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mi2013-my.sharepoint.com/personal/emma_plani_studenti_unimi_it/Documents/lavoro ec if/"/>
    </mc:Choice>
  </mc:AlternateContent>
  <xr:revisionPtr revIDLastSave="1788" documentId="11_64AF0EAC0684E583711AC561E2E8156B88F00CB4" xr6:coauthVersionLast="47" xr6:coauthVersionMax="47" xr10:uidLastSave="{897925F9-66B7-4855-A981-BE2B5BA61320}"/>
  <bookViews>
    <workbookView xWindow="-108" yWindow="-108" windowWidth="23256" windowHeight="12456" xr2:uid="{00000000-000D-0000-FFFF-FFFF00000000}"/>
  </bookViews>
  <sheets>
    <sheet name="RACE.MI" sheetId="2" r:id="rId1"/>
    <sheet name="LVMH.PA" sheetId="5" r:id="rId2"/>
    <sheet name="PAH3.DE" sheetId="8" r:id="rId3"/>
    <sheet name="HRMS.PA" sheetId="11" r:id="rId4"/>
    <sheet name=".STOXX" sheetId="10" r:id="rId5"/>
    <sheet name="Andamento quotazioni RACE.MI" sheetId="17" r:id="rId6"/>
    <sheet name="Confronto prezzi" sheetId="9" r:id="rId7"/>
    <sheet name="Confronto prezzi corretto" sheetId="20" r:id="rId8"/>
    <sheet name="Confronto con indicizzazione" sheetId="16" r:id="rId9"/>
    <sheet name="Grafico con indicizzazione" sheetId="18" r:id="rId10"/>
    <sheet name="Confronto rendimenti" sheetId="13" r:id="rId11"/>
    <sheet name="Rendimenti RACE.MI" sheetId="23" r:id="rId12"/>
    <sheet name="Analisi rendimenti RACE.MI" sheetId="24" r:id="rId13"/>
    <sheet name="Grafico media mobile" sheetId="22" r:id="rId14"/>
    <sheet name="Volatilità" sheetId="14" r:id="rId15"/>
    <sheet name="Grafico volatilità a 20 gg" sheetId="21" r:id="rId16"/>
    <sheet name="Grafico volatilità comparata" sheetId="32" r:id="rId17"/>
    <sheet name="Statistiche descrittive " sheetId="33" r:id="rId18"/>
  </sheets>
  <definedNames>
    <definedName name="_xlchart.v1.0" hidden="1">'Rendimenti RACE.MI'!$A$3:$A$1270</definedName>
    <definedName name="_xlchart.v1.1" hidden="1">'Rendimenti RACE.MI'!$D$1:$D$2</definedName>
    <definedName name="_xlchart.v1.2" hidden="1">'Rendimenti RACE.MI'!$D$3:$D$1270</definedName>
    <definedName name="chartTableData">'RACE.MI'!$A$12:$E$17</definedName>
    <definedName name="chartTableHeader">'RACE.MI'!$A$11:$E$11</definedName>
    <definedName name="chartTableName">'RACE.MI'!$A$10:$A$10</definedName>
    <definedName name="chartTableTotal">'RACE.MI'!$B$10:$B$10</definedName>
    <definedName name="CLS">'RACE.MI'!$B$30:$B$1302</definedName>
    <definedName name="DAT">'RACE.MI'!$A$30:$A$1302</definedName>
    <definedName name="filterValues">'RACE.MI'!$A$4:$A$7</definedName>
    <definedName name="FLOW">'RACE.MI'!$M$30:$M$1302</definedName>
    <definedName name="HIG">'RACE.MI'!$G$30:$G$1302</definedName>
    <definedName name="HLR">'RACE.MI'!$K$30:$K$1302</definedName>
    <definedName name="LOW">'RACE.MI'!$F$30:$F$1302</definedName>
    <definedName name="NET">'RACE.MI'!$C$30:$C$1302</definedName>
    <definedName name="OCR">'RACE.MI'!$J$30:$J$1302</definedName>
    <definedName name="OPN">'RACE.MI'!$E$30:$E$1302</definedName>
    <definedName name="PCC">'RACE.MI'!$D$30:$D$1302</definedName>
    <definedName name="PCV">'RACE.MI'!$L$30:$L$1302</definedName>
    <definedName name="phTableData">'RACE.MI'!$A$30:$N$1302</definedName>
    <definedName name="phTableHeader">'RACE.MI'!$A$29:$N$29</definedName>
    <definedName name="phTableName">'RACE.MI'!$A$28:$A$28</definedName>
    <definedName name="sheetHeader">'RACE.MI'!$A$1:$A$1</definedName>
    <definedName name="statPriceChangeTableData">'RACE.MI'!$K$22:$M$24</definedName>
    <definedName name="statPriceChangeTableHeader">'RACE.MI'!$K$21:$M$21</definedName>
    <definedName name="statPriceTableData">'RACE.MI'!$A$22:$C$25</definedName>
    <definedName name="statPriceTableHeader">'RACE.MI'!$A$21:$C$21</definedName>
    <definedName name="statTableName">'RACE.MI'!$A$20:$A$20</definedName>
    <definedName name="statTurnoverTableData">'RACE.MI'!$N$22:$P$24</definedName>
    <definedName name="statTurnoverTableHeader">'RACE.MI'!$N$21:$P$21</definedName>
    <definedName name="statUpDownTableData">'RACE.MI'!$I$22:$J$24</definedName>
    <definedName name="statUpDownTableHeader">'RACE.MI'!$I$21:$J$21</definedName>
    <definedName name="statVolumeTableData">'RACE.MI'!$D$22:$H$24</definedName>
    <definedName name="statVolumeTableHeader">'RACE.MI'!$D$21:$H$21</definedName>
    <definedName name="TRDPRC_1">'RACE.MI'!$N$30:$N$1302</definedName>
    <definedName name="TRNOVR_UNS">'RACE.MI'!$I$30:$I$1302</definedName>
    <definedName name="VOL">'RACE.MI'!$H$30:$H$1302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9" l="1"/>
  <c r="J2" i="9"/>
  <c r="N1" i="17"/>
  <c r="E22" i="14" l="1"/>
  <c r="E23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O519" i="14" s="1"/>
  <c r="P519" i="14" s="1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O876" i="14" s="1"/>
  <c r="P876" i="14" s="1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O1022" i="14" s="1"/>
  <c r="P1022" i="14" s="1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O1070" i="14" s="1"/>
  <c r="P1070" i="14" s="1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O1117" i="14" s="1"/>
  <c r="P1117" i="14" s="1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O1163" i="14" s="1"/>
  <c r="P1163" i="14" s="1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O1241" i="14" s="1"/>
  <c r="P1241" i="14" s="1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0" i="14"/>
  <c r="N1251" i="14"/>
  <c r="N1252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O125" i="14"/>
  <c r="P125" i="14" s="1"/>
  <c r="C1270" i="23"/>
  <c r="C1269" i="23"/>
  <c r="C1268" i="23"/>
  <c r="C1267" i="23"/>
  <c r="C1266" i="23"/>
  <c r="C1265" i="23"/>
  <c r="C1264" i="23"/>
  <c r="C1263" i="23"/>
  <c r="C1262" i="23"/>
  <c r="C1261" i="23"/>
  <c r="C1260" i="23"/>
  <c r="C1259" i="23"/>
  <c r="C1258" i="23"/>
  <c r="C1257" i="23"/>
  <c r="C1256" i="23"/>
  <c r="C1255" i="23"/>
  <c r="C1254" i="23"/>
  <c r="C1253" i="23"/>
  <c r="C1252" i="23"/>
  <c r="C1251" i="23"/>
  <c r="C1250" i="23"/>
  <c r="C1249" i="23"/>
  <c r="C1248" i="23"/>
  <c r="C1247" i="23"/>
  <c r="C1246" i="23"/>
  <c r="C1245" i="23"/>
  <c r="C1244" i="23"/>
  <c r="C1243" i="23"/>
  <c r="C1242" i="23"/>
  <c r="C1241" i="23"/>
  <c r="C1240" i="23"/>
  <c r="C1239" i="23"/>
  <c r="C1238" i="23"/>
  <c r="C1237" i="23"/>
  <c r="C1236" i="23"/>
  <c r="C1235" i="23"/>
  <c r="C1234" i="23"/>
  <c r="C1233" i="23"/>
  <c r="C1232" i="23"/>
  <c r="C1231" i="23"/>
  <c r="C1230" i="23"/>
  <c r="C1229" i="23"/>
  <c r="C1228" i="23"/>
  <c r="C1227" i="23"/>
  <c r="C1226" i="23"/>
  <c r="C1225" i="23"/>
  <c r="C1224" i="23"/>
  <c r="C1223" i="23"/>
  <c r="C1222" i="23"/>
  <c r="C1221" i="23"/>
  <c r="C1220" i="23"/>
  <c r="C1219" i="23"/>
  <c r="C1218" i="23"/>
  <c r="C1217" i="23"/>
  <c r="C1216" i="23"/>
  <c r="C1215" i="23"/>
  <c r="C1214" i="23"/>
  <c r="C1213" i="23"/>
  <c r="C1212" i="23"/>
  <c r="C1211" i="23"/>
  <c r="C1210" i="23"/>
  <c r="C1209" i="23"/>
  <c r="C1208" i="23"/>
  <c r="C1207" i="23"/>
  <c r="C1206" i="23"/>
  <c r="C1205" i="23"/>
  <c r="C1204" i="23"/>
  <c r="C1203" i="23"/>
  <c r="C1202" i="23"/>
  <c r="C1201" i="23"/>
  <c r="C1200" i="23"/>
  <c r="C1199" i="23"/>
  <c r="C1198" i="23"/>
  <c r="C1197" i="23"/>
  <c r="C1196" i="23"/>
  <c r="C1195" i="23"/>
  <c r="C1194" i="23"/>
  <c r="C1193" i="23"/>
  <c r="C1192" i="23"/>
  <c r="C1191" i="23"/>
  <c r="C1190" i="23"/>
  <c r="C1189" i="23"/>
  <c r="C1188" i="23"/>
  <c r="C1187" i="23"/>
  <c r="C1186" i="23"/>
  <c r="C1185" i="23"/>
  <c r="C1184" i="23"/>
  <c r="C1183" i="23"/>
  <c r="C1182" i="23"/>
  <c r="C1181" i="23"/>
  <c r="C1180" i="23"/>
  <c r="C1179" i="23"/>
  <c r="C1178" i="23"/>
  <c r="C1177" i="23"/>
  <c r="C1176" i="23"/>
  <c r="C1175" i="23"/>
  <c r="C1174" i="23"/>
  <c r="C1173" i="23"/>
  <c r="C1172" i="23"/>
  <c r="C1171" i="23"/>
  <c r="C1170" i="23"/>
  <c r="C1169" i="23"/>
  <c r="C1168" i="23"/>
  <c r="C1167" i="23"/>
  <c r="C1166" i="23"/>
  <c r="C1165" i="23"/>
  <c r="C1164" i="23"/>
  <c r="C1163" i="23"/>
  <c r="C1162" i="23"/>
  <c r="C1161" i="23"/>
  <c r="C1160" i="23"/>
  <c r="C1159" i="23"/>
  <c r="C1158" i="23"/>
  <c r="C1157" i="23"/>
  <c r="C1156" i="23"/>
  <c r="C1155" i="23"/>
  <c r="C1154" i="23"/>
  <c r="C1153" i="23"/>
  <c r="C1152" i="23"/>
  <c r="C1151" i="23"/>
  <c r="C1150" i="23"/>
  <c r="C1149" i="23"/>
  <c r="C1148" i="23"/>
  <c r="C1147" i="23"/>
  <c r="C1146" i="23"/>
  <c r="C1145" i="23"/>
  <c r="C1144" i="23"/>
  <c r="C1143" i="23"/>
  <c r="C1142" i="23"/>
  <c r="C1141" i="23"/>
  <c r="C1140" i="23"/>
  <c r="C1139" i="23"/>
  <c r="C1138" i="23"/>
  <c r="C1137" i="23"/>
  <c r="C1136" i="23"/>
  <c r="C1135" i="23"/>
  <c r="C1134" i="23"/>
  <c r="C1133" i="23"/>
  <c r="C1132" i="23"/>
  <c r="C1131" i="23"/>
  <c r="C1130" i="23"/>
  <c r="C1129" i="23"/>
  <c r="C1128" i="23"/>
  <c r="C1127" i="23"/>
  <c r="C1126" i="23"/>
  <c r="C1125" i="23"/>
  <c r="C1124" i="23"/>
  <c r="C1123" i="23"/>
  <c r="C1122" i="23"/>
  <c r="C1121" i="23"/>
  <c r="C1120" i="23"/>
  <c r="C1119" i="23"/>
  <c r="C1118" i="23"/>
  <c r="C1117" i="23"/>
  <c r="C1116" i="23"/>
  <c r="C1115" i="23"/>
  <c r="C1114" i="23"/>
  <c r="C1113" i="23"/>
  <c r="C1112" i="23"/>
  <c r="C1111" i="23"/>
  <c r="C1110" i="23"/>
  <c r="C1109" i="23"/>
  <c r="C1108" i="23"/>
  <c r="C1107" i="23"/>
  <c r="C1106" i="23"/>
  <c r="C1105" i="23"/>
  <c r="C1104" i="23"/>
  <c r="C1103" i="23"/>
  <c r="C1102" i="23"/>
  <c r="C1101" i="23"/>
  <c r="C1100" i="23"/>
  <c r="C1099" i="23"/>
  <c r="C1098" i="23"/>
  <c r="C1097" i="23"/>
  <c r="C1096" i="23"/>
  <c r="C1095" i="23"/>
  <c r="C1094" i="23"/>
  <c r="C1093" i="23"/>
  <c r="C1092" i="23"/>
  <c r="C1091" i="23"/>
  <c r="C1090" i="23"/>
  <c r="C1089" i="23"/>
  <c r="C1088" i="23"/>
  <c r="C1087" i="23"/>
  <c r="C1086" i="23"/>
  <c r="C1085" i="23"/>
  <c r="C1084" i="23"/>
  <c r="C1083" i="23"/>
  <c r="C1082" i="23"/>
  <c r="C1081" i="23"/>
  <c r="C1080" i="23"/>
  <c r="C1079" i="23"/>
  <c r="C1078" i="23"/>
  <c r="C1077" i="23"/>
  <c r="C1076" i="23"/>
  <c r="C1075" i="23"/>
  <c r="C1074" i="23"/>
  <c r="C1073" i="23"/>
  <c r="C1072" i="23"/>
  <c r="C1071" i="23"/>
  <c r="C1070" i="23"/>
  <c r="C1069" i="23"/>
  <c r="C1068" i="23"/>
  <c r="C1067" i="23"/>
  <c r="C1066" i="23"/>
  <c r="C1065" i="23"/>
  <c r="C1064" i="23"/>
  <c r="C1063" i="23"/>
  <c r="C1062" i="23"/>
  <c r="C1061" i="23"/>
  <c r="C1060" i="23"/>
  <c r="C1059" i="23"/>
  <c r="C1058" i="23"/>
  <c r="C1057" i="23"/>
  <c r="C1056" i="23"/>
  <c r="C1055" i="23"/>
  <c r="C1054" i="23"/>
  <c r="C1053" i="23"/>
  <c r="C1052" i="23"/>
  <c r="C1051" i="23"/>
  <c r="C1050" i="23"/>
  <c r="C1049" i="23"/>
  <c r="C1048" i="23"/>
  <c r="C1047" i="23"/>
  <c r="C1046" i="23"/>
  <c r="C1045" i="23"/>
  <c r="C1044" i="23"/>
  <c r="C1043" i="23"/>
  <c r="C1042" i="23"/>
  <c r="C1041" i="23"/>
  <c r="C1040" i="23"/>
  <c r="C1039" i="23"/>
  <c r="C1038" i="23"/>
  <c r="C1037" i="23"/>
  <c r="C1036" i="23"/>
  <c r="C1035" i="23"/>
  <c r="C1034" i="23"/>
  <c r="C1033" i="23"/>
  <c r="C1032" i="23"/>
  <c r="C1031" i="23"/>
  <c r="C1030" i="23"/>
  <c r="C1029" i="23"/>
  <c r="C1028" i="23"/>
  <c r="C1027" i="23"/>
  <c r="C1026" i="23"/>
  <c r="C1025" i="23"/>
  <c r="C1024" i="23"/>
  <c r="C1023" i="23"/>
  <c r="C1022" i="23"/>
  <c r="C1021" i="23"/>
  <c r="C1020" i="23"/>
  <c r="C1019" i="23"/>
  <c r="C1018" i="23"/>
  <c r="C1017" i="23"/>
  <c r="C1016" i="23"/>
  <c r="C1015" i="23"/>
  <c r="C1014" i="23"/>
  <c r="C1013" i="23"/>
  <c r="C1012" i="23"/>
  <c r="C1011" i="23"/>
  <c r="C1010" i="23"/>
  <c r="C1009" i="23"/>
  <c r="C1008" i="23"/>
  <c r="C1007" i="23"/>
  <c r="C1006" i="23"/>
  <c r="C1005" i="23"/>
  <c r="C1004" i="23"/>
  <c r="C1003" i="23"/>
  <c r="C1002" i="23"/>
  <c r="C1001" i="23"/>
  <c r="C1000" i="23"/>
  <c r="C999" i="23"/>
  <c r="C998" i="23"/>
  <c r="C997" i="23"/>
  <c r="C996" i="23"/>
  <c r="C995" i="23"/>
  <c r="C994" i="23"/>
  <c r="C993" i="23"/>
  <c r="C992" i="23"/>
  <c r="C991" i="23"/>
  <c r="C990" i="23"/>
  <c r="C989" i="23"/>
  <c r="C988" i="23"/>
  <c r="C987" i="23"/>
  <c r="C986" i="23"/>
  <c r="C985" i="23"/>
  <c r="C984" i="23"/>
  <c r="C983" i="23"/>
  <c r="C982" i="23"/>
  <c r="C981" i="23"/>
  <c r="C980" i="23"/>
  <c r="C979" i="23"/>
  <c r="C978" i="23"/>
  <c r="C977" i="23"/>
  <c r="C976" i="23"/>
  <c r="C975" i="23"/>
  <c r="C974" i="23"/>
  <c r="C973" i="23"/>
  <c r="C972" i="23"/>
  <c r="C971" i="23"/>
  <c r="C970" i="23"/>
  <c r="C969" i="23"/>
  <c r="C968" i="23"/>
  <c r="C967" i="23"/>
  <c r="C966" i="23"/>
  <c r="C965" i="23"/>
  <c r="C964" i="23"/>
  <c r="C963" i="23"/>
  <c r="C962" i="23"/>
  <c r="C961" i="23"/>
  <c r="C960" i="23"/>
  <c r="C959" i="23"/>
  <c r="C958" i="23"/>
  <c r="C957" i="23"/>
  <c r="C956" i="23"/>
  <c r="C955" i="23"/>
  <c r="C954" i="23"/>
  <c r="C953" i="23"/>
  <c r="C952" i="23"/>
  <c r="C951" i="23"/>
  <c r="C950" i="23"/>
  <c r="C949" i="23"/>
  <c r="C948" i="23"/>
  <c r="C947" i="23"/>
  <c r="C946" i="23"/>
  <c r="C945" i="23"/>
  <c r="C944" i="23"/>
  <c r="C943" i="23"/>
  <c r="C942" i="23"/>
  <c r="C941" i="23"/>
  <c r="C940" i="23"/>
  <c r="C939" i="23"/>
  <c r="C938" i="23"/>
  <c r="C937" i="23"/>
  <c r="C936" i="23"/>
  <c r="C935" i="23"/>
  <c r="C934" i="23"/>
  <c r="C933" i="23"/>
  <c r="C932" i="23"/>
  <c r="C931" i="23"/>
  <c r="C930" i="23"/>
  <c r="C929" i="23"/>
  <c r="C928" i="23"/>
  <c r="C927" i="23"/>
  <c r="C926" i="23"/>
  <c r="C925" i="23"/>
  <c r="C924" i="23"/>
  <c r="C923" i="23"/>
  <c r="C922" i="23"/>
  <c r="C921" i="23"/>
  <c r="C920" i="23"/>
  <c r="C919" i="23"/>
  <c r="C918" i="23"/>
  <c r="C917" i="23"/>
  <c r="C916" i="23"/>
  <c r="C915" i="23"/>
  <c r="C914" i="23"/>
  <c r="C913" i="23"/>
  <c r="C912" i="23"/>
  <c r="C911" i="23"/>
  <c r="C910" i="23"/>
  <c r="C909" i="23"/>
  <c r="C908" i="23"/>
  <c r="C907" i="23"/>
  <c r="C906" i="23"/>
  <c r="C905" i="23"/>
  <c r="C904" i="23"/>
  <c r="C903" i="23"/>
  <c r="C902" i="23"/>
  <c r="C901" i="23"/>
  <c r="C900" i="23"/>
  <c r="C899" i="23"/>
  <c r="C898" i="23"/>
  <c r="C897" i="23"/>
  <c r="C896" i="23"/>
  <c r="C895" i="23"/>
  <c r="C894" i="23"/>
  <c r="C893" i="23"/>
  <c r="C892" i="23"/>
  <c r="C891" i="23"/>
  <c r="C890" i="23"/>
  <c r="C889" i="23"/>
  <c r="C888" i="23"/>
  <c r="C887" i="23"/>
  <c r="C886" i="23"/>
  <c r="C885" i="23"/>
  <c r="C884" i="23"/>
  <c r="C883" i="23"/>
  <c r="C882" i="23"/>
  <c r="C881" i="23"/>
  <c r="C880" i="23"/>
  <c r="C879" i="23"/>
  <c r="C878" i="23"/>
  <c r="C877" i="23"/>
  <c r="C876" i="23"/>
  <c r="C875" i="23"/>
  <c r="C874" i="23"/>
  <c r="C873" i="23"/>
  <c r="C872" i="23"/>
  <c r="C871" i="23"/>
  <c r="C870" i="23"/>
  <c r="C869" i="23"/>
  <c r="C868" i="23"/>
  <c r="C867" i="23"/>
  <c r="C866" i="23"/>
  <c r="C865" i="23"/>
  <c r="C864" i="23"/>
  <c r="C863" i="23"/>
  <c r="C862" i="23"/>
  <c r="C861" i="23"/>
  <c r="C860" i="23"/>
  <c r="C859" i="23"/>
  <c r="C858" i="23"/>
  <c r="C857" i="23"/>
  <c r="C856" i="23"/>
  <c r="C855" i="23"/>
  <c r="C854" i="23"/>
  <c r="C853" i="23"/>
  <c r="C852" i="23"/>
  <c r="C851" i="23"/>
  <c r="C850" i="23"/>
  <c r="C849" i="23"/>
  <c r="C848" i="23"/>
  <c r="C847" i="23"/>
  <c r="C846" i="23"/>
  <c r="C845" i="23"/>
  <c r="C844" i="23"/>
  <c r="C843" i="23"/>
  <c r="C842" i="23"/>
  <c r="C841" i="23"/>
  <c r="C840" i="23"/>
  <c r="C839" i="23"/>
  <c r="C838" i="23"/>
  <c r="C837" i="23"/>
  <c r="C836" i="23"/>
  <c r="C835" i="23"/>
  <c r="C834" i="23"/>
  <c r="C833" i="23"/>
  <c r="C832" i="23"/>
  <c r="C831" i="23"/>
  <c r="C830" i="23"/>
  <c r="C829" i="23"/>
  <c r="C828" i="23"/>
  <c r="C827" i="23"/>
  <c r="C826" i="23"/>
  <c r="C825" i="23"/>
  <c r="C824" i="23"/>
  <c r="C823" i="23"/>
  <c r="C822" i="23"/>
  <c r="C821" i="23"/>
  <c r="C820" i="23"/>
  <c r="C819" i="23"/>
  <c r="C818" i="23"/>
  <c r="C817" i="23"/>
  <c r="C816" i="23"/>
  <c r="C815" i="23"/>
  <c r="C814" i="23"/>
  <c r="C813" i="23"/>
  <c r="C812" i="23"/>
  <c r="C811" i="23"/>
  <c r="C810" i="23"/>
  <c r="C809" i="23"/>
  <c r="C808" i="23"/>
  <c r="C807" i="23"/>
  <c r="C806" i="23"/>
  <c r="C805" i="23"/>
  <c r="C804" i="23"/>
  <c r="C803" i="23"/>
  <c r="C802" i="23"/>
  <c r="C801" i="23"/>
  <c r="C800" i="23"/>
  <c r="C799" i="23"/>
  <c r="C798" i="23"/>
  <c r="C797" i="23"/>
  <c r="C796" i="23"/>
  <c r="C795" i="23"/>
  <c r="C794" i="23"/>
  <c r="C793" i="23"/>
  <c r="C792" i="23"/>
  <c r="C791" i="23"/>
  <c r="C790" i="23"/>
  <c r="C789" i="23"/>
  <c r="C788" i="23"/>
  <c r="C787" i="23"/>
  <c r="C786" i="23"/>
  <c r="C785" i="23"/>
  <c r="C784" i="23"/>
  <c r="C783" i="23"/>
  <c r="C782" i="23"/>
  <c r="C781" i="23"/>
  <c r="C780" i="23"/>
  <c r="C779" i="23"/>
  <c r="C778" i="23"/>
  <c r="C777" i="23"/>
  <c r="C776" i="23"/>
  <c r="C775" i="23"/>
  <c r="C774" i="23"/>
  <c r="C773" i="23"/>
  <c r="C772" i="23"/>
  <c r="C771" i="23"/>
  <c r="C770" i="23"/>
  <c r="C769" i="23"/>
  <c r="C768" i="23"/>
  <c r="C767" i="23"/>
  <c r="C766" i="23"/>
  <c r="C765" i="23"/>
  <c r="C764" i="23"/>
  <c r="C763" i="23"/>
  <c r="C762" i="23"/>
  <c r="C761" i="23"/>
  <c r="C760" i="23"/>
  <c r="C759" i="23"/>
  <c r="C758" i="23"/>
  <c r="C757" i="23"/>
  <c r="C756" i="23"/>
  <c r="C755" i="23"/>
  <c r="C754" i="23"/>
  <c r="C753" i="23"/>
  <c r="C752" i="23"/>
  <c r="C751" i="23"/>
  <c r="C750" i="23"/>
  <c r="C749" i="23"/>
  <c r="C748" i="23"/>
  <c r="C747" i="23"/>
  <c r="C746" i="23"/>
  <c r="C745" i="23"/>
  <c r="C744" i="23"/>
  <c r="C743" i="23"/>
  <c r="C742" i="23"/>
  <c r="C741" i="23"/>
  <c r="C740" i="23"/>
  <c r="C739" i="23"/>
  <c r="C738" i="23"/>
  <c r="C737" i="23"/>
  <c r="C736" i="23"/>
  <c r="C735" i="23"/>
  <c r="C734" i="23"/>
  <c r="C733" i="23"/>
  <c r="C732" i="23"/>
  <c r="C731" i="23"/>
  <c r="C730" i="23"/>
  <c r="C729" i="23"/>
  <c r="C728" i="23"/>
  <c r="C727" i="23"/>
  <c r="C726" i="23"/>
  <c r="C725" i="23"/>
  <c r="C724" i="23"/>
  <c r="C723" i="23"/>
  <c r="C722" i="23"/>
  <c r="C721" i="23"/>
  <c r="C720" i="23"/>
  <c r="C719" i="23"/>
  <c r="C718" i="23"/>
  <c r="C717" i="23"/>
  <c r="C716" i="23"/>
  <c r="C715" i="23"/>
  <c r="C714" i="23"/>
  <c r="C713" i="23"/>
  <c r="C712" i="23"/>
  <c r="C711" i="23"/>
  <c r="C710" i="23"/>
  <c r="C709" i="23"/>
  <c r="C708" i="23"/>
  <c r="C707" i="23"/>
  <c r="C706" i="23"/>
  <c r="C705" i="23"/>
  <c r="C704" i="23"/>
  <c r="C703" i="23"/>
  <c r="C702" i="23"/>
  <c r="C701" i="23"/>
  <c r="C700" i="23"/>
  <c r="C699" i="23"/>
  <c r="C698" i="23"/>
  <c r="C697" i="23"/>
  <c r="C696" i="23"/>
  <c r="C695" i="23"/>
  <c r="C694" i="23"/>
  <c r="C693" i="23"/>
  <c r="C692" i="23"/>
  <c r="C691" i="23"/>
  <c r="C690" i="23"/>
  <c r="C689" i="23"/>
  <c r="C688" i="23"/>
  <c r="C687" i="23"/>
  <c r="C686" i="23"/>
  <c r="C685" i="23"/>
  <c r="C684" i="23"/>
  <c r="C683" i="23"/>
  <c r="C682" i="23"/>
  <c r="C681" i="23"/>
  <c r="C680" i="23"/>
  <c r="C679" i="23"/>
  <c r="C678" i="23"/>
  <c r="C677" i="23"/>
  <c r="C676" i="23"/>
  <c r="C675" i="23"/>
  <c r="C674" i="23"/>
  <c r="C673" i="23"/>
  <c r="C672" i="23"/>
  <c r="C671" i="23"/>
  <c r="C670" i="23"/>
  <c r="C669" i="23"/>
  <c r="C668" i="23"/>
  <c r="C667" i="23"/>
  <c r="C666" i="23"/>
  <c r="C665" i="23"/>
  <c r="C664" i="23"/>
  <c r="C663" i="23"/>
  <c r="C662" i="23"/>
  <c r="C661" i="23"/>
  <c r="C660" i="23"/>
  <c r="C659" i="23"/>
  <c r="C658" i="23"/>
  <c r="C657" i="23"/>
  <c r="C656" i="23"/>
  <c r="C655" i="23"/>
  <c r="C654" i="23"/>
  <c r="C653" i="23"/>
  <c r="C652" i="23"/>
  <c r="C651" i="23"/>
  <c r="C650" i="23"/>
  <c r="C649" i="23"/>
  <c r="C648" i="23"/>
  <c r="C647" i="23"/>
  <c r="C646" i="23"/>
  <c r="C645" i="23"/>
  <c r="C644" i="23"/>
  <c r="C643" i="23"/>
  <c r="C642" i="23"/>
  <c r="C641" i="23"/>
  <c r="C640" i="23"/>
  <c r="C639" i="23"/>
  <c r="C638" i="23"/>
  <c r="C637" i="23"/>
  <c r="C636" i="23"/>
  <c r="C635" i="23"/>
  <c r="C634" i="23"/>
  <c r="C633" i="23"/>
  <c r="C632" i="23"/>
  <c r="C631" i="23"/>
  <c r="C630" i="23"/>
  <c r="C629" i="23"/>
  <c r="C628" i="23"/>
  <c r="C627" i="23"/>
  <c r="C626" i="23"/>
  <c r="C625" i="23"/>
  <c r="C624" i="23"/>
  <c r="C623" i="23"/>
  <c r="C622" i="23"/>
  <c r="C621" i="23"/>
  <c r="C620" i="23"/>
  <c r="C619" i="23"/>
  <c r="C618" i="23"/>
  <c r="C617" i="23"/>
  <c r="C616" i="23"/>
  <c r="C615" i="23"/>
  <c r="C614" i="23"/>
  <c r="C613" i="23"/>
  <c r="C612" i="23"/>
  <c r="C611" i="23"/>
  <c r="C610" i="23"/>
  <c r="C609" i="23"/>
  <c r="C608" i="23"/>
  <c r="C607" i="23"/>
  <c r="C606" i="23"/>
  <c r="C605" i="23"/>
  <c r="C604" i="23"/>
  <c r="C603" i="23"/>
  <c r="C602" i="23"/>
  <c r="C601" i="23"/>
  <c r="C600" i="23"/>
  <c r="C599" i="23"/>
  <c r="C598" i="23"/>
  <c r="C597" i="23"/>
  <c r="C596" i="23"/>
  <c r="C595" i="23"/>
  <c r="C594" i="23"/>
  <c r="C593" i="23"/>
  <c r="C592" i="23"/>
  <c r="C591" i="23"/>
  <c r="C590" i="23"/>
  <c r="C589" i="23"/>
  <c r="C588" i="23"/>
  <c r="C587" i="23"/>
  <c r="C586" i="23"/>
  <c r="C585" i="23"/>
  <c r="C584" i="23"/>
  <c r="C583" i="23"/>
  <c r="C582" i="23"/>
  <c r="C581" i="23"/>
  <c r="C580" i="23"/>
  <c r="C579" i="23"/>
  <c r="C578" i="23"/>
  <c r="C577" i="23"/>
  <c r="C576" i="23"/>
  <c r="C575" i="23"/>
  <c r="C574" i="23"/>
  <c r="C573" i="23"/>
  <c r="C572" i="23"/>
  <c r="C571" i="23"/>
  <c r="C570" i="23"/>
  <c r="C569" i="23"/>
  <c r="C568" i="23"/>
  <c r="C567" i="23"/>
  <c r="C566" i="23"/>
  <c r="C565" i="23"/>
  <c r="C564" i="23"/>
  <c r="C563" i="23"/>
  <c r="C562" i="23"/>
  <c r="C561" i="23"/>
  <c r="C560" i="23"/>
  <c r="C559" i="23"/>
  <c r="C558" i="23"/>
  <c r="C557" i="23"/>
  <c r="C556" i="23"/>
  <c r="C555" i="23"/>
  <c r="C554" i="23"/>
  <c r="C553" i="23"/>
  <c r="C552" i="23"/>
  <c r="C551" i="23"/>
  <c r="C550" i="23"/>
  <c r="C549" i="23"/>
  <c r="C548" i="23"/>
  <c r="C547" i="23"/>
  <c r="C546" i="23"/>
  <c r="C545" i="23"/>
  <c r="C544" i="23"/>
  <c r="C543" i="23"/>
  <c r="C542" i="23"/>
  <c r="C541" i="23"/>
  <c r="C540" i="23"/>
  <c r="C539" i="23"/>
  <c r="C538" i="23"/>
  <c r="C537" i="23"/>
  <c r="C536" i="23"/>
  <c r="C535" i="23"/>
  <c r="C534" i="23"/>
  <c r="C533" i="23"/>
  <c r="C532" i="23"/>
  <c r="C531" i="23"/>
  <c r="C530" i="23"/>
  <c r="C529" i="23"/>
  <c r="C528" i="23"/>
  <c r="C527" i="23"/>
  <c r="C526" i="23"/>
  <c r="C525" i="23"/>
  <c r="C524" i="23"/>
  <c r="C523" i="23"/>
  <c r="C522" i="23"/>
  <c r="C521" i="23"/>
  <c r="C520" i="23"/>
  <c r="C519" i="23"/>
  <c r="C518" i="23"/>
  <c r="C517" i="23"/>
  <c r="C516" i="23"/>
  <c r="C515" i="23"/>
  <c r="C514" i="23"/>
  <c r="C513" i="23"/>
  <c r="C512" i="23"/>
  <c r="C511" i="23"/>
  <c r="C510" i="23"/>
  <c r="C509" i="23"/>
  <c r="C508" i="23"/>
  <c r="C507" i="23"/>
  <c r="C506" i="23"/>
  <c r="C505" i="23"/>
  <c r="C504" i="23"/>
  <c r="C503" i="23"/>
  <c r="C502" i="23"/>
  <c r="C501" i="23"/>
  <c r="C500" i="23"/>
  <c r="C499" i="23"/>
  <c r="C498" i="23"/>
  <c r="C497" i="23"/>
  <c r="C496" i="23"/>
  <c r="C495" i="23"/>
  <c r="C494" i="23"/>
  <c r="C493" i="23"/>
  <c r="C492" i="23"/>
  <c r="C491" i="23"/>
  <c r="C490" i="23"/>
  <c r="C489" i="23"/>
  <c r="C488" i="23"/>
  <c r="C487" i="23"/>
  <c r="C486" i="23"/>
  <c r="C485" i="23"/>
  <c r="C484" i="23"/>
  <c r="C483" i="23"/>
  <c r="C482" i="23"/>
  <c r="C481" i="23"/>
  <c r="C480" i="23"/>
  <c r="C479" i="23"/>
  <c r="C478" i="23"/>
  <c r="C477" i="23"/>
  <c r="C476" i="23"/>
  <c r="C475" i="23"/>
  <c r="C474" i="23"/>
  <c r="C473" i="23"/>
  <c r="C472" i="23"/>
  <c r="C471" i="23"/>
  <c r="C470" i="23"/>
  <c r="C469" i="23"/>
  <c r="C468" i="23"/>
  <c r="C467" i="23"/>
  <c r="C466" i="23"/>
  <c r="C465" i="23"/>
  <c r="C464" i="23"/>
  <c r="C463" i="23"/>
  <c r="C462" i="23"/>
  <c r="C461" i="23"/>
  <c r="C460" i="23"/>
  <c r="C459" i="23"/>
  <c r="C458" i="23"/>
  <c r="C457" i="23"/>
  <c r="C456" i="23"/>
  <c r="C455" i="23"/>
  <c r="C454" i="23"/>
  <c r="C453" i="23"/>
  <c r="C452" i="23"/>
  <c r="C451" i="23"/>
  <c r="C450" i="23"/>
  <c r="C449" i="23"/>
  <c r="C448" i="23"/>
  <c r="C447" i="23"/>
  <c r="C446" i="23"/>
  <c r="C445" i="23"/>
  <c r="C444" i="23"/>
  <c r="C443" i="23"/>
  <c r="C442" i="23"/>
  <c r="C441" i="23"/>
  <c r="C440" i="23"/>
  <c r="C439" i="23"/>
  <c r="C438" i="23"/>
  <c r="C437" i="23"/>
  <c r="C436" i="23"/>
  <c r="C435" i="23"/>
  <c r="C434" i="23"/>
  <c r="C433" i="23"/>
  <c r="C432" i="23"/>
  <c r="C431" i="23"/>
  <c r="C430" i="23"/>
  <c r="C429" i="23"/>
  <c r="C428" i="23"/>
  <c r="C427" i="23"/>
  <c r="C426" i="23"/>
  <c r="C425" i="23"/>
  <c r="C424" i="23"/>
  <c r="C423" i="23"/>
  <c r="C422" i="23"/>
  <c r="C421" i="23"/>
  <c r="C420" i="23"/>
  <c r="C419" i="23"/>
  <c r="C418" i="23"/>
  <c r="C417" i="23"/>
  <c r="C416" i="23"/>
  <c r="C415" i="23"/>
  <c r="C414" i="23"/>
  <c r="C413" i="23"/>
  <c r="C412" i="23"/>
  <c r="C411" i="23"/>
  <c r="C410" i="23"/>
  <c r="C409" i="23"/>
  <c r="C408" i="23"/>
  <c r="C407" i="23"/>
  <c r="C406" i="23"/>
  <c r="C405" i="23"/>
  <c r="C404" i="23"/>
  <c r="C403" i="23"/>
  <c r="C402" i="23"/>
  <c r="C401" i="23"/>
  <c r="C400" i="23"/>
  <c r="C399" i="23"/>
  <c r="C398" i="23"/>
  <c r="C397" i="23"/>
  <c r="C396" i="23"/>
  <c r="C395" i="23"/>
  <c r="C394" i="23"/>
  <c r="C393" i="23"/>
  <c r="C392" i="23"/>
  <c r="C391" i="23"/>
  <c r="C390" i="23"/>
  <c r="C389" i="23"/>
  <c r="C388" i="23"/>
  <c r="C387" i="23"/>
  <c r="C386" i="23"/>
  <c r="C385" i="23"/>
  <c r="C384" i="23"/>
  <c r="C383" i="23"/>
  <c r="C382" i="23"/>
  <c r="C381" i="23"/>
  <c r="C380" i="23"/>
  <c r="C379" i="23"/>
  <c r="C378" i="23"/>
  <c r="C377" i="23"/>
  <c r="C376" i="23"/>
  <c r="C375" i="23"/>
  <c r="C374" i="23"/>
  <c r="C373" i="23"/>
  <c r="C372" i="23"/>
  <c r="C371" i="23"/>
  <c r="C370" i="23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2" i="23"/>
  <c r="C341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2" i="23"/>
  <c r="C311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C296" i="23"/>
  <c r="C295" i="23"/>
  <c r="C294" i="23"/>
  <c r="C293" i="23"/>
  <c r="C292" i="23"/>
  <c r="C291" i="23"/>
  <c r="C290" i="23"/>
  <c r="C289" i="23"/>
  <c r="C288" i="23"/>
  <c r="C287" i="23"/>
  <c r="C286" i="23"/>
  <c r="C285" i="23"/>
  <c r="C284" i="23"/>
  <c r="C283" i="23"/>
  <c r="C282" i="23"/>
  <c r="C281" i="23"/>
  <c r="C280" i="23"/>
  <c r="C279" i="23"/>
  <c r="C278" i="23"/>
  <c r="C277" i="23"/>
  <c r="C276" i="23"/>
  <c r="C275" i="23"/>
  <c r="C274" i="23"/>
  <c r="C273" i="23"/>
  <c r="C272" i="23"/>
  <c r="C271" i="23"/>
  <c r="C270" i="23"/>
  <c r="C269" i="23"/>
  <c r="C268" i="23"/>
  <c r="C267" i="23"/>
  <c r="C266" i="23"/>
  <c r="C265" i="23"/>
  <c r="C264" i="23"/>
  <c r="C263" i="23"/>
  <c r="C262" i="23"/>
  <c r="C261" i="23"/>
  <c r="C260" i="23"/>
  <c r="C259" i="23"/>
  <c r="C258" i="23"/>
  <c r="C257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187" i="23"/>
  <c r="C186" i="23"/>
  <c r="C185" i="23"/>
  <c r="C184" i="23"/>
  <c r="C183" i="23"/>
  <c r="C182" i="23"/>
  <c r="C181" i="23"/>
  <c r="C180" i="23"/>
  <c r="C179" i="23"/>
  <c r="C178" i="23"/>
  <c r="C177" i="23"/>
  <c r="C176" i="23"/>
  <c r="C175" i="23"/>
  <c r="C174" i="23"/>
  <c r="C173" i="23"/>
  <c r="C172" i="23"/>
  <c r="C171" i="23"/>
  <c r="C170" i="23"/>
  <c r="C169" i="23"/>
  <c r="C168" i="23"/>
  <c r="C167" i="23"/>
  <c r="C166" i="23"/>
  <c r="C165" i="23"/>
  <c r="C164" i="23"/>
  <c r="C163" i="23"/>
  <c r="C162" i="23"/>
  <c r="C161" i="23"/>
  <c r="C160" i="23"/>
  <c r="C159" i="23"/>
  <c r="C158" i="23"/>
  <c r="C157" i="23"/>
  <c r="C156" i="23"/>
  <c r="C155" i="23"/>
  <c r="C154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O1246" i="14" l="1"/>
  <c r="P1246" i="14" s="1"/>
  <c r="O1209" i="14"/>
  <c r="P1209" i="14" s="1"/>
  <c r="O1182" i="14"/>
  <c r="P1182" i="14" s="1"/>
  <c r="O1118" i="14"/>
  <c r="P1118" i="14" s="1"/>
  <c r="O1062" i="14"/>
  <c r="P1062" i="14" s="1"/>
  <c r="O1038" i="14"/>
  <c r="P1038" i="14" s="1"/>
  <c r="O998" i="14"/>
  <c r="P998" i="14" s="1"/>
  <c r="O982" i="14"/>
  <c r="P982" i="14" s="1"/>
  <c r="O974" i="14"/>
  <c r="P974" i="14" s="1"/>
  <c r="O966" i="14"/>
  <c r="P966" i="14" s="1"/>
  <c r="O958" i="14"/>
  <c r="P958" i="14" s="1"/>
  <c r="O934" i="14"/>
  <c r="P934" i="14" s="1"/>
  <c r="O910" i="14"/>
  <c r="P910" i="14" s="1"/>
  <c r="O886" i="14"/>
  <c r="P886" i="14" s="1"/>
  <c r="O838" i="14"/>
  <c r="P838" i="14" s="1"/>
  <c r="O774" i="14"/>
  <c r="P774" i="14" s="1"/>
  <c r="O750" i="14"/>
  <c r="P750" i="14" s="1"/>
  <c r="O699" i="14"/>
  <c r="P699" i="14" s="1"/>
  <c r="O694" i="14"/>
  <c r="P694" i="14" s="1"/>
  <c r="O670" i="14"/>
  <c r="P670" i="14" s="1"/>
  <c r="O646" i="14"/>
  <c r="P646" i="14" s="1"/>
  <c r="O622" i="14"/>
  <c r="P622" i="14" s="1"/>
  <c r="O598" i="14"/>
  <c r="P598" i="14" s="1"/>
  <c r="O574" i="14"/>
  <c r="P574" i="14" s="1"/>
  <c r="O550" i="14"/>
  <c r="P550" i="14" s="1"/>
  <c r="O526" i="14"/>
  <c r="P526" i="14" s="1"/>
  <c r="O518" i="14"/>
  <c r="P518" i="14" s="1"/>
  <c r="O478" i="14"/>
  <c r="P478" i="14" s="1"/>
  <c r="O454" i="14"/>
  <c r="P454" i="14" s="1"/>
  <c r="O430" i="14"/>
  <c r="P430" i="14" s="1"/>
  <c r="O414" i="14"/>
  <c r="P414" i="14" s="1"/>
  <c r="O382" i="14"/>
  <c r="P382" i="14" s="1"/>
  <c r="O358" i="14"/>
  <c r="P358" i="14" s="1"/>
  <c r="O334" i="14"/>
  <c r="P334" i="14" s="1"/>
  <c r="O310" i="14"/>
  <c r="P310" i="14" s="1"/>
  <c r="O286" i="14"/>
  <c r="P286" i="14" s="1"/>
  <c r="O254" i="14"/>
  <c r="P254" i="14" s="1"/>
  <c r="O230" i="14"/>
  <c r="P230" i="14" s="1"/>
  <c r="O206" i="14"/>
  <c r="P206" i="14" s="1"/>
  <c r="O166" i="14"/>
  <c r="P166" i="14" s="1"/>
  <c r="O110" i="14"/>
  <c r="P110" i="14" s="1"/>
  <c r="O46" i="14"/>
  <c r="P46" i="14" s="1"/>
  <c r="O38" i="14"/>
  <c r="P38" i="14" s="1"/>
  <c r="O22" i="14"/>
  <c r="P22" i="14" s="1"/>
  <c r="O1262" i="14"/>
  <c r="P1262" i="14" s="1"/>
  <c r="O1230" i="14"/>
  <c r="P1230" i="14" s="1"/>
  <c r="O1198" i="14"/>
  <c r="P1198" i="14" s="1"/>
  <c r="O1142" i="14"/>
  <c r="P1142" i="14" s="1"/>
  <c r="O1046" i="14"/>
  <c r="P1046" i="14" s="1"/>
  <c r="O1251" i="14"/>
  <c r="P1251" i="14" s="1"/>
  <c r="O1186" i="14"/>
  <c r="P1186" i="14" s="1"/>
  <c r="O1139" i="14"/>
  <c r="P1139" i="14" s="1"/>
  <c r="O1092" i="14"/>
  <c r="P1092" i="14" s="1"/>
  <c r="O994" i="14"/>
  <c r="P994" i="14" s="1"/>
  <c r="O943" i="14"/>
  <c r="P943" i="14" s="1"/>
  <c r="O759" i="14"/>
  <c r="P759" i="14" s="1"/>
  <c r="O660" i="14"/>
  <c r="P660" i="14" s="1"/>
  <c r="O1254" i="14"/>
  <c r="P1254" i="14" s="1"/>
  <c r="O1174" i="14"/>
  <c r="P1174" i="14" s="1"/>
  <c r="O1030" i="14"/>
  <c r="P1030" i="14" s="1"/>
  <c r="O1270" i="14"/>
  <c r="P1270" i="14" s="1"/>
  <c r="O1206" i="14"/>
  <c r="P1206" i="14" s="1"/>
  <c r="O1166" i="14"/>
  <c r="P1166" i="14" s="1"/>
  <c r="O1158" i="14"/>
  <c r="P1158" i="14" s="1"/>
  <c r="O1126" i="14"/>
  <c r="P1126" i="14" s="1"/>
  <c r="O1110" i="14"/>
  <c r="P1110" i="14" s="1"/>
  <c r="O1086" i="14"/>
  <c r="P1086" i="14" s="1"/>
  <c r="O1006" i="14"/>
  <c r="P1006" i="14" s="1"/>
  <c r="O926" i="14"/>
  <c r="P926" i="14" s="1"/>
  <c r="O894" i="14"/>
  <c r="P894" i="14" s="1"/>
  <c r="O870" i="14"/>
  <c r="P870" i="14" s="1"/>
  <c r="O846" i="14"/>
  <c r="P846" i="14" s="1"/>
  <c r="O830" i="14"/>
  <c r="P830" i="14" s="1"/>
  <c r="O806" i="14"/>
  <c r="P806" i="14" s="1"/>
  <c r="O782" i="14"/>
  <c r="P782" i="14" s="1"/>
  <c r="O758" i="14"/>
  <c r="P758" i="14" s="1"/>
  <c r="O734" i="14"/>
  <c r="P734" i="14" s="1"/>
  <c r="O686" i="14"/>
  <c r="P686" i="14" s="1"/>
  <c r="O630" i="14"/>
  <c r="P630" i="14" s="1"/>
  <c r="O606" i="14"/>
  <c r="P606" i="14" s="1"/>
  <c r="O582" i="14"/>
  <c r="P582" i="14" s="1"/>
  <c r="O566" i="14"/>
  <c r="P566" i="14" s="1"/>
  <c r="O542" i="14"/>
  <c r="P542" i="14" s="1"/>
  <c r="O510" i="14"/>
  <c r="P510" i="14" s="1"/>
  <c r="O486" i="14"/>
  <c r="P486" i="14" s="1"/>
  <c r="O462" i="14"/>
  <c r="P462" i="14" s="1"/>
  <c r="O446" i="14"/>
  <c r="P446" i="14" s="1"/>
  <c r="O422" i="14"/>
  <c r="P422" i="14" s="1"/>
  <c r="O390" i="14"/>
  <c r="P390" i="14" s="1"/>
  <c r="O366" i="14"/>
  <c r="P366" i="14" s="1"/>
  <c r="O342" i="14"/>
  <c r="P342" i="14" s="1"/>
  <c r="O318" i="14"/>
  <c r="P318" i="14" s="1"/>
  <c r="O302" i="14"/>
  <c r="P302" i="14" s="1"/>
  <c r="O278" i="14"/>
  <c r="P278" i="14" s="1"/>
  <c r="O262" i="14"/>
  <c r="P262" i="14" s="1"/>
  <c r="O246" i="14"/>
  <c r="P246" i="14" s="1"/>
  <c r="O142" i="14"/>
  <c r="P142" i="14" s="1"/>
  <c r="O126" i="14"/>
  <c r="P126" i="14" s="1"/>
  <c r="O102" i="14"/>
  <c r="P102" i="14" s="1"/>
  <c r="O94" i="14"/>
  <c r="P94" i="14" s="1"/>
  <c r="O86" i="14"/>
  <c r="P86" i="14" s="1"/>
  <c r="O78" i="14"/>
  <c r="P78" i="14" s="1"/>
  <c r="O70" i="14"/>
  <c r="P70" i="14" s="1"/>
  <c r="O62" i="14"/>
  <c r="P62" i="14" s="1"/>
  <c r="O54" i="14"/>
  <c r="P54" i="14" s="1"/>
  <c r="O30" i="14"/>
  <c r="P30" i="14" s="1"/>
  <c r="O1269" i="14"/>
  <c r="P1269" i="14" s="1"/>
  <c r="O1245" i="14"/>
  <c r="P1245" i="14" s="1"/>
  <c r="O1240" i="14"/>
  <c r="P1240" i="14" s="1"/>
  <c r="O1229" i="14"/>
  <c r="P1229" i="14" s="1"/>
  <c r="O1227" i="14"/>
  <c r="P1227" i="14" s="1"/>
  <c r="O1197" i="14"/>
  <c r="P1197" i="14" s="1"/>
  <c r="O1173" i="14"/>
  <c r="P1173" i="14" s="1"/>
  <c r="O1149" i="14"/>
  <c r="P1149" i="14" s="1"/>
  <c r="O1125" i="14"/>
  <c r="P1125" i="14" s="1"/>
  <c r="O1109" i="14"/>
  <c r="P1109" i="14" s="1"/>
  <c r="O1103" i="14"/>
  <c r="P1103" i="14" s="1"/>
  <c r="O1085" i="14"/>
  <c r="P1085" i="14" s="1"/>
  <c r="O1080" i="14"/>
  <c r="P1080" i="14" s="1"/>
  <c r="O1061" i="14"/>
  <c r="P1061" i="14" s="1"/>
  <c r="O1057" i="14"/>
  <c r="P1057" i="14" s="1"/>
  <c r="O1037" i="14"/>
  <c r="P1037" i="14" s="1"/>
  <c r="O1013" i="14"/>
  <c r="P1013" i="14" s="1"/>
  <c r="O989" i="14"/>
  <c r="P989" i="14" s="1"/>
  <c r="O965" i="14"/>
  <c r="P965" i="14" s="1"/>
  <c r="O941" i="14"/>
  <c r="P941" i="14" s="1"/>
  <c r="O925" i="14"/>
  <c r="P925" i="14" s="1"/>
  <c r="O885" i="14"/>
  <c r="P885" i="14" s="1"/>
  <c r="O861" i="14"/>
  <c r="P861" i="14" s="1"/>
  <c r="O837" i="14"/>
  <c r="P837" i="14" s="1"/>
  <c r="O813" i="14"/>
  <c r="P813" i="14" s="1"/>
  <c r="O781" i="14"/>
  <c r="P781" i="14" s="1"/>
  <c r="O777" i="14"/>
  <c r="P777" i="14" s="1"/>
  <c r="O749" i="14"/>
  <c r="P749" i="14" s="1"/>
  <c r="O725" i="14"/>
  <c r="P725" i="14" s="1"/>
  <c r="O693" i="14"/>
  <c r="P693" i="14" s="1"/>
  <c r="O669" i="14"/>
  <c r="P669" i="14" s="1"/>
  <c r="O645" i="14"/>
  <c r="P645" i="14" s="1"/>
  <c r="O620" i="14"/>
  <c r="P620" i="14" s="1"/>
  <c r="O589" i="14"/>
  <c r="P589" i="14" s="1"/>
  <c r="O565" i="14"/>
  <c r="P565" i="14" s="1"/>
  <c r="O541" i="14"/>
  <c r="P541" i="14" s="1"/>
  <c r="O517" i="14"/>
  <c r="P517" i="14" s="1"/>
  <c r="O485" i="14"/>
  <c r="P485" i="14" s="1"/>
  <c r="O461" i="14"/>
  <c r="P461" i="14" s="1"/>
  <c r="O429" i="14"/>
  <c r="P429" i="14" s="1"/>
  <c r="O405" i="14"/>
  <c r="P405" i="14" s="1"/>
  <c r="O381" i="14"/>
  <c r="P381" i="14" s="1"/>
  <c r="O1105" i="14"/>
  <c r="P1105" i="14" s="1"/>
  <c r="O1268" i="14"/>
  <c r="P1268" i="14" s="1"/>
  <c r="O1236" i="14"/>
  <c r="P1236" i="14" s="1"/>
  <c r="O1180" i="14"/>
  <c r="P1180" i="14" s="1"/>
  <c r="O1132" i="14"/>
  <c r="P1132" i="14" s="1"/>
  <c r="O1068" i="14"/>
  <c r="P1068" i="14" s="1"/>
  <c r="O1044" i="14"/>
  <c r="P1044" i="14" s="1"/>
  <c r="O979" i="14"/>
  <c r="P979" i="14" s="1"/>
  <c r="O884" i="14"/>
  <c r="P884" i="14" s="1"/>
  <c r="O835" i="14"/>
  <c r="P835" i="14" s="1"/>
  <c r="O658" i="14"/>
  <c r="P658" i="14" s="1"/>
  <c r="O1104" i="14"/>
  <c r="P1104" i="14" s="1"/>
  <c r="O856" i="14"/>
  <c r="P856" i="14" s="1"/>
  <c r="O1258" i="14"/>
  <c r="P1258" i="14" s="1"/>
  <c r="O1203" i="14"/>
  <c r="P1203" i="14" s="1"/>
  <c r="O1075" i="14"/>
  <c r="P1075" i="14" s="1"/>
  <c r="O1027" i="14"/>
  <c r="P1027" i="14" s="1"/>
  <c r="O975" i="14"/>
  <c r="P975" i="14" s="1"/>
  <c r="O931" i="14"/>
  <c r="P931" i="14" s="1"/>
  <c r="O807" i="14"/>
  <c r="P807" i="14" s="1"/>
  <c r="O919" i="14"/>
  <c r="P919" i="14" s="1"/>
  <c r="O836" i="14"/>
  <c r="P836" i="14" s="1"/>
  <c r="O315" i="14"/>
  <c r="P315" i="14" s="1"/>
  <c r="O1238" i="14"/>
  <c r="P1238" i="14" s="1"/>
  <c r="O1222" i="14"/>
  <c r="P1222" i="14" s="1"/>
  <c r="O1190" i="14"/>
  <c r="P1190" i="14" s="1"/>
  <c r="O1150" i="14"/>
  <c r="P1150" i="14" s="1"/>
  <c r="O1134" i="14"/>
  <c r="P1134" i="14" s="1"/>
  <c r="O1102" i="14"/>
  <c r="P1102" i="14" s="1"/>
  <c r="O1078" i="14"/>
  <c r="P1078" i="14" s="1"/>
  <c r="O1054" i="14"/>
  <c r="P1054" i="14" s="1"/>
  <c r="O1014" i="14"/>
  <c r="P1014" i="14" s="1"/>
  <c r="O990" i="14"/>
  <c r="P990" i="14" s="1"/>
  <c r="O942" i="14"/>
  <c r="P942" i="14" s="1"/>
  <c r="O862" i="14"/>
  <c r="P862" i="14" s="1"/>
  <c r="O854" i="14"/>
  <c r="P854" i="14" s="1"/>
  <c r="O822" i="14"/>
  <c r="P822" i="14" s="1"/>
  <c r="O798" i="14"/>
  <c r="P798" i="14" s="1"/>
  <c r="O790" i="14"/>
  <c r="P790" i="14" s="1"/>
  <c r="O726" i="14"/>
  <c r="P726" i="14" s="1"/>
  <c r="O702" i="14"/>
  <c r="P702" i="14" s="1"/>
  <c r="O678" i="14"/>
  <c r="P678" i="14" s="1"/>
  <c r="O662" i="14"/>
  <c r="P662" i="14" s="1"/>
  <c r="O614" i="14"/>
  <c r="P614" i="14" s="1"/>
  <c r="O558" i="14"/>
  <c r="P558" i="14" s="1"/>
  <c r="O534" i="14"/>
  <c r="P534" i="14" s="1"/>
  <c r="O502" i="14"/>
  <c r="P502" i="14" s="1"/>
  <c r="O494" i="14"/>
  <c r="P494" i="14" s="1"/>
  <c r="O374" i="14"/>
  <c r="P374" i="14" s="1"/>
  <c r="O326" i="14"/>
  <c r="P326" i="14" s="1"/>
  <c r="O294" i="14"/>
  <c r="P294" i="14" s="1"/>
  <c r="O238" i="14"/>
  <c r="P238" i="14" s="1"/>
  <c r="O222" i="14"/>
  <c r="P222" i="14" s="1"/>
  <c r="O190" i="14"/>
  <c r="P190" i="14" s="1"/>
  <c r="O174" i="14"/>
  <c r="P174" i="14" s="1"/>
  <c r="O150" i="14"/>
  <c r="P150" i="14" s="1"/>
  <c r="O1116" i="14"/>
  <c r="P1116" i="14" s="1"/>
  <c r="O797" i="14"/>
  <c r="P797" i="14" s="1"/>
  <c r="O1261" i="14"/>
  <c r="P1261" i="14" s="1"/>
  <c r="O1237" i="14"/>
  <c r="P1237" i="14" s="1"/>
  <c r="O1233" i="14"/>
  <c r="P1233" i="14" s="1"/>
  <c r="O1205" i="14"/>
  <c r="P1205" i="14" s="1"/>
  <c r="O1181" i="14"/>
  <c r="P1181" i="14" s="1"/>
  <c r="O1157" i="14"/>
  <c r="P1157" i="14" s="1"/>
  <c r="O1133" i="14"/>
  <c r="P1133" i="14" s="1"/>
  <c r="O1101" i="14"/>
  <c r="P1101" i="14" s="1"/>
  <c r="O1077" i="14"/>
  <c r="P1077" i="14" s="1"/>
  <c r="O1053" i="14"/>
  <c r="P1053" i="14" s="1"/>
  <c r="O1029" i="14"/>
  <c r="P1029" i="14" s="1"/>
  <c r="O1005" i="14"/>
  <c r="P1005" i="14" s="1"/>
  <c r="O980" i="14"/>
  <c r="P980" i="14" s="1"/>
  <c r="O957" i="14"/>
  <c r="P957" i="14" s="1"/>
  <c r="O933" i="14"/>
  <c r="P933" i="14" s="1"/>
  <c r="O909" i="14"/>
  <c r="P909" i="14" s="1"/>
  <c r="O901" i="14"/>
  <c r="P901" i="14" s="1"/>
  <c r="O896" i="14"/>
  <c r="P896" i="14" s="1"/>
  <c r="O869" i="14"/>
  <c r="P869" i="14" s="1"/>
  <c r="O845" i="14"/>
  <c r="P845" i="14" s="1"/>
  <c r="O821" i="14"/>
  <c r="P821" i="14" s="1"/>
  <c r="O789" i="14"/>
  <c r="P789" i="14" s="1"/>
  <c r="O765" i="14"/>
  <c r="P765" i="14" s="1"/>
  <c r="O741" i="14"/>
  <c r="P741" i="14" s="1"/>
  <c r="O717" i="14"/>
  <c r="P717" i="14" s="1"/>
  <c r="O701" i="14"/>
  <c r="P701" i="14" s="1"/>
  <c r="O698" i="14"/>
  <c r="P698" i="14" s="1"/>
  <c r="O677" i="14"/>
  <c r="P677" i="14" s="1"/>
  <c r="O653" i="14"/>
  <c r="P653" i="14" s="1"/>
  <c r="O629" i="14"/>
  <c r="P629" i="14" s="1"/>
  <c r="O605" i="14"/>
  <c r="P605" i="14" s="1"/>
  <c r="O581" i="14"/>
  <c r="P581" i="14" s="1"/>
  <c r="O557" i="14"/>
  <c r="P557" i="14" s="1"/>
  <c r="O533" i="14"/>
  <c r="P533" i="14" s="1"/>
  <c r="O509" i="14"/>
  <c r="P509" i="14" s="1"/>
  <c r="O493" i="14"/>
  <c r="P493" i="14" s="1"/>
  <c r="O469" i="14"/>
  <c r="P469" i="14" s="1"/>
  <c r="O445" i="14"/>
  <c r="P445" i="14" s="1"/>
  <c r="O421" i="14"/>
  <c r="P421" i="14" s="1"/>
  <c r="O397" i="14"/>
  <c r="P397" i="14" s="1"/>
  <c r="O1257" i="14"/>
  <c r="P1257" i="14" s="1"/>
  <c r="O1058" i="14"/>
  <c r="P1058" i="14" s="1"/>
  <c r="O778" i="14"/>
  <c r="P778" i="14" s="1"/>
  <c r="O1255" i="14"/>
  <c r="P1255" i="14" s="1"/>
  <c r="O1196" i="14"/>
  <c r="P1196" i="14" s="1"/>
  <c r="O1156" i="14"/>
  <c r="P1156" i="14" s="1"/>
  <c r="O1108" i="14"/>
  <c r="P1108" i="14" s="1"/>
  <c r="O1028" i="14"/>
  <c r="P1028" i="14" s="1"/>
  <c r="O988" i="14"/>
  <c r="P988" i="14" s="1"/>
  <c r="O908" i="14"/>
  <c r="P908" i="14" s="1"/>
  <c r="O855" i="14"/>
  <c r="P855" i="14" s="1"/>
  <c r="O788" i="14"/>
  <c r="P788" i="14" s="1"/>
  <c r="O731" i="14"/>
  <c r="P731" i="14" s="1"/>
  <c r="O412" i="14"/>
  <c r="P412" i="14" s="1"/>
  <c r="O364" i="14"/>
  <c r="P364" i="14" s="1"/>
  <c r="O268" i="14"/>
  <c r="P268" i="14" s="1"/>
  <c r="O172" i="14"/>
  <c r="P172" i="14" s="1"/>
  <c r="O123" i="14"/>
  <c r="P123" i="14" s="1"/>
  <c r="O76" i="14"/>
  <c r="P76" i="14" s="1"/>
  <c r="O1256" i="14"/>
  <c r="P1256" i="14" s="1"/>
  <c r="O1007" i="14"/>
  <c r="P1007" i="14" s="1"/>
  <c r="O1232" i="14"/>
  <c r="P1232" i="14" s="1"/>
  <c r="O1191" i="14"/>
  <c r="P1191" i="14" s="1"/>
  <c r="O1122" i="14"/>
  <c r="P1122" i="14" s="1"/>
  <c r="O1040" i="14"/>
  <c r="P1040" i="14" s="1"/>
  <c r="O1001" i="14"/>
  <c r="P1001" i="14" s="1"/>
  <c r="O907" i="14"/>
  <c r="P907" i="14" s="1"/>
  <c r="O827" i="14"/>
  <c r="P827" i="14" s="1"/>
  <c r="O746" i="14"/>
  <c r="P746" i="14" s="1"/>
  <c r="O559" i="14"/>
  <c r="P559" i="14" s="1"/>
  <c r="O464" i="14"/>
  <c r="P464" i="14" s="1"/>
  <c r="O267" i="14"/>
  <c r="P267" i="14" s="1"/>
  <c r="O316" i="14"/>
  <c r="P316" i="14" s="1"/>
  <c r="O1128" i="14"/>
  <c r="P1128" i="14" s="1"/>
  <c r="O1035" i="14"/>
  <c r="P1035" i="14" s="1"/>
  <c r="O897" i="14"/>
  <c r="P897" i="14" s="1"/>
  <c r="O220" i="14"/>
  <c r="P220" i="14" s="1"/>
  <c r="O1214" i="14"/>
  <c r="P1214" i="14" s="1"/>
  <c r="O1094" i="14"/>
  <c r="P1094" i="14" s="1"/>
  <c r="O950" i="14"/>
  <c r="P950" i="14" s="1"/>
  <c r="O918" i="14"/>
  <c r="P918" i="14" s="1"/>
  <c r="O902" i="14"/>
  <c r="P902" i="14" s="1"/>
  <c r="O878" i="14"/>
  <c r="P878" i="14" s="1"/>
  <c r="O814" i="14"/>
  <c r="P814" i="14" s="1"/>
  <c r="O766" i="14"/>
  <c r="P766" i="14" s="1"/>
  <c r="O742" i="14"/>
  <c r="P742" i="14" s="1"/>
  <c r="O718" i="14"/>
  <c r="P718" i="14" s="1"/>
  <c r="O710" i="14"/>
  <c r="P710" i="14" s="1"/>
  <c r="O654" i="14"/>
  <c r="P654" i="14" s="1"/>
  <c r="O638" i="14"/>
  <c r="P638" i="14" s="1"/>
  <c r="O590" i="14"/>
  <c r="P590" i="14" s="1"/>
  <c r="O470" i="14"/>
  <c r="P470" i="14" s="1"/>
  <c r="O438" i="14"/>
  <c r="P438" i="14" s="1"/>
  <c r="O406" i="14"/>
  <c r="P406" i="14" s="1"/>
  <c r="O398" i="14"/>
  <c r="P398" i="14" s="1"/>
  <c r="O350" i="14"/>
  <c r="P350" i="14" s="1"/>
  <c r="O270" i="14"/>
  <c r="P270" i="14" s="1"/>
  <c r="O214" i="14"/>
  <c r="P214" i="14" s="1"/>
  <c r="O198" i="14"/>
  <c r="P198" i="14" s="1"/>
  <c r="O182" i="14"/>
  <c r="P182" i="14" s="1"/>
  <c r="O158" i="14"/>
  <c r="P158" i="14" s="1"/>
  <c r="O134" i="14"/>
  <c r="P134" i="14" s="1"/>
  <c r="O118" i="14"/>
  <c r="P118" i="14" s="1"/>
  <c r="O1162" i="14"/>
  <c r="P1162" i="14" s="1"/>
  <c r="O1253" i="14"/>
  <c r="P1253" i="14" s="1"/>
  <c r="O1221" i="14"/>
  <c r="P1221" i="14" s="1"/>
  <c r="O1213" i="14"/>
  <c r="P1213" i="14" s="1"/>
  <c r="O1208" i="14"/>
  <c r="P1208" i="14" s="1"/>
  <c r="O1189" i="14"/>
  <c r="P1189" i="14" s="1"/>
  <c r="O1185" i="14"/>
  <c r="P1185" i="14" s="1"/>
  <c r="O1165" i="14"/>
  <c r="P1165" i="14" s="1"/>
  <c r="O1141" i="14"/>
  <c r="P1141" i="14" s="1"/>
  <c r="O1138" i="14"/>
  <c r="P1138" i="14" s="1"/>
  <c r="O1115" i="14"/>
  <c r="P1115" i="14" s="1"/>
  <c r="O1091" i="14"/>
  <c r="P1091" i="14" s="1"/>
  <c r="O1069" i="14"/>
  <c r="P1069" i="14" s="1"/>
  <c r="O1045" i="14"/>
  <c r="P1045" i="14" s="1"/>
  <c r="O1021" i="14"/>
  <c r="P1021" i="14" s="1"/>
  <c r="O997" i="14"/>
  <c r="P997" i="14" s="1"/>
  <c r="O973" i="14"/>
  <c r="P973" i="14" s="1"/>
  <c r="O949" i="14"/>
  <c r="P949" i="14" s="1"/>
  <c r="O917" i="14"/>
  <c r="P917" i="14" s="1"/>
  <c r="O893" i="14"/>
  <c r="P893" i="14" s="1"/>
  <c r="O877" i="14"/>
  <c r="P877" i="14" s="1"/>
  <c r="O875" i="14"/>
  <c r="P875" i="14" s="1"/>
  <c r="O853" i="14"/>
  <c r="P853" i="14" s="1"/>
  <c r="O829" i="14"/>
  <c r="P829" i="14" s="1"/>
  <c r="O805" i="14"/>
  <c r="P805" i="14" s="1"/>
  <c r="O773" i="14"/>
  <c r="P773" i="14" s="1"/>
  <c r="O757" i="14"/>
  <c r="P757" i="14" s="1"/>
  <c r="O733" i="14"/>
  <c r="P733" i="14" s="1"/>
  <c r="O709" i="14"/>
  <c r="P709" i="14" s="1"/>
  <c r="O685" i="14"/>
  <c r="P685" i="14" s="1"/>
  <c r="O661" i="14"/>
  <c r="P661" i="14" s="1"/>
  <c r="O659" i="14"/>
  <c r="P659" i="14" s="1"/>
  <c r="O637" i="14"/>
  <c r="P637" i="14" s="1"/>
  <c r="O613" i="14"/>
  <c r="P613" i="14" s="1"/>
  <c r="O597" i="14"/>
  <c r="P597" i="14" s="1"/>
  <c r="O573" i="14"/>
  <c r="P573" i="14" s="1"/>
  <c r="O549" i="14"/>
  <c r="P549" i="14" s="1"/>
  <c r="O525" i="14"/>
  <c r="P525" i="14" s="1"/>
  <c r="O501" i="14"/>
  <c r="P501" i="14" s="1"/>
  <c r="O477" i="14"/>
  <c r="P477" i="14" s="1"/>
  <c r="O453" i="14"/>
  <c r="P453" i="14" s="1"/>
  <c r="O437" i="14"/>
  <c r="P437" i="14" s="1"/>
  <c r="O413" i="14"/>
  <c r="P413" i="14" s="1"/>
  <c r="O389" i="14"/>
  <c r="P389" i="14" s="1"/>
  <c r="O365" i="14"/>
  <c r="P365" i="14" s="1"/>
  <c r="O314" i="14"/>
  <c r="P314" i="14" s="1"/>
  <c r="O218" i="14"/>
  <c r="P218" i="14" s="1"/>
  <c r="O124" i="14"/>
  <c r="P124" i="14" s="1"/>
  <c r="O1151" i="14"/>
  <c r="P1151" i="14" s="1"/>
  <c r="O1009" i="14"/>
  <c r="P1009" i="14" s="1"/>
  <c r="O24" i="14"/>
  <c r="P24" i="14" s="1"/>
  <c r="O1239" i="14"/>
  <c r="P1239" i="14" s="1"/>
  <c r="O1172" i="14"/>
  <c r="P1172" i="14" s="1"/>
  <c r="O1114" i="14"/>
  <c r="P1114" i="14" s="1"/>
  <c r="O1052" i="14"/>
  <c r="P1052" i="14" s="1"/>
  <c r="O1012" i="14"/>
  <c r="P1012" i="14" s="1"/>
  <c r="O964" i="14"/>
  <c r="P964" i="14" s="1"/>
  <c r="O874" i="14"/>
  <c r="P874" i="14" s="1"/>
  <c r="O796" i="14"/>
  <c r="P796" i="14" s="1"/>
  <c r="O716" i="14"/>
  <c r="P716" i="14" s="1"/>
  <c r="O516" i="14"/>
  <c r="P516" i="14" s="1"/>
  <c r="O1247" i="14"/>
  <c r="P1247" i="14" s="1"/>
  <c r="O1215" i="14"/>
  <c r="P1215" i="14" s="1"/>
  <c r="O1145" i="14"/>
  <c r="P1145" i="14" s="1"/>
  <c r="O1098" i="14"/>
  <c r="P1098" i="14" s="1"/>
  <c r="O1063" i="14"/>
  <c r="P1063" i="14" s="1"/>
  <c r="O1015" i="14"/>
  <c r="P1015" i="14" s="1"/>
  <c r="O954" i="14"/>
  <c r="P954" i="14" s="1"/>
  <c r="O865" i="14"/>
  <c r="P865" i="14" s="1"/>
  <c r="O602" i="14"/>
  <c r="P602" i="14" s="1"/>
  <c r="O1228" i="14"/>
  <c r="P1228" i="14" s="1"/>
  <c r="O1093" i="14"/>
  <c r="P1093" i="14" s="1"/>
  <c r="O621" i="14"/>
  <c r="P621" i="14" s="1"/>
  <c r="O1267" i="14"/>
  <c r="P1267" i="14" s="1"/>
  <c r="O1219" i="14"/>
  <c r="P1219" i="14" s="1"/>
  <c r="O1127" i="14"/>
  <c r="P1127" i="14" s="1"/>
  <c r="O1081" i="14"/>
  <c r="P1081" i="14" s="1"/>
  <c r="O1034" i="14"/>
  <c r="P1034" i="14" s="1"/>
  <c r="O981" i="14"/>
  <c r="P981" i="14" s="1"/>
  <c r="O816" i="14"/>
  <c r="P816" i="14" s="1"/>
  <c r="O732" i="14"/>
  <c r="P732" i="14" s="1"/>
  <c r="O583" i="14"/>
  <c r="P583" i="14" s="1"/>
  <c r="O219" i="14"/>
  <c r="P219" i="14" s="1"/>
  <c r="O373" i="14"/>
  <c r="P373" i="14" s="1"/>
  <c r="O349" i="14"/>
  <c r="P349" i="14" s="1"/>
  <c r="O325" i="14"/>
  <c r="P325" i="14" s="1"/>
  <c r="O301" i="14"/>
  <c r="P301" i="14" s="1"/>
  <c r="O277" i="14"/>
  <c r="P277" i="14" s="1"/>
  <c r="O253" i="14"/>
  <c r="P253" i="14" s="1"/>
  <c r="O237" i="14"/>
  <c r="P237" i="14" s="1"/>
  <c r="O213" i="14"/>
  <c r="P213" i="14" s="1"/>
  <c r="O189" i="14"/>
  <c r="P189" i="14" s="1"/>
  <c r="O165" i="14"/>
  <c r="P165" i="14" s="1"/>
  <c r="O141" i="14"/>
  <c r="P141" i="14" s="1"/>
  <c r="O117" i="14"/>
  <c r="P117" i="14" s="1"/>
  <c r="O101" i="14"/>
  <c r="P101" i="14" s="1"/>
  <c r="O85" i="14"/>
  <c r="P85" i="14" s="1"/>
  <c r="O77" i="14"/>
  <c r="P77" i="14" s="1"/>
  <c r="O69" i="14"/>
  <c r="P69" i="14" s="1"/>
  <c r="O61" i="14"/>
  <c r="P61" i="14" s="1"/>
  <c r="O53" i="14"/>
  <c r="P53" i="14" s="1"/>
  <c r="O29" i="14"/>
  <c r="P29" i="14" s="1"/>
  <c r="O1252" i="14"/>
  <c r="P1252" i="14" s="1"/>
  <c r="O1220" i="14"/>
  <c r="P1220" i="14" s="1"/>
  <c r="O1188" i="14"/>
  <c r="P1188" i="14" s="1"/>
  <c r="O1124" i="14"/>
  <c r="P1124" i="14" s="1"/>
  <c r="O1100" i="14"/>
  <c r="P1100" i="14" s="1"/>
  <c r="O1076" i="14"/>
  <c r="P1076" i="14" s="1"/>
  <c r="O1020" i="14"/>
  <c r="P1020" i="14" s="1"/>
  <c r="O956" i="14"/>
  <c r="P956" i="14" s="1"/>
  <c r="O932" i="14"/>
  <c r="P932" i="14" s="1"/>
  <c r="O900" i="14"/>
  <c r="P900" i="14" s="1"/>
  <c r="O852" i="14"/>
  <c r="P852" i="14" s="1"/>
  <c r="O804" i="14"/>
  <c r="P804" i="14" s="1"/>
  <c r="O764" i="14"/>
  <c r="P764" i="14" s="1"/>
  <c r="O740" i="14"/>
  <c r="P740" i="14" s="1"/>
  <c r="O700" i="14"/>
  <c r="P700" i="14" s="1"/>
  <c r="O676" i="14"/>
  <c r="P676" i="14" s="1"/>
  <c r="O644" i="14"/>
  <c r="P644" i="14" s="1"/>
  <c r="O596" i="14"/>
  <c r="P596" i="14" s="1"/>
  <c r="O572" i="14"/>
  <c r="P572" i="14" s="1"/>
  <c r="O548" i="14"/>
  <c r="P548" i="14" s="1"/>
  <c r="O524" i="14"/>
  <c r="P524" i="14" s="1"/>
  <c r="O500" i="14"/>
  <c r="P500" i="14" s="1"/>
  <c r="O468" i="14"/>
  <c r="P468" i="14" s="1"/>
  <c r="O308" i="14"/>
  <c r="P308" i="14" s="1"/>
  <c r="O1266" i="14"/>
  <c r="P1266" i="14" s="1"/>
  <c r="O1243" i="14"/>
  <c r="P1243" i="14" s="1"/>
  <c r="O1225" i="14"/>
  <c r="P1225" i="14" s="1"/>
  <c r="O1226" i="14"/>
  <c r="P1226" i="14" s="1"/>
  <c r="O1210" i="14"/>
  <c r="P1210" i="14" s="1"/>
  <c r="O1211" i="14"/>
  <c r="P1211" i="14" s="1"/>
  <c r="O1187" i="14"/>
  <c r="P1187" i="14" s="1"/>
  <c r="O1183" i="14"/>
  <c r="P1183" i="14" s="1"/>
  <c r="O1170" i="14"/>
  <c r="P1170" i="14" s="1"/>
  <c r="O1171" i="14"/>
  <c r="P1171" i="14" s="1"/>
  <c r="O1152" i="14"/>
  <c r="P1152" i="14" s="1"/>
  <c r="O1153" i="14"/>
  <c r="P1153" i="14" s="1"/>
  <c r="O1154" i="14"/>
  <c r="P1154" i="14" s="1"/>
  <c r="O1129" i="14"/>
  <c r="P1129" i="14" s="1"/>
  <c r="O1130" i="14"/>
  <c r="P1130" i="14" s="1"/>
  <c r="O1131" i="14"/>
  <c r="P1131" i="14" s="1"/>
  <c r="O1111" i="14"/>
  <c r="P1111" i="14" s="1"/>
  <c r="O1112" i="14"/>
  <c r="P1112" i="14" s="1"/>
  <c r="O1113" i="14"/>
  <c r="P1113" i="14" s="1"/>
  <c r="O1088" i="14"/>
  <c r="P1088" i="14" s="1"/>
  <c r="O1089" i="14"/>
  <c r="P1089" i="14" s="1"/>
  <c r="O1090" i="14"/>
  <c r="P1090" i="14" s="1"/>
  <c r="O784" i="14"/>
  <c r="P784" i="14" s="1"/>
  <c r="O785" i="14"/>
  <c r="P785" i="14" s="1"/>
  <c r="O783" i="14"/>
  <c r="P783" i="14" s="1"/>
  <c r="O770" i="14"/>
  <c r="P770" i="14" s="1"/>
  <c r="O771" i="14"/>
  <c r="P771" i="14" s="1"/>
  <c r="O767" i="14"/>
  <c r="P767" i="14" s="1"/>
  <c r="O753" i="14"/>
  <c r="P753" i="14" s="1"/>
  <c r="O754" i="14"/>
  <c r="P754" i="14" s="1"/>
  <c r="O755" i="14"/>
  <c r="P755" i="14" s="1"/>
  <c r="O751" i="14"/>
  <c r="P751" i="14" s="1"/>
  <c r="O752" i="14"/>
  <c r="P752" i="14" s="1"/>
  <c r="O738" i="14"/>
  <c r="P738" i="14" s="1"/>
  <c r="O739" i="14"/>
  <c r="P739" i="14" s="1"/>
  <c r="O735" i="14"/>
  <c r="P735" i="14" s="1"/>
  <c r="O736" i="14"/>
  <c r="P736" i="14" s="1"/>
  <c r="O737" i="14"/>
  <c r="P737" i="14" s="1"/>
  <c r="O719" i="14"/>
  <c r="P719" i="14" s="1"/>
  <c r="O720" i="14"/>
  <c r="P720" i="14" s="1"/>
  <c r="O721" i="14"/>
  <c r="P721" i="14" s="1"/>
  <c r="O722" i="14"/>
  <c r="P722" i="14" s="1"/>
  <c r="O723" i="14"/>
  <c r="P723" i="14" s="1"/>
  <c r="O705" i="14"/>
  <c r="P705" i="14" s="1"/>
  <c r="O706" i="14"/>
  <c r="P706" i="14" s="1"/>
  <c r="O703" i="14"/>
  <c r="P703" i="14" s="1"/>
  <c r="O704" i="14"/>
  <c r="P704" i="14" s="1"/>
  <c r="O707" i="14"/>
  <c r="P707" i="14" s="1"/>
  <c r="O695" i="14"/>
  <c r="P695" i="14" s="1"/>
  <c r="O696" i="14"/>
  <c r="P696" i="14" s="1"/>
  <c r="O680" i="14"/>
  <c r="P680" i="14" s="1"/>
  <c r="O681" i="14"/>
  <c r="P681" i="14" s="1"/>
  <c r="O682" i="14"/>
  <c r="P682" i="14" s="1"/>
  <c r="O683" i="14"/>
  <c r="P683" i="14" s="1"/>
  <c r="O666" i="14"/>
  <c r="P666" i="14" s="1"/>
  <c r="O667" i="14"/>
  <c r="P667" i="14" s="1"/>
  <c r="O663" i="14"/>
  <c r="P663" i="14" s="1"/>
  <c r="O664" i="14"/>
  <c r="P664" i="14" s="1"/>
  <c r="O665" i="14"/>
  <c r="P665" i="14" s="1"/>
  <c r="O642" i="14"/>
  <c r="P642" i="14" s="1"/>
  <c r="O643" i="14"/>
  <c r="P643" i="14" s="1"/>
  <c r="O639" i="14"/>
  <c r="P639" i="14" s="1"/>
  <c r="O617" i="14"/>
  <c r="P617" i="14" s="1"/>
  <c r="O618" i="14"/>
  <c r="P618" i="14" s="1"/>
  <c r="O619" i="14"/>
  <c r="P619" i="14" s="1"/>
  <c r="O615" i="14"/>
  <c r="P615" i="14" s="1"/>
  <c r="O616" i="14"/>
  <c r="P616" i="14" s="1"/>
  <c r="O593" i="14"/>
  <c r="P593" i="14" s="1"/>
  <c r="O594" i="14"/>
  <c r="P594" i="14" s="1"/>
  <c r="O595" i="14"/>
  <c r="P595" i="14" s="1"/>
  <c r="O591" i="14"/>
  <c r="P591" i="14" s="1"/>
  <c r="O592" i="14"/>
  <c r="P592" i="14" s="1"/>
  <c r="O568" i="14"/>
  <c r="P568" i="14" s="1"/>
  <c r="O569" i="14"/>
  <c r="P569" i="14" s="1"/>
  <c r="O570" i="14"/>
  <c r="P570" i="14" s="1"/>
  <c r="O571" i="14"/>
  <c r="P571" i="14" s="1"/>
  <c r="O567" i="14"/>
  <c r="P567" i="14" s="1"/>
  <c r="O546" i="14"/>
  <c r="P546" i="14" s="1"/>
  <c r="O547" i="14"/>
  <c r="P547" i="14" s="1"/>
  <c r="O543" i="14"/>
  <c r="P543" i="14" s="1"/>
  <c r="O544" i="14"/>
  <c r="P544" i="14" s="1"/>
  <c r="O545" i="14"/>
  <c r="P545" i="14" s="1"/>
  <c r="O514" i="14"/>
  <c r="P514" i="14" s="1"/>
  <c r="O515" i="14"/>
  <c r="P515" i="14" s="1"/>
  <c r="O511" i="14"/>
  <c r="P511" i="14" s="1"/>
  <c r="O512" i="14"/>
  <c r="P512" i="14" s="1"/>
  <c r="O513" i="14"/>
  <c r="P513" i="14" s="1"/>
  <c r="O481" i="14"/>
  <c r="P481" i="14" s="1"/>
  <c r="O482" i="14"/>
  <c r="P482" i="14" s="1"/>
  <c r="O483" i="14"/>
  <c r="P483" i="14" s="1"/>
  <c r="O479" i="14"/>
  <c r="P479" i="14" s="1"/>
  <c r="O480" i="14"/>
  <c r="P480" i="14" s="1"/>
  <c r="O447" i="14"/>
  <c r="P447" i="14" s="1"/>
  <c r="O448" i="14"/>
  <c r="P448" i="14" s="1"/>
  <c r="O449" i="14"/>
  <c r="P449" i="14" s="1"/>
  <c r="O450" i="14"/>
  <c r="P450" i="14" s="1"/>
  <c r="O451" i="14"/>
  <c r="P451" i="14" s="1"/>
  <c r="O415" i="14"/>
  <c r="P415" i="14" s="1"/>
  <c r="O416" i="14"/>
  <c r="P416" i="14" s="1"/>
  <c r="O417" i="14"/>
  <c r="P417" i="14" s="1"/>
  <c r="O418" i="14"/>
  <c r="P418" i="14" s="1"/>
  <c r="O419" i="14"/>
  <c r="P419" i="14" s="1"/>
  <c r="O385" i="14"/>
  <c r="P385" i="14" s="1"/>
  <c r="O386" i="14"/>
  <c r="P386" i="14" s="1"/>
  <c r="O387" i="14"/>
  <c r="P387" i="14" s="1"/>
  <c r="O383" i="14"/>
  <c r="P383" i="14" s="1"/>
  <c r="O384" i="14"/>
  <c r="P384" i="14" s="1"/>
  <c r="O355" i="14"/>
  <c r="P355" i="14" s="1"/>
  <c r="O351" i="14"/>
  <c r="P351" i="14" s="1"/>
  <c r="O352" i="14"/>
  <c r="P352" i="14" s="1"/>
  <c r="O353" i="14"/>
  <c r="P353" i="14" s="1"/>
  <c r="O354" i="14"/>
  <c r="P354" i="14" s="1"/>
  <c r="O319" i="14"/>
  <c r="P319" i="14" s="1"/>
  <c r="O320" i="14"/>
  <c r="P320" i="14" s="1"/>
  <c r="O321" i="14"/>
  <c r="P321" i="14" s="1"/>
  <c r="O322" i="14"/>
  <c r="P322" i="14" s="1"/>
  <c r="O323" i="14"/>
  <c r="P323" i="14" s="1"/>
  <c r="O287" i="14"/>
  <c r="P287" i="14" s="1"/>
  <c r="O288" i="14"/>
  <c r="P288" i="14" s="1"/>
  <c r="O289" i="14"/>
  <c r="P289" i="14" s="1"/>
  <c r="O290" i="14"/>
  <c r="P290" i="14" s="1"/>
  <c r="O291" i="14"/>
  <c r="P291" i="14" s="1"/>
  <c r="O257" i="14"/>
  <c r="P257" i="14" s="1"/>
  <c r="O258" i="14"/>
  <c r="P258" i="14" s="1"/>
  <c r="O259" i="14"/>
  <c r="P259" i="14" s="1"/>
  <c r="O255" i="14"/>
  <c r="P255" i="14" s="1"/>
  <c r="O256" i="14"/>
  <c r="P256" i="14" s="1"/>
  <c r="O227" i="14"/>
  <c r="P227" i="14" s="1"/>
  <c r="O223" i="14"/>
  <c r="P223" i="14" s="1"/>
  <c r="O224" i="14"/>
  <c r="P224" i="14" s="1"/>
  <c r="O225" i="14"/>
  <c r="P225" i="14" s="1"/>
  <c r="O226" i="14"/>
  <c r="P226" i="14" s="1"/>
  <c r="O191" i="14"/>
  <c r="P191" i="14" s="1"/>
  <c r="O192" i="14"/>
  <c r="P192" i="14" s="1"/>
  <c r="O193" i="14"/>
  <c r="P193" i="14" s="1"/>
  <c r="O194" i="14"/>
  <c r="P194" i="14" s="1"/>
  <c r="O195" i="14"/>
  <c r="P195" i="14" s="1"/>
  <c r="O167" i="14"/>
  <c r="P167" i="14" s="1"/>
  <c r="O168" i="14"/>
  <c r="P168" i="14" s="1"/>
  <c r="O169" i="14"/>
  <c r="P169" i="14" s="1"/>
  <c r="O144" i="14"/>
  <c r="P144" i="14" s="1"/>
  <c r="O145" i="14"/>
  <c r="P145" i="14" s="1"/>
  <c r="O146" i="14"/>
  <c r="P146" i="14" s="1"/>
  <c r="O143" i="14"/>
  <c r="P143" i="14" s="1"/>
  <c r="O147" i="14"/>
  <c r="P147" i="14" s="1"/>
  <c r="O138" i="14"/>
  <c r="P138" i="14" s="1"/>
  <c r="O139" i="14"/>
  <c r="P139" i="14" s="1"/>
  <c r="O135" i="14"/>
  <c r="P135" i="14" s="1"/>
  <c r="O136" i="14"/>
  <c r="P136" i="14" s="1"/>
  <c r="O137" i="14"/>
  <c r="P137" i="14" s="1"/>
  <c r="O120" i="14"/>
  <c r="P120" i="14" s="1"/>
  <c r="O121" i="14"/>
  <c r="P121" i="14" s="1"/>
  <c r="O122" i="14"/>
  <c r="P122" i="14" s="1"/>
  <c r="O119" i="14"/>
  <c r="P119" i="14" s="1"/>
  <c r="O115" i="14"/>
  <c r="P115" i="14" s="1"/>
  <c r="O111" i="14"/>
  <c r="P111" i="14" s="1"/>
  <c r="O112" i="14"/>
  <c r="P112" i="14" s="1"/>
  <c r="O113" i="14"/>
  <c r="P113" i="14" s="1"/>
  <c r="O114" i="14"/>
  <c r="P114" i="14" s="1"/>
  <c r="O103" i="14"/>
  <c r="P103" i="14" s="1"/>
  <c r="O104" i="14"/>
  <c r="P104" i="14" s="1"/>
  <c r="O105" i="14"/>
  <c r="P105" i="14" s="1"/>
  <c r="O106" i="14"/>
  <c r="P106" i="14" s="1"/>
  <c r="O107" i="14"/>
  <c r="P107" i="14" s="1"/>
  <c r="O96" i="14"/>
  <c r="P96" i="14" s="1"/>
  <c r="O97" i="14"/>
  <c r="P97" i="14" s="1"/>
  <c r="O98" i="14"/>
  <c r="P98" i="14" s="1"/>
  <c r="O99" i="14"/>
  <c r="P99" i="14" s="1"/>
  <c r="O95" i="14"/>
  <c r="P95" i="14" s="1"/>
  <c r="O90" i="14"/>
  <c r="P90" i="14" s="1"/>
  <c r="O91" i="14"/>
  <c r="P91" i="14" s="1"/>
  <c r="O87" i="14"/>
  <c r="P87" i="14" s="1"/>
  <c r="O88" i="14"/>
  <c r="P88" i="14" s="1"/>
  <c r="O89" i="14"/>
  <c r="P89" i="14" s="1"/>
  <c r="O79" i="14"/>
  <c r="P79" i="14" s="1"/>
  <c r="O80" i="14"/>
  <c r="P80" i="14" s="1"/>
  <c r="O81" i="14"/>
  <c r="P81" i="14" s="1"/>
  <c r="O82" i="14"/>
  <c r="P82" i="14" s="1"/>
  <c r="O83" i="14"/>
  <c r="P83" i="14" s="1"/>
  <c r="O71" i="14"/>
  <c r="P71" i="14" s="1"/>
  <c r="O72" i="14"/>
  <c r="P72" i="14" s="1"/>
  <c r="O73" i="14"/>
  <c r="P73" i="14" s="1"/>
  <c r="O63" i="14"/>
  <c r="P63" i="14" s="1"/>
  <c r="O64" i="14"/>
  <c r="P64" i="14" s="1"/>
  <c r="O65" i="14"/>
  <c r="P65" i="14" s="1"/>
  <c r="O66" i="14"/>
  <c r="P66" i="14" s="1"/>
  <c r="O67" i="14"/>
  <c r="P67" i="14" s="1"/>
  <c r="O56" i="14"/>
  <c r="P56" i="14" s="1"/>
  <c r="O57" i="14"/>
  <c r="P57" i="14" s="1"/>
  <c r="O58" i="14"/>
  <c r="P58" i="14" s="1"/>
  <c r="O59" i="14"/>
  <c r="P59" i="14" s="1"/>
  <c r="O55" i="14"/>
  <c r="P55" i="14" s="1"/>
  <c r="O25" i="14"/>
  <c r="P25" i="14" s="1"/>
  <c r="O26" i="14"/>
  <c r="P26" i="14" s="1"/>
  <c r="O27" i="14"/>
  <c r="P27" i="14" s="1"/>
  <c r="O1249" i="14"/>
  <c r="P1249" i="14" s="1"/>
  <c r="O1244" i="14"/>
  <c r="P1244" i="14" s="1"/>
  <c r="O1224" i="14"/>
  <c r="P1224" i="14" s="1"/>
  <c r="O1192" i="14"/>
  <c r="P1192" i="14" s="1"/>
  <c r="O1169" i="14"/>
  <c r="P1169" i="14" s="1"/>
  <c r="O1099" i="14"/>
  <c r="P1099" i="14" s="1"/>
  <c r="O1087" i="14"/>
  <c r="P1087" i="14" s="1"/>
  <c r="O1064" i="14"/>
  <c r="P1064" i="14" s="1"/>
  <c r="O1041" i="14"/>
  <c r="P1041" i="14" s="1"/>
  <c r="O955" i="14"/>
  <c r="P955" i="14" s="1"/>
  <c r="O866" i="14"/>
  <c r="P866" i="14" s="1"/>
  <c r="O769" i="14"/>
  <c r="P769" i="14" s="1"/>
  <c r="O641" i="14"/>
  <c r="P641" i="14" s="1"/>
  <c r="O603" i="14"/>
  <c r="P603" i="14" s="1"/>
  <c r="O560" i="14"/>
  <c r="P560" i="14" s="1"/>
  <c r="O465" i="14"/>
  <c r="P465" i="14" s="1"/>
  <c r="O357" i="14"/>
  <c r="P357" i="14" s="1"/>
  <c r="O333" i="14"/>
  <c r="P333" i="14" s="1"/>
  <c r="O309" i="14"/>
  <c r="P309" i="14" s="1"/>
  <c r="O285" i="14"/>
  <c r="P285" i="14" s="1"/>
  <c r="O261" i="14"/>
  <c r="P261" i="14" s="1"/>
  <c r="O229" i="14"/>
  <c r="P229" i="14" s="1"/>
  <c r="O205" i="14"/>
  <c r="P205" i="14" s="1"/>
  <c r="O181" i="14"/>
  <c r="P181" i="14" s="1"/>
  <c r="O157" i="14"/>
  <c r="P157" i="14" s="1"/>
  <c r="O133" i="14"/>
  <c r="P133" i="14" s="1"/>
  <c r="O109" i="14"/>
  <c r="P109" i="14" s="1"/>
  <c r="O93" i="14"/>
  <c r="P93" i="14" s="1"/>
  <c r="O37" i="14"/>
  <c r="P37" i="14" s="1"/>
  <c r="O1212" i="14"/>
  <c r="P1212" i="14" s="1"/>
  <c r="O1148" i="14"/>
  <c r="P1148" i="14" s="1"/>
  <c r="O1084" i="14"/>
  <c r="P1084" i="14" s="1"/>
  <c r="O1060" i="14"/>
  <c r="P1060" i="14" s="1"/>
  <c r="O1036" i="14"/>
  <c r="P1036" i="14" s="1"/>
  <c r="O996" i="14"/>
  <c r="P996" i="14" s="1"/>
  <c r="O948" i="14"/>
  <c r="P948" i="14" s="1"/>
  <c r="O924" i="14"/>
  <c r="P924" i="14" s="1"/>
  <c r="O892" i="14"/>
  <c r="P892" i="14" s="1"/>
  <c r="O868" i="14"/>
  <c r="P868" i="14" s="1"/>
  <c r="O844" i="14"/>
  <c r="P844" i="14" s="1"/>
  <c r="O820" i="14"/>
  <c r="P820" i="14" s="1"/>
  <c r="O772" i="14"/>
  <c r="P772" i="14" s="1"/>
  <c r="O748" i="14"/>
  <c r="P748" i="14" s="1"/>
  <c r="O724" i="14"/>
  <c r="P724" i="14" s="1"/>
  <c r="O692" i="14"/>
  <c r="P692" i="14" s="1"/>
  <c r="O668" i="14"/>
  <c r="P668" i="14" s="1"/>
  <c r="O636" i="14"/>
  <c r="P636" i="14" s="1"/>
  <c r="O612" i="14"/>
  <c r="P612" i="14" s="1"/>
  <c r="O588" i="14"/>
  <c r="P588" i="14" s="1"/>
  <c r="O564" i="14"/>
  <c r="P564" i="14" s="1"/>
  <c r="O532" i="14"/>
  <c r="P532" i="14" s="1"/>
  <c r="O508" i="14"/>
  <c r="P508" i="14" s="1"/>
  <c r="O484" i="14"/>
  <c r="P484" i="14" s="1"/>
  <c r="O460" i="14"/>
  <c r="P460" i="14" s="1"/>
  <c r="O444" i="14"/>
  <c r="P444" i="14" s="1"/>
  <c r="O428" i="14"/>
  <c r="P428" i="14" s="1"/>
  <c r="O396" i="14"/>
  <c r="P396" i="14" s="1"/>
  <c r="O380" i="14"/>
  <c r="P380" i="14" s="1"/>
  <c r="O348" i="14"/>
  <c r="P348" i="14" s="1"/>
  <c r="O332" i="14"/>
  <c r="P332" i="14" s="1"/>
  <c r="O292" i="14"/>
  <c r="P292" i="14" s="1"/>
  <c r="O276" i="14"/>
  <c r="P276" i="14" s="1"/>
  <c r="O260" i="14"/>
  <c r="P260" i="14" s="1"/>
  <c r="O244" i="14"/>
  <c r="P244" i="14" s="1"/>
  <c r="O228" i="14"/>
  <c r="P228" i="14" s="1"/>
  <c r="O212" i="14"/>
  <c r="P212" i="14" s="1"/>
  <c r="O196" i="14"/>
  <c r="P196" i="14" s="1"/>
  <c r="O180" i="14"/>
  <c r="P180" i="14" s="1"/>
  <c r="O156" i="14"/>
  <c r="P156" i="14" s="1"/>
  <c r="O140" i="14"/>
  <c r="P140" i="14" s="1"/>
  <c r="O116" i="14"/>
  <c r="P116" i="14" s="1"/>
  <c r="O100" i="14"/>
  <c r="P100" i="14" s="1"/>
  <c r="O84" i="14"/>
  <c r="P84" i="14" s="1"/>
  <c r="O68" i="14"/>
  <c r="P68" i="14" s="1"/>
  <c r="O60" i="14"/>
  <c r="P60" i="14" s="1"/>
  <c r="O52" i="14"/>
  <c r="P52" i="14" s="1"/>
  <c r="O44" i="14"/>
  <c r="P44" i="14" s="1"/>
  <c r="O28" i="14"/>
  <c r="P28" i="14" s="1"/>
  <c r="O1260" i="14"/>
  <c r="P1260" i="14" s="1"/>
  <c r="O1250" i="14"/>
  <c r="P1250" i="14" s="1"/>
  <c r="O1207" i="14"/>
  <c r="P1207" i="14" s="1"/>
  <c r="O1184" i="14"/>
  <c r="P1184" i="14" s="1"/>
  <c r="O1079" i="14"/>
  <c r="P1079" i="14" s="1"/>
  <c r="O1033" i="14"/>
  <c r="P1033" i="14" s="1"/>
  <c r="O993" i="14"/>
  <c r="P993" i="14" s="1"/>
  <c r="O895" i="14"/>
  <c r="P895" i="14" s="1"/>
  <c r="O697" i="14"/>
  <c r="P697" i="14" s="1"/>
  <c r="O535" i="14"/>
  <c r="P535" i="14" s="1"/>
  <c r="O536" i="14"/>
  <c r="P536" i="14" s="1"/>
  <c r="O537" i="14"/>
  <c r="P537" i="14" s="1"/>
  <c r="O538" i="14"/>
  <c r="P538" i="14" s="1"/>
  <c r="O539" i="14"/>
  <c r="P539" i="14" s="1"/>
  <c r="O507" i="14"/>
  <c r="P507" i="14" s="1"/>
  <c r="O503" i="14"/>
  <c r="P503" i="14" s="1"/>
  <c r="O504" i="14"/>
  <c r="P504" i="14" s="1"/>
  <c r="O505" i="14"/>
  <c r="P505" i="14" s="1"/>
  <c r="O506" i="14"/>
  <c r="P506" i="14" s="1"/>
  <c r="O473" i="14"/>
  <c r="P473" i="14" s="1"/>
  <c r="O474" i="14"/>
  <c r="P474" i="14" s="1"/>
  <c r="O475" i="14"/>
  <c r="P475" i="14" s="1"/>
  <c r="O471" i="14"/>
  <c r="P471" i="14" s="1"/>
  <c r="O472" i="14"/>
  <c r="P472" i="14" s="1"/>
  <c r="O439" i="14"/>
  <c r="P439" i="14" s="1"/>
  <c r="O440" i="14"/>
  <c r="P440" i="14" s="1"/>
  <c r="O441" i="14"/>
  <c r="P441" i="14" s="1"/>
  <c r="O442" i="14"/>
  <c r="P442" i="14" s="1"/>
  <c r="O443" i="14"/>
  <c r="P443" i="14" s="1"/>
  <c r="O409" i="14"/>
  <c r="P409" i="14" s="1"/>
  <c r="O410" i="14"/>
  <c r="P410" i="14" s="1"/>
  <c r="O411" i="14"/>
  <c r="P411" i="14" s="1"/>
  <c r="O407" i="14"/>
  <c r="P407" i="14" s="1"/>
  <c r="O408" i="14"/>
  <c r="P408" i="14" s="1"/>
  <c r="O379" i="14"/>
  <c r="P379" i="14" s="1"/>
  <c r="O375" i="14"/>
  <c r="P375" i="14" s="1"/>
  <c r="O376" i="14"/>
  <c r="P376" i="14" s="1"/>
  <c r="O377" i="14"/>
  <c r="P377" i="14" s="1"/>
  <c r="O378" i="14"/>
  <c r="P378" i="14" s="1"/>
  <c r="O343" i="14"/>
  <c r="P343" i="14" s="1"/>
  <c r="O344" i="14"/>
  <c r="P344" i="14" s="1"/>
  <c r="O345" i="14"/>
  <c r="P345" i="14" s="1"/>
  <c r="O346" i="14"/>
  <c r="P346" i="14" s="1"/>
  <c r="O347" i="14"/>
  <c r="P347" i="14" s="1"/>
  <c r="O311" i="14"/>
  <c r="P311" i="14" s="1"/>
  <c r="O312" i="14"/>
  <c r="P312" i="14" s="1"/>
  <c r="O313" i="14"/>
  <c r="P313" i="14" s="1"/>
  <c r="O281" i="14"/>
  <c r="P281" i="14" s="1"/>
  <c r="O282" i="14"/>
  <c r="P282" i="14" s="1"/>
  <c r="O283" i="14"/>
  <c r="P283" i="14" s="1"/>
  <c r="O279" i="14"/>
  <c r="P279" i="14" s="1"/>
  <c r="O280" i="14"/>
  <c r="P280" i="14" s="1"/>
  <c r="O250" i="14"/>
  <c r="P250" i="14" s="1"/>
  <c r="O251" i="14"/>
  <c r="P251" i="14" s="1"/>
  <c r="O247" i="14"/>
  <c r="P247" i="14" s="1"/>
  <c r="O248" i="14"/>
  <c r="P248" i="14" s="1"/>
  <c r="O249" i="14"/>
  <c r="P249" i="14" s="1"/>
  <c r="O215" i="14"/>
  <c r="P215" i="14" s="1"/>
  <c r="O216" i="14"/>
  <c r="P216" i="14" s="1"/>
  <c r="O217" i="14"/>
  <c r="P217" i="14" s="1"/>
  <c r="O184" i="14"/>
  <c r="P184" i="14" s="1"/>
  <c r="O185" i="14"/>
  <c r="P185" i="14" s="1"/>
  <c r="O186" i="14"/>
  <c r="P186" i="14" s="1"/>
  <c r="O187" i="14"/>
  <c r="P187" i="14" s="1"/>
  <c r="O183" i="14"/>
  <c r="P183" i="14" s="1"/>
  <c r="O155" i="14"/>
  <c r="P155" i="14" s="1"/>
  <c r="O151" i="14"/>
  <c r="P151" i="14" s="1"/>
  <c r="O152" i="14"/>
  <c r="P152" i="14" s="1"/>
  <c r="O153" i="14"/>
  <c r="P153" i="14" s="1"/>
  <c r="O154" i="14"/>
  <c r="P154" i="14" s="1"/>
  <c r="O127" i="14"/>
  <c r="P127" i="14" s="1"/>
  <c r="O128" i="14"/>
  <c r="P128" i="14" s="1"/>
  <c r="O129" i="14"/>
  <c r="P129" i="14" s="1"/>
  <c r="O130" i="14"/>
  <c r="P130" i="14" s="1"/>
  <c r="O131" i="14"/>
  <c r="P131" i="14" s="1"/>
  <c r="O39" i="14"/>
  <c r="P39" i="14" s="1"/>
  <c r="O40" i="14"/>
  <c r="P40" i="14" s="1"/>
  <c r="O41" i="14"/>
  <c r="P41" i="14" s="1"/>
  <c r="O42" i="14"/>
  <c r="P42" i="14" s="1"/>
  <c r="O43" i="14"/>
  <c r="P43" i="14" s="1"/>
  <c r="O1264" i="14"/>
  <c r="P1264" i="14" s="1"/>
  <c r="O1259" i="14"/>
  <c r="P1259" i="14" s="1"/>
  <c r="O1168" i="14"/>
  <c r="P1168" i="14" s="1"/>
  <c r="O679" i="14"/>
  <c r="P679" i="14" s="1"/>
  <c r="O1234" i="14"/>
  <c r="P1234" i="14" s="1"/>
  <c r="O1235" i="14"/>
  <c r="P1235" i="14" s="1"/>
  <c r="O1216" i="14"/>
  <c r="P1216" i="14" s="1"/>
  <c r="O1217" i="14"/>
  <c r="P1217" i="14" s="1"/>
  <c r="O1199" i="14"/>
  <c r="P1199" i="14" s="1"/>
  <c r="O1200" i="14"/>
  <c r="P1200" i="14" s="1"/>
  <c r="O1201" i="14"/>
  <c r="P1201" i="14" s="1"/>
  <c r="O1193" i="14"/>
  <c r="P1193" i="14" s="1"/>
  <c r="O1194" i="14"/>
  <c r="P1194" i="14" s="1"/>
  <c r="O1195" i="14"/>
  <c r="P1195" i="14" s="1"/>
  <c r="O1175" i="14"/>
  <c r="P1175" i="14" s="1"/>
  <c r="O1176" i="14"/>
  <c r="P1176" i="14" s="1"/>
  <c r="O1177" i="14"/>
  <c r="P1177" i="14" s="1"/>
  <c r="O1159" i="14"/>
  <c r="P1159" i="14" s="1"/>
  <c r="O1160" i="14"/>
  <c r="P1160" i="14" s="1"/>
  <c r="O1146" i="14"/>
  <c r="P1146" i="14" s="1"/>
  <c r="O1147" i="14"/>
  <c r="P1147" i="14" s="1"/>
  <c r="O1135" i="14"/>
  <c r="P1135" i="14" s="1"/>
  <c r="O1136" i="14"/>
  <c r="P1136" i="14" s="1"/>
  <c r="O1137" i="14"/>
  <c r="P1137" i="14" s="1"/>
  <c r="O1123" i="14"/>
  <c r="P1123" i="14" s="1"/>
  <c r="O1119" i="14"/>
  <c r="P1119" i="14" s="1"/>
  <c r="O1106" i="14"/>
  <c r="P1106" i="14" s="1"/>
  <c r="O1107" i="14"/>
  <c r="P1107" i="14" s="1"/>
  <c r="O1095" i="14"/>
  <c r="P1095" i="14" s="1"/>
  <c r="O1096" i="14"/>
  <c r="P1096" i="14" s="1"/>
  <c r="O1082" i="14"/>
  <c r="P1082" i="14" s="1"/>
  <c r="O1083" i="14"/>
  <c r="P1083" i="14" s="1"/>
  <c r="O1071" i="14"/>
  <c r="P1071" i="14" s="1"/>
  <c r="O1072" i="14"/>
  <c r="P1072" i="14" s="1"/>
  <c r="O1073" i="14"/>
  <c r="P1073" i="14" s="1"/>
  <c r="O1065" i="14"/>
  <c r="P1065" i="14" s="1"/>
  <c r="O1066" i="14"/>
  <c r="P1066" i="14" s="1"/>
  <c r="O1067" i="14"/>
  <c r="P1067" i="14" s="1"/>
  <c r="O1059" i="14"/>
  <c r="P1059" i="14" s="1"/>
  <c r="O1055" i="14"/>
  <c r="P1055" i="14" s="1"/>
  <c r="O1047" i="14"/>
  <c r="P1047" i="14" s="1"/>
  <c r="O1048" i="14"/>
  <c r="P1048" i="14" s="1"/>
  <c r="O1049" i="14"/>
  <c r="P1049" i="14" s="1"/>
  <c r="O1042" i="14"/>
  <c r="P1042" i="14" s="1"/>
  <c r="O1043" i="14"/>
  <c r="P1043" i="14" s="1"/>
  <c r="O1031" i="14"/>
  <c r="P1031" i="14" s="1"/>
  <c r="O1032" i="14"/>
  <c r="P1032" i="14" s="1"/>
  <c r="O1023" i="14"/>
  <c r="P1023" i="14" s="1"/>
  <c r="O1024" i="14"/>
  <c r="P1024" i="14" s="1"/>
  <c r="O1025" i="14"/>
  <c r="P1025" i="14" s="1"/>
  <c r="O1016" i="14"/>
  <c r="P1016" i="14" s="1"/>
  <c r="O1017" i="14"/>
  <c r="P1017" i="14" s="1"/>
  <c r="O1018" i="14"/>
  <c r="P1018" i="14" s="1"/>
  <c r="O1008" i="14"/>
  <c r="P1008" i="14" s="1"/>
  <c r="O1010" i="14"/>
  <c r="P1010" i="14" s="1"/>
  <c r="O1011" i="14"/>
  <c r="P1011" i="14" s="1"/>
  <c r="O1002" i="14"/>
  <c r="P1002" i="14" s="1"/>
  <c r="O1003" i="14"/>
  <c r="P1003" i="14" s="1"/>
  <c r="O995" i="14"/>
  <c r="P995" i="14" s="1"/>
  <c r="O991" i="14"/>
  <c r="P991" i="14" s="1"/>
  <c r="O992" i="14"/>
  <c r="P992" i="14" s="1"/>
  <c r="O985" i="14"/>
  <c r="P985" i="14" s="1"/>
  <c r="O983" i="14"/>
  <c r="P983" i="14" s="1"/>
  <c r="O984" i="14"/>
  <c r="P984" i="14" s="1"/>
  <c r="O976" i="14"/>
  <c r="P976" i="14" s="1"/>
  <c r="O977" i="14"/>
  <c r="P977" i="14" s="1"/>
  <c r="O978" i="14"/>
  <c r="P978" i="14" s="1"/>
  <c r="O967" i="14"/>
  <c r="P967" i="14" s="1"/>
  <c r="O968" i="14"/>
  <c r="P968" i="14" s="1"/>
  <c r="O969" i="14"/>
  <c r="P969" i="14" s="1"/>
  <c r="O970" i="14"/>
  <c r="P970" i="14" s="1"/>
  <c r="O971" i="14"/>
  <c r="P971" i="14" s="1"/>
  <c r="O962" i="14"/>
  <c r="P962" i="14" s="1"/>
  <c r="O963" i="14"/>
  <c r="P963" i="14" s="1"/>
  <c r="O959" i="14"/>
  <c r="P959" i="14" s="1"/>
  <c r="O960" i="14"/>
  <c r="P960" i="14" s="1"/>
  <c r="O961" i="14"/>
  <c r="P961" i="14" s="1"/>
  <c r="O951" i="14"/>
  <c r="P951" i="14" s="1"/>
  <c r="O952" i="14"/>
  <c r="P952" i="14" s="1"/>
  <c r="O944" i="14"/>
  <c r="P944" i="14" s="1"/>
  <c r="O945" i="14"/>
  <c r="P945" i="14" s="1"/>
  <c r="O946" i="14"/>
  <c r="P946" i="14" s="1"/>
  <c r="O947" i="14"/>
  <c r="P947" i="14" s="1"/>
  <c r="O938" i="14"/>
  <c r="P938" i="14" s="1"/>
  <c r="O939" i="14"/>
  <c r="P939" i="14" s="1"/>
  <c r="O935" i="14"/>
  <c r="P935" i="14" s="1"/>
  <c r="O936" i="14"/>
  <c r="P936" i="14" s="1"/>
  <c r="O937" i="14"/>
  <c r="P937" i="14" s="1"/>
  <c r="O927" i="14"/>
  <c r="P927" i="14" s="1"/>
  <c r="O928" i="14"/>
  <c r="P928" i="14" s="1"/>
  <c r="O929" i="14"/>
  <c r="P929" i="14" s="1"/>
  <c r="O920" i="14"/>
  <c r="P920" i="14" s="1"/>
  <c r="O921" i="14"/>
  <c r="P921" i="14" s="1"/>
  <c r="O922" i="14"/>
  <c r="P922" i="14" s="1"/>
  <c r="O923" i="14"/>
  <c r="P923" i="14" s="1"/>
  <c r="O914" i="14"/>
  <c r="P914" i="14" s="1"/>
  <c r="O915" i="14"/>
  <c r="P915" i="14" s="1"/>
  <c r="O911" i="14"/>
  <c r="P911" i="14" s="1"/>
  <c r="O912" i="14"/>
  <c r="P912" i="14" s="1"/>
  <c r="O913" i="14"/>
  <c r="P913" i="14" s="1"/>
  <c r="O903" i="14"/>
  <c r="P903" i="14" s="1"/>
  <c r="O904" i="14"/>
  <c r="P904" i="14" s="1"/>
  <c r="O905" i="14"/>
  <c r="P905" i="14" s="1"/>
  <c r="O898" i="14"/>
  <c r="P898" i="14" s="1"/>
  <c r="O899" i="14"/>
  <c r="P899" i="14" s="1"/>
  <c r="O887" i="14"/>
  <c r="P887" i="14" s="1"/>
  <c r="O888" i="14"/>
  <c r="P888" i="14" s="1"/>
  <c r="O889" i="14"/>
  <c r="P889" i="14" s="1"/>
  <c r="O890" i="14"/>
  <c r="P890" i="14" s="1"/>
  <c r="O891" i="14"/>
  <c r="P891" i="14" s="1"/>
  <c r="O881" i="14"/>
  <c r="P881" i="14" s="1"/>
  <c r="O882" i="14"/>
  <c r="P882" i="14" s="1"/>
  <c r="O883" i="14"/>
  <c r="P883" i="14" s="1"/>
  <c r="O879" i="14"/>
  <c r="P879" i="14" s="1"/>
  <c r="O880" i="14"/>
  <c r="P880" i="14" s="1"/>
  <c r="O872" i="14"/>
  <c r="P872" i="14" s="1"/>
  <c r="O873" i="14"/>
  <c r="P873" i="14" s="1"/>
  <c r="O871" i="14"/>
  <c r="P871" i="14" s="1"/>
  <c r="O867" i="14"/>
  <c r="P867" i="14" s="1"/>
  <c r="O863" i="14"/>
  <c r="P863" i="14" s="1"/>
  <c r="O857" i="14"/>
  <c r="P857" i="14" s="1"/>
  <c r="O858" i="14"/>
  <c r="P858" i="14" s="1"/>
  <c r="O859" i="14"/>
  <c r="P859" i="14" s="1"/>
  <c r="O847" i="14"/>
  <c r="P847" i="14" s="1"/>
  <c r="O848" i="14"/>
  <c r="P848" i="14" s="1"/>
  <c r="O849" i="14"/>
  <c r="P849" i="14" s="1"/>
  <c r="O850" i="14"/>
  <c r="P850" i="14" s="1"/>
  <c r="O851" i="14"/>
  <c r="P851" i="14" s="1"/>
  <c r="O842" i="14"/>
  <c r="P842" i="14" s="1"/>
  <c r="O843" i="14"/>
  <c r="P843" i="14" s="1"/>
  <c r="O839" i="14"/>
  <c r="P839" i="14" s="1"/>
  <c r="O840" i="14"/>
  <c r="P840" i="14" s="1"/>
  <c r="O841" i="14"/>
  <c r="P841" i="14" s="1"/>
  <c r="O833" i="14"/>
  <c r="P833" i="14" s="1"/>
  <c r="O834" i="14"/>
  <c r="P834" i="14" s="1"/>
  <c r="O831" i="14"/>
  <c r="P831" i="14" s="1"/>
  <c r="O832" i="14"/>
  <c r="P832" i="14" s="1"/>
  <c r="O823" i="14"/>
  <c r="P823" i="14" s="1"/>
  <c r="O824" i="14"/>
  <c r="P824" i="14" s="1"/>
  <c r="O817" i="14"/>
  <c r="P817" i="14" s="1"/>
  <c r="O818" i="14"/>
  <c r="P818" i="14" s="1"/>
  <c r="O819" i="14"/>
  <c r="P819" i="14" s="1"/>
  <c r="O808" i="14"/>
  <c r="P808" i="14" s="1"/>
  <c r="O809" i="14"/>
  <c r="P809" i="14" s="1"/>
  <c r="O810" i="14"/>
  <c r="P810" i="14" s="1"/>
  <c r="O811" i="14"/>
  <c r="P811" i="14" s="1"/>
  <c r="O799" i="14"/>
  <c r="P799" i="14" s="1"/>
  <c r="O800" i="14"/>
  <c r="P800" i="14" s="1"/>
  <c r="O801" i="14"/>
  <c r="P801" i="14" s="1"/>
  <c r="O802" i="14"/>
  <c r="P802" i="14" s="1"/>
  <c r="O803" i="14"/>
  <c r="P803" i="14" s="1"/>
  <c r="O794" i="14"/>
  <c r="P794" i="14" s="1"/>
  <c r="O795" i="14"/>
  <c r="P795" i="14" s="1"/>
  <c r="O791" i="14"/>
  <c r="P791" i="14" s="1"/>
  <c r="O792" i="14"/>
  <c r="P792" i="14" s="1"/>
  <c r="O793" i="14"/>
  <c r="P793" i="14" s="1"/>
  <c r="O779" i="14"/>
  <c r="P779" i="14" s="1"/>
  <c r="O775" i="14"/>
  <c r="P775" i="14" s="1"/>
  <c r="O776" i="14"/>
  <c r="P776" i="14" s="1"/>
  <c r="O760" i="14"/>
  <c r="P760" i="14" s="1"/>
  <c r="O761" i="14"/>
  <c r="P761" i="14" s="1"/>
  <c r="O762" i="14"/>
  <c r="P762" i="14" s="1"/>
  <c r="O763" i="14"/>
  <c r="P763" i="14" s="1"/>
  <c r="O744" i="14"/>
  <c r="P744" i="14" s="1"/>
  <c r="O747" i="14"/>
  <c r="P747" i="14" s="1"/>
  <c r="O743" i="14"/>
  <c r="P743" i="14" s="1"/>
  <c r="O729" i="14"/>
  <c r="P729" i="14" s="1"/>
  <c r="O730" i="14"/>
  <c r="P730" i="14" s="1"/>
  <c r="O727" i="14"/>
  <c r="P727" i="14" s="1"/>
  <c r="O728" i="14"/>
  <c r="P728" i="14" s="1"/>
  <c r="O714" i="14"/>
  <c r="P714" i="14" s="1"/>
  <c r="O715" i="14"/>
  <c r="P715" i="14" s="1"/>
  <c r="O711" i="14"/>
  <c r="P711" i="14" s="1"/>
  <c r="O712" i="14"/>
  <c r="P712" i="14" s="1"/>
  <c r="O713" i="14"/>
  <c r="P713" i="14" s="1"/>
  <c r="O689" i="14"/>
  <c r="P689" i="14" s="1"/>
  <c r="O690" i="14"/>
  <c r="P690" i="14" s="1"/>
  <c r="O691" i="14"/>
  <c r="P691" i="14" s="1"/>
  <c r="O687" i="14"/>
  <c r="P687" i="14" s="1"/>
  <c r="O688" i="14"/>
  <c r="P688" i="14" s="1"/>
  <c r="O671" i="14"/>
  <c r="P671" i="14" s="1"/>
  <c r="O672" i="14"/>
  <c r="P672" i="14" s="1"/>
  <c r="O673" i="14"/>
  <c r="P673" i="14" s="1"/>
  <c r="O674" i="14"/>
  <c r="P674" i="14" s="1"/>
  <c r="O675" i="14"/>
  <c r="P675" i="14" s="1"/>
  <c r="O651" i="14"/>
  <c r="P651" i="14" s="1"/>
  <c r="O647" i="14"/>
  <c r="P647" i="14" s="1"/>
  <c r="O648" i="14"/>
  <c r="P648" i="14" s="1"/>
  <c r="O649" i="14"/>
  <c r="P649" i="14" s="1"/>
  <c r="O650" i="14"/>
  <c r="P650" i="14" s="1"/>
  <c r="O627" i="14"/>
  <c r="P627" i="14" s="1"/>
  <c r="O623" i="14"/>
  <c r="P623" i="14" s="1"/>
  <c r="O624" i="14"/>
  <c r="P624" i="14" s="1"/>
  <c r="O625" i="14"/>
  <c r="P625" i="14" s="1"/>
  <c r="O626" i="14"/>
  <c r="P626" i="14" s="1"/>
  <c r="O599" i="14"/>
  <c r="P599" i="14" s="1"/>
  <c r="O600" i="14"/>
  <c r="P600" i="14" s="1"/>
  <c r="O575" i="14"/>
  <c r="P575" i="14" s="1"/>
  <c r="O576" i="14"/>
  <c r="P576" i="14" s="1"/>
  <c r="O577" i="14"/>
  <c r="P577" i="14" s="1"/>
  <c r="O578" i="14"/>
  <c r="P578" i="14" s="1"/>
  <c r="O579" i="14"/>
  <c r="P579" i="14" s="1"/>
  <c r="O561" i="14"/>
  <c r="P561" i="14" s="1"/>
  <c r="O562" i="14"/>
  <c r="P562" i="14" s="1"/>
  <c r="O563" i="14"/>
  <c r="P563" i="14" s="1"/>
  <c r="O527" i="14"/>
  <c r="P527" i="14" s="1"/>
  <c r="O528" i="14"/>
  <c r="P528" i="14" s="1"/>
  <c r="O529" i="14"/>
  <c r="P529" i="14" s="1"/>
  <c r="O530" i="14"/>
  <c r="P530" i="14" s="1"/>
  <c r="O531" i="14"/>
  <c r="P531" i="14" s="1"/>
  <c r="O495" i="14"/>
  <c r="P495" i="14" s="1"/>
  <c r="O496" i="14"/>
  <c r="P496" i="14" s="1"/>
  <c r="O497" i="14"/>
  <c r="P497" i="14" s="1"/>
  <c r="O498" i="14"/>
  <c r="P498" i="14" s="1"/>
  <c r="O499" i="14"/>
  <c r="P499" i="14" s="1"/>
  <c r="O466" i="14"/>
  <c r="P466" i="14" s="1"/>
  <c r="O467" i="14"/>
  <c r="P467" i="14" s="1"/>
  <c r="O432" i="14"/>
  <c r="P432" i="14" s="1"/>
  <c r="O433" i="14"/>
  <c r="P433" i="14" s="1"/>
  <c r="O434" i="14"/>
  <c r="P434" i="14" s="1"/>
  <c r="O435" i="14"/>
  <c r="P435" i="14" s="1"/>
  <c r="O431" i="14"/>
  <c r="P431" i="14" s="1"/>
  <c r="O403" i="14"/>
  <c r="P403" i="14" s="1"/>
  <c r="O399" i="14"/>
  <c r="P399" i="14" s="1"/>
  <c r="O400" i="14"/>
  <c r="P400" i="14" s="1"/>
  <c r="O401" i="14"/>
  <c r="P401" i="14" s="1"/>
  <c r="O402" i="14"/>
  <c r="P402" i="14" s="1"/>
  <c r="O367" i="14"/>
  <c r="P367" i="14" s="1"/>
  <c r="O368" i="14"/>
  <c r="P368" i="14" s="1"/>
  <c r="O369" i="14"/>
  <c r="P369" i="14" s="1"/>
  <c r="O370" i="14"/>
  <c r="P370" i="14" s="1"/>
  <c r="O371" i="14"/>
  <c r="P371" i="14" s="1"/>
  <c r="O337" i="14"/>
  <c r="P337" i="14" s="1"/>
  <c r="O338" i="14"/>
  <c r="P338" i="14" s="1"/>
  <c r="O339" i="14"/>
  <c r="P339" i="14" s="1"/>
  <c r="O335" i="14"/>
  <c r="P335" i="14" s="1"/>
  <c r="O336" i="14"/>
  <c r="P336" i="14" s="1"/>
  <c r="O305" i="14"/>
  <c r="P305" i="14" s="1"/>
  <c r="O306" i="14"/>
  <c r="P306" i="14" s="1"/>
  <c r="O307" i="14"/>
  <c r="P307" i="14" s="1"/>
  <c r="O303" i="14"/>
  <c r="P303" i="14" s="1"/>
  <c r="O304" i="14"/>
  <c r="P304" i="14" s="1"/>
  <c r="O275" i="14"/>
  <c r="P275" i="14" s="1"/>
  <c r="O271" i="14"/>
  <c r="P271" i="14" s="1"/>
  <c r="O272" i="14"/>
  <c r="P272" i="14" s="1"/>
  <c r="O273" i="14"/>
  <c r="P273" i="14" s="1"/>
  <c r="O274" i="14"/>
  <c r="P274" i="14" s="1"/>
  <c r="O239" i="14"/>
  <c r="P239" i="14" s="1"/>
  <c r="O240" i="14"/>
  <c r="P240" i="14" s="1"/>
  <c r="O241" i="14"/>
  <c r="P241" i="14" s="1"/>
  <c r="O242" i="14"/>
  <c r="P242" i="14" s="1"/>
  <c r="O243" i="14"/>
  <c r="P243" i="14" s="1"/>
  <c r="O209" i="14"/>
  <c r="P209" i="14" s="1"/>
  <c r="O210" i="14"/>
  <c r="P210" i="14" s="1"/>
  <c r="O211" i="14"/>
  <c r="P211" i="14" s="1"/>
  <c r="O207" i="14"/>
  <c r="P207" i="14" s="1"/>
  <c r="O208" i="14"/>
  <c r="P208" i="14" s="1"/>
  <c r="O179" i="14"/>
  <c r="P179" i="14" s="1"/>
  <c r="O175" i="14"/>
  <c r="P175" i="14" s="1"/>
  <c r="O176" i="14"/>
  <c r="P176" i="14" s="1"/>
  <c r="O177" i="14"/>
  <c r="P177" i="14" s="1"/>
  <c r="O178" i="14"/>
  <c r="P178" i="14" s="1"/>
  <c r="O31" i="14"/>
  <c r="P31" i="14" s="1"/>
  <c r="O32" i="14"/>
  <c r="P32" i="14" s="1"/>
  <c r="O33" i="14"/>
  <c r="P33" i="14" s="1"/>
  <c r="O34" i="14"/>
  <c r="P34" i="14" s="1"/>
  <c r="O35" i="14"/>
  <c r="P35" i="14" s="1"/>
  <c r="O1248" i="14"/>
  <c r="P1248" i="14" s="1"/>
  <c r="O1231" i="14"/>
  <c r="P1231" i="14" s="1"/>
  <c r="O1223" i="14"/>
  <c r="P1223" i="14" s="1"/>
  <c r="O1202" i="14"/>
  <c r="P1202" i="14" s="1"/>
  <c r="O1179" i="14"/>
  <c r="P1179" i="14" s="1"/>
  <c r="O1167" i="14"/>
  <c r="P1167" i="14" s="1"/>
  <c r="O1155" i="14"/>
  <c r="P1155" i="14" s="1"/>
  <c r="O1144" i="14"/>
  <c r="P1144" i="14" s="1"/>
  <c r="O1121" i="14"/>
  <c r="P1121" i="14" s="1"/>
  <c r="O1074" i="14"/>
  <c r="P1074" i="14" s="1"/>
  <c r="O1051" i="14"/>
  <c r="P1051" i="14" s="1"/>
  <c r="O1039" i="14"/>
  <c r="P1039" i="14" s="1"/>
  <c r="O1000" i="14"/>
  <c r="P1000" i="14" s="1"/>
  <c r="O987" i="14"/>
  <c r="P987" i="14" s="1"/>
  <c r="O930" i="14"/>
  <c r="P930" i="14" s="1"/>
  <c r="O826" i="14"/>
  <c r="P826" i="14" s="1"/>
  <c r="O787" i="14"/>
  <c r="P787" i="14" s="1"/>
  <c r="O768" i="14"/>
  <c r="P768" i="14" s="1"/>
  <c r="O745" i="14"/>
  <c r="P745" i="14" s="1"/>
  <c r="O640" i="14"/>
  <c r="P640" i="14" s="1"/>
  <c r="O463" i="14"/>
  <c r="P463" i="14" s="1"/>
  <c r="O171" i="14"/>
  <c r="P171" i="14" s="1"/>
  <c r="O75" i="14"/>
  <c r="P75" i="14" s="1"/>
  <c r="O341" i="14"/>
  <c r="P341" i="14" s="1"/>
  <c r="O317" i="14"/>
  <c r="P317" i="14" s="1"/>
  <c r="O293" i="14"/>
  <c r="P293" i="14" s="1"/>
  <c r="O269" i="14"/>
  <c r="P269" i="14" s="1"/>
  <c r="O245" i="14"/>
  <c r="P245" i="14" s="1"/>
  <c r="O221" i="14"/>
  <c r="P221" i="14" s="1"/>
  <c r="O197" i="14"/>
  <c r="P197" i="14" s="1"/>
  <c r="O173" i="14"/>
  <c r="P173" i="14" s="1"/>
  <c r="O149" i="14"/>
  <c r="P149" i="14" s="1"/>
  <c r="O45" i="14"/>
  <c r="P45" i="14" s="1"/>
  <c r="O1204" i="14"/>
  <c r="P1204" i="14" s="1"/>
  <c r="O1164" i="14"/>
  <c r="P1164" i="14" s="1"/>
  <c r="O1140" i="14"/>
  <c r="P1140" i="14" s="1"/>
  <c r="O1004" i="14"/>
  <c r="P1004" i="14" s="1"/>
  <c r="O972" i="14"/>
  <c r="P972" i="14" s="1"/>
  <c r="O940" i="14"/>
  <c r="P940" i="14" s="1"/>
  <c r="O916" i="14"/>
  <c r="P916" i="14" s="1"/>
  <c r="O860" i="14"/>
  <c r="P860" i="14" s="1"/>
  <c r="O828" i="14"/>
  <c r="P828" i="14" s="1"/>
  <c r="O812" i="14"/>
  <c r="P812" i="14" s="1"/>
  <c r="O780" i="14"/>
  <c r="P780" i="14" s="1"/>
  <c r="O756" i="14"/>
  <c r="P756" i="14" s="1"/>
  <c r="O708" i="14"/>
  <c r="P708" i="14" s="1"/>
  <c r="O684" i="14"/>
  <c r="P684" i="14" s="1"/>
  <c r="O652" i="14"/>
  <c r="P652" i="14" s="1"/>
  <c r="O628" i="14"/>
  <c r="P628" i="14" s="1"/>
  <c r="O604" i="14"/>
  <c r="P604" i="14" s="1"/>
  <c r="O580" i="14"/>
  <c r="P580" i="14" s="1"/>
  <c r="O556" i="14"/>
  <c r="P556" i="14" s="1"/>
  <c r="O540" i="14"/>
  <c r="P540" i="14" s="1"/>
  <c r="O492" i="14"/>
  <c r="P492" i="14" s="1"/>
  <c r="O476" i="14"/>
  <c r="P476" i="14" s="1"/>
  <c r="O452" i="14"/>
  <c r="P452" i="14" s="1"/>
  <c r="O436" i="14"/>
  <c r="P436" i="14" s="1"/>
  <c r="O420" i="14"/>
  <c r="P420" i="14" s="1"/>
  <c r="O404" i="14"/>
  <c r="P404" i="14" s="1"/>
  <c r="O388" i="14"/>
  <c r="P388" i="14" s="1"/>
  <c r="O372" i="14"/>
  <c r="P372" i="14" s="1"/>
  <c r="O356" i="14"/>
  <c r="P356" i="14" s="1"/>
  <c r="O340" i="14"/>
  <c r="P340" i="14" s="1"/>
  <c r="O324" i="14"/>
  <c r="P324" i="14" s="1"/>
  <c r="O300" i="14"/>
  <c r="P300" i="14" s="1"/>
  <c r="O284" i="14"/>
  <c r="P284" i="14" s="1"/>
  <c r="O252" i="14"/>
  <c r="P252" i="14" s="1"/>
  <c r="O236" i="14"/>
  <c r="P236" i="14" s="1"/>
  <c r="O204" i="14"/>
  <c r="P204" i="14" s="1"/>
  <c r="O188" i="14"/>
  <c r="P188" i="14" s="1"/>
  <c r="O164" i="14"/>
  <c r="P164" i="14" s="1"/>
  <c r="O148" i="14"/>
  <c r="P148" i="14" s="1"/>
  <c r="O132" i="14"/>
  <c r="P132" i="14" s="1"/>
  <c r="O108" i="14"/>
  <c r="P108" i="14" s="1"/>
  <c r="O92" i="14"/>
  <c r="P92" i="14" s="1"/>
  <c r="O36" i="14"/>
  <c r="P36" i="14" s="1"/>
  <c r="O1265" i="14"/>
  <c r="P1265" i="14" s="1"/>
  <c r="O1218" i="14"/>
  <c r="P1218" i="14" s="1"/>
  <c r="O1161" i="14"/>
  <c r="P1161" i="14" s="1"/>
  <c r="O1056" i="14"/>
  <c r="P1056" i="14" s="1"/>
  <c r="O1019" i="14"/>
  <c r="P1019" i="14" s="1"/>
  <c r="O815" i="14"/>
  <c r="P815" i="14" s="1"/>
  <c r="O23" i="14"/>
  <c r="P23" i="14" s="1"/>
  <c r="O656" i="14"/>
  <c r="P656" i="14" s="1"/>
  <c r="O657" i="14"/>
  <c r="P657" i="14" s="1"/>
  <c r="O655" i="14"/>
  <c r="P655" i="14" s="1"/>
  <c r="O632" i="14"/>
  <c r="P632" i="14" s="1"/>
  <c r="O633" i="14"/>
  <c r="P633" i="14" s="1"/>
  <c r="O634" i="14"/>
  <c r="P634" i="14" s="1"/>
  <c r="O635" i="14"/>
  <c r="P635" i="14" s="1"/>
  <c r="O631" i="14"/>
  <c r="P631" i="14" s="1"/>
  <c r="O608" i="14"/>
  <c r="P608" i="14" s="1"/>
  <c r="O609" i="14"/>
  <c r="P609" i="14" s="1"/>
  <c r="O607" i="14"/>
  <c r="P607" i="14" s="1"/>
  <c r="O610" i="14"/>
  <c r="P610" i="14" s="1"/>
  <c r="O611" i="14"/>
  <c r="P611" i="14" s="1"/>
  <c r="O584" i="14"/>
  <c r="P584" i="14" s="1"/>
  <c r="O585" i="14"/>
  <c r="P585" i="14" s="1"/>
  <c r="O586" i="14"/>
  <c r="P586" i="14" s="1"/>
  <c r="O587" i="14"/>
  <c r="P587" i="14" s="1"/>
  <c r="O554" i="14"/>
  <c r="P554" i="14" s="1"/>
  <c r="O555" i="14"/>
  <c r="P555" i="14" s="1"/>
  <c r="O551" i="14"/>
  <c r="P551" i="14" s="1"/>
  <c r="O552" i="14"/>
  <c r="P552" i="14" s="1"/>
  <c r="O553" i="14"/>
  <c r="P553" i="14" s="1"/>
  <c r="O520" i="14"/>
  <c r="P520" i="14" s="1"/>
  <c r="O521" i="14"/>
  <c r="P521" i="14" s="1"/>
  <c r="O522" i="14"/>
  <c r="P522" i="14" s="1"/>
  <c r="O523" i="14"/>
  <c r="P523" i="14" s="1"/>
  <c r="O487" i="14"/>
  <c r="P487" i="14" s="1"/>
  <c r="O488" i="14"/>
  <c r="P488" i="14" s="1"/>
  <c r="O489" i="14"/>
  <c r="P489" i="14" s="1"/>
  <c r="O490" i="14"/>
  <c r="P490" i="14" s="1"/>
  <c r="O491" i="14"/>
  <c r="P491" i="14" s="1"/>
  <c r="O459" i="14"/>
  <c r="P459" i="14" s="1"/>
  <c r="O455" i="14"/>
  <c r="P455" i="14" s="1"/>
  <c r="O456" i="14"/>
  <c r="P456" i="14" s="1"/>
  <c r="O457" i="14"/>
  <c r="P457" i="14" s="1"/>
  <c r="O458" i="14"/>
  <c r="P458" i="14" s="1"/>
  <c r="O427" i="14"/>
  <c r="P427" i="14" s="1"/>
  <c r="O423" i="14"/>
  <c r="P423" i="14" s="1"/>
  <c r="O424" i="14"/>
  <c r="P424" i="14" s="1"/>
  <c r="O425" i="14"/>
  <c r="P425" i="14" s="1"/>
  <c r="O426" i="14"/>
  <c r="P426" i="14" s="1"/>
  <c r="O392" i="14"/>
  <c r="P392" i="14" s="1"/>
  <c r="O393" i="14"/>
  <c r="P393" i="14" s="1"/>
  <c r="O394" i="14"/>
  <c r="P394" i="14" s="1"/>
  <c r="O395" i="14"/>
  <c r="P395" i="14" s="1"/>
  <c r="O391" i="14"/>
  <c r="P391" i="14" s="1"/>
  <c r="O360" i="14"/>
  <c r="P360" i="14" s="1"/>
  <c r="O361" i="14"/>
  <c r="P361" i="14" s="1"/>
  <c r="O362" i="14"/>
  <c r="P362" i="14" s="1"/>
  <c r="O363" i="14"/>
  <c r="P363" i="14" s="1"/>
  <c r="O359" i="14"/>
  <c r="P359" i="14" s="1"/>
  <c r="O330" i="14"/>
  <c r="P330" i="14" s="1"/>
  <c r="O331" i="14"/>
  <c r="P331" i="14" s="1"/>
  <c r="O327" i="14"/>
  <c r="P327" i="14" s="1"/>
  <c r="O328" i="14"/>
  <c r="P328" i="14" s="1"/>
  <c r="O329" i="14"/>
  <c r="P329" i="14" s="1"/>
  <c r="O299" i="14"/>
  <c r="P299" i="14" s="1"/>
  <c r="O295" i="14"/>
  <c r="P295" i="14" s="1"/>
  <c r="O296" i="14"/>
  <c r="P296" i="14" s="1"/>
  <c r="O297" i="14"/>
  <c r="P297" i="14" s="1"/>
  <c r="O298" i="14"/>
  <c r="P298" i="14" s="1"/>
  <c r="O263" i="14"/>
  <c r="P263" i="14" s="1"/>
  <c r="O264" i="14"/>
  <c r="P264" i="14" s="1"/>
  <c r="O265" i="14"/>
  <c r="P265" i="14" s="1"/>
  <c r="O232" i="14"/>
  <c r="P232" i="14" s="1"/>
  <c r="O233" i="14"/>
  <c r="P233" i="14" s="1"/>
  <c r="O234" i="14"/>
  <c r="P234" i="14" s="1"/>
  <c r="O235" i="14"/>
  <c r="P235" i="14" s="1"/>
  <c r="O231" i="14"/>
  <c r="P231" i="14" s="1"/>
  <c r="O202" i="14"/>
  <c r="P202" i="14" s="1"/>
  <c r="O203" i="14"/>
  <c r="P203" i="14" s="1"/>
  <c r="O199" i="14"/>
  <c r="P199" i="14" s="1"/>
  <c r="O200" i="14"/>
  <c r="P200" i="14" s="1"/>
  <c r="O201" i="14"/>
  <c r="P201" i="14" s="1"/>
  <c r="O161" i="14"/>
  <c r="P161" i="14" s="1"/>
  <c r="O162" i="14"/>
  <c r="P162" i="14" s="1"/>
  <c r="O163" i="14"/>
  <c r="P163" i="14" s="1"/>
  <c r="O159" i="14"/>
  <c r="P159" i="14" s="1"/>
  <c r="O160" i="14"/>
  <c r="P160" i="14" s="1"/>
  <c r="O50" i="14"/>
  <c r="P50" i="14" s="1"/>
  <c r="O51" i="14"/>
  <c r="P51" i="14" s="1"/>
  <c r="O47" i="14"/>
  <c r="P47" i="14" s="1"/>
  <c r="O48" i="14"/>
  <c r="P48" i="14" s="1"/>
  <c r="O49" i="14"/>
  <c r="P49" i="14" s="1"/>
  <c r="O1263" i="14"/>
  <c r="P1263" i="14" s="1"/>
  <c r="O1242" i="14"/>
  <c r="P1242" i="14" s="1"/>
  <c r="O1178" i="14"/>
  <c r="P1178" i="14" s="1"/>
  <c r="O1143" i="14"/>
  <c r="P1143" i="14" s="1"/>
  <c r="O1120" i="14"/>
  <c r="P1120" i="14" s="1"/>
  <c r="O1097" i="14"/>
  <c r="P1097" i="14" s="1"/>
  <c r="O1050" i="14"/>
  <c r="P1050" i="14" s="1"/>
  <c r="O1026" i="14"/>
  <c r="P1026" i="14" s="1"/>
  <c r="O999" i="14"/>
  <c r="P999" i="14" s="1"/>
  <c r="O986" i="14"/>
  <c r="P986" i="14" s="1"/>
  <c r="O953" i="14"/>
  <c r="P953" i="14" s="1"/>
  <c r="O906" i="14"/>
  <c r="P906" i="14" s="1"/>
  <c r="O864" i="14"/>
  <c r="P864" i="14" s="1"/>
  <c r="O825" i="14"/>
  <c r="P825" i="14" s="1"/>
  <c r="O786" i="14"/>
  <c r="P786" i="14" s="1"/>
  <c r="O601" i="14"/>
  <c r="P601" i="14" s="1"/>
  <c r="O266" i="14"/>
  <c r="P266" i="14" s="1"/>
  <c r="O170" i="14"/>
  <c r="P170" i="14" s="1"/>
  <c r="O74" i="14"/>
  <c r="P74" i="14" s="1"/>
  <c r="F23" i="14"/>
  <c r="F33" i="14"/>
  <c r="F44" i="14"/>
  <c r="F57" i="14"/>
  <c r="F67" i="14"/>
  <c r="F68" i="14"/>
  <c r="F69" i="14"/>
  <c r="F76" i="14"/>
  <c r="F97" i="14"/>
  <c r="F107" i="14"/>
  <c r="F108" i="14"/>
  <c r="F129" i="14"/>
  <c r="F130" i="14"/>
  <c r="F131" i="14"/>
  <c r="F132" i="14"/>
  <c r="F156" i="14"/>
  <c r="F169" i="14"/>
  <c r="F170" i="14"/>
  <c r="F193" i="14"/>
  <c r="F194" i="14"/>
  <c r="F195" i="14"/>
  <c r="F196" i="14"/>
  <c r="F209" i="14"/>
  <c r="F218" i="14"/>
  <c r="F219" i="14"/>
  <c r="F220" i="14"/>
  <c r="F233" i="14"/>
  <c r="F248" i="14"/>
  <c r="F249" i="14"/>
  <c r="F253" i="14"/>
  <c r="F256" i="14"/>
  <c r="F257" i="14"/>
  <c r="F275" i="14"/>
  <c r="F276" i="14"/>
  <c r="F288" i="14"/>
  <c r="F289" i="14"/>
  <c r="F300" i="14"/>
  <c r="F301" i="14"/>
  <c r="F307" i="14"/>
  <c r="F308" i="14"/>
  <c r="F320" i="14"/>
  <c r="F321" i="14"/>
  <c r="F323" i="14"/>
  <c r="F328" i="14"/>
  <c r="F332" i="14"/>
  <c r="F337" i="14"/>
  <c r="F355" i="14"/>
  <c r="F356" i="14"/>
  <c r="F360" i="14"/>
  <c r="F368" i="14"/>
  <c r="F369" i="14"/>
  <c r="F377" i="14"/>
  <c r="F378" i="14"/>
  <c r="F384" i="14"/>
  <c r="F385" i="14"/>
  <c r="F393" i="14"/>
  <c r="F394" i="14"/>
  <c r="F395" i="14"/>
  <c r="F396" i="14"/>
  <c r="F401" i="14"/>
  <c r="F421" i="14"/>
  <c r="F424" i="14"/>
  <c r="F440" i="14"/>
  <c r="F441" i="14"/>
  <c r="F442" i="14"/>
  <c r="F450" i="14"/>
  <c r="F456" i="14"/>
  <c r="F457" i="14"/>
  <c r="F466" i="14"/>
  <c r="F467" i="14"/>
  <c r="F468" i="14"/>
  <c r="F496" i="14"/>
  <c r="F512" i="14"/>
  <c r="F513" i="14"/>
  <c r="F514" i="14"/>
  <c r="F515" i="14"/>
  <c r="F531" i="14"/>
  <c r="F539" i="14"/>
  <c r="F540" i="14"/>
  <c r="F552" i="14"/>
  <c r="F560" i="14"/>
  <c r="F568" i="14"/>
  <c r="F576" i="14"/>
  <c r="F585" i="14"/>
  <c r="F586" i="14"/>
  <c r="F587" i="14"/>
  <c r="F603" i="14"/>
  <c r="F604" i="14"/>
  <c r="F612" i="14"/>
  <c r="F633" i="14"/>
  <c r="F649" i="14"/>
  <c r="F657" i="14"/>
  <c r="F658" i="14"/>
  <c r="F659" i="14"/>
  <c r="F675" i="14"/>
  <c r="F676" i="14"/>
  <c r="F677" i="14"/>
  <c r="F698" i="14"/>
  <c r="F705" i="14"/>
  <c r="F739" i="14"/>
  <c r="F745" i="14"/>
  <c r="F763" i="14"/>
  <c r="F779" i="14"/>
  <c r="F802" i="14"/>
  <c r="F803" i="14"/>
  <c r="F819" i="14"/>
  <c r="F827" i="14"/>
  <c r="F841" i="14"/>
  <c r="F842" i="14"/>
  <c r="F843" i="14"/>
  <c r="F859" i="14"/>
  <c r="F861" i="14"/>
  <c r="F873" i="14"/>
  <c r="F889" i="14"/>
  <c r="F890" i="14"/>
  <c r="F899" i="14"/>
  <c r="F901" i="14"/>
  <c r="F905" i="14"/>
  <c r="F906" i="14"/>
  <c r="F915" i="14"/>
  <c r="F917" i="14"/>
  <c r="F933" i="14"/>
  <c r="F945" i="14"/>
  <c r="F946" i="14"/>
  <c r="F961" i="14"/>
  <c r="F962" i="14"/>
  <c r="F963" i="14"/>
  <c r="F978" i="14"/>
  <c r="F979" i="14"/>
  <c r="F1001" i="14"/>
  <c r="F1017" i="14"/>
  <c r="F1018" i="14"/>
  <c r="F1019" i="14"/>
  <c r="F1033" i="14"/>
  <c r="F1034" i="14"/>
  <c r="F1035" i="14"/>
  <c r="F1051" i="14"/>
  <c r="F1052" i="14"/>
  <c r="F1060" i="14"/>
  <c r="F1061" i="14"/>
  <c r="F1075" i="14"/>
  <c r="F1076" i="14"/>
  <c r="F1091" i="14"/>
  <c r="F1099" i="14"/>
  <c r="F1100" i="14"/>
  <c r="F1101" i="14"/>
  <c r="F1115" i="14"/>
  <c r="F1116" i="14"/>
  <c r="F1124" i="14"/>
  <c r="F1125" i="14"/>
  <c r="F1139" i="14"/>
  <c r="F1140" i="14"/>
  <c r="F1155" i="14"/>
  <c r="F1163" i="14"/>
  <c r="F1164" i="14"/>
  <c r="F1165" i="14"/>
  <c r="F1178" i="14"/>
  <c r="F1186" i="14"/>
  <c r="F1187" i="14"/>
  <c r="F1188" i="14"/>
  <c r="F1195" i="14"/>
  <c r="F1196" i="14"/>
  <c r="F1197" i="14"/>
  <c r="F1210" i="14"/>
  <c r="F1218" i="14"/>
  <c r="F1219" i="14"/>
  <c r="F1220" i="14"/>
  <c r="F1227" i="14"/>
  <c r="F1228" i="14"/>
  <c r="F1229" i="14"/>
  <c r="F1242" i="14"/>
  <c r="F1250" i="14"/>
  <c r="F1251" i="14"/>
  <c r="F1252" i="14"/>
  <c r="F1259" i="14"/>
  <c r="F1260" i="14"/>
  <c r="F1261" i="14"/>
  <c r="F22" i="14"/>
  <c r="E24" i="14"/>
  <c r="F24" i="14" s="1"/>
  <c r="E25" i="14"/>
  <c r="F25" i="14" s="1"/>
  <c r="E26" i="14"/>
  <c r="F26" i="14" s="1"/>
  <c r="E27" i="14"/>
  <c r="F27" i="14" s="1"/>
  <c r="E28" i="14"/>
  <c r="F28" i="14" s="1"/>
  <c r="E29" i="14"/>
  <c r="F29" i="14" s="1"/>
  <c r="E30" i="14"/>
  <c r="F30" i="14" s="1"/>
  <c r="E31" i="14"/>
  <c r="F31" i="14" s="1"/>
  <c r="E32" i="14"/>
  <c r="F32" i="14" s="1"/>
  <c r="E33" i="14"/>
  <c r="E34" i="14"/>
  <c r="F34" i="14" s="1"/>
  <c r="E35" i="14"/>
  <c r="F35" i="14" s="1"/>
  <c r="E36" i="14"/>
  <c r="F36" i="14" s="1"/>
  <c r="E37" i="14"/>
  <c r="F37" i="14" s="1"/>
  <c r="E38" i="14"/>
  <c r="F38" i="14" s="1"/>
  <c r="E39" i="14"/>
  <c r="F39" i="14" s="1"/>
  <c r="E40" i="14"/>
  <c r="F40" i="14" s="1"/>
  <c r="E41" i="14"/>
  <c r="F41" i="14" s="1"/>
  <c r="E42" i="14"/>
  <c r="F42" i="14" s="1"/>
  <c r="E43" i="14"/>
  <c r="F43" i="14" s="1"/>
  <c r="E44" i="14"/>
  <c r="E45" i="14"/>
  <c r="F45" i="14" s="1"/>
  <c r="E46" i="14"/>
  <c r="F46" i="14" s="1"/>
  <c r="E47" i="14"/>
  <c r="F47" i="14" s="1"/>
  <c r="E48" i="14"/>
  <c r="F48" i="14" s="1"/>
  <c r="E49" i="14"/>
  <c r="F49" i="14" s="1"/>
  <c r="E50" i="14"/>
  <c r="F50" i="14" s="1"/>
  <c r="E51" i="14"/>
  <c r="F51" i="14" s="1"/>
  <c r="E52" i="14"/>
  <c r="F52" i="14" s="1"/>
  <c r="E53" i="14"/>
  <c r="F53" i="14" s="1"/>
  <c r="E54" i="14"/>
  <c r="F54" i="14" s="1"/>
  <c r="E55" i="14"/>
  <c r="F55" i="14" s="1"/>
  <c r="E56" i="14"/>
  <c r="F56" i="14" s="1"/>
  <c r="E57" i="14"/>
  <c r="E58" i="14"/>
  <c r="F58" i="14" s="1"/>
  <c r="E59" i="14"/>
  <c r="F59" i="14" s="1"/>
  <c r="E60" i="14"/>
  <c r="F60" i="14" s="1"/>
  <c r="E61" i="14"/>
  <c r="F61" i="14" s="1"/>
  <c r="E62" i="14"/>
  <c r="F62" i="14" s="1"/>
  <c r="E63" i="14"/>
  <c r="F63" i="14" s="1"/>
  <c r="E64" i="14"/>
  <c r="F64" i="14" s="1"/>
  <c r="E65" i="14"/>
  <c r="F65" i="14" s="1"/>
  <c r="E66" i="14"/>
  <c r="F66" i="14" s="1"/>
  <c r="E67" i="14"/>
  <c r="E68" i="14"/>
  <c r="E69" i="14"/>
  <c r="E70" i="14"/>
  <c r="F70" i="14" s="1"/>
  <c r="E71" i="14"/>
  <c r="F71" i="14" s="1"/>
  <c r="E72" i="14"/>
  <c r="F72" i="14" s="1"/>
  <c r="E73" i="14"/>
  <c r="F73" i="14" s="1"/>
  <c r="E74" i="14"/>
  <c r="F74" i="14" s="1"/>
  <c r="E75" i="14"/>
  <c r="F75" i="14" s="1"/>
  <c r="E76" i="14"/>
  <c r="E77" i="14"/>
  <c r="F77" i="14" s="1"/>
  <c r="E78" i="14"/>
  <c r="F78" i="14" s="1"/>
  <c r="E79" i="14"/>
  <c r="F79" i="14" s="1"/>
  <c r="E80" i="14"/>
  <c r="F80" i="14" s="1"/>
  <c r="E81" i="14"/>
  <c r="F81" i="14" s="1"/>
  <c r="E82" i="14"/>
  <c r="F82" i="14" s="1"/>
  <c r="E83" i="14"/>
  <c r="F83" i="14" s="1"/>
  <c r="E84" i="14"/>
  <c r="F84" i="14" s="1"/>
  <c r="E85" i="14"/>
  <c r="F85" i="14" s="1"/>
  <c r="E86" i="14"/>
  <c r="F86" i="14" s="1"/>
  <c r="E87" i="14"/>
  <c r="F87" i="14" s="1"/>
  <c r="E88" i="14"/>
  <c r="F88" i="14" s="1"/>
  <c r="E89" i="14"/>
  <c r="F89" i="14" s="1"/>
  <c r="E90" i="14"/>
  <c r="F90" i="14" s="1"/>
  <c r="E91" i="14"/>
  <c r="F91" i="14" s="1"/>
  <c r="E92" i="14"/>
  <c r="F92" i="14" s="1"/>
  <c r="E93" i="14"/>
  <c r="F93" i="14" s="1"/>
  <c r="E94" i="14"/>
  <c r="F94" i="14" s="1"/>
  <c r="E95" i="14"/>
  <c r="F95" i="14" s="1"/>
  <c r="E96" i="14"/>
  <c r="F96" i="14" s="1"/>
  <c r="E97" i="14"/>
  <c r="E98" i="14"/>
  <c r="F98" i="14" s="1"/>
  <c r="E99" i="14"/>
  <c r="F99" i="14" s="1"/>
  <c r="E100" i="14"/>
  <c r="F100" i="14" s="1"/>
  <c r="E101" i="14"/>
  <c r="F101" i="14" s="1"/>
  <c r="E102" i="14"/>
  <c r="F102" i="14" s="1"/>
  <c r="E103" i="14"/>
  <c r="F103" i="14" s="1"/>
  <c r="E104" i="14"/>
  <c r="F104" i="14" s="1"/>
  <c r="E105" i="14"/>
  <c r="F105" i="14" s="1"/>
  <c r="E106" i="14"/>
  <c r="F106" i="14" s="1"/>
  <c r="E107" i="14"/>
  <c r="E108" i="14"/>
  <c r="E109" i="14"/>
  <c r="F109" i="14" s="1"/>
  <c r="E110" i="14"/>
  <c r="F110" i="14" s="1"/>
  <c r="E111" i="14"/>
  <c r="F111" i="14" s="1"/>
  <c r="E112" i="14"/>
  <c r="F112" i="14" s="1"/>
  <c r="E113" i="14"/>
  <c r="F113" i="14" s="1"/>
  <c r="E114" i="14"/>
  <c r="F114" i="14" s="1"/>
  <c r="E115" i="14"/>
  <c r="F115" i="14" s="1"/>
  <c r="E116" i="14"/>
  <c r="F116" i="14" s="1"/>
  <c r="E117" i="14"/>
  <c r="F117" i="14" s="1"/>
  <c r="E118" i="14"/>
  <c r="F118" i="14" s="1"/>
  <c r="E119" i="14"/>
  <c r="F119" i="14" s="1"/>
  <c r="E120" i="14"/>
  <c r="F120" i="14" s="1"/>
  <c r="E121" i="14"/>
  <c r="F121" i="14" s="1"/>
  <c r="E122" i="14"/>
  <c r="F122" i="14" s="1"/>
  <c r="E123" i="14"/>
  <c r="F123" i="14" s="1"/>
  <c r="E124" i="14"/>
  <c r="F124" i="14" s="1"/>
  <c r="E125" i="14"/>
  <c r="F125" i="14" s="1"/>
  <c r="E126" i="14"/>
  <c r="F126" i="14" s="1"/>
  <c r="E127" i="14"/>
  <c r="F127" i="14" s="1"/>
  <c r="E128" i="14"/>
  <c r="F128" i="14" s="1"/>
  <c r="E129" i="14"/>
  <c r="E130" i="14"/>
  <c r="E131" i="14"/>
  <c r="E132" i="14"/>
  <c r="E133" i="14"/>
  <c r="F133" i="14" s="1"/>
  <c r="E134" i="14"/>
  <c r="F134" i="14" s="1"/>
  <c r="E135" i="14"/>
  <c r="F135" i="14" s="1"/>
  <c r="E136" i="14"/>
  <c r="F136" i="14" s="1"/>
  <c r="E137" i="14"/>
  <c r="F137" i="14" s="1"/>
  <c r="E138" i="14"/>
  <c r="F138" i="14" s="1"/>
  <c r="E139" i="14"/>
  <c r="F139" i="14" s="1"/>
  <c r="E140" i="14"/>
  <c r="F140" i="14" s="1"/>
  <c r="E141" i="14"/>
  <c r="F141" i="14" s="1"/>
  <c r="E142" i="14"/>
  <c r="F142" i="14" s="1"/>
  <c r="E143" i="14"/>
  <c r="F143" i="14" s="1"/>
  <c r="E144" i="14"/>
  <c r="F144" i="14" s="1"/>
  <c r="E145" i="14"/>
  <c r="F145" i="14" s="1"/>
  <c r="E146" i="14"/>
  <c r="F146" i="14" s="1"/>
  <c r="E147" i="14"/>
  <c r="F147" i="14" s="1"/>
  <c r="E148" i="14"/>
  <c r="F148" i="14" s="1"/>
  <c r="E149" i="14"/>
  <c r="F149" i="14" s="1"/>
  <c r="E150" i="14"/>
  <c r="F150" i="14" s="1"/>
  <c r="E151" i="14"/>
  <c r="F151" i="14" s="1"/>
  <c r="E152" i="14"/>
  <c r="F152" i="14" s="1"/>
  <c r="E153" i="14"/>
  <c r="F153" i="14" s="1"/>
  <c r="E154" i="14"/>
  <c r="F154" i="14" s="1"/>
  <c r="E155" i="14"/>
  <c r="F155" i="14" s="1"/>
  <c r="E156" i="14"/>
  <c r="E157" i="14"/>
  <c r="F157" i="14" s="1"/>
  <c r="E158" i="14"/>
  <c r="F158" i="14" s="1"/>
  <c r="E159" i="14"/>
  <c r="F159" i="14" s="1"/>
  <c r="E160" i="14"/>
  <c r="F160" i="14" s="1"/>
  <c r="E161" i="14"/>
  <c r="F161" i="14" s="1"/>
  <c r="E162" i="14"/>
  <c r="F162" i="14" s="1"/>
  <c r="E163" i="14"/>
  <c r="F163" i="14" s="1"/>
  <c r="E164" i="14"/>
  <c r="F164" i="14" s="1"/>
  <c r="E165" i="14"/>
  <c r="F165" i="14" s="1"/>
  <c r="E166" i="14"/>
  <c r="F166" i="14" s="1"/>
  <c r="E167" i="14"/>
  <c r="F167" i="14" s="1"/>
  <c r="E168" i="14"/>
  <c r="F168" i="14" s="1"/>
  <c r="E169" i="14"/>
  <c r="E170" i="14"/>
  <c r="E171" i="14"/>
  <c r="F171" i="14" s="1"/>
  <c r="E172" i="14"/>
  <c r="F172" i="14" s="1"/>
  <c r="E173" i="14"/>
  <c r="F173" i="14" s="1"/>
  <c r="E174" i="14"/>
  <c r="F174" i="14" s="1"/>
  <c r="E175" i="14"/>
  <c r="F175" i="14" s="1"/>
  <c r="E176" i="14"/>
  <c r="F176" i="14" s="1"/>
  <c r="E177" i="14"/>
  <c r="F177" i="14" s="1"/>
  <c r="E178" i="14"/>
  <c r="F178" i="14" s="1"/>
  <c r="E179" i="14"/>
  <c r="F179" i="14" s="1"/>
  <c r="E180" i="14"/>
  <c r="F180" i="14" s="1"/>
  <c r="E181" i="14"/>
  <c r="F181" i="14" s="1"/>
  <c r="E182" i="14"/>
  <c r="F182" i="14" s="1"/>
  <c r="E183" i="14"/>
  <c r="F183" i="14" s="1"/>
  <c r="E184" i="14"/>
  <c r="F184" i="14" s="1"/>
  <c r="E185" i="14"/>
  <c r="F185" i="14" s="1"/>
  <c r="E186" i="14"/>
  <c r="F186" i="14" s="1"/>
  <c r="E187" i="14"/>
  <c r="F187" i="14" s="1"/>
  <c r="E188" i="14"/>
  <c r="F188" i="14" s="1"/>
  <c r="E189" i="14"/>
  <c r="F189" i="14" s="1"/>
  <c r="E190" i="14"/>
  <c r="F190" i="14" s="1"/>
  <c r="E191" i="14"/>
  <c r="F191" i="14" s="1"/>
  <c r="E192" i="14"/>
  <c r="F192" i="14" s="1"/>
  <c r="E193" i="14"/>
  <c r="E194" i="14"/>
  <c r="E195" i="14"/>
  <c r="E196" i="14"/>
  <c r="E197" i="14"/>
  <c r="F197" i="14" s="1"/>
  <c r="E198" i="14"/>
  <c r="F198" i="14" s="1"/>
  <c r="E199" i="14"/>
  <c r="F199" i="14" s="1"/>
  <c r="E200" i="14"/>
  <c r="F200" i="14" s="1"/>
  <c r="E201" i="14"/>
  <c r="F201" i="14" s="1"/>
  <c r="E202" i="14"/>
  <c r="F202" i="14" s="1"/>
  <c r="E203" i="14"/>
  <c r="F203" i="14" s="1"/>
  <c r="E204" i="14"/>
  <c r="F204" i="14" s="1"/>
  <c r="E205" i="14"/>
  <c r="F205" i="14" s="1"/>
  <c r="E206" i="14"/>
  <c r="F206" i="14" s="1"/>
  <c r="E207" i="14"/>
  <c r="F207" i="14" s="1"/>
  <c r="E208" i="14"/>
  <c r="F208" i="14" s="1"/>
  <c r="E209" i="14"/>
  <c r="E210" i="14"/>
  <c r="F210" i="14" s="1"/>
  <c r="E211" i="14"/>
  <c r="F211" i="14" s="1"/>
  <c r="E212" i="14"/>
  <c r="F212" i="14" s="1"/>
  <c r="E213" i="14"/>
  <c r="F213" i="14" s="1"/>
  <c r="E214" i="14"/>
  <c r="F214" i="14" s="1"/>
  <c r="E215" i="14"/>
  <c r="F215" i="14" s="1"/>
  <c r="E216" i="14"/>
  <c r="F216" i="14" s="1"/>
  <c r="E217" i="14"/>
  <c r="F217" i="14" s="1"/>
  <c r="E218" i="14"/>
  <c r="E219" i="14"/>
  <c r="E220" i="14"/>
  <c r="E221" i="14"/>
  <c r="F221" i="14" s="1"/>
  <c r="E222" i="14"/>
  <c r="F222" i="14" s="1"/>
  <c r="E223" i="14"/>
  <c r="F223" i="14" s="1"/>
  <c r="E224" i="14"/>
  <c r="F224" i="14" s="1"/>
  <c r="E225" i="14"/>
  <c r="F225" i="14" s="1"/>
  <c r="E226" i="14"/>
  <c r="F226" i="14" s="1"/>
  <c r="E227" i="14"/>
  <c r="F227" i="14" s="1"/>
  <c r="E228" i="14"/>
  <c r="F228" i="14" s="1"/>
  <c r="E229" i="14"/>
  <c r="F229" i="14" s="1"/>
  <c r="E230" i="14"/>
  <c r="F230" i="14" s="1"/>
  <c r="E231" i="14"/>
  <c r="F231" i="14" s="1"/>
  <c r="E232" i="14"/>
  <c r="F232" i="14" s="1"/>
  <c r="E233" i="14"/>
  <c r="E234" i="14"/>
  <c r="F234" i="14" s="1"/>
  <c r="E235" i="14"/>
  <c r="F235" i="14" s="1"/>
  <c r="E236" i="14"/>
  <c r="F236" i="14" s="1"/>
  <c r="E237" i="14"/>
  <c r="F237" i="14" s="1"/>
  <c r="E238" i="14"/>
  <c r="F238" i="14" s="1"/>
  <c r="E239" i="14"/>
  <c r="F239" i="14" s="1"/>
  <c r="E240" i="14"/>
  <c r="F240" i="14" s="1"/>
  <c r="E241" i="14"/>
  <c r="F241" i="14" s="1"/>
  <c r="E242" i="14"/>
  <c r="F242" i="14" s="1"/>
  <c r="E243" i="14"/>
  <c r="F243" i="14" s="1"/>
  <c r="E244" i="14"/>
  <c r="F244" i="14" s="1"/>
  <c r="E245" i="14"/>
  <c r="F245" i="14" s="1"/>
  <c r="E246" i="14"/>
  <c r="F246" i="14" s="1"/>
  <c r="E247" i="14"/>
  <c r="F247" i="14" s="1"/>
  <c r="E248" i="14"/>
  <c r="E249" i="14"/>
  <c r="E250" i="14"/>
  <c r="F250" i="14" s="1"/>
  <c r="E251" i="14"/>
  <c r="F251" i="14" s="1"/>
  <c r="E252" i="14"/>
  <c r="F252" i="14" s="1"/>
  <c r="E253" i="14"/>
  <c r="E254" i="14"/>
  <c r="F254" i="14" s="1"/>
  <c r="E255" i="14"/>
  <c r="F255" i="14" s="1"/>
  <c r="E256" i="14"/>
  <c r="E257" i="14"/>
  <c r="E258" i="14"/>
  <c r="F258" i="14" s="1"/>
  <c r="E259" i="14"/>
  <c r="F259" i="14" s="1"/>
  <c r="E260" i="14"/>
  <c r="F260" i="14" s="1"/>
  <c r="E261" i="14"/>
  <c r="F261" i="14" s="1"/>
  <c r="E262" i="14"/>
  <c r="F262" i="14" s="1"/>
  <c r="E263" i="14"/>
  <c r="F263" i="14" s="1"/>
  <c r="E264" i="14"/>
  <c r="F264" i="14" s="1"/>
  <c r="E265" i="14"/>
  <c r="F265" i="14" s="1"/>
  <c r="E266" i="14"/>
  <c r="F266" i="14" s="1"/>
  <c r="E267" i="14"/>
  <c r="F267" i="14" s="1"/>
  <c r="E268" i="14"/>
  <c r="F268" i="14" s="1"/>
  <c r="E269" i="14"/>
  <c r="F269" i="14" s="1"/>
  <c r="E270" i="14"/>
  <c r="F270" i="14" s="1"/>
  <c r="E271" i="14"/>
  <c r="F271" i="14" s="1"/>
  <c r="E272" i="14"/>
  <c r="F272" i="14" s="1"/>
  <c r="E273" i="14"/>
  <c r="F273" i="14" s="1"/>
  <c r="E274" i="14"/>
  <c r="F274" i="14" s="1"/>
  <c r="E275" i="14"/>
  <c r="E276" i="14"/>
  <c r="E277" i="14"/>
  <c r="F277" i="14" s="1"/>
  <c r="E278" i="14"/>
  <c r="F278" i="14" s="1"/>
  <c r="E279" i="14"/>
  <c r="F279" i="14" s="1"/>
  <c r="E280" i="14"/>
  <c r="F280" i="14" s="1"/>
  <c r="E281" i="14"/>
  <c r="F281" i="14" s="1"/>
  <c r="E282" i="14"/>
  <c r="F282" i="14" s="1"/>
  <c r="E283" i="14"/>
  <c r="F283" i="14" s="1"/>
  <c r="E284" i="14"/>
  <c r="F284" i="14" s="1"/>
  <c r="E285" i="14"/>
  <c r="F285" i="14" s="1"/>
  <c r="E286" i="14"/>
  <c r="F286" i="14" s="1"/>
  <c r="E287" i="14"/>
  <c r="F287" i="14" s="1"/>
  <c r="E288" i="14"/>
  <c r="E289" i="14"/>
  <c r="E290" i="14"/>
  <c r="F290" i="14" s="1"/>
  <c r="E291" i="14"/>
  <c r="F291" i="14" s="1"/>
  <c r="E292" i="14"/>
  <c r="F292" i="14" s="1"/>
  <c r="E293" i="14"/>
  <c r="F293" i="14" s="1"/>
  <c r="E294" i="14"/>
  <c r="F294" i="14" s="1"/>
  <c r="E295" i="14"/>
  <c r="F295" i="14" s="1"/>
  <c r="E296" i="14"/>
  <c r="F296" i="14" s="1"/>
  <c r="E297" i="14"/>
  <c r="F297" i="14" s="1"/>
  <c r="E298" i="14"/>
  <c r="F298" i="14" s="1"/>
  <c r="E299" i="14"/>
  <c r="F299" i="14" s="1"/>
  <c r="E300" i="14"/>
  <c r="E301" i="14"/>
  <c r="E302" i="14"/>
  <c r="F302" i="14" s="1"/>
  <c r="E303" i="14"/>
  <c r="F303" i="14" s="1"/>
  <c r="E304" i="14"/>
  <c r="F304" i="14" s="1"/>
  <c r="E305" i="14"/>
  <c r="F305" i="14" s="1"/>
  <c r="E306" i="14"/>
  <c r="F306" i="14" s="1"/>
  <c r="E307" i="14"/>
  <c r="E308" i="14"/>
  <c r="E309" i="14"/>
  <c r="F309" i="14" s="1"/>
  <c r="E310" i="14"/>
  <c r="F310" i="14" s="1"/>
  <c r="E311" i="14"/>
  <c r="F311" i="14" s="1"/>
  <c r="E312" i="14"/>
  <c r="F312" i="14" s="1"/>
  <c r="E313" i="14"/>
  <c r="F313" i="14" s="1"/>
  <c r="E314" i="14"/>
  <c r="F314" i="14" s="1"/>
  <c r="E315" i="14"/>
  <c r="F315" i="14" s="1"/>
  <c r="E316" i="14"/>
  <c r="F316" i="14" s="1"/>
  <c r="E317" i="14"/>
  <c r="F317" i="14" s="1"/>
  <c r="E318" i="14"/>
  <c r="F318" i="14" s="1"/>
  <c r="E319" i="14"/>
  <c r="F319" i="14" s="1"/>
  <c r="E320" i="14"/>
  <c r="E321" i="14"/>
  <c r="E322" i="14"/>
  <c r="F322" i="14" s="1"/>
  <c r="E323" i="14"/>
  <c r="E324" i="14"/>
  <c r="F324" i="14" s="1"/>
  <c r="E325" i="14"/>
  <c r="F325" i="14" s="1"/>
  <c r="E326" i="14"/>
  <c r="F326" i="14" s="1"/>
  <c r="E327" i="14"/>
  <c r="F327" i="14" s="1"/>
  <c r="E328" i="14"/>
  <c r="E329" i="14"/>
  <c r="F329" i="14" s="1"/>
  <c r="E330" i="14"/>
  <c r="F330" i="14" s="1"/>
  <c r="E331" i="14"/>
  <c r="F331" i="14" s="1"/>
  <c r="E332" i="14"/>
  <c r="E333" i="14"/>
  <c r="F333" i="14" s="1"/>
  <c r="E334" i="14"/>
  <c r="F334" i="14" s="1"/>
  <c r="E335" i="14"/>
  <c r="F335" i="14" s="1"/>
  <c r="E336" i="14"/>
  <c r="F336" i="14" s="1"/>
  <c r="E337" i="14"/>
  <c r="E338" i="14"/>
  <c r="F338" i="14" s="1"/>
  <c r="E339" i="14"/>
  <c r="F339" i="14" s="1"/>
  <c r="E340" i="14"/>
  <c r="F340" i="14" s="1"/>
  <c r="E341" i="14"/>
  <c r="F341" i="14" s="1"/>
  <c r="E342" i="14"/>
  <c r="F342" i="14" s="1"/>
  <c r="E343" i="14"/>
  <c r="F343" i="14" s="1"/>
  <c r="E344" i="14"/>
  <c r="F344" i="14" s="1"/>
  <c r="E345" i="14"/>
  <c r="F345" i="14" s="1"/>
  <c r="E346" i="14"/>
  <c r="F346" i="14" s="1"/>
  <c r="E347" i="14"/>
  <c r="F347" i="14" s="1"/>
  <c r="E348" i="14"/>
  <c r="F348" i="14" s="1"/>
  <c r="E349" i="14"/>
  <c r="F349" i="14" s="1"/>
  <c r="E350" i="14"/>
  <c r="F350" i="14" s="1"/>
  <c r="E351" i="14"/>
  <c r="F351" i="14" s="1"/>
  <c r="E352" i="14"/>
  <c r="F352" i="14" s="1"/>
  <c r="E353" i="14"/>
  <c r="F353" i="14" s="1"/>
  <c r="E354" i="14"/>
  <c r="F354" i="14" s="1"/>
  <c r="E355" i="14"/>
  <c r="E356" i="14"/>
  <c r="E357" i="14"/>
  <c r="F357" i="14" s="1"/>
  <c r="E358" i="14"/>
  <c r="F358" i="14" s="1"/>
  <c r="E359" i="14"/>
  <c r="F359" i="14" s="1"/>
  <c r="E360" i="14"/>
  <c r="E361" i="14"/>
  <c r="F361" i="14" s="1"/>
  <c r="E362" i="14"/>
  <c r="F362" i="14" s="1"/>
  <c r="E363" i="14"/>
  <c r="F363" i="14" s="1"/>
  <c r="E364" i="14"/>
  <c r="F364" i="14" s="1"/>
  <c r="E365" i="14"/>
  <c r="F365" i="14" s="1"/>
  <c r="E366" i="14"/>
  <c r="F366" i="14" s="1"/>
  <c r="E367" i="14"/>
  <c r="F367" i="14" s="1"/>
  <c r="E368" i="14"/>
  <c r="E369" i="14"/>
  <c r="E370" i="14"/>
  <c r="F370" i="14" s="1"/>
  <c r="E371" i="14"/>
  <c r="F371" i="14" s="1"/>
  <c r="E372" i="14"/>
  <c r="F372" i="14" s="1"/>
  <c r="E373" i="14"/>
  <c r="F373" i="14" s="1"/>
  <c r="E374" i="14"/>
  <c r="F374" i="14" s="1"/>
  <c r="E375" i="14"/>
  <c r="F375" i="14" s="1"/>
  <c r="E376" i="14"/>
  <c r="F376" i="14" s="1"/>
  <c r="E377" i="14"/>
  <c r="E378" i="14"/>
  <c r="E379" i="14"/>
  <c r="F379" i="14" s="1"/>
  <c r="E380" i="14"/>
  <c r="F380" i="14" s="1"/>
  <c r="E381" i="14"/>
  <c r="F381" i="14" s="1"/>
  <c r="E382" i="14"/>
  <c r="F382" i="14" s="1"/>
  <c r="E383" i="14"/>
  <c r="F383" i="14" s="1"/>
  <c r="E384" i="14"/>
  <c r="E385" i="14"/>
  <c r="E386" i="14"/>
  <c r="F386" i="14" s="1"/>
  <c r="E387" i="14"/>
  <c r="F387" i="14" s="1"/>
  <c r="E388" i="14"/>
  <c r="F388" i="14" s="1"/>
  <c r="E389" i="14"/>
  <c r="F389" i="14" s="1"/>
  <c r="E390" i="14"/>
  <c r="F390" i="14" s="1"/>
  <c r="E391" i="14"/>
  <c r="F391" i="14" s="1"/>
  <c r="E392" i="14"/>
  <c r="F392" i="14" s="1"/>
  <c r="E393" i="14"/>
  <c r="E394" i="14"/>
  <c r="E395" i="14"/>
  <c r="E396" i="14"/>
  <c r="E397" i="14"/>
  <c r="F397" i="14" s="1"/>
  <c r="E398" i="14"/>
  <c r="F398" i="14" s="1"/>
  <c r="E399" i="14"/>
  <c r="F399" i="14" s="1"/>
  <c r="E400" i="14"/>
  <c r="F400" i="14" s="1"/>
  <c r="E401" i="14"/>
  <c r="E402" i="14"/>
  <c r="F402" i="14" s="1"/>
  <c r="E403" i="14"/>
  <c r="F403" i="14" s="1"/>
  <c r="E404" i="14"/>
  <c r="F404" i="14" s="1"/>
  <c r="E405" i="14"/>
  <c r="F405" i="14" s="1"/>
  <c r="E406" i="14"/>
  <c r="F406" i="14" s="1"/>
  <c r="E407" i="14"/>
  <c r="F407" i="14" s="1"/>
  <c r="E408" i="14"/>
  <c r="F408" i="14" s="1"/>
  <c r="E409" i="14"/>
  <c r="F409" i="14" s="1"/>
  <c r="E410" i="14"/>
  <c r="F410" i="14" s="1"/>
  <c r="E411" i="14"/>
  <c r="F411" i="14" s="1"/>
  <c r="E412" i="14"/>
  <c r="F412" i="14" s="1"/>
  <c r="E413" i="14"/>
  <c r="F413" i="14" s="1"/>
  <c r="E414" i="14"/>
  <c r="F414" i="14" s="1"/>
  <c r="E415" i="14"/>
  <c r="F415" i="14" s="1"/>
  <c r="E416" i="14"/>
  <c r="F416" i="14" s="1"/>
  <c r="E417" i="14"/>
  <c r="F417" i="14" s="1"/>
  <c r="E418" i="14"/>
  <c r="F418" i="14" s="1"/>
  <c r="E419" i="14"/>
  <c r="F419" i="14" s="1"/>
  <c r="E420" i="14"/>
  <c r="F420" i="14" s="1"/>
  <c r="E421" i="14"/>
  <c r="E422" i="14"/>
  <c r="F422" i="14" s="1"/>
  <c r="E423" i="14"/>
  <c r="F423" i="14" s="1"/>
  <c r="E424" i="14"/>
  <c r="E425" i="14"/>
  <c r="F425" i="14" s="1"/>
  <c r="E426" i="14"/>
  <c r="F426" i="14" s="1"/>
  <c r="E427" i="14"/>
  <c r="F427" i="14" s="1"/>
  <c r="E428" i="14"/>
  <c r="F428" i="14" s="1"/>
  <c r="E429" i="14"/>
  <c r="F429" i="14" s="1"/>
  <c r="E430" i="14"/>
  <c r="F430" i="14" s="1"/>
  <c r="E431" i="14"/>
  <c r="F431" i="14" s="1"/>
  <c r="E432" i="14"/>
  <c r="F432" i="14" s="1"/>
  <c r="E433" i="14"/>
  <c r="F433" i="14" s="1"/>
  <c r="E434" i="14"/>
  <c r="F434" i="14" s="1"/>
  <c r="E435" i="14"/>
  <c r="F435" i="14" s="1"/>
  <c r="E436" i="14"/>
  <c r="F436" i="14" s="1"/>
  <c r="E437" i="14"/>
  <c r="F437" i="14" s="1"/>
  <c r="E438" i="14"/>
  <c r="F438" i="14" s="1"/>
  <c r="E439" i="14"/>
  <c r="F439" i="14" s="1"/>
  <c r="E440" i="14"/>
  <c r="E441" i="14"/>
  <c r="E442" i="14"/>
  <c r="E443" i="14"/>
  <c r="F443" i="14" s="1"/>
  <c r="E444" i="14"/>
  <c r="F444" i="14" s="1"/>
  <c r="E445" i="14"/>
  <c r="F445" i="14" s="1"/>
  <c r="E446" i="14"/>
  <c r="F446" i="14" s="1"/>
  <c r="E447" i="14"/>
  <c r="F447" i="14" s="1"/>
  <c r="E448" i="14"/>
  <c r="F448" i="14" s="1"/>
  <c r="E449" i="14"/>
  <c r="F449" i="14" s="1"/>
  <c r="E450" i="14"/>
  <c r="E451" i="14"/>
  <c r="F451" i="14" s="1"/>
  <c r="E452" i="14"/>
  <c r="F452" i="14" s="1"/>
  <c r="E453" i="14"/>
  <c r="F453" i="14" s="1"/>
  <c r="E454" i="14"/>
  <c r="F454" i="14" s="1"/>
  <c r="E455" i="14"/>
  <c r="F455" i="14" s="1"/>
  <c r="E456" i="14"/>
  <c r="E457" i="14"/>
  <c r="E458" i="14"/>
  <c r="F458" i="14" s="1"/>
  <c r="E459" i="14"/>
  <c r="F459" i="14" s="1"/>
  <c r="E460" i="14"/>
  <c r="F460" i="14" s="1"/>
  <c r="E461" i="14"/>
  <c r="F461" i="14" s="1"/>
  <c r="E462" i="14"/>
  <c r="F462" i="14" s="1"/>
  <c r="E463" i="14"/>
  <c r="F463" i="14" s="1"/>
  <c r="E464" i="14"/>
  <c r="F464" i="14" s="1"/>
  <c r="E465" i="14"/>
  <c r="F465" i="14" s="1"/>
  <c r="E466" i="14"/>
  <c r="E467" i="14"/>
  <c r="E468" i="14"/>
  <c r="E469" i="14"/>
  <c r="F469" i="14" s="1"/>
  <c r="E470" i="14"/>
  <c r="F470" i="14" s="1"/>
  <c r="E471" i="14"/>
  <c r="F471" i="14" s="1"/>
  <c r="E472" i="14"/>
  <c r="F472" i="14" s="1"/>
  <c r="E473" i="14"/>
  <c r="F473" i="14" s="1"/>
  <c r="E474" i="14"/>
  <c r="F474" i="14" s="1"/>
  <c r="E475" i="14"/>
  <c r="F475" i="14" s="1"/>
  <c r="E476" i="14"/>
  <c r="F476" i="14" s="1"/>
  <c r="E477" i="14"/>
  <c r="F477" i="14" s="1"/>
  <c r="E478" i="14"/>
  <c r="F478" i="14" s="1"/>
  <c r="E479" i="14"/>
  <c r="F479" i="14" s="1"/>
  <c r="E480" i="14"/>
  <c r="F480" i="14" s="1"/>
  <c r="E481" i="14"/>
  <c r="F481" i="14" s="1"/>
  <c r="E482" i="14"/>
  <c r="F482" i="14" s="1"/>
  <c r="E483" i="14"/>
  <c r="F483" i="14" s="1"/>
  <c r="E484" i="14"/>
  <c r="F484" i="14" s="1"/>
  <c r="E485" i="14"/>
  <c r="F485" i="14" s="1"/>
  <c r="E486" i="14"/>
  <c r="F486" i="14" s="1"/>
  <c r="E487" i="14"/>
  <c r="F487" i="14" s="1"/>
  <c r="E488" i="14"/>
  <c r="F488" i="14" s="1"/>
  <c r="E489" i="14"/>
  <c r="F489" i="14" s="1"/>
  <c r="E490" i="14"/>
  <c r="F490" i="14" s="1"/>
  <c r="E491" i="14"/>
  <c r="F491" i="14" s="1"/>
  <c r="E492" i="14"/>
  <c r="F492" i="14" s="1"/>
  <c r="E493" i="14"/>
  <c r="F493" i="14" s="1"/>
  <c r="E494" i="14"/>
  <c r="F494" i="14" s="1"/>
  <c r="E495" i="14"/>
  <c r="F495" i="14" s="1"/>
  <c r="E496" i="14"/>
  <c r="E497" i="14"/>
  <c r="F497" i="14" s="1"/>
  <c r="E498" i="14"/>
  <c r="F498" i="14" s="1"/>
  <c r="E499" i="14"/>
  <c r="F499" i="14" s="1"/>
  <c r="E500" i="14"/>
  <c r="F500" i="14" s="1"/>
  <c r="E501" i="14"/>
  <c r="F501" i="14" s="1"/>
  <c r="E502" i="14"/>
  <c r="F502" i="14" s="1"/>
  <c r="E503" i="14"/>
  <c r="F503" i="14" s="1"/>
  <c r="E504" i="14"/>
  <c r="F504" i="14" s="1"/>
  <c r="E505" i="14"/>
  <c r="F505" i="14" s="1"/>
  <c r="E506" i="14"/>
  <c r="F506" i="14" s="1"/>
  <c r="E507" i="14"/>
  <c r="F507" i="14" s="1"/>
  <c r="E508" i="14"/>
  <c r="F508" i="14" s="1"/>
  <c r="E509" i="14"/>
  <c r="F509" i="14" s="1"/>
  <c r="E510" i="14"/>
  <c r="F510" i="14" s="1"/>
  <c r="E511" i="14"/>
  <c r="F511" i="14" s="1"/>
  <c r="E512" i="14"/>
  <c r="E513" i="14"/>
  <c r="E514" i="14"/>
  <c r="E515" i="14"/>
  <c r="E516" i="14"/>
  <c r="F516" i="14" s="1"/>
  <c r="E517" i="14"/>
  <c r="F517" i="14" s="1"/>
  <c r="E518" i="14"/>
  <c r="F518" i="14" s="1"/>
  <c r="E519" i="14"/>
  <c r="F519" i="14" s="1"/>
  <c r="E520" i="14"/>
  <c r="F520" i="14" s="1"/>
  <c r="E521" i="14"/>
  <c r="F521" i="14" s="1"/>
  <c r="E522" i="14"/>
  <c r="F522" i="14" s="1"/>
  <c r="E523" i="14"/>
  <c r="F523" i="14" s="1"/>
  <c r="E524" i="14"/>
  <c r="F524" i="14" s="1"/>
  <c r="E525" i="14"/>
  <c r="F525" i="14" s="1"/>
  <c r="E526" i="14"/>
  <c r="F526" i="14" s="1"/>
  <c r="E527" i="14"/>
  <c r="F527" i="14" s="1"/>
  <c r="E528" i="14"/>
  <c r="F528" i="14" s="1"/>
  <c r="E529" i="14"/>
  <c r="F529" i="14" s="1"/>
  <c r="E530" i="14"/>
  <c r="F530" i="14" s="1"/>
  <c r="E531" i="14"/>
  <c r="E532" i="14"/>
  <c r="F532" i="14" s="1"/>
  <c r="E533" i="14"/>
  <c r="F533" i="14" s="1"/>
  <c r="E534" i="14"/>
  <c r="F534" i="14" s="1"/>
  <c r="E535" i="14"/>
  <c r="F535" i="14" s="1"/>
  <c r="E536" i="14"/>
  <c r="F536" i="14" s="1"/>
  <c r="E537" i="14"/>
  <c r="F537" i="14" s="1"/>
  <c r="E538" i="14"/>
  <c r="F538" i="14" s="1"/>
  <c r="E539" i="14"/>
  <c r="E540" i="14"/>
  <c r="E541" i="14"/>
  <c r="F541" i="14" s="1"/>
  <c r="E542" i="14"/>
  <c r="F542" i="14" s="1"/>
  <c r="E543" i="14"/>
  <c r="F543" i="14" s="1"/>
  <c r="E544" i="14"/>
  <c r="F544" i="14" s="1"/>
  <c r="E545" i="14"/>
  <c r="F545" i="14" s="1"/>
  <c r="E546" i="14"/>
  <c r="F546" i="14" s="1"/>
  <c r="E547" i="14"/>
  <c r="F547" i="14" s="1"/>
  <c r="E548" i="14"/>
  <c r="F548" i="14" s="1"/>
  <c r="E549" i="14"/>
  <c r="F549" i="14" s="1"/>
  <c r="E550" i="14"/>
  <c r="F550" i="14" s="1"/>
  <c r="E551" i="14"/>
  <c r="F551" i="14" s="1"/>
  <c r="E552" i="14"/>
  <c r="E553" i="14"/>
  <c r="F553" i="14" s="1"/>
  <c r="E554" i="14"/>
  <c r="F554" i="14" s="1"/>
  <c r="E555" i="14"/>
  <c r="F555" i="14" s="1"/>
  <c r="E556" i="14"/>
  <c r="F556" i="14" s="1"/>
  <c r="E557" i="14"/>
  <c r="F557" i="14" s="1"/>
  <c r="E558" i="14"/>
  <c r="F558" i="14" s="1"/>
  <c r="E559" i="14"/>
  <c r="F559" i="14" s="1"/>
  <c r="E560" i="14"/>
  <c r="E561" i="14"/>
  <c r="F561" i="14" s="1"/>
  <c r="E562" i="14"/>
  <c r="F562" i="14" s="1"/>
  <c r="E563" i="14"/>
  <c r="F563" i="14" s="1"/>
  <c r="E564" i="14"/>
  <c r="F564" i="14" s="1"/>
  <c r="E565" i="14"/>
  <c r="F565" i="14" s="1"/>
  <c r="E566" i="14"/>
  <c r="F566" i="14" s="1"/>
  <c r="E567" i="14"/>
  <c r="F567" i="14" s="1"/>
  <c r="E568" i="14"/>
  <c r="E569" i="14"/>
  <c r="F569" i="14" s="1"/>
  <c r="E570" i="14"/>
  <c r="F570" i="14" s="1"/>
  <c r="E571" i="14"/>
  <c r="F571" i="14" s="1"/>
  <c r="E572" i="14"/>
  <c r="F572" i="14" s="1"/>
  <c r="E573" i="14"/>
  <c r="F573" i="14" s="1"/>
  <c r="E574" i="14"/>
  <c r="F574" i="14" s="1"/>
  <c r="E575" i="14"/>
  <c r="F575" i="14" s="1"/>
  <c r="E576" i="14"/>
  <c r="E577" i="14"/>
  <c r="F577" i="14" s="1"/>
  <c r="E578" i="14"/>
  <c r="F578" i="14" s="1"/>
  <c r="E579" i="14"/>
  <c r="F579" i="14" s="1"/>
  <c r="E580" i="14"/>
  <c r="F580" i="14" s="1"/>
  <c r="E581" i="14"/>
  <c r="F581" i="14" s="1"/>
  <c r="E582" i="14"/>
  <c r="F582" i="14" s="1"/>
  <c r="E583" i="14"/>
  <c r="F583" i="14" s="1"/>
  <c r="E584" i="14"/>
  <c r="F584" i="14" s="1"/>
  <c r="E585" i="14"/>
  <c r="E586" i="14"/>
  <c r="E587" i="14"/>
  <c r="E588" i="14"/>
  <c r="F588" i="14" s="1"/>
  <c r="E589" i="14"/>
  <c r="F589" i="14" s="1"/>
  <c r="E590" i="14"/>
  <c r="F590" i="14" s="1"/>
  <c r="E591" i="14"/>
  <c r="F591" i="14" s="1"/>
  <c r="E592" i="14"/>
  <c r="F592" i="14" s="1"/>
  <c r="E593" i="14"/>
  <c r="F593" i="14" s="1"/>
  <c r="E594" i="14"/>
  <c r="F594" i="14" s="1"/>
  <c r="E595" i="14"/>
  <c r="F595" i="14" s="1"/>
  <c r="E596" i="14"/>
  <c r="F596" i="14" s="1"/>
  <c r="E597" i="14"/>
  <c r="F597" i="14" s="1"/>
  <c r="E598" i="14"/>
  <c r="F598" i="14" s="1"/>
  <c r="E599" i="14"/>
  <c r="F599" i="14" s="1"/>
  <c r="E600" i="14"/>
  <c r="F600" i="14" s="1"/>
  <c r="E601" i="14"/>
  <c r="F601" i="14" s="1"/>
  <c r="E602" i="14"/>
  <c r="F602" i="14" s="1"/>
  <c r="E603" i="14"/>
  <c r="E604" i="14"/>
  <c r="E605" i="14"/>
  <c r="F605" i="14" s="1"/>
  <c r="E606" i="14"/>
  <c r="F606" i="14" s="1"/>
  <c r="E607" i="14"/>
  <c r="F607" i="14" s="1"/>
  <c r="E608" i="14"/>
  <c r="F608" i="14" s="1"/>
  <c r="E609" i="14"/>
  <c r="F609" i="14" s="1"/>
  <c r="E610" i="14"/>
  <c r="F610" i="14" s="1"/>
  <c r="E611" i="14"/>
  <c r="F611" i="14" s="1"/>
  <c r="E612" i="14"/>
  <c r="E613" i="14"/>
  <c r="F613" i="14" s="1"/>
  <c r="E614" i="14"/>
  <c r="F614" i="14" s="1"/>
  <c r="E615" i="14"/>
  <c r="F615" i="14" s="1"/>
  <c r="E616" i="14"/>
  <c r="F616" i="14" s="1"/>
  <c r="E617" i="14"/>
  <c r="F617" i="14" s="1"/>
  <c r="E618" i="14"/>
  <c r="F618" i="14" s="1"/>
  <c r="E619" i="14"/>
  <c r="F619" i="14" s="1"/>
  <c r="E620" i="14"/>
  <c r="F620" i="14" s="1"/>
  <c r="E621" i="14"/>
  <c r="F621" i="14" s="1"/>
  <c r="E622" i="14"/>
  <c r="F622" i="14" s="1"/>
  <c r="E623" i="14"/>
  <c r="F623" i="14" s="1"/>
  <c r="E624" i="14"/>
  <c r="F624" i="14" s="1"/>
  <c r="E625" i="14"/>
  <c r="F625" i="14" s="1"/>
  <c r="E626" i="14"/>
  <c r="F626" i="14" s="1"/>
  <c r="E627" i="14"/>
  <c r="F627" i="14" s="1"/>
  <c r="E628" i="14"/>
  <c r="F628" i="14" s="1"/>
  <c r="E629" i="14"/>
  <c r="F629" i="14" s="1"/>
  <c r="E630" i="14"/>
  <c r="F630" i="14" s="1"/>
  <c r="E631" i="14"/>
  <c r="F631" i="14" s="1"/>
  <c r="E632" i="14"/>
  <c r="F632" i="14" s="1"/>
  <c r="E633" i="14"/>
  <c r="E634" i="14"/>
  <c r="F634" i="14" s="1"/>
  <c r="E635" i="14"/>
  <c r="F635" i="14" s="1"/>
  <c r="E636" i="14"/>
  <c r="F636" i="14" s="1"/>
  <c r="E637" i="14"/>
  <c r="F637" i="14" s="1"/>
  <c r="E638" i="14"/>
  <c r="F638" i="14" s="1"/>
  <c r="E639" i="14"/>
  <c r="F639" i="14" s="1"/>
  <c r="E640" i="14"/>
  <c r="F640" i="14" s="1"/>
  <c r="E641" i="14"/>
  <c r="F641" i="14" s="1"/>
  <c r="E642" i="14"/>
  <c r="F642" i="14" s="1"/>
  <c r="E643" i="14"/>
  <c r="F643" i="14" s="1"/>
  <c r="E644" i="14"/>
  <c r="F644" i="14" s="1"/>
  <c r="E645" i="14"/>
  <c r="F645" i="14" s="1"/>
  <c r="E646" i="14"/>
  <c r="F646" i="14" s="1"/>
  <c r="E647" i="14"/>
  <c r="F647" i="14" s="1"/>
  <c r="E648" i="14"/>
  <c r="F648" i="14" s="1"/>
  <c r="E649" i="14"/>
  <c r="E650" i="14"/>
  <c r="F650" i="14" s="1"/>
  <c r="E651" i="14"/>
  <c r="F651" i="14" s="1"/>
  <c r="E652" i="14"/>
  <c r="F652" i="14" s="1"/>
  <c r="E653" i="14"/>
  <c r="F653" i="14" s="1"/>
  <c r="E654" i="14"/>
  <c r="F654" i="14" s="1"/>
  <c r="E655" i="14"/>
  <c r="F655" i="14" s="1"/>
  <c r="E656" i="14"/>
  <c r="F656" i="14" s="1"/>
  <c r="E657" i="14"/>
  <c r="E658" i="14"/>
  <c r="E659" i="14"/>
  <c r="E660" i="14"/>
  <c r="F660" i="14" s="1"/>
  <c r="E661" i="14"/>
  <c r="F661" i="14" s="1"/>
  <c r="E662" i="14"/>
  <c r="F662" i="14" s="1"/>
  <c r="E663" i="14"/>
  <c r="F663" i="14" s="1"/>
  <c r="E664" i="14"/>
  <c r="F664" i="14" s="1"/>
  <c r="E665" i="14"/>
  <c r="F665" i="14" s="1"/>
  <c r="E666" i="14"/>
  <c r="F666" i="14" s="1"/>
  <c r="E667" i="14"/>
  <c r="F667" i="14" s="1"/>
  <c r="E668" i="14"/>
  <c r="F668" i="14" s="1"/>
  <c r="E669" i="14"/>
  <c r="F669" i="14" s="1"/>
  <c r="E670" i="14"/>
  <c r="F670" i="14" s="1"/>
  <c r="E671" i="14"/>
  <c r="F671" i="14" s="1"/>
  <c r="E672" i="14"/>
  <c r="F672" i="14" s="1"/>
  <c r="E673" i="14"/>
  <c r="F673" i="14" s="1"/>
  <c r="E674" i="14"/>
  <c r="F674" i="14" s="1"/>
  <c r="E675" i="14"/>
  <c r="E676" i="14"/>
  <c r="E677" i="14"/>
  <c r="E678" i="14"/>
  <c r="F678" i="14" s="1"/>
  <c r="E679" i="14"/>
  <c r="F679" i="14" s="1"/>
  <c r="E680" i="14"/>
  <c r="F680" i="14" s="1"/>
  <c r="E681" i="14"/>
  <c r="F681" i="14" s="1"/>
  <c r="E682" i="14"/>
  <c r="F682" i="14" s="1"/>
  <c r="E683" i="14"/>
  <c r="F683" i="14" s="1"/>
  <c r="E684" i="14"/>
  <c r="F684" i="14" s="1"/>
  <c r="E685" i="14"/>
  <c r="F685" i="14" s="1"/>
  <c r="E686" i="14"/>
  <c r="F686" i="14" s="1"/>
  <c r="E687" i="14"/>
  <c r="F687" i="14" s="1"/>
  <c r="E688" i="14"/>
  <c r="F688" i="14" s="1"/>
  <c r="E689" i="14"/>
  <c r="F689" i="14" s="1"/>
  <c r="E690" i="14"/>
  <c r="F690" i="14" s="1"/>
  <c r="E691" i="14"/>
  <c r="F691" i="14" s="1"/>
  <c r="E692" i="14"/>
  <c r="F692" i="14" s="1"/>
  <c r="E693" i="14"/>
  <c r="F693" i="14" s="1"/>
  <c r="E694" i="14"/>
  <c r="F694" i="14" s="1"/>
  <c r="E695" i="14"/>
  <c r="F695" i="14" s="1"/>
  <c r="E696" i="14"/>
  <c r="F696" i="14" s="1"/>
  <c r="E697" i="14"/>
  <c r="F697" i="14" s="1"/>
  <c r="E698" i="14"/>
  <c r="E699" i="14"/>
  <c r="F699" i="14" s="1"/>
  <c r="E700" i="14"/>
  <c r="F700" i="14" s="1"/>
  <c r="E701" i="14"/>
  <c r="F701" i="14" s="1"/>
  <c r="E702" i="14"/>
  <c r="F702" i="14" s="1"/>
  <c r="E703" i="14"/>
  <c r="F703" i="14" s="1"/>
  <c r="E704" i="14"/>
  <c r="F704" i="14" s="1"/>
  <c r="E705" i="14"/>
  <c r="E706" i="14"/>
  <c r="F706" i="14" s="1"/>
  <c r="E707" i="14"/>
  <c r="F707" i="14" s="1"/>
  <c r="E708" i="14"/>
  <c r="F708" i="14" s="1"/>
  <c r="E709" i="14"/>
  <c r="F709" i="14" s="1"/>
  <c r="E710" i="14"/>
  <c r="F710" i="14" s="1"/>
  <c r="E711" i="14"/>
  <c r="F711" i="14" s="1"/>
  <c r="E712" i="14"/>
  <c r="F712" i="14" s="1"/>
  <c r="E713" i="14"/>
  <c r="F713" i="14" s="1"/>
  <c r="E714" i="14"/>
  <c r="F714" i="14" s="1"/>
  <c r="E715" i="14"/>
  <c r="F715" i="14" s="1"/>
  <c r="E716" i="14"/>
  <c r="F716" i="14" s="1"/>
  <c r="E717" i="14"/>
  <c r="F717" i="14" s="1"/>
  <c r="E718" i="14"/>
  <c r="F718" i="14" s="1"/>
  <c r="E719" i="14"/>
  <c r="F719" i="14" s="1"/>
  <c r="E720" i="14"/>
  <c r="F720" i="14" s="1"/>
  <c r="E721" i="14"/>
  <c r="F721" i="14" s="1"/>
  <c r="E722" i="14"/>
  <c r="F722" i="14" s="1"/>
  <c r="E723" i="14"/>
  <c r="F723" i="14" s="1"/>
  <c r="E724" i="14"/>
  <c r="F724" i="14" s="1"/>
  <c r="E725" i="14"/>
  <c r="F725" i="14" s="1"/>
  <c r="E726" i="14"/>
  <c r="F726" i="14" s="1"/>
  <c r="E727" i="14"/>
  <c r="F727" i="14" s="1"/>
  <c r="E728" i="14"/>
  <c r="F728" i="14" s="1"/>
  <c r="E729" i="14"/>
  <c r="F729" i="14" s="1"/>
  <c r="E730" i="14"/>
  <c r="F730" i="14" s="1"/>
  <c r="E731" i="14"/>
  <c r="F731" i="14" s="1"/>
  <c r="E732" i="14"/>
  <c r="F732" i="14" s="1"/>
  <c r="E733" i="14"/>
  <c r="F733" i="14" s="1"/>
  <c r="E734" i="14"/>
  <c r="F734" i="14" s="1"/>
  <c r="E735" i="14"/>
  <c r="F735" i="14" s="1"/>
  <c r="E736" i="14"/>
  <c r="F736" i="14" s="1"/>
  <c r="E737" i="14"/>
  <c r="F737" i="14" s="1"/>
  <c r="E738" i="14"/>
  <c r="F738" i="14" s="1"/>
  <c r="E739" i="14"/>
  <c r="E740" i="14"/>
  <c r="F740" i="14" s="1"/>
  <c r="E741" i="14"/>
  <c r="F741" i="14" s="1"/>
  <c r="E742" i="14"/>
  <c r="F742" i="14" s="1"/>
  <c r="E743" i="14"/>
  <c r="F743" i="14" s="1"/>
  <c r="E744" i="14"/>
  <c r="F744" i="14" s="1"/>
  <c r="E745" i="14"/>
  <c r="E746" i="14"/>
  <c r="F746" i="14" s="1"/>
  <c r="E747" i="14"/>
  <c r="F747" i="14" s="1"/>
  <c r="E748" i="14"/>
  <c r="F748" i="14" s="1"/>
  <c r="E749" i="14"/>
  <c r="F749" i="14" s="1"/>
  <c r="E750" i="14"/>
  <c r="F750" i="14" s="1"/>
  <c r="E751" i="14"/>
  <c r="F751" i="14" s="1"/>
  <c r="E752" i="14"/>
  <c r="F752" i="14" s="1"/>
  <c r="E753" i="14"/>
  <c r="F753" i="14" s="1"/>
  <c r="E754" i="14"/>
  <c r="F754" i="14" s="1"/>
  <c r="E755" i="14"/>
  <c r="F755" i="14" s="1"/>
  <c r="E756" i="14"/>
  <c r="F756" i="14" s="1"/>
  <c r="E757" i="14"/>
  <c r="F757" i="14" s="1"/>
  <c r="E758" i="14"/>
  <c r="F758" i="14" s="1"/>
  <c r="E759" i="14"/>
  <c r="F759" i="14" s="1"/>
  <c r="E760" i="14"/>
  <c r="F760" i="14" s="1"/>
  <c r="E761" i="14"/>
  <c r="F761" i="14" s="1"/>
  <c r="E762" i="14"/>
  <c r="F762" i="14" s="1"/>
  <c r="E763" i="14"/>
  <c r="E764" i="14"/>
  <c r="F764" i="14" s="1"/>
  <c r="E765" i="14"/>
  <c r="F765" i="14" s="1"/>
  <c r="E766" i="14"/>
  <c r="F766" i="14" s="1"/>
  <c r="E767" i="14"/>
  <c r="F767" i="14" s="1"/>
  <c r="E768" i="14"/>
  <c r="F768" i="14" s="1"/>
  <c r="E769" i="14"/>
  <c r="F769" i="14" s="1"/>
  <c r="E770" i="14"/>
  <c r="F770" i="14" s="1"/>
  <c r="E771" i="14"/>
  <c r="F771" i="14" s="1"/>
  <c r="E772" i="14"/>
  <c r="F772" i="14" s="1"/>
  <c r="E773" i="14"/>
  <c r="F773" i="14" s="1"/>
  <c r="E774" i="14"/>
  <c r="F774" i="14" s="1"/>
  <c r="E775" i="14"/>
  <c r="F775" i="14" s="1"/>
  <c r="E776" i="14"/>
  <c r="F776" i="14" s="1"/>
  <c r="E777" i="14"/>
  <c r="F777" i="14" s="1"/>
  <c r="E778" i="14"/>
  <c r="F778" i="14" s="1"/>
  <c r="E779" i="14"/>
  <c r="E780" i="14"/>
  <c r="F780" i="14" s="1"/>
  <c r="E781" i="14"/>
  <c r="F781" i="14" s="1"/>
  <c r="E782" i="14"/>
  <c r="F782" i="14" s="1"/>
  <c r="E783" i="14"/>
  <c r="F783" i="14" s="1"/>
  <c r="E784" i="14"/>
  <c r="F784" i="14" s="1"/>
  <c r="E785" i="14"/>
  <c r="F785" i="14" s="1"/>
  <c r="E786" i="14"/>
  <c r="F786" i="14" s="1"/>
  <c r="E787" i="14"/>
  <c r="F787" i="14" s="1"/>
  <c r="E788" i="14"/>
  <c r="F788" i="14" s="1"/>
  <c r="E789" i="14"/>
  <c r="F789" i="14" s="1"/>
  <c r="E790" i="14"/>
  <c r="F790" i="14" s="1"/>
  <c r="E791" i="14"/>
  <c r="F791" i="14" s="1"/>
  <c r="E792" i="14"/>
  <c r="F792" i="14" s="1"/>
  <c r="E793" i="14"/>
  <c r="F793" i="14" s="1"/>
  <c r="E794" i="14"/>
  <c r="F794" i="14" s="1"/>
  <c r="E795" i="14"/>
  <c r="F795" i="14" s="1"/>
  <c r="E796" i="14"/>
  <c r="F796" i="14" s="1"/>
  <c r="E797" i="14"/>
  <c r="F797" i="14" s="1"/>
  <c r="E798" i="14"/>
  <c r="F798" i="14" s="1"/>
  <c r="E799" i="14"/>
  <c r="F799" i="14" s="1"/>
  <c r="E800" i="14"/>
  <c r="F800" i="14" s="1"/>
  <c r="E801" i="14"/>
  <c r="F801" i="14" s="1"/>
  <c r="E802" i="14"/>
  <c r="E803" i="14"/>
  <c r="E804" i="14"/>
  <c r="F804" i="14" s="1"/>
  <c r="E805" i="14"/>
  <c r="F805" i="14" s="1"/>
  <c r="E806" i="14"/>
  <c r="F806" i="14" s="1"/>
  <c r="E807" i="14"/>
  <c r="F807" i="14" s="1"/>
  <c r="E808" i="14"/>
  <c r="F808" i="14" s="1"/>
  <c r="E809" i="14"/>
  <c r="F809" i="14" s="1"/>
  <c r="E810" i="14"/>
  <c r="F810" i="14" s="1"/>
  <c r="E811" i="14"/>
  <c r="F811" i="14" s="1"/>
  <c r="E812" i="14"/>
  <c r="F812" i="14" s="1"/>
  <c r="E813" i="14"/>
  <c r="F813" i="14" s="1"/>
  <c r="E814" i="14"/>
  <c r="F814" i="14" s="1"/>
  <c r="E815" i="14"/>
  <c r="F815" i="14" s="1"/>
  <c r="E816" i="14"/>
  <c r="F816" i="14" s="1"/>
  <c r="E817" i="14"/>
  <c r="F817" i="14" s="1"/>
  <c r="E818" i="14"/>
  <c r="F818" i="14" s="1"/>
  <c r="E819" i="14"/>
  <c r="E820" i="14"/>
  <c r="F820" i="14" s="1"/>
  <c r="E821" i="14"/>
  <c r="F821" i="14" s="1"/>
  <c r="E822" i="14"/>
  <c r="F822" i="14" s="1"/>
  <c r="E823" i="14"/>
  <c r="F823" i="14" s="1"/>
  <c r="E824" i="14"/>
  <c r="F824" i="14" s="1"/>
  <c r="E825" i="14"/>
  <c r="F825" i="14" s="1"/>
  <c r="E826" i="14"/>
  <c r="F826" i="14" s="1"/>
  <c r="E827" i="14"/>
  <c r="E828" i="14"/>
  <c r="F828" i="14" s="1"/>
  <c r="E829" i="14"/>
  <c r="F829" i="14" s="1"/>
  <c r="E830" i="14"/>
  <c r="F830" i="14" s="1"/>
  <c r="E831" i="14"/>
  <c r="F831" i="14" s="1"/>
  <c r="E832" i="14"/>
  <c r="F832" i="14" s="1"/>
  <c r="E833" i="14"/>
  <c r="F833" i="14" s="1"/>
  <c r="E834" i="14"/>
  <c r="F834" i="14" s="1"/>
  <c r="E835" i="14"/>
  <c r="F835" i="14" s="1"/>
  <c r="E836" i="14"/>
  <c r="F836" i="14" s="1"/>
  <c r="E837" i="14"/>
  <c r="F837" i="14" s="1"/>
  <c r="E838" i="14"/>
  <c r="F838" i="14" s="1"/>
  <c r="E839" i="14"/>
  <c r="F839" i="14" s="1"/>
  <c r="E840" i="14"/>
  <c r="F840" i="14" s="1"/>
  <c r="E841" i="14"/>
  <c r="E842" i="14"/>
  <c r="E843" i="14"/>
  <c r="E844" i="14"/>
  <c r="F844" i="14" s="1"/>
  <c r="E845" i="14"/>
  <c r="F845" i="14" s="1"/>
  <c r="E846" i="14"/>
  <c r="F846" i="14" s="1"/>
  <c r="E847" i="14"/>
  <c r="F847" i="14" s="1"/>
  <c r="E848" i="14"/>
  <c r="F848" i="14" s="1"/>
  <c r="E849" i="14"/>
  <c r="F849" i="14" s="1"/>
  <c r="E850" i="14"/>
  <c r="F850" i="14" s="1"/>
  <c r="E851" i="14"/>
  <c r="F851" i="14" s="1"/>
  <c r="E852" i="14"/>
  <c r="F852" i="14" s="1"/>
  <c r="E853" i="14"/>
  <c r="F853" i="14" s="1"/>
  <c r="E854" i="14"/>
  <c r="F854" i="14" s="1"/>
  <c r="E855" i="14"/>
  <c r="F855" i="14" s="1"/>
  <c r="E856" i="14"/>
  <c r="F856" i="14" s="1"/>
  <c r="E857" i="14"/>
  <c r="F857" i="14" s="1"/>
  <c r="E858" i="14"/>
  <c r="F858" i="14" s="1"/>
  <c r="E859" i="14"/>
  <c r="E860" i="14"/>
  <c r="F860" i="14" s="1"/>
  <c r="E861" i="14"/>
  <c r="E862" i="14"/>
  <c r="F862" i="14" s="1"/>
  <c r="E863" i="14"/>
  <c r="F863" i="14" s="1"/>
  <c r="E864" i="14"/>
  <c r="F864" i="14" s="1"/>
  <c r="E865" i="14"/>
  <c r="F865" i="14" s="1"/>
  <c r="E866" i="14"/>
  <c r="F866" i="14" s="1"/>
  <c r="E867" i="14"/>
  <c r="F867" i="14" s="1"/>
  <c r="E868" i="14"/>
  <c r="F868" i="14" s="1"/>
  <c r="E869" i="14"/>
  <c r="F869" i="14" s="1"/>
  <c r="E870" i="14"/>
  <c r="F870" i="14" s="1"/>
  <c r="E871" i="14"/>
  <c r="F871" i="14" s="1"/>
  <c r="E872" i="14"/>
  <c r="F872" i="14" s="1"/>
  <c r="E873" i="14"/>
  <c r="E874" i="14"/>
  <c r="F874" i="14" s="1"/>
  <c r="E875" i="14"/>
  <c r="F875" i="14" s="1"/>
  <c r="E876" i="14"/>
  <c r="F876" i="14" s="1"/>
  <c r="E877" i="14"/>
  <c r="F877" i="14" s="1"/>
  <c r="E878" i="14"/>
  <c r="F878" i="14" s="1"/>
  <c r="E879" i="14"/>
  <c r="F879" i="14" s="1"/>
  <c r="E880" i="14"/>
  <c r="F880" i="14" s="1"/>
  <c r="E881" i="14"/>
  <c r="F881" i="14" s="1"/>
  <c r="E882" i="14"/>
  <c r="F882" i="14" s="1"/>
  <c r="E883" i="14"/>
  <c r="F883" i="14" s="1"/>
  <c r="E884" i="14"/>
  <c r="F884" i="14" s="1"/>
  <c r="E885" i="14"/>
  <c r="F885" i="14" s="1"/>
  <c r="E886" i="14"/>
  <c r="F886" i="14" s="1"/>
  <c r="E887" i="14"/>
  <c r="F887" i="14" s="1"/>
  <c r="E888" i="14"/>
  <c r="F888" i="14" s="1"/>
  <c r="E889" i="14"/>
  <c r="E890" i="14"/>
  <c r="E891" i="14"/>
  <c r="F891" i="14" s="1"/>
  <c r="E892" i="14"/>
  <c r="F892" i="14" s="1"/>
  <c r="E893" i="14"/>
  <c r="F893" i="14" s="1"/>
  <c r="E894" i="14"/>
  <c r="F894" i="14" s="1"/>
  <c r="E895" i="14"/>
  <c r="F895" i="14" s="1"/>
  <c r="E896" i="14"/>
  <c r="F896" i="14" s="1"/>
  <c r="E897" i="14"/>
  <c r="F897" i="14" s="1"/>
  <c r="E898" i="14"/>
  <c r="F898" i="14" s="1"/>
  <c r="E899" i="14"/>
  <c r="E900" i="14"/>
  <c r="F900" i="14" s="1"/>
  <c r="E901" i="14"/>
  <c r="E902" i="14"/>
  <c r="F902" i="14" s="1"/>
  <c r="E903" i="14"/>
  <c r="F903" i="14" s="1"/>
  <c r="E904" i="14"/>
  <c r="F904" i="14" s="1"/>
  <c r="E905" i="14"/>
  <c r="E906" i="14"/>
  <c r="E907" i="14"/>
  <c r="F907" i="14" s="1"/>
  <c r="E908" i="14"/>
  <c r="F908" i="14" s="1"/>
  <c r="E909" i="14"/>
  <c r="F909" i="14" s="1"/>
  <c r="E910" i="14"/>
  <c r="F910" i="14" s="1"/>
  <c r="E911" i="14"/>
  <c r="F911" i="14" s="1"/>
  <c r="E912" i="14"/>
  <c r="F912" i="14" s="1"/>
  <c r="E913" i="14"/>
  <c r="F913" i="14" s="1"/>
  <c r="E914" i="14"/>
  <c r="F914" i="14" s="1"/>
  <c r="E915" i="14"/>
  <c r="E916" i="14"/>
  <c r="F916" i="14" s="1"/>
  <c r="E917" i="14"/>
  <c r="E918" i="14"/>
  <c r="F918" i="14" s="1"/>
  <c r="E919" i="14"/>
  <c r="F919" i="14" s="1"/>
  <c r="E920" i="14"/>
  <c r="F920" i="14" s="1"/>
  <c r="E921" i="14"/>
  <c r="F921" i="14" s="1"/>
  <c r="E922" i="14"/>
  <c r="F922" i="14" s="1"/>
  <c r="E923" i="14"/>
  <c r="F923" i="14" s="1"/>
  <c r="E924" i="14"/>
  <c r="F924" i="14" s="1"/>
  <c r="E925" i="14"/>
  <c r="F925" i="14" s="1"/>
  <c r="E926" i="14"/>
  <c r="F926" i="14" s="1"/>
  <c r="E927" i="14"/>
  <c r="F927" i="14" s="1"/>
  <c r="E928" i="14"/>
  <c r="F928" i="14" s="1"/>
  <c r="E929" i="14"/>
  <c r="F929" i="14" s="1"/>
  <c r="E930" i="14"/>
  <c r="F930" i="14" s="1"/>
  <c r="E931" i="14"/>
  <c r="F931" i="14" s="1"/>
  <c r="E932" i="14"/>
  <c r="F932" i="14" s="1"/>
  <c r="E933" i="14"/>
  <c r="E934" i="14"/>
  <c r="F934" i="14" s="1"/>
  <c r="E935" i="14"/>
  <c r="F935" i="14" s="1"/>
  <c r="E936" i="14"/>
  <c r="F936" i="14" s="1"/>
  <c r="E937" i="14"/>
  <c r="F937" i="14" s="1"/>
  <c r="E938" i="14"/>
  <c r="F938" i="14" s="1"/>
  <c r="E939" i="14"/>
  <c r="F939" i="14" s="1"/>
  <c r="E940" i="14"/>
  <c r="F940" i="14" s="1"/>
  <c r="E941" i="14"/>
  <c r="F941" i="14" s="1"/>
  <c r="E942" i="14"/>
  <c r="F942" i="14" s="1"/>
  <c r="E943" i="14"/>
  <c r="F943" i="14" s="1"/>
  <c r="E944" i="14"/>
  <c r="F944" i="14" s="1"/>
  <c r="E945" i="14"/>
  <c r="E946" i="14"/>
  <c r="E947" i="14"/>
  <c r="F947" i="14" s="1"/>
  <c r="E948" i="14"/>
  <c r="F948" i="14" s="1"/>
  <c r="E949" i="14"/>
  <c r="F949" i="14" s="1"/>
  <c r="E950" i="14"/>
  <c r="F950" i="14" s="1"/>
  <c r="E951" i="14"/>
  <c r="F951" i="14" s="1"/>
  <c r="E952" i="14"/>
  <c r="F952" i="14" s="1"/>
  <c r="E953" i="14"/>
  <c r="F953" i="14" s="1"/>
  <c r="E954" i="14"/>
  <c r="F954" i="14" s="1"/>
  <c r="E955" i="14"/>
  <c r="F955" i="14" s="1"/>
  <c r="E956" i="14"/>
  <c r="F956" i="14" s="1"/>
  <c r="E957" i="14"/>
  <c r="F957" i="14" s="1"/>
  <c r="E958" i="14"/>
  <c r="F958" i="14" s="1"/>
  <c r="E959" i="14"/>
  <c r="F959" i="14" s="1"/>
  <c r="E960" i="14"/>
  <c r="F960" i="14" s="1"/>
  <c r="E961" i="14"/>
  <c r="E962" i="14"/>
  <c r="E963" i="14"/>
  <c r="E964" i="14"/>
  <c r="F964" i="14" s="1"/>
  <c r="E965" i="14"/>
  <c r="F965" i="14" s="1"/>
  <c r="E966" i="14"/>
  <c r="F966" i="14" s="1"/>
  <c r="E967" i="14"/>
  <c r="F967" i="14" s="1"/>
  <c r="E968" i="14"/>
  <c r="F968" i="14" s="1"/>
  <c r="E969" i="14"/>
  <c r="F969" i="14" s="1"/>
  <c r="E970" i="14"/>
  <c r="F970" i="14" s="1"/>
  <c r="E971" i="14"/>
  <c r="F971" i="14" s="1"/>
  <c r="E972" i="14"/>
  <c r="F972" i="14" s="1"/>
  <c r="E973" i="14"/>
  <c r="F973" i="14" s="1"/>
  <c r="E974" i="14"/>
  <c r="F974" i="14" s="1"/>
  <c r="E975" i="14"/>
  <c r="F975" i="14" s="1"/>
  <c r="E976" i="14"/>
  <c r="F976" i="14" s="1"/>
  <c r="E977" i="14"/>
  <c r="F977" i="14" s="1"/>
  <c r="E978" i="14"/>
  <c r="E979" i="14"/>
  <c r="E980" i="14"/>
  <c r="F980" i="14" s="1"/>
  <c r="E981" i="14"/>
  <c r="F981" i="14" s="1"/>
  <c r="E982" i="14"/>
  <c r="F982" i="14" s="1"/>
  <c r="E983" i="14"/>
  <c r="F983" i="14" s="1"/>
  <c r="E984" i="14"/>
  <c r="F984" i="14" s="1"/>
  <c r="E985" i="14"/>
  <c r="F985" i="14" s="1"/>
  <c r="E986" i="14"/>
  <c r="F986" i="14" s="1"/>
  <c r="E987" i="14"/>
  <c r="F987" i="14" s="1"/>
  <c r="E988" i="14"/>
  <c r="F988" i="14" s="1"/>
  <c r="E989" i="14"/>
  <c r="F989" i="14" s="1"/>
  <c r="E990" i="14"/>
  <c r="F990" i="14" s="1"/>
  <c r="E991" i="14"/>
  <c r="F991" i="14" s="1"/>
  <c r="E992" i="14"/>
  <c r="F992" i="14" s="1"/>
  <c r="E993" i="14"/>
  <c r="F993" i="14" s="1"/>
  <c r="E994" i="14"/>
  <c r="F994" i="14" s="1"/>
  <c r="E995" i="14"/>
  <c r="F995" i="14" s="1"/>
  <c r="E996" i="14"/>
  <c r="F996" i="14" s="1"/>
  <c r="E997" i="14"/>
  <c r="F997" i="14" s="1"/>
  <c r="E998" i="14"/>
  <c r="F998" i="14" s="1"/>
  <c r="E999" i="14"/>
  <c r="F999" i="14" s="1"/>
  <c r="E1000" i="14"/>
  <c r="F1000" i="14" s="1"/>
  <c r="E1001" i="14"/>
  <c r="E1002" i="14"/>
  <c r="F1002" i="14" s="1"/>
  <c r="E1003" i="14"/>
  <c r="F1003" i="14" s="1"/>
  <c r="E1004" i="14"/>
  <c r="F1004" i="14" s="1"/>
  <c r="E1005" i="14"/>
  <c r="F1005" i="14" s="1"/>
  <c r="E1006" i="14"/>
  <c r="F1006" i="14" s="1"/>
  <c r="E1007" i="14"/>
  <c r="F1007" i="14" s="1"/>
  <c r="E1008" i="14"/>
  <c r="F1008" i="14" s="1"/>
  <c r="E1009" i="14"/>
  <c r="F1009" i="14" s="1"/>
  <c r="E1010" i="14"/>
  <c r="F1010" i="14" s="1"/>
  <c r="E1011" i="14"/>
  <c r="F1011" i="14" s="1"/>
  <c r="E1012" i="14"/>
  <c r="F1012" i="14" s="1"/>
  <c r="E1013" i="14"/>
  <c r="F1013" i="14" s="1"/>
  <c r="E1014" i="14"/>
  <c r="F1014" i="14" s="1"/>
  <c r="E1015" i="14"/>
  <c r="F1015" i="14" s="1"/>
  <c r="E1016" i="14"/>
  <c r="F1016" i="14" s="1"/>
  <c r="E1017" i="14"/>
  <c r="E1018" i="14"/>
  <c r="E1019" i="14"/>
  <c r="E1020" i="14"/>
  <c r="F1020" i="14" s="1"/>
  <c r="E1021" i="14"/>
  <c r="F1021" i="14" s="1"/>
  <c r="E1022" i="14"/>
  <c r="F1022" i="14" s="1"/>
  <c r="E1023" i="14"/>
  <c r="F1023" i="14" s="1"/>
  <c r="E1024" i="14"/>
  <c r="F1024" i="14" s="1"/>
  <c r="E1025" i="14"/>
  <c r="F1025" i="14" s="1"/>
  <c r="E1026" i="14"/>
  <c r="F1026" i="14" s="1"/>
  <c r="E1027" i="14"/>
  <c r="F1027" i="14" s="1"/>
  <c r="E1028" i="14"/>
  <c r="F1028" i="14" s="1"/>
  <c r="E1029" i="14"/>
  <c r="F1029" i="14" s="1"/>
  <c r="E1030" i="14"/>
  <c r="F1030" i="14" s="1"/>
  <c r="E1031" i="14"/>
  <c r="F1031" i="14" s="1"/>
  <c r="E1032" i="14"/>
  <c r="F1032" i="14" s="1"/>
  <c r="E1033" i="14"/>
  <c r="E1034" i="14"/>
  <c r="E1035" i="14"/>
  <c r="E1036" i="14"/>
  <c r="F1036" i="14" s="1"/>
  <c r="E1037" i="14"/>
  <c r="F1037" i="14" s="1"/>
  <c r="E1038" i="14"/>
  <c r="F1038" i="14" s="1"/>
  <c r="E1039" i="14"/>
  <c r="F1039" i="14" s="1"/>
  <c r="E1040" i="14"/>
  <c r="F1040" i="14" s="1"/>
  <c r="E1041" i="14"/>
  <c r="F1041" i="14" s="1"/>
  <c r="E1042" i="14"/>
  <c r="F1042" i="14" s="1"/>
  <c r="E1043" i="14"/>
  <c r="F1043" i="14" s="1"/>
  <c r="E1044" i="14"/>
  <c r="F1044" i="14" s="1"/>
  <c r="E1045" i="14"/>
  <c r="F1045" i="14" s="1"/>
  <c r="E1046" i="14"/>
  <c r="F1046" i="14" s="1"/>
  <c r="E1047" i="14"/>
  <c r="F1047" i="14" s="1"/>
  <c r="E1048" i="14"/>
  <c r="F1048" i="14" s="1"/>
  <c r="E1049" i="14"/>
  <c r="F1049" i="14" s="1"/>
  <c r="E1050" i="14"/>
  <c r="F1050" i="14" s="1"/>
  <c r="E1051" i="14"/>
  <c r="E1052" i="14"/>
  <c r="E1053" i="14"/>
  <c r="F1053" i="14" s="1"/>
  <c r="E1054" i="14"/>
  <c r="F1054" i="14" s="1"/>
  <c r="E1055" i="14"/>
  <c r="F1055" i="14" s="1"/>
  <c r="E1056" i="14"/>
  <c r="F1056" i="14" s="1"/>
  <c r="E1057" i="14"/>
  <c r="F1057" i="14" s="1"/>
  <c r="E1058" i="14"/>
  <c r="F1058" i="14" s="1"/>
  <c r="E1059" i="14"/>
  <c r="F1059" i="14" s="1"/>
  <c r="E1060" i="14"/>
  <c r="E1061" i="14"/>
  <c r="E1062" i="14"/>
  <c r="F1062" i="14" s="1"/>
  <c r="E1063" i="14"/>
  <c r="F1063" i="14" s="1"/>
  <c r="E1064" i="14"/>
  <c r="F1064" i="14" s="1"/>
  <c r="E1065" i="14"/>
  <c r="F1065" i="14" s="1"/>
  <c r="E1066" i="14"/>
  <c r="F1066" i="14" s="1"/>
  <c r="E1067" i="14"/>
  <c r="F1067" i="14" s="1"/>
  <c r="E1068" i="14"/>
  <c r="F1068" i="14" s="1"/>
  <c r="E1069" i="14"/>
  <c r="F1069" i="14" s="1"/>
  <c r="E1070" i="14"/>
  <c r="F1070" i="14" s="1"/>
  <c r="E1071" i="14"/>
  <c r="F1071" i="14" s="1"/>
  <c r="E1072" i="14"/>
  <c r="F1072" i="14" s="1"/>
  <c r="E1073" i="14"/>
  <c r="F1073" i="14" s="1"/>
  <c r="E1074" i="14"/>
  <c r="F1074" i="14" s="1"/>
  <c r="E1075" i="14"/>
  <c r="E1076" i="14"/>
  <c r="E1077" i="14"/>
  <c r="F1077" i="14" s="1"/>
  <c r="E1078" i="14"/>
  <c r="F1078" i="14" s="1"/>
  <c r="E1079" i="14"/>
  <c r="F1079" i="14" s="1"/>
  <c r="E1080" i="14"/>
  <c r="F1080" i="14" s="1"/>
  <c r="E1081" i="14"/>
  <c r="F1081" i="14" s="1"/>
  <c r="E1082" i="14"/>
  <c r="F1082" i="14" s="1"/>
  <c r="E1083" i="14"/>
  <c r="F1083" i="14" s="1"/>
  <c r="E1084" i="14"/>
  <c r="F1084" i="14" s="1"/>
  <c r="E1085" i="14"/>
  <c r="F1085" i="14" s="1"/>
  <c r="E1086" i="14"/>
  <c r="F1086" i="14" s="1"/>
  <c r="E1087" i="14"/>
  <c r="F1087" i="14" s="1"/>
  <c r="E1088" i="14"/>
  <c r="F1088" i="14" s="1"/>
  <c r="E1089" i="14"/>
  <c r="F1089" i="14" s="1"/>
  <c r="E1090" i="14"/>
  <c r="F1090" i="14" s="1"/>
  <c r="E1091" i="14"/>
  <c r="E1092" i="14"/>
  <c r="F1092" i="14" s="1"/>
  <c r="E1093" i="14"/>
  <c r="F1093" i="14" s="1"/>
  <c r="E1094" i="14"/>
  <c r="F1094" i="14" s="1"/>
  <c r="E1095" i="14"/>
  <c r="F1095" i="14" s="1"/>
  <c r="E1096" i="14"/>
  <c r="F1096" i="14" s="1"/>
  <c r="E1097" i="14"/>
  <c r="F1097" i="14" s="1"/>
  <c r="E1098" i="14"/>
  <c r="F1098" i="14" s="1"/>
  <c r="E1099" i="14"/>
  <c r="E1100" i="14"/>
  <c r="E1101" i="14"/>
  <c r="E1102" i="14"/>
  <c r="F1102" i="14" s="1"/>
  <c r="E1103" i="14"/>
  <c r="F1103" i="14" s="1"/>
  <c r="E1104" i="14"/>
  <c r="F1104" i="14" s="1"/>
  <c r="E1105" i="14"/>
  <c r="F1105" i="14" s="1"/>
  <c r="E1106" i="14"/>
  <c r="F1106" i="14" s="1"/>
  <c r="E1107" i="14"/>
  <c r="F1107" i="14" s="1"/>
  <c r="E1108" i="14"/>
  <c r="F1108" i="14" s="1"/>
  <c r="E1109" i="14"/>
  <c r="F1109" i="14" s="1"/>
  <c r="E1110" i="14"/>
  <c r="F1110" i="14" s="1"/>
  <c r="E1111" i="14"/>
  <c r="F1111" i="14" s="1"/>
  <c r="E1112" i="14"/>
  <c r="F1112" i="14" s="1"/>
  <c r="E1113" i="14"/>
  <c r="F1113" i="14" s="1"/>
  <c r="E1114" i="14"/>
  <c r="F1114" i="14" s="1"/>
  <c r="E1115" i="14"/>
  <c r="E1116" i="14"/>
  <c r="E1117" i="14"/>
  <c r="F1117" i="14" s="1"/>
  <c r="E1118" i="14"/>
  <c r="F1118" i="14" s="1"/>
  <c r="E1119" i="14"/>
  <c r="F1119" i="14" s="1"/>
  <c r="E1120" i="14"/>
  <c r="F1120" i="14" s="1"/>
  <c r="E1121" i="14"/>
  <c r="F1121" i="14" s="1"/>
  <c r="E1122" i="14"/>
  <c r="F1122" i="14" s="1"/>
  <c r="E1123" i="14"/>
  <c r="F1123" i="14" s="1"/>
  <c r="E1124" i="14"/>
  <c r="E1125" i="14"/>
  <c r="E1126" i="14"/>
  <c r="F1126" i="14" s="1"/>
  <c r="E1127" i="14"/>
  <c r="F1127" i="14" s="1"/>
  <c r="E1128" i="14"/>
  <c r="F1128" i="14" s="1"/>
  <c r="E1129" i="14"/>
  <c r="F1129" i="14" s="1"/>
  <c r="E1130" i="14"/>
  <c r="F1130" i="14" s="1"/>
  <c r="E1131" i="14"/>
  <c r="F1131" i="14" s="1"/>
  <c r="E1132" i="14"/>
  <c r="F1132" i="14" s="1"/>
  <c r="E1133" i="14"/>
  <c r="F1133" i="14" s="1"/>
  <c r="E1134" i="14"/>
  <c r="F1134" i="14" s="1"/>
  <c r="E1135" i="14"/>
  <c r="F1135" i="14" s="1"/>
  <c r="E1136" i="14"/>
  <c r="F1136" i="14" s="1"/>
  <c r="E1137" i="14"/>
  <c r="F1137" i="14" s="1"/>
  <c r="E1138" i="14"/>
  <c r="F1138" i="14" s="1"/>
  <c r="E1139" i="14"/>
  <c r="E1140" i="14"/>
  <c r="E1141" i="14"/>
  <c r="F1141" i="14" s="1"/>
  <c r="E1142" i="14"/>
  <c r="F1142" i="14" s="1"/>
  <c r="E1143" i="14"/>
  <c r="F1143" i="14" s="1"/>
  <c r="E1144" i="14"/>
  <c r="F1144" i="14" s="1"/>
  <c r="E1145" i="14"/>
  <c r="F1145" i="14" s="1"/>
  <c r="E1146" i="14"/>
  <c r="F1146" i="14" s="1"/>
  <c r="E1147" i="14"/>
  <c r="F1147" i="14" s="1"/>
  <c r="E1148" i="14"/>
  <c r="F1148" i="14" s="1"/>
  <c r="E1149" i="14"/>
  <c r="F1149" i="14" s="1"/>
  <c r="E1150" i="14"/>
  <c r="F1150" i="14" s="1"/>
  <c r="E1151" i="14"/>
  <c r="F1151" i="14" s="1"/>
  <c r="E1152" i="14"/>
  <c r="F1152" i="14" s="1"/>
  <c r="E1153" i="14"/>
  <c r="F1153" i="14" s="1"/>
  <c r="E1154" i="14"/>
  <c r="F1154" i="14" s="1"/>
  <c r="E1155" i="14"/>
  <c r="E1156" i="14"/>
  <c r="F1156" i="14" s="1"/>
  <c r="E1157" i="14"/>
  <c r="F1157" i="14" s="1"/>
  <c r="E1158" i="14"/>
  <c r="F1158" i="14" s="1"/>
  <c r="E1159" i="14"/>
  <c r="F1159" i="14" s="1"/>
  <c r="E1160" i="14"/>
  <c r="F1160" i="14" s="1"/>
  <c r="E1161" i="14"/>
  <c r="F1161" i="14" s="1"/>
  <c r="E1162" i="14"/>
  <c r="F1162" i="14" s="1"/>
  <c r="E1163" i="14"/>
  <c r="E1164" i="14"/>
  <c r="E1165" i="14"/>
  <c r="E1166" i="14"/>
  <c r="F1166" i="14" s="1"/>
  <c r="E1167" i="14"/>
  <c r="F1167" i="14" s="1"/>
  <c r="E1168" i="14"/>
  <c r="F1168" i="14" s="1"/>
  <c r="E1169" i="14"/>
  <c r="F1169" i="14" s="1"/>
  <c r="E1170" i="14"/>
  <c r="F1170" i="14" s="1"/>
  <c r="E1171" i="14"/>
  <c r="F1171" i="14" s="1"/>
  <c r="E1172" i="14"/>
  <c r="F1172" i="14" s="1"/>
  <c r="E1173" i="14"/>
  <c r="F1173" i="14" s="1"/>
  <c r="E1174" i="14"/>
  <c r="F1174" i="14" s="1"/>
  <c r="E1175" i="14"/>
  <c r="F1175" i="14" s="1"/>
  <c r="E1176" i="14"/>
  <c r="F1176" i="14" s="1"/>
  <c r="E1177" i="14"/>
  <c r="F1177" i="14" s="1"/>
  <c r="E1178" i="14"/>
  <c r="E1179" i="14"/>
  <c r="F1179" i="14" s="1"/>
  <c r="E1180" i="14"/>
  <c r="F1180" i="14" s="1"/>
  <c r="E1181" i="14"/>
  <c r="F1181" i="14" s="1"/>
  <c r="E1182" i="14"/>
  <c r="F1182" i="14" s="1"/>
  <c r="E1183" i="14"/>
  <c r="F1183" i="14" s="1"/>
  <c r="E1184" i="14"/>
  <c r="F1184" i="14" s="1"/>
  <c r="E1185" i="14"/>
  <c r="F1185" i="14" s="1"/>
  <c r="E1186" i="14"/>
  <c r="E1187" i="14"/>
  <c r="E1188" i="14"/>
  <c r="E1189" i="14"/>
  <c r="F1189" i="14" s="1"/>
  <c r="E1190" i="14"/>
  <c r="F1190" i="14" s="1"/>
  <c r="E1191" i="14"/>
  <c r="F1191" i="14" s="1"/>
  <c r="E1192" i="14"/>
  <c r="F1192" i="14" s="1"/>
  <c r="E1193" i="14"/>
  <c r="F1193" i="14" s="1"/>
  <c r="E1194" i="14"/>
  <c r="F1194" i="14" s="1"/>
  <c r="E1195" i="14"/>
  <c r="E1196" i="14"/>
  <c r="E1197" i="14"/>
  <c r="E1198" i="14"/>
  <c r="F1198" i="14" s="1"/>
  <c r="E1199" i="14"/>
  <c r="F1199" i="14" s="1"/>
  <c r="E1200" i="14"/>
  <c r="F1200" i="14" s="1"/>
  <c r="E1201" i="14"/>
  <c r="F1201" i="14" s="1"/>
  <c r="E1202" i="14"/>
  <c r="F1202" i="14" s="1"/>
  <c r="E1203" i="14"/>
  <c r="F1203" i="14" s="1"/>
  <c r="E1204" i="14"/>
  <c r="F1204" i="14" s="1"/>
  <c r="E1205" i="14"/>
  <c r="F1205" i="14" s="1"/>
  <c r="E1206" i="14"/>
  <c r="F1206" i="14" s="1"/>
  <c r="E1207" i="14"/>
  <c r="F1207" i="14" s="1"/>
  <c r="E1208" i="14"/>
  <c r="F1208" i="14" s="1"/>
  <c r="E1209" i="14"/>
  <c r="F1209" i="14" s="1"/>
  <c r="E1210" i="14"/>
  <c r="E1211" i="14"/>
  <c r="F1211" i="14" s="1"/>
  <c r="E1212" i="14"/>
  <c r="F1212" i="14" s="1"/>
  <c r="E1213" i="14"/>
  <c r="F1213" i="14" s="1"/>
  <c r="E1214" i="14"/>
  <c r="F1214" i="14" s="1"/>
  <c r="E1215" i="14"/>
  <c r="F1215" i="14" s="1"/>
  <c r="E1216" i="14"/>
  <c r="F1216" i="14" s="1"/>
  <c r="E1217" i="14"/>
  <c r="F1217" i="14" s="1"/>
  <c r="E1218" i="14"/>
  <c r="E1219" i="14"/>
  <c r="E1220" i="14"/>
  <c r="E1221" i="14"/>
  <c r="F1221" i="14" s="1"/>
  <c r="E1222" i="14"/>
  <c r="F1222" i="14" s="1"/>
  <c r="E1223" i="14"/>
  <c r="F1223" i="14" s="1"/>
  <c r="E1224" i="14"/>
  <c r="F1224" i="14" s="1"/>
  <c r="E1225" i="14"/>
  <c r="F1225" i="14" s="1"/>
  <c r="E1226" i="14"/>
  <c r="F1226" i="14" s="1"/>
  <c r="E1227" i="14"/>
  <c r="E1228" i="14"/>
  <c r="E1229" i="14"/>
  <c r="E1230" i="14"/>
  <c r="F1230" i="14" s="1"/>
  <c r="E1231" i="14"/>
  <c r="F1231" i="14" s="1"/>
  <c r="E1232" i="14"/>
  <c r="F1232" i="14" s="1"/>
  <c r="E1233" i="14"/>
  <c r="F1233" i="14" s="1"/>
  <c r="E1234" i="14"/>
  <c r="F1234" i="14" s="1"/>
  <c r="E1235" i="14"/>
  <c r="F1235" i="14" s="1"/>
  <c r="E1236" i="14"/>
  <c r="F1236" i="14" s="1"/>
  <c r="E1237" i="14"/>
  <c r="F1237" i="14" s="1"/>
  <c r="E1238" i="14"/>
  <c r="F1238" i="14" s="1"/>
  <c r="E1239" i="14"/>
  <c r="F1239" i="14" s="1"/>
  <c r="E1240" i="14"/>
  <c r="F1240" i="14" s="1"/>
  <c r="E1241" i="14"/>
  <c r="F1241" i="14" s="1"/>
  <c r="E1242" i="14"/>
  <c r="E1243" i="14"/>
  <c r="F1243" i="14" s="1"/>
  <c r="E1244" i="14"/>
  <c r="F1244" i="14" s="1"/>
  <c r="E1245" i="14"/>
  <c r="F1245" i="14" s="1"/>
  <c r="E1246" i="14"/>
  <c r="F1246" i="14" s="1"/>
  <c r="E1247" i="14"/>
  <c r="F1247" i="14" s="1"/>
  <c r="E1248" i="14"/>
  <c r="F1248" i="14" s="1"/>
  <c r="E1249" i="14"/>
  <c r="F1249" i="14" s="1"/>
  <c r="E1250" i="14"/>
  <c r="E1251" i="14"/>
  <c r="E1252" i="14"/>
  <c r="E1253" i="14"/>
  <c r="F1253" i="14" s="1"/>
  <c r="E1254" i="14"/>
  <c r="F1254" i="14" s="1"/>
  <c r="E1255" i="14"/>
  <c r="F1255" i="14" s="1"/>
  <c r="E1256" i="14"/>
  <c r="F1256" i="14" s="1"/>
  <c r="E1257" i="14"/>
  <c r="F1257" i="14" s="1"/>
  <c r="E1258" i="14"/>
  <c r="F1258" i="14" s="1"/>
  <c r="E1259" i="14"/>
  <c r="E1260" i="14"/>
  <c r="E1261" i="14"/>
  <c r="E1262" i="14"/>
  <c r="F1262" i="14" s="1"/>
  <c r="E1263" i="14"/>
  <c r="F1263" i="14" s="1"/>
  <c r="E1264" i="14"/>
  <c r="F1264" i="14" s="1"/>
  <c r="E1265" i="14"/>
  <c r="F1265" i="14" s="1"/>
  <c r="E1266" i="14"/>
  <c r="F1266" i="14" s="1"/>
  <c r="E1267" i="14"/>
  <c r="F1267" i="14" s="1"/>
  <c r="E1268" i="14"/>
  <c r="F1268" i="14" s="1"/>
  <c r="E1269" i="14"/>
  <c r="F1269" i="14" s="1"/>
  <c r="E1270" i="14"/>
  <c r="F1270" i="14" s="1"/>
  <c r="A1" i="20" a="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2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2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3" i="9"/>
  <c r="C4" i="9"/>
  <c r="C5" i="9"/>
  <c r="C6" i="9"/>
  <c r="C2" i="9"/>
  <c r="D1270" i="23" l="1"/>
  <c r="D1261" i="23"/>
  <c r="D1269" i="23"/>
  <c r="D1260" i="23"/>
  <c r="D1268" i="23"/>
  <c r="D1252" i="23"/>
  <c r="D1244" i="23"/>
  <c r="D1236" i="23"/>
  <c r="D1228" i="23"/>
  <c r="D1220" i="23"/>
  <c r="D1212" i="23"/>
  <c r="D1204" i="23"/>
  <c r="D1196" i="23"/>
  <c r="D1188" i="23"/>
  <c r="D1180" i="23"/>
  <c r="D1172" i="23"/>
  <c r="D1164" i="23"/>
  <c r="D1156" i="23"/>
  <c r="D1148" i="23"/>
  <c r="D1140" i="23"/>
  <c r="D1132" i="23"/>
  <c r="D1124" i="23"/>
  <c r="D1116" i="23"/>
  <c r="D1108" i="23"/>
  <c r="D1100" i="23"/>
  <c r="D1092" i="23"/>
  <c r="D1084" i="23"/>
  <c r="D1076" i="23"/>
  <c r="D1068" i="23"/>
  <c r="D1060" i="23"/>
  <c r="D1052" i="23"/>
  <c r="D1044" i="23"/>
  <c r="D1036" i="23"/>
  <c r="D1028" i="23"/>
  <c r="D1020" i="23"/>
  <c r="D1012" i="23"/>
  <c r="D1004" i="23"/>
  <c r="D996" i="23"/>
  <c r="D988" i="23"/>
  <c r="D980" i="23"/>
  <c r="D972" i="23"/>
  <c r="D964" i="23"/>
  <c r="D956" i="23"/>
  <c r="D948" i="23"/>
  <c r="D940" i="23"/>
  <c r="D932" i="23"/>
  <c r="D924" i="23"/>
  <c r="D916" i="23"/>
  <c r="D908" i="23"/>
  <c r="D900" i="23"/>
  <c r="D892" i="23"/>
  <c r="D884" i="23"/>
  <c r="D876" i="23"/>
  <c r="D868" i="23"/>
  <c r="D860" i="23"/>
  <c r="D852" i="23"/>
  <c r="D844" i="23"/>
  <c r="D836" i="23"/>
  <c r="D828" i="23"/>
  <c r="D820" i="23"/>
  <c r="D812" i="23"/>
  <c r="D804" i="23"/>
  <c r="D796" i="23"/>
  <c r="D788" i="23"/>
  <c r="D780" i="23"/>
  <c r="D772" i="23"/>
  <c r="D764" i="23"/>
  <c r="D756" i="23"/>
  <c r="D748" i="23"/>
  <c r="D740" i="23"/>
  <c r="D732" i="23"/>
  <c r="D724" i="23"/>
  <c r="D716" i="23"/>
  <c r="D708" i="23"/>
  <c r="D700" i="23"/>
  <c r="D692" i="23"/>
  <c r="D684" i="23"/>
  <c r="D676" i="23"/>
  <c r="D668" i="23"/>
  <c r="D660" i="23"/>
  <c r="D652" i="23"/>
  <c r="D644" i="23"/>
  <c r="D636" i="23"/>
  <c r="D628" i="23"/>
  <c r="D620" i="23"/>
  <c r="D612" i="23"/>
  <c r="D604" i="23"/>
  <c r="D596" i="23"/>
  <c r="D588" i="23"/>
  <c r="D1259" i="23"/>
  <c r="D1267" i="23"/>
  <c r="D1258" i="23"/>
  <c r="D1266" i="23"/>
  <c r="D1257" i="23"/>
  <c r="D1249" i="23"/>
  <c r="D1241" i="23"/>
  <c r="D1233" i="23"/>
  <c r="D1225" i="23"/>
  <c r="D1217" i="23"/>
  <c r="D1209" i="23"/>
  <c r="D1201" i="23"/>
  <c r="D1193" i="23"/>
  <c r="D1185" i="23"/>
  <c r="D1177" i="23"/>
  <c r="D1169" i="23"/>
  <c r="D1161" i="23"/>
  <c r="D1153" i="23"/>
  <c r="D1145" i="23"/>
  <c r="D1137" i="23"/>
  <c r="D1129" i="23"/>
  <c r="D1121" i="23"/>
  <c r="D1113" i="23"/>
  <c r="D1105" i="23"/>
  <c r="D1097" i="23"/>
  <c r="D1089" i="23"/>
  <c r="D1081" i="23"/>
  <c r="D1073" i="23"/>
  <c r="D1065" i="23"/>
  <c r="D1057" i="23"/>
  <c r="D1049" i="23"/>
  <c r="D1041" i="23"/>
  <c r="D1033" i="23"/>
  <c r="D1025" i="23"/>
  <c r="D1017" i="23"/>
  <c r="D1009" i="23"/>
  <c r="D1001" i="23"/>
  <c r="D993" i="23"/>
  <c r="D985" i="23"/>
  <c r="D977" i="23"/>
  <c r="D969" i="23"/>
  <c r="D961" i="23"/>
  <c r="D953" i="23"/>
  <c r="D945" i="23"/>
  <c r="D937" i="23"/>
  <c r="D929" i="23"/>
  <c r="D921" i="23"/>
  <c r="D913" i="23"/>
  <c r="D905" i="23"/>
  <c r="D897" i="23"/>
  <c r="D1265" i="23"/>
  <c r="D1256" i="23"/>
  <c r="D1248" i="23"/>
  <c r="D1240" i="23"/>
  <c r="D1232" i="23"/>
  <c r="D1224" i="23"/>
  <c r="D1216" i="23"/>
  <c r="D1208" i="23"/>
  <c r="D1200" i="23"/>
  <c r="D1192" i="23"/>
  <c r="D1184" i="23"/>
  <c r="D1176" i="23"/>
  <c r="D1168" i="23"/>
  <c r="D1160" i="23"/>
  <c r="D1152" i="23"/>
  <c r="D1144" i="23"/>
  <c r="D1136" i="23"/>
  <c r="D1128" i="23"/>
  <c r="D1120" i="23"/>
  <c r="D1112" i="23"/>
  <c r="D1104" i="23"/>
  <c r="D1096" i="23"/>
  <c r="D1088" i="23"/>
  <c r="D1080" i="23"/>
  <c r="D1072" i="23"/>
  <c r="D1064" i="23"/>
  <c r="D1056" i="23"/>
  <c r="D1048" i="23"/>
  <c r="D1040" i="23"/>
  <c r="D1032" i="23"/>
  <c r="D1024" i="23"/>
  <c r="D1016" i="23"/>
  <c r="D1008" i="23"/>
  <c r="D1000" i="23"/>
  <c r="D992" i="23"/>
  <c r="D984" i="23"/>
  <c r="D976" i="23"/>
  <c r="D968" i="23"/>
  <c r="D960" i="23"/>
  <c r="D952" i="23"/>
  <c r="D944" i="23"/>
  <c r="D936" i="23"/>
  <c r="D928" i="23"/>
  <c r="D920" i="23"/>
  <c r="D912" i="23"/>
  <c r="D904" i="23"/>
  <c r="D896" i="23"/>
  <c r="D1264" i="23"/>
  <c r="D1255" i="23"/>
  <c r="D1247" i="23"/>
  <c r="D1239" i="23"/>
  <c r="D1231" i="23"/>
  <c r="D1223" i="23"/>
  <c r="D1215" i="23"/>
  <c r="D1207" i="23"/>
  <c r="D1199" i="23"/>
  <c r="D1191" i="23"/>
  <c r="D1183" i="23"/>
  <c r="D1175" i="23"/>
  <c r="D1167" i="23"/>
  <c r="D1159" i="23"/>
  <c r="D1151" i="23"/>
  <c r="D1143" i="23"/>
  <c r="D1135" i="23"/>
  <c r="D1127" i="23"/>
  <c r="D1119" i="23"/>
  <c r="D1111" i="23"/>
  <c r="D1103" i="23"/>
  <c r="D1095" i="23"/>
  <c r="D1087" i="23"/>
  <c r="D1079" i="23"/>
  <c r="D1071" i="23"/>
  <c r="D1063" i="23"/>
  <c r="D1055" i="23"/>
  <c r="D1047" i="23"/>
  <c r="D1039" i="23"/>
  <c r="D1031" i="23"/>
  <c r="D1023" i="23"/>
  <c r="D1015" i="23"/>
  <c r="D1007" i="23"/>
  <c r="D999" i="23"/>
  <c r="D991" i="23"/>
  <c r="D983" i="23"/>
  <c r="D975" i="23"/>
  <c r="D967" i="23"/>
  <c r="D959" i="23"/>
  <c r="D951" i="23"/>
  <c r="D943" i="23"/>
  <c r="D935" i="23"/>
  <c r="D927" i="23"/>
  <c r="D919" i="23"/>
  <c r="D1263" i="23"/>
  <c r="D1262" i="23"/>
  <c r="D1254" i="23"/>
  <c r="D1246" i="23"/>
  <c r="D1238" i="23"/>
  <c r="D1230" i="23"/>
  <c r="D1222" i="23"/>
  <c r="D1214" i="23"/>
  <c r="D1206" i="23"/>
  <c r="D1198" i="23"/>
  <c r="D1190" i="23"/>
  <c r="D1182" i="23"/>
  <c r="D1174" i="23"/>
  <c r="D1166" i="23"/>
  <c r="D1158" i="23"/>
  <c r="D1150" i="23"/>
  <c r="D1142" i="23"/>
  <c r="D1134" i="23"/>
  <c r="D1126" i="23"/>
  <c r="D1118" i="23"/>
  <c r="D1110" i="23"/>
  <c r="D1102" i="23"/>
  <c r="D1094" i="23"/>
  <c r="D1086" i="23"/>
  <c r="D1078" i="23"/>
  <c r="D1070" i="23"/>
  <c r="D1062" i="23"/>
  <c r="D1054" i="23"/>
  <c r="D1046" i="23"/>
  <c r="D1038" i="23"/>
  <c r="D1030" i="23"/>
  <c r="D1022" i="23"/>
  <c r="D1014" i="23"/>
  <c r="D1006" i="23"/>
  <c r="D998" i="23"/>
  <c r="D990" i="23"/>
  <c r="D982" i="23"/>
  <c r="D974" i="23"/>
  <c r="D966" i="23"/>
  <c r="D958" i="23"/>
  <c r="D950" i="23"/>
  <c r="D942" i="23"/>
  <c r="D934" i="23"/>
  <c r="D926" i="23"/>
  <c r="D918" i="23"/>
  <c r="D910" i="23"/>
  <c r="D1219" i="23"/>
  <c r="D1149" i="23"/>
  <c r="D1138" i="23"/>
  <c r="D1091" i="23"/>
  <c r="D1021" i="23"/>
  <c r="D1010" i="23"/>
  <c r="D963" i="23"/>
  <c r="D906" i="23"/>
  <c r="D887" i="23"/>
  <c r="D870" i="23"/>
  <c r="D853" i="23"/>
  <c r="D827" i="23"/>
  <c r="D810" i="23"/>
  <c r="D793" i="23"/>
  <c r="D776" i="23"/>
  <c r="D759" i="23"/>
  <c r="D742" i="23"/>
  <c r="D725" i="23"/>
  <c r="D699" i="23"/>
  <c r="D682" i="23"/>
  <c r="D665" i="23"/>
  <c r="D648" i="23"/>
  <c r="D631" i="23"/>
  <c r="D614" i="23"/>
  <c r="D597" i="23"/>
  <c r="D580" i="23"/>
  <c r="D572" i="23"/>
  <c r="D564" i="23"/>
  <c r="D556" i="23"/>
  <c r="D548" i="23"/>
  <c r="D540" i="23"/>
  <c r="D532" i="23"/>
  <c r="D524" i="23"/>
  <c r="D516" i="23"/>
  <c r="D508" i="23"/>
  <c r="D500" i="23"/>
  <c r="D492" i="23"/>
  <c r="D484" i="23"/>
  <c r="D476" i="23"/>
  <c r="D468" i="23"/>
  <c r="D460" i="23"/>
  <c r="D452" i="23"/>
  <c r="D444" i="23"/>
  <c r="D436" i="23"/>
  <c r="D428" i="23"/>
  <c r="D420" i="23"/>
  <c r="D412" i="23"/>
  <c r="D404" i="23"/>
  <c r="D396" i="23"/>
  <c r="D388" i="23"/>
  <c r="D380" i="23"/>
  <c r="D372" i="23"/>
  <c r="D364" i="23"/>
  <c r="D356" i="23"/>
  <c r="D348" i="23"/>
  <c r="D340" i="23"/>
  <c r="D332" i="23"/>
  <c r="D324" i="23"/>
  <c r="D316" i="23"/>
  <c r="D308" i="23"/>
  <c r="D300" i="23"/>
  <c r="D292" i="23"/>
  <c r="D284" i="23"/>
  <c r="D276" i="23"/>
  <c r="D268" i="23"/>
  <c r="D260" i="23"/>
  <c r="D252" i="23"/>
  <c r="D244" i="23"/>
  <c r="D236" i="23"/>
  <c r="D228" i="23"/>
  <c r="D220" i="23"/>
  <c r="D212" i="23"/>
  <c r="D204" i="23"/>
  <c r="D196" i="23"/>
  <c r="D188" i="23"/>
  <c r="D180" i="23"/>
  <c r="D172" i="23"/>
  <c r="D164" i="23"/>
  <c r="D156" i="23"/>
  <c r="D148" i="23"/>
  <c r="D140" i="23"/>
  <c r="D132" i="23"/>
  <c r="D124" i="23"/>
  <c r="D116" i="23"/>
  <c r="D108" i="23"/>
  <c r="D1253" i="23"/>
  <c r="D1242" i="23"/>
  <c r="D1195" i="23"/>
  <c r="D1125" i="23"/>
  <c r="D1114" i="23"/>
  <c r="D1067" i="23"/>
  <c r="D997" i="23"/>
  <c r="D986" i="23"/>
  <c r="D939" i="23"/>
  <c r="D895" i="23"/>
  <c r="D878" i="23"/>
  <c r="D861" i="23"/>
  <c r="D835" i="23"/>
  <c r="D818" i="23"/>
  <c r="D801" i="23"/>
  <c r="D784" i="23"/>
  <c r="D767" i="23"/>
  <c r="D750" i="23"/>
  <c r="D733" i="23"/>
  <c r="D707" i="23"/>
  <c r="D690" i="23"/>
  <c r="D673" i="23"/>
  <c r="D656" i="23"/>
  <c r="D639" i="23"/>
  <c r="D622" i="23"/>
  <c r="D605" i="23"/>
  <c r="D155" i="23"/>
  <c r="D131" i="23"/>
  <c r="D115" i="23"/>
  <c r="D99" i="23"/>
  <c r="D83" i="23"/>
  <c r="D67" i="23"/>
  <c r="D1229" i="23"/>
  <c r="D1218" i="23"/>
  <c r="D1171" i="23"/>
  <c r="D1101" i="23"/>
  <c r="D1090" i="23"/>
  <c r="D1043" i="23"/>
  <c r="D973" i="23"/>
  <c r="D962" i="23"/>
  <c r="D915" i="23"/>
  <c r="D886" i="23"/>
  <c r="D869" i="23"/>
  <c r="D843" i="23"/>
  <c r="D826" i="23"/>
  <c r="D809" i="23"/>
  <c r="D792" i="23"/>
  <c r="D775" i="23"/>
  <c r="D758" i="23"/>
  <c r="D741" i="23"/>
  <c r="D715" i="23"/>
  <c r="D698" i="23"/>
  <c r="D681" i="23"/>
  <c r="D664" i="23"/>
  <c r="D647" i="23"/>
  <c r="D630" i="23"/>
  <c r="D613" i="23"/>
  <c r="D587" i="23"/>
  <c r="D579" i="23"/>
  <c r="D571" i="23"/>
  <c r="D563" i="23"/>
  <c r="D555" i="23"/>
  <c r="D547" i="23"/>
  <c r="D539" i="23"/>
  <c r="D531" i="23"/>
  <c r="D523" i="23"/>
  <c r="D515" i="23"/>
  <c r="D507" i="23"/>
  <c r="D499" i="23"/>
  <c r="D491" i="23"/>
  <c r="D483" i="23"/>
  <c r="D475" i="23"/>
  <c r="D467" i="23"/>
  <c r="D459" i="23"/>
  <c r="D451" i="23"/>
  <c r="D443" i="23"/>
  <c r="D435" i="23"/>
  <c r="D427" i="23"/>
  <c r="D419" i="23"/>
  <c r="D411" i="23"/>
  <c r="D403" i="23"/>
  <c r="D395" i="23"/>
  <c r="D387" i="23"/>
  <c r="D379" i="23"/>
  <c r="D371" i="23"/>
  <c r="D363" i="23"/>
  <c r="D355" i="23"/>
  <c r="D347" i="23"/>
  <c r="D339" i="23"/>
  <c r="D331" i="23"/>
  <c r="D323" i="23"/>
  <c r="D315" i="23"/>
  <c r="D307" i="23"/>
  <c r="D299" i="23"/>
  <c r="D291" i="23"/>
  <c r="D283" i="23"/>
  <c r="D275" i="23"/>
  <c r="D267" i="23"/>
  <c r="D259" i="23"/>
  <c r="D251" i="23"/>
  <c r="D243" i="23"/>
  <c r="D235" i="23"/>
  <c r="D227" i="23"/>
  <c r="D219" i="23"/>
  <c r="D211" i="23"/>
  <c r="D203" i="23"/>
  <c r="D195" i="23"/>
  <c r="D187" i="23"/>
  <c r="D179" i="23"/>
  <c r="D171" i="23"/>
  <c r="D163" i="23"/>
  <c r="D147" i="23"/>
  <c r="D139" i="23"/>
  <c r="D123" i="23"/>
  <c r="D107" i="23"/>
  <c r="D91" i="23"/>
  <c r="D75" i="23"/>
  <c r="D1251" i="23"/>
  <c r="D1181" i="23"/>
  <c r="D1170" i="23"/>
  <c r="D1123" i="23"/>
  <c r="D1053" i="23"/>
  <c r="D1042" i="23"/>
  <c r="D995" i="23"/>
  <c r="D925" i="23"/>
  <c r="D914" i="23"/>
  <c r="D903" i="23"/>
  <c r="D885" i="23"/>
  <c r="D859" i="23"/>
  <c r="D842" i="23"/>
  <c r="D825" i="23"/>
  <c r="D808" i="23"/>
  <c r="D791" i="23"/>
  <c r="D774" i="23"/>
  <c r="D757" i="23"/>
  <c r="D731" i="23"/>
  <c r="D714" i="23"/>
  <c r="D697" i="23"/>
  <c r="D680" i="23"/>
  <c r="D663" i="23"/>
  <c r="D646" i="23"/>
  <c r="D629" i="23"/>
  <c r="D603" i="23"/>
  <c r="D586" i="23"/>
  <c r="D578" i="23"/>
  <c r="D570" i="23"/>
  <c r="D562" i="23"/>
  <c r="D554" i="23"/>
  <c r="D546" i="23"/>
  <c r="D538" i="23"/>
  <c r="D530" i="23"/>
  <c r="D522" i="23"/>
  <c r="D514" i="23"/>
  <c r="D506" i="23"/>
  <c r="D498" i="23"/>
  <c r="D490" i="23"/>
  <c r="D482" i="23"/>
  <c r="D474" i="23"/>
  <c r="D466" i="23"/>
  <c r="D458" i="23"/>
  <c r="D450" i="23"/>
  <c r="D442" i="23"/>
  <c r="D434" i="23"/>
  <c r="D426" i="23"/>
  <c r="D418" i="23"/>
  <c r="D410" i="23"/>
  <c r="D402" i="23"/>
  <c r="D394" i="23"/>
  <c r="D386" i="23"/>
  <c r="D378" i="23"/>
  <c r="D370" i="23"/>
  <c r="D362" i="23"/>
  <c r="D354" i="23"/>
  <c r="D346" i="23"/>
  <c r="D338" i="23"/>
  <c r="D330" i="23"/>
  <c r="D322" i="23"/>
  <c r="D314" i="23"/>
  <c r="D306" i="23"/>
  <c r="D298" i="23"/>
  <c r="D290" i="23"/>
  <c r="D282" i="23"/>
  <c r="D274" i="23"/>
  <c r="D266" i="23"/>
  <c r="D258" i="23"/>
  <c r="D250" i="23"/>
  <c r="D242" i="23"/>
  <c r="D234" i="23"/>
  <c r="D226" i="23"/>
  <c r="D218" i="23"/>
  <c r="D210" i="23"/>
  <c r="D202" i="23"/>
  <c r="D194" i="23"/>
  <c r="D186" i="23"/>
  <c r="D178" i="23"/>
  <c r="D170" i="23"/>
  <c r="D162" i="23"/>
  <c r="D154" i="23"/>
  <c r="D146" i="23"/>
  <c r="D138" i="23"/>
  <c r="D130" i="23"/>
  <c r="D122" i="23"/>
  <c r="D114" i="23"/>
  <c r="D106" i="23"/>
  <c r="D98" i="23"/>
  <c r="D1227" i="23"/>
  <c r="D1157" i="23"/>
  <c r="D1146" i="23"/>
  <c r="D1099" i="23"/>
  <c r="D1029" i="23"/>
  <c r="D1018" i="23"/>
  <c r="D971" i="23"/>
  <c r="D893" i="23"/>
  <c r="D867" i="23"/>
  <c r="D850" i="23"/>
  <c r="D833" i="23"/>
  <c r="D816" i="23"/>
  <c r="D799" i="23"/>
  <c r="D782" i="23"/>
  <c r="D765" i="23"/>
  <c r="D739" i="23"/>
  <c r="D722" i="23"/>
  <c r="D705" i="23"/>
  <c r="D688" i="23"/>
  <c r="D671" i="23"/>
  <c r="D654" i="23"/>
  <c r="D637" i="23"/>
  <c r="D611" i="23"/>
  <c r="D594" i="23"/>
  <c r="D1250" i="23"/>
  <c r="D1213" i="23"/>
  <c r="D1202" i="23"/>
  <c r="D1189" i="23"/>
  <c r="D1050" i="23"/>
  <c r="D1011" i="23"/>
  <c r="D947" i="23"/>
  <c r="D888" i="23"/>
  <c r="D848" i="23"/>
  <c r="D829" i="23"/>
  <c r="D798" i="23"/>
  <c r="D778" i="23"/>
  <c r="D768" i="23"/>
  <c r="D728" i="23"/>
  <c r="D709" i="23"/>
  <c r="D678" i="23"/>
  <c r="D658" i="23"/>
  <c r="D638" i="23"/>
  <c r="D627" i="23"/>
  <c r="D618" i="23"/>
  <c r="D608" i="23"/>
  <c r="D589" i="23"/>
  <c r="D559" i="23"/>
  <c r="D529" i="23"/>
  <c r="D510" i="23"/>
  <c r="D480" i="23"/>
  <c r="D461" i="23"/>
  <c r="D431" i="23"/>
  <c r="D401" i="23"/>
  <c r="D382" i="23"/>
  <c r="D352" i="23"/>
  <c r="D333" i="23"/>
  <c r="D303" i="23"/>
  <c r="D273" i="23"/>
  <c r="D254" i="23"/>
  <c r="D224" i="23"/>
  <c r="D205" i="23"/>
  <c r="D175" i="23"/>
  <c r="D145" i="23"/>
  <c r="D126" i="23"/>
  <c r="D88" i="23"/>
  <c r="D71" i="23"/>
  <c r="D96" i="23"/>
  <c r="D79" i="23"/>
  <c r="D54" i="23"/>
  <c r="D38" i="23"/>
  <c r="D22" i="23"/>
  <c r="D6" i="23"/>
  <c r="D1197" i="23"/>
  <c r="D319" i="23"/>
  <c r="D191" i="23"/>
  <c r="D854" i="23"/>
  <c r="D773" i="23"/>
  <c r="D734" i="23"/>
  <c r="D674" i="23"/>
  <c r="D486" i="23"/>
  <c r="D377" i="23"/>
  <c r="D249" i="23"/>
  <c r="D27" i="23"/>
  <c r="D979" i="23"/>
  <c r="D863" i="23"/>
  <c r="D544" i="23"/>
  <c r="D446" i="23"/>
  <c r="D367" i="23"/>
  <c r="D84" i="23"/>
  <c r="D813" i="23"/>
  <c r="D642" i="23"/>
  <c r="D504" i="23"/>
  <c r="D357" i="23"/>
  <c r="D229" i="23"/>
  <c r="D120" i="23"/>
  <c r="D26" i="23"/>
  <c r="D891" i="23"/>
  <c r="D802" i="23"/>
  <c r="D1226" i="23"/>
  <c r="D1163" i="23"/>
  <c r="D1085" i="23"/>
  <c r="D1074" i="23"/>
  <c r="D1061" i="23"/>
  <c r="D922" i="23"/>
  <c r="D909" i="23"/>
  <c r="D898" i="23"/>
  <c r="D877" i="23"/>
  <c r="D857" i="23"/>
  <c r="D838" i="23"/>
  <c r="D807" i="23"/>
  <c r="D787" i="23"/>
  <c r="D747" i="23"/>
  <c r="D737" i="23"/>
  <c r="D718" i="23"/>
  <c r="D598" i="23"/>
  <c r="D568" i="23"/>
  <c r="D549" i="23"/>
  <c r="D519" i="23"/>
  <c r="D489" i="23"/>
  <c r="D470" i="23"/>
  <c r="D440" i="23"/>
  <c r="D421" i="23"/>
  <c r="D391" i="23"/>
  <c r="D361" i="23"/>
  <c r="D342" i="23"/>
  <c r="D312" i="23"/>
  <c r="D293" i="23"/>
  <c r="D263" i="23"/>
  <c r="D233" i="23"/>
  <c r="D214" i="23"/>
  <c r="D184" i="23"/>
  <c r="D165" i="23"/>
  <c r="D135" i="23"/>
  <c r="D105" i="23"/>
  <c r="D62" i="23"/>
  <c r="D46" i="23"/>
  <c r="D30" i="23"/>
  <c r="D14" i="23"/>
  <c r="D447" i="23"/>
  <c r="D112" i="23"/>
  <c r="D1107" i="23"/>
  <c r="D954" i="23"/>
  <c r="D763" i="23"/>
  <c r="D407" i="23"/>
  <c r="D279" i="23"/>
  <c r="D102" i="23"/>
  <c r="D59" i="23"/>
  <c r="D11" i="23"/>
  <c r="D873" i="23"/>
  <c r="D803" i="23"/>
  <c r="D574" i="23"/>
  <c r="D465" i="23"/>
  <c r="D209" i="23"/>
  <c r="D111" i="23"/>
  <c r="D743" i="23"/>
  <c r="D683" i="23"/>
  <c r="D455" i="23"/>
  <c r="D199" i="23"/>
  <c r="D169" i="23"/>
  <c r="D66" i="23"/>
  <c r="D18" i="23"/>
  <c r="D902" i="23"/>
  <c r="D822" i="23"/>
  <c r="D1098" i="23"/>
  <c r="D1035" i="23"/>
  <c r="D957" i="23"/>
  <c r="D946" i="23"/>
  <c r="D933" i="23"/>
  <c r="D866" i="23"/>
  <c r="D847" i="23"/>
  <c r="D817" i="23"/>
  <c r="D797" i="23"/>
  <c r="D777" i="23"/>
  <c r="D727" i="23"/>
  <c r="D687" i="23"/>
  <c r="D677" i="23"/>
  <c r="D667" i="23"/>
  <c r="D657" i="23"/>
  <c r="D626" i="23"/>
  <c r="D617" i="23"/>
  <c r="D607" i="23"/>
  <c r="D577" i="23"/>
  <c r="D558" i="23"/>
  <c r="D528" i="23"/>
  <c r="D509" i="23"/>
  <c r="D479" i="23"/>
  <c r="D449" i="23"/>
  <c r="D430" i="23"/>
  <c r="D400" i="23"/>
  <c r="D381" i="23"/>
  <c r="D351" i="23"/>
  <c r="D321" i="23"/>
  <c r="D302" i="23"/>
  <c r="D272" i="23"/>
  <c r="D253" i="23"/>
  <c r="D223" i="23"/>
  <c r="D193" i="23"/>
  <c r="D174" i="23"/>
  <c r="D144" i="23"/>
  <c r="D125" i="23"/>
  <c r="D87" i="23"/>
  <c r="D70" i="23"/>
  <c r="D624" i="23"/>
  <c r="D398" i="23"/>
  <c r="D270" i="23"/>
  <c r="D221" i="23"/>
  <c r="D1005" i="23"/>
  <c r="D834" i="23"/>
  <c r="D744" i="23"/>
  <c r="D565" i="23"/>
  <c r="D437" i="23"/>
  <c r="D230" i="23"/>
  <c r="D121" i="23"/>
  <c r="D51" i="23"/>
  <c r="D1234" i="23"/>
  <c r="D783" i="23"/>
  <c r="D633" i="23"/>
  <c r="D416" i="23"/>
  <c r="D337" i="23"/>
  <c r="D239" i="23"/>
  <c r="D160" i="23"/>
  <c r="D1106" i="23"/>
  <c r="D762" i="23"/>
  <c r="D485" i="23"/>
  <c r="D376" i="23"/>
  <c r="D278" i="23"/>
  <c r="D150" i="23"/>
  <c r="D34" i="23"/>
  <c r="D1194" i="23"/>
  <c r="D832" i="23"/>
  <c r="D1237" i="23"/>
  <c r="D1211" i="23"/>
  <c r="D1187" i="23"/>
  <c r="D1162" i="23"/>
  <c r="D970" i="23"/>
  <c r="D856" i="23"/>
  <c r="D837" i="23"/>
  <c r="D806" i="23"/>
  <c r="D786" i="23"/>
  <c r="D766" i="23"/>
  <c r="D755" i="23"/>
  <c r="D746" i="23"/>
  <c r="D736" i="23"/>
  <c r="D717" i="23"/>
  <c r="D696" i="23"/>
  <c r="D567" i="23"/>
  <c r="D537" i="23"/>
  <c r="D518" i="23"/>
  <c r="D488" i="23"/>
  <c r="D469" i="23"/>
  <c r="D439" i="23"/>
  <c r="D409" i="23"/>
  <c r="D390" i="23"/>
  <c r="D360" i="23"/>
  <c r="D341" i="23"/>
  <c r="D311" i="23"/>
  <c r="D281" i="23"/>
  <c r="D262" i="23"/>
  <c r="D232" i="23"/>
  <c r="D213" i="23"/>
  <c r="D183" i="23"/>
  <c r="D153" i="23"/>
  <c r="D134" i="23"/>
  <c r="D104" i="23"/>
  <c r="D95" i="23"/>
  <c r="D78" i="23"/>
  <c r="D61" i="23"/>
  <c r="D53" i="23"/>
  <c r="D45" i="23"/>
  <c r="D37" i="23"/>
  <c r="D29" i="23"/>
  <c r="D21" i="23"/>
  <c r="D13" i="23"/>
  <c r="D5" i="23"/>
  <c r="D69" i="23"/>
  <c r="D1082" i="23"/>
  <c r="D1058" i="23"/>
  <c r="D883" i="23"/>
  <c r="D864" i="23"/>
  <c r="D634" i="23"/>
  <c r="D575" i="23"/>
  <c r="D496" i="23"/>
  <c r="D368" i="23"/>
  <c r="D289" i="23"/>
  <c r="D161" i="23"/>
  <c r="D1221" i="23"/>
  <c r="D753" i="23"/>
  <c r="D694" i="23"/>
  <c r="D584" i="23"/>
  <c r="D505" i="23"/>
  <c r="D309" i="23"/>
  <c r="D151" i="23"/>
  <c r="D35" i="23"/>
  <c r="D1093" i="23"/>
  <c r="D823" i="23"/>
  <c r="D723" i="23"/>
  <c r="D397" i="23"/>
  <c r="D318" i="23"/>
  <c r="D1245" i="23"/>
  <c r="D965" i="23"/>
  <c r="D662" i="23"/>
  <c r="D553" i="23"/>
  <c r="D406" i="23"/>
  <c r="D101" i="23"/>
  <c r="D50" i="23"/>
  <c r="D1117" i="23"/>
  <c r="D862" i="23"/>
  <c r="D1122" i="23"/>
  <c r="D1109" i="23"/>
  <c r="D1083" i="23"/>
  <c r="D1059" i="23"/>
  <c r="D1034" i="23"/>
  <c r="D907" i="23"/>
  <c r="D875" i="23"/>
  <c r="D865" i="23"/>
  <c r="D846" i="23"/>
  <c r="D726" i="23"/>
  <c r="D706" i="23"/>
  <c r="D686" i="23"/>
  <c r="D666" i="23"/>
  <c r="D645" i="23"/>
  <c r="D635" i="23"/>
  <c r="D625" i="23"/>
  <c r="D616" i="23"/>
  <c r="D606" i="23"/>
  <c r="D576" i="23"/>
  <c r="D557" i="23"/>
  <c r="D527" i="23"/>
  <c r="D497" i="23"/>
  <c r="D478" i="23"/>
  <c r="D448" i="23"/>
  <c r="D429" i="23"/>
  <c r="D399" i="23"/>
  <c r="D369" i="23"/>
  <c r="D350" i="23"/>
  <c r="D320" i="23"/>
  <c r="D301" i="23"/>
  <c r="D271" i="23"/>
  <c r="D241" i="23"/>
  <c r="D222" i="23"/>
  <c r="D192" i="23"/>
  <c r="D173" i="23"/>
  <c r="D143" i="23"/>
  <c r="D113" i="23"/>
  <c r="D86" i="23"/>
  <c r="D1235" i="23"/>
  <c r="D1045" i="23"/>
  <c r="D874" i="23"/>
  <c r="D824" i="23"/>
  <c r="D615" i="23"/>
  <c r="D526" i="23"/>
  <c r="D417" i="23"/>
  <c r="D349" i="23"/>
  <c r="D85" i="23"/>
  <c r="D1069" i="23"/>
  <c r="D917" i="23"/>
  <c r="D794" i="23"/>
  <c r="D704" i="23"/>
  <c r="D535" i="23"/>
  <c r="D328" i="23"/>
  <c r="D181" i="23"/>
  <c r="D93" i="23"/>
  <c r="D19" i="23"/>
  <c r="D882" i="23"/>
  <c r="D653" i="23"/>
  <c r="D593" i="23"/>
  <c r="D525" i="23"/>
  <c r="D288" i="23"/>
  <c r="D141" i="23"/>
  <c r="D1131" i="23"/>
  <c r="D693" i="23"/>
  <c r="D583" i="23"/>
  <c r="D425" i="23"/>
  <c r="D297" i="23"/>
  <c r="D92" i="23"/>
  <c r="D42" i="23"/>
  <c r="D1003" i="23"/>
  <c r="D881" i="23"/>
  <c r="D1210" i="23"/>
  <c r="D1186" i="23"/>
  <c r="D1173" i="23"/>
  <c r="D1147" i="23"/>
  <c r="D994" i="23"/>
  <c r="D981" i="23"/>
  <c r="D955" i="23"/>
  <c r="D931" i="23"/>
  <c r="D855" i="23"/>
  <c r="D815" i="23"/>
  <c r="D805" i="23"/>
  <c r="D795" i="23"/>
  <c r="D785" i="23"/>
  <c r="D754" i="23"/>
  <c r="D745" i="23"/>
  <c r="D735" i="23"/>
  <c r="D695" i="23"/>
  <c r="D675" i="23"/>
  <c r="D655" i="23"/>
  <c r="D595" i="23"/>
  <c r="D585" i="23"/>
  <c r="D566" i="23"/>
  <c r="D536" i="23"/>
  <c r="D517" i="23"/>
  <c r="D487" i="23"/>
  <c r="D457" i="23"/>
  <c r="D438" i="23"/>
  <c r="D408" i="23"/>
  <c r="D389" i="23"/>
  <c r="D359" i="23"/>
  <c r="D329" i="23"/>
  <c r="D310" i="23"/>
  <c r="D280" i="23"/>
  <c r="D261" i="23"/>
  <c r="D231" i="23"/>
  <c r="D201" i="23"/>
  <c r="D182" i="23"/>
  <c r="D152" i="23"/>
  <c r="D133" i="23"/>
  <c r="D103" i="23"/>
  <c r="D94" i="23"/>
  <c r="D77" i="23"/>
  <c r="D60" i="23"/>
  <c r="D52" i="23"/>
  <c r="D44" i="23"/>
  <c r="D36" i="23"/>
  <c r="D28" i="23"/>
  <c r="D20" i="23"/>
  <c r="D12" i="23"/>
  <c r="D4" i="23"/>
  <c r="D1133" i="23"/>
  <c r="D1019" i="23"/>
  <c r="D894" i="23"/>
  <c r="D845" i="23"/>
  <c r="D685" i="23"/>
  <c r="D545" i="23"/>
  <c r="D477" i="23"/>
  <c r="D240" i="23"/>
  <c r="D142" i="23"/>
  <c r="D68" i="23"/>
  <c r="D930" i="23"/>
  <c r="D814" i="23"/>
  <c r="D643" i="23"/>
  <c r="D456" i="23"/>
  <c r="D358" i="23"/>
  <c r="D200" i="23"/>
  <c r="D76" i="23"/>
  <c r="D43" i="23"/>
  <c r="D3" i="23"/>
  <c r="D941" i="23"/>
  <c r="D713" i="23"/>
  <c r="D623" i="23"/>
  <c r="D495" i="23"/>
  <c r="D269" i="23"/>
  <c r="D190" i="23"/>
  <c r="D752" i="23"/>
  <c r="D703" i="23"/>
  <c r="D602" i="23"/>
  <c r="D534" i="23"/>
  <c r="D327" i="23"/>
  <c r="D248" i="23"/>
  <c r="D58" i="23"/>
  <c r="D10" i="23"/>
  <c r="D978" i="23"/>
  <c r="D872" i="23"/>
  <c r="D1178" i="23"/>
  <c r="D1075" i="23"/>
  <c r="D1002" i="23"/>
  <c r="D871" i="23"/>
  <c r="D789" i="23"/>
  <c r="D670" i="23"/>
  <c r="D552" i="23"/>
  <c r="D541" i="23"/>
  <c r="D513" i="23"/>
  <c r="D423" i="23"/>
  <c r="D384" i="23"/>
  <c r="D294" i="23"/>
  <c r="D255" i="23"/>
  <c r="D137" i="23"/>
  <c r="D74" i="23"/>
  <c r="D63" i="23"/>
  <c r="D16" i="23"/>
  <c r="D15" i="23"/>
  <c r="D879" i="23"/>
  <c r="D651" i="23"/>
  <c r="D23" i="23"/>
  <c r="D326" i="23"/>
  <c r="D158" i="23"/>
  <c r="D1037" i="23"/>
  <c r="D208" i="23"/>
  <c r="D80" i="23"/>
  <c r="D689" i="23"/>
  <c r="D168" i="23"/>
  <c r="D1243" i="23"/>
  <c r="D649" i="23"/>
  <c r="D90" i="23"/>
  <c r="D779" i="23"/>
  <c r="D543" i="23"/>
  <c r="D167" i="23"/>
  <c r="D1077" i="23"/>
  <c r="D464" i="23"/>
  <c r="D41" i="23"/>
  <c r="D989" i="23"/>
  <c r="D819" i="23"/>
  <c r="D413" i="23"/>
  <c r="D127" i="23"/>
  <c r="D899" i="23"/>
  <c r="D345" i="23"/>
  <c r="D40" i="23"/>
  <c r="D987" i="23"/>
  <c r="D911" i="23"/>
  <c r="D830" i="23"/>
  <c r="D749" i="23"/>
  <c r="D721" i="23"/>
  <c r="D710" i="23"/>
  <c r="D591" i="23"/>
  <c r="D501" i="23"/>
  <c r="D473" i="23"/>
  <c r="D462" i="23"/>
  <c r="D344" i="23"/>
  <c r="D305" i="23"/>
  <c r="D215" i="23"/>
  <c r="D189" i="23"/>
  <c r="D176" i="23"/>
  <c r="D39" i="23"/>
  <c r="D599" i="23"/>
  <c r="D81" i="23"/>
  <c r="D949" i="23"/>
  <c r="D729" i="23"/>
  <c r="D33" i="23"/>
  <c r="D650" i="23"/>
  <c r="D247" i="23"/>
  <c r="D702" i="23"/>
  <c r="D441" i="23"/>
  <c r="D129" i="23"/>
  <c r="D821" i="23"/>
  <c r="D493" i="23"/>
  <c r="D207" i="23"/>
  <c r="D100" i="23"/>
  <c r="D1205" i="23"/>
  <c r="D841" i="23"/>
  <c r="D761" i="23"/>
  <c r="D669" i="23"/>
  <c r="D551" i="23"/>
  <c r="D512" i="23"/>
  <c r="D422" i="23"/>
  <c r="D383" i="23"/>
  <c r="D265" i="23"/>
  <c r="D136" i="23"/>
  <c r="D73" i="23"/>
  <c r="D49" i="23"/>
  <c r="D405" i="23"/>
  <c r="D119" i="23"/>
  <c r="D610" i="23"/>
  <c r="D287" i="23"/>
  <c r="D781" i="23"/>
  <c r="D533" i="23"/>
  <c r="D56" i="23"/>
  <c r="D415" i="23"/>
  <c r="D1154" i="23"/>
  <c r="D336" i="23"/>
  <c r="D117" i="23"/>
  <c r="D701" i="23"/>
  <c r="D453" i="23"/>
  <c r="D285" i="23"/>
  <c r="D128" i="23"/>
  <c r="D712" i="23"/>
  <c r="D374" i="23"/>
  <c r="D217" i="23"/>
  <c r="D1165" i="23"/>
  <c r="D751" i="23"/>
  <c r="D581" i="23"/>
  <c r="D295" i="23"/>
  <c r="D17" i="23"/>
  <c r="D711" i="23"/>
  <c r="D334" i="23"/>
  <c r="D177" i="23"/>
  <c r="D800" i="23"/>
  <c r="D720" i="23"/>
  <c r="D601" i="23"/>
  <c r="D590" i="23"/>
  <c r="D472" i="23"/>
  <c r="D433" i="23"/>
  <c r="D343" i="23"/>
  <c r="D317" i="23"/>
  <c r="D304" i="23"/>
  <c r="D149" i="23"/>
  <c r="D110" i="23"/>
  <c r="D97" i="23"/>
  <c r="D25" i="23"/>
  <c r="D511" i="23"/>
  <c r="D393" i="23"/>
  <c r="D264" i="23"/>
  <c r="D72" i="23"/>
  <c r="D48" i="23"/>
  <c r="D185" i="23"/>
  <c r="D811" i="23"/>
  <c r="D573" i="23"/>
  <c r="D366" i="23"/>
  <c r="D313" i="23"/>
  <c r="D197" i="23"/>
  <c r="D849" i="23"/>
  <c r="D494" i="23"/>
  <c r="D9" i="23"/>
  <c r="D1051" i="23"/>
  <c r="D286" i="23"/>
  <c r="D889" i="23"/>
  <c r="D375" i="23"/>
  <c r="D55" i="23"/>
  <c r="D582" i="23"/>
  <c r="D296" i="23"/>
  <c r="D65" i="23"/>
  <c r="D672" i="23"/>
  <c r="D503" i="23"/>
  <c r="D245" i="23"/>
  <c r="D858" i="23"/>
  <c r="D619" i="23"/>
  <c r="D64" i="23"/>
  <c r="D831" i="23"/>
  <c r="D592" i="23"/>
  <c r="D463" i="23"/>
  <c r="D1027" i="23"/>
  <c r="D1013" i="23"/>
  <c r="D938" i="23"/>
  <c r="D923" i="23"/>
  <c r="D840" i="23"/>
  <c r="D760" i="23"/>
  <c r="D641" i="23"/>
  <c r="D550" i="23"/>
  <c r="D225" i="23"/>
  <c r="D392" i="23"/>
  <c r="D691" i="23"/>
  <c r="D560" i="23"/>
  <c r="D57" i="23"/>
  <c r="D520" i="23"/>
  <c r="D1141" i="23"/>
  <c r="D769" i="23"/>
  <c r="D1066" i="23"/>
  <c r="D454" i="23"/>
  <c r="D157" i="23"/>
  <c r="D661" i="23"/>
  <c r="D246" i="23"/>
  <c r="D8" i="23"/>
  <c r="D901" i="23"/>
  <c r="D569" i="23"/>
  <c r="D257" i="23"/>
  <c r="D335" i="23"/>
  <c r="D206" i="23"/>
  <c r="D7" i="23"/>
  <c r="D659" i="23"/>
  <c r="D542" i="23"/>
  <c r="D385" i="23"/>
  <c r="D166" i="23"/>
  <c r="D502" i="23"/>
  <c r="D373" i="23"/>
  <c r="D1203" i="23"/>
  <c r="D880" i="23"/>
  <c r="D771" i="23"/>
  <c r="D719" i="23"/>
  <c r="D679" i="23"/>
  <c r="D600" i="23"/>
  <c r="D561" i="23"/>
  <c r="D471" i="23"/>
  <c r="D445" i="23"/>
  <c r="D432" i="23"/>
  <c r="D277" i="23"/>
  <c r="D238" i="23"/>
  <c r="D109" i="23"/>
  <c r="D82" i="23"/>
  <c r="D24" i="23"/>
  <c r="D1130" i="23"/>
  <c r="D1115" i="23"/>
  <c r="D1026" i="23"/>
  <c r="D851" i="23"/>
  <c r="D839" i="23"/>
  <c r="D730" i="23"/>
  <c r="D640" i="23"/>
  <c r="D521" i="23"/>
  <c r="D353" i="23"/>
  <c r="D198" i="23"/>
  <c r="D159" i="23"/>
  <c r="D47" i="23"/>
  <c r="D770" i="23"/>
  <c r="D237" i="23"/>
  <c r="D481" i="23"/>
  <c r="D1155" i="23"/>
  <c r="D890" i="23"/>
  <c r="D365" i="23"/>
  <c r="D118" i="23"/>
  <c r="D609" i="23"/>
  <c r="D325" i="23"/>
  <c r="D32" i="23"/>
  <c r="D621" i="23"/>
  <c r="D1139" i="23"/>
  <c r="D414" i="23"/>
  <c r="D31" i="23"/>
  <c r="D738" i="23"/>
  <c r="D89" i="23"/>
  <c r="D1179" i="23"/>
  <c r="D790" i="23"/>
  <c r="D424" i="23"/>
  <c r="D256" i="23"/>
  <c r="D632" i="23"/>
  <c r="D216" i="23"/>
  <c r="A1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<sst xmlns="http://schemas.openxmlformats.org/spreadsheetml/2006/main" count="362" uniqueCount="122">
  <si>
    <t>Ferrari NV | Price History                                          13-Feb-2026 09:54</t>
  </si>
  <si>
    <t>RACE.MI</t>
  </si>
  <si>
    <t>Interval: Daily</t>
  </si>
  <si>
    <t>History Period: 01-Jan-2019 - 31-Dec-2023</t>
  </si>
  <si>
    <t>Currency Conversion: EUR</t>
  </si>
  <si>
    <t>VAP: Total</t>
  </si>
  <si>
    <t>Price</t>
  </si>
  <si>
    <t>Volume</t>
  </si>
  <si>
    <t>%Volume</t>
  </si>
  <si>
    <t>Count</t>
  </si>
  <si>
    <t>%Count</t>
  </si>
  <si>
    <t>300.0000 - 350.0000</t>
  </si>
  <si>
    <t>250.0000 - 300.0000</t>
  </si>
  <si>
    <t>200.0000 - 250.0000</t>
  </si>
  <si>
    <t>150.0000 - 200.0000</t>
  </si>
  <si>
    <t>100.0000 - 150.0000</t>
  </si>
  <si>
    <t>50.0000 - 100.0000</t>
  </si>
  <si>
    <t>RACE.MI Statistics     Daily     02-Jan-2019 - 29-Dec-2023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</si>
  <si>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</si>
  <si>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</si>
  <si>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</si>
  <si>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</si>
  <si>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</si>
  <si>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</si>
  <si>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</si>
  <si>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</si>
  <si>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</si>
  <si>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</si>
  <si>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</si>
  <si>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</si>
  <si>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</si>
  <si>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</si>
  <si>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</si>
  <si>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</si>
  <si>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02-Jan-2019 - 29-Dec-2023</t>
  </si>
  <si>
    <t>Avg (High-Low)</t>
  </si>
  <si>
    <t>RACE.MI History     Daily     02-Jan-2019 - 29-Dec-2023</t>
  </si>
  <si>
    <t>Exchange Date</t>
  </si>
  <si>
    <t>Close</t>
  </si>
  <si>
    <t>Net</t>
  </si>
  <si>
    <t>%Chg</t>
  </si>
  <si>
    <t>Open</t>
  </si>
  <si>
    <t>Turnover - EUR</t>
  </si>
  <si>
    <t>O-C</t>
  </si>
  <si>
    <t>H-L</t>
  </si>
  <si>
    <t>%CVol</t>
  </si>
  <si>
    <t>Flow</t>
  </si>
  <si>
    <t>Trade Price</t>
  </si>
  <si>
    <t>LVMH Moet Hennessy Louis Vuitton SE | Price History                                          13-Feb-2026 09:47</t>
  </si>
  <si>
    <t>LVMH.PA</t>
  </si>
  <si>
    <t>900.0000 - 1,000.0000</t>
  </si>
  <si>
    <t>800.0000 - 900.0000</t>
  </si>
  <si>
    <t>700.0000 - 800.0000</t>
  </si>
  <si>
    <t>600.0000 - 700.0000</t>
  </si>
  <si>
    <t>500.0000 - 600.0000</t>
  </si>
  <si>
    <t>400.0000 - 500.0000</t>
  </si>
  <si>
    <t>300.0000 - 400.0000</t>
  </si>
  <si>
    <t>200.0000 - 300.0000</t>
  </si>
  <si>
    <t>LVMH.PA Statistics     Daily     02-Jan-2019 - 29-Dec-2023</t>
  </si>
  <si>
    <t>LVMH.PA History     Daily     02-Jan-2019 - 29-Dec-2023</t>
  </si>
  <si>
    <t>Porsche Automobil Holding SE | Price History                                          13-Feb-2026 09:52</t>
  </si>
  <si>
    <t>PSHG_p.DE</t>
  </si>
  <si>
    <t>100.0000 - 110.0000</t>
  </si>
  <si>
    <t>90.0000 - 100.0000</t>
  </si>
  <si>
    <t>80.0000 - 90.0000</t>
  </si>
  <si>
    <t>70.0000 - 80.0000</t>
  </si>
  <si>
    <t>60.0000 - 70.0000</t>
  </si>
  <si>
    <t>50.0000 - 60.0000</t>
  </si>
  <si>
    <t>40.0000 - 50.0000</t>
  </si>
  <si>
    <t>30.0000 - 40.0000</t>
  </si>
  <si>
    <t>PSHG_p.DE Statistics     Daily     02-Jan-2019 - 29-Dec-2023</t>
  </si>
  <si>
    <t>PSHG_p.DE History     Daily     02-Jan-2019 - 29-Dec-2023</t>
  </si>
  <si>
    <t>Hermes International SCA | Price History                                          20-Feb-2026 14:29</t>
  </si>
  <si>
    <t>=CERCA.VERT('HRMS.PA'!A33;'HRMS.PA'!B33</t>
  </si>
  <si>
    <t>HRMS.PA</t>
  </si>
  <si>
    <t>2,000.0000 - 2,200.0000</t>
  </si>
  <si>
    <t>1,800.0000 - 2,000.0000</t>
  </si>
  <si>
    <t>1,600.0000 - 1,800.0000</t>
  </si>
  <si>
    <t>1,400.0000 - 1,600.0000</t>
  </si>
  <si>
    <t>1,200.0000 - 1,400.0000</t>
  </si>
  <si>
    <t>1,000.0000 - 1,200.0000</t>
  </si>
  <si>
    <t>800.0000 - 1,000.0000</t>
  </si>
  <si>
    <t>600.0000 - 800.0000</t>
  </si>
  <si>
    <t>400.0000 - 600.0000</t>
  </si>
  <si>
    <t>HRMS.PA Statistics     Daily     02-Jan-2019 - 29-Dec-2023</t>
  </si>
  <si>
    <t>HRMS.PA History     Daily     02-Jan-2019 - 29-Dec-2023</t>
  </si>
  <si>
    <t>STOXX Europe 600 EUR Price Index | Price History                                          20-Feb-2026 14:32</t>
  </si>
  <si>
    <t>.STOXX</t>
  </si>
  <si>
    <t>450.00 - 500.00</t>
  </si>
  <si>
    <t>400.00 - 450.00</t>
  </si>
  <si>
    <t>350.00 - 400.00</t>
  </si>
  <si>
    <t>300.00 - 350.00</t>
  </si>
  <si>
    <t>250.00 - 300.00</t>
  </si>
  <si>
    <t>.STOXX Statistics     Daily     02-Jan-2019 - 29-Dec-2023</t>
  </si>
  <si>
    <t>.STOXX History     Daily     02-Jan-2019 - 29-Dec-2023</t>
  </si>
  <si>
    <t>PAH3.DE</t>
  </si>
  <si>
    <t>Rendimenti giornalieri  RACE.MI</t>
  </si>
  <si>
    <t>Rendimenti giornalieri  LVMH.PA</t>
  </si>
  <si>
    <t>Rendimenti giornalieri PAH3.DE</t>
  </si>
  <si>
    <t>Rendimenti giornalieri HRMS.PA</t>
  </si>
  <si>
    <t>Rendimenti giornalieri .STOXX</t>
  </si>
  <si>
    <t>Rendimenti LN giornalieri RACE.MI</t>
  </si>
  <si>
    <t>Volatilità a 20 gg</t>
  </si>
  <si>
    <t>LN Rendimenti giornalieri RACE.MI</t>
  </si>
  <si>
    <t>Volatilità a 20 gg - annualizzata</t>
  </si>
  <si>
    <t>Rendimenti LN giornalieri .STOXX</t>
  </si>
  <si>
    <t>Media</t>
  </si>
  <si>
    <t>Errore standard</t>
  </si>
  <si>
    <t>Mediana</t>
  </si>
  <si>
    <t>Moda</t>
  </si>
  <si>
    <t>Deviazione standard</t>
  </si>
  <si>
    <t>Varianza campionaria</t>
  </si>
  <si>
    <t>Curtosi</t>
  </si>
  <si>
    <t>Asimmetria</t>
  </si>
  <si>
    <t>Intervallo</t>
  </si>
  <si>
    <t>Minimo</t>
  </si>
  <si>
    <t>Massimo</t>
  </si>
  <si>
    <t>Somma</t>
  </si>
  <si>
    <t>Conteggio</t>
  </si>
  <si>
    <t>CAGR</t>
  </si>
  <si>
    <t>Performance 5y</t>
  </si>
  <si>
    <t>CAGR (.STOXX) 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</si>
</sst>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  <numFmt numFmtId="170" formatCode="#,##0.00;\-#,##0.00;#,##0.00;&quot;--&quot;"/>
    <numFmt numFmtId="171" formatCode="\+#,##0.00%;\-#,##0.00%;#,##0.00%;&quot;--&quot;"/>
    <numFmt numFmtId="172" formatCode="\+#,##0.00;\-#,##0.00;#,##0.00;&quot;--&quot;"/>
    <numFmt numFmtId="173" formatCode="#,##0.00\ &quot;€&quot;"/>
  </numFmts>
  <fonts count="6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Border="0" applyAlignment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0" fillId="0" borderId="15" xfId="0" applyBorder="1"/>
    <xf numFmtId="170" fontId="1" fillId="0" borderId="6" xfId="0" applyNumberFormat="1" applyFont="1" applyBorder="1" applyAlignment="1">
      <alignment horizontal="right"/>
    </xf>
    <xf numFmtId="171" fontId="1" fillId="0" borderId="6" xfId="0" applyNumberFormat="1" applyFont="1" applyBorder="1" applyAlignment="1">
      <alignment horizontal="right"/>
    </xf>
    <xf numFmtId="170" fontId="1" fillId="0" borderId="9" xfId="0" applyNumberFormat="1" applyFont="1" applyBorder="1" applyAlignment="1">
      <alignment horizontal="right"/>
    </xf>
    <xf numFmtId="171" fontId="1" fillId="0" borderId="9" xfId="0" applyNumberFormat="1" applyFont="1" applyBorder="1" applyAlignment="1">
      <alignment horizontal="right"/>
    </xf>
    <xf numFmtId="171" fontId="1" fillId="0" borderId="12" xfId="0" applyNumberFormat="1" applyFont="1" applyBorder="1" applyAlignment="1">
      <alignment horizontal="right"/>
    </xf>
    <xf numFmtId="170" fontId="1" fillId="0" borderId="12" xfId="0" applyNumberFormat="1" applyFont="1" applyBorder="1" applyAlignment="1">
      <alignment horizontal="right"/>
    </xf>
    <xf numFmtId="170" fontId="1" fillId="0" borderId="1" xfId="0" applyNumberFormat="1" applyFont="1" applyBorder="1"/>
    <xf numFmtId="172" fontId="1" fillId="0" borderId="1" xfId="0" applyNumberFormat="1" applyFont="1" applyBorder="1"/>
    <xf numFmtId="171" fontId="1" fillId="0" borderId="1" xfId="0" applyNumberFormat="1" applyFont="1" applyBorder="1"/>
    <xf numFmtId="170" fontId="0" fillId="0" borderId="0" xfId="0" applyNumberFormat="1"/>
    <xf numFmtId="166" fontId="1" fillId="0" borderId="0" xfId="0" applyNumberFormat="1" applyFont="1"/>
    <xf numFmtId="0" fontId="0" fillId="0" borderId="0" xfId="0" applyBorder="1"/>
    <xf numFmtId="0" fontId="3" fillId="3" borderId="15" xfId="0" applyFont="1" applyFill="1" applyBorder="1"/>
    <xf numFmtId="167" fontId="0" fillId="0" borderId="15" xfId="0" applyNumberFormat="1" applyBorder="1"/>
    <xf numFmtId="167" fontId="1" fillId="0" borderId="16" xfId="0" applyNumberFormat="1" applyFont="1" applyBorder="1"/>
    <xf numFmtId="0" fontId="2" fillId="2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2" fontId="0" fillId="0" borderId="0" xfId="0" applyNumberFormat="1"/>
    <xf numFmtId="2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0" fontId="3" fillId="3" borderId="15" xfId="0" applyFont="1" applyFill="1" applyBorder="1" applyAlignment="1">
      <alignment horizontal="center"/>
    </xf>
    <xf numFmtId="173" fontId="0" fillId="0" borderId="15" xfId="0" applyNumberFormat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73" fontId="0" fillId="0" borderId="15" xfId="0" applyNumberFormat="1" applyBorder="1"/>
    <xf numFmtId="0" fontId="0" fillId="0" borderId="0" xfId="0" applyBorder="1" applyAlignment="1">
      <alignment horizontal="center"/>
    </xf>
    <xf numFmtId="167" fontId="0" fillId="0" borderId="0" xfId="0" applyNumberFormat="1" applyBorder="1"/>
    <xf numFmtId="10" fontId="0" fillId="0" borderId="0" xfId="1" applyNumberFormat="1" applyFont="1" applyFill="1" applyBorder="1"/>
    <xf numFmtId="10" fontId="0" fillId="0" borderId="0" xfId="0" applyNumberFormat="1" applyBorder="1"/>
    <xf numFmtId="10" fontId="0" fillId="0" borderId="0" xfId="1" applyNumberFormat="1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44" fontId="0" fillId="0" borderId="15" xfId="2" applyFont="1" applyBorder="1"/>
    <xf numFmtId="44" fontId="1" fillId="0" borderId="17" xfId="2" applyFont="1" applyBorder="1"/>
    <xf numFmtId="44" fontId="0" fillId="0" borderId="18" xfId="2" applyFont="1" applyBorder="1"/>
    <xf numFmtId="44" fontId="0" fillId="0" borderId="16" xfId="2" applyFont="1" applyBorder="1"/>
    <xf numFmtId="44" fontId="1" fillId="0" borderId="14" xfId="2" applyFont="1" applyBorder="1"/>
    <xf numFmtId="44" fontId="0" fillId="0" borderId="1" xfId="2" applyFont="1" applyBorder="1"/>
    <xf numFmtId="0" fontId="3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7" fontId="0" fillId="0" borderId="15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5" fillId="0" borderId="15" xfId="0" applyFont="1" applyBorder="1" applyAlignment="1">
      <alignment horizontal="centerContinuous"/>
    </xf>
    <xf numFmtId="0" fontId="0" fillId="0" borderId="15" xfId="0" applyBorder="1" applyAlignment="1"/>
    <xf numFmtId="10" fontId="0" fillId="0" borderId="0" xfId="1" applyNumberFormat="1" applyFont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Andamento quotazioni RACE.MI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'Confronto prezzi'!$B$1</c:f>
              <c:strCache>
                <c:ptCount val="1"/>
                <c:pt idx="0">
                  <c:v>RACE.MI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'Confronto prezzi'!$A$2:$A$1289</c:f>
              <c:numCache>
                <c:formatCode>dd\-mmm\-yyyy</c:formatCode>
                <c:ptCount val="128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43626</c:v>
                </c:pt>
                <c:pt idx="111">
                  <c:v>43627</c:v>
                </c:pt>
                <c:pt idx="112">
                  <c:v>43628</c:v>
                </c:pt>
                <c:pt idx="113">
                  <c:v>43629</c:v>
                </c:pt>
                <c:pt idx="114">
                  <c:v>43630</c:v>
                </c:pt>
                <c:pt idx="115">
                  <c:v>43633</c:v>
                </c:pt>
                <c:pt idx="116">
                  <c:v>43634</c:v>
                </c:pt>
                <c:pt idx="117">
                  <c:v>43635</c:v>
                </c:pt>
                <c:pt idx="118">
                  <c:v>43636</c:v>
                </c:pt>
                <c:pt idx="119">
                  <c:v>43637</c:v>
                </c:pt>
                <c:pt idx="120">
                  <c:v>43640</c:v>
                </c:pt>
                <c:pt idx="121">
                  <c:v>43641</c:v>
                </c:pt>
                <c:pt idx="122">
                  <c:v>43642</c:v>
                </c:pt>
                <c:pt idx="123">
                  <c:v>43643</c:v>
                </c:pt>
                <c:pt idx="124">
                  <c:v>43644</c:v>
                </c:pt>
                <c:pt idx="125">
                  <c:v>43647</c:v>
                </c:pt>
                <c:pt idx="126">
                  <c:v>43648</c:v>
                </c:pt>
                <c:pt idx="127">
                  <c:v>43649</c:v>
                </c:pt>
                <c:pt idx="128">
                  <c:v>43650</c:v>
                </c:pt>
                <c:pt idx="129">
                  <c:v>43651</c:v>
                </c:pt>
                <c:pt idx="130">
                  <c:v>43654</c:v>
                </c:pt>
                <c:pt idx="131">
                  <c:v>43655</c:v>
                </c:pt>
                <c:pt idx="132">
                  <c:v>43656</c:v>
                </c:pt>
                <c:pt idx="133">
                  <c:v>43657</c:v>
                </c:pt>
                <c:pt idx="134">
                  <c:v>43658</c:v>
                </c:pt>
                <c:pt idx="135">
                  <c:v>43661</c:v>
                </c:pt>
                <c:pt idx="136">
                  <c:v>43662</c:v>
                </c:pt>
                <c:pt idx="137">
                  <c:v>43663</c:v>
                </c:pt>
                <c:pt idx="138">
                  <c:v>43664</c:v>
                </c:pt>
                <c:pt idx="139">
                  <c:v>43665</c:v>
                </c:pt>
                <c:pt idx="140">
                  <c:v>43668</c:v>
                </c:pt>
                <c:pt idx="141">
                  <c:v>43669</c:v>
                </c:pt>
                <c:pt idx="142">
                  <c:v>43670</c:v>
                </c:pt>
                <c:pt idx="143">
                  <c:v>43671</c:v>
                </c:pt>
                <c:pt idx="144">
                  <c:v>43672</c:v>
                </c:pt>
                <c:pt idx="145">
                  <c:v>43675</c:v>
                </c:pt>
                <c:pt idx="146">
                  <c:v>43676</c:v>
                </c:pt>
                <c:pt idx="147">
                  <c:v>43677</c:v>
                </c:pt>
                <c:pt idx="148">
                  <c:v>43678</c:v>
                </c:pt>
                <c:pt idx="149">
                  <c:v>43679</c:v>
                </c:pt>
                <c:pt idx="150">
                  <c:v>43682</c:v>
                </c:pt>
                <c:pt idx="151">
                  <c:v>43683</c:v>
                </c:pt>
                <c:pt idx="152">
                  <c:v>43684</c:v>
                </c:pt>
                <c:pt idx="153">
                  <c:v>43685</c:v>
                </c:pt>
                <c:pt idx="154">
                  <c:v>43686</c:v>
                </c:pt>
                <c:pt idx="155">
                  <c:v>43689</c:v>
                </c:pt>
                <c:pt idx="156">
                  <c:v>43690</c:v>
                </c:pt>
                <c:pt idx="157">
                  <c:v>43691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43741</c:v>
                </c:pt>
                <c:pt idx="193">
                  <c:v>43742</c:v>
                </c:pt>
                <c:pt idx="194">
                  <c:v>43745</c:v>
                </c:pt>
                <c:pt idx="195">
                  <c:v>43746</c:v>
                </c:pt>
                <c:pt idx="196">
                  <c:v>43747</c:v>
                </c:pt>
                <c:pt idx="197">
                  <c:v>43748</c:v>
                </c:pt>
                <c:pt idx="198">
                  <c:v>43749</c:v>
                </c:pt>
                <c:pt idx="199">
                  <c:v>43752</c:v>
                </c:pt>
                <c:pt idx="200">
                  <c:v>43753</c:v>
                </c:pt>
                <c:pt idx="201">
                  <c:v>43754</c:v>
                </c:pt>
                <c:pt idx="202">
                  <c:v>43755</c:v>
                </c:pt>
                <c:pt idx="203">
                  <c:v>43756</c:v>
                </c:pt>
                <c:pt idx="204">
                  <c:v>43759</c:v>
                </c:pt>
                <c:pt idx="205">
                  <c:v>43760</c:v>
                </c:pt>
                <c:pt idx="206">
                  <c:v>43761</c:v>
                </c:pt>
                <c:pt idx="207">
                  <c:v>43762</c:v>
                </c:pt>
                <c:pt idx="208">
                  <c:v>43763</c:v>
                </c:pt>
                <c:pt idx="209">
                  <c:v>43766</c:v>
                </c:pt>
                <c:pt idx="210">
                  <c:v>43767</c:v>
                </c:pt>
                <c:pt idx="211">
                  <c:v>43768</c:v>
                </c:pt>
                <c:pt idx="212">
                  <c:v>43769</c:v>
                </c:pt>
                <c:pt idx="213">
                  <c:v>43770</c:v>
                </c:pt>
                <c:pt idx="214">
                  <c:v>43773</c:v>
                </c:pt>
                <c:pt idx="215">
                  <c:v>43774</c:v>
                </c:pt>
                <c:pt idx="216">
                  <c:v>43775</c:v>
                </c:pt>
                <c:pt idx="217">
                  <c:v>43776</c:v>
                </c:pt>
                <c:pt idx="218">
                  <c:v>43777</c:v>
                </c:pt>
                <c:pt idx="219">
                  <c:v>43780</c:v>
                </c:pt>
                <c:pt idx="220">
                  <c:v>43781</c:v>
                </c:pt>
                <c:pt idx="221">
                  <c:v>43782</c:v>
                </c:pt>
                <c:pt idx="222">
                  <c:v>43783</c:v>
                </c:pt>
                <c:pt idx="223">
                  <c:v>43784</c:v>
                </c:pt>
                <c:pt idx="224">
                  <c:v>43787</c:v>
                </c:pt>
                <c:pt idx="225">
                  <c:v>43788</c:v>
                </c:pt>
                <c:pt idx="226">
                  <c:v>43789</c:v>
                </c:pt>
                <c:pt idx="227">
                  <c:v>43790</c:v>
                </c:pt>
                <c:pt idx="228">
                  <c:v>43791</c:v>
                </c:pt>
                <c:pt idx="229">
                  <c:v>43794</c:v>
                </c:pt>
                <c:pt idx="230">
                  <c:v>43795</c:v>
                </c:pt>
                <c:pt idx="231">
                  <c:v>43796</c:v>
                </c:pt>
                <c:pt idx="232">
                  <c:v>43797</c:v>
                </c:pt>
                <c:pt idx="233">
                  <c:v>43798</c:v>
                </c:pt>
                <c:pt idx="234">
                  <c:v>43801</c:v>
                </c:pt>
                <c:pt idx="235">
                  <c:v>43802</c:v>
                </c:pt>
                <c:pt idx="236">
                  <c:v>43803</c:v>
                </c:pt>
                <c:pt idx="237">
                  <c:v>43804</c:v>
                </c:pt>
                <c:pt idx="238">
                  <c:v>43805</c:v>
                </c:pt>
                <c:pt idx="239">
                  <c:v>43808</c:v>
                </c:pt>
                <c:pt idx="240">
                  <c:v>43809</c:v>
                </c:pt>
                <c:pt idx="241">
                  <c:v>43810</c:v>
                </c:pt>
                <c:pt idx="242">
                  <c:v>43811</c:v>
                </c:pt>
                <c:pt idx="243">
                  <c:v>43812</c:v>
                </c:pt>
                <c:pt idx="244">
                  <c:v>43815</c:v>
                </c:pt>
                <c:pt idx="245">
                  <c:v>43816</c:v>
                </c:pt>
                <c:pt idx="246">
                  <c:v>43817</c:v>
                </c:pt>
                <c:pt idx="247">
                  <c:v>43818</c:v>
                </c:pt>
                <c:pt idx="248">
                  <c:v>43819</c:v>
                </c:pt>
                <c:pt idx="249">
                  <c:v>43822</c:v>
                </c:pt>
                <c:pt idx="250">
                  <c:v>43826</c:v>
                </c:pt>
                <c:pt idx="251">
                  <c:v>43829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43850</c:v>
                </c:pt>
                <c:pt idx="265">
                  <c:v>43851</c:v>
                </c:pt>
                <c:pt idx="266">
                  <c:v>43852</c:v>
                </c:pt>
                <c:pt idx="267">
                  <c:v>43853</c:v>
                </c:pt>
                <c:pt idx="268">
                  <c:v>43854</c:v>
                </c:pt>
                <c:pt idx="269">
                  <c:v>43857</c:v>
                </c:pt>
                <c:pt idx="270">
                  <c:v>43858</c:v>
                </c:pt>
                <c:pt idx="271">
                  <c:v>43859</c:v>
                </c:pt>
                <c:pt idx="272">
                  <c:v>43860</c:v>
                </c:pt>
                <c:pt idx="273">
                  <c:v>43861</c:v>
                </c:pt>
                <c:pt idx="274">
                  <c:v>43864</c:v>
                </c:pt>
                <c:pt idx="275">
                  <c:v>43865</c:v>
                </c:pt>
                <c:pt idx="276">
                  <c:v>43866</c:v>
                </c:pt>
                <c:pt idx="277">
                  <c:v>43867</c:v>
                </c:pt>
                <c:pt idx="278">
                  <c:v>43868</c:v>
                </c:pt>
                <c:pt idx="279">
                  <c:v>43871</c:v>
                </c:pt>
                <c:pt idx="280">
                  <c:v>43872</c:v>
                </c:pt>
                <c:pt idx="281">
                  <c:v>43873</c:v>
                </c:pt>
                <c:pt idx="282">
                  <c:v>43874</c:v>
                </c:pt>
                <c:pt idx="283">
                  <c:v>43875</c:v>
                </c:pt>
                <c:pt idx="284">
                  <c:v>43878</c:v>
                </c:pt>
                <c:pt idx="285">
                  <c:v>43879</c:v>
                </c:pt>
                <c:pt idx="286">
                  <c:v>43880</c:v>
                </c:pt>
                <c:pt idx="287">
                  <c:v>43881</c:v>
                </c:pt>
                <c:pt idx="288">
                  <c:v>43882</c:v>
                </c:pt>
                <c:pt idx="289">
                  <c:v>43885</c:v>
                </c:pt>
                <c:pt idx="290">
                  <c:v>43886</c:v>
                </c:pt>
                <c:pt idx="291">
                  <c:v>43887</c:v>
                </c:pt>
                <c:pt idx="292">
                  <c:v>43888</c:v>
                </c:pt>
                <c:pt idx="293">
                  <c:v>43889</c:v>
                </c:pt>
                <c:pt idx="294">
                  <c:v>43892</c:v>
                </c:pt>
                <c:pt idx="295">
                  <c:v>43893</c:v>
                </c:pt>
                <c:pt idx="296">
                  <c:v>43894</c:v>
                </c:pt>
                <c:pt idx="297">
                  <c:v>43895</c:v>
                </c:pt>
                <c:pt idx="298">
                  <c:v>43896</c:v>
                </c:pt>
                <c:pt idx="299">
                  <c:v>43899</c:v>
                </c:pt>
                <c:pt idx="300">
                  <c:v>43900</c:v>
                </c:pt>
                <c:pt idx="301">
                  <c:v>43901</c:v>
                </c:pt>
                <c:pt idx="302">
                  <c:v>43902</c:v>
                </c:pt>
                <c:pt idx="303">
                  <c:v>43903</c:v>
                </c:pt>
                <c:pt idx="304">
                  <c:v>43906</c:v>
                </c:pt>
                <c:pt idx="305">
                  <c:v>43907</c:v>
                </c:pt>
                <c:pt idx="306">
                  <c:v>43908</c:v>
                </c:pt>
                <c:pt idx="307">
                  <c:v>43909</c:v>
                </c:pt>
                <c:pt idx="308">
                  <c:v>43910</c:v>
                </c:pt>
                <c:pt idx="309">
                  <c:v>43913</c:v>
                </c:pt>
                <c:pt idx="310">
                  <c:v>43914</c:v>
                </c:pt>
                <c:pt idx="311">
                  <c:v>43915</c:v>
                </c:pt>
                <c:pt idx="312">
                  <c:v>43916</c:v>
                </c:pt>
                <c:pt idx="313">
                  <c:v>43917</c:v>
                </c:pt>
                <c:pt idx="314">
                  <c:v>43920</c:v>
                </c:pt>
                <c:pt idx="315">
                  <c:v>43921</c:v>
                </c:pt>
                <c:pt idx="316">
                  <c:v>43922</c:v>
                </c:pt>
                <c:pt idx="317">
                  <c:v>43923</c:v>
                </c:pt>
                <c:pt idx="318">
                  <c:v>43924</c:v>
                </c:pt>
                <c:pt idx="319">
                  <c:v>43927</c:v>
                </c:pt>
                <c:pt idx="320">
                  <c:v>43928</c:v>
                </c:pt>
                <c:pt idx="321">
                  <c:v>43929</c:v>
                </c:pt>
                <c:pt idx="322">
                  <c:v>43930</c:v>
                </c:pt>
                <c:pt idx="323">
                  <c:v>43935</c:v>
                </c:pt>
                <c:pt idx="324">
                  <c:v>43936</c:v>
                </c:pt>
                <c:pt idx="325">
                  <c:v>43937</c:v>
                </c:pt>
                <c:pt idx="326">
                  <c:v>43938</c:v>
                </c:pt>
                <c:pt idx="327">
                  <c:v>43941</c:v>
                </c:pt>
                <c:pt idx="328">
                  <c:v>43942</c:v>
                </c:pt>
                <c:pt idx="329">
                  <c:v>43943</c:v>
                </c:pt>
                <c:pt idx="330">
                  <c:v>43944</c:v>
                </c:pt>
                <c:pt idx="331">
                  <c:v>43945</c:v>
                </c:pt>
                <c:pt idx="332">
                  <c:v>43948</c:v>
                </c:pt>
                <c:pt idx="333">
                  <c:v>43949</c:v>
                </c:pt>
                <c:pt idx="334">
                  <c:v>43950</c:v>
                </c:pt>
                <c:pt idx="335">
                  <c:v>43951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43976</c:v>
                </c:pt>
                <c:pt idx="352">
                  <c:v>43977</c:v>
                </c:pt>
                <c:pt idx="353">
                  <c:v>43978</c:v>
                </c:pt>
                <c:pt idx="354">
                  <c:v>43979</c:v>
                </c:pt>
                <c:pt idx="355">
                  <c:v>43980</c:v>
                </c:pt>
                <c:pt idx="356">
                  <c:v>43983</c:v>
                </c:pt>
                <c:pt idx="357">
                  <c:v>43984</c:v>
                </c:pt>
                <c:pt idx="358">
                  <c:v>43985</c:v>
                </c:pt>
                <c:pt idx="359">
                  <c:v>43986</c:v>
                </c:pt>
                <c:pt idx="360">
                  <c:v>43987</c:v>
                </c:pt>
                <c:pt idx="361">
                  <c:v>43990</c:v>
                </c:pt>
                <c:pt idx="362">
                  <c:v>43991</c:v>
                </c:pt>
                <c:pt idx="363">
                  <c:v>43992</c:v>
                </c:pt>
                <c:pt idx="364">
                  <c:v>43993</c:v>
                </c:pt>
                <c:pt idx="365">
                  <c:v>43994</c:v>
                </c:pt>
                <c:pt idx="366">
                  <c:v>43997</c:v>
                </c:pt>
                <c:pt idx="367">
                  <c:v>43998</c:v>
                </c:pt>
                <c:pt idx="368">
                  <c:v>43999</c:v>
                </c:pt>
                <c:pt idx="369">
                  <c:v>44000</c:v>
                </c:pt>
                <c:pt idx="370">
                  <c:v>44001</c:v>
                </c:pt>
                <c:pt idx="371">
                  <c:v>44004</c:v>
                </c:pt>
                <c:pt idx="372">
                  <c:v>44005</c:v>
                </c:pt>
                <c:pt idx="373">
                  <c:v>44006</c:v>
                </c:pt>
                <c:pt idx="374">
                  <c:v>44007</c:v>
                </c:pt>
                <c:pt idx="375">
                  <c:v>44008</c:v>
                </c:pt>
                <c:pt idx="376">
                  <c:v>44011</c:v>
                </c:pt>
                <c:pt idx="377">
                  <c:v>44012</c:v>
                </c:pt>
                <c:pt idx="378">
                  <c:v>44013</c:v>
                </c:pt>
                <c:pt idx="379">
                  <c:v>44014</c:v>
                </c:pt>
                <c:pt idx="380">
                  <c:v>44015</c:v>
                </c:pt>
                <c:pt idx="381">
                  <c:v>44018</c:v>
                </c:pt>
                <c:pt idx="382">
                  <c:v>44019</c:v>
                </c:pt>
                <c:pt idx="383">
                  <c:v>44020</c:v>
                </c:pt>
                <c:pt idx="384">
                  <c:v>44021</c:v>
                </c:pt>
                <c:pt idx="385">
                  <c:v>44022</c:v>
                </c:pt>
                <c:pt idx="386">
                  <c:v>44025</c:v>
                </c:pt>
                <c:pt idx="387">
                  <c:v>44026</c:v>
                </c:pt>
                <c:pt idx="388">
                  <c:v>44027</c:v>
                </c:pt>
                <c:pt idx="389">
                  <c:v>44028</c:v>
                </c:pt>
                <c:pt idx="390">
                  <c:v>44029</c:v>
                </c:pt>
                <c:pt idx="391">
                  <c:v>44032</c:v>
                </c:pt>
                <c:pt idx="392">
                  <c:v>44033</c:v>
                </c:pt>
                <c:pt idx="393">
                  <c:v>44034</c:v>
                </c:pt>
                <c:pt idx="394">
                  <c:v>44035</c:v>
                </c:pt>
                <c:pt idx="395">
                  <c:v>44036</c:v>
                </c:pt>
                <c:pt idx="396">
                  <c:v>44039</c:v>
                </c:pt>
                <c:pt idx="397">
                  <c:v>44040</c:v>
                </c:pt>
                <c:pt idx="398">
                  <c:v>44041</c:v>
                </c:pt>
                <c:pt idx="399">
                  <c:v>44042</c:v>
                </c:pt>
                <c:pt idx="400">
                  <c:v>44043</c:v>
                </c:pt>
                <c:pt idx="401">
                  <c:v>44046</c:v>
                </c:pt>
                <c:pt idx="402">
                  <c:v>44047</c:v>
                </c:pt>
                <c:pt idx="403">
                  <c:v>44048</c:v>
                </c:pt>
                <c:pt idx="404">
                  <c:v>44049</c:v>
                </c:pt>
                <c:pt idx="405">
                  <c:v>44050</c:v>
                </c:pt>
                <c:pt idx="406">
                  <c:v>44053</c:v>
                </c:pt>
                <c:pt idx="407">
                  <c:v>44054</c:v>
                </c:pt>
                <c:pt idx="408">
                  <c:v>44055</c:v>
                </c:pt>
                <c:pt idx="409">
                  <c:v>44056</c:v>
                </c:pt>
                <c:pt idx="410">
                  <c:v>44057</c:v>
                </c:pt>
                <c:pt idx="411">
                  <c:v>44060</c:v>
                </c:pt>
                <c:pt idx="412">
                  <c:v>44061</c:v>
                </c:pt>
                <c:pt idx="413">
                  <c:v>44062</c:v>
                </c:pt>
                <c:pt idx="414">
                  <c:v>44063</c:v>
                </c:pt>
                <c:pt idx="415">
                  <c:v>44064</c:v>
                </c:pt>
                <c:pt idx="416">
                  <c:v>44067</c:v>
                </c:pt>
                <c:pt idx="417">
                  <c:v>44068</c:v>
                </c:pt>
                <c:pt idx="418">
                  <c:v>44069</c:v>
                </c:pt>
                <c:pt idx="419">
                  <c:v>44070</c:v>
                </c:pt>
                <c:pt idx="420">
                  <c:v>44071</c:v>
                </c:pt>
                <c:pt idx="421">
                  <c:v>44074</c:v>
                </c:pt>
                <c:pt idx="422">
                  <c:v>44075</c:v>
                </c:pt>
                <c:pt idx="423">
                  <c:v>44076</c:v>
                </c:pt>
                <c:pt idx="424">
                  <c:v>44077</c:v>
                </c:pt>
                <c:pt idx="425">
                  <c:v>44078</c:v>
                </c:pt>
                <c:pt idx="426">
                  <c:v>44081</c:v>
                </c:pt>
                <c:pt idx="427">
                  <c:v>44082</c:v>
                </c:pt>
                <c:pt idx="428">
                  <c:v>44083</c:v>
                </c:pt>
                <c:pt idx="429">
                  <c:v>44084</c:v>
                </c:pt>
                <c:pt idx="430">
                  <c:v>44085</c:v>
                </c:pt>
                <c:pt idx="431">
                  <c:v>44088</c:v>
                </c:pt>
                <c:pt idx="432">
                  <c:v>44089</c:v>
                </c:pt>
                <c:pt idx="433">
                  <c:v>44090</c:v>
                </c:pt>
                <c:pt idx="434">
                  <c:v>44091</c:v>
                </c:pt>
                <c:pt idx="435">
                  <c:v>44092</c:v>
                </c:pt>
                <c:pt idx="436">
                  <c:v>44095</c:v>
                </c:pt>
                <c:pt idx="437">
                  <c:v>44096</c:v>
                </c:pt>
                <c:pt idx="438">
                  <c:v>44097</c:v>
                </c:pt>
                <c:pt idx="439">
                  <c:v>44098</c:v>
                </c:pt>
                <c:pt idx="440">
                  <c:v>44099</c:v>
                </c:pt>
                <c:pt idx="441">
                  <c:v>44102</c:v>
                </c:pt>
                <c:pt idx="442">
                  <c:v>44103</c:v>
                </c:pt>
                <c:pt idx="443">
                  <c:v>44104</c:v>
                </c:pt>
                <c:pt idx="444">
                  <c:v>44105</c:v>
                </c:pt>
                <c:pt idx="445">
                  <c:v>44106</c:v>
                </c:pt>
                <c:pt idx="446">
                  <c:v>44109</c:v>
                </c:pt>
                <c:pt idx="447">
                  <c:v>44110</c:v>
                </c:pt>
                <c:pt idx="448">
                  <c:v>44111</c:v>
                </c:pt>
                <c:pt idx="449">
                  <c:v>44112</c:v>
                </c:pt>
                <c:pt idx="450">
                  <c:v>44113</c:v>
                </c:pt>
                <c:pt idx="451">
                  <c:v>44116</c:v>
                </c:pt>
                <c:pt idx="452">
                  <c:v>44117</c:v>
                </c:pt>
                <c:pt idx="453">
                  <c:v>44118</c:v>
                </c:pt>
                <c:pt idx="454">
                  <c:v>44119</c:v>
                </c:pt>
                <c:pt idx="455">
                  <c:v>44120</c:v>
                </c:pt>
                <c:pt idx="456">
                  <c:v>44123</c:v>
                </c:pt>
                <c:pt idx="457">
                  <c:v>44124</c:v>
                </c:pt>
                <c:pt idx="458">
                  <c:v>44125</c:v>
                </c:pt>
                <c:pt idx="459">
                  <c:v>44126</c:v>
                </c:pt>
                <c:pt idx="460">
                  <c:v>44127</c:v>
                </c:pt>
                <c:pt idx="461">
                  <c:v>44130</c:v>
                </c:pt>
                <c:pt idx="462">
                  <c:v>44131</c:v>
                </c:pt>
                <c:pt idx="463">
                  <c:v>44132</c:v>
                </c:pt>
                <c:pt idx="464">
                  <c:v>44133</c:v>
                </c:pt>
                <c:pt idx="465">
                  <c:v>44134</c:v>
                </c:pt>
                <c:pt idx="466">
                  <c:v>44137</c:v>
                </c:pt>
                <c:pt idx="467">
                  <c:v>44138</c:v>
                </c:pt>
                <c:pt idx="468">
                  <c:v>44139</c:v>
                </c:pt>
                <c:pt idx="469">
                  <c:v>44140</c:v>
                </c:pt>
                <c:pt idx="470">
                  <c:v>44141</c:v>
                </c:pt>
                <c:pt idx="471">
                  <c:v>44144</c:v>
                </c:pt>
                <c:pt idx="472">
                  <c:v>44145</c:v>
                </c:pt>
                <c:pt idx="473">
                  <c:v>44146</c:v>
                </c:pt>
                <c:pt idx="474">
                  <c:v>44147</c:v>
                </c:pt>
                <c:pt idx="475">
                  <c:v>44148</c:v>
                </c:pt>
                <c:pt idx="476">
                  <c:v>44151</c:v>
                </c:pt>
                <c:pt idx="477">
                  <c:v>44152</c:v>
                </c:pt>
                <c:pt idx="478">
                  <c:v>44153</c:v>
                </c:pt>
                <c:pt idx="479">
                  <c:v>44154</c:v>
                </c:pt>
                <c:pt idx="480">
                  <c:v>44155</c:v>
                </c:pt>
                <c:pt idx="481">
                  <c:v>44158</c:v>
                </c:pt>
                <c:pt idx="482">
                  <c:v>44159</c:v>
                </c:pt>
                <c:pt idx="483">
                  <c:v>44160</c:v>
                </c:pt>
                <c:pt idx="484">
                  <c:v>44161</c:v>
                </c:pt>
                <c:pt idx="485">
                  <c:v>44162</c:v>
                </c:pt>
                <c:pt idx="486">
                  <c:v>44165</c:v>
                </c:pt>
                <c:pt idx="487">
                  <c:v>44166</c:v>
                </c:pt>
                <c:pt idx="488">
                  <c:v>44167</c:v>
                </c:pt>
                <c:pt idx="489">
                  <c:v>44168</c:v>
                </c:pt>
                <c:pt idx="490">
                  <c:v>44169</c:v>
                </c:pt>
                <c:pt idx="491">
                  <c:v>44172</c:v>
                </c:pt>
                <c:pt idx="492">
                  <c:v>44173</c:v>
                </c:pt>
                <c:pt idx="493">
                  <c:v>44174</c:v>
                </c:pt>
                <c:pt idx="494">
                  <c:v>44175</c:v>
                </c:pt>
                <c:pt idx="495">
                  <c:v>44176</c:v>
                </c:pt>
                <c:pt idx="496">
                  <c:v>44179</c:v>
                </c:pt>
                <c:pt idx="497">
                  <c:v>44180</c:v>
                </c:pt>
                <c:pt idx="498">
                  <c:v>44181</c:v>
                </c:pt>
                <c:pt idx="499">
                  <c:v>44182</c:v>
                </c:pt>
                <c:pt idx="500">
                  <c:v>44183</c:v>
                </c:pt>
                <c:pt idx="501">
                  <c:v>44186</c:v>
                </c:pt>
                <c:pt idx="502">
                  <c:v>44187</c:v>
                </c:pt>
                <c:pt idx="503">
                  <c:v>44188</c:v>
                </c:pt>
                <c:pt idx="504">
                  <c:v>44193</c:v>
                </c:pt>
                <c:pt idx="505">
                  <c:v>44194</c:v>
                </c:pt>
                <c:pt idx="506">
                  <c:v>44195</c:v>
                </c:pt>
                <c:pt idx="507">
                  <c:v>44200</c:v>
                </c:pt>
                <c:pt idx="508">
                  <c:v>44201</c:v>
                </c:pt>
                <c:pt idx="509">
                  <c:v>44202</c:v>
                </c:pt>
                <c:pt idx="510">
                  <c:v>44203</c:v>
                </c:pt>
                <c:pt idx="511">
                  <c:v>44204</c:v>
                </c:pt>
                <c:pt idx="512">
                  <c:v>44207</c:v>
                </c:pt>
                <c:pt idx="513">
                  <c:v>44208</c:v>
                </c:pt>
                <c:pt idx="514">
                  <c:v>44209</c:v>
                </c:pt>
                <c:pt idx="515">
                  <c:v>44210</c:v>
                </c:pt>
                <c:pt idx="516">
                  <c:v>44211</c:v>
                </c:pt>
                <c:pt idx="517">
                  <c:v>44214</c:v>
                </c:pt>
                <c:pt idx="518">
                  <c:v>44215</c:v>
                </c:pt>
                <c:pt idx="519">
                  <c:v>44216</c:v>
                </c:pt>
                <c:pt idx="520">
                  <c:v>44217</c:v>
                </c:pt>
                <c:pt idx="521">
                  <c:v>44218</c:v>
                </c:pt>
                <c:pt idx="522">
                  <c:v>44221</c:v>
                </c:pt>
                <c:pt idx="523">
                  <c:v>44222</c:v>
                </c:pt>
                <c:pt idx="524">
                  <c:v>44223</c:v>
                </c:pt>
                <c:pt idx="525">
                  <c:v>44224</c:v>
                </c:pt>
                <c:pt idx="526">
                  <c:v>44225</c:v>
                </c:pt>
                <c:pt idx="527">
                  <c:v>44228</c:v>
                </c:pt>
                <c:pt idx="528">
                  <c:v>44229</c:v>
                </c:pt>
                <c:pt idx="529">
                  <c:v>44230</c:v>
                </c:pt>
                <c:pt idx="530">
                  <c:v>44231</c:v>
                </c:pt>
                <c:pt idx="531">
                  <c:v>44232</c:v>
                </c:pt>
                <c:pt idx="532">
                  <c:v>44235</c:v>
                </c:pt>
                <c:pt idx="533">
                  <c:v>44236</c:v>
                </c:pt>
                <c:pt idx="534">
                  <c:v>44237</c:v>
                </c:pt>
                <c:pt idx="535">
                  <c:v>44238</c:v>
                </c:pt>
                <c:pt idx="536">
                  <c:v>44239</c:v>
                </c:pt>
                <c:pt idx="537">
                  <c:v>44242</c:v>
                </c:pt>
                <c:pt idx="538">
                  <c:v>44243</c:v>
                </c:pt>
                <c:pt idx="539">
                  <c:v>44244</c:v>
                </c:pt>
                <c:pt idx="540">
                  <c:v>44245</c:v>
                </c:pt>
                <c:pt idx="541">
                  <c:v>44246</c:v>
                </c:pt>
                <c:pt idx="542">
                  <c:v>44249</c:v>
                </c:pt>
                <c:pt idx="543">
                  <c:v>44250</c:v>
                </c:pt>
                <c:pt idx="544">
                  <c:v>44251</c:v>
                </c:pt>
                <c:pt idx="545">
                  <c:v>44252</c:v>
                </c:pt>
                <c:pt idx="546">
                  <c:v>44253</c:v>
                </c:pt>
                <c:pt idx="547">
                  <c:v>44256</c:v>
                </c:pt>
                <c:pt idx="548">
                  <c:v>44257</c:v>
                </c:pt>
                <c:pt idx="549">
                  <c:v>44258</c:v>
                </c:pt>
                <c:pt idx="550">
                  <c:v>44259</c:v>
                </c:pt>
                <c:pt idx="551">
                  <c:v>44260</c:v>
                </c:pt>
                <c:pt idx="552">
                  <c:v>44263</c:v>
                </c:pt>
                <c:pt idx="553">
                  <c:v>44264</c:v>
                </c:pt>
                <c:pt idx="554">
                  <c:v>44265</c:v>
                </c:pt>
                <c:pt idx="555">
                  <c:v>44266</c:v>
                </c:pt>
                <c:pt idx="556">
                  <c:v>44267</c:v>
                </c:pt>
                <c:pt idx="557">
                  <c:v>44270</c:v>
                </c:pt>
                <c:pt idx="558">
                  <c:v>44271</c:v>
                </c:pt>
                <c:pt idx="559">
                  <c:v>44272</c:v>
                </c:pt>
                <c:pt idx="560">
                  <c:v>44273</c:v>
                </c:pt>
                <c:pt idx="561">
                  <c:v>44274</c:v>
                </c:pt>
                <c:pt idx="562">
                  <c:v>44277</c:v>
                </c:pt>
                <c:pt idx="563">
                  <c:v>44278</c:v>
                </c:pt>
                <c:pt idx="564">
                  <c:v>44279</c:v>
                </c:pt>
                <c:pt idx="565">
                  <c:v>44280</c:v>
                </c:pt>
                <c:pt idx="566">
                  <c:v>44281</c:v>
                </c:pt>
                <c:pt idx="567">
                  <c:v>44284</c:v>
                </c:pt>
                <c:pt idx="568">
                  <c:v>44285</c:v>
                </c:pt>
                <c:pt idx="569">
                  <c:v>44286</c:v>
                </c:pt>
                <c:pt idx="570">
                  <c:v>44287</c:v>
                </c:pt>
                <c:pt idx="571">
                  <c:v>44292</c:v>
                </c:pt>
                <c:pt idx="572">
                  <c:v>44293</c:v>
                </c:pt>
                <c:pt idx="573">
                  <c:v>44294</c:v>
                </c:pt>
                <c:pt idx="574">
                  <c:v>44295</c:v>
                </c:pt>
                <c:pt idx="575">
                  <c:v>44298</c:v>
                </c:pt>
                <c:pt idx="576">
                  <c:v>44299</c:v>
                </c:pt>
                <c:pt idx="577">
                  <c:v>44300</c:v>
                </c:pt>
                <c:pt idx="578">
                  <c:v>44301</c:v>
                </c:pt>
                <c:pt idx="579">
                  <c:v>44302</c:v>
                </c:pt>
                <c:pt idx="580">
                  <c:v>44305</c:v>
                </c:pt>
                <c:pt idx="581">
                  <c:v>44306</c:v>
                </c:pt>
                <c:pt idx="582">
                  <c:v>44307</c:v>
                </c:pt>
                <c:pt idx="583">
                  <c:v>44308</c:v>
                </c:pt>
                <c:pt idx="584">
                  <c:v>44309</c:v>
                </c:pt>
                <c:pt idx="585">
                  <c:v>44312</c:v>
                </c:pt>
                <c:pt idx="586">
                  <c:v>44313</c:v>
                </c:pt>
                <c:pt idx="587">
                  <c:v>44314</c:v>
                </c:pt>
                <c:pt idx="588">
                  <c:v>44315</c:v>
                </c:pt>
                <c:pt idx="589">
                  <c:v>44316</c:v>
                </c:pt>
                <c:pt idx="590">
                  <c:v>44319</c:v>
                </c:pt>
                <c:pt idx="591">
                  <c:v>44320</c:v>
                </c:pt>
                <c:pt idx="592">
                  <c:v>44321</c:v>
                </c:pt>
                <c:pt idx="593">
                  <c:v>44322</c:v>
                </c:pt>
                <c:pt idx="594">
                  <c:v>44323</c:v>
                </c:pt>
                <c:pt idx="595">
                  <c:v>44326</c:v>
                </c:pt>
                <c:pt idx="596">
                  <c:v>44327</c:v>
                </c:pt>
                <c:pt idx="597">
                  <c:v>44328</c:v>
                </c:pt>
                <c:pt idx="598">
                  <c:v>44329</c:v>
                </c:pt>
                <c:pt idx="599">
                  <c:v>44330</c:v>
                </c:pt>
                <c:pt idx="600">
                  <c:v>44333</c:v>
                </c:pt>
                <c:pt idx="601">
                  <c:v>44334</c:v>
                </c:pt>
                <c:pt idx="602">
                  <c:v>44335</c:v>
                </c:pt>
                <c:pt idx="603">
                  <c:v>44336</c:v>
                </c:pt>
                <c:pt idx="604">
                  <c:v>44337</c:v>
                </c:pt>
                <c:pt idx="605">
                  <c:v>44340</c:v>
                </c:pt>
                <c:pt idx="606">
                  <c:v>44341</c:v>
                </c:pt>
                <c:pt idx="607">
                  <c:v>44342</c:v>
                </c:pt>
                <c:pt idx="608">
                  <c:v>44343</c:v>
                </c:pt>
                <c:pt idx="609">
                  <c:v>44344</c:v>
                </c:pt>
                <c:pt idx="610">
                  <c:v>44347</c:v>
                </c:pt>
                <c:pt idx="611">
                  <c:v>44348</c:v>
                </c:pt>
                <c:pt idx="612">
                  <c:v>44349</c:v>
                </c:pt>
                <c:pt idx="613">
                  <c:v>44350</c:v>
                </c:pt>
                <c:pt idx="614">
                  <c:v>44351</c:v>
                </c:pt>
                <c:pt idx="615">
                  <c:v>44354</c:v>
                </c:pt>
                <c:pt idx="616">
                  <c:v>44355</c:v>
                </c:pt>
                <c:pt idx="617">
                  <c:v>44356</c:v>
                </c:pt>
                <c:pt idx="618">
                  <c:v>44357</c:v>
                </c:pt>
                <c:pt idx="619">
                  <c:v>44358</c:v>
                </c:pt>
                <c:pt idx="620">
                  <c:v>44361</c:v>
                </c:pt>
                <c:pt idx="621">
                  <c:v>44362</c:v>
                </c:pt>
                <c:pt idx="622">
                  <c:v>44363</c:v>
                </c:pt>
                <c:pt idx="623">
                  <c:v>44364</c:v>
                </c:pt>
                <c:pt idx="624">
                  <c:v>44365</c:v>
                </c:pt>
                <c:pt idx="625">
                  <c:v>44368</c:v>
                </c:pt>
                <c:pt idx="626">
                  <c:v>44369</c:v>
                </c:pt>
                <c:pt idx="627">
                  <c:v>44370</c:v>
                </c:pt>
                <c:pt idx="628">
                  <c:v>44371</c:v>
                </c:pt>
                <c:pt idx="629">
                  <c:v>44372</c:v>
                </c:pt>
                <c:pt idx="630">
                  <c:v>44375</c:v>
                </c:pt>
                <c:pt idx="631">
                  <c:v>44376</c:v>
                </c:pt>
                <c:pt idx="632">
                  <c:v>44377</c:v>
                </c:pt>
                <c:pt idx="633">
                  <c:v>44378</c:v>
                </c:pt>
                <c:pt idx="634">
                  <c:v>44379</c:v>
                </c:pt>
                <c:pt idx="635">
                  <c:v>44382</c:v>
                </c:pt>
                <c:pt idx="636">
                  <c:v>44383</c:v>
                </c:pt>
                <c:pt idx="637">
                  <c:v>44384</c:v>
                </c:pt>
                <c:pt idx="638">
                  <c:v>44385</c:v>
                </c:pt>
                <c:pt idx="639">
                  <c:v>44386</c:v>
                </c:pt>
                <c:pt idx="640">
                  <c:v>44389</c:v>
                </c:pt>
                <c:pt idx="641">
                  <c:v>44390</c:v>
                </c:pt>
                <c:pt idx="642">
                  <c:v>44391</c:v>
                </c:pt>
                <c:pt idx="643">
                  <c:v>44392</c:v>
                </c:pt>
                <c:pt idx="644">
                  <c:v>44393</c:v>
                </c:pt>
                <c:pt idx="645">
                  <c:v>44396</c:v>
                </c:pt>
                <c:pt idx="646">
                  <c:v>44397</c:v>
                </c:pt>
                <c:pt idx="647">
                  <c:v>44398</c:v>
                </c:pt>
                <c:pt idx="648">
                  <c:v>44399</c:v>
                </c:pt>
                <c:pt idx="649">
                  <c:v>44400</c:v>
                </c:pt>
                <c:pt idx="650">
                  <c:v>44403</c:v>
                </c:pt>
                <c:pt idx="651">
                  <c:v>44404</c:v>
                </c:pt>
                <c:pt idx="652">
                  <c:v>44405</c:v>
                </c:pt>
                <c:pt idx="653">
                  <c:v>44406</c:v>
                </c:pt>
                <c:pt idx="654">
                  <c:v>44407</c:v>
                </c:pt>
                <c:pt idx="655">
                  <c:v>44410</c:v>
                </c:pt>
                <c:pt idx="656">
                  <c:v>44411</c:v>
                </c:pt>
                <c:pt idx="657">
                  <c:v>44412</c:v>
                </c:pt>
                <c:pt idx="658">
                  <c:v>44413</c:v>
                </c:pt>
                <c:pt idx="659">
                  <c:v>44414</c:v>
                </c:pt>
                <c:pt idx="660">
                  <c:v>44417</c:v>
                </c:pt>
                <c:pt idx="661">
                  <c:v>44418</c:v>
                </c:pt>
                <c:pt idx="662">
                  <c:v>44419</c:v>
                </c:pt>
                <c:pt idx="663">
                  <c:v>44420</c:v>
                </c:pt>
                <c:pt idx="664">
                  <c:v>44421</c:v>
                </c:pt>
                <c:pt idx="665">
                  <c:v>44424</c:v>
                </c:pt>
                <c:pt idx="666">
                  <c:v>44425</c:v>
                </c:pt>
                <c:pt idx="667">
                  <c:v>44426</c:v>
                </c:pt>
                <c:pt idx="668">
                  <c:v>44427</c:v>
                </c:pt>
                <c:pt idx="669">
                  <c:v>44428</c:v>
                </c:pt>
                <c:pt idx="670">
                  <c:v>44431</c:v>
                </c:pt>
                <c:pt idx="671">
                  <c:v>44432</c:v>
                </c:pt>
                <c:pt idx="672">
                  <c:v>44433</c:v>
                </c:pt>
                <c:pt idx="673">
                  <c:v>44434</c:v>
                </c:pt>
                <c:pt idx="674">
                  <c:v>44435</c:v>
                </c:pt>
                <c:pt idx="675">
                  <c:v>44438</c:v>
                </c:pt>
                <c:pt idx="676">
                  <c:v>44439</c:v>
                </c:pt>
                <c:pt idx="677">
                  <c:v>44440</c:v>
                </c:pt>
                <c:pt idx="678">
                  <c:v>44441</c:v>
                </c:pt>
                <c:pt idx="679">
                  <c:v>44442</c:v>
                </c:pt>
                <c:pt idx="680">
                  <c:v>44445</c:v>
                </c:pt>
                <c:pt idx="681">
                  <c:v>44446</c:v>
                </c:pt>
                <c:pt idx="682">
                  <c:v>44447</c:v>
                </c:pt>
                <c:pt idx="683">
                  <c:v>44448</c:v>
                </c:pt>
                <c:pt idx="684">
                  <c:v>44449</c:v>
                </c:pt>
                <c:pt idx="685">
                  <c:v>44452</c:v>
                </c:pt>
                <c:pt idx="686">
                  <c:v>44453</c:v>
                </c:pt>
                <c:pt idx="687">
                  <c:v>44454</c:v>
                </c:pt>
                <c:pt idx="688">
                  <c:v>44455</c:v>
                </c:pt>
                <c:pt idx="689">
                  <c:v>44456</c:v>
                </c:pt>
                <c:pt idx="690">
                  <c:v>44459</c:v>
                </c:pt>
                <c:pt idx="691">
                  <c:v>44460</c:v>
                </c:pt>
                <c:pt idx="692">
                  <c:v>44461</c:v>
                </c:pt>
                <c:pt idx="693">
                  <c:v>44462</c:v>
                </c:pt>
                <c:pt idx="694">
                  <c:v>44463</c:v>
                </c:pt>
                <c:pt idx="695">
                  <c:v>44466</c:v>
                </c:pt>
                <c:pt idx="696">
                  <c:v>44467</c:v>
                </c:pt>
                <c:pt idx="697">
                  <c:v>44468</c:v>
                </c:pt>
                <c:pt idx="698">
                  <c:v>44469</c:v>
                </c:pt>
                <c:pt idx="699">
                  <c:v>44470</c:v>
                </c:pt>
                <c:pt idx="700">
                  <c:v>44473</c:v>
                </c:pt>
                <c:pt idx="701">
                  <c:v>44474</c:v>
                </c:pt>
                <c:pt idx="702">
                  <c:v>44475</c:v>
                </c:pt>
                <c:pt idx="703">
                  <c:v>44476</c:v>
                </c:pt>
                <c:pt idx="704">
                  <c:v>44477</c:v>
                </c:pt>
                <c:pt idx="705">
                  <c:v>44480</c:v>
                </c:pt>
                <c:pt idx="706">
                  <c:v>44481</c:v>
                </c:pt>
                <c:pt idx="707">
                  <c:v>44482</c:v>
                </c:pt>
                <c:pt idx="708">
                  <c:v>44483</c:v>
                </c:pt>
                <c:pt idx="709">
                  <c:v>44484</c:v>
                </c:pt>
                <c:pt idx="710">
                  <c:v>44487</c:v>
                </c:pt>
                <c:pt idx="711">
                  <c:v>44488</c:v>
                </c:pt>
                <c:pt idx="712">
                  <c:v>44489</c:v>
                </c:pt>
                <c:pt idx="713">
                  <c:v>44490</c:v>
                </c:pt>
                <c:pt idx="714">
                  <c:v>44491</c:v>
                </c:pt>
                <c:pt idx="715">
                  <c:v>44494</c:v>
                </c:pt>
                <c:pt idx="716">
                  <c:v>44495</c:v>
                </c:pt>
                <c:pt idx="717">
                  <c:v>44496</c:v>
                </c:pt>
                <c:pt idx="718">
                  <c:v>44497</c:v>
                </c:pt>
                <c:pt idx="719">
                  <c:v>44498</c:v>
                </c:pt>
                <c:pt idx="720">
                  <c:v>44501</c:v>
                </c:pt>
                <c:pt idx="721">
                  <c:v>44502</c:v>
                </c:pt>
                <c:pt idx="722">
                  <c:v>44503</c:v>
                </c:pt>
                <c:pt idx="723">
                  <c:v>44504</c:v>
                </c:pt>
                <c:pt idx="724">
                  <c:v>44505</c:v>
                </c:pt>
                <c:pt idx="725">
                  <c:v>44508</c:v>
                </c:pt>
                <c:pt idx="726">
                  <c:v>44509</c:v>
                </c:pt>
                <c:pt idx="727">
                  <c:v>44510</c:v>
                </c:pt>
                <c:pt idx="728">
                  <c:v>44511</c:v>
                </c:pt>
                <c:pt idx="729">
                  <c:v>44512</c:v>
                </c:pt>
                <c:pt idx="730">
                  <c:v>44515</c:v>
                </c:pt>
                <c:pt idx="731">
                  <c:v>44516</c:v>
                </c:pt>
                <c:pt idx="732">
                  <c:v>44517</c:v>
                </c:pt>
                <c:pt idx="733">
                  <c:v>44518</c:v>
                </c:pt>
                <c:pt idx="734">
                  <c:v>44519</c:v>
                </c:pt>
                <c:pt idx="735">
                  <c:v>44522</c:v>
                </c:pt>
                <c:pt idx="736">
                  <c:v>44523</c:v>
                </c:pt>
                <c:pt idx="737">
                  <c:v>44524</c:v>
                </c:pt>
                <c:pt idx="738">
                  <c:v>44525</c:v>
                </c:pt>
                <c:pt idx="739">
                  <c:v>44526</c:v>
                </c:pt>
                <c:pt idx="740">
                  <c:v>44529</c:v>
                </c:pt>
                <c:pt idx="741">
                  <c:v>44530</c:v>
                </c:pt>
                <c:pt idx="742">
                  <c:v>44531</c:v>
                </c:pt>
                <c:pt idx="743">
                  <c:v>44532</c:v>
                </c:pt>
                <c:pt idx="744">
                  <c:v>44533</c:v>
                </c:pt>
                <c:pt idx="745">
                  <c:v>44536</c:v>
                </c:pt>
                <c:pt idx="746">
                  <c:v>44537</c:v>
                </c:pt>
                <c:pt idx="747">
                  <c:v>44538</c:v>
                </c:pt>
                <c:pt idx="748">
                  <c:v>44539</c:v>
                </c:pt>
                <c:pt idx="749">
                  <c:v>44540</c:v>
                </c:pt>
                <c:pt idx="750">
                  <c:v>44543</c:v>
                </c:pt>
                <c:pt idx="751">
                  <c:v>44544</c:v>
                </c:pt>
                <c:pt idx="752">
                  <c:v>44545</c:v>
                </c:pt>
                <c:pt idx="753">
                  <c:v>44546</c:v>
                </c:pt>
                <c:pt idx="754">
                  <c:v>44547</c:v>
                </c:pt>
                <c:pt idx="755">
                  <c:v>44550</c:v>
                </c:pt>
                <c:pt idx="756">
                  <c:v>44551</c:v>
                </c:pt>
                <c:pt idx="757">
                  <c:v>44552</c:v>
                </c:pt>
                <c:pt idx="758">
                  <c:v>44553</c:v>
                </c:pt>
                <c:pt idx="759">
                  <c:v>44557</c:v>
                </c:pt>
                <c:pt idx="760">
                  <c:v>44558</c:v>
                </c:pt>
                <c:pt idx="761">
                  <c:v>44559</c:v>
                </c:pt>
                <c:pt idx="762">
                  <c:v>44560</c:v>
                </c:pt>
                <c:pt idx="763">
                  <c:v>44564</c:v>
                </c:pt>
                <c:pt idx="764">
                  <c:v>44565</c:v>
                </c:pt>
                <c:pt idx="765">
                  <c:v>44566</c:v>
                </c:pt>
                <c:pt idx="766">
                  <c:v>44567</c:v>
                </c:pt>
                <c:pt idx="767">
                  <c:v>44568</c:v>
                </c:pt>
                <c:pt idx="768">
                  <c:v>44571</c:v>
                </c:pt>
                <c:pt idx="769">
                  <c:v>44572</c:v>
                </c:pt>
                <c:pt idx="770">
                  <c:v>44573</c:v>
                </c:pt>
                <c:pt idx="771">
                  <c:v>44574</c:v>
                </c:pt>
                <c:pt idx="772">
                  <c:v>44575</c:v>
                </c:pt>
                <c:pt idx="773">
                  <c:v>44578</c:v>
                </c:pt>
                <c:pt idx="774">
                  <c:v>44579</c:v>
                </c:pt>
                <c:pt idx="775">
                  <c:v>44580</c:v>
                </c:pt>
                <c:pt idx="776">
                  <c:v>44581</c:v>
                </c:pt>
                <c:pt idx="777">
                  <c:v>44582</c:v>
                </c:pt>
                <c:pt idx="778">
                  <c:v>44585</c:v>
                </c:pt>
                <c:pt idx="779">
                  <c:v>44586</c:v>
                </c:pt>
                <c:pt idx="780">
                  <c:v>44587</c:v>
                </c:pt>
                <c:pt idx="781">
                  <c:v>44588</c:v>
                </c:pt>
                <c:pt idx="782">
                  <c:v>44589</c:v>
                </c:pt>
                <c:pt idx="783">
                  <c:v>44592</c:v>
                </c:pt>
                <c:pt idx="784">
                  <c:v>44593</c:v>
                </c:pt>
                <c:pt idx="785">
                  <c:v>44594</c:v>
                </c:pt>
                <c:pt idx="786">
                  <c:v>44595</c:v>
                </c:pt>
                <c:pt idx="787">
                  <c:v>44596</c:v>
                </c:pt>
                <c:pt idx="788">
                  <c:v>44599</c:v>
                </c:pt>
                <c:pt idx="789">
                  <c:v>44600</c:v>
                </c:pt>
                <c:pt idx="790">
                  <c:v>44601</c:v>
                </c:pt>
                <c:pt idx="791">
                  <c:v>44602</c:v>
                </c:pt>
                <c:pt idx="792">
                  <c:v>44603</c:v>
                </c:pt>
                <c:pt idx="793">
                  <c:v>44606</c:v>
                </c:pt>
                <c:pt idx="794">
                  <c:v>44607</c:v>
                </c:pt>
                <c:pt idx="795">
                  <c:v>44608</c:v>
                </c:pt>
                <c:pt idx="796">
                  <c:v>44609</c:v>
                </c:pt>
                <c:pt idx="797">
                  <c:v>44610</c:v>
                </c:pt>
                <c:pt idx="798">
                  <c:v>44613</c:v>
                </c:pt>
                <c:pt idx="799">
                  <c:v>44614</c:v>
                </c:pt>
                <c:pt idx="800">
                  <c:v>44615</c:v>
                </c:pt>
                <c:pt idx="801">
                  <c:v>44616</c:v>
                </c:pt>
                <c:pt idx="802">
                  <c:v>44617</c:v>
                </c:pt>
                <c:pt idx="803">
                  <c:v>44620</c:v>
                </c:pt>
                <c:pt idx="804">
                  <c:v>44621</c:v>
                </c:pt>
                <c:pt idx="805">
                  <c:v>44622</c:v>
                </c:pt>
                <c:pt idx="806">
                  <c:v>44623</c:v>
                </c:pt>
                <c:pt idx="807">
                  <c:v>44624</c:v>
                </c:pt>
                <c:pt idx="808">
                  <c:v>44627</c:v>
                </c:pt>
                <c:pt idx="809">
                  <c:v>44628</c:v>
                </c:pt>
                <c:pt idx="810">
                  <c:v>44629</c:v>
                </c:pt>
                <c:pt idx="811">
                  <c:v>44630</c:v>
                </c:pt>
                <c:pt idx="812">
                  <c:v>44631</c:v>
                </c:pt>
                <c:pt idx="813">
                  <c:v>44634</c:v>
                </c:pt>
                <c:pt idx="814">
                  <c:v>44635</c:v>
                </c:pt>
                <c:pt idx="815">
                  <c:v>44636</c:v>
                </c:pt>
                <c:pt idx="816">
                  <c:v>44637</c:v>
                </c:pt>
                <c:pt idx="817">
                  <c:v>44638</c:v>
                </c:pt>
                <c:pt idx="818">
                  <c:v>44641</c:v>
                </c:pt>
                <c:pt idx="819">
                  <c:v>44642</c:v>
                </c:pt>
                <c:pt idx="820">
                  <c:v>44643</c:v>
                </c:pt>
                <c:pt idx="821">
                  <c:v>44644</c:v>
                </c:pt>
                <c:pt idx="822">
                  <c:v>44645</c:v>
                </c:pt>
                <c:pt idx="823">
                  <c:v>44648</c:v>
                </c:pt>
                <c:pt idx="824">
                  <c:v>44649</c:v>
                </c:pt>
                <c:pt idx="825">
                  <c:v>44650</c:v>
                </c:pt>
                <c:pt idx="826">
                  <c:v>44651</c:v>
                </c:pt>
                <c:pt idx="827">
                  <c:v>44652</c:v>
                </c:pt>
                <c:pt idx="828">
                  <c:v>44655</c:v>
                </c:pt>
                <c:pt idx="829">
                  <c:v>44656</c:v>
                </c:pt>
                <c:pt idx="830">
                  <c:v>44657</c:v>
                </c:pt>
                <c:pt idx="831">
                  <c:v>44658</c:v>
                </c:pt>
                <c:pt idx="832">
                  <c:v>44659</c:v>
                </c:pt>
                <c:pt idx="833">
                  <c:v>44662</c:v>
                </c:pt>
                <c:pt idx="834">
                  <c:v>44663</c:v>
                </c:pt>
                <c:pt idx="835">
                  <c:v>44664</c:v>
                </c:pt>
                <c:pt idx="836">
                  <c:v>44665</c:v>
                </c:pt>
                <c:pt idx="837">
                  <c:v>44670</c:v>
                </c:pt>
                <c:pt idx="838">
                  <c:v>44671</c:v>
                </c:pt>
                <c:pt idx="839">
                  <c:v>44672</c:v>
                </c:pt>
                <c:pt idx="840">
                  <c:v>44673</c:v>
                </c:pt>
                <c:pt idx="841">
                  <c:v>44676</c:v>
                </c:pt>
                <c:pt idx="842">
                  <c:v>44677</c:v>
                </c:pt>
                <c:pt idx="843">
                  <c:v>44678</c:v>
                </c:pt>
                <c:pt idx="844">
                  <c:v>44679</c:v>
                </c:pt>
                <c:pt idx="845">
                  <c:v>44680</c:v>
                </c:pt>
                <c:pt idx="846">
                  <c:v>44683</c:v>
                </c:pt>
                <c:pt idx="847">
                  <c:v>44684</c:v>
                </c:pt>
                <c:pt idx="848">
                  <c:v>44685</c:v>
                </c:pt>
                <c:pt idx="849">
                  <c:v>44686</c:v>
                </c:pt>
                <c:pt idx="850">
                  <c:v>44687</c:v>
                </c:pt>
                <c:pt idx="851">
                  <c:v>44690</c:v>
                </c:pt>
                <c:pt idx="852">
                  <c:v>44691</c:v>
                </c:pt>
                <c:pt idx="853">
                  <c:v>44692</c:v>
                </c:pt>
                <c:pt idx="854">
                  <c:v>44693</c:v>
                </c:pt>
                <c:pt idx="855">
                  <c:v>44694</c:v>
                </c:pt>
                <c:pt idx="856">
                  <c:v>44697</c:v>
                </c:pt>
                <c:pt idx="857">
                  <c:v>44698</c:v>
                </c:pt>
                <c:pt idx="858">
                  <c:v>44699</c:v>
                </c:pt>
                <c:pt idx="859">
                  <c:v>44700</c:v>
                </c:pt>
                <c:pt idx="860">
                  <c:v>44701</c:v>
                </c:pt>
                <c:pt idx="861">
                  <c:v>44704</c:v>
                </c:pt>
                <c:pt idx="862">
                  <c:v>44705</c:v>
                </c:pt>
                <c:pt idx="863">
                  <c:v>44706</c:v>
                </c:pt>
                <c:pt idx="864">
                  <c:v>44707</c:v>
                </c:pt>
                <c:pt idx="865">
                  <c:v>44708</c:v>
                </c:pt>
                <c:pt idx="866">
                  <c:v>44711</c:v>
                </c:pt>
                <c:pt idx="867">
                  <c:v>44712</c:v>
                </c:pt>
                <c:pt idx="868">
                  <c:v>44713</c:v>
                </c:pt>
                <c:pt idx="869">
                  <c:v>44714</c:v>
                </c:pt>
                <c:pt idx="870">
                  <c:v>44715</c:v>
                </c:pt>
                <c:pt idx="871">
                  <c:v>44718</c:v>
                </c:pt>
                <c:pt idx="872">
                  <c:v>44719</c:v>
                </c:pt>
                <c:pt idx="873">
                  <c:v>44720</c:v>
                </c:pt>
                <c:pt idx="874">
                  <c:v>44721</c:v>
                </c:pt>
                <c:pt idx="875">
                  <c:v>44722</c:v>
                </c:pt>
                <c:pt idx="876">
                  <c:v>44725</c:v>
                </c:pt>
                <c:pt idx="877">
                  <c:v>44726</c:v>
                </c:pt>
                <c:pt idx="878">
                  <c:v>44727</c:v>
                </c:pt>
                <c:pt idx="879">
                  <c:v>44728</c:v>
                </c:pt>
                <c:pt idx="880">
                  <c:v>44729</c:v>
                </c:pt>
                <c:pt idx="881">
                  <c:v>44732</c:v>
                </c:pt>
                <c:pt idx="882">
                  <c:v>44733</c:v>
                </c:pt>
                <c:pt idx="883">
                  <c:v>44734</c:v>
                </c:pt>
                <c:pt idx="884">
                  <c:v>44735</c:v>
                </c:pt>
                <c:pt idx="885">
                  <c:v>44736</c:v>
                </c:pt>
                <c:pt idx="886">
                  <c:v>44739</c:v>
                </c:pt>
                <c:pt idx="887">
                  <c:v>44740</c:v>
                </c:pt>
                <c:pt idx="888">
                  <c:v>44741</c:v>
                </c:pt>
                <c:pt idx="889">
                  <c:v>44742</c:v>
                </c:pt>
                <c:pt idx="890">
                  <c:v>44743</c:v>
                </c:pt>
                <c:pt idx="891">
                  <c:v>44746</c:v>
                </c:pt>
                <c:pt idx="892">
                  <c:v>44747</c:v>
                </c:pt>
                <c:pt idx="893">
                  <c:v>44748</c:v>
                </c:pt>
                <c:pt idx="894">
                  <c:v>44749</c:v>
                </c:pt>
                <c:pt idx="895">
                  <c:v>44750</c:v>
                </c:pt>
                <c:pt idx="896">
                  <c:v>44753</c:v>
                </c:pt>
                <c:pt idx="897">
                  <c:v>44754</c:v>
                </c:pt>
                <c:pt idx="898">
                  <c:v>44755</c:v>
                </c:pt>
                <c:pt idx="899">
                  <c:v>44756</c:v>
                </c:pt>
                <c:pt idx="900">
                  <c:v>44757</c:v>
                </c:pt>
                <c:pt idx="901">
                  <c:v>44760</c:v>
                </c:pt>
                <c:pt idx="902">
                  <c:v>44761</c:v>
                </c:pt>
                <c:pt idx="903">
                  <c:v>44762</c:v>
                </c:pt>
                <c:pt idx="904">
                  <c:v>44763</c:v>
                </c:pt>
                <c:pt idx="905">
                  <c:v>44764</c:v>
                </c:pt>
                <c:pt idx="906">
                  <c:v>44767</c:v>
                </c:pt>
                <c:pt idx="907">
                  <c:v>44768</c:v>
                </c:pt>
                <c:pt idx="908">
                  <c:v>44769</c:v>
                </c:pt>
                <c:pt idx="909">
                  <c:v>44770</c:v>
                </c:pt>
                <c:pt idx="910">
                  <c:v>44771</c:v>
                </c:pt>
                <c:pt idx="911">
                  <c:v>44774</c:v>
                </c:pt>
                <c:pt idx="912">
                  <c:v>44775</c:v>
                </c:pt>
                <c:pt idx="913">
                  <c:v>44776</c:v>
                </c:pt>
                <c:pt idx="914">
                  <c:v>44777</c:v>
                </c:pt>
                <c:pt idx="915">
                  <c:v>44778</c:v>
                </c:pt>
                <c:pt idx="916">
                  <c:v>44781</c:v>
                </c:pt>
                <c:pt idx="917">
                  <c:v>44782</c:v>
                </c:pt>
                <c:pt idx="918">
                  <c:v>44783</c:v>
                </c:pt>
                <c:pt idx="919">
                  <c:v>44784</c:v>
                </c:pt>
                <c:pt idx="920">
                  <c:v>44785</c:v>
                </c:pt>
                <c:pt idx="921">
                  <c:v>44789</c:v>
                </c:pt>
                <c:pt idx="922">
                  <c:v>44790</c:v>
                </c:pt>
                <c:pt idx="923">
                  <c:v>44791</c:v>
                </c:pt>
                <c:pt idx="924">
                  <c:v>44792</c:v>
                </c:pt>
                <c:pt idx="925">
                  <c:v>44795</c:v>
                </c:pt>
                <c:pt idx="926">
                  <c:v>44796</c:v>
                </c:pt>
                <c:pt idx="927">
                  <c:v>44797</c:v>
                </c:pt>
                <c:pt idx="928">
                  <c:v>44798</c:v>
                </c:pt>
                <c:pt idx="929">
                  <c:v>44799</c:v>
                </c:pt>
                <c:pt idx="930">
                  <c:v>44802</c:v>
                </c:pt>
                <c:pt idx="931">
                  <c:v>44803</c:v>
                </c:pt>
                <c:pt idx="932">
                  <c:v>44804</c:v>
                </c:pt>
                <c:pt idx="933">
                  <c:v>44805</c:v>
                </c:pt>
                <c:pt idx="934">
                  <c:v>44806</c:v>
                </c:pt>
                <c:pt idx="935">
                  <c:v>44809</c:v>
                </c:pt>
                <c:pt idx="936">
                  <c:v>44810</c:v>
                </c:pt>
                <c:pt idx="937">
                  <c:v>44811</c:v>
                </c:pt>
                <c:pt idx="938">
                  <c:v>44812</c:v>
                </c:pt>
                <c:pt idx="939">
                  <c:v>44813</c:v>
                </c:pt>
                <c:pt idx="940">
                  <c:v>44816</c:v>
                </c:pt>
                <c:pt idx="941">
                  <c:v>44817</c:v>
                </c:pt>
                <c:pt idx="942">
                  <c:v>44818</c:v>
                </c:pt>
                <c:pt idx="943">
                  <c:v>44819</c:v>
                </c:pt>
                <c:pt idx="944">
                  <c:v>44820</c:v>
                </c:pt>
                <c:pt idx="945">
                  <c:v>44823</c:v>
                </c:pt>
                <c:pt idx="946">
                  <c:v>44824</c:v>
                </c:pt>
                <c:pt idx="947">
                  <c:v>44825</c:v>
                </c:pt>
                <c:pt idx="948">
                  <c:v>44826</c:v>
                </c:pt>
                <c:pt idx="949">
                  <c:v>44827</c:v>
                </c:pt>
                <c:pt idx="950">
                  <c:v>44830</c:v>
                </c:pt>
                <c:pt idx="951">
                  <c:v>44831</c:v>
                </c:pt>
                <c:pt idx="952">
                  <c:v>44832</c:v>
                </c:pt>
                <c:pt idx="953">
                  <c:v>44833</c:v>
                </c:pt>
                <c:pt idx="954">
                  <c:v>44834</c:v>
                </c:pt>
                <c:pt idx="955">
                  <c:v>44837</c:v>
                </c:pt>
                <c:pt idx="956">
                  <c:v>44838</c:v>
                </c:pt>
                <c:pt idx="957">
                  <c:v>44839</c:v>
                </c:pt>
                <c:pt idx="958">
                  <c:v>44840</c:v>
                </c:pt>
                <c:pt idx="959">
                  <c:v>44841</c:v>
                </c:pt>
                <c:pt idx="960">
                  <c:v>44844</c:v>
                </c:pt>
                <c:pt idx="961">
                  <c:v>44845</c:v>
                </c:pt>
                <c:pt idx="962">
                  <c:v>44846</c:v>
                </c:pt>
                <c:pt idx="963">
                  <c:v>44847</c:v>
                </c:pt>
                <c:pt idx="964">
                  <c:v>44848</c:v>
                </c:pt>
                <c:pt idx="965">
                  <c:v>44851</c:v>
                </c:pt>
                <c:pt idx="966">
                  <c:v>44852</c:v>
                </c:pt>
                <c:pt idx="967">
                  <c:v>44853</c:v>
                </c:pt>
                <c:pt idx="968">
                  <c:v>44854</c:v>
                </c:pt>
                <c:pt idx="969">
                  <c:v>44855</c:v>
                </c:pt>
                <c:pt idx="970">
                  <c:v>44858</c:v>
                </c:pt>
                <c:pt idx="971">
                  <c:v>44859</c:v>
                </c:pt>
                <c:pt idx="972">
                  <c:v>44860</c:v>
                </c:pt>
                <c:pt idx="973">
                  <c:v>44861</c:v>
                </c:pt>
                <c:pt idx="974">
                  <c:v>44862</c:v>
                </c:pt>
                <c:pt idx="975">
                  <c:v>44865</c:v>
                </c:pt>
                <c:pt idx="976">
                  <c:v>44866</c:v>
                </c:pt>
                <c:pt idx="977">
                  <c:v>44867</c:v>
                </c:pt>
                <c:pt idx="978">
                  <c:v>44868</c:v>
                </c:pt>
                <c:pt idx="979">
                  <c:v>44869</c:v>
                </c:pt>
                <c:pt idx="980">
                  <c:v>44872</c:v>
                </c:pt>
                <c:pt idx="981">
                  <c:v>44873</c:v>
                </c:pt>
                <c:pt idx="982">
                  <c:v>44874</c:v>
                </c:pt>
                <c:pt idx="983">
                  <c:v>44875</c:v>
                </c:pt>
                <c:pt idx="984">
                  <c:v>44876</c:v>
                </c:pt>
                <c:pt idx="985">
                  <c:v>44879</c:v>
                </c:pt>
                <c:pt idx="986">
                  <c:v>44880</c:v>
                </c:pt>
                <c:pt idx="987">
                  <c:v>44881</c:v>
                </c:pt>
                <c:pt idx="988">
                  <c:v>44882</c:v>
                </c:pt>
                <c:pt idx="989">
                  <c:v>44883</c:v>
                </c:pt>
                <c:pt idx="990">
                  <c:v>44886</c:v>
                </c:pt>
                <c:pt idx="991">
                  <c:v>44887</c:v>
                </c:pt>
                <c:pt idx="992">
                  <c:v>44888</c:v>
                </c:pt>
                <c:pt idx="993">
                  <c:v>44889</c:v>
                </c:pt>
                <c:pt idx="994">
                  <c:v>44890</c:v>
                </c:pt>
                <c:pt idx="995">
                  <c:v>44893</c:v>
                </c:pt>
                <c:pt idx="996">
                  <c:v>44894</c:v>
                </c:pt>
                <c:pt idx="997">
                  <c:v>44895</c:v>
                </c:pt>
                <c:pt idx="998">
                  <c:v>44896</c:v>
                </c:pt>
                <c:pt idx="999">
                  <c:v>44897</c:v>
                </c:pt>
                <c:pt idx="1000">
                  <c:v>44900</c:v>
                </c:pt>
                <c:pt idx="1001">
                  <c:v>44901</c:v>
                </c:pt>
                <c:pt idx="1002">
                  <c:v>44902</c:v>
                </c:pt>
                <c:pt idx="1003">
                  <c:v>44903</c:v>
                </c:pt>
                <c:pt idx="1004">
                  <c:v>44904</c:v>
                </c:pt>
                <c:pt idx="1005">
                  <c:v>44907</c:v>
                </c:pt>
                <c:pt idx="1006">
                  <c:v>44908</c:v>
                </c:pt>
                <c:pt idx="1007">
                  <c:v>44909</c:v>
                </c:pt>
                <c:pt idx="1008">
                  <c:v>44910</c:v>
                </c:pt>
                <c:pt idx="1009">
                  <c:v>44911</c:v>
                </c:pt>
                <c:pt idx="1010">
                  <c:v>44914</c:v>
                </c:pt>
                <c:pt idx="1011">
                  <c:v>44915</c:v>
                </c:pt>
                <c:pt idx="1012">
                  <c:v>44916</c:v>
                </c:pt>
                <c:pt idx="1013">
                  <c:v>44917</c:v>
                </c:pt>
                <c:pt idx="1014">
                  <c:v>44918</c:v>
                </c:pt>
                <c:pt idx="1015">
                  <c:v>44922</c:v>
                </c:pt>
                <c:pt idx="1016">
                  <c:v>44923</c:v>
                </c:pt>
                <c:pt idx="1017">
                  <c:v>44924</c:v>
                </c:pt>
                <c:pt idx="1018">
                  <c:v>44925</c:v>
                </c:pt>
                <c:pt idx="1019">
                  <c:v>44928</c:v>
                </c:pt>
                <c:pt idx="1020">
                  <c:v>44929</c:v>
                </c:pt>
                <c:pt idx="1021">
                  <c:v>44930</c:v>
                </c:pt>
                <c:pt idx="1022">
                  <c:v>44931</c:v>
                </c:pt>
                <c:pt idx="1023">
                  <c:v>44932</c:v>
                </c:pt>
                <c:pt idx="1024">
                  <c:v>44935</c:v>
                </c:pt>
                <c:pt idx="1025">
                  <c:v>44936</c:v>
                </c:pt>
                <c:pt idx="1026">
                  <c:v>44937</c:v>
                </c:pt>
                <c:pt idx="1027">
                  <c:v>44938</c:v>
                </c:pt>
                <c:pt idx="1028">
                  <c:v>44939</c:v>
                </c:pt>
                <c:pt idx="1029">
                  <c:v>44942</c:v>
                </c:pt>
                <c:pt idx="1030">
                  <c:v>44943</c:v>
                </c:pt>
                <c:pt idx="1031">
                  <c:v>44944</c:v>
                </c:pt>
                <c:pt idx="1032">
                  <c:v>44945</c:v>
                </c:pt>
                <c:pt idx="1033">
                  <c:v>44946</c:v>
                </c:pt>
                <c:pt idx="1034">
                  <c:v>44949</c:v>
                </c:pt>
                <c:pt idx="1035">
                  <c:v>44950</c:v>
                </c:pt>
                <c:pt idx="1036">
                  <c:v>44951</c:v>
                </c:pt>
                <c:pt idx="1037">
                  <c:v>44952</c:v>
                </c:pt>
                <c:pt idx="1038">
                  <c:v>44953</c:v>
                </c:pt>
                <c:pt idx="1039">
                  <c:v>44956</c:v>
                </c:pt>
                <c:pt idx="1040">
                  <c:v>44957</c:v>
                </c:pt>
                <c:pt idx="1041">
                  <c:v>44958</c:v>
                </c:pt>
                <c:pt idx="1042">
                  <c:v>44959</c:v>
                </c:pt>
                <c:pt idx="1043">
                  <c:v>44960</c:v>
                </c:pt>
                <c:pt idx="1044">
                  <c:v>44963</c:v>
                </c:pt>
                <c:pt idx="1045">
                  <c:v>44964</c:v>
                </c:pt>
                <c:pt idx="1046">
                  <c:v>44965</c:v>
                </c:pt>
                <c:pt idx="1047">
                  <c:v>44966</c:v>
                </c:pt>
                <c:pt idx="1048">
                  <c:v>44967</c:v>
                </c:pt>
                <c:pt idx="1049">
                  <c:v>44970</c:v>
                </c:pt>
                <c:pt idx="1050">
                  <c:v>44971</c:v>
                </c:pt>
                <c:pt idx="1051">
                  <c:v>44972</c:v>
                </c:pt>
                <c:pt idx="1052">
                  <c:v>44973</c:v>
                </c:pt>
                <c:pt idx="1053">
                  <c:v>44974</c:v>
                </c:pt>
                <c:pt idx="1054">
                  <c:v>44977</c:v>
                </c:pt>
                <c:pt idx="1055">
                  <c:v>44978</c:v>
                </c:pt>
                <c:pt idx="1056">
                  <c:v>44979</c:v>
                </c:pt>
                <c:pt idx="1057">
                  <c:v>44980</c:v>
                </c:pt>
                <c:pt idx="1058">
                  <c:v>44981</c:v>
                </c:pt>
                <c:pt idx="1059">
                  <c:v>44984</c:v>
                </c:pt>
                <c:pt idx="1060">
                  <c:v>44985</c:v>
                </c:pt>
                <c:pt idx="1061">
                  <c:v>44986</c:v>
                </c:pt>
                <c:pt idx="1062">
                  <c:v>44987</c:v>
                </c:pt>
                <c:pt idx="1063">
                  <c:v>44988</c:v>
                </c:pt>
                <c:pt idx="1064">
                  <c:v>44991</c:v>
                </c:pt>
                <c:pt idx="1065">
                  <c:v>44992</c:v>
                </c:pt>
                <c:pt idx="1066">
                  <c:v>44993</c:v>
                </c:pt>
                <c:pt idx="1067">
                  <c:v>44994</c:v>
                </c:pt>
                <c:pt idx="1068">
                  <c:v>44995</c:v>
                </c:pt>
                <c:pt idx="1069">
                  <c:v>44998</c:v>
                </c:pt>
                <c:pt idx="1070">
                  <c:v>44999</c:v>
                </c:pt>
                <c:pt idx="1071">
                  <c:v>45000</c:v>
                </c:pt>
                <c:pt idx="1072">
                  <c:v>45001</c:v>
                </c:pt>
                <c:pt idx="1073">
                  <c:v>45002</c:v>
                </c:pt>
                <c:pt idx="1074">
                  <c:v>45005</c:v>
                </c:pt>
                <c:pt idx="1075">
                  <c:v>45006</c:v>
                </c:pt>
                <c:pt idx="1076">
                  <c:v>45007</c:v>
                </c:pt>
                <c:pt idx="1077">
                  <c:v>45008</c:v>
                </c:pt>
                <c:pt idx="1078">
                  <c:v>45009</c:v>
                </c:pt>
                <c:pt idx="1079">
                  <c:v>45012</c:v>
                </c:pt>
                <c:pt idx="1080">
                  <c:v>45013</c:v>
                </c:pt>
                <c:pt idx="1081">
                  <c:v>45014</c:v>
                </c:pt>
                <c:pt idx="1082">
                  <c:v>45015</c:v>
                </c:pt>
                <c:pt idx="1083">
                  <c:v>45016</c:v>
                </c:pt>
                <c:pt idx="1084">
                  <c:v>45019</c:v>
                </c:pt>
                <c:pt idx="1085">
                  <c:v>45020</c:v>
                </c:pt>
                <c:pt idx="1086">
                  <c:v>45021</c:v>
                </c:pt>
                <c:pt idx="1087">
                  <c:v>45022</c:v>
                </c:pt>
                <c:pt idx="1088">
                  <c:v>45027</c:v>
                </c:pt>
                <c:pt idx="1089">
                  <c:v>45028</c:v>
                </c:pt>
                <c:pt idx="1090">
                  <c:v>45029</c:v>
                </c:pt>
                <c:pt idx="1091">
                  <c:v>45030</c:v>
                </c:pt>
                <c:pt idx="1092">
                  <c:v>45033</c:v>
                </c:pt>
                <c:pt idx="1093">
                  <c:v>45034</c:v>
                </c:pt>
                <c:pt idx="1094">
                  <c:v>45035</c:v>
                </c:pt>
                <c:pt idx="1095">
                  <c:v>45036</c:v>
                </c:pt>
                <c:pt idx="1096">
                  <c:v>45037</c:v>
                </c:pt>
                <c:pt idx="1097">
                  <c:v>45040</c:v>
                </c:pt>
                <c:pt idx="1098">
                  <c:v>45041</c:v>
                </c:pt>
                <c:pt idx="1099">
                  <c:v>45042</c:v>
                </c:pt>
                <c:pt idx="1100">
                  <c:v>45043</c:v>
                </c:pt>
                <c:pt idx="1101">
                  <c:v>45044</c:v>
                </c:pt>
                <c:pt idx="1102">
                  <c:v>45048</c:v>
                </c:pt>
                <c:pt idx="1103">
                  <c:v>45049</c:v>
                </c:pt>
                <c:pt idx="1104">
                  <c:v>45050</c:v>
                </c:pt>
                <c:pt idx="1105">
                  <c:v>45051</c:v>
                </c:pt>
                <c:pt idx="1106">
                  <c:v>45054</c:v>
                </c:pt>
                <c:pt idx="1107">
                  <c:v>45055</c:v>
                </c:pt>
                <c:pt idx="1108">
                  <c:v>45056</c:v>
                </c:pt>
                <c:pt idx="1109">
                  <c:v>45057</c:v>
                </c:pt>
                <c:pt idx="1110">
                  <c:v>45058</c:v>
                </c:pt>
                <c:pt idx="1111">
                  <c:v>45061</c:v>
                </c:pt>
                <c:pt idx="1112">
                  <c:v>45062</c:v>
                </c:pt>
                <c:pt idx="1113">
                  <c:v>45063</c:v>
                </c:pt>
                <c:pt idx="1114">
                  <c:v>45064</c:v>
                </c:pt>
                <c:pt idx="1115">
                  <c:v>45065</c:v>
                </c:pt>
                <c:pt idx="1116">
                  <c:v>45068</c:v>
                </c:pt>
                <c:pt idx="1117">
                  <c:v>45069</c:v>
                </c:pt>
                <c:pt idx="1118">
                  <c:v>45070</c:v>
                </c:pt>
                <c:pt idx="1119">
                  <c:v>45071</c:v>
                </c:pt>
                <c:pt idx="1120">
                  <c:v>45072</c:v>
                </c:pt>
                <c:pt idx="1121">
                  <c:v>45075</c:v>
                </c:pt>
                <c:pt idx="1122">
                  <c:v>45076</c:v>
                </c:pt>
                <c:pt idx="1123">
                  <c:v>45077</c:v>
                </c:pt>
                <c:pt idx="1124">
                  <c:v>45078</c:v>
                </c:pt>
                <c:pt idx="1125">
                  <c:v>45079</c:v>
                </c:pt>
                <c:pt idx="1126">
                  <c:v>45082</c:v>
                </c:pt>
                <c:pt idx="1127">
                  <c:v>45083</c:v>
                </c:pt>
                <c:pt idx="1128">
                  <c:v>45084</c:v>
                </c:pt>
                <c:pt idx="1129">
                  <c:v>45085</c:v>
                </c:pt>
                <c:pt idx="1130">
                  <c:v>45086</c:v>
                </c:pt>
                <c:pt idx="1131">
                  <c:v>45089</c:v>
                </c:pt>
                <c:pt idx="1132">
                  <c:v>45090</c:v>
                </c:pt>
                <c:pt idx="1133">
                  <c:v>45091</c:v>
                </c:pt>
                <c:pt idx="1134">
                  <c:v>45092</c:v>
                </c:pt>
                <c:pt idx="1135">
                  <c:v>45093</c:v>
                </c:pt>
                <c:pt idx="1136">
                  <c:v>45096</c:v>
                </c:pt>
                <c:pt idx="1137">
                  <c:v>45097</c:v>
                </c:pt>
                <c:pt idx="1138">
                  <c:v>45098</c:v>
                </c:pt>
                <c:pt idx="1139">
                  <c:v>45099</c:v>
                </c:pt>
                <c:pt idx="1140">
                  <c:v>45100</c:v>
                </c:pt>
                <c:pt idx="1141">
                  <c:v>45103</c:v>
                </c:pt>
                <c:pt idx="1142">
                  <c:v>45104</c:v>
                </c:pt>
                <c:pt idx="1143">
                  <c:v>45105</c:v>
                </c:pt>
                <c:pt idx="1144">
                  <c:v>45106</c:v>
                </c:pt>
                <c:pt idx="1145">
                  <c:v>45107</c:v>
                </c:pt>
                <c:pt idx="1146">
                  <c:v>45110</c:v>
                </c:pt>
                <c:pt idx="1147">
                  <c:v>45111</c:v>
                </c:pt>
                <c:pt idx="1148">
                  <c:v>45112</c:v>
                </c:pt>
                <c:pt idx="1149">
                  <c:v>45113</c:v>
                </c:pt>
                <c:pt idx="1150">
                  <c:v>45114</c:v>
                </c:pt>
                <c:pt idx="1151">
                  <c:v>45117</c:v>
                </c:pt>
                <c:pt idx="1152">
                  <c:v>45118</c:v>
                </c:pt>
                <c:pt idx="1153">
                  <c:v>45119</c:v>
                </c:pt>
                <c:pt idx="1154">
                  <c:v>45120</c:v>
                </c:pt>
                <c:pt idx="1155">
                  <c:v>45121</c:v>
                </c:pt>
                <c:pt idx="1156">
                  <c:v>45124</c:v>
                </c:pt>
                <c:pt idx="1157">
                  <c:v>45125</c:v>
                </c:pt>
                <c:pt idx="1158">
                  <c:v>45126</c:v>
                </c:pt>
                <c:pt idx="1159">
                  <c:v>45127</c:v>
                </c:pt>
                <c:pt idx="1160">
                  <c:v>45128</c:v>
                </c:pt>
                <c:pt idx="1161">
                  <c:v>45131</c:v>
                </c:pt>
                <c:pt idx="1162">
                  <c:v>45132</c:v>
                </c:pt>
                <c:pt idx="1163">
                  <c:v>45133</c:v>
                </c:pt>
                <c:pt idx="1164">
                  <c:v>45134</c:v>
                </c:pt>
                <c:pt idx="1165">
                  <c:v>45135</c:v>
                </c:pt>
                <c:pt idx="1166">
                  <c:v>45138</c:v>
                </c:pt>
                <c:pt idx="1167">
                  <c:v>45139</c:v>
                </c:pt>
                <c:pt idx="1168">
                  <c:v>45140</c:v>
                </c:pt>
                <c:pt idx="1169">
                  <c:v>45141</c:v>
                </c:pt>
                <c:pt idx="1170">
                  <c:v>45142</c:v>
                </c:pt>
                <c:pt idx="1171">
                  <c:v>45145</c:v>
                </c:pt>
                <c:pt idx="1172">
                  <c:v>45146</c:v>
                </c:pt>
                <c:pt idx="1173">
                  <c:v>45147</c:v>
                </c:pt>
                <c:pt idx="1174">
                  <c:v>45148</c:v>
                </c:pt>
                <c:pt idx="1175">
                  <c:v>45149</c:v>
                </c:pt>
                <c:pt idx="1176">
                  <c:v>45152</c:v>
                </c:pt>
                <c:pt idx="1177">
                  <c:v>45154</c:v>
                </c:pt>
                <c:pt idx="1178">
                  <c:v>45155</c:v>
                </c:pt>
                <c:pt idx="1179">
                  <c:v>45156</c:v>
                </c:pt>
                <c:pt idx="1180">
                  <c:v>45159</c:v>
                </c:pt>
                <c:pt idx="1181">
                  <c:v>45160</c:v>
                </c:pt>
                <c:pt idx="1182">
                  <c:v>45161</c:v>
                </c:pt>
                <c:pt idx="1183">
                  <c:v>45162</c:v>
                </c:pt>
                <c:pt idx="1184">
                  <c:v>45163</c:v>
                </c:pt>
                <c:pt idx="1185">
                  <c:v>45166</c:v>
                </c:pt>
                <c:pt idx="1186">
                  <c:v>45167</c:v>
                </c:pt>
                <c:pt idx="1187">
                  <c:v>45168</c:v>
                </c:pt>
                <c:pt idx="1188">
                  <c:v>45169</c:v>
                </c:pt>
                <c:pt idx="1189">
                  <c:v>45170</c:v>
                </c:pt>
                <c:pt idx="1190">
                  <c:v>45173</c:v>
                </c:pt>
                <c:pt idx="1191">
                  <c:v>45174</c:v>
                </c:pt>
                <c:pt idx="1192">
                  <c:v>45175</c:v>
                </c:pt>
                <c:pt idx="1193">
                  <c:v>45176</c:v>
                </c:pt>
                <c:pt idx="1194">
                  <c:v>45177</c:v>
                </c:pt>
                <c:pt idx="1195">
                  <c:v>45180</c:v>
                </c:pt>
                <c:pt idx="1196">
                  <c:v>45181</c:v>
                </c:pt>
                <c:pt idx="1197">
                  <c:v>45182</c:v>
                </c:pt>
                <c:pt idx="1198">
                  <c:v>45183</c:v>
                </c:pt>
                <c:pt idx="1199">
                  <c:v>45184</c:v>
                </c:pt>
                <c:pt idx="1200">
                  <c:v>45187</c:v>
                </c:pt>
                <c:pt idx="1201">
                  <c:v>45188</c:v>
                </c:pt>
                <c:pt idx="1202">
                  <c:v>45189</c:v>
                </c:pt>
                <c:pt idx="1203">
                  <c:v>45190</c:v>
                </c:pt>
                <c:pt idx="1204">
                  <c:v>45191</c:v>
                </c:pt>
                <c:pt idx="1205">
                  <c:v>45194</c:v>
                </c:pt>
                <c:pt idx="1206">
                  <c:v>45195</c:v>
                </c:pt>
                <c:pt idx="1207">
                  <c:v>45196</c:v>
                </c:pt>
                <c:pt idx="1208">
                  <c:v>45197</c:v>
                </c:pt>
                <c:pt idx="1209">
                  <c:v>45198</c:v>
                </c:pt>
                <c:pt idx="1210">
                  <c:v>45201</c:v>
                </c:pt>
                <c:pt idx="1211">
                  <c:v>45202</c:v>
                </c:pt>
                <c:pt idx="1212">
                  <c:v>45203</c:v>
                </c:pt>
                <c:pt idx="1213">
                  <c:v>45204</c:v>
                </c:pt>
                <c:pt idx="1214">
                  <c:v>45205</c:v>
                </c:pt>
                <c:pt idx="1215">
                  <c:v>45208</c:v>
                </c:pt>
                <c:pt idx="1216">
                  <c:v>45209</c:v>
                </c:pt>
                <c:pt idx="1217">
                  <c:v>45210</c:v>
                </c:pt>
                <c:pt idx="1218">
                  <c:v>45211</c:v>
                </c:pt>
                <c:pt idx="1219">
                  <c:v>45212</c:v>
                </c:pt>
                <c:pt idx="1220">
                  <c:v>45215</c:v>
                </c:pt>
                <c:pt idx="1221">
                  <c:v>45216</c:v>
                </c:pt>
                <c:pt idx="1222">
                  <c:v>45217</c:v>
                </c:pt>
                <c:pt idx="1223">
                  <c:v>45218</c:v>
                </c:pt>
                <c:pt idx="1224">
                  <c:v>45219</c:v>
                </c:pt>
                <c:pt idx="1225">
                  <c:v>45222</c:v>
                </c:pt>
                <c:pt idx="1226">
                  <c:v>45223</c:v>
                </c:pt>
                <c:pt idx="1227">
                  <c:v>45224</c:v>
                </c:pt>
                <c:pt idx="1228">
                  <c:v>45225</c:v>
                </c:pt>
                <c:pt idx="1229">
                  <c:v>45226</c:v>
                </c:pt>
                <c:pt idx="1230">
                  <c:v>45229</c:v>
                </c:pt>
                <c:pt idx="1231">
                  <c:v>45230</c:v>
                </c:pt>
                <c:pt idx="1232">
                  <c:v>45231</c:v>
                </c:pt>
                <c:pt idx="1233">
                  <c:v>45232</c:v>
                </c:pt>
                <c:pt idx="1234">
                  <c:v>45233</c:v>
                </c:pt>
                <c:pt idx="1235">
                  <c:v>45236</c:v>
                </c:pt>
                <c:pt idx="1236">
                  <c:v>45237</c:v>
                </c:pt>
                <c:pt idx="1237">
                  <c:v>45238</c:v>
                </c:pt>
                <c:pt idx="1238">
                  <c:v>45239</c:v>
                </c:pt>
                <c:pt idx="1239">
                  <c:v>45240</c:v>
                </c:pt>
                <c:pt idx="1240">
                  <c:v>45243</c:v>
                </c:pt>
                <c:pt idx="1241">
                  <c:v>45244</c:v>
                </c:pt>
                <c:pt idx="1242">
                  <c:v>45245</c:v>
                </c:pt>
                <c:pt idx="1243">
                  <c:v>45246</c:v>
                </c:pt>
                <c:pt idx="1244">
                  <c:v>45247</c:v>
                </c:pt>
                <c:pt idx="1245">
                  <c:v>45250</c:v>
                </c:pt>
                <c:pt idx="1246">
                  <c:v>45251</c:v>
                </c:pt>
                <c:pt idx="1247">
                  <c:v>45252</c:v>
                </c:pt>
                <c:pt idx="1248">
                  <c:v>45253</c:v>
                </c:pt>
                <c:pt idx="1249">
                  <c:v>45254</c:v>
                </c:pt>
                <c:pt idx="1250">
                  <c:v>45257</c:v>
                </c:pt>
                <c:pt idx="1251">
                  <c:v>45258</c:v>
                </c:pt>
                <c:pt idx="1252">
                  <c:v>45259</c:v>
                </c:pt>
                <c:pt idx="1253">
                  <c:v>45260</c:v>
                </c:pt>
                <c:pt idx="1254">
                  <c:v>45261</c:v>
                </c:pt>
                <c:pt idx="1255">
                  <c:v>45264</c:v>
                </c:pt>
                <c:pt idx="1256">
                  <c:v>45265</c:v>
                </c:pt>
                <c:pt idx="1257">
                  <c:v>45266</c:v>
                </c:pt>
                <c:pt idx="1258">
                  <c:v>45267</c:v>
                </c:pt>
                <c:pt idx="1259">
                  <c:v>45268</c:v>
                </c:pt>
                <c:pt idx="1260">
                  <c:v>45271</c:v>
                </c:pt>
                <c:pt idx="1261">
                  <c:v>45272</c:v>
                </c:pt>
                <c:pt idx="1262">
                  <c:v>45273</c:v>
                </c:pt>
                <c:pt idx="1263">
                  <c:v>45274</c:v>
                </c:pt>
                <c:pt idx="1264">
                  <c:v>45275</c:v>
                </c:pt>
                <c:pt idx="1265">
                  <c:v>45278</c:v>
                </c:pt>
                <c:pt idx="1266">
                  <c:v>45279</c:v>
                </c:pt>
                <c:pt idx="1267">
                  <c:v>45280</c:v>
                </c:pt>
                <c:pt idx="1268">
                  <c:v>45281</c:v>
                </c:pt>
                <c:pt idx="1269">
                  <c:v>45282</c:v>
                </c:pt>
                <c:pt idx="1270">
                  <c:v>45287</c:v>
                </c:pt>
                <c:pt idx="1271">
                  <c:v>45288</c:v>
                </c:pt>
                <c:pt idx="1272">
                  <c:v>45289</c:v>
                </c:pt>
              </c:numCache>
            </c:numRef>
          </c:cat>
          <c:val>
            <c:numRef>
              <c:f>'Confronto prezzi'!$B$2:$B$1289</c:f>
              <c:numCache>
                <c:formatCode>_("€"* #,##0.00_);_("€"* \(#,##0.00\);_("€"* "-"??_);_(@_)</c:formatCode>
                <c:ptCount val="1288"/>
                <c:pt idx="0">
                  <c:v>86.52</c:v>
                </c:pt>
                <c:pt idx="1">
                  <c:v>85.6</c:v>
                </c:pt>
                <c:pt idx="2">
                  <c:v>89.4</c:v>
                </c:pt>
                <c:pt idx="3">
                  <c:v>91.32</c:v>
                </c:pt>
                <c:pt idx="4">
                  <c:v>94.14</c:v>
                </c:pt>
                <c:pt idx="5">
                  <c:v>96.7</c:v>
                </c:pt>
                <c:pt idx="6">
                  <c:v>96.36</c:v>
                </c:pt>
                <c:pt idx="7">
                  <c:v>96.76</c:v>
                </c:pt>
                <c:pt idx="8">
                  <c:v>96.36</c:v>
                </c:pt>
                <c:pt idx="9">
                  <c:v>98.28</c:v>
                </c:pt>
                <c:pt idx="10">
                  <c:v>99.26</c:v>
                </c:pt>
                <c:pt idx="11">
                  <c:v>99.52</c:v>
                </c:pt>
                <c:pt idx="12">
                  <c:v>99.5</c:v>
                </c:pt>
                <c:pt idx="13">
                  <c:v>100.5</c:v>
                </c:pt>
                <c:pt idx="14">
                  <c:v>98.42</c:v>
                </c:pt>
                <c:pt idx="15">
                  <c:v>96.84</c:v>
                </c:pt>
                <c:pt idx="16">
                  <c:v>99.04</c:v>
                </c:pt>
                <c:pt idx="17">
                  <c:v>97.98</c:v>
                </c:pt>
                <c:pt idx="18">
                  <c:v>95.7</c:v>
                </c:pt>
                <c:pt idx="19">
                  <c:v>96.1</c:v>
                </c:pt>
                <c:pt idx="20">
                  <c:v>97.82</c:v>
                </c:pt>
                <c:pt idx="21">
                  <c:v>108.6</c:v>
                </c:pt>
                <c:pt idx="22">
                  <c:v>110.6</c:v>
                </c:pt>
                <c:pt idx="23">
                  <c:v>110.35</c:v>
                </c:pt>
                <c:pt idx="24">
                  <c:v>112.25</c:v>
                </c:pt>
                <c:pt idx="25">
                  <c:v>111.85</c:v>
                </c:pt>
                <c:pt idx="26">
                  <c:v>109</c:v>
                </c:pt>
                <c:pt idx="27">
                  <c:v>108.95</c:v>
                </c:pt>
                <c:pt idx="28">
                  <c:v>109.55</c:v>
                </c:pt>
                <c:pt idx="29">
                  <c:v>111.1</c:v>
                </c:pt>
                <c:pt idx="30">
                  <c:v>110.75</c:v>
                </c:pt>
                <c:pt idx="31">
                  <c:v>110.35</c:v>
                </c:pt>
                <c:pt idx="32">
                  <c:v>111.3</c:v>
                </c:pt>
                <c:pt idx="33">
                  <c:v>111.35</c:v>
                </c:pt>
                <c:pt idx="34">
                  <c:v>111.2</c:v>
                </c:pt>
                <c:pt idx="35">
                  <c:v>110.9</c:v>
                </c:pt>
                <c:pt idx="36">
                  <c:v>111.3</c:v>
                </c:pt>
                <c:pt idx="37">
                  <c:v>111.1</c:v>
                </c:pt>
                <c:pt idx="38">
                  <c:v>112.15</c:v>
                </c:pt>
                <c:pt idx="39">
                  <c:v>113.6</c:v>
                </c:pt>
                <c:pt idx="40">
                  <c:v>112.65</c:v>
                </c:pt>
                <c:pt idx="41">
                  <c:v>113.15</c:v>
                </c:pt>
                <c:pt idx="42">
                  <c:v>114.7</c:v>
                </c:pt>
                <c:pt idx="43">
                  <c:v>115.9</c:v>
                </c:pt>
                <c:pt idx="44">
                  <c:v>115.75</c:v>
                </c:pt>
                <c:pt idx="45">
                  <c:v>114.9</c:v>
                </c:pt>
                <c:pt idx="46">
                  <c:v>114.7</c:v>
                </c:pt>
                <c:pt idx="47">
                  <c:v>114</c:v>
                </c:pt>
                <c:pt idx="48">
                  <c:v>115.7</c:v>
                </c:pt>
                <c:pt idx="49">
                  <c:v>115.4</c:v>
                </c:pt>
                <c:pt idx="50">
                  <c:v>114.8</c:v>
                </c:pt>
                <c:pt idx="51">
                  <c:v>115.75</c:v>
                </c:pt>
                <c:pt idx="52">
                  <c:v>116.6</c:v>
                </c:pt>
                <c:pt idx="53">
                  <c:v>116.35</c:v>
                </c:pt>
                <c:pt idx="54">
                  <c:v>116.65</c:v>
                </c:pt>
                <c:pt idx="55">
                  <c:v>115.55</c:v>
                </c:pt>
                <c:pt idx="56">
                  <c:v>116.1</c:v>
                </c:pt>
                <c:pt idx="57">
                  <c:v>114.4</c:v>
                </c:pt>
                <c:pt idx="58">
                  <c:v>115.9</c:v>
                </c:pt>
                <c:pt idx="59">
                  <c:v>117.8</c:v>
                </c:pt>
                <c:pt idx="60">
                  <c:v>118.35</c:v>
                </c:pt>
                <c:pt idx="61">
                  <c:v>118</c:v>
                </c:pt>
                <c:pt idx="62">
                  <c:v>119.5</c:v>
                </c:pt>
                <c:pt idx="63">
                  <c:v>120.8</c:v>
                </c:pt>
                <c:pt idx="64">
                  <c:v>121.15</c:v>
                </c:pt>
                <c:pt idx="65">
                  <c:v>121.55</c:v>
                </c:pt>
                <c:pt idx="66">
                  <c:v>121.6</c:v>
                </c:pt>
                <c:pt idx="67">
                  <c:v>121.8</c:v>
                </c:pt>
                <c:pt idx="68">
                  <c:v>121.55</c:v>
                </c:pt>
                <c:pt idx="69">
                  <c:v>120.9</c:v>
                </c:pt>
                <c:pt idx="70">
                  <c:v>121.35</c:v>
                </c:pt>
                <c:pt idx="71">
                  <c:v>121.4</c:v>
                </c:pt>
                <c:pt idx="72">
                  <c:v>122.6</c:v>
                </c:pt>
                <c:pt idx="73">
                  <c:v>120.95</c:v>
                </c:pt>
                <c:pt idx="74">
                  <c:v>121.8</c:v>
                </c:pt>
                <c:pt idx="75">
                  <c:v>120.9</c:v>
                </c:pt>
                <c:pt idx="76">
                  <c:v>123.1</c:v>
                </c:pt>
                <c:pt idx="77">
                  <c:v>123.5</c:v>
                </c:pt>
                <c:pt idx="78">
                  <c:v>122.4</c:v>
                </c:pt>
                <c:pt idx="79">
                  <c:v>121.7</c:v>
                </c:pt>
                <c:pt idx="80">
                  <c:v>120.9</c:v>
                </c:pt>
                <c:pt idx="81">
                  <c:v>120.9</c:v>
                </c:pt>
                <c:pt idx="82">
                  <c:v>120.75</c:v>
                </c:pt>
                <c:pt idx="83">
                  <c:v>120.6</c:v>
                </c:pt>
                <c:pt idx="84">
                  <c:v>119.8</c:v>
                </c:pt>
                <c:pt idx="85">
                  <c:v>118.4</c:v>
                </c:pt>
                <c:pt idx="86">
                  <c:v>123</c:v>
                </c:pt>
                <c:pt idx="87">
                  <c:v>126.25</c:v>
                </c:pt>
                <c:pt idx="88">
                  <c:v>124.95</c:v>
                </c:pt>
                <c:pt idx="89">
                  <c:v>124.7</c:v>
                </c:pt>
                <c:pt idx="90">
                  <c:v>122.45</c:v>
                </c:pt>
                <c:pt idx="91">
                  <c:v>126.5</c:v>
                </c:pt>
                <c:pt idx="92">
                  <c:v>128</c:v>
                </c:pt>
                <c:pt idx="93">
                  <c:v>128.94999999999999</c:v>
                </c:pt>
                <c:pt idx="94">
                  <c:v>128.55000000000001</c:v>
                </c:pt>
                <c:pt idx="95">
                  <c:v>126.65</c:v>
                </c:pt>
                <c:pt idx="96">
                  <c:v>128.44999999999999</c:v>
                </c:pt>
                <c:pt idx="97">
                  <c:v>128.15</c:v>
                </c:pt>
                <c:pt idx="98">
                  <c:v>126.85</c:v>
                </c:pt>
                <c:pt idx="99">
                  <c:v>128</c:v>
                </c:pt>
                <c:pt idx="100">
                  <c:v>127.85</c:v>
                </c:pt>
                <c:pt idx="101">
                  <c:v>129.05000000000001</c:v>
                </c:pt>
                <c:pt idx="102">
                  <c:v>127.3</c:v>
                </c:pt>
                <c:pt idx="103">
                  <c:v>128</c:v>
                </c:pt>
                <c:pt idx="104">
                  <c:v>127.6</c:v>
                </c:pt>
                <c:pt idx="105">
                  <c:v>127.35</c:v>
                </c:pt>
                <c:pt idx="106">
                  <c:v>127.6</c:v>
                </c:pt>
                <c:pt idx="107">
                  <c:v>128.80000000000001</c:v>
                </c:pt>
                <c:pt idx="108">
                  <c:v>131.19999999999999</c:v>
                </c:pt>
                <c:pt idx="109">
                  <c:v>132.85</c:v>
                </c:pt>
                <c:pt idx="110">
                  <c:v>134.5</c:v>
                </c:pt>
                <c:pt idx="111">
                  <c:v>136.30000000000001</c:v>
                </c:pt>
                <c:pt idx="112">
                  <c:v>136.75</c:v>
                </c:pt>
                <c:pt idx="113">
                  <c:v>136.55000000000001</c:v>
                </c:pt>
                <c:pt idx="114">
                  <c:v>136</c:v>
                </c:pt>
                <c:pt idx="115">
                  <c:v>136.9</c:v>
                </c:pt>
                <c:pt idx="116">
                  <c:v>141.4</c:v>
                </c:pt>
                <c:pt idx="117">
                  <c:v>139.80000000000001</c:v>
                </c:pt>
                <c:pt idx="118">
                  <c:v>143</c:v>
                </c:pt>
                <c:pt idx="119">
                  <c:v>143.25</c:v>
                </c:pt>
                <c:pt idx="120">
                  <c:v>143.1</c:v>
                </c:pt>
                <c:pt idx="121">
                  <c:v>141.55000000000001</c:v>
                </c:pt>
                <c:pt idx="122">
                  <c:v>139.80000000000001</c:v>
                </c:pt>
                <c:pt idx="123">
                  <c:v>140.80000000000001</c:v>
                </c:pt>
                <c:pt idx="124">
                  <c:v>142.80000000000001</c:v>
                </c:pt>
                <c:pt idx="125">
                  <c:v>144.05000000000001</c:v>
                </c:pt>
                <c:pt idx="126">
                  <c:v>146.05000000000001</c:v>
                </c:pt>
                <c:pt idx="127">
                  <c:v>148.6</c:v>
                </c:pt>
                <c:pt idx="128">
                  <c:v>148.19999999999999</c:v>
                </c:pt>
                <c:pt idx="129">
                  <c:v>147.30000000000001</c:v>
                </c:pt>
                <c:pt idx="130">
                  <c:v>148.30000000000001</c:v>
                </c:pt>
                <c:pt idx="131">
                  <c:v>147.15</c:v>
                </c:pt>
                <c:pt idx="132">
                  <c:v>148.4</c:v>
                </c:pt>
                <c:pt idx="133">
                  <c:v>147.85</c:v>
                </c:pt>
                <c:pt idx="134">
                  <c:v>148</c:v>
                </c:pt>
                <c:pt idx="135">
                  <c:v>149.30000000000001</c:v>
                </c:pt>
                <c:pt idx="136">
                  <c:v>151.30000000000001</c:v>
                </c:pt>
                <c:pt idx="137">
                  <c:v>150.35</c:v>
                </c:pt>
                <c:pt idx="138">
                  <c:v>149.55000000000001</c:v>
                </c:pt>
                <c:pt idx="139">
                  <c:v>148.65</c:v>
                </c:pt>
                <c:pt idx="140">
                  <c:v>149.30000000000001</c:v>
                </c:pt>
                <c:pt idx="141">
                  <c:v>151</c:v>
                </c:pt>
                <c:pt idx="142">
                  <c:v>150</c:v>
                </c:pt>
                <c:pt idx="143">
                  <c:v>149</c:v>
                </c:pt>
                <c:pt idx="144">
                  <c:v>148.55000000000001</c:v>
                </c:pt>
                <c:pt idx="145">
                  <c:v>147.6</c:v>
                </c:pt>
                <c:pt idx="146">
                  <c:v>144.19999999999999</c:v>
                </c:pt>
                <c:pt idx="147">
                  <c:v>145.65</c:v>
                </c:pt>
                <c:pt idx="148">
                  <c:v>149.4</c:v>
                </c:pt>
                <c:pt idx="149">
                  <c:v>142.9</c:v>
                </c:pt>
                <c:pt idx="150">
                  <c:v>140.85</c:v>
                </c:pt>
                <c:pt idx="151">
                  <c:v>138.05000000000001</c:v>
                </c:pt>
                <c:pt idx="152">
                  <c:v>140.30000000000001</c:v>
                </c:pt>
                <c:pt idx="153">
                  <c:v>143.1</c:v>
                </c:pt>
                <c:pt idx="154">
                  <c:v>140.1</c:v>
                </c:pt>
                <c:pt idx="155">
                  <c:v>141.9</c:v>
                </c:pt>
                <c:pt idx="156">
                  <c:v>143.6</c:v>
                </c:pt>
                <c:pt idx="157">
                  <c:v>140.19999999999999</c:v>
                </c:pt>
                <c:pt idx="158">
                  <c:v>140.05000000000001</c:v>
                </c:pt>
                <c:pt idx="159">
                  <c:v>141.69999999999999</c:v>
                </c:pt>
                <c:pt idx="160">
                  <c:v>139.55000000000001</c:v>
                </c:pt>
                <c:pt idx="161">
                  <c:v>141.80000000000001</c:v>
                </c:pt>
                <c:pt idx="162">
                  <c:v>139.80000000000001</c:v>
                </c:pt>
                <c:pt idx="163">
                  <c:v>137.94999999999999</c:v>
                </c:pt>
                <c:pt idx="164">
                  <c:v>140.75</c:v>
                </c:pt>
                <c:pt idx="165">
                  <c:v>144.94999999999999</c:v>
                </c:pt>
                <c:pt idx="166">
                  <c:v>142.69999999999999</c:v>
                </c:pt>
                <c:pt idx="167">
                  <c:v>143.75</c:v>
                </c:pt>
                <c:pt idx="168">
                  <c:v>143.19999999999999</c:v>
                </c:pt>
                <c:pt idx="169">
                  <c:v>143.85</c:v>
                </c:pt>
                <c:pt idx="170">
                  <c:v>144.80000000000001</c:v>
                </c:pt>
                <c:pt idx="171">
                  <c:v>145.55000000000001</c:v>
                </c:pt>
                <c:pt idx="172">
                  <c:v>146.80000000000001</c:v>
                </c:pt>
                <c:pt idx="173">
                  <c:v>148.5</c:v>
                </c:pt>
                <c:pt idx="174">
                  <c:v>146.30000000000001</c:v>
                </c:pt>
                <c:pt idx="175">
                  <c:v>137.55000000000001</c:v>
                </c:pt>
                <c:pt idx="176">
                  <c:v>138.85</c:v>
                </c:pt>
                <c:pt idx="177">
                  <c:v>139.19999999999999</c:v>
                </c:pt>
                <c:pt idx="178">
                  <c:v>138.85</c:v>
                </c:pt>
                <c:pt idx="179">
                  <c:v>137.19999999999999</c:v>
                </c:pt>
                <c:pt idx="180">
                  <c:v>138.85</c:v>
                </c:pt>
                <c:pt idx="181">
                  <c:v>139.6</c:v>
                </c:pt>
                <c:pt idx="182">
                  <c:v>139.55000000000001</c:v>
                </c:pt>
                <c:pt idx="183">
                  <c:v>138.69999999999999</c:v>
                </c:pt>
                <c:pt idx="184">
                  <c:v>138.44999999999999</c:v>
                </c:pt>
                <c:pt idx="185">
                  <c:v>137.05000000000001</c:v>
                </c:pt>
                <c:pt idx="186">
                  <c:v>136.35</c:v>
                </c:pt>
                <c:pt idx="187">
                  <c:v>138.30000000000001</c:v>
                </c:pt>
                <c:pt idx="188">
                  <c:v>140.25</c:v>
                </c:pt>
                <c:pt idx="189">
                  <c:v>141.55000000000001</c:v>
                </c:pt>
                <c:pt idx="190">
                  <c:v>138.69999999999999</c:v>
                </c:pt>
                <c:pt idx="191">
                  <c:v>133.25</c:v>
                </c:pt>
                <c:pt idx="192">
                  <c:v>134.30000000000001</c:v>
                </c:pt>
                <c:pt idx="193">
                  <c:v>136.69999999999999</c:v>
                </c:pt>
                <c:pt idx="194">
                  <c:v>136.55000000000001</c:v>
                </c:pt>
                <c:pt idx="195">
                  <c:v>134.80000000000001</c:v>
                </c:pt>
                <c:pt idx="196">
                  <c:v>135.75</c:v>
                </c:pt>
                <c:pt idx="197">
                  <c:v>136.4</c:v>
                </c:pt>
                <c:pt idx="198">
                  <c:v>139.9</c:v>
                </c:pt>
                <c:pt idx="199">
                  <c:v>140.25</c:v>
                </c:pt>
                <c:pt idx="200">
                  <c:v>142.30000000000001</c:v>
                </c:pt>
                <c:pt idx="201">
                  <c:v>145.15</c:v>
                </c:pt>
                <c:pt idx="202">
                  <c:v>142.69999999999999</c:v>
                </c:pt>
                <c:pt idx="203">
                  <c:v>140.05000000000001</c:v>
                </c:pt>
                <c:pt idx="204">
                  <c:v>140</c:v>
                </c:pt>
                <c:pt idx="205">
                  <c:v>140.5</c:v>
                </c:pt>
                <c:pt idx="206">
                  <c:v>137.30000000000001</c:v>
                </c:pt>
                <c:pt idx="207">
                  <c:v>139.75</c:v>
                </c:pt>
                <c:pt idx="208">
                  <c:v>140.25</c:v>
                </c:pt>
                <c:pt idx="209">
                  <c:v>142.15</c:v>
                </c:pt>
                <c:pt idx="210">
                  <c:v>142</c:v>
                </c:pt>
                <c:pt idx="211">
                  <c:v>142.44999999999999</c:v>
                </c:pt>
                <c:pt idx="212">
                  <c:v>143.44999999999999</c:v>
                </c:pt>
                <c:pt idx="213">
                  <c:v>144.44999999999999</c:v>
                </c:pt>
                <c:pt idx="214">
                  <c:v>153.85</c:v>
                </c:pt>
                <c:pt idx="215">
                  <c:v>149.75</c:v>
                </c:pt>
                <c:pt idx="216">
                  <c:v>149.80000000000001</c:v>
                </c:pt>
                <c:pt idx="217">
                  <c:v>150.15</c:v>
                </c:pt>
                <c:pt idx="218">
                  <c:v>149.6</c:v>
                </c:pt>
                <c:pt idx="219">
                  <c:v>148.69999999999999</c:v>
                </c:pt>
                <c:pt idx="220">
                  <c:v>149.65</c:v>
                </c:pt>
                <c:pt idx="221">
                  <c:v>148.94999999999999</c:v>
                </c:pt>
                <c:pt idx="222">
                  <c:v>149.69999999999999</c:v>
                </c:pt>
                <c:pt idx="223">
                  <c:v>151.05000000000001</c:v>
                </c:pt>
                <c:pt idx="224">
                  <c:v>149.25</c:v>
                </c:pt>
                <c:pt idx="225">
                  <c:v>147.9</c:v>
                </c:pt>
                <c:pt idx="226">
                  <c:v>149.25</c:v>
                </c:pt>
                <c:pt idx="227">
                  <c:v>150</c:v>
                </c:pt>
                <c:pt idx="228">
                  <c:v>149.44999999999999</c:v>
                </c:pt>
                <c:pt idx="229">
                  <c:v>151.69999999999999</c:v>
                </c:pt>
                <c:pt idx="230">
                  <c:v>153.94999999999999</c:v>
                </c:pt>
                <c:pt idx="231">
                  <c:v>155.1</c:v>
                </c:pt>
                <c:pt idx="232">
                  <c:v>153.35</c:v>
                </c:pt>
                <c:pt idx="233">
                  <c:v>153.4</c:v>
                </c:pt>
                <c:pt idx="234">
                  <c:v>148.19999999999999</c:v>
                </c:pt>
                <c:pt idx="235">
                  <c:v>151.1</c:v>
                </c:pt>
                <c:pt idx="236">
                  <c:v>151.55000000000001</c:v>
                </c:pt>
                <c:pt idx="237">
                  <c:v>150.80000000000001</c:v>
                </c:pt>
                <c:pt idx="238">
                  <c:v>150.80000000000001</c:v>
                </c:pt>
                <c:pt idx="239">
                  <c:v>147.9</c:v>
                </c:pt>
                <c:pt idx="240">
                  <c:v>149.1</c:v>
                </c:pt>
                <c:pt idx="241">
                  <c:v>149</c:v>
                </c:pt>
                <c:pt idx="242">
                  <c:v>149.75</c:v>
                </c:pt>
                <c:pt idx="243">
                  <c:v>147.5</c:v>
                </c:pt>
                <c:pt idx="244">
                  <c:v>148.15</c:v>
                </c:pt>
                <c:pt idx="245">
                  <c:v>149.80000000000001</c:v>
                </c:pt>
                <c:pt idx="246">
                  <c:v>150</c:v>
                </c:pt>
                <c:pt idx="247">
                  <c:v>149.85</c:v>
                </c:pt>
                <c:pt idx="248">
                  <c:v>151</c:v>
                </c:pt>
                <c:pt idx="249">
                  <c:v>152.1</c:v>
                </c:pt>
                <c:pt idx="250">
                  <c:v>152</c:v>
                </c:pt>
                <c:pt idx="251">
                  <c:v>147.9</c:v>
                </c:pt>
                <c:pt idx="252">
                  <c:v>149.55000000000001</c:v>
                </c:pt>
                <c:pt idx="253">
                  <c:v>149.5</c:v>
                </c:pt>
                <c:pt idx="254">
                  <c:v>148.19999999999999</c:v>
                </c:pt>
                <c:pt idx="255">
                  <c:v>148.80000000000001</c:v>
                </c:pt>
                <c:pt idx="256">
                  <c:v>151.6</c:v>
                </c:pt>
                <c:pt idx="257">
                  <c:v>152.75</c:v>
                </c:pt>
                <c:pt idx="258">
                  <c:v>156</c:v>
                </c:pt>
                <c:pt idx="259">
                  <c:v>155.65</c:v>
                </c:pt>
                <c:pt idx="260">
                  <c:v>156.25</c:v>
                </c:pt>
                <c:pt idx="261">
                  <c:v>155.19999999999999</c:v>
                </c:pt>
                <c:pt idx="262">
                  <c:v>154.25</c:v>
                </c:pt>
                <c:pt idx="263">
                  <c:v>157.1</c:v>
                </c:pt>
                <c:pt idx="264">
                  <c:v>157.25</c:v>
                </c:pt>
                <c:pt idx="265">
                  <c:v>155.1</c:v>
                </c:pt>
                <c:pt idx="266">
                  <c:v>156.55000000000001</c:v>
                </c:pt>
                <c:pt idx="267">
                  <c:v>155.30000000000001</c:v>
                </c:pt>
                <c:pt idx="268">
                  <c:v>157</c:v>
                </c:pt>
                <c:pt idx="269">
                  <c:v>151.19999999999999</c:v>
                </c:pt>
                <c:pt idx="270">
                  <c:v>156.35</c:v>
                </c:pt>
                <c:pt idx="271">
                  <c:v>156.6</c:v>
                </c:pt>
                <c:pt idx="272">
                  <c:v>154.4</c:v>
                </c:pt>
                <c:pt idx="273">
                  <c:v>152.5</c:v>
                </c:pt>
                <c:pt idx="274">
                  <c:v>154.25</c:v>
                </c:pt>
                <c:pt idx="275">
                  <c:v>150.69999999999999</c:v>
                </c:pt>
                <c:pt idx="276">
                  <c:v>153.30000000000001</c:v>
                </c:pt>
                <c:pt idx="277">
                  <c:v>153.4</c:v>
                </c:pt>
                <c:pt idx="278">
                  <c:v>153.15</c:v>
                </c:pt>
                <c:pt idx="279">
                  <c:v>153.25</c:v>
                </c:pt>
                <c:pt idx="280">
                  <c:v>156.6</c:v>
                </c:pt>
                <c:pt idx="281">
                  <c:v>159.55000000000001</c:v>
                </c:pt>
                <c:pt idx="282">
                  <c:v>158.65</c:v>
                </c:pt>
                <c:pt idx="283">
                  <c:v>159.75</c:v>
                </c:pt>
                <c:pt idx="284">
                  <c:v>163.25</c:v>
                </c:pt>
                <c:pt idx="285">
                  <c:v>164.95</c:v>
                </c:pt>
                <c:pt idx="286">
                  <c:v>167.2</c:v>
                </c:pt>
                <c:pt idx="287">
                  <c:v>164.15</c:v>
                </c:pt>
                <c:pt idx="288">
                  <c:v>159.80000000000001</c:v>
                </c:pt>
                <c:pt idx="289">
                  <c:v>151.30000000000001</c:v>
                </c:pt>
                <c:pt idx="290">
                  <c:v>151</c:v>
                </c:pt>
                <c:pt idx="291">
                  <c:v>150.15</c:v>
                </c:pt>
                <c:pt idx="292">
                  <c:v>144.5</c:v>
                </c:pt>
                <c:pt idx="293">
                  <c:v>141.55000000000001</c:v>
                </c:pt>
                <c:pt idx="294">
                  <c:v>141.15</c:v>
                </c:pt>
                <c:pt idx="295">
                  <c:v>143.30000000000001</c:v>
                </c:pt>
                <c:pt idx="296">
                  <c:v>142</c:v>
                </c:pt>
                <c:pt idx="297">
                  <c:v>139.94999999999999</c:v>
                </c:pt>
                <c:pt idx="298">
                  <c:v>135</c:v>
                </c:pt>
                <c:pt idx="299">
                  <c:v>124.7</c:v>
                </c:pt>
                <c:pt idx="300">
                  <c:v>125.5</c:v>
                </c:pt>
                <c:pt idx="301">
                  <c:v>129.15</c:v>
                </c:pt>
                <c:pt idx="302">
                  <c:v>115.9</c:v>
                </c:pt>
                <c:pt idx="303">
                  <c:v>123.2</c:v>
                </c:pt>
                <c:pt idx="304">
                  <c:v>122</c:v>
                </c:pt>
                <c:pt idx="305">
                  <c:v>126.15</c:v>
                </c:pt>
                <c:pt idx="306">
                  <c:v>127.5</c:v>
                </c:pt>
                <c:pt idx="307">
                  <c:v>130.4</c:v>
                </c:pt>
                <c:pt idx="308">
                  <c:v>131</c:v>
                </c:pt>
                <c:pt idx="309">
                  <c:v>125.2</c:v>
                </c:pt>
                <c:pt idx="310">
                  <c:v>138.6</c:v>
                </c:pt>
                <c:pt idx="311">
                  <c:v>139.9</c:v>
                </c:pt>
                <c:pt idx="312">
                  <c:v>141.19999999999999</c:v>
                </c:pt>
                <c:pt idx="313">
                  <c:v>137.6</c:v>
                </c:pt>
                <c:pt idx="314">
                  <c:v>139.15</c:v>
                </c:pt>
                <c:pt idx="315">
                  <c:v>141.55000000000001</c:v>
                </c:pt>
                <c:pt idx="316">
                  <c:v>136.65</c:v>
                </c:pt>
                <c:pt idx="317">
                  <c:v>135.35</c:v>
                </c:pt>
                <c:pt idx="318">
                  <c:v>126.4</c:v>
                </c:pt>
                <c:pt idx="319">
                  <c:v>132.5</c:v>
                </c:pt>
                <c:pt idx="320">
                  <c:v>136.35</c:v>
                </c:pt>
                <c:pt idx="321">
                  <c:v>141.25</c:v>
                </c:pt>
                <c:pt idx="322">
                  <c:v>140.6</c:v>
                </c:pt>
                <c:pt idx="323">
                  <c:v>141.44999999999999</c:v>
                </c:pt>
                <c:pt idx="324">
                  <c:v>137.6</c:v>
                </c:pt>
                <c:pt idx="325">
                  <c:v>142.94999999999999</c:v>
                </c:pt>
                <c:pt idx="326">
                  <c:v>148.6</c:v>
                </c:pt>
                <c:pt idx="327">
                  <c:v>145.6</c:v>
                </c:pt>
                <c:pt idx="328">
                  <c:v>142.6</c:v>
                </c:pt>
                <c:pt idx="329">
                  <c:v>145.30000000000001</c:v>
                </c:pt>
                <c:pt idx="330">
                  <c:v>146.55000000000001</c:v>
                </c:pt>
                <c:pt idx="331">
                  <c:v>144.05000000000001</c:v>
                </c:pt>
                <c:pt idx="332">
                  <c:v>147</c:v>
                </c:pt>
                <c:pt idx="333">
                  <c:v>145.9</c:v>
                </c:pt>
                <c:pt idx="334">
                  <c:v>146.35</c:v>
                </c:pt>
                <c:pt idx="335">
                  <c:v>143.4</c:v>
                </c:pt>
                <c:pt idx="336">
                  <c:v>145.5</c:v>
                </c:pt>
                <c:pt idx="337">
                  <c:v>144.6</c:v>
                </c:pt>
                <c:pt idx="338">
                  <c:v>146.5</c:v>
                </c:pt>
                <c:pt idx="339">
                  <c:v>145.65</c:v>
                </c:pt>
                <c:pt idx="340">
                  <c:v>146.44999999999999</c:v>
                </c:pt>
                <c:pt idx="341">
                  <c:v>147.65</c:v>
                </c:pt>
                <c:pt idx="342">
                  <c:v>146.15</c:v>
                </c:pt>
                <c:pt idx="343">
                  <c:v>144</c:v>
                </c:pt>
                <c:pt idx="344">
                  <c:v>142.19999999999999</c:v>
                </c:pt>
                <c:pt idx="345">
                  <c:v>144.9</c:v>
                </c:pt>
                <c:pt idx="346">
                  <c:v>150.15</c:v>
                </c:pt>
                <c:pt idx="347">
                  <c:v>146.1</c:v>
                </c:pt>
                <c:pt idx="348">
                  <c:v>145.25</c:v>
                </c:pt>
                <c:pt idx="349">
                  <c:v>144.6</c:v>
                </c:pt>
                <c:pt idx="350">
                  <c:v>146.80000000000001</c:v>
                </c:pt>
                <c:pt idx="351">
                  <c:v>149.4</c:v>
                </c:pt>
                <c:pt idx="352">
                  <c:v>149.4</c:v>
                </c:pt>
                <c:pt idx="353">
                  <c:v>147.65</c:v>
                </c:pt>
                <c:pt idx="354">
                  <c:v>151.80000000000001</c:v>
                </c:pt>
                <c:pt idx="355">
                  <c:v>151.9</c:v>
                </c:pt>
                <c:pt idx="356">
                  <c:v>152.15</c:v>
                </c:pt>
                <c:pt idx="357">
                  <c:v>152.5</c:v>
                </c:pt>
                <c:pt idx="358">
                  <c:v>157.05000000000001</c:v>
                </c:pt>
                <c:pt idx="359">
                  <c:v>155.19999999999999</c:v>
                </c:pt>
                <c:pt idx="360">
                  <c:v>153.9</c:v>
                </c:pt>
                <c:pt idx="361">
                  <c:v>151.6</c:v>
                </c:pt>
                <c:pt idx="362">
                  <c:v>153.35</c:v>
                </c:pt>
                <c:pt idx="363">
                  <c:v>154.5</c:v>
                </c:pt>
                <c:pt idx="364">
                  <c:v>148.94999999999999</c:v>
                </c:pt>
                <c:pt idx="365">
                  <c:v>148.65</c:v>
                </c:pt>
                <c:pt idx="366">
                  <c:v>148.19999999999999</c:v>
                </c:pt>
                <c:pt idx="367">
                  <c:v>152.19999999999999</c:v>
                </c:pt>
                <c:pt idx="368">
                  <c:v>150.9</c:v>
                </c:pt>
                <c:pt idx="369">
                  <c:v>150.69999999999999</c:v>
                </c:pt>
                <c:pt idx="370">
                  <c:v>151.69999999999999</c:v>
                </c:pt>
                <c:pt idx="371">
                  <c:v>152.1</c:v>
                </c:pt>
                <c:pt idx="372">
                  <c:v>154.6</c:v>
                </c:pt>
                <c:pt idx="373">
                  <c:v>149.55000000000001</c:v>
                </c:pt>
                <c:pt idx="374">
                  <c:v>149.9</c:v>
                </c:pt>
                <c:pt idx="375">
                  <c:v>151.4</c:v>
                </c:pt>
                <c:pt idx="376">
                  <c:v>151.9</c:v>
                </c:pt>
                <c:pt idx="377">
                  <c:v>151.85</c:v>
                </c:pt>
                <c:pt idx="378">
                  <c:v>151.44999999999999</c:v>
                </c:pt>
                <c:pt idx="379">
                  <c:v>154.9</c:v>
                </c:pt>
                <c:pt idx="380">
                  <c:v>153.6</c:v>
                </c:pt>
                <c:pt idx="381">
                  <c:v>156.6</c:v>
                </c:pt>
                <c:pt idx="382">
                  <c:v>155.55000000000001</c:v>
                </c:pt>
                <c:pt idx="383">
                  <c:v>154.5</c:v>
                </c:pt>
                <c:pt idx="384">
                  <c:v>154.69999999999999</c:v>
                </c:pt>
                <c:pt idx="385">
                  <c:v>157</c:v>
                </c:pt>
                <c:pt idx="386">
                  <c:v>158.55000000000001</c:v>
                </c:pt>
                <c:pt idx="387">
                  <c:v>155.30000000000001</c:v>
                </c:pt>
                <c:pt idx="388">
                  <c:v>157.25</c:v>
                </c:pt>
                <c:pt idx="389">
                  <c:v>154.9</c:v>
                </c:pt>
                <c:pt idx="390">
                  <c:v>154.1</c:v>
                </c:pt>
                <c:pt idx="391">
                  <c:v>157</c:v>
                </c:pt>
                <c:pt idx="392">
                  <c:v>159</c:v>
                </c:pt>
                <c:pt idx="393">
                  <c:v>158.25</c:v>
                </c:pt>
                <c:pt idx="394">
                  <c:v>159.30000000000001</c:v>
                </c:pt>
                <c:pt idx="395">
                  <c:v>154.5</c:v>
                </c:pt>
                <c:pt idx="396">
                  <c:v>155.05000000000001</c:v>
                </c:pt>
                <c:pt idx="397">
                  <c:v>153.15</c:v>
                </c:pt>
                <c:pt idx="398">
                  <c:v>153.75</c:v>
                </c:pt>
                <c:pt idx="399">
                  <c:v>152.85</c:v>
                </c:pt>
                <c:pt idx="400">
                  <c:v>151.35</c:v>
                </c:pt>
                <c:pt idx="401">
                  <c:v>157.19999999999999</c:v>
                </c:pt>
                <c:pt idx="402">
                  <c:v>157.75</c:v>
                </c:pt>
                <c:pt idx="403">
                  <c:v>157.69999999999999</c:v>
                </c:pt>
                <c:pt idx="404">
                  <c:v>156.69999999999999</c:v>
                </c:pt>
                <c:pt idx="405">
                  <c:v>158.19999999999999</c:v>
                </c:pt>
                <c:pt idx="406">
                  <c:v>156.15</c:v>
                </c:pt>
                <c:pt idx="407">
                  <c:v>159</c:v>
                </c:pt>
                <c:pt idx="408">
                  <c:v>163.25</c:v>
                </c:pt>
                <c:pt idx="409">
                  <c:v>165</c:v>
                </c:pt>
                <c:pt idx="410">
                  <c:v>164.1</c:v>
                </c:pt>
                <c:pt idx="411">
                  <c:v>166.85</c:v>
                </c:pt>
                <c:pt idx="412">
                  <c:v>165.1</c:v>
                </c:pt>
                <c:pt idx="413">
                  <c:v>163.80000000000001</c:v>
                </c:pt>
                <c:pt idx="414">
                  <c:v>163.95</c:v>
                </c:pt>
                <c:pt idx="415">
                  <c:v>164</c:v>
                </c:pt>
                <c:pt idx="416">
                  <c:v>165.9</c:v>
                </c:pt>
                <c:pt idx="417">
                  <c:v>166.2</c:v>
                </c:pt>
                <c:pt idx="418">
                  <c:v>167.6</c:v>
                </c:pt>
                <c:pt idx="419">
                  <c:v>165.35</c:v>
                </c:pt>
                <c:pt idx="420">
                  <c:v>164.4</c:v>
                </c:pt>
                <c:pt idx="421">
                  <c:v>163.19999999999999</c:v>
                </c:pt>
                <c:pt idx="422">
                  <c:v>163.05000000000001</c:v>
                </c:pt>
                <c:pt idx="423">
                  <c:v>165.1</c:v>
                </c:pt>
                <c:pt idx="424">
                  <c:v>162.05000000000001</c:v>
                </c:pt>
                <c:pt idx="425">
                  <c:v>160.69999999999999</c:v>
                </c:pt>
                <c:pt idx="426">
                  <c:v>162.85</c:v>
                </c:pt>
                <c:pt idx="427">
                  <c:v>160.94999999999999</c:v>
                </c:pt>
                <c:pt idx="428">
                  <c:v>160.9</c:v>
                </c:pt>
                <c:pt idx="429">
                  <c:v>160.19999999999999</c:v>
                </c:pt>
                <c:pt idx="430">
                  <c:v>162</c:v>
                </c:pt>
                <c:pt idx="431">
                  <c:v>161.4</c:v>
                </c:pt>
                <c:pt idx="432">
                  <c:v>162.19999999999999</c:v>
                </c:pt>
                <c:pt idx="433">
                  <c:v>160.85</c:v>
                </c:pt>
                <c:pt idx="434">
                  <c:v>160.5</c:v>
                </c:pt>
                <c:pt idx="435">
                  <c:v>159.1</c:v>
                </c:pt>
                <c:pt idx="436">
                  <c:v>154.44999999999999</c:v>
                </c:pt>
                <c:pt idx="437">
                  <c:v>156.05000000000001</c:v>
                </c:pt>
                <c:pt idx="438">
                  <c:v>156.30000000000001</c:v>
                </c:pt>
                <c:pt idx="439">
                  <c:v>157.05000000000001</c:v>
                </c:pt>
                <c:pt idx="440">
                  <c:v>155.05000000000001</c:v>
                </c:pt>
                <c:pt idx="441">
                  <c:v>157.35</c:v>
                </c:pt>
                <c:pt idx="442">
                  <c:v>156.15</c:v>
                </c:pt>
                <c:pt idx="443">
                  <c:v>156.65</c:v>
                </c:pt>
                <c:pt idx="444">
                  <c:v>156.9</c:v>
                </c:pt>
                <c:pt idx="445">
                  <c:v>155.4</c:v>
                </c:pt>
                <c:pt idx="446">
                  <c:v>153.80000000000001</c:v>
                </c:pt>
                <c:pt idx="447">
                  <c:v>152.4</c:v>
                </c:pt>
                <c:pt idx="448">
                  <c:v>156.75</c:v>
                </c:pt>
                <c:pt idx="449">
                  <c:v>154.55000000000001</c:v>
                </c:pt>
                <c:pt idx="450">
                  <c:v>154.85</c:v>
                </c:pt>
                <c:pt idx="451">
                  <c:v>156.85</c:v>
                </c:pt>
                <c:pt idx="452">
                  <c:v>157.35</c:v>
                </c:pt>
                <c:pt idx="453">
                  <c:v>157.6</c:v>
                </c:pt>
                <c:pt idx="454">
                  <c:v>158.44999999999999</c:v>
                </c:pt>
                <c:pt idx="455">
                  <c:v>163.85</c:v>
                </c:pt>
                <c:pt idx="456">
                  <c:v>162.85</c:v>
                </c:pt>
                <c:pt idx="457">
                  <c:v>162.80000000000001</c:v>
                </c:pt>
                <c:pt idx="458">
                  <c:v>159.80000000000001</c:v>
                </c:pt>
                <c:pt idx="459">
                  <c:v>161</c:v>
                </c:pt>
                <c:pt idx="460">
                  <c:v>160.5</c:v>
                </c:pt>
                <c:pt idx="461">
                  <c:v>156.35</c:v>
                </c:pt>
                <c:pt idx="462">
                  <c:v>156.94999999999999</c:v>
                </c:pt>
                <c:pt idx="463">
                  <c:v>151.85</c:v>
                </c:pt>
                <c:pt idx="464">
                  <c:v>152.85</c:v>
                </c:pt>
                <c:pt idx="465">
                  <c:v>153.15</c:v>
                </c:pt>
                <c:pt idx="466">
                  <c:v>157.19999999999999</c:v>
                </c:pt>
                <c:pt idx="467">
                  <c:v>168.3</c:v>
                </c:pt>
                <c:pt idx="468">
                  <c:v>172.15</c:v>
                </c:pt>
                <c:pt idx="469">
                  <c:v>174.55</c:v>
                </c:pt>
                <c:pt idx="470">
                  <c:v>174.8</c:v>
                </c:pt>
                <c:pt idx="471">
                  <c:v>178.55</c:v>
                </c:pt>
                <c:pt idx="472">
                  <c:v>173.1</c:v>
                </c:pt>
                <c:pt idx="473">
                  <c:v>177.45</c:v>
                </c:pt>
                <c:pt idx="474">
                  <c:v>176.35</c:v>
                </c:pt>
                <c:pt idx="475">
                  <c:v>174.5</c:v>
                </c:pt>
                <c:pt idx="476">
                  <c:v>175</c:v>
                </c:pt>
                <c:pt idx="477">
                  <c:v>177.2</c:v>
                </c:pt>
                <c:pt idx="478">
                  <c:v>179.75</c:v>
                </c:pt>
                <c:pt idx="479">
                  <c:v>179.95</c:v>
                </c:pt>
                <c:pt idx="480">
                  <c:v>178.5</c:v>
                </c:pt>
                <c:pt idx="481">
                  <c:v>176.5</c:v>
                </c:pt>
                <c:pt idx="482">
                  <c:v>177.85</c:v>
                </c:pt>
                <c:pt idx="483">
                  <c:v>177.4</c:v>
                </c:pt>
                <c:pt idx="484">
                  <c:v>176.8</c:v>
                </c:pt>
                <c:pt idx="485">
                  <c:v>178.55</c:v>
                </c:pt>
                <c:pt idx="486">
                  <c:v>176.8</c:v>
                </c:pt>
                <c:pt idx="487">
                  <c:v>177.15</c:v>
                </c:pt>
                <c:pt idx="488">
                  <c:v>177.4</c:v>
                </c:pt>
                <c:pt idx="489">
                  <c:v>177.8</c:v>
                </c:pt>
                <c:pt idx="490">
                  <c:v>174.2</c:v>
                </c:pt>
                <c:pt idx="491">
                  <c:v>174.05</c:v>
                </c:pt>
                <c:pt idx="492">
                  <c:v>174.65</c:v>
                </c:pt>
                <c:pt idx="493">
                  <c:v>179.55</c:v>
                </c:pt>
                <c:pt idx="494">
                  <c:v>176.2</c:v>
                </c:pt>
                <c:pt idx="495">
                  <c:v>176.75</c:v>
                </c:pt>
                <c:pt idx="496">
                  <c:v>178.9</c:v>
                </c:pt>
                <c:pt idx="497">
                  <c:v>181.6</c:v>
                </c:pt>
                <c:pt idx="498">
                  <c:v>182.45</c:v>
                </c:pt>
                <c:pt idx="499">
                  <c:v>183.5</c:v>
                </c:pt>
                <c:pt idx="500">
                  <c:v>184.15</c:v>
                </c:pt>
                <c:pt idx="501">
                  <c:v>181.55</c:v>
                </c:pt>
                <c:pt idx="502">
                  <c:v>186.25</c:v>
                </c:pt>
                <c:pt idx="503">
                  <c:v>186.65</c:v>
                </c:pt>
                <c:pt idx="504">
                  <c:v>187.05</c:v>
                </c:pt>
                <c:pt idx="505">
                  <c:v>189.05</c:v>
                </c:pt>
                <c:pt idx="506">
                  <c:v>188.65</c:v>
                </c:pt>
                <c:pt idx="507">
                  <c:v>187.6</c:v>
                </c:pt>
                <c:pt idx="508">
                  <c:v>183.8</c:v>
                </c:pt>
                <c:pt idx="509">
                  <c:v>181.25</c:v>
                </c:pt>
                <c:pt idx="510">
                  <c:v>179.7</c:v>
                </c:pt>
                <c:pt idx="511">
                  <c:v>180.25</c:v>
                </c:pt>
                <c:pt idx="512">
                  <c:v>179.75</c:v>
                </c:pt>
                <c:pt idx="513">
                  <c:v>179.5</c:v>
                </c:pt>
                <c:pt idx="514">
                  <c:v>180.7</c:v>
                </c:pt>
                <c:pt idx="515">
                  <c:v>180.65</c:v>
                </c:pt>
                <c:pt idx="516">
                  <c:v>176.05</c:v>
                </c:pt>
                <c:pt idx="517">
                  <c:v>176.3</c:v>
                </c:pt>
                <c:pt idx="518">
                  <c:v>172.9</c:v>
                </c:pt>
                <c:pt idx="519">
                  <c:v>175.6</c:v>
                </c:pt>
                <c:pt idx="520">
                  <c:v>177.05</c:v>
                </c:pt>
                <c:pt idx="521">
                  <c:v>174.85</c:v>
                </c:pt>
                <c:pt idx="522">
                  <c:v>173.75</c:v>
                </c:pt>
                <c:pt idx="523">
                  <c:v>172.8</c:v>
                </c:pt>
                <c:pt idx="524">
                  <c:v>171.55</c:v>
                </c:pt>
                <c:pt idx="525">
                  <c:v>171.1</c:v>
                </c:pt>
                <c:pt idx="526">
                  <c:v>172.25</c:v>
                </c:pt>
                <c:pt idx="527">
                  <c:v>176.4</c:v>
                </c:pt>
                <c:pt idx="528">
                  <c:v>171.15</c:v>
                </c:pt>
                <c:pt idx="529">
                  <c:v>164.9</c:v>
                </c:pt>
                <c:pt idx="530">
                  <c:v>169.35</c:v>
                </c:pt>
                <c:pt idx="531">
                  <c:v>168.1</c:v>
                </c:pt>
                <c:pt idx="532">
                  <c:v>172</c:v>
                </c:pt>
                <c:pt idx="533">
                  <c:v>172.3</c:v>
                </c:pt>
                <c:pt idx="534">
                  <c:v>171.4</c:v>
                </c:pt>
                <c:pt idx="535">
                  <c:v>168.8</c:v>
                </c:pt>
                <c:pt idx="536">
                  <c:v>168.75</c:v>
                </c:pt>
                <c:pt idx="537">
                  <c:v>168.3</c:v>
                </c:pt>
                <c:pt idx="538">
                  <c:v>167.15</c:v>
                </c:pt>
                <c:pt idx="539">
                  <c:v>166</c:v>
                </c:pt>
                <c:pt idx="540">
                  <c:v>163.85</c:v>
                </c:pt>
                <c:pt idx="541">
                  <c:v>163.75</c:v>
                </c:pt>
                <c:pt idx="542">
                  <c:v>162.25</c:v>
                </c:pt>
                <c:pt idx="543">
                  <c:v>161.19999999999999</c:v>
                </c:pt>
                <c:pt idx="544">
                  <c:v>161.05000000000001</c:v>
                </c:pt>
                <c:pt idx="545">
                  <c:v>159.65</c:v>
                </c:pt>
                <c:pt idx="546">
                  <c:v>161.5</c:v>
                </c:pt>
                <c:pt idx="547">
                  <c:v>164.15</c:v>
                </c:pt>
                <c:pt idx="548">
                  <c:v>162.05000000000001</c:v>
                </c:pt>
                <c:pt idx="549">
                  <c:v>160.75</c:v>
                </c:pt>
                <c:pt idx="550">
                  <c:v>157.4</c:v>
                </c:pt>
                <c:pt idx="551">
                  <c:v>154.69999999999999</c:v>
                </c:pt>
                <c:pt idx="552">
                  <c:v>161.19999999999999</c:v>
                </c:pt>
                <c:pt idx="553">
                  <c:v>162.9</c:v>
                </c:pt>
                <c:pt idx="554">
                  <c:v>162.19999999999999</c:v>
                </c:pt>
                <c:pt idx="555">
                  <c:v>164.25</c:v>
                </c:pt>
                <c:pt idx="556">
                  <c:v>162.30000000000001</c:v>
                </c:pt>
                <c:pt idx="557">
                  <c:v>163.6</c:v>
                </c:pt>
                <c:pt idx="558">
                  <c:v>165.1</c:v>
                </c:pt>
                <c:pt idx="559">
                  <c:v>163.69999999999999</c:v>
                </c:pt>
                <c:pt idx="560">
                  <c:v>163.25</c:v>
                </c:pt>
                <c:pt idx="561">
                  <c:v>164.1</c:v>
                </c:pt>
                <c:pt idx="562">
                  <c:v>172.1</c:v>
                </c:pt>
                <c:pt idx="563">
                  <c:v>172.5</c:v>
                </c:pt>
                <c:pt idx="564">
                  <c:v>169.55</c:v>
                </c:pt>
                <c:pt idx="565">
                  <c:v>169.75</c:v>
                </c:pt>
                <c:pt idx="566">
                  <c:v>173.4</c:v>
                </c:pt>
                <c:pt idx="567">
                  <c:v>172.9</c:v>
                </c:pt>
                <c:pt idx="568">
                  <c:v>175.2</c:v>
                </c:pt>
                <c:pt idx="569">
                  <c:v>178.35</c:v>
                </c:pt>
                <c:pt idx="570">
                  <c:v>178.05</c:v>
                </c:pt>
                <c:pt idx="571">
                  <c:v>176.3</c:v>
                </c:pt>
                <c:pt idx="572">
                  <c:v>175.4</c:v>
                </c:pt>
                <c:pt idx="573">
                  <c:v>175.2</c:v>
                </c:pt>
                <c:pt idx="574">
                  <c:v>174</c:v>
                </c:pt>
                <c:pt idx="575">
                  <c:v>176.1</c:v>
                </c:pt>
                <c:pt idx="576">
                  <c:v>176.35</c:v>
                </c:pt>
                <c:pt idx="577">
                  <c:v>174.15</c:v>
                </c:pt>
                <c:pt idx="578">
                  <c:v>175.8</c:v>
                </c:pt>
                <c:pt idx="579">
                  <c:v>176.9</c:v>
                </c:pt>
                <c:pt idx="580">
                  <c:v>175.15</c:v>
                </c:pt>
                <c:pt idx="581">
                  <c:v>172.85</c:v>
                </c:pt>
                <c:pt idx="582">
                  <c:v>177.05</c:v>
                </c:pt>
                <c:pt idx="583">
                  <c:v>177.9</c:v>
                </c:pt>
                <c:pt idx="584">
                  <c:v>178</c:v>
                </c:pt>
                <c:pt idx="585">
                  <c:v>179.35</c:v>
                </c:pt>
                <c:pt idx="586">
                  <c:v>180.7</c:v>
                </c:pt>
                <c:pt idx="587">
                  <c:v>179.8</c:v>
                </c:pt>
                <c:pt idx="588">
                  <c:v>178.6</c:v>
                </c:pt>
                <c:pt idx="589">
                  <c:v>178.15</c:v>
                </c:pt>
                <c:pt idx="590">
                  <c:v>182.7</c:v>
                </c:pt>
                <c:pt idx="591">
                  <c:v>168.05</c:v>
                </c:pt>
                <c:pt idx="592">
                  <c:v>170.65</c:v>
                </c:pt>
                <c:pt idx="593">
                  <c:v>165.85</c:v>
                </c:pt>
                <c:pt idx="594">
                  <c:v>165.5</c:v>
                </c:pt>
                <c:pt idx="595">
                  <c:v>165.25</c:v>
                </c:pt>
                <c:pt idx="596">
                  <c:v>162.5</c:v>
                </c:pt>
                <c:pt idx="597">
                  <c:v>163.69999999999999</c:v>
                </c:pt>
                <c:pt idx="598">
                  <c:v>162.75</c:v>
                </c:pt>
                <c:pt idx="599">
                  <c:v>163.25</c:v>
                </c:pt>
                <c:pt idx="600">
                  <c:v>165.25</c:v>
                </c:pt>
                <c:pt idx="601">
                  <c:v>167.7</c:v>
                </c:pt>
                <c:pt idx="602">
                  <c:v>166</c:v>
                </c:pt>
                <c:pt idx="603">
                  <c:v>169.75</c:v>
                </c:pt>
                <c:pt idx="604">
                  <c:v>173.15</c:v>
                </c:pt>
                <c:pt idx="605">
                  <c:v>174.05</c:v>
                </c:pt>
                <c:pt idx="606">
                  <c:v>174.2</c:v>
                </c:pt>
                <c:pt idx="607">
                  <c:v>174.15</c:v>
                </c:pt>
                <c:pt idx="608">
                  <c:v>173.2</c:v>
                </c:pt>
                <c:pt idx="609">
                  <c:v>173.1</c:v>
                </c:pt>
                <c:pt idx="610">
                  <c:v>172.95</c:v>
                </c:pt>
                <c:pt idx="611">
                  <c:v>173.4</c:v>
                </c:pt>
                <c:pt idx="612">
                  <c:v>174.35</c:v>
                </c:pt>
                <c:pt idx="613">
                  <c:v>177.9</c:v>
                </c:pt>
                <c:pt idx="614">
                  <c:v>178.95</c:v>
                </c:pt>
                <c:pt idx="615">
                  <c:v>180.3</c:v>
                </c:pt>
                <c:pt idx="616">
                  <c:v>179.55</c:v>
                </c:pt>
                <c:pt idx="617">
                  <c:v>174.8</c:v>
                </c:pt>
                <c:pt idx="618">
                  <c:v>173.9</c:v>
                </c:pt>
                <c:pt idx="619">
                  <c:v>174</c:v>
                </c:pt>
                <c:pt idx="620">
                  <c:v>168.25</c:v>
                </c:pt>
                <c:pt idx="621">
                  <c:v>167.85</c:v>
                </c:pt>
                <c:pt idx="622">
                  <c:v>166.4</c:v>
                </c:pt>
                <c:pt idx="623">
                  <c:v>169.6</c:v>
                </c:pt>
                <c:pt idx="624">
                  <c:v>169.1</c:v>
                </c:pt>
                <c:pt idx="625">
                  <c:v>170.55</c:v>
                </c:pt>
                <c:pt idx="626">
                  <c:v>168.7</c:v>
                </c:pt>
                <c:pt idx="627">
                  <c:v>167.3</c:v>
                </c:pt>
                <c:pt idx="628">
                  <c:v>169.75</c:v>
                </c:pt>
                <c:pt idx="629">
                  <c:v>170.45</c:v>
                </c:pt>
                <c:pt idx="630">
                  <c:v>171.6</c:v>
                </c:pt>
                <c:pt idx="631">
                  <c:v>173.5</c:v>
                </c:pt>
                <c:pt idx="632">
                  <c:v>174</c:v>
                </c:pt>
                <c:pt idx="633">
                  <c:v>171.7</c:v>
                </c:pt>
                <c:pt idx="634">
                  <c:v>173.95</c:v>
                </c:pt>
                <c:pt idx="635">
                  <c:v>173.1</c:v>
                </c:pt>
                <c:pt idx="636">
                  <c:v>174.4</c:v>
                </c:pt>
                <c:pt idx="637">
                  <c:v>174.85</c:v>
                </c:pt>
                <c:pt idx="638">
                  <c:v>173.7</c:v>
                </c:pt>
                <c:pt idx="639">
                  <c:v>176</c:v>
                </c:pt>
                <c:pt idx="640">
                  <c:v>177.3</c:v>
                </c:pt>
                <c:pt idx="641">
                  <c:v>177.25</c:v>
                </c:pt>
                <c:pt idx="642">
                  <c:v>177.9</c:v>
                </c:pt>
                <c:pt idx="643">
                  <c:v>173.7</c:v>
                </c:pt>
                <c:pt idx="644">
                  <c:v>175.85</c:v>
                </c:pt>
                <c:pt idx="645">
                  <c:v>173.5</c:v>
                </c:pt>
                <c:pt idx="646">
                  <c:v>172.45</c:v>
                </c:pt>
                <c:pt idx="647">
                  <c:v>174.65</c:v>
                </c:pt>
                <c:pt idx="648">
                  <c:v>174.9</c:v>
                </c:pt>
                <c:pt idx="649">
                  <c:v>179.2</c:v>
                </c:pt>
                <c:pt idx="650">
                  <c:v>179.5</c:v>
                </c:pt>
                <c:pt idx="651">
                  <c:v>178.05</c:v>
                </c:pt>
                <c:pt idx="652">
                  <c:v>179.4</c:v>
                </c:pt>
                <c:pt idx="653">
                  <c:v>180.95</c:v>
                </c:pt>
                <c:pt idx="654">
                  <c:v>183.85</c:v>
                </c:pt>
                <c:pt idx="655">
                  <c:v>180.4</c:v>
                </c:pt>
                <c:pt idx="656">
                  <c:v>175.65</c:v>
                </c:pt>
                <c:pt idx="657">
                  <c:v>178.3</c:v>
                </c:pt>
                <c:pt idx="658">
                  <c:v>184.25</c:v>
                </c:pt>
                <c:pt idx="659">
                  <c:v>187.55</c:v>
                </c:pt>
                <c:pt idx="660">
                  <c:v>188.7</c:v>
                </c:pt>
                <c:pt idx="661">
                  <c:v>188.7</c:v>
                </c:pt>
                <c:pt idx="662">
                  <c:v>190.5</c:v>
                </c:pt>
                <c:pt idx="663">
                  <c:v>190.7</c:v>
                </c:pt>
                <c:pt idx="664">
                  <c:v>192.1</c:v>
                </c:pt>
                <c:pt idx="665">
                  <c:v>190.9</c:v>
                </c:pt>
                <c:pt idx="666">
                  <c:v>189.3</c:v>
                </c:pt>
                <c:pt idx="667">
                  <c:v>187.45</c:v>
                </c:pt>
                <c:pt idx="668">
                  <c:v>182.2</c:v>
                </c:pt>
                <c:pt idx="669">
                  <c:v>181.5</c:v>
                </c:pt>
                <c:pt idx="670">
                  <c:v>183.65</c:v>
                </c:pt>
                <c:pt idx="671">
                  <c:v>183.3</c:v>
                </c:pt>
                <c:pt idx="672">
                  <c:v>184.25</c:v>
                </c:pt>
                <c:pt idx="673">
                  <c:v>182.9</c:v>
                </c:pt>
                <c:pt idx="674">
                  <c:v>183.1</c:v>
                </c:pt>
                <c:pt idx="675">
                  <c:v>184.15</c:v>
                </c:pt>
                <c:pt idx="676">
                  <c:v>183.7</c:v>
                </c:pt>
                <c:pt idx="677">
                  <c:v>184.75</c:v>
                </c:pt>
                <c:pt idx="678">
                  <c:v>185.3</c:v>
                </c:pt>
                <c:pt idx="679">
                  <c:v>184.3</c:v>
                </c:pt>
                <c:pt idx="680">
                  <c:v>186.45</c:v>
                </c:pt>
                <c:pt idx="681">
                  <c:v>186.05</c:v>
                </c:pt>
                <c:pt idx="682">
                  <c:v>186.35</c:v>
                </c:pt>
                <c:pt idx="683">
                  <c:v>187.25</c:v>
                </c:pt>
                <c:pt idx="684">
                  <c:v>186</c:v>
                </c:pt>
                <c:pt idx="685">
                  <c:v>184.4</c:v>
                </c:pt>
                <c:pt idx="686">
                  <c:v>187.8</c:v>
                </c:pt>
                <c:pt idx="687">
                  <c:v>187.2</c:v>
                </c:pt>
                <c:pt idx="688">
                  <c:v>187.6</c:v>
                </c:pt>
                <c:pt idx="689">
                  <c:v>184.4</c:v>
                </c:pt>
                <c:pt idx="690">
                  <c:v>181.65</c:v>
                </c:pt>
                <c:pt idx="691">
                  <c:v>183.6</c:v>
                </c:pt>
                <c:pt idx="692">
                  <c:v>183.7</c:v>
                </c:pt>
                <c:pt idx="693">
                  <c:v>184.3</c:v>
                </c:pt>
                <c:pt idx="694">
                  <c:v>184.75</c:v>
                </c:pt>
                <c:pt idx="695">
                  <c:v>184.45</c:v>
                </c:pt>
                <c:pt idx="696">
                  <c:v>180.85</c:v>
                </c:pt>
                <c:pt idx="697">
                  <c:v>180.4</c:v>
                </c:pt>
                <c:pt idx="698">
                  <c:v>180.95</c:v>
                </c:pt>
                <c:pt idx="699">
                  <c:v>179.75</c:v>
                </c:pt>
                <c:pt idx="700">
                  <c:v>177.6</c:v>
                </c:pt>
                <c:pt idx="701">
                  <c:v>180.65</c:v>
                </c:pt>
                <c:pt idx="702">
                  <c:v>179.15</c:v>
                </c:pt>
                <c:pt idx="703">
                  <c:v>183.05</c:v>
                </c:pt>
                <c:pt idx="704">
                  <c:v>184.5</c:v>
                </c:pt>
                <c:pt idx="705">
                  <c:v>187</c:v>
                </c:pt>
                <c:pt idx="706">
                  <c:v>187.45</c:v>
                </c:pt>
                <c:pt idx="707">
                  <c:v>185.1</c:v>
                </c:pt>
                <c:pt idx="708">
                  <c:v>189.3</c:v>
                </c:pt>
                <c:pt idx="709">
                  <c:v>192.15</c:v>
                </c:pt>
                <c:pt idx="710">
                  <c:v>191.25</c:v>
                </c:pt>
                <c:pt idx="711">
                  <c:v>193.4</c:v>
                </c:pt>
                <c:pt idx="712">
                  <c:v>192.05</c:v>
                </c:pt>
                <c:pt idx="713">
                  <c:v>193</c:v>
                </c:pt>
                <c:pt idx="714">
                  <c:v>191.65</c:v>
                </c:pt>
                <c:pt idx="715">
                  <c:v>199.5</c:v>
                </c:pt>
                <c:pt idx="716">
                  <c:v>200.3</c:v>
                </c:pt>
                <c:pt idx="717">
                  <c:v>199</c:v>
                </c:pt>
                <c:pt idx="718">
                  <c:v>203.5</c:v>
                </c:pt>
                <c:pt idx="719">
                  <c:v>205</c:v>
                </c:pt>
                <c:pt idx="720">
                  <c:v>210.6</c:v>
                </c:pt>
                <c:pt idx="721">
                  <c:v>213.1</c:v>
                </c:pt>
                <c:pt idx="722">
                  <c:v>221.6</c:v>
                </c:pt>
                <c:pt idx="723">
                  <c:v>223.7</c:v>
                </c:pt>
                <c:pt idx="724">
                  <c:v>228.8</c:v>
                </c:pt>
                <c:pt idx="725">
                  <c:v>226.5</c:v>
                </c:pt>
                <c:pt idx="726">
                  <c:v>221.7</c:v>
                </c:pt>
                <c:pt idx="727">
                  <c:v>222.1</c:v>
                </c:pt>
                <c:pt idx="728">
                  <c:v>223.4</c:v>
                </c:pt>
                <c:pt idx="729">
                  <c:v>228</c:v>
                </c:pt>
                <c:pt idx="730">
                  <c:v>227.2</c:v>
                </c:pt>
                <c:pt idx="731">
                  <c:v>228.7</c:v>
                </c:pt>
                <c:pt idx="732">
                  <c:v>236.1</c:v>
                </c:pt>
                <c:pt idx="733">
                  <c:v>234.5</c:v>
                </c:pt>
                <c:pt idx="734">
                  <c:v>239.7</c:v>
                </c:pt>
                <c:pt idx="735">
                  <c:v>246.3</c:v>
                </c:pt>
                <c:pt idx="736">
                  <c:v>237</c:v>
                </c:pt>
                <c:pt idx="737">
                  <c:v>237.3</c:v>
                </c:pt>
                <c:pt idx="738">
                  <c:v>238.8</c:v>
                </c:pt>
                <c:pt idx="739">
                  <c:v>231.4</c:v>
                </c:pt>
                <c:pt idx="740">
                  <c:v>235.8</c:v>
                </c:pt>
                <c:pt idx="741">
                  <c:v>231.7</c:v>
                </c:pt>
                <c:pt idx="742">
                  <c:v>232.5</c:v>
                </c:pt>
                <c:pt idx="743">
                  <c:v>230.5</c:v>
                </c:pt>
                <c:pt idx="744">
                  <c:v>229.3</c:v>
                </c:pt>
                <c:pt idx="745">
                  <c:v>230.5</c:v>
                </c:pt>
                <c:pt idx="746">
                  <c:v>237.5</c:v>
                </c:pt>
                <c:pt idx="747">
                  <c:v>234.8</c:v>
                </c:pt>
                <c:pt idx="748">
                  <c:v>232.8</c:v>
                </c:pt>
                <c:pt idx="749">
                  <c:v>229.2</c:v>
                </c:pt>
                <c:pt idx="750">
                  <c:v>229.3</c:v>
                </c:pt>
                <c:pt idx="751">
                  <c:v>225</c:v>
                </c:pt>
                <c:pt idx="752">
                  <c:v>229.1</c:v>
                </c:pt>
                <c:pt idx="753">
                  <c:v>228.9</c:v>
                </c:pt>
                <c:pt idx="754">
                  <c:v>227.3</c:v>
                </c:pt>
                <c:pt idx="755">
                  <c:v>220</c:v>
                </c:pt>
                <c:pt idx="756">
                  <c:v>220.4</c:v>
                </c:pt>
                <c:pt idx="757">
                  <c:v>221.4</c:v>
                </c:pt>
                <c:pt idx="758">
                  <c:v>223.7</c:v>
                </c:pt>
                <c:pt idx="759">
                  <c:v>226.4</c:v>
                </c:pt>
                <c:pt idx="760">
                  <c:v>227.6</c:v>
                </c:pt>
                <c:pt idx="761">
                  <c:v>225.8</c:v>
                </c:pt>
                <c:pt idx="762">
                  <c:v>227.5</c:v>
                </c:pt>
                <c:pt idx="763">
                  <c:v>228.2</c:v>
                </c:pt>
                <c:pt idx="764">
                  <c:v>235.1</c:v>
                </c:pt>
                <c:pt idx="765">
                  <c:v>236.9</c:v>
                </c:pt>
                <c:pt idx="766">
                  <c:v>229.2</c:v>
                </c:pt>
                <c:pt idx="767">
                  <c:v>225.1</c:v>
                </c:pt>
                <c:pt idx="768">
                  <c:v>221</c:v>
                </c:pt>
                <c:pt idx="769">
                  <c:v>223.9</c:v>
                </c:pt>
                <c:pt idx="770">
                  <c:v>226.4</c:v>
                </c:pt>
                <c:pt idx="771">
                  <c:v>222</c:v>
                </c:pt>
                <c:pt idx="772">
                  <c:v>213.4</c:v>
                </c:pt>
                <c:pt idx="773">
                  <c:v>213.5</c:v>
                </c:pt>
                <c:pt idx="774">
                  <c:v>209</c:v>
                </c:pt>
                <c:pt idx="775">
                  <c:v>210.8</c:v>
                </c:pt>
                <c:pt idx="776">
                  <c:v>214.1</c:v>
                </c:pt>
                <c:pt idx="777">
                  <c:v>207.6</c:v>
                </c:pt>
                <c:pt idx="778">
                  <c:v>197.95</c:v>
                </c:pt>
                <c:pt idx="779">
                  <c:v>200.5</c:v>
                </c:pt>
                <c:pt idx="780">
                  <c:v>203.5</c:v>
                </c:pt>
                <c:pt idx="781">
                  <c:v>200.4</c:v>
                </c:pt>
                <c:pt idx="782">
                  <c:v>200.5</c:v>
                </c:pt>
                <c:pt idx="783">
                  <c:v>202.9</c:v>
                </c:pt>
                <c:pt idx="784">
                  <c:v>207.1</c:v>
                </c:pt>
                <c:pt idx="785">
                  <c:v>210.4</c:v>
                </c:pt>
                <c:pt idx="786">
                  <c:v>202.6</c:v>
                </c:pt>
                <c:pt idx="787">
                  <c:v>200</c:v>
                </c:pt>
                <c:pt idx="788">
                  <c:v>197.25</c:v>
                </c:pt>
                <c:pt idx="789">
                  <c:v>197.3</c:v>
                </c:pt>
                <c:pt idx="790">
                  <c:v>203.5</c:v>
                </c:pt>
                <c:pt idx="791">
                  <c:v>198.65</c:v>
                </c:pt>
                <c:pt idx="792">
                  <c:v>194.95</c:v>
                </c:pt>
                <c:pt idx="793">
                  <c:v>193.8</c:v>
                </c:pt>
                <c:pt idx="794">
                  <c:v>198.6</c:v>
                </c:pt>
                <c:pt idx="795">
                  <c:v>195.65</c:v>
                </c:pt>
                <c:pt idx="796">
                  <c:v>196.75</c:v>
                </c:pt>
                <c:pt idx="797">
                  <c:v>194.5</c:v>
                </c:pt>
                <c:pt idx="798">
                  <c:v>191.15</c:v>
                </c:pt>
                <c:pt idx="799">
                  <c:v>191.7</c:v>
                </c:pt>
                <c:pt idx="800">
                  <c:v>192.25</c:v>
                </c:pt>
                <c:pt idx="801">
                  <c:v>188.25</c:v>
                </c:pt>
                <c:pt idx="802">
                  <c:v>190.45</c:v>
                </c:pt>
                <c:pt idx="803">
                  <c:v>192.75</c:v>
                </c:pt>
                <c:pt idx="804">
                  <c:v>189.3</c:v>
                </c:pt>
                <c:pt idx="805">
                  <c:v>188.45</c:v>
                </c:pt>
                <c:pt idx="806">
                  <c:v>185.4</c:v>
                </c:pt>
                <c:pt idx="807">
                  <c:v>180.6</c:v>
                </c:pt>
                <c:pt idx="808">
                  <c:v>170.35</c:v>
                </c:pt>
                <c:pt idx="809">
                  <c:v>165</c:v>
                </c:pt>
                <c:pt idx="810">
                  <c:v>179.7</c:v>
                </c:pt>
                <c:pt idx="811">
                  <c:v>173</c:v>
                </c:pt>
                <c:pt idx="812">
                  <c:v>175.5</c:v>
                </c:pt>
                <c:pt idx="813">
                  <c:v>177.95</c:v>
                </c:pt>
                <c:pt idx="814">
                  <c:v>177.9</c:v>
                </c:pt>
                <c:pt idx="815">
                  <c:v>187.1</c:v>
                </c:pt>
                <c:pt idx="816">
                  <c:v>188.3</c:v>
                </c:pt>
                <c:pt idx="817">
                  <c:v>189.05</c:v>
                </c:pt>
                <c:pt idx="818">
                  <c:v>188.4</c:v>
                </c:pt>
                <c:pt idx="819">
                  <c:v>193.2</c:v>
                </c:pt>
                <c:pt idx="820">
                  <c:v>190.35</c:v>
                </c:pt>
                <c:pt idx="821">
                  <c:v>193.5</c:v>
                </c:pt>
                <c:pt idx="822">
                  <c:v>192.1</c:v>
                </c:pt>
                <c:pt idx="823">
                  <c:v>195.75</c:v>
                </c:pt>
                <c:pt idx="824">
                  <c:v>200.1</c:v>
                </c:pt>
                <c:pt idx="825">
                  <c:v>200.9</c:v>
                </c:pt>
                <c:pt idx="826">
                  <c:v>198.7</c:v>
                </c:pt>
                <c:pt idx="827">
                  <c:v>199.55</c:v>
                </c:pt>
                <c:pt idx="828">
                  <c:v>209.5</c:v>
                </c:pt>
                <c:pt idx="829">
                  <c:v>207.7</c:v>
                </c:pt>
                <c:pt idx="830">
                  <c:v>201.4</c:v>
                </c:pt>
                <c:pt idx="831">
                  <c:v>200.1</c:v>
                </c:pt>
                <c:pt idx="832">
                  <c:v>203.2</c:v>
                </c:pt>
                <c:pt idx="833">
                  <c:v>201.6</c:v>
                </c:pt>
                <c:pt idx="834">
                  <c:v>206.6</c:v>
                </c:pt>
                <c:pt idx="835">
                  <c:v>205.2</c:v>
                </c:pt>
                <c:pt idx="836">
                  <c:v>206.8</c:v>
                </c:pt>
                <c:pt idx="837">
                  <c:v>205.6</c:v>
                </c:pt>
                <c:pt idx="838">
                  <c:v>205.1</c:v>
                </c:pt>
                <c:pt idx="839">
                  <c:v>204.2</c:v>
                </c:pt>
                <c:pt idx="840">
                  <c:v>197.05</c:v>
                </c:pt>
                <c:pt idx="841">
                  <c:v>195.6</c:v>
                </c:pt>
                <c:pt idx="842">
                  <c:v>192.55</c:v>
                </c:pt>
                <c:pt idx="843">
                  <c:v>197.75</c:v>
                </c:pt>
                <c:pt idx="844">
                  <c:v>201.4</c:v>
                </c:pt>
                <c:pt idx="845">
                  <c:v>203</c:v>
                </c:pt>
                <c:pt idx="846">
                  <c:v>198.55</c:v>
                </c:pt>
                <c:pt idx="847">
                  <c:v>203.9</c:v>
                </c:pt>
                <c:pt idx="848">
                  <c:v>192.55</c:v>
                </c:pt>
                <c:pt idx="849">
                  <c:v>191.9</c:v>
                </c:pt>
                <c:pt idx="850">
                  <c:v>188.1</c:v>
                </c:pt>
                <c:pt idx="851">
                  <c:v>182</c:v>
                </c:pt>
                <c:pt idx="852">
                  <c:v>179.45</c:v>
                </c:pt>
                <c:pt idx="853">
                  <c:v>184.1</c:v>
                </c:pt>
                <c:pt idx="854">
                  <c:v>182.2</c:v>
                </c:pt>
                <c:pt idx="855">
                  <c:v>186.9</c:v>
                </c:pt>
                <c:pt idx="856">
                  <c:v>180.4</c:v>
                </c:pt>
                <c:pt idx="857">
                  <c:v>182.8</c:v>
                </c:pt>
                <c:pt idx="858">
                  <c:v>177.05</c:v>
                </c:pt>
                <c:pt idx="859">
                  <c:v>177.1</c:v>
                </c:pt>
                <c:pt idx="860">
                  <c:v>179.4</c:v>
                </c:pt>
                <c:pt idx="861">
                  <c:v>177.8</c:v>
                </c:pt>
                <c:pt idx="862">
                  <c:v>176.5</c:v>
                </c:pt>
                <c:pt idx="863">
                  <c:v>178.35</c:v>
                </c:pt>
                <c:pt idx="864">
                  <c:v>183.8</c:v>
                </c:pt>
                <c:pt idx="865">
                  <c:v>187.2</c:v>
                </c:pt>
                <c:pt idx="866">
                  <c:v>189.55</c:v>
                </c:pt>
                <c:pt idx="867">
                  <c:v>181.4</c:v>
                </c:pt>
                <c:pt idx="868">
                  <c:v>177.65</c:v>
                </c:pt>
                <c:pt idx="869">
                  <c:v>181.25</c:v>
                </c:pt>
                <c:pt idx="870">
                  <c:v>177.7</c:v>
                </c:pt>
                <c:pt idx="871">
                  <c:v>180.55</c:v>
                </c:pt>
                <c:pt idx="872">
                  <c:v>177.05</c:v>
                </c:pt>
                <c:pt idx="873">
                  <c:v>180.9</c:v>
                </c:pt>
                <c:pt idx="874">
                  <c:v>176.5</c:v>
                </c:pt>
                <c:pt idx="875">
                  <c:v>173.65</c:v>
                </c:pt>
                <c:pt idx="876">
                  <c:v>166.2</c:v>
                </c:pt>
                <c:pt idx="877">
                  <c:v>162.65</c:v>
                </c:pt>
                <c:pt idx="878">
                  <c:v>168</c:v>
                </c:pt>
                <c:pt idx="879">
                  <c:v>166.8</c:v>
                </c:pt>
                <c:pt idx="880">
                  <c:v>167.3</c:v>
                </c:pt>
                <c:pt idx="881">
                  <c:v>172</c:v>
                </c:pt>
                <c:pt idx="882">
                  <c:v>174.95</c:v>
                </c:pt>
                <c:pt idx="883">
                  <c:v>174</c:v>
                </c:pt>
                <c:pt idx="884">
                  <c:v>176.1</c:v>
                </c:pt>
                <c:pt idx="885">
                  <c:v>179.7</c:v>
                </c:pt>
                <c:pt idx="886">
                  <c:v>177.7</c:v>
                </c:pt>
                <c:pt idx="887">
                  <c:v>178.85</c:v>
                </c:pt>
                <c:pt idx="888">
                  <c:v>175.4</c:v>
                </c:pt>
                <c:pt idx="889">
                  <c:v>175.2</c:v>
                </c:pt>
                <c:pt idx="890">
                  <c:v>177.65</c:v>
                </c:pt>
                <c:pt idx="891">
                  <c:v>181.9</c:v>
                </c:pt>
                <c:pt idx="892">
                  <c:v>182.2</c:v>
                </c:pt>
                <c:pt idx="893">
                  <c:v>184.15</c:v>
                </c:pt>
                <c:pt idx="894">
                  <c:v>189</c:v>
                </c:pt>
                <c:pt idx="895">
                  <c:v>190.7</c:v>
                </c:pt>
                <c:pt idx="896">
                  <c:v>191</c:v>
                </c:pt>
                <c:pt idx="897">
                  <c:v>189.75</c:v>
                </c:pt>
                <c:pt idx="898">
                  <c:v>189.35</c:v>
                </c:pt>
                <c:pt idx="899">
                  <c:v>188.45</c:v>
                </c:pt>
                <c:pt idx="900">
                  <c:v>193.05</c:v>
                </c:pt>
                <c:pt idx="901">
                  <c:v>195.45</c:v>
                </c:pt>
                <c:pt idx="902">
                  <c:v>196.3</c:v>
                </c:pt>
                <c:pt idx="903">
                  <c:v>193.4</c:v>
                </c:pt>
                <c:pt idx="904">
                  <c:v>197.2</c:v>
                </c:pt>
                <c:pt idx="905">
                  <c:v>197.45</c:v>
                </c:pt>
                <c:pt idx="906">
                  <c:v>198.25</c:v>
                </c:pt>
                <c:pt idx="907">
                  <c:v>194.5</c:v>
                </c:pt>
                <c:pt idx="908">
                  <c:v>196.55</c:v>
                </c:pt>
                <c:pt idx="909">
                  <c:v>204.2</c:v>
                </c:pt>
                <c:pt idx="910">
                  <c:v>206.2</c:v>
                </c:pt>
                <c:pt idx="911">
                  <c:v>206.9</c:v>
                </c:pt>
                <c:pt idx="912">
                  <c:v>209.1</c:v>
                </c:pt>
                <c:pt idx="913">
                  <c:v>212.2</c:v>
                </c:pt>
                <c:pt idx="914">
                  <c:v>210.4</c:v>
                </c:pt>
                <c:pt idx="915">
                  <c:v>208.1</c:v>
                </c:pt>
                <c:pt idx="916">
                  <c:v>210.7</c:v>
                </c:pt>
                <c:pt idx="917">
                  <c:v>206.9</c:v>
                </c:pt>
                <c:pt idx="918">
                  <c:v>208.4</c:v>
                </c:pt>
                <c:pt idx="919">
                  <c:v>209.4</c:v>
                </c:pt>
                <c:pt idx="920">
                  <c:v>209</c:v>
                </c:pt>
                <c:pt idx="921">
                  <c:v>208.1</c:v>
                </c:pt>
                <c:pt idx="922">
                  <c:v>206.3</c:v>
                </c:pt>
                <c:pt idx="923">
                  <c:v>208.8</c:v>
                </c:pt>
                <c:pt idx="924">
                  <c:v>205.3</c:v>
                </c:pt>
                <c:pt idx="925">
                  <c:v>203</c:v>
                </c:pt>
                <c:pt idx="926">
                  <c:v>203.2</c:v>
                </c:pt>
                <c:pt idx="927">
                  <c:v>205.5</c:v>
                </c:pt>
                <c:pt idx="928">
                  <c:v>205.8</c:v>
                </c:pt>
                <c:pt idx="929">
                  <c:v>199.85</c:v>
                </c:pt>
                <c:pt idx="930">
                  <c:v>198.55</c:v>
                </c:pt>
                <c:pt idx="931">
                  <c:v>196</c:v>
                </c:pt>
                <c:pt idx="932">
                  <c:v>193.2</c:v>
                </c:pt>
                <c:pt idx="933">
                  <c:v>191.85</c:v>
                </c:pt>
                <c:pt idx="934">
                  <c:v>196.65</c:v>
                </c:pt>
                <c:pt idx="935">
                  <c:v>190.65</c:v>
                </c:pt>
                <c:pt idx="936">
                  <c:v>191.8</c:v>
                </c:pt>
                <c:pt idx="937">
                  <c:v>194.15</c:v>
                </c:pt>
                <c:pt idx="938">
                  <c:v>194.3</c:v>
                </c:pt>
                <c:pt idx="939">
                  <c:v>195.55</c:v>
                </c:pt>
                <c:pt idx="940">
                  <c:v>199.7</c:v>
                </c:pt>
                <c:pt idx="941">
                  <c:v>195.55</c:v>
                </c:pt>
                <c:pt idx="942">
                  <c:v>200.5</c:v>
                </c:pt>
                <c:pt idx="943">
                  <c:v>199.4</c:v>
                </c:pt>
                <c:pt idx="944">
                  <c:v>196.55</c:v>
                </c:pt>
                <c:pt idx="945">
                  <c:v>196.5</c:v>
                </c:pt>
                <c:pt idx="946">
                  <c:v>193.6</c:v>
                </c:pt>
                <c:pt idx="947">
                  <c:v>196.25</c:v>
                </c:pt>
                <c:pt idx="948">
                  <c:v>191.8</c:v>
                </c:pt>
                <c:pt idx="949">
                  <c:v>190.15</c:v>
                </c:pt>
                <c:pt idx="950">
                  <c:v>194.5</c:v>
                </c:pt>
                <c:pt idx="951">
                  <c:v>196.55</c:v>
                </c:pt>
                <c:pt idx="952">
                  <c:v>195.2</c:v>
                </c:pt>
                <c:pt idx="953">
                  <c:v>190.05</c:v>
                </c:pt>
                <c:pt idx="954">
                  <c:v>191.7</c:v>
                </c:pt>
                <c:pt idx="955">
                  <c:v>189.75</c:v>
                </c:pt>
                <c:pt idx="956">
                  <c:v>196.4</c:v>
                </c:pt>
                <c:pt idx="957">
                  <c:v>193.2</c:v>
                </c:pt>
                <c:pt idx="958">
                  <c:v>194.4</c:v>
                </c:pt>
                <c:pt idx="959">
                  <c:v>189.65</c:v>
                </c:pt>
                <c:pt idx="960">
                  <c:v>187.75</c:v>
                </c:pt>
                <c:pt idx="961">
                  <c:v>190.05</c:v>
                </c:pt>
                <c:pt idx="962">
                  <c:v>188.95</c:v>
                </c:pt>
                <c:pt idx="963">
                  <c:v>186.7</c:v>
                </c:pt>
                <c:pt idx="964">
                  <c:v>187.3</c:v>
                </c:pt>
                <c:pt idx="965">
                  <c:v>191.4</c:v>
                </c:pt>
                <c:pt idx="966">
                  <c:v>193.5</c:v>
                </c:pt>
                <c:pt idx="967">
                  <c:v>191.85</c:v>
                </c:pt>
                <c:pt idx="968">
                  <c:v>192.3</c:v>
                </c:pt>
                <c:pt idx="969">
                  <c:v>190.2</c:v>
                </c:pt>
                <c:pt idx="970">
                  <c:v>194.05</c:v>
                </c:pt>
                <c:pt idx="971">
                  <c:v>199.05</c:v>
                </c:pt>
                <c:pt idx="972">
                  <c:v>197.95</c:v>
                </c:pt>
                <c:pt idx="973">
                  <c:v>197.25</c:v>
                </c:pt>
                <c:pt idx="974">
                  <c:v>198.9</c:v>
                </c:pt>
                <c:pt idx="975">
                  <c:v>199.5</c:v>
                </c:pt>
                <c:pt idx="976">
                  <c:v>199.1</c:v>
                </c:pt>
                <c:pt idx="977">
                  <c:v>195.95</c:v>
                </c:pt>
                <c:pt idx="978">
                  <c:v>196.65</c:v>
                </c:pt>
                <c:pt idx="979">
                  <c:v>201.4</c:v>
                </c:pt>
                <c:pt idx="980">
                  <c:v>200.5</c:v>
                </c:pt>
                <c:pt idx="981">
                  <c:v>204.3</c:v>
                </c:pt>
                <c:pt idx="982">
                  <c:v>203</c:v>
                </c:pt>
                <c:pt idx="983">
                  <c:v>209.2</c:v>
                </c:pt>
                <c:pt idx="984">
                  <c:v>209.8</c:v>
                </c:pt>
                <c:pt idx="985">
                  <c:v>207.9</c:v>
                </c:pt>
                <c:pt idx="986">
                  <c:v>208.2</c:v>
                </c:pt>
                <c:pt idx="987">
                  <c:v>205.9</c:v>
                </c:pt>
                <c:pt idx="988">
                  <c:v>205.9</c:v>
                </c:pt>
                <c:pt idx="989">
                  <c:v>208.2</c:v>
                </c:pt>
                <c:pt idx="990">
                  <c:v>210</c:v>
                </c:pt>
                <c:pt idx="991">
                  <c:v>210.4</c:v>
                </c:pt>
                <c:pt idx="992">
                  <c:v>210.5</c:v>
                </c:pt>
                <c:pt idx="993">
                  <c:v>210.5</c:v>
                </c:pt>
                <c:pt idx="994">
                  <c:v>210</c:v>
                </c:pt>
                <c:pt idx="995">
                  <c:v>210.3</c:v>
                </c:pt>
                <c:pt idx="996">
                  <c:v>208.5</c:v>
                </c:pt>
                <c:pt idx="997">
                  <c:v>211.9</c:v>
                </c:pt>
                <c:pt idx="998">
                  <c:v>216.1</c:v>
                </c:pt>
                <c:pt idx="999">
                  <c:v>214.5</c:v>
                </c:pt>
                <c:pt idx="1000">
                  <c:v>215.6</c:v>
                </c:pt>
                <c:pt idx="1001">
                  <c:v>210.1</c:v>
                </c:pt>
                <c:pt idx="1002">
                  <c:v>209.9</c:v>
                </c:pt>
                <c:pt idx="1003">
                  <c:v>209.1</c:v>
                </c:pt>
                <c:pt idx="1004">
                  <c:v>209.4</c:v>
                </c:pt>
                <c:pt idx="1005">
                  <c:v>210.4</c:v>
                </c:pt>
                <c:pt idx="1006">
                  <c:v>212.1</c:v>
                </c:pt>
                <c:pt idx="1007">
                  <c:v>212</c:v>
                </c:pt>
                <c:pt idx="1008">
                  <c:v>209.2</c:v>
                </c:pt>
                <c:pt idx="1009">
                  <c:v>206.5</c:v>
                </c:pt>
                <c:pt idx="1010">
                  <c:v>204.9</c:v>
                </c:pt>
                <c:pt idx="1011">
                  <c:v>201.4</c:v>
                </c:pt>
                <c:pt idx="1012">
                  <c:v>202.6</c:v>
                </c:pt>
                <c:pt idx="1013">
                  <c:v>200.2</c:v>
                </c:pt>
                <c:pt idx="1014">
                  <c:v>198.7</c:v>
                </c:pt>
                <c:pt idx="1015">
                  <c:v>199.05</c:v>
                </c:pt>
                <c:pt idx="1016">
                  <c:v>199.15</c:v>
                </c:pt>
                <c:pt idx="1017">
                  <c:v>203</c:v>
                </c:pt>
                <c:pt idx="1018">
                  <c:v>200.2</c:v>
                </c:pt>
                <c:pt idx="1019">
                  <c:v>202.5</c:v>
                </c:pt>
                <c:pt idx="1020">
                  <c:v>203.8</c:v>
                </c:pt>
                <c:pt idx="1021">
                  <c:v>206.1</c:v>
                </c:pt>
                <c:pt idx="1022">
                  <c:v>205.9</c:v>
                </c:pt>
                <c:pt idx="1023">
                  <c:v>208.9</c:v>
                </c:pt>
                <c:pt idx="1024">
                  <c:v>216</c:v>
                </c:pt>
                <c:pt idx="1025">
                  <c:v>213.5</c:v>
                </c:pt>
                <c:pt idx="1026">
                  <c:v>216.9</c:v>
                </c:pt>
                <c:pt idx="1027">
                  <c:v>216.7</c:v>
                </c:pt>
                <c:pt idx="1028">
                  <c:v>217.6</c:v>
                </c:pt>
                <c:pt idx="1029">
                  <c:v>217.3</c:v>
                </c:pt>
                <c:pt idx="1030">
                  <c:v>221.3</c:v>
                </c:pt>
                <c:pt idx="1031">
                  <c:v>222.7</c:v>
                </c:pt>
                <c:pt idx="1032">
                  <c:v>219.4</c:v>
                </c:pt>
                <c:pt idx="1033">
                  <c:v>222.6</c:v>
                </c:pt>
                <c:pt idx="1034">
                  <c:v>224.1</c:v>
                </c:pt>
                <c:pt idx="1035">
                  <c:v>223.4</c:v>
                </c:pt>
                <c:pt idx="1036">
                  <c:v>224.6</c:v>
                </c:pt>
                <c:pt idx="1037">
                  <c:v>227.5</c:v>
                </c:pt>
                <c:pt idx="1038">
                  <c:v>232.7</c:v>
                </c:pt>
                <c:pt idx="1039">
                  <c:v>232.4</c:v>
                </c:pt>
                <c:pt idx="1040">
                  <c:v>228.9</c:v>
                </c:pt>
                <c:pt idx="1041">
                  <c:v>230</c:v>
                </c:pt>
                <c:pt idx="1042">
                  <c:v>246.8</c:v>
                </c:pt>
                <c:pt idx="1043">
                  <c:v>242</c:v>
                </c:pt>
                <c:pt idx="1044">
                  <c:v>243.8</c:v>
                </c:pt>
                <c:pt idx="1045">
                  <c:v>245.8</c:v>
                </c:pt>
                <c:pt idx="1046">
                  <c:v>247.3</c:v>
                </c:pt>
                <c:pt idx="1047">
                  <c:v>250.2</c:v>
                </c:pt>
                <c:pt idx="1048">
                  <c:v>242.6</c:v>
                </c:pt>
                <c:pt idx="1049">
                  <c:v>246.1</c:v>
                </c:pt>
                <c:pt idx="1050">
                  <c:v>245.7</c:v>
                </c:pt>
                <c:pt idx="1051">
                  <c:v>248.9</c:v>
                </c:pt>
                <c:pt idx="1052">
                  <c:v>250.6</c:v>
                </c:pt>
                <c:pt idx="1053">
                  <c:v>249</c:v>
                </c:pt>
                <c:pt idx="1054">
                  <c:v>247</c:v>
                </c:pt>
                <c:pt idx="1055">
                  <c:v>246.1</c:v>
                </c:pt>
                <c:pt idx="1056">
                  <c:v>245.5</c:v>
                </c:pt>
                <c:pt idx="1057">
                  <c:v>247</c:v>
                </c:pt>
                <c:pt idx="1058">
                  <c:v>244.8</c:v>
                </c:pt>
                <c:pt idx="1059">
                  <c:v>246.9</c:v>
                </c:pt>
                <c:pt idx="1060">
                  <c:v>245.3</c:v>
                </c:pt>
                <c:pt idx="1061">
                  <c:v>246.1</c:v>
                </c:pt>
                <c:pt idx="1062">
                  <c:v>248.5</c:v>
                </c:pt>
                <c:pt idx="1063">
                  <c:v>256.39999999999998</c:v>
                </c:pt>
                <c:pt idx="1064">
                  <c:v>255.7</c:v>
                </c:pt>
                <c:pt idx="1065">
                  <c:v>255</c:v>
                </c:pt>
                <c:pt idx="1066">
                  <c:v>254.9</c:v>
                </c:pt>
                <c:pt idx="1067">
                  <c:v>252.9</c:v>
                </c:pt>
                <c:pt idx="1068">
                  <c:v>248.4</c:v>
                </c:pt>
                <c:pt idx="1069">
                  <c:v>242.3</c:v>
                </c:pt>
                <c:pt idx="1070">
                  <c:v>245</c:v>
                </c:pt>
                <c:pt idx="1071">
                  <c:v>240.8</c:v>
                </c:pt>
                <c:pt idx="1072">
                  <c:v>248</c:v>
                </c:pt>
                <c:pt idx="1073">
                  <c:v>242</c:v>
                </c:pt>
                <c:pt idx="1074">
                  <c:v>243.9</c:v>
                </c:pt>
                <c:pt idx="1075">
                  <c:v>246.9</c:v>
                </c:pt>
                <c:pt idx="1076">
                  <c:v>248</c:v>
                </c:pt>
                <c:pt idx="1077">
                  <c:v>247.7</c:v>
                </c:pt>
                <c:pt idx="1078">
                  <c:v>243.9</c:v>
                </c:pt>
                <c:pt idx="1079">
                  <c:v>247</c:v>
                </c:pt>
                <c:pt idx="1080">
                  <c:v>246</c:v>
                </c:pt>
                <c:pt idx="1081">
                  <c:v>247.7</c:v>
                </c:pt>
                <c:pt idx="1082">
                  <c:v>246.4</c:v>
                </c:pt>
                <c:pt idx="1083">
                  <c:v>249.3</c:v>
                </c:pt>
                <c:pt idx="1084">
                  <c:v>247.8</c:v>
                </c:pt>
                <c:pt idx="1085">
                  <c:v>248.3</c:v>
                </c:pt>
                <c:pt idx="1086">
                  <c:v>248.9</c:v>
                </c:pt>
                <c:pt idx="1087">
                  <c:v>248.9</c:v>
                </c:pt>
                <c:pt idx="1088">
                  <c:v>251.8</c:v>
                </c:pt>
                <c:pt idx="1089">
                  <c:v>252.1</c:v>
                </c:pt>
                <c:pt idx="1090">
                  <c:v>255.2</c:v>
                </c:pt>
                <c:pt idx="1091">
                  <c:v>259.60000000000002</c:v>
                </c:pt>
                <c:pt idx="1092">
                  <c:v>255.5</c:v>
                </c:pt>
                <c:pt idx="1093">
                  <c:v>255.3</c:v>
                </c:pt>
                <c:pt idx="1094">
                  <c:v>254.5</c:v>
                </c:pt>
                <c:pt idx="1095">
                  <c:v>251.7</c:v>
                </c:pt>
                <c:pt idx="1096">
                  <c:v>252.1</c:v>
                </c:pt>
                <c:pt idx="1097">
                  <c:v>254.5</c:v>
                </c:pt>
                <c:pt idx="1098">
                  <c:v>254.3</c:v>
                </c:pt>
                <c:pt idx="1099">
                  <c:v>251.6</c:v>
                </c:pt>
                <c:pt idx="1100">
                  <c:v>251.3</c:v>
                </c:pt>
                <c:pt idx="1101">
                  <c:v>252.3</c:v>
                </c:pt>
                <c:pt idx="1102">
                  <c:v>249.3</c:v>
                </c:pt>
                <c:pt idx="1103">
                  <c:v>253.1</c:v>
                </c:pt>
                <c:pt idx="1104">
                  <c:v>265</c:v>
                </c:pt>
                <c:pt idx="1105">
                  <c:v>269.5</c:v>
                </c:pt>
                <c:pt idx="1106">
                  <c:v>268.89999999999998</c:v>
                </c:pt>
                <c:pt idx="1107">
                  <c:v>269.89999999999998</c:v>
                </c:pt>
                <c:pt idx="1108">
                  <c:v>268</c:v>
                </c:pt>
                <c:pt idx="1109">
                  <c:v>269.39999999999998</c:v>
                </c:pt>
                <c:pt idx="1110">
                  <c:v>272.39999999999998</c:v>
                </c:pt>
                <c:pt idx="1111">
                  <c:v>270.3</c:v>
                </c:pt>
                <c:pt idx="1112">
                  <c:v>270.8</c:v>
                </c:pt>
                <c:pt idx="1113">
                  <c:v>270.3</c:v>
                </c:pt>
                <c:pt idx="1114">
                  <c:v>273.60000000000002</c:v>
                </c:pt>
                <c:pt idx="1115">
                  <c:v>275.89999999999998</c:v>
                </c:pt>
                <c:pt idx="1116">
                  <c:v>278.8</c:v>
                </c:pt>
                <c:pt idx="1117">
                  <c:v>269.5</c:v>
                </c:pt>
                <c:pt idx="1118">
                  <c:v>265.5</c:v>
                </c:pt>
                <c:pt idx="1119">
                  <c:v>266.8</c:v>
                </c:pt>
                <c:pt idx="1120">
                  <c:v>271.7</c:v>
                </c:pt>
                <c:pt idx="1121">
                  <c:v>270</c:v>
                </c:pt>
                <c:pt idx="1122">
                  <c:v>270.3</c:v>
                </c:pt>
                <c:pt idx="1123">
                  <c:v>266.60000000000002</c:v>
                </c:pt>
                <c:pt idx="1124">
                  <c:v>271.3</c:v>
                </c:pt>
                <c:pt idx="1125">
                  <c:v>279.10000000000002</c:v>
                </c:pt>
                <c:pt idx="1126">
                  <c:v>278.2</c:v>
                </c:pt>
                <c:pt idx="1127">
                  <c:v>278.2</c:v>
                </c:pt>
                <c:pt idx="1128">
                  <c:v>276.2</c:v>
                </c:pt>
                <c:pt idx="1129">
                  <c:v>276.60000000000002</c:v>
                </c:pt>
                <c:pt idx="1130">
                  <c:v>276.39999999999998</c:v>
                </c:pt>
                <c:pt idx="1131">
                  <c:v>280</c:v>
                </c:pt>
                <c:pt idx="1132">
                  <c:v>279.5</c:v>
                </c:pt>
                <c:pt idx="1133">
                  <c:v>281.3</c:v>
                </c:pt>
                <c:pt idx="1134">
                  <c:v>280.60000000000002</c:v>
                </c:pt>
                <c:pt idx="1135">
                  <c:v>281.3</c:v>
                </c:pt>
                <c:pt idx="1136">
                  <c:v>281.2</c:v>
                </c:pt>
                <c:pt idx="1137">
                  <c:v>280.3</c:v>
                </c:pt>
                <c:pt idx="1138">
                  <c:v>281</c:v>
                </c:pt>
                <c:pt idx="1139">
                  <c:v>280.10000000000002</c:v>
                </c:pt>
                <c:pt idx="1140">
                  <c:v>282.60000000000002</c:v>
                </c:pt>
                <c:pt idx="1141">
                  <c:v>281.60000000000002</c:v>
                </c:pt>
                <c:pt idx="1142">
                  <c:v>283.89999999999998</c:v>
                </c:pt>
                <c:pt idx="1143">
                  <c:v>291.3</c:v>
                </c:pt>
                <c:pt idx="1144">
                  <c:v>296</c:v>
                </c:pt>
                <c:pt idx="1145">
                  <c:v>299.5</c:v>
                </c:pt>
                <c:pt idx="1146">
                  <c:v>296.3</c:v>
                </c:pt>
                <c:pt idx="1147">
                  <c:v>294.60000000000002</c:v>
                </c:pt>
                <c:pt idx="1148">
                  <c:v>295.8</c:v>
                </c:pt>
                <c:pt idx="1149">
                  <c:v>287.5</c:v>
                </c:pt>
                <c:pt idx="1150">
                  <c:v>288.2</c:v>
                </c:pt>
                <c:pt idx="1151">
                  <c:v>289.5</c:v>
                </c:pt>
                <c:pt idx="1152">
                  <c:v>290.10000000000002</c:v>
                </c:pt>
                <c:pt idx="1153">
                  <c:v>289.60000000000002</c:v>
                </c:pt>
                <c:pt idx="1154">
                  <c:v>288.8</c:v>
                </c:pt>
                <c:pt idx="1155">
                  <c:v>292.89999999999998</c:v>
                </c:pt>
                <c:pt idx="1156">
                  <c:v>292.10000000000002</c:v>
                </c:pt>
                <c:pt idx="1157">
                  <c:v>289</c:v>
                </c:pt>
                <c:pt idx="1158">
                  <c:v>288.2</c:v>
                </c:pt>
                <c:pt idx="1159">
                  <c:v>286</c:v>
                </c:pt>
                <c:pt idx="1160">
                  <c:v>286.7</c:v>
                </c:pt>
                <c:pt idx="1161">
                  <c:v>287</c:v>
                </c:pt>
                <c:pt idx="1162">
                  <c:v>287.10000000000002</c:v>
                </c:pt>
                <c:pt idx="1163">
                  <c:v>286.10000000000002</c:v>
                </c:pt>
                <c:pt idx="1164">
                  <c:v>291.8</c:v>
                </c:pt>
                <c:pt idx="1165">
                  <c:v>292.2</c:v>
                </c:pt>
                <c:pt idx="1166">
                  <c:v>291.39999999999998</c:v>
                </c:pt>
                <c:pt idx="1167">
                  <c:v>289.89999999999998</c:v>
                </c:pt>
                <c:pt idx="1168">
                  <c:v>289</c:v>
                </c:pt>
                <c:pt idx="1169">
                  <c:v>288.10000000000002</c:v>
                </c:pt>
                <c:pt idx="1170">
                  <c:v>285.39999999999998</c:v>
                </c:pt>
                <c:pt idx="1171">
                  <c:v>281.89999999999998</c:v>
                </c:pt>
                <c:pt idx="1172">
                  <c:v>282.60000000000002</c:v>
                </c:pt>
                <c:pt idx="1173">
                  <c:v>282.7</c:v>
                </c:pt>
                <c:pt idx="1174">
                  <c:v>288.5</c:v>
                </c:pt>
                <c:pt idx="1175">
                  <c:v>285.2</c:v>
                </c:pt>
                <c:pt idx="1176">
                  <c:v>288.10000000000002</c:v>
                </c:pt>
                <c:pt idx="1177">
                  <c:v>289.3</c:v>
                </c:pt>
                <c:pt idx="1178">
                  <c:v>284.2</c:v>
                </c:pt>
                <c:pt idx="1179">
                  <c:v>279.60000000000002</c:v>
                </c:pt>
                <c:pt idx="1180">
                  <c:v>285.89999999999998</c:v>
                </c:pt>
                <c:pt idx="1181">
                  <c:v>287.3</c:v>
                </c:pt>
                <c:pt idx="1182">
                  <c:v>287.2</c:v>
                </c:pt>
                <c:pt idx="1183">
                  <c:v>285.7</c:v>
                </c:pt>
                <c:pt idx="1184">
                  <c:v>286.8</c:v>
                </c:pt>
                <c:pt idx="1185">
                  <c:v>289</c:v>
                </c:pt>
                <c:pt idx="1186">
                  <c:v>293.10000000000002</c:v>
                </c:pt>
                <c:pt idx="1187">
                  <c:v>294.2</c:v>
                </c:pt>
                <c:pt idx="1188">
                  <c:v>293</c:v>
                </c:pt>
                <c:pt idx="1189">
                  <c:v>284.2</c:v>
                </c:pt>
                <c:pt idx="1190">
                  <c:v>283.5</c:v>
                </c:pt>
                <c:pt idx="1191">
                  <c:v>285.2</c:v>
                </c:pt>
                <c:pt idx="1192">
                  <c:v>280.8</c:v>
                </c:pt>
                <c:pt idx="1193">
                  <c:v>278.8</c:v>
                </c:pt>
                <c:pt idx="1194">
                  <c:v>279.3</c:v>
                </c:pt>
                <c:pt idx="1195">
                  <c:v>280.39999999999998</c:v>
                </c:pt>
                <c:pt idx="1196">
                  <c:v>279.3</c:v>
                </c:pt>
                <c:pt idx="1197">
                  <c:v>278.2</c:v>
                </c:pt>
                <c:pt idx="1198">
                  <c:v>282</c:v>
                </c:pt>
                <c:pt idx="1199">
                  <c:v>284</c:v>
                </c:pt>
                <c:pt idx="1200">
                  <c:v>279.8</c:v>
                </c:pt>
                <c:pt idx="1201">
                  <c:v>281.5</c:v>
                </c:pt>
                <c:pt idx="1202">
                  <c:v>287.2</c:v>
                </c:pt>
                <c:pt idx="1203">
                  <c:v>273.8</c:v>
                </c:pt>
                <c:pt idx="1204">
                  <c:v>273</c:v>
                </c:pt>
                <c:pt idx="1205">
                  <c:v>272.7</c:v>
                </c:pt>
                <c:pt idx="1206">
                  <c:v>271.10000000000002</c:v>
                </c:pt>
                <c:pt idx="1207">
                  <c:v>272.7</c:v>
                </c:pt>
                <c:pt idx="1208">
                  <c:v>278.3</c:v>
                </c:pt>
                <c:pt idx="1209">
                  <c:v>279.7</c:v>
                </c:pt>
                <c:pt idx="1210">
                  <c:v>282.8</c:v>
                </c:pt>
                <c:pt idx="1211">
                  <c:v>281.2</c:v>
                </c:pt>
                <c:pt idx="1212">
                  <c:v>283.2</c:v>
                </c:pt>
                <c:pt idx="1213">
                  <c:v>282.8</c:v>
                </c:pt>
                <c:pt idx="1214">
                  <c:v>286.2</c:v>
                </c:pt>
                <c:pt idx="1215">
                  <c:v>283</c:v>
                </c:pt>
                <c:pt idx="1216">
                  <c:v>291.3</c:v>
                </c:pt>
                <c:pt idx="1217">
                  <c:v>291.60000000000002</c:v>
                </c:pt>
                <c:pt idx="1218">
                  <c:v>295</c:v>
                </c:pt>
                <c:pt idx="1219">
                  <c:v>297.2</c:v>
                </c:pt>
                <c:pt idx="1220">
                  <c:v>298.39999999999998</c:v>
                </c:pt>
                <c:pt idx="1221">
                  <c:v>293.60000000000002</c:v>
                </c:pt>
                <c:pt idx="1222">
                  <c:v>288.7</c:v>
                </c:pt>
                <c:pt idx="1223">
                  <c:v>285.10000000000002</c:v>
                </c:pt>
                <c:pt idx="1224">
                  <c:v>284.39999999999998</c:v>
                </c:pt>
                <c:pt idx="1225">
                  <c:v>286.10000000000002</c:v>
                </c:pt>
                <c:pt idx="1226">
                  <c:v>284.89999999999998</c:v>
                </c:pt>
                <c:pt idx="1227">
                  <c:v>284.5</c:v>
                </c:pt>
                <c:pt idx="1228">
                  <c:v>283</c:v>
                </c:pt>
                <c:pt idx="1229">
                  <c:v>282.60000000000002</c:v>
                </c:pt>
                <c:pt idx="1230">
                  <c:v>281.8</c:v>
                </c:pt>
                <c:pt idx="1231">
                  <c:v>285.5</c:v>
                </c:pt>
                <c:pt idx="1232">
                  <c:v>287.2</c:v>
                </c:pt>
                <c:pt idx="1233">
                  <c:v>303.3</c:v>
                </c:pt>
                <c:pt idx="1234">
                  <c:v>308.7</c:v>
                </c:pt>
                <c:pt idx="1235">
                  <c:v>311.89999999999998</c:v>
                </c:pt>
                <c:pt idx="1236">
                  <c:v>310.89999999999998</c:v>
                </c:pt>
                <c:pt idx="1237">
                  <c:v>314.3</c:v>
                </c:pt>
                <c:pt idx="1238">
                  <c:v>316</c:v>
                </c:pt>
                <c:pt idx="1239">
                  <c:v>314.7</c:v>
                </c:pt>
                <c:pt idx="1240">
                  <c:v>321</c:v>
                </c:pt>
                <c:pt idx="1241">
                  <c:v>324</c:v>
                </c:pt>
                <c:pt idx="1242">
                  <c:v>325.39999999999998</c:v>
                </c:pt>
                <c:pt idx="1243">
                  <c:v>325.3</c:v>
                </c:pt>
                <c:pt idx="1244">
                  <c:v>329.6</c:v>
                </c:pt>
                <c:pt idx="1245">
                  <c:v>332</c:v>
                </c:pt>
                <c:pt idx="1246">
                  <c:v>330.1</c:v>
                </c:pt>
                <c:pt idx="1247">
                  <c:v>335.3</c:v>
                </c:pt>
                <c:pt idx="1248">
                  <c:v>332.1</c:v>
                </c:pt>
                <c:pt idx="1249">
                  <c:v>336</c:v>
                </c:pt>
                <c:pt idx="1250">
                  <c:v>337.1</c:v>
                </c:pt>
                <c:pt idx="1251">
                  <c:v>336.4</c:v>
                </c:pt>
                <c:pt idx="1252">
                  <c:v>335.4</c:v>
                </c:pt>
                <c:pt idx="1253">
                  <c:v>330.6</c:v>
                </c:pt>
                <c:pt idx="1254">
                  <c:v>328.8</c:v>
                </c:pt>
                <c:pt idx="1255">
                  <c:v>326.89999999999998</c:v>
                </c:pt>
                <c:pt idx="1256">
                  <c:v>335.3</c:v>
                </c:pt>
                <c:pt idx="1257">
                  <c:v>337.1</c:v>
                </c:pt>
                <c:pt idx="1258">
                  <c:v>337</c:v>
                </c:pt>
                <c:pt idx="1259">
                  <c:v>340.7</c:v>
                </c:pt>
                <c:pt idx="1260">
                  <c:v>343.8</c:v>
                </c:pt>
                <c:pt idx="1261">
                  <c:v>342.5</c:v>
                </c:pt>
                <c:pt idx="1262">
                  <c:v>339</c:v>
                </c:pt>
                <c:pt idx="1263">
                  <c:v>331.2</c:v>
                </c:pt>
                <c:pt idx="1264">
                  <c:v>327.5</c:v>
                </c:pt>
                <c:pt idx="1265">
                  <c:v>316.3</c:v>
                </c:pt>
                <c:pt idx="1266">
                  <c:v>317</c:v>
                </c:pt>
                <c:pt idx="1267">
                  <c:v>314.3</c:v>
                </c:pt>
                <c:pt idx="1268">
                  <c:v>306.60000000000002</c:v>
                </c:pt>
                <c:pt idx="1269">
                  <c:v>304.89999999999998</c:v>
                </c:pt>
                <c:pt idx="1270">
                  <c:v>304.39999999999998</c:v>
                </c:pt>
                <c:pt idx="1271">
                  <c:v>304.39999999999998</c:v>
                </c:pt>
                <c:pt idx="1272">
                  <c:v>305.2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9-41B0-8135-7045893E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526192"/>
        <c:axId val="1436525232"/>
      </c:lineChart>
      <c:dateAx>
        <c:axId val="1436526192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25232"/>
        <c:crosses val="autoZero"/>
        <c:auto val="1"/>
        <c:lblOffset val="100"/>
        <c:baseTimeUnit val="days"/>
      </c:dateAx>
      <c:valAx>
        <c:axId val="143652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2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Grafico con indicizzazione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'Confronto con indicizzazione'!$B$1</c:f>
              <c:strCache>
                <c:ptCount val="1"/>
                <c:pt idx="0">
                  <c:v>RACE.MI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indicizzazione'!$A$2:$A$1270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'Confronto con indicizzazione'!$B$2:$B$1270</c:f>
              <c:numCache>
                <c:formatCode>#,##0.00\ "€"</c:formatCode>
                <c:ptCount val="1269"/>
                <c:pt idx="0">
                  <c:v>100</c:v>
                </c:pt>
                <c:pt idx="1">
                  <c:v>98.936662043458156</c:v>
                </c:pt>
                <c:pt idx="2">
                  <c:v>103.32871012482666</c:v>
                </c:pt>
                <c:pt idx="3">
                  <c:v>105.54785020804438</c:v>
                </c:pt>
                <c:pt idx="4">
                  <c:v>108.80721220527046</c:v>
                </c:pt>
                <c:pt idx="5">
                  <c:v>111.7660656495608</c:v>
                </c:pt>
                <c:pt idx="6">
                  <c:v>111.37309292649098</c:v>
                </c:pt>
                <c:pt idx="7">
                  <c:v>111.83541377716135</c:v>
                </c:pt>
                <c:pt idx="8">
                  <c:v>111.37309292649098</c:v>
                </c:pt>
                <c:pt idx="9">
                  <c:v>113.59223300970875</c:v>
                </c:pt>
                <c:pt idx="10">
                  <c:v>114.72491909385114</c:v>
                </c:pt>
                <c:pt idx="11">
                  <c:v>115.02542764678687</c:v>
                </c:pt>
                <c:pt idx="12">
                  <c:v>115.00231160425336</c:v>
                </c:pt>
                <c:pt idx="13">
                  <c:v>116.15811373092927</c:v>
                </c:pt>
                <c:pt idx="14">
                  <c:v>113.75404530744338</c:v>
                </c:pt>
                <c:pt idx="15">
                  <c:v>111.92787794729544</c:v>
                </c:pt>
                <c:pt idx="16">
                  <c:v>114.47064262598245</c:v>
                </c:pt>
                <c:pt idx="17">
                  <c:v>113.24549237170598</c:v>
                </c:pt>
                <c:pt idx="18">
                  <c:v>110.61026352288491</c:v>
                </c:pt>
                <c:pt idx="19">
                  <c:v>111.07258437355524</c:v>
                </c:pt>
                <c:pt idx="20">
                  <c:v>113.06056403143781</c:v>
                </c:pt>
                <c:pt idx="21">
                  <c:v>125.52011095700415</c:v>
                </c:pt>
                <c:pt idx="22">
                  <c:v>127.83171521035599</c:v>
                </c:pt>
                <c:pt idx="23">
                  <c:v>127.54276467868702</c:v>
                </c:pt>
                <c:pt idx="24">
                  <c:v>129.73878871937126</c:v>
                </c:pt>
                <c:pt idx="25">
                  <c:v>129.27646786870088</c:v>
                </c:pt>
                <c:pt idx="26">
                  <c:v>125.98243180767452</c:v>
                </c:pt>
                <c:pt idx="27">
                  <c:v>125.92464170134075</c:v>
                </c:pt>
                <c:pt idx="28">
                  <c:v>126.61812297734627</c:v>
                </c:pt>
                <c:pt idx="29">
                  <c:v>128.40961627369393</c:v>
                </c:pt>
                <c:pt idx="30">
                  <c:v>128.00508552935739</c:v>
                </c:pt>
                <c:pt idx="31">
                  <c:v>127.54276467868702</c:v>
                </c:pt>
                <c:pt idx="32">
                  <c:v>128.64077669902915</c:v>
                </c:pt>
                <c:pt idx="33">
                  <c:v>128.6985668053629</c:v>
                </c:pt>
                <c:pt idx="34">
                  <c:v>128.52519648636155</c:v>
                </c:pt>
                <c:pt idx="35">
                  <c:v>128.17845584835877</c:v>
                </c:pt>
                <c:pt idx="36">
                  <c:v>128.64077669902915</c:v>
                </c:pt>
                <c:pt idx="37">
                  <c:v>128.40961627369393</c:v>
                </c:pt>
                <c:pt idx="38">
                  <c:v>129.62320850670366</c:v>
                </c:pt>
                <c:pt idx="39">
                  <c:v>131.29912159038372</c:v>
                </c:pt>
                <c:pt idx="40">
                  <c:v>130.20110957004164</c:v>
                </c:pt>
                <c:pt idx="41">
                  <c:v>130.77901063337958</c:v>
                </c:pt>
                <c:pt idx="42">
                  <c:v>132.57050392972724</c:v>
                </c:pt>
                <c:pt idx="43">
                  <c:v>133.95746648173835</c:v>
                </c:pt>
                <c:pt idx="44">
                  <c:v>133.78409616273694</c:v>
                </c:pt>
                <c:pt idx="45">
                  <c:v>132.80166435506243</c:v>
                </c:pt>
                <c:pt idx="46">
                  <c:v>132.57050392972724</c:v>
                </c:pt>
                <c:pt idx="47">
                  <c:v>131.7614424410541</c:v>
                </c:pt>
                <c:pt idx="48">
                  <c:v>133.72630605640313</c:v>
                </c:pt>
                <c:pt idx="49">
                  <c:v>133.3795654184004</c:v>
                </c:pt>
                <c:pt idx="50">
                  <c:v>132.68608414239483</c:v>
                </c:pt>
                <c:pt idx="51">
                  <c:v>133.78409616273694</c:v>
                </c:pt>
                <c:pt idx="52">
                  <c:v>134.76652797041146</c:v>
                </c:pt>
                <c:pt idx="53">
                  <c:v>134.47757743874249</c:v>
                </c:pt>
                <c:pt idx="54">
                  <c:v>134.82431807674527</c:v>
                </c:pt>
                <c:pt idx="55">
                  <c:v>133.55293573740175</c:v>
                </c:pt>
                <c:pt idx="56">
                  <c:v>134.18862690707351</c:v>
                </c:pt>
                <c:pt idx="57">
                  <c:v>132.22376329172448</c:v>
                </c:pt>
                <c:pt idx="58">
                  <c:v>133.95746648173835</c:v>
                </c:pt>
                <c:pt idx="59">
                  <c:v>136.15349052242257</c:v>
                </c:pt>
                <c:pt idx="60">
                  <c:v>136.7891816920943</c:v>
                </c:pt>
                <c:pt idx="61">
                  <c:v>136.38465094775776</c:v>
                </c:pt>
                <c:pt idx="62">
                  <c:v>138.11835413777163</c:v>
                </c:pt>
                <c:pt idx="63">
                  <c:v>139.62089690245028</c:v>
                </c:pt>
                <c:pt idx="64">
                  <c:v>140.02542764678688</c:v>
                </c:pt>
                <c:pt idx="65">
                  <c:v>140.48774849745723</c:v>
                </c:pt>
                <c:pt idx="66">
                  <c:v>140.54553860379102</c:v>
                </c:pt>
                <c:pt idx="67">
                  <c:v>140.77669902912621</c:v>
                </c:pt>
                <c:pt idx="68">
                  <c:v>140.48774849745723</c:v>
                </c:pt>
                <c:pt idx="69">
                  <c:v>139.73647711511791</c:v>
                </c:pt>
                <c:pt idx="70">
                  <c:v>140.25658807212204</c:v>
                </c:pt>
                <c:pt idx="71">
                  <c:v>140.31437817845585</c:v>
                </c:pt>
                <c:pt idx="72">
                  <c:v>141.70134073046694</c:v>
                </c:pt>
                <c:pt idx="73">
                  <c:v>139.79426722145169</c:v>
                </c:pt>
                <c:pt idx="74">
                  <c:v>140.77669902912621</c:v>
                </c:pt>
                <c:pt idx="75">
                  <c:v>139.73647711511791</c:v>
                </c:pt>
                <c:pt idx="76">
                  <c:v>142.27924179380491</c:v>
                </c:pt>
                <c:pt idx="77">
                  <c:v>142.74156264447527</c:v>
                </c:pt>
                <c:pt idx="78">
                  <c:v>141.47018030513178</c:v>
                </c:pt>
                <c:pt idx="79">
                  <c:v>140.66111881645864</c:v>
                </c:pt>
                <c:pt idx="80">
                  <c:v>139.73647711511791</c:v>
                </c:pt>
                <c:pt idx="81">
                  <c:v>139.73647711511791</c:v>
                </c:pt>
                <c:pt idx="82">
                  <c:v>139.56310679611653</c:v>
                </c:pt>
                <c:pt idx="83">
                  <c:v>139.38973647711512</c:v>
                </c:pt>
                <c:pt idx="84">
                  <c:v>138.46509477577439</c:v>
                </c:pt>
                <c:pt idx="85">
                  <c:v>136.84697179842814</c:v>
                </c:pt>
                <c:pt idx="86">
                  <c:v>142.16366158113732</c:v>
                </c:pt>
                <c:pt idx="87">
                  <c:v>145.92001849283403</c:v>
                </c:pt>
                <c:pt idx="88">
                  <c:v>144.41747572815535</c:v>
                </c:pt>
                <c:pt idx="89">
                  <c:v>144.12852519648638</c:v>
                </c:pt>
                <c:pt idx="90">
                  <c:v>141.52797041146556</c:v>
                </c:pt>
                <c:pt idx="91">
                  <c:v>146.20896902450303</c:v>
                </c:pt>
                <c:pt idx="92">
                  <c:v>147.9426722145169</c:v>
                </c:pt>
                <c:pt idx="93">
                  <c:v>149.04068423485899</c:v>
                </c:pt>
                <c:pt idx="94">
                  <c:v>148.57836338418863</c:v>
                </c:pt>
                <c:pt idx="95">
                  <c:v>146.38233934350438</c:v>
                </c:pt>
                <c:pt idx="96">
                  <c:v>148.46278317152104</c:v>
                </c:pt>
                <c:pt idx="97">
                  <c:v>148.11604253351825</c:v>
                </c:pt>
                <c:pt idx="98">
                  <c:v>146.61349976883957</c:v>
                </c:pt>
                <c:pt idx="99">
                  <c:v>147.9426722145169</c:v>
                </c:pt>
                <c:pt idx="100">
                  <c:v>147.7693018955155</c:v>
                </c:pt>
                <c:pt idx="101">
                  <c:v>149.15626444752661</c:v>
                </c:pt>
                <c:pt idx="102">
                  <c:v>147.13361072584374</c:v>
                </c:pt>
                <c:pt idx="103">
                  <c:v>147.9426722145169</c:v>
                </c:pt>
                <c:pt idx="104">
                  <c:v>147.48035136384652</c:v>
                </c:pt>
                <c:pt idx="105">
                  <c:v>147.19140083217752</c:v>
                </c:pt>
                <c:pt idx="106">
                  <c:v>147.48035136384652</c:v>
                </c:pt>
                <c:pt idx="107">
                  <c:v>148.86731391585764</c:v>
                </c:pt>
                <c:pt idx="108">
                  <c:v>151.64123901987978</c:v>
                </c:pt>
                <c:pt idx="109">
                  <c:v>153.54831252889505</c:v>
                </c:pt>
                <c:pt idx="110">
                  <c:v>157.53582986592698</c:v>
                </c:pt>
                <c:pt idx="111">
                  <c:v>158.05594082293112</c:v>
                </c:pt>
                <c:pt idx="112">
                  <c:v>157.82478039759596</c:v>
                </c:pt>
                <c:pt idx="113">
                  <c:v>157.18908922792417</c:v>
                </c:pt>
                <c:pt idx="114">
                  <c:v>158.2293111419325</c:v>
                </c:pt>
                <c:pt idx="115">
                  <c:v>163.43042071197414</c:v>
                </c:pt>
                <c:pt idx="116">
                  <c:v>161.58113730929267</c:v>
                </c:pt>
                <c:pt idx="117">
                  <c:v>165.27970411465557</c:v>
                </c:pt>
                <c:pt idx="118">
                  <c:v>165.56865464632455</c:v>
                </c:pt>
                <c:pt idx="119">
                  <c:v>165.39528432732317</c:v>
                </c:pt>
                <c:pt idx="120">
                  <c:v>163.60379103097551</c:v>
                </c:pt>
                <c:pt idx="121">
                  <c:v>161.58113730929267</c:v>
                </c:pt>
                <c:pt idx="122">
                  <c:v>162.73693943596859</c:v>
                </c:pt>
                <c:pt idx="123">
                  <c:v>165.04854368932041</c:v>
                </c:pt>
                <c:pt idx="124">
                  <c:v>166.49329634766531</c:v>
                </c:pt>
                <c:pt idx="125">
                  <c:v>168.80490060101712</c:v>
                </c:pt>
                <c:pt idx="126">
                  <c:v>171.75219602404067</c:v>
                </c:pt>
                <c:pt idx="127">
                  <c:v>171.28987517337032</c:v>
                </c:pt>
                <c:pt idx="128">
                  <c:v>170.24965325936202</c:v>
                </c:pt>
                <c:pt idx="129">
                  <c:v>171.40545538603794</c:v>
                </c:pt>
                <c:pt idx="130">
                  <c:v>170.07628294036064</c:v>
                </c:pt>
                <c:pt idx="131">
                  <c:v>171.52103559870551</c:v>
                </c:pt>
                <c:pt idx="132">
                  <c:v>170.88534442903375</c:v>
                </c:pt>
                <c:pt idx="133">
                  <c:v>171.05871474803513</c:v>
                </c:pt>
                <c:pt idx="134">
                  <c:v>172.56125751271384</c:v>
                </c:pt>
                <c:pt idx="135">
                  <c:v>174.87286176606568</c:v>
                </c:pt>
                <c:pt idx="136">
                  <c:v>173.77484974572351</c:v>
                </c:pt>
                <c:pt idx="137">
                  <c:v>172.85020804438284</c:v>
                </c:pt>
                <c:pt idx="138">
                  <c:v>171.80998613037451</c:v>
                </c:pt>
                <c:pt idx="139">
                  <c:v>172.56125751271384</c:v>
                </c:pt>
                <c:pt idx="140">
                  <c:v>174.5261211280629</c:v>
                </c:pt>
                <c:pt idx="141">
                  <c:v>173.37031900138697</c:v>
                </c:pt>
                <c:pt idx="142">
                  <c:v>172.21451687471105</c:v>
                </c:pt>
                <c:pt idx="143">
                  <c:v>171.69440591770692</c:v>
                </c:pt>
                <c:pt idx="144">
                  <c:v>170.59639389736475</c:v>
                </c:pt>
                <c:pt idx="145">
                  <c:v>166.66666666666666</c:v>
                </c:pt>
                <c:pt idx="146">
                  <c:v>168.34257975034677</c:v>
                </c:pt>
                <c:pt idx="147">
                  <c:v>172.67683772538143</c:v>
                </c:pt>
                <c:pt idx="148">
                  <c:v>165.16412390198801</c:v>
                </c:pt>
                <c:pt idx="149">
                  <c:v>162.79472954230238</c:v>
                </c:pt>
                <c:pt idx="150">
                  <c:v>159.55848358760983</c:v>
                </c:pt>
                <c:pt idx="151">
                  <c:v>162.15903837263065</c:v>
                </c:pt>
                <c:pt idx="152">
                  <c:v>165.39528432732317</c:v>
                </c:pt>
                <c:pt idx="153">
                  <c:v>161.92787794729543</c:v>
                </c:pt>
                <c:pt idx="154">
                  <c:v>164.00832177531208</c:v>
                </c:pt>
                <c:pt idx="155">
                  <c:v>165.97318539066111</c:v>
                </c:pt>
                <c:pt idx="156">
                  <c:v>162.04345815996302</c:v>
                </c:pt>
                <c:pt idx="157">
                  <c:v>161.87008784096165</c:v>
                </c:pt>
                <c:pt idx="158">
                  <c:v>163.77716134997689</c:v>
                </c:pt>
                <c:pt idx="159">
                  <c:v>161.2921867776237</c:v>
                </c:pt>
                <c:pt idx="160">
                  <c:v>163.89274156264452</c:v>
                </c:pt>
                <c:pt idx="161">
                  <c:v>161.58113730929267</c:v>
                </c:pt>
                <c:pt idx="162">
                  <c:v>159.4429033749422</c:v>
                </c:pt>
                <c:pt idx="163">
                  <c:v>162.67914932963475</c:v>
                </c:pt>
                <c:pt idx="164">
                  <c:v>167.53351826167361</c:v>
                </c:pt>
                <c:pt idx="165">
                  <c:v>164.93296347665279</c:v>
                </c:pt>
                <c:pt idx="166">
                  <c:v>166.14655570966252</c:v>
                </c:pt>
                <c:pt idx="167">
                  <c:v>165.51086453999076</c:v>
                </c:pt>
                <c:pt idx="168">
                  <c:v>166.26213592233009</c:v>
                </c:pt>
                <c:pt idx="169">
                  <c:v>167.36014794267226</c:v>
                </c:pt>
                <c:pt idx="170">
                  <c:v>168.22699953767918</c:v>
                </c:pt>
                <c:pt idx="171">
                  <c:v>169.67175219602407</c:v>
                </c:pt>
                <c:pt idx="172">
                  <c:v>171.6366158113731</c:v>
                </c:pt>
                <c:pt idx="173">
                  <c:v>169.09385113268613</c:v>
                </c:pt>
                <c:pt idx="174">
                  <c:v>158.98058252427188</c:v>
                </c:pt>
                <c:pt idx="175">
                  <c:v>160.48312528895053</c:v>
                </c:pt>
                <c:pt idx="176">
                  <c:v>160.8876560332871</c:v>
                </c:pt>
                <c:pt idx="177">
                  <c:v>160.48312528895053</c:v>
                </c:pt>
                <c:pt idx="178">
                  <c:v>158.57605177993528</c:v>
                </c:pt>
                <c:pt idx="179">
                  <c:v>160.48312528895053</c:v>
                </c:pt>
                <c:pt idx="180">
                  <c:v>161.34997688395748</c:v>
                </c:pt>
                <c:pt idx="181">
                  <c:v>161.2921867776237</c:v>
                </c:pt>
                <c:pt idx="182">
                  <c:v>160.30975496994915</c:v>
                </c:pt>
                <c:pt idx="183">
                  <c:v>160.02080443828015</c:v>
                </c:pt>
                <c:pt idx="184">
                  <c:v>158.40268146093391</c:v>
                </c:pt>
                <c:pt idx="185">
                  <c:v>157.59361997226077</c:v>
                </c:pt>
                <c:pt idx="186">
                  <c:v>159.8474341192788</c:v>
                </c:pt>
                <c:pt idx="187">
                  <c:v>162.10124826629681</c:v>
                </c:pt>
                <c:pt idx="188">
                  <c:v>163.60379103097551</c:v>
                </c:pt>
                <c:pt idx="189">
                  <c:v>160.30975496994915</c:v>
                </c:pt>
                <c:pt idx="190">
                  <c:v>154.01063337956543</c:v>
                </c:pt>
                <c:pt idx="191">
                  <c:v>157.99815071659731</c:v>
                </c:pt>
                <c:pt idx="192">
                  <c:v>157.82478039759596</c:v>
                </c:pt>
                <c:pt idx="193">
                  <c:v>155.80212667591312</c:v>
                </c:pt>
                <c:pt idx="194">
                  <c:v>156.9001386962552</c:v>
                </c:pt>
                <c:pt idx="195">
                  <c:v>157.65141007859455</c:v>
                </c:pt>
                <c:pt idx="196">
                  <c:v>161.69671752196027</c:v>
                </c:pt>
                <c:pt idx="197">
                  <c:v>162.10124826629681</c:v>
                </c:pt>
                <c:pt idx="198">
                  <c:v>164.47064262598246</c:v>
                </c:pt>
                <c:pt idx="199">
                  <c:v>167.7646786870088</c:v>
                </c:pt>
                <c:pt idx="200">
                  <c:v>164.93296347665279</c:v>
                </c:pt>
                <c:pt idx="201">
                  <c:v>161.87008784096165</c:v>
                </c:pt>
                <c:pt idx="202">
                  <c:v>161.81229773462783</c:v>
                </c:pt>
                <c:pt idx="203">
                  <c:v>162.39019879796578</c:v>
                </c:pt>
                <c:pt idx="204">
                  <c:v>158.69163199260288</c:v>
                </c:pt>
                <c:pt idx="205">
                  <c:v>161.52334720295886</c:v>
                </c:pt>
                <c:pt idx="206">
                  <c:v>162.10124826629681</c:v>
                </c:pt>
                <c:pt idx="207">
                  <c:v>164.29727230698106</c:v>
                </c:pt>
                <c:pt idx="208">
                  <c:v>164.12390198797965</c:v>
                </c:pt>
                <c:pt idx="209">
                  <c:v>164.64401294498381</c:v>
                </c:pt>
                <c:pt idx="210">
                  <c:v>165.79981507165974</c:v>
                </c:pt>
                <c:pt idx="211">
                  <c:v>166.95561719833566</c:v>
                </c:pt>
                <c:pt idx="212">
                  <c:v>177.82015718908923</c:v>
                </c:pt>
                <c:pt idx="213">
                  <c:v>173.081368469718</c:v>
                </c:pt>
                <c:pt idx="214">
                  <c:v>173.13915857605181</c:v>
                </c:pt>
                <c:pt idx="215">
                  <c:v>173.54368932038838</c:v>
                </c:pt>
                <c:pt idx="216">
                  <c:v>172.90799815071659</c:v>
                </c:pt>
                <c:pt idx="217">
                  <c:v>171.86777623670827</c:v>
                </c:pt>
                <c:pt idx="218">
                  <c:v>172.96578825705041</c:v>
                </c:pt>
                <c:pt idx="219">
                  <c:v>172.15672676837727</c:v>
                </c:pt>
                <c:pt idx="220">
                  <c:v>173.02357836338419</c:v>
                </c:pt>
                <c:pt idx="221">
                  <c:v>174.58391123439668</c:v>
                </c:pt>
                <c:pt idx="222">
                  <c:v>172.50346740638003</c:v>
                </c:pt>
                <c:pt idx="223">
                  <c:v>170.94313453536756</c:v>
                </c:pt>
                <c:pt idx="224">
                  <c:v>172.50346740638003</c:v>
                </c:pt>
                <c:pt idx="225">
                  <c:v>173.37031900138697</c:v>
                </c:pt>
                <c:pt idx="226">
                  <c:v>172.73462783171522</c:v>
                </c:pt>
                <c:pt idx="227">
                  <c:v>175.33518261673601</c:v>
                </c:pt>
                <c:pt idx="228">
                  <c:v>177.9357374017568</c:v>
                </c:pt>
                <c:pt idx="229">
                  <c:v>179.26490984743413</c:v>
                </c:pt>
                <c:pt idx="230">
                  <c:v>177.24225612575125</c:v>
                </c:pt>
                <c:pt idx="231">
                  <c:v>177.30004623208509</c:v>
                </c:pt>
                <c:pt idx="232">
                  <c:v>171.28987517337032</c:v>
                </c:pt>
                <c:pt idx="233">
                  <c:v>174.64170134073046</c:v>
                </c:pt>
                <c:pt idx="234">
                  <c:v>175.16181229773466</c:v>
                </c:pt>
                <c:pt idx="235">
                  <c:v>174.29496070272771</c:v>
                </c:pt>
                <c:pt idx="236">
                  <c:v>174.29496070272771</c:v>
                </c:pt>
                <c:pt idx="237">
                  <c:v>170.94313453536756</c:v>
                </c:pt>
                <c:pt idx="238">
                  <c:v>172.33009708737865</c:v>
                </c:pt>
                <c:pt idx="239">
                  <c:v>172.21451687471105</c:v>
                </c:pt>
                <c:pt idx="240">
                  <c:v>173.081368469718</c:v>
                </c:pt>
                <c:pt idx="241">
                  <c:v>170.48081368469718</c:v>
                </c:pt>
                <c:pt idx="242">
                  <c:v>171.23208506703654</c:v>
                </c:pt>
                <c:pt idx="243">
                  <c:v>173.13915857605181</c:v>
                </c:pt>
                <c:pt idx="244">
                  <c:v>173.37031900138697</c:v>
                </c:pt>
                <c:pt idx="245">
                  <c:v>173.19694868238557</c:v>
                </c:pt>
                <c:pt idx="246">
                  <c:v>174.5261211280629</c:v>
                </c:pt>
                <c:pt idx="247">
                  <c:v>175.79750346740639</c:v>
                </c:pt>
                <c:pt idx="248">
                  <c:v>175.68192325473879</c:v>
                </c:pt>
                <c:pt idx="249">
                  <c:v>170.94313453536756</c:v>
                </c:pt>
                <c:pt idx="250">
                  <c:v>172.85020804438284</c:v>
                </c:pt>
                <c:pt idx="251">
                  <c:v>172.792417938049</c:v>
                </c:pt>
                <c:pt idx="252">
                  <c:v>171.28987517337032</c:v>
                </c:pt>
                <c:pt idx="253">
                  <c:v>171.98335644937589</c:v>
                </c:pt>
                <c:pt idx="254">
                  <c:v>175.21960240406841</c:v>
                </c:pt>
                <c:pt idx="255">
                  <c:v>176.54877484974574</c:v>
                </c:pt>
                <c:pt idx="256">
                  <c:v>180.30513176144245</c:v>
                </c:pt>
                <c:pt idx="257">
                  <c:v>179.90060101710588</c:v>
                </c:pt>
                <c:pt idx="258">
                  <c:v>180.59408229311143</c:v>
                </c:pt>
                <c:pt idx="259">
                  <c:v>179.38049006010169</c:v>
                </c:pt>
                <c:pt idx="260">
                  <c:v>178.28247803975961</c:v>
                </c:pt>
                <c:pt idx="261">
                  <c:v>181.57651410078594</c:v>
                </c:pt>
                <c:pt idx="262">
                  <c:v>181.74988441978735</c:v>
                </c:pt>
                <c:pt idx="263">
                  <c:v>179.26490984743413</c:v>
                </c:pt>
                <c:pt idx="264">
                  <c:v>180.94082293111421</c:v>
                </c:pt>
                <c:pt idx="265">
                  <c:v>179.49607027276932</c:v>
                </c:pt>
                <c:pt idx="266">
                  <c:v>181.46093388811838</c:v>
                </c:pt>
                <c:pt idx="267">
                  <c:v>174.75728155339806</c:v>
                </c:pt>
                <c:pt idx="268">
                  <c:v>180.70966250577902</c:v>
                </c:pt>
                <c:pt idx="269">
                  <c:v>180.998613037448</c:v>
                </c:pt>
                <c:pt idx="270">
                  <c:v>178.45584835876102</c:v>
                </c:pt>
                <c:pt idx="271">
                  <c:v>176.25982431807677</c:v>
                </c:pt>
                <c:pt idx="272">
                  <c:v>178.28247803975961</c:v>
                </c:pt>
                <c:pt idx="273">
                  <c:v>174.17938049006011</c:v>
                </c:pt>
                <c:pt idx="274">
                  <c:v>177.1844660194175</c:v>
                </c:pt>
                <c:pt idx="275">
                  <c:v>177.30004623208509</c:v>
                </c:pt>
                <c:pt idx="276">
                  <c:v>177.01109570041612</c:v>
                </c:pt>
                <c:pt idx="277">
                  <c:v>177.12667591308369</c:v>
                </c:pt>
                <c:pt idx="278">
                  <c:v>180.998613037448</c:v>
                </c:pt>
                <c:pt idx="279">
                  <c:v>184.40822931114195</c:v>
                </c:pt>
                <c:pt idx="280">
                  <c:v>183.36800739713362</c:v>
                </c:pt>
                <c:pt idx="281">
                  <c:v>184.63938973647714</c:v>
                </c:pt>
                <c:pt idx="282">
                  <c:v>188.68469717984283</c:v>
                </c:pt>
                <c:pt idx="283">
                  <c:v>190.64956079519186</c:v>
                </c:pt>
                <c:pt idx="284">
                  <c:v>193.25011558021265</c:v>
                </c:pt>
                <c:pt idx="285">
                  <c:v>189.72491909385113</c:v>
                </c:pt>
                <c:pt idx="286">
                  <c:v>184.69717984281093</c:v>
                </c:pt>
                <c:pt idx="287">
                  <c:v>174.87286176606568</c:v>
                </c:pt>
                <c:pt idx="288">
                  <c:v>174.5261211280629</c:v>
                </c:pt>
                <c:pt idx="289">
                  <c:v>173.54368932038838</c:v>
                </c:pt>
                <c:pt idx="290">
                  <c:v>167.01340730466944</c:v>
                </c:pt>
                <c:pt idx="291">
                  <c:v>163.60379103097551</c:v>
                </c:pt>
                <c:pt idx="292">
                  <c:v>163.14147018030513</c:v>
                </c:pt>
                <c:pt idx="293">
                  <c:v>165.62644475265839</c:v>
                </c:pt>
                <c:pt idx="294">
                  <c:v>164.12390198797965</c:v>
                </c:pt>
                <c:pt idx="295">
                  <c:v>161.75450762829402</c:v>
                </c:pt>
                <c:pt idx="296">
                  <c:v>156.03328710124828</c:v>
                </c:pt>
                <c:pt idx="297">
                  <c:v>144.12852519648638</c:v>
                </c:pt>
                <c:pt idx="298">
                  <c:v>145.05316689782711</c:v>
                </c:pt>
                <c:pt idx="299">
                  <c:v>149.27184466019418</c:v>
                </c:pt>
                <c:pt idx="300">
                  <c:v>133.95746648173835</c:v>
                </c:pt>
                <c:pt idx="301">
                  <c:v>142.39482200647251</c:v>
                </c:pt>
                <c:pt idx="302">
                  <c:v>141.0078594544614</c:v>
                </c:pt>
                <c:pt idx="303">
                  <c:v>145.80443828016644</c:v>
                </c:pt>
                <c:pt idx="304">
                  <c:v>147.36477115117893</c:v>
                </c:pt>
                <c:pt idx="305">
                  <c:v>150.71659731853907</c:v>
                </c:pt>
                <c:pt idx="306">
                  <c:v>151.41007859454461</c:v>
                </c:pt>
                <c:pt idx="307">
                  <c:v>144.70642625982433</c:v>
                </c:pt>
                <c:pt idx="308">
                  <c:v>160.19417475728156</c:v>
                </c:pt>
                <c:pt idx="309">
                  <c:v>161.69671752196027</c:v>
                </c:pt>
                <c:pt idx="310">
                  <c:v>163.19926028663892</c:v>
                </c:pt>
                <c:pt idx="311">
                  <c:v>159.03837263060566</c:v>
                </c:pt>
                <c:pt idx="312">
                  <c:v>160.82986592695332</c:v>
                </c:pt>
                <c:pt idx="313">
                  <c:v>163.60379103097551</c:v>
                </c:pt>
                <c:pt idx="314">
                  <c:v>157.94036061026353</c:v>
                </c:pt>
                <c:pt idx="315">
                  <c:v>156.43781784558485</c:v>
                </c:pt>
                <c:pt idx="316">
                  <c:v>146.09338881183541</c:v>
                </c:pt>
                <c:pt idx="317">
                  <c:v>153.14378178455848</c:v>
                </c:pt>
                <c:pt idx="318">
                  <c:v>157.59361997226077</c:v>
                </c:pt>
                <c:pt idx="319">
                  <c:v>163.25705039297273</c:v>
                </c:pt>
                <c:pt idx="320">
                  <c:v>162.50577901063338</c:v>
                </c:pt>
                <c:pt idx="321">
                  <c:v>163.48821081830792</c:v>
                </c:pt>
                <c:pt idx="322">
                  <c:v>159.03837263060566</c:v>
                </c:pt>
                <c:pt idx="323">
                  <c:v>165.22191400832179</c:v>
                </c:pt>
                <c:pt idx="324">
                  <c:v>171.75219602404067</c:v>
                </c:pt>
                <c:pt idx="325">
                  <c:v>168.28478964401293</c:v>
                </c:pt>
                <c:pt idx="326">
                  <c:v>164.81738326398522</c:v>
                </c:pt>
                <c:pt idx="327">
                  <c:v>167.9380490060102</c:v>
                </c:pt>
                <c:pt idx="328">
                  <c:v>169.3828016643551</c:v>
                </c:pt>
                <c:pt idx="329">
                  <c:v>166.49329634766531</c:v>
                </c:pt>
                <c:pt idx="330">
                  <c:v>169.90291262135923</c:v>
                </c:pt>
                <c:pt idx="331">
                  <c:v>168.63153028201575</c:v>
                </c:pt>
                <c:pt idx="332">
                  <c:v>169.15164123901988</c:v>
                </c:pt>
                <c:pt idx="333">
                  <c:v>165.74202496532595</c:v>
                </c:pt>
                <c:pt idx="334">
                  <c:v>168.16920943134537</c:v>
                </c:pt>
                <c:pt idx="335">
                  <c:v>167.12898751733704</c:v>
                </c:pt>
                <c:pt idx="336">
                  <c:v>169.32501155802126</c:v>
                </c:pt>
                <c:pt idx="337">
                  <c:v>168.34257975034677</c:v>
                </c:pt>
                <c:pt idx="338">
                  <c:v>169.26722145168748</c:v>
                </c:pt>
                <c:pt idx="339">
                  <c:v>170.65418400369859</c:v>
                </c:pt>
                <c:pt idx="340">
                  <c:v>168.92048081368472</c:v>
                </c:pt>
                <c:pt idx="341">
                  <c:v>166.4355062413315</c:v>
                </c:pt>
                <c:pt idx="342">
                  <c:v>164.35506241331484</c:v>
                </c:pt>
                <c:pt idx="343">
                  <c:v>167.47572815533982</c:v>
                </c:pt>
                <c:pt idx="344">
                  <c:v>173.54368932038838</c:v>
                </c:pt>
                <c:pt idx="345">
                  <c:v>168.86269070735091</c:v>
                </c:pt>
                <c:pt idx="346">
                  <c:v>167.88025889967639</c:v>
                </c:pt>
                <c:pt idx="347">
                  <c:v>167.12898751733704</c:v>
                </c:pt>
                <c:pt idx="348">
                  <c:v>169.67175219602407</c:v>
                </c:pt>
                <c:pt idx="349">
                  <c:v>172.67683772538143</c:v>
                </c:pt>
                <c:pt idx="350">
                  <c:v>172.67683772538143</c:v>
                </c:pt>
                <c:pt idx="351">
                  <c:v>170.65418400369859</c:v>
                </c:pt>
                <c:pt idx="352">
                  <c:v>175.45076282940363</c:v>
                </c:pt>
                <c:pt idx="353">
                  <c:v>175.56634304207122</c:v>
                </c:pt>
                <c:pt idx="354">
                  <c:v>176.25982431807677</c:v>
                </c:pt>
                <c:pt idx="355">
                  <c:v>181.51872399445216</c:v>
                </c:pt>
                <c:pt idx="356">
                  <c:v>179.38049006010169</c:v>
                </c:pt>
                <c:pt idx="357">
                  <c:v>177.87794729542304</c:v>
                </c:pt>
                <c:pt idx="358">
                  <c:v>175.21960240406841</c:v>
                </c:pt>
                <c:pt idx="359">
                  <c:v>177.24225612575125</c:v>
                </c:pt>
                <c:pt idx="360">
                  <c:v>178.57142857142858</c:v>
                </c:pt>
                <c:pt idx="361">
                  <c:v>172.15672676837727</c:v>
                </c:pt>
                <c:pt idx="362">
                  <c:v>171.80998613037451</c:v>
                </c:pt>
                <c:pt idx="363">
                  <c:v>171.28987517337032</c:v>
                </c:pt>
                <c:pt idx="364">
                  <c:v>175.91308368007395</c:v>
                </c:pt>
                <c:pt idx="365">
                  <c:v>174.4105409153953</c:v>
                </c:pt>
                <c:pt idx="366">
                  <c:v>174.17938049006011</c:v>
                </c:pt>
                <c:pt idx="367">
                  <c:v>175.33518261673601</c:v>
                </c:pt>
                <c:pt idx="368">
                  <c:v>175.79750346740639</c:v>
                </c:pt>
                <c:pt idx="369">
                  <c:v>178.68700878409615</c:v>
                </c:pt>
                <c:pt idx="370">
                  <c:v>172.85020804438284</c:v>
                </c:pt>
                <c:pt idx="371">
                  <c:v>173.25473878871938</c:v>
                </c:pt>
                <c:pt idx="372">
                  <c:v>174.98844197873325</c:v>
                </c:pt>
                <c:pt idx="373">
                  <c:v>175.56634304207122</c:v>
                </c:pt>
                <c:pt idx="374">
                  <c:v>175.50855293573738</c:v>
                </c:pt>
                <c:pt idx="375">
                  <c:v>175.04623208506703</c:v>
                </c:pt>
                <c:pt idx="376">
                  <c:v>179.03374942209896</c:v>
                </c:pt>
                <c:pt idx="377">
                  <c:v>177.53120665742026</c:v>
                </c:pt>
                <c:pt idx="378">
                  <c:v>180.998613037448</c:v>
                </c:pt>
                <c:pt idx="379">
                  <c:v>179.78502080443829</c:v>
                </c:pt>
                <c:pt idx="380">
                  <c:v>178.57142857142858</c:v>
                </c:pt>
                <c:pt idx="381">
                  <c:v>178.80258899676375</c:v>
                </c:pt>
                <c:pt idx="382">
                  <c:v>181.46093388811838</c:v>
                </c:pt>
                <c:pt idx="383">
                  <c:v>183.25242718446603</c:v>
                </c:pt>
                <c:pt idx="384">
                  <c:v>179.49607027276932</c:v>
                </c:pt>
                <c:pt idx="385">
                  <c:v>181.74988441978735</c:v>
                </c:pt>
                <c:pt idx="386">
                  <c:v>179.03374942209896</c:v>
                </c:pt>
                <c:pt idx="387">
                  <c:v>178.1091077207582</c:v>
                </c:pt>
                <c:pt idx="388">
                  <c:v>181.46093388811838</c:v>
                </c:pt>
                <c:pt idx="389">
                  <c:v>183.77253814147019</c:v>
                </c:pt>
                <c:pt idx="390">
                  <c:v>182.90568654646327</c:v>
                </c:pt>
                <c:pt idx="391">
                  <c:v>184.11927877947298</c:v>
                </c:pt>
                <c:pt idx="392">
                  <c:v>178.57142857142858</c:v>
                </c:pt>
                <c:pt idx="393">
                  <c:v>179.20711974110034</c:v>
                </c:pt>
                <c:pt idx="394">
                  <c:v>177.01109570041612</c:v>
                </c:pt>
                <c:pt idx="395">
                  <c:v>177.70457697642163</c:v>
                </c:pt>
                <c:pt idx="396">
                  <c:v>176.66435506241331</c:v>
                </c:pt>
                <c:pt idx="397">
                  <c:v>174.93065187239944</c:v>
                </c:pt>
                <c:pt idx="398">
                  <c:v>181.69209431345351</c:v>
                </c:pt>
                <c:pt idx="399">
                  <c:v>182.3277854831253</c:v>
                </c:pt>
                <c:pt idx="400">
                  <c:v>182.26999537679148</c:v>
                </c:pt>
                <c:pt idx="401">
                  <c:v>181.11419325011556</c:v>
                </c:pt>
                <c:pt idx="402">
                  <c:v>182.84789644012943</c:v>
                </c:pt>
                <c:pt idx="403">
                  <c:v>180.47850208044386</c:v>
                </c:pt>
                <c:pt idx="404">
                  <c:v>183.77253814147019</c:v>
                </c:pt>
                <c:pt idx="405">
                  <c:v>188.68469717984283</c:v>
                </c:pt>
                <c:pt idx="406">
                  <c:v>190.70735090152567</c:v>
                </c:pt>
                <c:pt idx="407">
                  <c:v>189.66712898751734</c:v>
                </c:pt>
                <c:pt idx="408">
                  <c:v>192.84558483587611</c:v>
                </c:pt>
                <c:pt idx="409">
                  <c:v>190.82293111419327</c:v>
                </c:pt>
                <c:pt idx="410">
                  <c:v>189.32038834951459</c:v>
                </c:pt>
                <c:pt idx="411">
                  <c:v>189.49375866851594</c:v>
                </c:pt>
                <c:pt idx="412">
                  <c:v>189.55154877484978</c:v>
                </c:pt>
                <c:pt idx="413">
                  <c:v>191.747572815534</c:v>
                </c:pt>
                <c:pt idx="414">
                  <c:v>192.09431345353676</c:v>
                </c:pt>
                <c:pt idx="415">
                  <c:v>193.71243643088303</c:v>
                </c:pt>
                <c:pt idx="416">
                  <c:v>191.11188164586224</c:v>
                </c:pt>
                <c:pt idx="417">
                  <c:v>190.0138696255201</c:v>
                </c:pt>
                <c:pt idx="418">
                  <c:v>188.62690707350902</c:v>
                </c:pt>
                <c:pt idx="419">
                  <c:v>188.45353675450764</c:v>
                </c:pt>
                <c:pt idx="420">
                  <c:v>190.82293111419327</c:v>
                </c:pt>
                <c:pt idx="421">
                  <c:v>187.29773462783174</c:v>
                </c:pt>
                <c:pt idx="422">
                  <c:v>185.73740175681922</c:v>
                </c:pt>
                <c:pt idx="423">
                  <c:v>188.22237632917245</c:v>
                </c:pt>
                <c:pt idx="424">
                  <c:v>186.0263522884882</c:v>
                </c:pt>
                <c:pt idx="425">
                  <c:v>185.96856218215441</c:v>
                </c:pt>
                <c:pt idx="426">
                  <c:v>185.15950069348125</c:v>
                </c:pt>
                <c:pt idx="427">
                  <c:v>187.23994452149793</c:v>
                </c:pt>
                <c:pt idx="428">
                  <c:v>186.54646324549239</c:v>
                </c:pt>
                <c:pt idx="429">
                  <c:v>187.47110494683309</c:v>
                </c:pt>
                <c:pt idx="430">
                  <c:v>185.91077207582063</c:v>
                </c:pt>
                <c:pt idx="431">
                  <c:v>185.50624133148406</c:v>
                </c:pt>
                <c:pt idx="432">
                  <c:v>183.88811835413776</c:v>
                </c:pt>
                <c:pt idx="433">
                  <c:v>178.51363846509477</c:v>
                </c:pt>
                <c:pt idx="434">
                  <c:v>180.36292186777624</c:v>
                </c:pt>
                <c:pt idx="435">
                  <c:v>180.65187239944524</c:v>
                </c:pt>
                <c:pt idx="436">
                  <c:v>181.51872399445216</c:v>
                </c:pt>
                <c:pt idx="437">
                  <c:v>179.20711974110034</c:v>
                </c:pt>
                <c:pt idx="438">
                  <c:v>181.86546463245492</c:v>
                </c:pt>
                <c:pt idx="439">
                  <c:v>180.47850208044386</c:v>
                </c:pt>
                <c:pt idx="440">
                  <c:v>181.05640314378181</c:v>
                </c:pt>
                <c:pt idx="441">
                  <c:v>181.34535367545078</c:v>
                </c:pt>
                <c:pt idx="442">
                  <c:v>179.61165048543691</c:v>
                </c:pt>
                <c:pt idx="443">
                  <c:v>177.76236708275545</c:v>
                </c:pt>
                <c:pt idx="444">
                  <c:v>176.14424410540917</c:v>
                </c:pt>
                <c:pt idx="445">
                  <c:v>181.17198335644937</c:v>
                </c:pt>
                <c:pt idx="446">
                  <c:v>178.62921867776237</c:v>
                </c:pt>
                <c:pt idx="447">
                  <c:v>178.97595931576512</c:v>
                </c:pt>
                <c:pt idx="448">
                  <c:v>181.28756356911697</c:v>
                </c:pt>
                <c:pt idx="449">
                  <c:v>181.86546463245492</c:v>
                </c:pt>
                <c:pt idx="450">
                  <c:v>182.15441516412389</c:v>
                </c:pt>
                <c:pt idx="451">
                  <c:v>183.13684697179841</c:v>
                </c:pt>
                <c:pt idx="452">
                  <c:v>189.37817845584837</c:v>
                </c:pt>
                <c:pt idx="453">
                  <c:v>188.22237632917245</c:v>
                </c:pt>
                <c:pt idx="454">
                  <c:v>188.16458622283866</c:v>
                </c:pt>
                <c:pt idx="455">
                  <c:v>184.69717984281093</c:v>
                </c:pt>
                <c:pt idx="456">
                  <c:v>186.08414239482201</c:v>
                </c:pt>
                <c:pt idx="457">
                  <c:v>185.50624133148406</c:v>
                </c:pt>
                <c:pt idx="458">
                  <c:v>180.70966250577902</c:v>
                </c:pt>
                <c:pt idx="459">
                  <c:v>181.40314378178454</c:v>
                </c:pt>
                <c:pt idx="460">
                  <c:v>175.50855293573738</c:v>
                </c:pt>
                <c:pt idx="461">
                  <c:v>176.66435506241331</c:v>
                </c:pt>
                <c:pt idx="462">
                  <c:v>177.01109570041612</c:v>
                </c:pt>
                <c:pt idx="463">
                  <c:v>181.69209431345351</c:v>
                </c:pt>
                <c:pt idx="464">
                  <c:v>194.5214979195562</c:v>
                </c:pt>
                <c:pt idx="465">
                  <c:v>198.97133610725845</c:v>
                </c:pt>
                <c:pt idx="466">
                  <c:v>201.74526121128068</c:v>
                </c:pt>
                <c:pt idx="467">
                  <c:v>202.03421174294962</c:v>
                </c:pt>
                <c:pt idx="468">
                  <c:v>206.36846971798431</c:v>
                </c:pt>
                <c:pt idx="469">
                  <c:v>200.06934812760056</c:v>
                </c:pt>
                <c:pt idx="470">
                  <c:v>205.09708737864077</c:v>
                </c:pt>
                <c:pt idx="471">
                  <c:v>203.82570503929728</c:v>
                </c:pt>
                <c:pt idx="472">
                  <c:v>201.68747110494684</c:v>
                </c:pt>
                <c:pt idx="473">
                  <c:v>202.26537216828481</c:v>
                </c:pt>
                <c:pt idx="474">
                  <c:v>204.80813684697182</c:v>
                </c:pt>
                <c:pt idx="475">
                  <c:v>207.7554322699954</c:v>
                </c:pt>
                <c:pt idx="476">
                  <c:v>207.98659269533056</c:v>
                </c:pt>
                <c:pt idx="477">
                  <c:v>206.3106796116505</c:v>
                </c:pt>
                <c:pt idx="478">
                  <c:v>203.99907535829865</c:v>
                </c:pt>
                <c:pt idx="479">
                  <c:v>205.55940822931115</c:v>
                </c:pt>
                <c:pt idx="480">
                  <c:v>205.03929727230701</c:v>
                </c:pt>
                <c:pt idx="481">
                  <c:v>204.34581599630147</c:v>
                </c:pt>
                <c:pt idx="482">
                  <c:v>206.36846971798431</c:v>
                </c:pt>
                <c:pt idx="483">
                  <c:v>204.34581599630147</c:v>
                </c:pt>
                <c:pt idx="484">
                  <c:v>204.75034674063801</c:v>
                </c:pt>
                <c:pt idx="485">
                  <c:v>205.03929727230701</c:v>
                </c:pt>
                <c:pt idx="486">
                  <c:v>205.50161812297736</c:v>
                </c:pt>
                <c:pt idx="487">
                  <c:v>201.34073046694408</c:v>
                </c:pt>
                <c:pt idx="488">
                  <c:v>201.16736014794267</c:v>
                </c:pt>
                <c:pt idx="489">
                  <c:v>201.86084142394822</c:v>
                </c:pt>
                <c:pt idx="490">
                  <c:v>207.52427184466021</c:v>
                </c:pt>
                <c:pt idx="491">
                  <c:v>203.65233472029587</c:v>
                </c:pt>
                <c:pt idx="492">
                  <c:v>204.28802588996766</c:v>
                </c:pt>
                <c:pt idx="493">
                  <c:v>206.77300046232085</c:v>
                </c:pt>
                <c:pt idx="494">
                  <c:v>209.89366620434583</c:v>
                </c:pt>
                <c:pt idx="495">
                  <c:v>210.87609801202035</c:v>
                </c:pt>
                <c:pt idx="496">
                  <c:v>212.08969024503008</c:v>
                </c:pt>
                <c:pt idx="497">
                  <c:v>212.84096162736944</c:v>
                </c:pt>
                <c:pt idx="498">
                  <c:v>209.83587609801205</c:v>
                </c:pt>
                <c:pt idx="499">
                  <c:v>215.26814609338882</c:v>
                </c:pt>
                <c:pt idx="500">
                  <c:v>215.73046694405917</c:v>
                </c:pt>
                <c:pt idx="501">
                  <c:v>216.19278779472955</c:v>
                </c:pt>
                <c:pt idx="502">
                  <c:v>218.5043920480814</c:v>
                </c:pt>
                <c:pt idx="503">
                  <c:v>218.04207119741102</c:v>
                </c:pt>
                <c:pt idx="504">
                  <c:v>216.82847896440131</c:v>
                </c:pt>
                <c:pt idx="505">
                  <c:v>212.43643088303284</c:v>
                </c:pt>
                <c:pt idx="506">
                  <c:v>209.48913546000924</c:v>
                </c:pt>
                <c:pt idx="507">
                  <c:v>207.69764216366156</c:v>
                </c:pt>
                <c:pt idx="508">
                  <c:v>208.33333333333334</c:v>
                </c:pt>
                <c:pt idx="509">
                  <c:v>207.7554322699954</c:v>
                </c:pt>
                <c:pt idx="510">
                  <c:v>207.46648173832639</c:v>
                </c:pt>
                <c:pt idx="511">
                  <c:v>208.85344429033751</c:v>
                </c:pt>
                <c:pt idx="512">
                  <c:v>208.79565418400369</c:v>
                </c:pt>
                <c:pt idx="513">
                  <c:v>203.47896440129452</c:v>
                </c:pt>
                <c:pt idx="514">
                  <c:v>203.76791493296352</c:v>
                </c:pt>
                <c:pt idx="515">
                  <c:v>199.83818770226537</c:v>
                </c:pt>
                <c:pt idx="516">
                  <c:v>202.95885344429033</c:v>
                </c:pt>
                <c:pt idx="517">
                  <c:v>204.63476652797041</c:v>
                </c:pt>
                <c:pt idx="518">
                  <c:v>202.09200184928341</c:v>
                </c:pt>
                <c:pt idx="519">
                  <c:v>200.82061950993992</c:v>
                </c:pt>
                <c:pt idx="520">
                  <c:v>199.72260748959781</c:v>
                </c:pt>
                <c:pt idx="521">
                  <c:v>198.27785483125291</c:v>
                </c:pt>
                <c:pt idx="522">
                  <c:v>197.75774387424875</c:v>
                </c:pt>
                <c:pt idx="523">
                  <c:v>199.08691631992605</c:v>
                </c:pt>
                <c:pt idx="524">
                  <c:v>203.88349514563106</c:v>
                </c:pt>
                <c:pt idx="525">
                  <c:v>197.81553398058253</c:v>
                </c:pt>
                <c:pt idx="526">
                  <c:v>190.59177068885808</c:v>
                </c:pt>
                <c:pt idx="527">
                  <c:v>195.7350901525659</c:v>
                </c:pt>
                <c:pt idx="528">
                  <c:v>194.29033749422101</c:v>
                </c:pt>
                <c:pt idx="529">
                  <c:v>198.79796578825705</c:v>
                </c:pt>
                <c:pt idx="530">
                  <c:v>199.14470642625986</c:v>
                </c:pt>
                <c:pt idx="531">
                  <c:v>198.1044845122515</c:v>
                </c:pt>
                <c:pt idx="532">
                  <c:v>195.09939898289414</c:v>
                </c:pt>
                <c:pt idx="533">
                  <c:v>195.04160887656036</c:v>
                </c:pt>
                <c:pt idx="534">
                  <c:v>194.5214979195562</c:v>
                </c:pt>
                <c:pt idx="535">
                  <c:v>193.19232547387887</c:v>
                </c:pt>
                <c:pt idx="536">
                  <c:v>191.86315302820159</c:v>
                </c:pt>
                <c:pt idx="537">
                  <c:v>189.37817845584837</c:v>
                </c:pt>
                <c:pt idx="538">
                  <c:v>189.26259824318078</c:v>
                </c:pt>
                <c:pt idx="539">
                  <c:v>187.52889505316691</c:v>
                </c:pt>
                <c:pt idx="540">
                  <c:v>186.31530282015717</c:v>
                </c:pt>
                <c:pt idx="541">
                  <c:v>186.14193250115582</c:v>
                </c:pt>
                <c:pt idx="542">
                  <c:v>184.52380952380955</c:v>
                </c:pt>
                <c:pt idx="543">
                  <c:v>186.66204345815999</c:v>
                </c:pt>
                <c:pt idx="544">
                  <c:v>189.72491909385113</c:v>
                </c:pt>
                <c:pt idx="545">
                  <c:v>187.29773462783174</c:v>
                </c:pt>
                <c:pt idx="546">
                  <c:v>185.79519186315304</c:v>
                </c:pt>
                <c:pt idx="547">
                  <c:v>181.92325473878873</c:v>
                </c:pt>
                <c:pt idx="548">
                  <c:v>178.80258899676375</c:v>
                </c:pt>
                <c:pt idx="549">
                  <c:v>186.31530282015717</c:v>
                </c:pt>
                <c:pt idx="550">
                  <c:v>188.28016643550626</c:v>
                </c:pt>
                <c:pt idx="551">
                  <c:v>187.47110494683309</c:v>
                </c:pt>
                <c:pt idx="552">
                  <c:v>189.84049930651875</c:v>
                </c:pt>
                <c:pt idx="553">
                  <c:v>187.58668515950072</c:v>
                </c:pt>
                <c:pt idx="554">
                  <c:v>189.0892279241794</c:v>
                </c:pt>
                <c:pt idx="555">
                  <c:v>190.82293111419327</c:v>
                </c:pt>
                <c:pt idx="556">
                  <c:v>189.20480813684696</c:v>
                </c:pt>
                <c:pt idx="557">
                  <c:v>188.68469717984283</c:v>
                </c:pt>
                <c:pt idx="558">
                  <c:v>189.66712898751734</c:v>
                </c:pt>
                <c:pt idx="559">
                  <c:v>198.91354600092464</c:v>
                </c:pt>
                <c:pt idx="560">
                  <c:v>199.37586685159502</c:v>
                </c:pt>
                <c:pt idx="561">
                  <c:v>195.96625057790109</c:v>
                </c:pt>
                <c:pt idx="562">
                  <c:v>196.19741100323625</c:v>
                </c:pt>
                <c:pt idx="563">
                  <c:v>200.41608876560332</c:v>
                </c:pt>
                <c:pt idx="564">
                  <c:v>199.83818770226537</c:v>
                </c:pt>
                <c:pt idx="565">
                  <c:v>202.49653259361997</c:v>
                </c:pt>
                <c:pt idx="566">
                  <c:v>206.13730929264909</c:v>
                </c:pt>
                <c:pt idx="567">
                  <c:v>205.79056865464636</c:v>
                </c:pt>
                <c:pt idx="568">
                  <c:v>203.76791493296352</c:v>
                </c:pt>
                <c:pt idx="569">
                  <c:v>202.72769301895516</c:v>
                </c:pt>
                <c:pt idx="570">
                  <c:v>202.49653259361997</c:v>
                </c:pt>
                <c:pt idx="571">
                  <c:v>201.10957004160889</c:v>
                </c:pt>
                <c:pt idx="572">
                  <c:v>203.5367545076283</c:v>
                </c:pt>
                <c:pt idx="573">
                  <c:v>203.82570503929728</c:v>
                </c:pt>
                <c:pt idx="574">
                  <c:v>201.28294036061027</c:v>
                </c:pt>
                <c:pt idx="575">
                  <c:v>203.19001386962557</c:v>
                </c:pt>
                <c:pt idx="576">
                  <c:v>204.46139620896906</c:v>
                </c:pt>
                <c:pt idx="577">
                  <c:v>202.43874248728616</c:v>
                </c:pt>
                <c:pt idx="578">
                  <c:v>199.78039759593159</c:v>
                </c:pt>
                <c:pt idx="579">
                  <c:v>204.63476652797041</c:v>
                </c:pt>
                <c:pt idx="580">
                  <c:v>205.61719833564496</c:v>
                </c:pt>
                <c:pt idx="581">
                  <c:v>205.73277854831255</c:v>
                </c:pt>
                <c:pt idx="582">
                  <c:v>207.29311141932502</c:v>
                </c:pt>
                <c:pt idx="583">
                  <c:v>208.85344429033751</c:v>
                </c:pt>
                <c:pt idx="584">
                  <c:v>207.81322237632921</c:v>
                </c:pt>
                <c:pt idx="585">
                  <c:v>206.42625982431807</c:v>
                </c:pt>
                <c:pt idx="586">
                  <c:v>205.90614886731396</c:v>
                </c:pt>
                <c:pt idx="587">
                  <c:v>211.16504854368935</c:v>
                </c:pt>
                <c:pt idx="588">
                  <c:v>194.23254738788722</c:v>
                </c:pt>
                <c:pt idx="589">
                  <c:v>197.23763291724458</c:v>
                </c:pt>
                <c:pt idx="590">
                  <c:v>191.68978270920019</c:v>
                </c:pt>
                <c:pt idx="591">
                  <c:v>191.28525196486365</c:v>
                </c:pt>
                <c:pt idx="592">
                  <c:v>190.99630143319465</c:v>
                </c:pt>
                <c:pt idx="593">
                  <c:v>187.81784558483588</c:v>
                </c:pt>
                <c:pt idx="594">
                  <c:v>189.20480813684696</c:v>
                </c:pt>
                <c:pt idx="595">
                  <c:v>188.10679611650488</c:v>
                </c:pt>
                <c:pt idx="596">
                  <c:v>188.68469717984283</c:v>
                </c:pt>
                <c:pt idx="597">
                  <c:v>190.99630143319465</c:v>
                </c:pt>
                <c:pt idx="598">
                  <c:v>193.82801664355063</c:v>
                </c:pt>
                <c:pt idx="599">
                  <c:v>191.86315302820159</c:v>
                </c:pt>
                <c:pt idx="600">
                  <c:v>196.19741100323625</c:v>
                </c:pt>
                <c:pt idx="601">
                  <c:v>200.12713823393437</c:v>
                </c:pt>
                <c:pt idx="602">
                  <c:v>201.34073046694408</c:v>
                </c:pt>
                <c:pt idx="603">
                  <c:v>201.28294036061027</c:v>
                </c:pt>
                <c:pt idx="604">
                  <c:v>200.18492834026813</c:v>
                </c:pt>
                <c:pt idx="605">
                  <c:v>200.06934812760056</c:v>
                </c:pt>
                <c:pt idx="606">
                  <c:v>199.89597780859916</c:v>
                </c:pt>
                <c:pt idx="607">
                  <c:v>200.41608876560332</c:v>
                </c:pt>
                <c:pt idx="608">
                  <c:v>201.51410078594543</c:v>
                </c:pt>
                <c:pt idx="609">
                  <c:v>205.61719833564496</c:v>
                </c:pt>
                <c:pt idx="610">
                  <c:v>206.83079056865466</c:v>
                </c:pt>
                <c:pt idx="611">
                  <c:v>208.39112343966715</c:v>
                </c:pt>
                <c:pt idx="612">
                  <c:v>207.52427184466021</c:v>
                </c:pt>
                <c:pt idx="613">
                  <c:v>202.03421174294962</c:v>
                </c:pt>
                <c:pt idx="614">
                  <c:v>200.99398982894132</c:v>
                </c:pt>
                <c:pt idx="615">
                  <c:v>201.10957004160889</c:v>
                </c:pt>
                <c:pt idx="616">
                  <c:v>194.46370781322238</c:v>
                </c:pt>
                <c:pt idx="617">
                  <c:v>194.001386962552</c:v>
                </c:pt>
                <c:pt idx="618">
                  <c:v>192.32547387887195</c:v>
                </c:pt>
                <c:pt idx="619">
                  <c:v>196.02404068423488</c:v>
                </c:pt>
                <c:pt idx="620">
                  <c:v>195.4461396208969</c:v>
                </c:pt>
                <c:pt idx="621">
                  <c:v>197.12205270457699</c:v>
                </c:pt>
                <c:pt idx="622">
                  <c:v>194.98381877022652</c:v>
                </c:pt>
                <c:pt idx="623">
                  <c:v>193.36569579288027</c:v>
                </c:pt>
                <c:pt idx="624">
                  <c:v>196.19741100323625</c:v>
                </c:pt>
                <c:pt idx="625">
                  <c:v>197.00647249190939</c:v>
                </c:pt>
                <c:pt idx="626">
                  <c:v>198.33564493758669</c:v>
                </c:pt>
                <c:pt idx="627">
                  <c:v>200.53166897827091</c:v>
                </c:pt>
                <c:pt idx="628">
                  <c:v>201.10957004160889</c:v>
                </c:pt>
                <c:pt idx="629">
                  <c:v>198.45122515025426</c:v>
                </c:pt>
                <c:pt idx="630">
                  <c:v>201.05177993527508</c:v>
                </c:pt>
                <c:pt idx="631">
                  <c:v>200.06934812760056</c:v>
                </c:pt>
                <c:pt idx="632">
                  <c:v>201.57189089227927</c:v>
                </c:pt>
                <c:pt idx="633">
                  <c:v>202.09200184928341</c:v>
                </c:pt>
                <c:pt idx="634">
                  <c:v>200.76282940360608</c:v>
                </c:pt>
                <c:pt idx="635">
                  <c:v>203.42117429496071</c:v>
                </c:pt>
                <c:pt idx="636">
                  <c:v>204.92371705963942</c:v>
                </c:pt>
                <c:pt idx="637">
                  <c:v>204.8659269533056</c:v>
                </c:pt>
                <c:pt idx="638">
                  <c:v>205.61719833564496</c:v>
                </c:pt>
                <c:pt idx="639">
                  <c:v>200.76282940360608</c:v>
                </c:pt>
                <c:pt idx="640">
                  <c:v>203.24780397595933</c:v>
                </c:pt>
                <c:pt idx="641">
                  <c:v>200.53166897827091</c:v>
                </c:pt>
                <c:pt idx="642">
                  <c:v>199.31807674526121</c:v>
                </c:pt>
                <c:pt idx="643">
                  <c:v>201.86084142394822</c:v>
                </c:pt>
                <c:pt idx="644">
                  <c:v>202.14979195561722</c:v>
                </c:pt>
                <c:pt idx="645">
                  <c:v>207.11974110032361</c:v>
                </c:pt>
                <c:pt idx="646">
                  <c:v>207.46648173832639</c:v>
                </c:pt>
                <c:pt idx="647">
                  <c:v>205.79056865464636</c:v>
                </c:pt>
                <c:pt idx="648">
                  <c:v>207.3509015256588</c:v>
                </c:pt>
                <c:pt idx="649">
                  <c:v>209.14239482200645</c:v>
                </c:pt>
                <c:pt idx="650">
                  <c:v>212.49422098936662</c:v>
                </c:pt>
                <c:pt idx="651">
                  <c:v>208.50670365233475</c:v>
                </c:pt>
                <c:pt idx="652">
                  <c:v>203.01664355062417</c:v>
                </c:pt>
                <c:pt idx="653">
                  <c:v>206.07951918631531</c:v>
                </c:pt>
                <c:pt idx="654">
                  <c:v>212.95654184003698</c:v>
                </c:pt>
                <c:pt idx="655">
                  <c:v>216.77068885806753</c:v>
                </c:pt>
                <c:pt idx="656">
                  <c:v>218.0998613037448</c:v>
                </c:pt>
                <c:pt idx="657">
                  <c:v>218.0998613037448</c:v>
                </c:pt>
                <c:pt idx="658">
                  <c:v>220.18030513176146</c:v>
                </c:pt>
                <c:pt idx="659">
                  <c:v>220.41146555709662</c:v>
                </c:pt>
                <c:pt idx="660">
                  <c:v>222.02958853444289</c:v>
                </c:pt>
                <c:pt idx="661">
                  <c:v>220.64262598243181</c:v>
                </c:pt>
                <c:pt idx="662">
                  <c:v>218.79334257975037</c:v>
                </c:pt>
                <c:pt idx="663">
                  <c:v>216.65510864539991</c:v>
                </c:pt>
                <c:pt idx="664">
                  <c:v>210.58714748035135</c:v>
                </c:pt>
                <c:pt idx="665">
                  <c:v>209.77808599167824</c:v>
                </c:pt>
                <c:pt idx="666">
                  <c:v>212.26306056403143</c:v>
                </c:pt>
                <c:pt idx="667">
                  <c:v>211.85852981969489</c:v>
                </c:pt>
                <c:pt idx="668">
                  <c:v>212.95654184003698</c:v>
                </c:pt>
                <c:pt idx="669">
                  <c:v>211.39620896902454</c:v>
                </c:pt>
                <c:pt idx="670">
                  <c:v>211.62736939435968</c:v>
                </c:pt>
                <c:pt idx="671">
                  <c:v>212.84096162736944</c:v>
                </c:pt>
                <c:pt idx="672">
                  <c:v>212.32085067036525</c:v>
                </c:pt>
                <c:pt idx="673">
                  <c:v>213.53444290337492</c:v>
                </c:pt>
                <c:pt idx="674">
                  <c:v>214.17013407304671</c:v>
                </c:pt>
                <c:pt idx="675">
                  <c:v>213.01433194637079</c:v>
                </c:pt>
                <c:pt idx="676">
                  <c:v>215.49930651872398</c:v>
                </c:pt>
                <c:pt idx="677">
                  <c:v>215.03698566805366</c:v>
                </c:pt>
                <c:pt idx="678">
                  <c:v>215.38372630605642</c:v>
                </c:pt>
                <c:pt idx="679">
                  <c:v>216.42394822006472</c:v>
                </c:pt>
                <c:pt idx="680">
                  <c:v>214.97919556171982</c:v>
                </c:pt>
                <c:pt idx="681">
                  <c:v>213.12991215903838</c:v>
                </c:pt>
                <c:pt idx="682">
                  <c:v>217.0596393897365</c:v>
                </c:pt>
                <c:pt idx="683">
                  <c:v>216.36615811373093</c:v>
                </c:pt>
                <c:pt idx="684">
                  <c:v>216.82847896440131</c:v>
                </c:pt>
                <c:pt idx="685">
                  <c:v>213.12991215903838</c:v>
                </c:pt>
                <c:pt idx="686">
                  <c:v>209.95145631067965</c:v>
                </c:pt>
                <c:pt idx="687">
                  <c:v>212.20527045769762</c:v>
                </c:pt>
                <c:pt idx="688">
                  <c:v>212.32085067036525</c:v>
                </c:pt>
                <c:pt idx="689">
                  <c:v>213.01433194637079</c:v>
                </c:pt>
                <c:pt idx="690">
                  <c:v>213.53444290337492</c:v>
                </c:pt>
                <c:pt idx="691">
                  <c:v>213.1877022653722</c:v>
                </c:pt>
                <c:pt idx="692">
                  <c:v>209.02681460933889</c:v>
                </c:pt>
                <c:pt idx="693">
                  <c:v>208.50670365233475</c:v>
                </c:pt>
                <c:pt idx="694">
                  <c:v>209.14239482200645</c:v>
                </c:pt>
                <c:pt idx="695">
                  <c:v>207.7554322699954</c:v>
                </c:pt>
                <c:pt idx="696">
                  <c:v>205.27045769764217</c:v>
                </c:pt>
                <c:pt idx="697">
                  <c:v>208.79565418400369</c:v>
                </c:pt>
                <c:pt idx="698">
                  <c:v>207.06195099398985</c:v>
                </c:pt>
                <c:pt idx="699">
                  <c:v>211.56957928802592</c:v>
                </c:pt>
                <c:pt idx="700">
                  <c:v>213.24549237170598</c:v>
                </c:pt>
                <c:pt idx="701">
                  <c:v>216.13499768839577</c:v>
                </c:pt>
                <c:pt idx="702">
                  <c:v>216.65510864539991</c:v>
                </c:pt>
                <c:pt idx="703">
                  <c:v>213.93897364771152</c:v>
                </c:pt>
                <c:pt idx="704">
                  <c:v>218.79334257975037</c:v>
                </c:pt>
                <c:pt idx="705">
                  <c:v>222.08737864077671</c:v>
                </c:pt>
                <c:pt idx="706">
                  <c:v>221.04715672676841</c:v>
                </c:pt>
                <c:pt idx="707">
                  <c:v>223.5321312991216</c:v>
                </c:pt>
                <c:pt idx="708">
                  <c:v>221.97179842810914</c:v>
                </c:pt>
                <c:pt idx="709">
                  <c:v>223.06981044845125</c:v>
                </c:pt>
                <c:pt idx="710">
                  <c:v>221.50947757743876</c:v>
                </c:pt>
                <c:pt idx="711">
                  <c:v>230.58252427184468</c:v>
                </c:pt>
                <c:pt idx="712">
                  <c:v>231.50716597318541</c:v>
                </c:pt>
                <c:pt idx="713">
                  <c:v>230.00462320850673</c:v>
                </c:pt>
                <c:pt idx="714">
                  <c:v>235.20573277854831</c:v>
                </c:pt>
                <c:pt idx="715">
                  <c:v>236.93943596856221</c:v>
                </c:pt>
                <c:pt idx="716">
                  <c:v>243.41192787794733</c:v>
                </c:pt>
                <c:pt idx="717">
                  <c:v>246.30143319463707</c:v>
                </c:pt>
                <c:pt idx="718">
                  <c:v>256.12575127138234</c:v>
                </c:pt>
                <c:pt idx="719">
                  <c:v>258.55293573740175</c:v>
                </c:pt>
                <c:pt idx="720">
                  <c:v>264.44752658344896</c:v>
                </c:pt>
                <c:pt idx="721">
                  <c:v>261.7891816920943</c:v>
                </c:pt>
                <c:pt idx="722">
                  <c:v>256.24133148404991</c:v>
                </c:pt>
                <c:pt idx="723">
                  <c:v>256.70365233472035</c:v>
                </c:pt>
                <c:pt idx="724">
                  <c:v>258.206195099399</c:v>
                </c:pt>
                <c:pt idx="725">
                  <c:v>263.5228848821082</c:v>
                </c:pt>
                <c:pt idx="726">
                  <c:v>262.59824318076744</c:v>
                </c:pt>
                <c:pt idx="727">
                  <c:v>264.33194637078128</c:v>
                </c:pt>
                <c:pt idx="728">
                  <c:v>272.88488210818309</c:v>
                </c:pt>
                <c:pt idx="729">
                  <c:v>271.03559870550163</c:v>
                </c:pt>
                <c:pt idx="730">
                  <c:v>277.04576976421635</c:v>
                </c:pt>
                <c:pt idx="731">
                  <c:v>284.67406380027739</c:v>
                </c:pt>
                <c:pt idx="732">
                  <c:v>273.92510402219142</c:v>
                </c:pt>
                <c:pt idx="733">
                  <c:v>274.27184466019423</c:v>
                </c:pt>
                <c:pt idx="734">
                  <c:v>276.00554785020807</c:v>
                </c:pt>
                <c:pt idx="735">
                  <c:v>267.45261211280626</c:v>
                </c:pt>
                <c:pt idx="736">
                  <c:v>272.53814147018034</c:v>
                </c:pt>
                <c:pt idx="737">
                  <c:v>267.79935275080902</c:v>
                </c:pt>
                <c:pt idx="738">
                  <c:v>268.72399445214978</c:v>
                </c:pt>
                <c:pt idx="739">
                  <c:v>266.41239019879799</c:v>
                </c:pt>
                <c:pt idx="740">
                  <c:v>265.02542764678691</c:v>
                </c:pt>
                <c:pt idx="741">
                  <c:v>266.41239019879799</c:v>
                </c:pt>
                <c:pt idx="742">
                  <c:v>274.50300508552937</c:v>
                </c:pt>
                <c:pt idx="743">
                  <c:v>271.38233934350444</c:v>
                </c:pt>
                <c:pt idx="744">
                  <c:v>269.0707350901526</c:v>
                </c:pt>
                <c:pt idx="745">
                  <c:v>264.90984743411929</c:v>
                </c:pt>
                <c:pt idx="746">
                  <c:v>265.02542764678691</c:v>
                </c:pt>
                <c:pt idx="747">
                  <c:v>260.05547850208046</c:v>
                </c:pt>
                <c:pt idx="748">
                  <c:v>264.79426722145172</c:v>
                </c:pt>
                <c:pt idx="749">
                  <c:v>264.56310679611653</c:v>
                </c:pt>
                <c:pt idx="750">
                  <c:v>262.71382339343506</c:v>
                </c:pt>
                <c:pt idx="751">
                  <c:v>254.27646786870088</c:v>
                </c:pt>
                <c:pt idx="752">
                  <c:v>254.73878871937129</c:v>
                </c:pt>
                <c:pt idx="753">
                  <c:v>255.89459084604718</c:v>
                </c:pt>
                <c:pt idx="754">
                  <c:v>258.55293573740175</c:v>
                </c:pt>
                <c:pt idx="755">
                  <c:v>261.67360147942674</c:v>
                </c:pt>
                <c:pt idx="756">
                  <c:v>263.06056403143782</c:v>
                </c:pt>
                <c:pt idx="757">
                  <c:v>260.98012020342122</c:v>
                </c:pt>
                <c:pt idx="758">
                  <c:v>262.94498381877025</c:v>
                </c:pt>
                <c:pt idx="759">
                  <c:v>263.75404530744333</c:v>
                </c:pt>
                <c:pt idx="760">
                  <c:v>271.7290799815072</c:v>
                </c:pt>
                <c:pt idx="761">
                  <c:v>273.8095238095238</c:v>
                </c:pt>
                <c:pt idx="762">
                  <c:v>264.90984743411929</c:v>
                </c:pt>
                <c:pt idx="763">
                  <c:v>260.17105871474809</c:v>
                </c:pt>
                <c:pt idx="764">
                  <c:v>255.43226999537677</c:v>
                </c:pt>
                <c:pt idx="765">
                  <c:v>258.78409616273694</c:v>
                </c:pt>
                <c:pt idx="766">
                  <c:v>261.67360147942674</c:v>
                </c:pt>
                <c:pt idx="767">
                  <c:v>256.58807212205272</c:v>
                </c:pt>
                <c:pt idx="768">
                  <c:v>246.64817383263986</c:v>
                </c:pt>
                <c:pt idx="769">
                  <c:v>246.76375404530745</c:v>
                </c:pt>
                <c:pt idx="770">
                  <c:v>241.56264447526584</c:v>
                </c:pt>
                <c:pt idx="771">
                  <c:v>243.64308830328252</c:v>
                </c:pt>
                <c:pt idx="772">
                  <c:v>247.45723532131302</c:v>
                </c:pt>
                <c:pt idx="773">
                  <c:v>239.94452149791954</c:v>
                </c:pt>
                <c:pt idx="774">
                  <c:v>228.79103097549697</c:v>
                </c:pt>
                <c:pt idx="775">
                  <c:v>231.73832639852057</c:v>
                </c:pt>
                <c:pt idx="776">
                  <c:v>235.20573277854831</c:v>
                </c:pt>
                <c:pt idx="777">
                  <c:v>231.622746185853</c:v>
                </c:pt>
                <c:pt idx="778">
                  <c:v>231.73832639852057</c:v>
                </c:pt>
                <c:pt idx="779">
                  <c:v>234.5122515025428</c:v>
                </c:pt>
                <c:pt idx="780">
                  <c:v>239.36662043458159</c:v>
                </c:pt>
                <c:pt idx="781">
                  <c:v>243.18076745261212</c:v>
                </c:pt>
                <c:pt idx="782">
                  <c:v>234.16551086454001</c:v>
                </c:pt>
                <c:pt idx="783">
                  <c:v>231.16042533518262</c:v>
                </c:pt>
                <c:pt idx="784">
                  <c:v>227.98196948682389</c:v>
                </c:pt>
                <c:pt idx="785">
                  <c:v>228.03975959315767</c:v>
                </c:pt>
                <c:pt idx="786">
                  <c:v>235.20573277854831</c:v>
                </c:pt>
                <c:pt idx="787">
                  <c:v>229.60009246417016</c:v>
                </c:pt>
                <c:pt idx="788">
                  <c:v>225.32362459546925</c:v>
                </c:pt>
                <c:pt idx="789">
                  <c:v>223.99445214979198</c:v>
                </c:pt>
                <c:pt idx="790">
                  <c:v>229.54230235783632</c:v>
                </c:pt>
                <c:pt idx="791">
                  <c:v>226.13268608414242</c:v>
                </c:pt>
                <c:pt idx="792">
                  <c:v>227.40406842348594</c:v>
                </c:pt>
                <c:pt idx="793">
                  <c:v>224.80351363846509</c:v>
                </c:pt>
                <c:pt idx="794">
                  <c:v>220.93157651410081</c:v>
                </c:pt>
                <c:pt idx="795">
                  <c:v>221.56726768377254</c:v>
                </c:pt>
                <c:pt idx="796">
                  <c:v>222.2029588534443</c:v>
                </c:pt>
                <c:pt idx="797">
                  <c:v>217.57975034674067</c:v>
                </c:pt>
                <c:pt idx="798">
                  <c:v>220.12251502542765</c:v>
                </c:pt>
                <c:pt idx="799">
                  <c:v>222.78085991678225</c:v>
                </c:pt>
                <c:pt idx="800">
                  <c:v>218.79334257975037</c:v>
                </c:pt>
                <c:pt idx="801">
                  <c:v>217.81091077207583</c:v>
                </c:pt>
                <c:pt idx="802">
                  <c:v>214.28571428571433</c:v>
                </c:pt>
                <c:pt idx="803">
                  <c:v>208.73786407766991</c:v>
                </c:pt>
                <c:pt idx="804">
                  <c:v>196.8908922792418</c:v>
                </c:pt>
                <c:pt idx="805">
                  <c:v>190.70735090152567</c:v>
                </c:pt>
                <c:pt idx="806">
                  <c:v>207.69764216366156</c:v>
                </c:pt>
                <c:pt idx="807">
                  <c:v>199.95376791493297</c:v>
                </c:pt>
                <c:pt idx="808">
                  <c:v>202.84327323162276</c:v>
                </c:pt>
                <c:pt idx="809">
                  <c:v>205.67498844197871</c:v>
                </c:pt>
                <c:pt idx="810">
                  <c:v>205.61719833564496</c:v>
                </c:pt>
                <c:pt idx="811">
                  <c:v>216.25057790106331</c:v>
                </c:pt>
                <c:pt idx="812">
                  <c:v>217.63754045307445</c:v>
                </c:pt>
                <c:pt idx="813">
                  <c:v>218.5043920480814</c:v>
                </c:pt>
                <c:pt idx="814">
                  <c:v>217.75312066574207</c:v>
                </c:pt>
                <c:pt idx="815">
                  <c:v>223.30097087378641</c:v>
                </c:pt>
                <c:pt idx="816">
                  <c:v>220.00693481276005</c:v>
                </c:pt>
                <c:pt idx="817">
                  <c:v>223.6477115117892</c:v>
                </c:pt>
                <c:pt idx="818">
                  <c:v>222.02958853444289</c:v>
                </c:pt>
                <c:pt idx="819">
                  <c:v>226.24826629680999</c:v>
                </c:pt>
                <c:pt idx="820">
                  <c:v>231.27600554785022</c:v>
                </c:pt>
                <c:pt idx="821">
                  <c:v>232.20064724919095</c:v>
                </c:pt>
                <c:pt idx="822">
                  <c:v>229.65788257050392</c:v>
                </c:pt>
                <c:pt idx="823">
                  <c:v>230.64031437817846</c:v>
                </c:pt>
                <c:pt idx="824">
                  <c:v>242.14054553860382</c:v>
                </c:pt>
                <c:pt idx="825">
                  <c:v>240.06010171058713</c:v>
                </c:pt>
                <c:pt idx="826">
                  <c:v>232.7785483125289</c:v>
                </c:pt>
                <c:pt idx="827">
                  <c:v>231.27600554785022</c:v>
                </c:pt>
                <c:pt idx="828">
                  <c:v>234.85899214054555</c:v>
                </c:pt>
                <c:pt idx="829">
                  <c:v>233.00970873786406</c:v>
                </c:pt>
                <c:pt idx="830">
                  <c:v>238.78871937124364</c:v>
                </c:pt>
                <c:pt idx="831">
                  <c:v>237.17059639389734</c:v>
                </c:pt>
                <c:pt idx="832">
                  <c:v>239.01987979657883</c:v>
                </c:pt>
                <c:pt idx="833">
                  <c:v>237.63291724456775</c:v>
                </c:pt>
                <c:pt idx="834">
                  <c:v>237.0550161812298</c:v>
                </c:pt>
                <c:pt idx="835">
                  <c:v>236.01479426722145</c:v>
                </c:pt>
                <c:pt idx="836">
                  <c:v>227.75080906148867</c:v>
                </c:pt>
                <c:pt idx="837">
                  <c:v>226.07489597780858</c:v>
                </c:pt>
                <c:pt idx="838">
                  <c:v>222.54969949144709</c:v>
                </c:pt>
                <c:pt idx="839">
                  <c:v>228.55987055016183</c:v>
                </c:pt>
                <c:pt idx="840">
                  <c:v>232.7785483125289</c:v>
                </c:pt>
                <c:pt idx="841">
                  <c:v>234.62783171521036</c:v>
                </c:pt>
                <c:pt idx="842">
                  <c:v>229.48451225150257</c:v>
                </c:pt>
                <c:pt idx="843">
                  <c:v>235.66805362921869</c:v>
                </c:pt>
                <c:pt idx="844">
                  <c:v>222.54969949144709</c:v>
                </c:pt>
                <c:pt idx="845">
                  <c:v>221.79842810910776</c:v>
                </c:pt>
                <c:pt idx="846">
                  <c:v>217.40638002773926</c:v>
                </c:pt>
                <c:pt idx="847">
                  <c:v>210.35598705501619</c:v>
                </c:pt>
                <c:pt idx="848">
                  <c:v>207.40869163199261</c:v>
                </c:pt>
                <c:pt idx="849">
                  <c:v>212.7831715210356</c:v>
                </c:pt>
                <c:pt idx="850">
                  <c:v>210.58714748035135</c:v>
                </c:pt>
                <c:pt idx="851">
                  <c:v>216.01941747572818</c:v>
                </c:pt>
                <c:pt idx="852">
                  <c:v>208.50670365233475</c:v>
                </c:pt>
                <c:pt idx="853">
                  <c:v>211.28062875635695</c:v>
                </c:pt>
                <c:pt idx="854">
                  <c:v>204.63476652797041</c:v>
                </c:pt>
                <c:pt idx="855">
                  <c:v>204.69255663430422</c:v>
                </c:pt>
                <c:pt idx="856">
                  <c:v>207.3509015256588</c:v>
                </c:pt>
                <c:pt idx="857">
                  <c:v>205.50161812297736</c:v>
                </c:pt>
                <c:pt idx="858">
                  <c:v>203.99907535829865</c:v>
                </c:pt>
                <c:pt idx="859">
                  <c:v>206.13730929264909</c:v>
                </c:pt>
                <c:pt idx="860">
                  <c:v>212.43643088303284</c:v>
                </c:pt>
                <c:pt idx="861">
                  <c:v>216.36615811373093</c:v>
                </c:pt>
                <c:pt idx="862">
                  <c:v>219.08229311141935</c:v>
                </c:pt>
                <c:pt idx="863">
                  <c:v>209.66250577901064</c:v>
                </c:pt>
                <c:pt idx="864">
                  <c:v>205.32824780397596</c:v>
                </c:pt>
                <c:pt idx="865">
                  <c:v>209.48913546000924</c:v>
                </c:pt>
                <c:pt idx="866">
                  <c:v>205.38603791030977</c:v>
                </c:pt>
                <c:pt idx="867">
                  <c:v>208.68007397133616</c:v>
                </c:pt>
                <c:pt idx="868">
                  <c:v>204.63476652797041</c:v>
                </c:pt>
                <c:pt idx="869">
                  <c:v>209.0846047156727</c:v>
                </c:pt>
                <c:pt idx="870">
                  <c:v>203.99907535829865</c:v>
                </c:pt>
                <c:pt idx="871">
                  <c:v>200.70503929727232</c:v>
                </c:pt>
                <c:pt idx="872">
                  <c:v>192.09431345353676</c:v>
                </c:pt>
                <c:pt idx="873">
                  <c:v>187.99121590383726</c:v>
                </c:pt>
                <c:pt idx="874">
                  <c:v>194.17475728155341</c:v>
                </c:pt>
                <c:pt idx="875">
                  <c:v>192.78779472954233</c:v>
                </c:pt>
                <c:pt idx="876">
                  <c:v>193.36569579288027</c:v>
                </c:pt>
                <c:pt idx="877">
                  <c:v>198.79796578825705</c:v>
                </c:pt>
                <c:pt idx="878">
                  <c:v>202.20758206195097</c:v>
                </c:pt>
                <c:pt idx="879">
                  <c:v>201.10957004160889</c:v>
                </c:pt>
                <c:pt idx="880">
                  <c:v>203.5367545076283</c:v>
                </c:pt>
                <c:pt idx="881">
                  <c:v>207.69764216366156</c:v>
                </c:pt>
                <c:pt idx="882">
                  <c:v>205.38603791030977</c:v>
                </c:pt>
                <c:pt idx="883">
                  <c:v>206.71521035598707</c:v>
                </c:pt>
                <c:pt idx="884">
                  <c:v>202.72769301895516</c:v>
                </c:pt>
                <c:pt idx="885">
                  <c:v>202.49653259361997</c:v>
                </c:pt>
                <c:pt idx="886">
                  <c:v>205.32824780397596</c:v>
                </c:pt>
                <c:pt idx="887">
                  <c:v>210.24040684234859</c:v>
                </c:pt>
                <c:pt idx="888">
                  <c:v>210.58714748035135</c:v>
                </c:pt>
                <c:pt idx="889">
                  <c:v>212.84096162736944</c:v>
                </c:pt>
                <c:pt idx="890">
                  <c:v>218.44660194174756</c:v>
                </c:pt>
                <c:pt idx="891">
                  <c:v>220.41146555709662</c:v>
                </c:pt>
                <c:pt idx="892">
                  <c:v>220.7582061950994</c:v>
                </c:pt>
                <c:pt idx="893">
                  <c:v>219.31345353675451</c:v>
                </c:pt>
                <c:pt idx="894">
                  <c:v>218.85113268608416</c:v>
                </c:pt>
                <c:pt idx="895">
                  <c:v>217.81091077207583</c:v>
                </c:pt>
                <c:pt idx="896">
                  <c:v>223.12760055478503</c:v>
                </c:pt>
                <c:pt idx="897">
                  <c:v>225.9015256588072</c:v>
                </c:pt>
                <c:pt idx="898">
                  <c:v>226.88395746648177</c:v>
                </c:pt>
                <c:pt idx="899">
                  <c:v>223.5321312991216</c:v>
                </c:pt>
                <c:pt idx="900">
                  <c:v>227.92417938049007</c:v>
                </c:pt>
                <c:pt idx="901">
                  <c:v>228.21312991215902</c:v>
                </c:pt>
                <c:pt idx="902">
                  <c:v>229.13777161349978</c:v>
                </c:pt>
                <c:pt idx="903">
                  <c:v>224.80351363846509</c:v>
                </c:pt>
                <c:pt idx="904">
                  <c:v>227.17290799815072</c:v>
                </c:pt>
                <c:pt idx="905">
                  <c:v>236.01479426722145</c:v>
                </c:pt>
                <c:pt idx="906">
                  <c:v>238.32639852057329</c:v>
                </c:pt>
                <c:pt idx="907">
                  <c:v>239.13546000924643</c:v>
                </c:pt>
                <c:pt idx="908">
                  <c:v>241.67822468793344</c:v>
                </c:pt>
                <c:pt idx="909">
                  <c:v>245.26121128062877</c:v>
                </c:pt>
                <c:pt idx="910">
                  <c:v>243.18076745261212</c:v>
                </c:pt>
                <c:pt idx="911">
                  <c:v>240.52242256125754</c:v>
                </c:pt>
                <c:pt idx="912">
                  <c:v>243.52750809061487</c:v>
                </c:pt>
                <c:pt idx="913">
                  <c:v>239.13546000924643</c:v>
                </c:pt>
                <c:pt idx="914">
                  <c:v>240.86916319926027</c:v>
                </c:pt>
                <c:pt idx="915">
                  <c:v>242.02496532593622</c:v>
                </c:pt>
                <c:pt idx="916">
                  <c:v>241.56264447526584</c:v>
                </c:pt>
                <c:pt idx="917">
                  <c:v>240.52242256125754</c:v>
                </c:pt>
                <c:pt idx="918">
                  <c:v>238.44197873324089</c:v>
                </c:pt>
                <c:pt idx="919">
                  <c:v>241.33148404993068</c:v>
                </c:pt>
                <c:pt idx="920">
                  <c:v>237.28617660656499</c:v>
                </c:pt>
                <c:pt idx="921">
                  <c:v>234.62783171521036</c:v>
                </c:pt>
                <c:pt idx="922">
                  <c:v>234.85899214054555</c:v>
                </c:pt>
                <c:pt idx="923">
                  <c:v>237.51733703190015</c:v>
                </c:pt>
                <c:pt idx="924">
                  <c:v>237.86407766990294</c:v>
                </c:pt>
                <c:pt idx="925">
                  <c:v>230.98705501618122</c:v>
                </c:pt>
                <c:pt idx="926">
                  <c:v>229.48451225150257</c:v>
                </c:pt>
                <c:pt idx="927">
                  <c:v>226.53721682847899</c:v>
                </c:pt>
                <c:pt idx="928">
                  <c:v>223.30097087378641</c:v>
                </c:pt>
                <c:pt idx="929">
                  <c:v>221.74063800277395</c:v>
                </c:pt>
                <c:pt idx="930">
                  <c:v>227.28848821081834</c:v>
                </c:pt>
                <c:pt idx="931">
                  <c:v>220.35367545076286</c:v>
                </c:pt>
                <c:pt idx="932">
                  <c:v>221.68284789644014</c:v>
                </c:pt>
                <c:pt idx="933">
                  <c:v>224.39898289412855</c:v>
                </c:pt>
                <c:pt idx="934">
                  <c:v>224.57235321312993</c:v>
                </c:pt>
                <c:pt idx="935">
                  <c:v>226.01710587147483</c:v>
                </c:pt>
                <c:pt idx="936">
                  <c:v>230.81368469717981</c:v>
                </c:pt>
                <c:pt idx="937">
                  <c:v>226.01710587147483</c:v>
                </c:pt>
                <c:pt idx="938">
                  <c:v>231.73832639852057</c:v>
                </c:pt>
                <c:pt idx="939">
                  <c:v>230.46694405917708</c:v>
                </c:pt>
                <c:pt idx="940">
                  <c:v>227.17290799815072</c:v>
                </c:pt>
                <c:pt idx="941">
                  <c:v>227.11511789181694</c:v>
                </c:pt>
                <c:pt idx="942">
                  <c:v>223.76329172445679</c:v>
                </c:pt>
                <c:pt idx="943">
                  <c:v>226.82616736014793</c:v>
                </c:pt>
                <c:pt idx="944">
                  <c:v>221.68284789644014</c:v>
                </c:pt>
                <c:pt idx="945">
                  <c:v>219.77577438742492</c:v>
                </c:pt>
                <c:pt idx="946">
                  <c:v>224.80351363846509</c:v>
                </c:pt>
                <c:pt idx="947">
                  <c:v>227.17290799815072</c:v>
                </c:pt>
                <c:pt idx="948">
                  <c:v>225.61257512713823</c:v>
                </c:pt>
                <c:pt idx="949">
                  <c:v>219.66019417475729</c:v>
                </c:pt>
                <c:pt idx="950">
                  <c:v>221.56726768377254</c:v>
                </c:pt>
                <c:pt idx="951">
                  <c:v>219.31345353675451</c:v>
                </c:pt>
                <c:pt idx="952">
                  <c:v>226.99953767914934</c:v>
                </c:pt>
                <c:pt idx="953">
                  <c:v>223.30097087378641</c:v>
                </c:pt>
                <c:pt idx="954">
                  <c:v>224.68793342579752</c:v>
                </c:pt>
                <c:pt idx="955">
                  <c:v>219.19787332408691</c:v>
                </c:pt>
                <c:pt idx="956">
                  <c:v>217.00184928340266</c:v>
                </c:pt>
                <c:pt idx="957">
                  <c:v>219.66019417475729</c:v>
                </c:pt>
                <c:pt idx="958">
                  <c:v>218.38881183541378</c:v>
                </c:pt>
                <c:pt idx="959">
                  <c:v>215.78825705039299</c:v>
                </c:pt>
                <c:pt idx="960">
                  <c:v>216.48173832639856</c:v>
                </c:pt>
                <c:pt idx="961">
                  <c:v>221.22052704576981</c:v>
                </c:pt>
                <c:pt idx="962">
                  <c:v>223.6477115117892</c:v>
                </c:pt>
                <c:pt idx="963">
                  <c:v>221.74063800277395</c:v>
                </c:pt>
                <c:pt idx="964">
                  <c:v>222.26074895977808</c:v>
                </c:pt>
                <c:pt idx="965">
                  <c:v>219.83356449375867</c:v>
                </c:pt>
                <c:pt idx="966">
                  <c:v>224.28340268146093</c:v>
                </c:pt>
                <c:pt idx="967">
                  <c:v>230.06241331484051</c:v>
                </c:pt>
                <c:pt idx="968">
                  <c:v>228.79103097549697</c:v>
                </c:pt>
                <c:pt idx="969">
                  <c:v>227.98196948682389</c:v>
                </c:pt>
                <c:pt idx="970">
                  <c:v>229.88904299583913</c:v>
                </c:pt>
                <c:pt idx="971">
                  <c:v>230.58252427184468</c:v>
                </c:pt>
                <c:pt idx="972">
                  <c:v>230.12020342117432</c:v>
                </c:pt>
                <c:pt idx="973">
                  <c:v>226.47942672214518</c:v>
                </c:pt>
                <c:pt idx="974">
                  <c:v>227.28848821081834</c:v>
                </c:pt>
                <c:pt idx="975">
                  <c:v>232.7785483125289</c:v>
                </c:pt>
                <c:pt idx="976">
                  <c:v>231.73832639852057</c:v>
                </c:pt>
                <c:pt idx="977">
                  <c:v>236.13037447988904</c:v>
                </c:pt>
                <c:pt idx="978">
                  <c:v>234.62783171521036</c:v>
                </c:pt>
                <c:pt idx="979">
                  <c:v>241.79380490060103</c:v>
                </c:pt>
                <c:pt idx="980">
                  <c:v>242.48728617660657</c:v>
                </c:pt>
                <c:pt idx="981">
                  <c:v>240.29126213592232</c:v>
                </c:pt>
                <c:pt idx="982">
                  <c:v>240.63800277392508</c:v>
                </c:pt>
                <c:pt idx="983">
                  <c:v>237.97965788257054</c:v>
                </c:pt>
                <c:pt idx="984">
                  <c:v>237.97965788257054</c:v>
                </c:pt>
                <c:pt idx="985">
                  <c:v>240.63800277392508</c:v>
                </c:pt>
                <c:pt idx="986">
                  <c:v>242.71844660194176</c:v>
                </c:pt>
                <c:pt idx="987">
                  <c:v>243.18076745261212</c:v>
                </c:pt>
                <c:pt idx="988">
                  <c:v>243.29634766527971</c:v>
                </c:pt>
                <c:pt idx="989">
                  <c:v>243.29634766527971</c:v>
                </c:pt>
                <c:pt idx="990">
                  <c:v>242.71844660194176</c:v>
                </c:pt>
                <c:pt idx="991">
                  <c:v>243.06518723994452</c:v>
                </c:pt>
                <c:pt idx="992">
                  <c:v>240.98474341192789</c:v>
                </c:pt>
                <c:pt idx="993">
                  <c:v>244.91447064262601</c:v>
                </c:pt>
                <c:pt idx="994">
                  <c:v>249.76883957466481</c:v>
                </c:pt>
                <c:pt idx="995">
                  <c:v>247.91955617198334</c:v>
                </c:pt>
                <c:pt idx="996">
                  <c:v>249.19093851132686</c:v>
                </c:pt>
                <c:pt idx="997">
                  <c:v>242.83402681460933</c:v>
                </c:pt>
                <c:pt idx="998">
                  <c:v>242.60286638927417</c:v>
                </c:pt>
                <c:pt idx="999">
                  <c:v>241.67822468793344</c:v>
                </c:pt>
                <c:pt idx="1000">
                  <c:v>242.02496532593622</c:v>
                </c:pt>
                <c:pt idx="1001">
                  <c:v>243.18076745261212</c:v>
                </c:pt>
                <c:pt idx="1002">
                  <c:v>245.14563106796118</c:v>
                </c:pt>
                <c:pt idx="1003">
                  <c:v>245.03005085529358</c:v>
                </c:pt>
                <c:pt idx="1004">
                  <c:v>241.79380490060103</c:v>
                </c:pt>
                <c:pt idx="1005">
                  <c:v>238.67313915857605</c:v>
                </c:pt>
                <c:pt idx="1006">
                  <c:v>236.82385575589458</c:v>
                </c:pt>
                <c:pt idx="1007">
                  <c:v>232.7785483125289</c:v>
                </c:pt>
                <c:pt idx="1008">
                  <c:v>234.16551086454001</c:v>
                </c:pt>
                <c:pt idx="1009">
                  <c:v>231.39158576051781</c:v>
                </c:pt>
                <c:pt idx="1010">
                  <c:v>229.65788257050392</c:v>
                </c:pt>
                <c:pt idx="1011">
                  <c:v>230.06241331484051</c:v>
                </c:pt>
                <c:pt idx="1012">
                  <c:v>230.17799352750811</c:v>
                </c:pt>
                <c:pt idx="1013">
                  <c:v>234.62783171521036</c:v>
                </c:pt>
                <c:pt idx="1014">
                  <c:v>231.39158576051781</c:v>
                </c:pt>
                <c:pt idx="1015">
                  <c:v>234.04993065187242</c:v>
                </c:pt>
                <c:pt idx="1016">
                  <c:v>235.55247341655109</c:v>
                </c:pt>
                <c:pt idx="1017">
                  <c:v>238.2108183079057</c:v>
                </c:pt>
                <c:pt idx="1018">
                  <c:v>237.97965788257054</c:v>
                </c:pt>
                <c:pt idx="1019">
                  <c:v>241.44706426259827</c:v>
                </c:pt>
                <c:pt idx="1020">
                  <c:v>249.65325936199724</c:v>
                </c:pt>
                <c:pt idx="1021">
                  <c:v>246.76375404530745</c:v>
                </c:pt>
                <c:pt idx="1022">
                  <c:v>250.69348127600554</c:v>
                </c:pt>
                <c:pt idx="1023">
                  <c:v>250.46232085067035</c:v>
                </c:pt>
                <c:pt idx="1024">
                  <c:v>251.50254276467871</c:v>
                </c:pt>
                <c:pt idx="1025">
                  <c:v>251.15580212667595</c:v>
                </c:pt>
                <c:pt idx="1026">
                  <c:v>255.77901063337958</c:v>
                </c:pt>
                <c:pt idx="1027">
                  <c:v>257.3971336107258</c:v>
                </c:pt>
                <c:pt idx="1028">
                  <c:v>253.58298659269533</c:v>
                </c:pt>
                <c:pt idx="1029">
                  <c:v>257.28155339805829</c:v>
                </c:pt>
                <c:pt idx="1030">
                  <c:v>259.01525658807213</c:v>
                </c:pt>
                <c:pt idx="1031">
                  <c:v>258.206195099399</c:v>
                </c:pt>
                <c:pt idx="1032">
                  <c:v>259.59315765141008</c:v>
                </c:pt>
                <c:pt idx="1033">
                  <c:v>262.94498381877025</c:v>
                </c:pt>
                <c:pt idx="1034">
                  <c:v>268.95515487748497</c:v>
                </c:pt>
                <c:pt idx="1035">
                  <c:v>268.60841423948222</c:v>
                </c:pt>
                <c:pt idx="1036">
                  <c:v>264.56310679611653</c:v>
                </c:pt>
                <c:pt idx="1037">
                  <c:v>265.83448913546005</c:v>
                </c:pt>
                <c:pt idx="1038">
                  <c:v>285.2519648636154</c:v>
                </c:pt>
                <c:pt idx="1039">
                  <c:v>279.704114655571</c:v>
                </c:pt>
                <c:pt idx="1040">
                  <c:v>281.78455848358766</c:v>
                </c:pt>
                <c:pt idx="1041">
                  <c:v>284.09616273693945</c:v>
                </c:pt>
                <c:pt idx="1042">
                  <c:v>285.82986592695335</c:v>
                </c:pt>
                <c:pt idx="1043">
                  <c:v>289.18169209431346</c:v>
                </c:pt>
                <c:pt idx="1044">
                  <c:v>280.39759593157652</c:v>
                </c:pt>
                <c:pt idx="1045">
                  <c:v>284.4429033749422</c:v>
                </c:pt>
                <c:pt idx="1046">
                  <c:v>283.98058252427182</c:v>
                </c:pt>
                <c:pt idx="1047">
                  <c:v>287.67914932963475</c:v>
                </c:pt>
                <c:pt idx="1048">
                  <c:v>289.64401294498379</c:v>
                </c:pt>
                <c:pt idx="1049">
                  <c:v>287.79472954230238</c:v>
                </c:pt>
                <c:pt idx="1050">
                  <c:v>285.48312528895053</c:v>
                </c:pt>
                <c:pt idx="1051">
                  <c:v>284.4429033749422</c:v>
                </c:pt>
                <c:pt idx="1052">
                  <c:v>283.74942209893669</c:v>
                </c:pt>
                <c:pt idx="1053">
                  <c:v>285.48312528895053</c:v>
                </c:pt>
                <c:pt idx="1054">
                  <c:v>282.94036061026355</c:v>
                </c:pt>
                <c:pt idx="1055">
                  <c:v>285.36754507628297</c:v>
                </c:pt>
                <c:pt idx="1056">
                  <c:v>283.5182616736015</c:v>
                </c:pt>
                <c:pt idx="1057">
                  <c:v>284.4429033749422</c:v>
                </c:pt>
                <c:pt idx="1058">
                  <c:v>287.21682847896443</c:v>
                </c:pt>
                <c:pt idx="1059">
                  <c:v>296.34766527970407</c:v>
                </c:pt>
                <c:pt idx="1060">
                  <c:v>295.53860379103099</c:v>
                </c:pt>
                <c:pt idx="1061">
                  <c:v>294.72954230235786</c:v>
                </c:pt>
                <c:pt idx="1062">
                  <c:v>294.61396208969029</c:v>
                </c:pt>
                <c:pt idx="1063">
                  <c:v>292.30235783633844</c:v>
                </c:pt>
                <c:pt idx="1064">
                  <c:v>287.10124826629681</c:v>
                </c:pt>
                <c:pt idx="1065">
                  <c:v>280.05085529357376</c:v>
                </c:pt>
                <c:pt idx="1066">
                  <c:v>283.17152103559874</c:v>
                </c:pt>
                <c:pt idx="1067">
                  <c:v>278.31715210355992</c:v>
                </c:pt>
                <c:pt idx="1068">
                  <c:v>286.63892741562648</c:v>
                </c:pt>
                <c:pt idx="1069">
                  <c:v>279.704114655571</c:v>
                </c:pt>
                <c:pt idx="1070">
                  <c:v>281.90013869625523</c:v>
                </c:pt>
                <c:pt idx="1071">
                  <c:v>285.36754507628297</c:v>
                </c:pt>
                <c:pt idx="1072">
                  <c:v>286.63892741562648</c:v>
                </c:pt>
                <c:pt idx="1073">
                  <c:v>286.29218677762367</c:v>
                </c:pt>
                <c:pt idx="1074">
                  <c:v>281.90013869625523</c:v>
                </c:pt>
                <c:pt idx="1075">
                  <c:v>285.48312528895053</c:v>
                </c:pt>
                <c:pt idx="1076">
                  <c:v>284.32732316227464</c:v>
                </c:pt>
                <c:pt idx="1077">
                  <c:v>286.29218677762367</c:v>
                </c:pt>
                <c:pt idx="1078">
                  <c:v>284.78964401294502</c:v>
                </c:pt>
                <c:pt idx="1079">
                  <c:v>288.14147018030513</c:v>
                </c:pt>
                <c:pt idx="1080">
                  <c:v>286.40776699029129</c:v>
                </c:pt>
                <c:pt idx="1081">
                  <c:v>286.98566805362924</c:v>
                </c:pt>
                <c:pt idx="1082">
                  <c:v>287.67914932963475</c:v>
                </c:pt>
                <c:pt idx="1083">
                  <c:v>287.67914932963475</c:v>
                </c:pt>
                <c:pt idx="1084">
                  <c:v>291.03097549699493</c:v>
                </c:pt>
                <c:pt idx="1085">
                  <c:v>291.37771613499768</c:v>
                </c:pt>
                <c:pt idx="1086">
                  <c:v>294.96070272769305</c:v>
                </c:pt>
                <c:pt idx="1087">
                  <c:v>300.04623208506706</c:v>
                </c:pt>
                <c:pt idx="1088">
                  <c:v>295.3074433656958</c:v>
                </c:pt>
                <c:pt idx="1089">
                  <c:v>295.07628294036061</c:v>
                </c:pt>
                <c:pt idx="1090">
                  <c:v>294.15164123901991</c:v>
                </c:pt>
                <c:pt idx="1091">
                  <c:v>290.9153952843273</c:v>
                </c:pt>
                <c:pt idx="1092">
                  <c:v>291.37771613499768</c:v>
                </c:pt>
                <c:pt idx="1093">
                  <c:v>294.15164123901991</c:v>
                </c:pt>
                <c:pt idx="1094">
                  <c:v>293.92048081368472</c:v>
                </c:pt>
                <c:pt idx="1095">
                  <c:v>290.79981507165974</c:v>
                </c:pt>
                <c:pt idx="1096">
                  <c:v>290.45307443365698</c:v>
                </c:pt>
                <c:pt idx="1097">
                  <c:v>291.60887656033287</c:v>
                </c:pt>
                <c:pt idx="1098">
                  <c:v>288.14147018030513</c:v>
                </c:pt>
                <c:pt idx="1099">
                  <c:v>292.53351826167358</c:v>
                </c:pt>
                <c:pt idx="1100">
                  <c:v>306.28756356911697</c:v>
                </c:pt>
                <c:pt idx="1101">
                  <c:v>311.48867313915855</c:v>
                </c:pt>
                <c:pt idx="1102">
                  <c:v>310.79519186315304</c:v>
                </c:pt>
                <c:pt idx="1103">
                  <c:v>311.95099398982893</c:v>
                </c:pt>
                <c:pt idx="1104">
                  <c:v>309.75496994914471</c:v>
                </c:pt>
                <c:pt idx="1105">
                  <c:v>311.37309292649098</c:v>
                </c:pt>
                <c:pt idx="1106">
                  <c:v>314.84049930651872</c:v>
                </c:pt>
                <c:pt idx="1107">
                  <c:v>312.41331484049931</c:v>
                </c:pt>
                <c:pt idx="1108">
                  <c:v>312.99121590383726</c:v>
                </c:pt>
                <c:pt idx="1109">
                  <c:v>312.41331484049931</c:v>
                </c:pt>
                <c:pt idx="1110">
                  <c:v>316.22746185852986</c:v>
                </c:pt>
                <c:pt idx="1111">
                  <c:v>318.88580674988441</c:v>
                </c:pt>
                <c:pt idx="1112">
                  <c:v>322.23763291724458</c:v>
                </c:pt>
                <c:pt idx="1113">
                  <c:v>311.48867313915855</c:v>
                </c:pt>
                <c:pt idx="1114">
                  <c:v>306.86546463245492</c:v>
                </c:pt>
                <c:pt idx="1115">
                  <c:v>308.36800739713362</c:v>
                </c:pt>
                <c:pt idx="1116">
                  <c:v>314.03143781784559</c:v>
                </c:pt>
                <c:pt idx="1117">
                  <c:v>312.06657420249655</c:v>
                </c:pt>
                <c:pt idx="1118">
                  <c:v>312.41331484049931</c:v>
                </c:pt>
                <c:pt idx="1119">
                  <c:v>308.13684697179849</c:v>
                </c:pt>
                <c:pt idx="1120">
                  <c:v>313.56911696717526</c:v>
                </c:pt>
                <c:pt idx="1121">
                  <c:v>322.5843735552474</c:v>
                </c:pt>
                <c:pt idx="1122">
                  <c:v>321.54415164123907</c:v>
                </c:pt>
                <c:pt idx="1123">
                  <c:v>321.54415164123907</c:v>
                </c:pt>
                <c:pt idx="1124">
                  <c:v>319.23254738788722</c:v>
                </c:pt>
                <c:pt idx="1125">
                  <c:v>319.6948682385576</c:v>
                </c:pt>
                <c:pt idx="1126">
                  <c:v>319.46370781322236</c:v>
                </c:pt>
                <c:pt idx="1127">
                  <c:v>323.62459546925567</c:v>
                </c:pt>
                <c:pt idx="1128">
                  <c:v>323.04669440591772</c:v>
                </c:pt>
                <c:pt idx="1129">
                  <c:v>325.12713823393437</c:v>
                </c:pt>
                <c:pt idx="1130">
                  <c:v>324.31807674526129</c:v>
                </c:pt>
                <c:pt idx="1131">
                  <c:v>325.12713823393437</c:v>
                </c:pt>
                <c:pt idx="1132">
                  <c:v>325.01155802126675</c:v>
                </c:pt>
                <c:pt idx="1133">
                  <c:v>323.97133610725848</c:v>
                </c:pt>
                <c:pt idx="1134">
                  <c:v>324.78039759593156</c:v>
                </c:pt>
                <c:pt idx="1135">
                  <c:v>323.74017568192329</c:v>
                </c:pt>
                <c:pt idx="1136">
                  <c:v>326.62968099861308</c:v>
                </c:pt>
                <c:pt idx="1137">
                  <c:v>325.47387887193719</c:v>
                </c:pt>
                <c:pt idx="1138">
                  <c:v>328.13222376329173</c:v>
                </c:pt>
                <c:pt idx="1139">
                  <c:v>336.68515950069354</c:v>
                </c:pt>
                <c:pt idx="1140">
                  <c:v>342.11742949607026</c:v>
                </c:pt>
                <c:pt idx="1141">
                  <c:v>346.162736939436</c:v>
                </c:pt>
                <c:pt idx="1142">
                  <c:v>342.46417013407307</c:v>
                </c:pt>
                <c:pt idx="1143">
                  <c:v>340.49930651872404</c:v>
                </c:pt>
                <c:pt idx="1144">
                  <c:v>341.88626907073512</c:v>
                </c:pt>
                <c:pt idx="1145">
                  <c:v>332.29311141932504</c:v>
                </c:pt>
                <c:pt idx="1146">
                  <c:v>333.10217290799812</c:v>
                </c:pt>
                <c:pt idx="1147">
                  <c:v>334.60471567267683</c:v>
                </c:pt>
                <c:pt idx="1148">
                  <c:v>335.29819694868246</c:v>
                </c:pt>
                <c:pt idx="1149">
                  <c:v>334.72029588534451</c:v>
                </c:pt>
                <c:pt idx="1150">
                  <c:v>333.79565418400375</c:v>
                </c:pt>
                <c:pt idx="1151">
                  <c:v>338.53444290337495</c:v>
                </c:pt>
                <c:pt idx="1152">
                  <c:v>337.60980120203425</c:v>
                </c:pt>
                <c:pt idx="1153">
                  <c:v>334.02681460933889</c:v>
                </c:pt>
                <c:pt idx="1154">
                  <c:v>333.10217290799812</c:v>
                </c:pt>
                <c:pt idx="1155">
                  <c:v>330.55940822931115</c:v>
                </c:pt>
                <c:pt idx="1156">
                  <c:v>331.36846971798428</c:v>
                </c:pt>
                <c:pt idx="1157">
                  <c:v>331.71521035598704</c:v>
                </c:pt>
                <c:pt idx="1158">
                  <c:v>331.83079056865472</c:v>
                </c:pt>
                <c:pt idx="1159">
                  <c:v>330.67498844197877</c:v>
                </c:pt>
                <c:pt idx="1160">
                  <c:v>337.26306056403149</c:v>
                </c:pt>
                <c:pt idx="1161">
                  <c:v>337.72538141470181</c:v>
                </c:pt>
                <c:pt idx="1162">
                  <c:v>336.80073971336105</c:v>
                </c:pt>
                <c:pt idx="1163">
                  <c:v>335.06703652334721</c:v>
                </c:pt>
                <c:pt idx="1164">
                  <c:v>334.02681460933889</c:v>
                </c:pt>
                <c:pt idx="1165">
                  <c:v>332.98659269533061</c:v>
                </c:pt>
                <c:pt idx="1166">
                  <c:v>329.86592695330557</c:v>
                </c:pt>
                <c:pt idx="1167">
                  <c:v>325.82061950993989</c:v>
                </c:pt>
                <c:pt idx="1168">
                  <c:v>326.62968099861308</c:v>
                </c:pt>
                <c:pt idx="1169">
                  <c:v>326.74526121128065</c:v>
                </c:pt>
                <c:pt idx="1170">
                  <c:v>333.44891354600094</c:v>
                </c:pt>
                <c:pt idx="1171">
                  <c:v>329.63476652797044</c:v>
                </c:pt>
                <c:pt idx="1172">
                  <c:v>332.98659269533061</c:v>
                </c:pt>
                <c:pt idx="1173">
                  <c:v>334.3735552473417</c:v>
                </c:pt>
                <c:pt idx="1174">
                  <c:v>328.47896440129449</c:v>
                </c:pt>
                <c:pt idx="1175">
                  <c:v>323.16227461858534</c:v>
                </c:pt>
                <c:pt idx="1176">
                  <c:v>330.44382801664358</c:v>
                </c:pt>
                <c:pt idx="1177">
                  <c:v>332.06195099398985</c:v>
                </c:pt>
                <c:pt idx="1178">
                  <c:v>331.94637078132223</c:v>
                </c:pt>
                <c:pt idx="1179">
                  <c:v>330.21266759130839</c:v>
                </c:pt>
                <c:pt idx="1180">
                  <c:v>331.48404993065191</c:v>
                </c:pt>
                <c:pt idx="1181">
                  <c:v>334.02681460933889</c:v>
                </c:pt>
                <c:pt idx="1182">
                  <c:v>338.7656033287102</c:v>
                </c:pt>
                <c:pt idx="1183">
                  <c:v>340.0369856680536</c:v>
                </c:pt>
                <c:pt idx="1184">
                  <c:v>338.65002311604252</c:v>
                </c:pt>
                <c:pt idx="1185">
                  <c:v>328.47896440129449</c:v>
                </c:pt>
                <c:pt idx="1186">
                  <c:v>327.66990291262135</c:v>
                </c:pt>
                <c:pt idx="1187">
                  <c:v>329.63476652797044</c:v>
                </c:pt>
                <c:pt idx="1188">
                  <c:v>324.54923717059643</c:v>
                </c:pt>
                <c:pt idx="1189">
                  <c:v>322.23763291724458</c:v>
                </c:pt>
                <c:pt idx="1190">
                  <c:v>322.81553398058253</c:v>
                </c:pt>
                <c:pt idx="1191">
                  <c:v>324.08691631992605</c:v>
                </c:pt>
                <c:pt idx="1192">
                  <c:v>322.81553398058253</c:v>
                </c:pt>
                <c:pt idx="1193">
                  <c:v>321.54415164123907</c:v>
                </c:pt>
                <c:pt idx="1194">
                  <c:v>325.93619972260751</c:v>
                </c:pt>
                <c:pt idx="1195">
                  <c:v>328.2478039759593</c:v>
                </c:pt>
                <c:pt idx="1196">
                  <c:v>323.39343504392053</c:v>
                </c:pt>
                <c:pt idx="1197">
                  <c:v>325.35829865926951</c:v>
                </c:pt>
                <c:pt idx="1198">
                  <c:v>331.94637078132223</c:v>
                </c:pt>
                <c:pt idx="1199">
                  <c:v>316.458622283865</c:v>
                </c:pt>
                <c:pt idx="1200">
                  <c:v>315.53398058252424</c:v>
                </c:pt>
                <c:pt idx="1201">
                  <c:v>315.18723994452154</c:v>
                </c:pt>
                <c:pt idx="1202">
                  <c:v>313.33795654184007</c:v>
                </c:pt>
                <c:pt idx="1203">
                  <c:v>315.18723994452154</c:v>
                </c:pt>
                <c:pt idx="1204">
                  <c:v>321.65973185390664</c:v>
                </c:pt>
                <c:pt idx="1205">
                  <c:v>323.27785483125291</c:v>
                </c:pt>
                <c:pt idx="1206">
                  <c:v>326.86084142394827</c:v>
                </c:pt>
                <c:pt idx="1207">
                  <c:v>325.01155802126675</c:v>
                </c:pt>
                <c:pt idx="1208">
                  <c:v>327.3231622746186</c:v>
                </c:pt>
                <c:pt idx="1209">
                  <c:v>326.86084142394827</c:v>
                </c:pt>
                <c:pt idx="1210">
                  <c:v>330.79056865464634</c:v>
                </c:pt>
                <c:pt idx="1211">
                  <c:v>327.09200184928341</c:v>
                </c:pt>
                <c:pt idx="1212">
                  <c:v>336.68515950069354</c:v>
                </c:pt>
                <c:pt idx="1213">
                  <c:v>337.0319001386963</c:v>
                </c:pt>
                <c:pt idx="1214">
                  <c:v>340.96162736939436</c:v>
                </c:pt>
                <c:pt idx="1215">
                  <c:v>343.50439204808134</c:v>
                </c:pt>
                <c:pt idx="1216">
                  <c:v>344.89135460009248</c:v>
                </c:pt>
                <c:pt idx="1217">
                  <c:v>339.34350439204815</c:v>
                </c:pt>
                <c:pt idx="1218">
                  <c:v>333.68007397133613</c:v>
                </c:pt>
                <c:pt idx="1219">
                  <c:v>329.51918631530287</c:v>
                </c:pt>
                <c:pt idx="1220">
                  <c:v>328.71012482662968</c:v>
                </c:pt>
                <c:pt idx="1221">
                  <c:v>330.67498844197877</c:v>
                </c:pt>
                <c:pt idx="1222">
                  <c:v>329.28802588996763</c:v>
                </c:pt>
                <c:pt idx="1223">
                  <c:v>328.82570503929725</c:v>
                </c:pt>
                <c:pt idx="1224">
                  <c:v>327.09200184928341</c:v>
                </c:pt>
                <c:pt idx="1225">
                  <c:v>326.62968099861308</c:v>
                </c:pt>
                <c:pt idx="1226">
                  <c:v>325.70503929727232</c:v>
                </c:pt>
                <c:pt idx="1227">
                  <c:v>329.9815071659732</c:v>
                </c:pt>
                <c:pt idx="1228">
                  <c:v>331.94637078132223</c:v>
                </c:pt>
                <c:pt idx="1229">
                  <c:v>350.5547850208045</c:v>
                </c:pt>
                <c:pt idx="1230">
                  <c:v>356.79611650485435</c:v>
                </c:pt>
                <c:pt idx="1231">
                  <c:v>360.49468331021728</c:v>
                </c:pt>
                <c:pt idx="1232">
                  <c:v>359.33888118354133</c:v>
                </c:pt>
                <c:pt idx="1233">
                  <c:v>363.26860841423951</c:v>
                </c:pt>
                <c:pt idx="1234">
                  <c:v>365.23347202958854</c:v>
                </c:pt>
                <c:pt idx="1235">
                  <c:v>363.73092926490983</c:v>
                </c:pt>
                <c:pt idx="1236">
                  <c:v>371.01248266296813</c:v>
                </c:pt>
                <c:pt idx="1237">
                  <c:v>374.47988904299586</c:v>
                </c:pt>
                <c:pt idx="1238">
                  <c:v>376.09801202034208</c:v>
                </c:pt>
                <c:pt idx="1239">
                  <c:v>375.98243180767452</c:v>
                </c:pt>
                <c:pt idx="1240">
                  <c:v>380.95238095238096</c:v>
                </c:pt>
                <c:pt idx="1241">
                  <c:v>383.72630605640319</c:v>
                </c:pt>
                <c:pt idx="1242">
                  <c:v>381.53028201571897</c:v>
                </c:pt>
                <c:pt idx="1243">
                  <c:v>387.54045307443369</c:v>
                </c:pt>
                <c:pt idx="1244">
                  <c:v>383.84188626907076</c:v>
                </c:pt>
                <c:pt idx="1245">
                  <c:v>388.34951456310682</c:v>
                </c:pt>
                <c:pt idx="1246">
                  <c:v>389.62089690245034</c:v>
                </c:pt>
                <c:pt idx="1247">
                  <c:v>388.81183541377715</c:v>
                </c:pt>
                <c:pt idx="1248">
                  <c:v>387.65603328710125</c:v>
                </c:pt>
                <c:pt idx="1249">
                  <c:v>382.10818307905691</c:v>
                </c:pt>
                <c:pt idx="1250">
                  <c:v>380.0277392510402</c:v>
                </c:pt>
                <c:pt idx="1251">
                  <c:v>377.83171521035598</c:v>
                </c:pt>
                <c:pt idx="1252">
                  <c:v>387.54045307443369</c:v>
                </c:pt>
                <c:pt idx="1253">
                  <c:v>389.62089690245034</c:v>
                </c:pt>
                <c:pt idx="1254">
                  <c:v>389.50531668978272</c:v>
                </c:pt>
                <c:pt idx="1255">
                  <c:v>393.78178455848359</c:v>
                </c:pt>
                <c:pt idx="1256">
                  <c:v>397.36477115117896</c:v>
                </c:pt>
                <c:pt idx="1257">
                  <c:v>395.86222838650025</c:v>
                </c:pt>
                <c:pt idx="1258">
                  <c:v>391.81692094313456</c:v>
                </c:pt>
                <c:pt idx="1259">
                  <c:v>382.80166435506243</c:v>
                </c:pt>
                <c:pt idx="1260">
                  <c:v>378.52519648636155</c:v>
                </c:pt>
                <c:pt idx="1261">
                  <c:v>365.58021266759135</c:v>
                </c:pt>
                <c:pt idx="1262">
                  <c:v>366.38927415626449</c:v>
                </c:pt>
                <c:pt idx="1263">
                  <c:v>363.26860841423951</c:v>
                </c:pt>
                <c:pt idx="1264">
                  <c:v>354.368932038835</c:v>
                </c:pt>
                <c:pt idx="1265">
                  <c:v>352.40406842348591</c:v>
                </c:pt>
                <c:pt idx="1266">
                  <c:v>351.82616736014791</c:v>
                </c:pt>
                <c:pt idx="1267">
                  <c:v>351.82616736014791</c:v>
                </c:pt>
                <c:pt idx="1268">
                  <c:v>352.75080906148867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5-4D79-AC52-71E9C6EDA828}"/>
            </c:ext>
          </c:extLst>
        </c:ser>
        <c:ser>
          <c:idx val="1"/>
          <c:order val="1"/>
          <c:tx>
            <c:strRef>
              <c:f>'Confronto con indicizzazione'!$C$1</c:f>
              <c:strCache>
                <c:ptCount val="1"/>
                <c:pt idx="0">
                  <c:v>LVMH.PA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indicizzazione'!$A$2:$A$1270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'Confronto con indicizzazione'!$C$2:$C$1270</c:f>
              <c:numCache>
                <c:formatCode>#,##0.00\ "€"</c:formatCode>
                <c:ptCount val="1269"/>
                <c:pt idx="0">
                  <c:v>100</c:v>
                </c:pt>
                <c:pt idx="1">
                  <c:v>96.190288195815228</c:v>
                </c:pt>
                <c:pt idx="2">
                  <c:v>99.151204105803387</c:v>
                </c:pt>
                <c:pt idx="3">
                  <c:v>98.973549151204097</c:v>
                </c:pt>
                <c:pt idx="4">
                  <c:v>102.07264113699171</c:v>
                </c:pt>
                <c:pt idx="5">
                  <c:v>103.25700750098696</c:v>
                </c:pt>
                <c:pt idx="6">
                  <c:v>102.30951440979075</c:v>
                </c:pt>
                <c:pt idx="7">
                  <c:v>101.97394393999211</c:v>
                </c:pt>
                <c:pt idx="8">
                  <c:v>99.368337939202519</c:v>
                </c:pt>
                <c:pt idx="9">
                  <c:v>99.013028030003952</c:v>
                </c:pt>
                <c:pt idx="10">
                  <c:v>98.282668772206861</c:v>
                </c:pt>
                <c:pt idx="11">
                  <c:v>97.335175681010654</c:v>
                </c:pt>
                <c:pt idx="12">
                  <c:v>100.03947887879986</c:v>
                </c:pt>
                <c:pt idx="13">
                  <c:v>101.55941571259375</c:v>
                </c:pt>
                <c:pt idx="14">
                  <c:v>101.50019739439399</c:v>
                </c:pt>
                <c:pt idx="15">
                  <c:v>101.59889459139362</c:v>
                </c:pt>
                <c:pt idx="16">
                  <c:v>101.79628898539281</c:v>
                </c:pt>
                <c:pt idx="17">
                  <c:v>103.0793525463877</c:v>
                </c:pt>
                <c:pt idx="18">
                  <c:v>102.11212001579153</c:v>
                </c:pt>
                <c:pt idx="19">
                  <c:v>102.54638768258981</c:v>
                </c:pt>
                <c:pt idx="20">
                  <c:v>109.59336754836161</c:v>
                </c:pt>
                <c:pt idx="21">
                  <c:v>110.44216344255821</c:v>
                </c:pt>
                <c:pt idx="22">
                  <c:v>112.37662850375048</c:v>
                </c:pt>
                <c:pt idx="23">
                  <c:v>111.56731148835372</c:v>
                </c:pt>
                <c:pt idx="24">
                  <c:v>114.9427556257402</c:v>
                </c:pt>
                <c:pt idx="25">
                  <c:v>113.73864982234505</c:v>
                </c:pt>
                <c:pt idx="26">
                  <c:v>111.88314251875244</c:v>
                </c:pt>
                <c:pt idx="27">
                  <c:v>111.94236083695223</c:v>
                </c:pt>
                <c:pt idx="28">
                  <c:v>113.81760757994472</c:v>
                </c:pt>
                <c:pt idx="29">
                  <c:v>116.38373470193446</c:v>
                </c:pt>
                <c:pt idx="30">
                  <c:v>116.32451638373469</c:v>
                </c:pt>
                <c:pt idx="31">
                  <c:v>114.82431898934071</c:v>
                </c:pt>
                <c:pt idx="32">
                  <c:v>116.1468614291354</c:v>
                </c:pt>
                <c:pt idx="33">
                  <c:v>116.50217133833401</c:v>
                </c:pt>
                <c:pt idx="34">
                  <c:v>117.35096723253061</c:v>
                </c:pt>
                <c:pt idx="35">
                  <c:v>117.09435452033163</c:v>
                </c:pt>
                <c:pt idx="36">
                  <c:v>117.23253059613106</c:v>
                </c:pt>
                <c:pt idx="37">
                  <c:v>118.33793920252664</c:v>
                </c:pt>
                <c:pt idx="38">
                  <c:v>119.58152388472165</c:v>
                </c:pt>
                <c:pt idx="39">
                  <c:v>120.11448874851953</c:v>
                </c:pt>
                <c:pt idx="40">
                  <c:v>119.38412949072246</c:v>
                </c:pt>
                <c:pt idx="41">
                  <c:v>119.22621397552308</c:v>
                </c:pt>
                <c:pt idx="42">
                  <c:v>121.04224240031583</c:v>
                </c:pt>
                <c:pt idx="43">
                  <c:v>121.59494670351361</c:v>
                </c:pt>
                <c:pt idx="44">
                  <c:v>121.98973549151204</c:v>
                </c:pt>
                <c:pt idx="45">
                  <c:v>121.16067903671535</c:v>
                </c:pt>
                <c:pt idx="46">
                  <c:v>120.82510856691671</c:v>
                </c:pt>
                <c:pt idx="47">
                  <c:v>120.72641136991709</c:v>
                </c:pt>
                <c:pt idx="48">
                  <c:v>120.96328464271613</c:v>
                </c:pt>
                <c:pt idx="49">
                  <c:v>121.83181997631267</c:v>
                </c:pt>
                <c:pt idx="50">
                  <c:v>122.58191867350968</c:v>
                </c:pt>
                <c:pt idx="51">
                  <c:v>124.59534149230163</c:v>
                </c:pt>
                <c:pt idx="52">
                  <c:v>125.77970785629688</c:v>
                </c:pt>
                <c:pt idx="53">
                  <c:v>125.20726411369915</c:v>
                </c:pt>
                <c:pt idx="54">
                  <c:v>126.45084879589419</c:v>
                </c:pt>
                <c:pt idx="55">
                  <c:v>125.62179234109749</c:v>
                </c:pt>
                <c:pt idx="56">
                  <c:v>125.46387682589814</c:v>
                </c:pt>
                <c:pt idx="57">
                  <c:v>123.746545598105</c:v>
                </c:pt>
                <c:pt idx="58">
                  <c:v>125.4243979470983</c:v>
                </c:pt>
                <c:pt idx="59">
                  <c:v>127.43782076589025</c:v>
                </c:pt>
                <c:pt idx="60">
                  <c:v>127.47729964469008</c:v>
                </c:pt>
                <c:pt idx="61">
                  <c:v>127.95104619028821</c:v>
                </c:pt>
                <c:pt idx="62">
                  <c:v>129.45124358468217</c:v>
                </c:pt>
                <c:pt idx="63">
                  <c:v>131.56336360047374</c:v>
                </c:pt>
                <c:pt idx="64">
                  <c:v>132.05684958547178</c:v>
                </c:pt>
                <c:pt idx="65">
                  <c:v>131.85945519147256</c:v>
                </c:pt>
                <c:pt idx="66">
                  <c:v>131.68180023687327</c:v>
                </c:pt>
                <c:pt idx="67">
                  <c:v>132.66877220686933</c:v>
                </c:pt>
                <c:pt idx="68">
                  <c:v>131.06987761547572</c:v>
                </c:pt>
                <c:pt idx="69">
                  <c:v>129.21437031188313</c:v>
                </c:pt>
                <c:pt idx="70">
                  <c:v>130.18160284247926</c:v>
                </c:pt>
                <c:pt idx="71">
                  <c:v>136.18239242005527</c:v>
                </c:pt>
                <c:pt idx="72">
                  <c:v>135.37307540465849</c:v>
                </c:pt>
                <c:pt idx="73">
                  <c:v>135.39281484405842</c:v>
                </c:pt>
                <c:pt idx="74">
                  <c:v>136.71535728385314</c:v>
                </c:pt>
                <c:pt idx="75">
                  <c:v>138.51164626924594</c:v>
                </c:pt>
                <c:pt idx="76">
                  <c:v>139.08409001184364</c:v>
                </c:pt>
                <c:pt idx="77">
                  <c:v>137.82076589024871</c:v>
                </c:pt>
                <c:pt idx="78">
                  <c:v>138.5511251480458</c:v>
                </c:pt>
                <c:pt idx="79">
                  <c:v>137.32727990525069</c:v>
                </c:pt>
                <c:pt idx="80">
                  <c:v>136.77457560205289</c:v>
                </c:pt>
                <c:pt idx="81">
                  <c:v>136.34030793525466</c:v>
                </c:pt>
                <c:pt idx="82">
                  <c:v>137.80102645084881</c:v>
                </c:pt>
                <c:pt idx="83">
                  <c:v>138.57086458744573</c:v>
                </c:pt>
                <c:pt idx="84">
                  <c:v>140.16975917883931</c:v>
                </c:pt>
                <c:pt idx="85">
                  <c:v>135.96525858665615</c:v>
                </c:pt>
                <c:pt idx="86">
                  <c:v>132.2739834188709</c:v>
                </c:pt>
                <c:pt idx="87">
                  <c:v>134.07027240426373</c:v>
                </c:pt>
                <c:pt idx="88">
                  <c:v>131.01065929727596</c:v>
                </c:pt>
                <c:pt idx="89">
                  <c:v>131.68180023687327</c:v>
                </c:pt>
                <c:pt idx="90">
                  <c:v>127.81287011448875</c:v>
                </c:pt>
                <c:pt idx="91">
                  <c:v>131.9778918278721</c:v>
                </c:pt>
                <c:pt idx="92">
                  <c:v>133.10303987366757</c:v>
                </c:pt>
                <c:pt idx="93">
                  <c:v>134.70193446506119</c:v>
                </c:pt>
                <c:pt idx="94">
                  <c:v>134.56375838926175</c:v>
                </c:pt>
                <c:pt idx="95">
                  <c:v>130.3000394788788</c:v>
                </c:pt>
                <c:pt idx="96">
                  <c:v>132.31346229767072</c:v>
                </c:pt>
                <c:pt idx="97">
                  <c:v>132.76746940386892</c:v>
                </c:pt>
                <c:pt idx="98">
                  <c:v>131.85945519147256</c:v>
                </c:pt>
                <c:pt idx="99">
                  <c:v>132.84642716146863</c:v>
                </c:pt>
                <c:pt idx="100">
                  <c:v>133.69522305566522</c:v>
                </c:pt>
                <c:pt idx="101">
                  <c:v>135.25463876825899</c:v>
                </c:pt>
                <c:pt idx="102">
                  <c:v>133.51756810106593</c:v>
                </c:pt>
                <c:pt idx="103">
                  <c:v>134.87958941966048</c:v>
                </c:pt>
                <c:pt idx="104">
                  <c:v>133.67548361626532</c:v>
                </c:pt>
                <c:pt idx="105">
                  <c:v>134.42558231346229</c:v>
                </c:pt>
                <c:pt idx="106">
                  <c:v>135.05724437425977</c:v>
                </c:pt>
                <c:pt idx="107">
                  <c:v>137.9786814054481</c:v>
                </c:pt>
                <c:pt idx="108">
                  <c:v>138.31425187524675</c:v>
                </c:pt>
                <c:pt idx="109">
                  <c:v>140.95933675483616</c:v>
                </c:pt>
                <c:pt idx="110">
                  <c:v>141.96604816423212</c:v>
                </c:pt>
                <c:pt idx="111">
                  <c:v>140.86063955783658</c:v>
                </c:pt>
                <c:pt idx="112">
                  <c:v>140.248716936439</c:v>
                </c:pt>
                <c:pt idx="113">
                  <c:v>139.75523095144098</c:v>
                </c:pt>
                <c:pt idx="114">
                  <c:v>141.4528227398342</c:v>
                </c:pt>
                <c:pt idx="115">
                  <c:v>145.59810501381762</c:v>
                </c:pt>
                <c:pt idx="116">
                  <c:v>144.49269640742202</c:v>
                </c:pt>
                <c:pt idx="117">
                  <c:v>146.07185155941571</c:v>
                </c:pt>
                <c:pt idx="118">
                  <c:v>145.4007106198184</c:v>
                </c:pt>
                <c:pt idx="119">
                  <c:v>146.56533754441375</c:v>
                </c:pt>
                <c:pt idx="120">
                  <c:v>146.74299249901301</c:v>
                </c:pt>
                <c:pt idx="121">
                  <c:v>145.1243584682195</c:v>
                </c:pt>
                <c:pt idx="122">
                  <c:v>145.42045005921833</c:v>
                </c:pt>
                <c:pt idx="123">
                  <c:v>147.76944334780893</c:v>
                </c:pt>
                <c:pt idx="124">
                  <c:v>147.88787998420844</c:v>
                </c:pt>
                <c:pt idx="125">
                  <c:v>149.03276746940386</c:v>
                </c:pt>
                <c:pt idx="126">
                  <c:v>150.01973943939993</c:v>
                </c:pt>
                <c:pt idx="127">
                  <c:v>150.55270430319777</c:v>
                </c:pt>
                <c:pt idx="128">
                  <c:v>150.33557046979865</c:v>
                </c:pt>
                <c:pt idx="129">
                  <c:v>151.20410580339518</c:v>
                </c:pt>
                <c:pt idx="130">
                  <c:v>151.20410580339518</c:v>
                </c:pt>
                <c:pt idx="131">
                  <c:v>150.41452822739834</c:v>
                </c:pt>
                <c:pt idx="132">
                  <c:v>151.24358468219503</c:v>
                </c:pt>
                <c:pt idx="133">
                  <c:v>151.59889459139359</c:v>
                </c:pt>
                <c:pt idx="134">
                  <c:v>150.03947887879986</c:v>
                </c:pt>
                <c:pt idx="135">
                  <c:v>152.11212001579156</c:v>
                </c:pt>
                <c:pt idx="136">
                  <c:v>151.08566916699564</c:v>
                </c:pt>
                <c:pt idx="137">
                  <c:v>151.1448874851954</c:v>
                </c:pt>
                <c:pt idx="138">
                  <c:v>150.92775365179628</c:v>
                </c:pt>
                <c:pt idx="139">
                  <c:v>151.91472562179234</c:v>
                </c:pt>
                <c:pt idx="140">
                  <c:v>151.32254243979472</c:v>
                </c:pt>
                <c:pt idx="141">
                  <c:v>150.13817607579944</c:v>
                </c:pt>
                <c:pt idx="142">
                  <c:v>148.49980260560599</c:v>
                </c:pt>
                <c:pt idx="143">
                  <c:v>152.23055665219107</c:v>
                </c:pt>
                <c:pt idx="144">
                  <c:v>149.52625345440188</c:v>
                </c:pt>
                <c:pt idx="145">
                  <c:v>147.84840110540861</c:v>
                </c:pt>
                <c:pt idx="146">
                  <c:v>148.16423213580734</c:v>
                </c:pt>
                <c:pt idx="147">
                  <c:v>149.66442953020135</c:v>
                </c:pt>
                <c:pt idx="148">
                  <c:v>141.49230161863403</c:v>
                </c:pt>
                <c:pt idx="149">
                  <c:v>135.51125148045796</c:v>
                </c:pt>
                <c:pt idx="150">
                  <c:v>138.35373075404658</c:v>
                </c:pt>
                <c:pt idx="151">
                  <c:v>141.1962100276352</c:v>
                </c:pt>
                <c:pt idx="152">
                  <c:v>145.38097118041847</c:v>
                </c:pt>
                <c:pt idx="153">
                  <c:v>143.84129490722464</c:v>
                </c:pt>
                <c:pt idx="154">
                  <c:v>140.76194236083694</c:v>
                </c:pt>
                <c:pt idx="155">
                  <c:v>141.94630872483219</c:v>
                </c:pt>
                <c:pt idx="156">
                  <c:v>137.4457165416502</c:v>
                </c:pt>
                <c:pt idx="157">
                  <c:v>137.56415317804974</c:v>
                </c:pt>
                <c:pt idx="158">
                  <c:v>140.88037899723648</c:v>
                </c:pt>
                <c:pt idx="159">
                  <c:v>140.42637189103829</c:v>
                </c:pt>
                <c:pt idx="160">
                  <c:v>145.71654165021715</c:v>
                </c:pt>
                <c:pt idx="161">
                  <c:v>142.55823134622977</c:v>
                </c:pt>
                <c:pt idx="162">
                  <c:v>140.3474141334386</c:v>
                </c:pt>
                <c:pt idx="163">
                  <c:v>139.59731543624162</c:v>
                </c:pt>
                <c:pt idx="164">
                  <c:v>142.06474536123176</c:v>
                </c:pt>
                <c:pt idx="165">
                  <c:v>140.48559020923804</c:v>
                </c:pt>
                <c:pt idx="166">
                  <c:v>142.65692854322938</c:v>
                </c:pt>
                <c:pt idx="167">
                  <c:v>143.07145677062769</c:v>
                </c:pt>
                <c:pt idx="168">
                  <c:v>143.26885116462691</c:v>
                </c:pt>
                <c:pt idx="169">
                  <c:v>140.40663245163836</c:v>
                </c:pt>
                <c:pt idx="170">
                  <c:v>145.47966837741808</c:v>
                </c:pt>
                <c:pt idx="171">
                  <c:v>148.5984998026056</c:v>
                </c:pt>
                <c:pt idx="172">
                  <c:v>149.98026056060004</c:v>
                </c:pt>
                <c:pt idx="173">
                  <c:v>149.60521121200156</c:v>
                </c:pt>
                <c:pt idx="174">
                  <c:v>147.31543624161071</c:v>
                </c:pt>
                <c:pt idx="175">
                  <c:v>149.28938018160284</c:v>
                </c:pt>
                <c:pt idx="176">
                  <c:v>149.90130280300039</c:v>
                </c:pt>
                <c:pt idx="177">
                  <c:v>150.80931701539674</c:v>
                </c:pt>
                <c:pt idx="178">
                  <c:v>144.92696407422031</c:v>
                </c:pt>
                <c:pt idx="179">
                  <c:v>144.96644295302013</c:v>
                </c:pt>
                <c:pt idx="180">
                  <c:v>143.97947098302407</c:v>
                </c:pt>
                <c:pt idx="181">
                  <c:v>145.00592183181996</c:v>
                </c:pt>
                <c:pt idx="182">
                  <c:v>146.09159099881563</c:v>
                </c:pt>
                <c:pt idx="183">
                  <c:v>144.67035136202131</c:v>
                </c:pt>
                <c:pt idx="184">
                  <c:v>146.09159099881563</c:v>
                </c:pt>
                <c:pt idx="185">
                  <c:v>142.5977102250296</c:v>
                </c:pt>
                <c:pt idx="186">
                  <c:v>142.47927358863006</c:v>
                </c:pt>
                <c:pt idx="187">
                  <c:v>142.18318199763124</c:v>
                </c:pt>
                <c:pt idx="188">
                  <c:v>143.95973154362414</c:v>
                </c:pt>
                <c:pt idx="189">
                  <c:v>140.97907619423609</c:v>
                </c:pt>
                <c:pt idx="190">
                  <c:v>135.80734307145676</c:v>
                </c:pt>
                <c:pt idx="191">
                  <c:v>138.01816028424793</c:v>
                </c:pt>
                <c:pt idx="192">
                  <c:v>139.67627319384127</c:v>
                </c:pt>
                <c:pt idx="193">
                  <c:v>138.59060402684565</c:v>
                </c:pt>
                <c:pt idx="194">
                  <c:v>140.93959731543623</c:v>
                </c:pt>
                <c:pt idx="195">
                  <c:v>148.77615475720489</c:v>
                </c:pt>
                <c:pt idx="196">
                  <c:v>149.30911962100276</c:v>
                </c:pt>
                <c:pt idx="197">
                  <c:v>149.7236478484011</c:v>
                </c:pt>
                <c:pt idx="198">
                  <c:v>150.21713383339912</c:v>
                </c:pt>
                <c:pt idx="199">
                  <c:v>149.26964074220294</c:v>
                </c:pt>
                <c:pt idx="200">
                  <c:v>147.94709830240819</c:v>
                </c:pt>
                <c:pt idx="201">
                  <c:v>148.06553493880773</c:v>
                </c:pt>
                <c:pt idx="202">
                  <c:v>147.88787998420844</c:v>
                </c:pt>
                <c:pt idx="203">
                  <c:v>148.69719699960518</c:v>
                </c:pt>
                <c:pt idx="204">
                  <c:v>148.04579549940783</c:v>
                </c:pt>
                <c:pt idx="205">
                  <c:v>148.8551125148046</c:v>
                </c:pt>
                <c:pt idx="206">
                  <c:v>151.57915515199366</c:v>
                </c:pt>
                <c:pt idx="207">
                  <c:v>150.8487958941966</c:v>
                </c:pt>
                <c:pt idx="208">
                  <c:v>150.11843663639951</c:v>
                </c:pt>
                <c:pt idx="209">
                  <c:v>151.77654954599288</c:v>
                </c:pt>
                <c:pt idx="210">
                  <c:v>151.00671140939596</c:v>
                </c:pt>
                <c:pt idx="211">
                  <c:v>153.67153572838529</c:v>
                </c:pt>
                <c:pt idx="212">
                  <c:v>156.92854322937228</c:v>
                </c:pt>
                <c:pt idx="213">
                  <c:v>158.01421239636792</c:v>
                </c:pt>
                <c:pt idx="214">
                  <c:v>157.73786024476905</c:v>
                </c:pt>
                <c:pt idx="215">
                  <c:v>159.49467035136203</c:v>
                </c:pt>
                <c:pt idx="216">
                  <c:v>159.0998815633636</c:v>
                </c:pt>
                <c:pt idx="217">
                  <c:v>159.1985787603632</c:v>
                </c:pt>
                <c:pt idx="218">
                  <c:v>159.25779707856296</c:v>
                </c:pt>
                <c:pt idx="219">
                  <c:v>158.64587445716543</c:v>
                </c:pt>
                <c:pt idx="220">
                  <c:v>159.39597315436239</c:v>
                </c:pt>
                <c:pt idx="221">
                  <c:v>160.08685353335966</c:v>
                </c:pt>
                <c:pt idx="222">
                  <c:v>158.80378997236477</c:v>
                </c:pt>
                <c:pt idx="223">
                  <c:v>157.20489538097118</c:v>
                </c:pt>
                <c:pt idx="224">
                  <c:v>157.20489538097118</c:v>
                </c:pt>
                <c:pt idx="225">
                  <c:v>155.74417686537703</c:v>
                </c:pt>
                <c:pt idx="226">
                  <c:v>156.43505724437426</c:v>
                </c:pt>
                <c:pt idx="227">
                  <c:v>159.59336754836161</c:v>
                </c:pt>
                <c:pt idx="228">
                  <c:v>160.81721279115672</c:v>
                </c:pt>
                <c:pt idx="229">
                  <c:v>161.33043821555466</c:v>
                </c:pt>
                <c:pt idx="230">
                  <c:v>160.58033951835768</c:v>
                </c:pt>
                <c:pt idx="231">
                  <c:v>160.79747335175679</c:v>
                </c:pt>
                <c:pt idx="232">
                  <c:v>156.55349388077377</c:v>
                </c:pt>
                <c:pt idx="233">
                  <c:v>154.24397947098299</c:v>
                </c:pt>
                <c:pt idx="234">
                  <c:v>156.33636004737465</c:v>
                </c:pt>
                <c:pt idx="235">
                  <c:v>156.41531780497434</c:v>
                </c:pt>
                <c:pt idx="236">
                  <c:v>158.44848006316622</c:v>
                </c:pt>
                <c:pt idx="237">
                  <c:v>157.61942360836952</c:v>
                </c:pt>
                <c:pt idx="238">
                  <c:v>156.65219107777341</c:v>
                </c:pt>
                <c:pt idx="239">
                  <c:v>157.75759968416898</c:v>
                </c:pt>
                <c:pt idx="240">
                  <c:v>157.20489538097118</c:v>
                </c:pt>
                <c:pt idx="241">
                  <c:v>159.41571259376232</c:v>
                </c:pt>
                <c:pt idx="242">
                  <c:v>161.744966442953</c:v>
                </c:pt>
                <c:pt idx="243">
                  <c:v>158.96170548756413</c:v>
                </c:pt>
                <c:pt idx="244">
                  <c:v>158.251085669167</c:v>
                </c:pt>
                <c:pt idx="245">
                  <c:v>158.80378997236477</c:v>
                </c:pt>
                <c:pt idx="246">
                  <c:v>162.06079747335176</c:v>
                </c:pt>
                <c:pt idx="247">
                  <c:v>163.36360047374654</c:v>
                </c:pt>
                <c:pt idx="248">
                  <c:v>164.86379786814055</c:v>
                </c:pt>
                <c:pt idx="249">
                  <c:v>163.67943150414527</c:v>
                </c:pt>
                <c:pt idx="250">
                  <c:v>165.47572048953811</c:v>
                </c:pt>
                <c:pt idx="251">
                  <c:v>165.45598105013818</c:v>
                </c:pt>
                <c:pt idx="252">
                  <c:v>163.89656533754439</c:v>
                </c:pt>
                <c:pt idx="253">
                  <c:v>164.23213580734307</c:v>
                </c:pt>
                <c:pt idx="254">
                  <c:v>165.33754441373864</c:v>
                </c:pt>
                <c:pt idx="255">
                  <c:v>167.58784050532964</c:v>
                </c:pt>
                <c:pt idx="256">
                  <c:v>167.25227003553098</c:v>
                </c:pt>
                <c:pt idx="257">
                  <c:v>168.47611527832609</c:v>
                </c:pt>
                <c:pt idx="258">
                  <c:v>170.15396762731939</c:v>
                </c:pt>
                <c:pt idx="259">
                  <c:v>170.33162258191865</c:v>
                </c:pt>
                <c:pt idx="260">
                  <c:v>170.50927753651794</c:v>
                </c:pt>
                <c:pt idx="261">
                  <c:v>173.33201737070667</c:v>
                </c:pt>
                <c:pt idx="262">
                  <c:v>169.66048164232134</c:v>
                </c:pt>
                <c:pt idx="263">
                  <c:v>167.76549545992893</c:v>
                </c:pt>
                <c:pt idx="264">
                  <c:v>167.17331227793127</c:v>
                </c:pt>
                <c:pt idx="265">
                  <c:v>162.63324121594945</c:v>
                </c:pt>
                <c:pt idx="266">
                  <c:v>164.35057244374261</c:v>
                </c:pt>
                <c:pt idx="267">
                  <c:v>158.31030398736675</c:v>
                </c:pt>
                <c:pt idx="268">
                  <c:v>162.65298065534938</c:v>
                </c:pt>
                <c:pt idx="269">
                  <c:v>160.91590998815636</c:v>
                </c:pt>
                <c:pt idx="270">
                  <c:v>157.48124753257008</c:v>
                </c:pt>
                <c:pt idx="271">
                  <c:v>156.06000789577575</c:v>
                </c:pt>
                <c:pt idx="272">
                  <c:v>156.63245163837348</c:v>
                </c:pt>
                <c:pt idx="273">
                  <c:v>162.10027635215161</c:v>
                </c:pt>
                <c:pt idx="274">
                  <c:v>163.83734701934463</c:v>
                </c:pt>
                <c:pt idx="275">
                  <c:v>165.04145282273984</c:v>
                </c:pt>
                <c:pt idx="276">
                  <c:v>163.4228187919463</c:v>
                </c:pt>
                <c:pt idx="277">
                  <c:v>163.26490327674694</c:v>
                </c:pt>
                <c:pt idx="278">
                  <c:v>162.79115673114885</c:v>
                </c:pt>
                <c:pt idx="279">
                  <c:v>167.66679826292932</c:v>
                </c:pt>
                <c:pt idx="280">
                  <c:v>166.42321358073431</c:v>
                </c:pt>
                <c:pt idx="281">
                  <c:v>163.81760757994473</c:v>
                </c:pt>
                <c:pt idx="282">
                  <c:v>163.60047374654559</c:v>
                </c:pt>
                <c:pt idx="283">
                  <c:v>161.40939597315435</c:v>
                </c:pt>
                <c:pt idx="284">
                  <c:v>165.43624161073825</c:v>
                </c:pt>
                <c:pt idx="285">
                  <c:v>161.78444532175286</c:v>
                </c:pt>
                <c:pt idx="286">
                  <c:v>159.69206474536122</c:v>
                </c:pt>
                <c:pt idx="287">
                  <c:v>152.25029609159097</c:v>
                </c:pt>
                <c:pt idx="288">
                  <c:v>150.03947887879986</c:v>
                </c:pt>
                <c:pt idx="289">
                  <c:v>152.09238057639163</c:v>
                </c:pt>
                <c:pt idx="290">
                  <c:v>146.01263324121595</c:v>
                </c:pt>
                <c:pt idx="291">
                  <c:v>146.40742202921439</c:v>
                </c:pt>
                <c:pt idx="292">
                  <c:v>148.48006316620607</c:v>
                </c:pt>
                <c:pt idx="293">
                  <c:v>148.97354915120411</c:v>
                </c:pt>
                <c:pt idx="294">
                  <c:v>152.07264113699171</c:v>
                </c:pt>
                <c:pt idx="295">
                  <c:v>147.86814054480851</c:v>
                </c:pt>
                <c:pt idx="296">
                  <c:v>142.26213975523095</c:v>
                </c:pt>
                <c:pt idx="297">
                  <c:v>133.43861034346625</c:v>
                </c:pt>
                <c:pt idx="298">
                  <c:v>132.17528622187129</c:v>
                </c:pt>
                <c:pt idx="299">
                  <c:v>130.33951835767863</c:v>
                </c:pt>
                <c:pt idx="300">
                  <c:v>119.02881958152388</c:v>
                </c:pt>
                <c:pt idx="301">
                  <c:v>124.31898934070271</c:v>
                </c:pt>
                <c:pt idx="302">
                  <c:v>117.48914330833004</c:v>
                </c:pt>
                <c:pt idx="303">
                  <c:v>122.87801026450849</c:v>
                </c:pt>
                <c:pt idx="304">
                  <c:v>113.67943150414528</c:v>
                </c:pt>
                <c:pt idx="305">
                  <c:v>116.44295302013421</c:v>
                </c:pt>
                <c:pt idx="306">
                  <c:v>122.77931306750887</c:v>
                </c:pt>
                <c:pt idx="307">
                  <c:v>122.93722858270823</c:v>
                </c:pt>
                <c:pt idx="308">
                  <c:v>133.89261744966441</c:v>
                </c:pt>
                <c:pt idx="309">
                  <c:v>143.50572443742598</c:v>
                </c:pt>
                <c:pt idx="310">
                  <c:v>143.58468219502564</c:v>
                </c:pt>
                <c:pt idx="311">
                  <c:v>134.87958941966048</c:v>
                </c:pt>
                <c:pt idx="312">
                  <c:v>138.17607579944729</c:v>
                </c:pt>
                <c:pt idx="313">
                  <c:v>133.61626529806551</c:v>
                </c:pt>
                <c:pt idx="314">
                  <c:v>128.16818002368731</c:v>
                </c:pt>
                <c:pt idx="315">
                  <c:v>128.44453217528621</c:v>
                </c:pt>
                <c:pt idx="316">
                  <c:v>128.3260955388867</c:v>
                </c:pt>
                <c:pt idx="317">
                  <c:v>134.12949072246349</c:v>
                </c:pt>
                <c:pt idx="318">
                  <c:v>136.00473746545597</c:v>
                </c:pt>
                <c:pt idx="319">
                  <c:v>135.49151204105803</c:v>
                </c:pt>
                <c:pt idx="320">
                  <c:v>137.1496249506514</c:v>
                </c:pt>
                <c:pt idx="321">
                  <c:v>138.96565337544413</c:v>
                </c:pt>
                <c:pt idx="322">
                  <c:v>135.01776549545991</c:v>
                </c:pt>
                <c:pt idx="323">
                  <c:v>135.33359652585867</c:v>
                </c:pt>
                <c:pt idx="324">
                  <c:v>141.33438610343464</c:v>
                </c:pt>
                <c:pt idx="325">
                  <c:v>142.3016186340308</c:v>
                </c:pt>
                <c:pt idx="326">
                  <c:v>138.17607579944729</c:v>
                </c:pt>
                <c:pt idx="327">
                  <c:v>139.53809711804183</c:v>
                </c:pt>
                <c:pt idx="328">
                  <c:v>137.64311093564942</c:v>
                </c:pt>
                <c:pt idx="329">
                  <c:v>134.56375838926175</c:v>
                </c:pt>
                <c:pt idx="330">
                  <c:v>138.5511251480458</c:v>
                </c:pt>
                <c:pt idx="331">
                  <c:v>140.93959731543623</c:v>
                </c:pt>
                <c:pt idx="332">
                  <c:v>142.04500592183183</c:v>
                </c:pt>
                <c:pt idx="333">
                  <c:v>139.14330833004342</c:v>
                </c:pt>
                <c:pt idx="334">
                  <c:v>133.65574417686537</c:v>
                </c:pt>
                <c:pt idx="335">
                  <c:v>135.21515988945913</c:v>
                </c:pt>
                <c:pt idx="336">
                  <c:v>132.80694828266874</c:v>
                </c:pt>
                <c:pt idx="337">
                  <c:v>136.41926569285431</c:v>
                </c:pt>
                <c:pt idx="338">
                  <c:v>139.06435057244374</c:v>
                </c:pt>
                <c:pt idx="339">
                  <c:v>137.74180813264903</c:v>
                </c:pt>
                <c:pt idx="340">
                  <c:v>136.93249111725228</c:v>
                </c:pt>
                <c:pt idx="341">
                  <c:v>132.2739834188709</c:v>
                </c:pt>
                <c:pt idx="342">
                  <c:v>130.67508882747728</c:v>
                </c:pt>
                <c:pt idx="343">
                  <c:v>130.37899723647848</c:v>
                </c:pt>
                <c:pt idx="344">
                  <c:v>138.19581523884722</c:v>
                </c:pt>
                <c:pt idx="345">
                  <c:v>141.13699170943545</c:v>
                </c:pt>
                <c:pt idx="346">
                  <c:v>142.81484405842872</c:v>
                </c:pt>
                <c:pt idx="347">
                  <c:v>142.06474536123176</c:v>
                </c:pt>
                <c:pt idx="348">
                  <c:v>140.26845637583892</c:v>
                </c:pt>
                <c:pt idx="349">
                  <c:v>142.89380181602843</c:v>
                </c:pt>
                <c:pt idx="350">
                  <c:v>144.25582313462294</c:v>
                </c:pt>
                <c:pt idx="351">
                  <c:v>147.59178839320964</c:v>
                </c:pt>
                <c:pt idx="352">
                  <c:v>152.70430319778919</c:v>
                </c:pt>
                <c:pt idx="353">
                  <c:v>148.04579549940783</c:v>
                </c:pt>
                <c:pt idx="354">
                  <c:v>151.9739439399921</c:v>
                </c:pt>
                <c:pt idx="355">
                  <c:v>155.32964863797866</c:v>
                </c:pt>
                <c:pt idx="356">
                  <c:v>153.98736675878405</c:v>
                </c:pt>
                <c:pt idx="357">
                  <c:v>159.59336754836161</c:v>
                </c:pt>
                <c:pt idx="358">
                  <c:v>156.37583892617451</c:v>
                </c:pt>
                <c:pt idx="359">
                  <c:v>156.06000789577575</c:v>
                </c:pt>
                <c:pt idx="360">
                  <c:v>157.28385313857086</c:v>
                </c:pt>
                <c:pt idx="361">
                  <c:v>148.08527437820766</c:v>
                </c:pt>
                <c:pt idx="362">
                  <c:v>149.68416896960125</c:v>
                </c:pt>
                <c:pt idx="363">
                  <c:v>146.6442953020134</c:v>
                </c:pt>
                <c:pt idx="364">
                  <c:v>148.75641531780497</c:v>
                </c:pt>
                <c:pt idx="365">
                  <c:v>149.68416896960125</c:v>
                </c:pt>
                <c:pt idx="366">
                  <c:v>148.95380971180418</c:v>
                </c:pt>
                <c:pt idx="367">
                  <c:v>150.03947887879986</c:v>
                </c:pt>
                <c:pt idx="368">
                  <c:v>149.58547177260164</c:v>
                </c:pt>
                <c:pt idx="369">
                  <c:v>154.22424003158309</c:v>
                </c:pt>
                <c:pt idx="370">
                  <c:v>150.55270430319777</c:v>
                </c:pt>
                <c:pt idx="371">
                  <c:v>151.53967627319383</c:v>
                </c:pt>
                <c:pt idx="372">
                  <c:v>153.05961310698774</c:v>
                </c:pt>
                <c:pt idx="373">
                  <c:v>153.77023292538493</c:v>
                </c:pt>
                <c:pt idx="374">
                  <c:v>154.16502171338334</c:v>
                </c:pt>
                <c:pt idx="375">
                  <c:v>154.5992893801816</c:v>
                </c:pt>
                <c:pt idx="376">
                  <c:v>158.64587445716543</c:v>
                </c:pt>
                <c:pt idx="377">
                  <c:v>156.61271219897355</c:v>
                </c:pt>
                <c:pt idx="378">
                  <c:v>159.49467035136203</c:v>
                </c:pt>
                <c:pt idx="379">
                  <c:v>158.96170548756413</c:v>
                </c:pt>
                <c:pt idx="380">
                  <c:v>157.83655744176866</c:v>
                </c:pt>
                <c:pt idx="381">
                  <c:v>158.29056454796682</c:v>
                </c:pt>
                <c:pt idx="382">
                  <c:v>158.19186735096721</c:v>
                </c:pt>
                <c:pt idx="383">
                  <c:v>161.21200157915516</c:v>
                </c:pt>
                <c:pt idx="384">
                  <c:v>159.75128306356098</c:v>
                </c:pt>
                <c:pt idx="385">
                  <c:v>162.67272009474931</c:v>
                </c:pt>
                <c:pt idx="386">
                  <c:v>161.13304382155545</c:v>
                </c:pt>
                <c:pt idx="387">
                  <c:v>161.96210027635215</c:v>
                </c:pt>
                <c:pt idx="388">
                  <c:v>162.96881168574814</c:v>
                </c:pt>
                <c:pt idx="389">
                  <c:v>161.84366363995261</c:v>
                </c:pt>
                <c:pt idx="390">
                  <c:v>159.49467035136203</c:v>
                </c:pt>
                <c:pt idx="391">
                  <c:v>159.33675483616264</c:v>
                </c:pt>
                <c:pt idx="392">
                  <c:v>157.56020529016976</c:v>
                </c:pt>
                <c:pt idx="393">
                  <c:v>158.46821950256611</c:v>
                </c:pt>
                <c:pt idx="394">
                  <c:v>152.01342281879195</c:v>
                </c:pt>
                <c:pt idx="395">
                  <c:v>152.84247927358859</c:v>
                </c:pt>
                <c:pt idx="396">
                  <c:v>147.59178839320964</c:v>
                </c:pt>
                <c:pt idx="397">
                  <c:v>144.78878799842084</c:v>
                </c:pt>
                <c:pt idx="398">
                  <c:v>146.97986577181209</c:v>
                </c:pt>
                <c:pt idx="399">
                  <c:v>146.72325305961309</c:v>
                </c:pt>
                <c:pt idx="400">
                  <c:v>148.48006316620607</c:v>
                </c:pt>
                <c:pt idx="401">
                  <c:v>147.65100671140939</c:v>
                </c:pt>
                <c:pt idx="402">
                  <c:v>147.65100671140939</c:v>
                </c:pt>
                <c:pt idx="403">
                  <c:v>146.68377418081326</c:v>
                </c:pt>
                <c:pt idx="404">
                  <c:v>151.08566916699564</c:v>
                </c:pt>
                <c:pt idx="405">
                  <c:v>154.44137386498221</c:v>
                </c:pt>
                <c:pt idx="406">
                  <c:v>154.44137386498221</c:v>
                </c:pt>
                <c:pt idx="407">
                  <c:v>152.40821160679036</c:v>
                </c:pt>
                <c:pt idx="408">
                  <c:v>153.07935254638767</c:v>
                </c:pt>
                <c:pt idx="409">
                  <c:v>152.40821160679036</c:v>
                </c:pt>
                <c:pt idx="410">
                  <c:v>152.86221871298852</c:v>
                </c:pt>
                <c:pt idx="411">
                  <c:v>151.34228187919462</c:v>
                </c:pt>
                <c:pt idx="412">
                  <c:v>152.17133833399132</c:v>
                </c:pt>
                <c:pt idx="413">
                  <c:v>155.32964863797866</c:v>
                </c:pt>
                <c:pt idx="414">
                  <c:v>156.75088827477299</c:v>
                </c:pt>
                <c:pt idx="415">
                  <c:v>159.0998815633636</c:v>
                </c:pt>
                <c:pt idx="416">
                  <c:v>158.31030398736675</c:v>
                </c:pt>
                <c:pt idx="417">
                  <c:v>156.47453612317409</c:v>
                </c:pt>
                <c:pt idx="418">
                  <c:v>155.07303592577969</c:v>
                </c:pt>
                <c:pt idx="419">
                  <c:v>156.61271219897355</c:v>
                </c:pt>
                <c:pt idx="420">
                  <c:v>160.77773391235689</c:v>
                </c:pt>
                <c:pt idx="421">
                  <c:v>161.23174101855506</c:v>
                </c:pt>
                <c:pt idx="422">
                  <c:v>159.04066324516384</c:v>
                </c:pt>
                <c:pt idx="423">
                  <c:v>161.38965653375442</c:v>
                </c:pt>
                <c:pt idx="424">
                  <c:v>159.65258586656137</c:v>
                </c:pt>
                <c:pt idx="425">
                  <c:v>159.51440979076196</c:v>
                </c:pt>
                <c:pt idx="426">
                  <c:v>159.63284642716147</c:v>
                </c:pt>
                <c:pt idx="427">
                  <c:v>164.46900908014211</c:v>
                </c:pt>
                <c:pt idx="428">
                  <c:v>165.90998815633634</c:v>
                </c:pt>
                <c:pt idx="429">
                  <c:v>167.39044611133042</c:v>
                </c:pt>
                <c:pt idx="430">
                  <c:v>168.23924200552702</c:v>
                </c:pt>
                <c:pt idx="431">
                  <c:v>165.81129095933676</c:v>
                </c:pt>
                <c:pt idx="432">
                  <c:v>163.38333991314647</c:v>
                </c:pt>
                <c:pt idx="433">
                  <c:v>156.15870509277536</c:v>
                </c:pt>
                <c:pt idx="434">
                  <c:v>154.38215554678249</c:v>
                </c:pt>
                <c:pt idx="435">
                  <c:v>157.95499407816817</c:v>
                </c:pt>
                <c:pt idx="436">
                  <c:v>158.62613501776551</c:v>
                </c:pt>
                <c:pt idx="437">
                  <c:v>157.994472956968</c:v>
                </c:pt>
                <c:pt idx="438">
                  <c:v>160.24476904855899</c:v>
                </c:pt>
                <c:pt idx="439">
                  <c:v>161.84366363995261</c:v>
                </c:pt>
                <c:pt idx="440">
                  <c:v>157.67864192656927</c:v>
                </c:pt>
                <c:pt idx="441">
                  <c:v>161.744966442953</c:v>
                </c:pt>
                <c:pt idx="442">
                  <c:v>160.93564942755626</c:v>
                </c:pt>
                <c:pt idx="443">
                  <c:v>162.8701144887485</c:v>
                </c:pt>
                <c:pt idx="444">
                  <c:v>162.33714962495065</c:v>
                </c:pt>
                <c:pt idx="445">
                  <c:v>162.15949467035136</c:v>
                </c:pt>
                <c:pt idx="446">
                  <c:v>160.75799447295697</c:v>
                </c:pt>
                <c:pt idx="447">
                  <c:v>162.61350177654953</c:v>
                </c:pt>
                <c:pt idx="448">
                  <c:v>165.1204105803395</c:v>
                </c:pt>
                <c:pt idx="449">
                  <c:v>164.52822739834187</c:v>
                </c:pt>
                <c:pt idx="450">
                  <c:v>162.73193841294906</c:v>
                </c:pt>
                <c:pt idx="451">
                  <c:v>159.0998815633636</c:v>
                </c:pt>
                <c:pt idx="452">
                  <c:v>170.78562968811687</c:v>
                </c:pt>
                <c:pt idx="453">
                  <c:v>170.90406632451635</c:v>
                </c:pt>
                <c:pt idx="454">
                  <c:v>169.83813659692063</c:v>
                </c:pt>
                <c:pt idx="455">
                  <c:v>168.89064350572443</c:v>
                </c:pt>
                <c:pt idx="456">
                  <c:v>168.65377023292538</c:v>
                </c:pt>
                <c:pt idx="457">
                  <c:v>168.96960126332411</c:v>
                </c:pt>
                <c:pt idx="458">
                  <c:v>166.50217133833399</c:v>
                </c:pt>
                <c:pt idx="459">
                  <c:v>165.35728385313857</c:v>
                </c:pt>
                <c:pt idx="460">
                  <c:v>158.76431109356491</c:v>
                </c:pt>
                <c:pt idx="461">
                  <c:v>159.41571259376232</c:v>
                </c:pt>
                <c:pt idx="462">
                  <c:v>158.8235294117647</c:v>
                </c:pt>
                <c:pt idx="463">
                  <c:v>160.14607185155941</c:v>
                </c:pt>
                <c:pt idx="464">
                  <c:v>161.44887485195417</c:v>
                </c:pt>
                <c:pt idx="465">
                  <c:v>166.52191077773389</c:v>
                </c:pt>
                <c:pt idx="466">
                  <c:v>172.42400315831031</c:v>
                </c:pt>
                <c:pt idx="467">
                  <c:v>171.93051717331227</c:v>
                </c:pt>
                <c:pt idx="468">
                  <c:v>185.09672325305962</c:v>
                </c:pt>
                <c:pt idx="469">
                  <c:v>187.12988551125147</c:v>
                </c:pt>
                <c:pt idx="470">
                  <c:v>192.42005527043031</c:v>
                </c:pt>
                <c:pt idx="471">
                  <c:v>186.67587840505328</c:v>
                </c:pt>
                <c:pt idx="472">
                  <c:v>185.45203316225818</c:v>
                </c:pt>
                <c:pt idx="473">
                  <c:v>188.43268851164626</c:v>
                </c:pt>
                <c:pt idx="474">
                  <c:v>187.52467429924988</c:v>
                </c:pt>
                <c:pt idx="475">
                  <c:v>191.92656928543229</c:v>
                </c:pt>
                <c:pt idx="476">
                  <c:v>192.91354125542833</c:v>
                </c:pt>
                <c:pt idx="477">
                  <c:v>194.45321752862219</c:v>
                </c:pt>
                <c:pt idx="478">
                  <c:v>194.43347808922226</c:v>
                </c:pt>
                <c:pt idx="479">
                  <c:v>195.36123174101857</c:v>
                </c:pt>
                <c:pt idx="480">
                  <c:v>195.10461902881957</c:v>
                </c:pt>
                <c:pt idx="481">
                  <c:v>195.71654165021712</c:v>
                </c:pt>
                <c:pt idx="482">
                  <c:v>195.81523884721673</c:v>
                </c:pt>
                <c:pt idx="483">
                  <c:v>190.6435057244374</c:v>
                </c:pt>
                <c:pt idx="484">
                  <c:v>196.11133043821553</c:v>
                </c:pt>
                <c:pt idx="485">
                  <c:v>196.54559810501382</c:v>
                </c:pt>
                <c:pt idx="486">
                  <c:v>196.60481642321358</c:v>
                </c:pt>
                <c:pt idx="487">
                  <c:v>194.33478089222265</c:v>
                </c:pt>
                <c:pt idx="488">
                  <c:v>194.90722463482035</c:v>
                </c:pt>
                <c:pt idx="489">
                  <c:v>195.20331622581918</c:v>
                </c:pt>
                <c:pt idx="490">
                  <c:v>196.60481642321358</c:v>
                </c:pt>
                <c:pt idx="491">
                  <c:v>197.78918278720883</c:v>
                </c:pt>
                <c:pt idx="492">
                  <c:v>197.55230951440976</c:v>
                </c:pt>
                <c:pt idx="493">
                  <c:v>201.02645084879586</c:v>
                </c:pt>
                <c:pt idx="494">
                  <c:v>200.23687327279904</c:v>
                </c:pt>
                <c:pt idx="495">
                  <c:v>199.36833793920252</c:v>
                </c:pt>
                <c:pt idx="496">
                  <c:v>198.53928148440582</c:v>
                </c:pt>
                <c:pt idx="497">
                  <c:v>197.21673904461113</c:v>
                </c:pt>
                <c:pt idx="498">
                  <c:v>193.52546387682588</c:v>
                </c:pt>
                <c:pt idx="499">
                  <c:v>194.35452033162258</c:v>
                </c:pt>
                <c:pt idx="500">
                  <c:v>195.85471772601659</c:v>
                </c:pt>
                <c:pt idx="501">
                  <c:v>198.97354915120408</c:v>
                </c:pt>
                <c:pt idx="502">
                  <c:v>202.44769048559016</c:v>
                </c:pt>
                <c:pt idx="503">
                  <c:v>202.56612712198972</c:v>
                </c:pt>
                <c:pt idx="504">
                  <c:v>202.17133833399132</c:v>
                </c:pt>
                <c:pt idx="505">
                  <c:v>199.84208448480061</c:v>
                </c:pt>
                <c:pt idx="506">
                  <c:v>198.30240821160677</c:v>
                </c:pt>
                <c:pt idx="507">
                  <c:v>203.43466245558625</c:v>
                </c:pt>
                <c:pt idx="508">
                  <c:v>207.38255033557044</c:v>
                </c:pt>
                <c:pt idx="509">
                  <c:v>206.23766285037505</c:v>
                </c:pt>
                <c:pt idx="510">
                  <c:v>203.63205684958544</c:v>
                </c:pt>
                <c:pt idx="511">
                  <c:v>202.17133833399132</c:v>
                </c:pt>
                <c:pt idx="512">
                  <c:v>200.55270430319777</c:v>
                </c:pt>
                <c:pt idx="513">
                  <c:v>195.00592183181996</c:v>
                </c:pt>
                <c:pt idx="514">
                  <c:v>197.25621792341096</c:v>
                </c:pt>
                <c:pt idx="515">
                  <c:v>193.86103434662456</c:v>
                </c:pt>
                <c:pt idx="516">
                  <c:v>200.43426766679823</c:v>
                </c:pt>
                <c:pt idx="517">
                  <c:v>200.39478878799844</c:v>
                </c:pt>
                <c:pt idx="518">
                  <c:v>201.93446506119224</c:v>
                </c:pt>
                <c:pt idx="519">
                  <c:v>198.14449269640741</c:v>
                </c:pt>
                <c:pt idx="520">
                  <c:v>200.55270430319777</c:v>
                </c:pt>
                <c:pt idx="521">
                  <c:v>199.92104224240029</c:v>
                </c:pt>
                <c:pt idx="522">
                  <c:v>204.10580339518356</c:v>
                </c:pt>
                <c:pt idx="523">
                  <c:v>196.72325305961311</c:v>
                </c:pt>
                <c:pt idx="524">
                  <c:v>200.43426766679823</c:v>
                </c:pt>
                <c:pt idx="525">
                  <c:v>207.22463482037111</c:v>
                </c:pt>
                <c:pt idx="526">
                  <c:v>207.06671930517172</c:v>
                </c:pt>
                <c:pt idx="527">
                  <c:v>207.30359257797079</c:v>
                </c:pt>
                <c:pt idx="528">
                  <c:v>208.72483221476509</c:v>
                </c:pt>
                <c:pt idx="529">
                  <c:v>208.40900118436636</c:v>
                </c:pt>
                <c:pt idx="530">
                  <c:v>212.001579155152</c:v>
                </c:pt>
                <c:pt idx="531">
                  <c:v>209.04066324516384</c:v>
                </c:pt>
                <c:pt idx="532">
                  <c:v>209.83024082116066</c:v>
                </c:pt>
                <c:pt idx="533">
                  <c:v>208.96170548756413</c:v>
                </c:pt>
                <c:pt idx="534">
                  <c:v>211.56731148835371</c:v>
                </c:pt>
                <c:pt idx="535">
                  <c:v>213.10698776154754</c:v>
                </c:pt>
                <c:pt idx="536">
                  <c:v>211.21200157915516</c:v>
                </c:pt>
                <c:pt idx="537">
                  <c:v>210.81721279115672</c:v>
                </c:pt>
                <c:pt idx="538">
                  <c:v>213.89656533754439</c:v>
                </c:pt>
                <c:pt idx="539">
                  <c:v>214.33083300434265</c:v>
                </c:pt>
                <c:pt idx="540">
                  <c:v>212.94907224634821</c:v>
                </c:pt>
                <c:pt idx="541">
                  <c:v>210.3434662455586</c:v>
                </c:pt>
                <c:pt idx="542">
                  <c:v>209.63284642716147</c:v>
                </c:pt>
                <c:pt idx="543">
                  <c:v>207.26411369917093</c:v>
                </c:pt>
                <c:pt idx="544">
                  <c:v>212.04105803395183</c:v>
                </c:pt>
                <c:pt idx="545">
                  <c:v>212.90959336754835</c:v>
                </c:pt>
                <c:pt idx="546">
                  <c:v>214.68614291354123</c:v>
                </c:pt>
                <c:pt idx="547">
                  <c:v>210.77773391235689</c:v>
                </c:pt>
                <c:pt idx="548">
                  <c:v>206.55349388077377</c:v>
                </c:pt>
                <c:pt idx="549">
                  <c:v>211.17252270035527</c:v>
                </c:pt>
                <c:pt idx="550">
                  <c:v>213.46229767074612</c:v>
                </c:pt>
                <c:pt idx="551">
                  <c:v>218.31819976312673</c:v>
                </c:pt>
                <c:pt idx="552">
                  <c:v>222.85827082510855</c:v>
                </c:pt>
                <c:pt idx="553">
                  <c:v>222.42400315831028</c:v>
                </c:pt>
                <c:pt idx="554">
                  <c:v>220.37110146071853</c:v>
                </c:pt>
                <c:pt idx="555">
                  <c:v>221.20015791551518</c:v>
                </c:pt>
                <c:pt idx="556">
                  <c:v>224.3189893407027</c:v>
                </c:pt>
                <c:pt idx="557">
                  <c:v>223.56889064350568</c:v>
                </c:pt>
                <c:pt idx="558">
                  <c:v>220.05527043031975</c:v>
                </c:pt>
                <c:pt idx="559">
                  <c:v>219.73943939992103</c:v>
                </c:pt>
                <c:pt idx="560">
                  <c:v>218.79194630872485</c:v>
                </c:pt>
                <c:pt idx="561">
                  <c:v>218.47611527832606</c:v>
                </c:pt>
                <c:pt idx="562">
                  <c:v>219.34465061192265</c:v>
                </c:pt>
                <c:pt idx="563">
                  <c:v>219.06829846032369</c:v>
                </c:pt>
                <c:pt idx="564">
                  <c:v>219.06829846032369</c:v>
                </c:pt>
                <c:pt idx="565">
                  <c:v>226.41136991709433</c:v>
                </c:pt>
                <c:pt idx="566">
                  <c:v>224.27951046190287</c:v>
                </c:pt>
                <c:pt idx="567">
                  <c:v>225.7007500986972</c:v>
                </c:pt>
                <c:pt idx="568">
                  <c:v>227.71417291748909</c:v>
                </c:pt>
                <c:pt idx="569">
                  <c:v>227.87208843268854</c:v>
                </c:pt>
                <c:pt idx="570">
                  <c:v>231.38570864587447</c:v>
                </c:pt>
                <c:pt idx="571">
                  <c:v>232.25424397947094</c:v>
                </c:pt>
                <c:pt idx="572">
                  <c:v>232.80694828266877</c:v>
                </c:pt>
                <c:pt idx="573">
                  <c:v>234.82037110146069</c:v>
                </c:pt>
                <c:pt idx="574">
                  <c:v>241.53178049743383</c:v>
                </c:pt>
                <c:pt idx="575">
                  <c:v>243.46624555862616</c:v>
                </c:pt>
                <c:pt idx="576">
                  <c:v>248.71693643900511</c:v>
                </c:pt>
                <c:pt idx="577">
                  <c:v>246.70351362021313</c:v>
                </c:pt>
                <c:pt idx="578">
                  <c:v>238.96565337544411</c:v>
                </c:pt>
                <c:pt idx="579">
                  <c:v>246.58507698381365</c:v>
                </c:pt>
                <c:pt idx="580">
                  <c:v>249.50651401500195</c:v>
                </c:pt>
                <c:pt idx="581">
                  <c:v>247.96683774180815</c:v>
                </c:pt>
                <c:pt idx="582">
                  <c:v>247.05882352941174</c:v>
                </c:pt>
                <c:pt idx="583">
                  <c:v>249.78286616660088</c:v>
                </c:pt>
                <c:pt idx="584">
                  <c:v>249.98026056060007</c:v>
                </c:pt>
                <c:pt idx="585">
                  <c:v>250.96723253059614</c:v>
                </c:pt>
                <c:pt idx="586">
                  <c:v>247.21673904461113</c:v>
                </c:pt>
                <c:pt idx="587">
                  <c:v>248.95380971180415</c:v>
                </c:pt>
                <c:pt idx="588">
                  <c:v>244.33478089222262</c:v>
                </c:pt>
                <c:pt idx="589">
                  <c:v>249.42755625740224</c:v>
                </c:pt>
                <c:pt idx="590">
                  <c:v>246.86142913541255</c:v>
                </c:pt>
                <c:pt idx="591">
                  <c:v>249.26964074220291</c:v>
                </c:pt>
                <c:pt idx="592">
                  <c:v>246.74299249901304</c:v>
                </c:pt>
                <c:pt idx="593">
                  <c:v>241.72917489143308</c:v>
                </c:pt>
                <c:pt idx="594">
                  <c:v>240.90011843663638</c:v>
                </c:pt>
                <c:pt idx="595">
                  <c:v>243.18989340702723</c:v>
                </c:pt>
                <c:pt idx="596">
                  <c:v>247.96683774180815</c:v>
                </c:pt>
                <c:pt idx="597">
                  <c:v>246.34820371101461</c:v>
                </c:pt>
                <c:pt idx="598">
                  <c:v>245.95341492301617</c:v>
                </c:pt>
                <c:pt idx="599">
                  <c:v>244.41373864982236</c:v>
                </c:pt>
                <c:pt idx="600">
                  <c:v>248.28266877220685</c:v>
                </c:pt>
                <c:pt idx="601">
                  <c:v>249.34859849980259</c:v>
                </c:pt>
                <c:pt idx="602">
                  <c:v>252.54638768258982</c:v>
                </c:pt>
                <c:pt idx="603">
                  <c:v>252.90169759178838</c:v>
                </c:pt>
                <c:pt idx="604">
                  <c:v>255.98105013817607</c:v>
                </c:pt>
                <c:pt idx="605">
                  <c:v>258.90248716936435</c:v>
                </c:pt>
                <c:pt idx="606">
                  <c:v>257.40228977497037</c:v>
                </c:pt>
                <c:pt idx="607">
                  <c:v>259.41571259376235</c:v>
                </c:pt>
                <c:pt idx="608">
                  <c:v>260.95538886695613</c:v>
                </c:pt>
                <c:pt idx="609">
                  <c:v>258.31030398736675</c:v>
                </c:pt>
                <c:pt idx="610">
                  <c:v>257.0864587445717</c:v>
                </c:pt>
                <c:pt idx="611">
                  <c:v>259.494670351362</c:v>
                </c:pt>
                <c:pt idx="612">
                  <c:v>260.44216344255824</c:v>
                </c:pt>
                <c:pt idx="613">
                  <c:v>261.54757204895378</c:v>
                </c:pt>
                <c:pt idx="614">
                  <c:v>259.65258586656137</c:v>
                </c:pt>
                <c:pt idx="615">
                  <c:v>263.75838926174492</c:v>
                </c:pt>
                <c:pt idx="616">
                  <c:v>265.53493880773783</c:v>
                </c:pt>
                <c:pt idx="617">
                  <c:v>267.58784050532961</c:v>
                </c:pt>
                <c:pt idx="618">
                  <c:v>269.36439005132252</c:v>
                </c:pt>
                <c:pt idx="619">
                  <c:v>271.33833399131458</c:v>
                </c:pt>
                <c:pt idx="620">
                  <c:v>268.89064350572443</c:v>
                </c:pt>
                <c:pt idx="621">
                  <c:v>268.49585471772605</c:v>
                </c:pt>
                <c:pt idx="622">
                  <c:v>268.93012238452428</c:v>
                </c:pt>
                <c:pt idx="623">
                  <c:v>264.15317804974336</c:v>
                </c:pt>
                <c:pt idx="624">
                  <c:v>265.7718120805369</c:v>
                </c:pt>
                <c:pt idx="625">
                  <c:v>265.92972759573627</c:v>
                </c:pt>
                <c:pt idx="626">
                  <c:v>263.56099486774576</c:v>
                </c:pt>
                <c:pt idx="627">
                  <c:v>266.08764311093563</c:v>
                </c:pt>
                <c:pt idx="628">
                  <c:v>261.07382550335569</c:v>
                </c:pt>
                <c:pt idx="629">
                  <c:v>262.10027635215158</c:v>
                </c:pt>
                <c:pt idx="630">
                  <c:v>261.90288195815236</c:v>
                </c:pt>
                <c:pt idx="631">
                  <c:v>260.83695223055668</c:v>
                </c:pt>
                <c:pt idx="632">
                  <c:v>258.90248716936435</c:v>
                </c:pt>
                <c:pt idx="633">
                  <c:v>260.71851559415711</c:v>
                </c:pt>
                <c:pt idx="634">
                  <c:v>252.34899328859061</c:v>
                </c:pt>
                <c:pt idx="635">
                  <c:v>261.50809317015393</c:v>
                </c:pt>
                <c:pt idx="636">
                  <c:v>262.92933280694825</c:v>
                </c:pt>
                <c:pt idx="637">
                  <c:v>264.78484011054087</c:v>
                </c:pt>
                <c:pt idx="638">
                  <c:v>265.14015001973945</c:v>
                </c:pt>
                <c:pt idx="639">
                  <c:v>261.82392420055271</c:v>
                </c:pt>
                <c:pt idx="640">
                  <c:v>258.31030398736675</c:v>
                </c:pt>
                <c:pt idx="641">
                  <c:v>252.62534544018948</c:v>
                </c:pt>
                <c:pt idx="642">
                  <c:v>254.67824713778126</c:v>
                </c:pt>
                <c:pt idx="643">
                  <c:v>260.24476904855902</c:v>
                </c:pt>
                <c:pt idx="644">
                  <c:v>260.71851559415711</c:v>
                </c:pt>
                <c:pt idx="645">
                  <c:v>266.08764311093563</c:v>
                </c:pt>
                <c:pt idx="646">
                  <c:v>265.85076983813656</c:v>
                </c:pt>
                <c:pt idx="647">
                  <c:v>264.35057244374258</c:v>
                </c:pt>
                <c:pt idx="648">
                  <c:v>271.69364390051322</c:v>
                </c:pt>
                <c:pt idx="649">
                  <c:v>270.03553099091982</c:v>
                </c:pt>
                <c:pt idx="650">
                  <c:v>266.04816423213578</c:v>
                </c:pt>
                <c:pt idx="651">
                  <c:v>271.21989735491508</c:v>
                </c:pt>
                <c:pt idx="652">
                  <c:v>274.73351756810104</c:v>
                </c:pt>
                <c:pt idx="653">
                  <c:v>274.259771022503</c:v>
                </c:pt>
                <c:pt idx="654">
                  <c:v>275.32570075009863</c:v>
                </c:pt>
                <c:pt idx="655">
                  <c:v>275.32570075009863</c:v>
                </c:pt>
                <c:pt idx="656">
                  <c:v>275.32570075009863</c:v>
                </c:pt>
                <c:pt idx="657">
                  <c:v>276.98381365969203</c:v>
                </c:pt>
                <c:pt idx="658">
                  <c:v>278.24713778128699</c:v>
                </c:pt>
                <c:pt idx="659">
                  <c:v>281.08961705487559</c:v>
                </c:pt>
                <c:pt idx="660">
                  <c:v>280.22108172127906</c:v>
                </c:pt>
                <c:pt idx="661">
                  <c:v>274.33872878010266</c:v>
                </c:pt>
                <c:pt idx="662">
                  <c:v>272.6016581129096</c:v>
                </c:pt>
                <c:pt idx="663">
                  <c:v>258.54717726016577</c:v>
                </c:pt>
                <c:pt idx="664">
                  <c:v>242.0450059218318</c:v>
                </c:pt>
                <c:pt idx="665">
                  <c:v>244.76904855902092</c:v>
                </c:pt>
                <c:pt idx="666">
                  <c:v>251.32254243979472</c:v>
                </c:pt>
                <c:pt idx="667">
                  <c:v>246.46664034741411</c:v>
                </c:pt>
                <c:pt idx="668">
                  <c:v>245.59810501381762</c:v>
                </c:pt>
                <c:pt idx="669">
                  <c:v>245.4007106198184</c:v>
                </c:pt>
                <c:pt idx="670">
                  <c:v>245.99289380181602</c:v>
                </c:pt>
                <c:pt idx="671">
                  <c:v>246.74299249901304</c:v>
                </c:pt>
                <c:pt idx="672">
                  <c:v>247.45361231741018</c:v>
                </c:pt>
                <c:pt idx="673">
                  <c:v>255.34938807737859</c:v>
                </c:pt>
                <c:pt idx="674">
                  <c:v>255.4283458349783</c:v>
                </c:pt>
                <c:pt idx="675">
                  <c:v>250.65140150019735</c:v>
                </c:pt>
                <c:pt idx="676">
                  <c:v>256.09948677457561</c:v>
                </c:pt>
                <c:pt idx="677">
                  <c:v>257.79707856296881</c:v>
                </c:pt>
                <c:pt idx="678">
                  <c:v>256.09948677457561</c:v>
                </c:pt>
                <c:pt idx="679">
                  <c:v>259.9289380181603</c:v>
                </c:pt>
                <c:pt idx="680">
                  <c:v>261.94236083695222</c:v>
                </c:pt>
                <c:pt idx="681">
                  <c:v>259.3762337149625</c:v>
                </c:pt>
                <c:pt idx="682">
                  <c:v>255.34938807737859</c:v>
                </c:pt>
                <c:pt idx="683">
                  <c:v>245.24279510461903</c:v>
                </c:pt>
                <c:pt idx="684">
                  <c:v>247.92735886300829</c:v>
                </c:pt>
                <c:pt idx="685">
                  <c:v>249.11172522700355</c:v>
                </c:pt>
                <c:pt idx="686">
                  <c:v>244.25582313462297</c:v>
                </c:pt>
                <c:pt idx="687">
                  <c:v>251.08566916699564</c:v>
                </c:pt>
                <c:pt idx="688">
                  <c:v>253.96762731938409</c:v>
                </c:pt>
                <c:pt idx="689">
                  <c:v>258.2313462297671</c:v>
                </c:pt>
                <c:pt idx="690">
                  <c:v>253.80971180418476</c:v>
                </c:pt>
                <c:pt idx="691">
                  <c:v>251.67785234899327</c:v>
                </c:pt>
                <c:pt idx="692">
                  <c:v>243.93999210422425</c:v>
                </c:pt>
                <c:pt idx="693">
                  <c:v>246.94038689301223</c:v>
                </c:pt>
                <c:pt idx="694">
                  <c:v>244.80852743782074</c:v>
                </c:pt>
                <c:pt idx="695">
                  <c:v>248.71693643900511</c:v>
                </c:pt>
                <c:pt idx="696">
                  <c:v>245.20331622581918</c:v>
                </c:pt>
                <c:pt idx="697">
                  <c:v>249.70390840900117</c:v>
                </c:pt>
                <c:pt idx="698">
                  <c:v>246.6640347414133</c:v>
                </c:pt>
                <c:pt idx="699">
                  <c:v>251.8357678641926</c:v>
                </c:pt>
                <c:pt idx="700">
                  <c:v>247.80892222660876</c:v>
                </c:pt>
                <c:pt idx="701">
                  <c:v>249.38807737860245</c:v>
                </c:pt>
                <c:pt idx="702">
                  <c:v>250.25661271219897</c:v>
                </c:pt>
                <c:pt idx="703">
                  <c:v>258.15238847216733</c:v>
                </c:pt>
                <c:pt idx="704">
                  <c:v>263.4030793525464</c:v>
                </c:pt>
                <c:pt idx="705">
                  <c:v>262.45558626135016</c:v>
                </c:pt>
                <c:pt idx="706">
                  <c:v>256.61271219897355</c:v>
                </c:pt>
                <c:pt idx="707">
                  <c:v>255.03355704697987</c:v>
                </c:pt>
                <c:pt idx="708">
                  <c:v>259.02092380576391</c:v>
                </c:pt>
                <c:pt idx="709">
                  <c:v>260.44216344255824</c:v>
                </c:pt>
                <c:pt idx="710">
                  <c:v>263.4425582313462</c:v>
                </c:pt>
                <c:pt idx="711">
                  <c:v>260.48164232135804</c:v>
                </c:pt>
                <c:pt idx="712">
                  <c:v>262.53454401894987</c:v>
                </c:pt>
                <c:pt idx="713">
                  <c:v>262.25819186735094</c:v>
                </c:pt>
                <c:pt idx="714">
                  <c:v>265.17962889853931</c:v>
                </c:pt>
                <c:pt idx="715">
                  <c:v>267.35096723253065</c:v>
                </c:pt>
                <c:pt idx="716">
                  <c:v>269.79865771812081</c:v>
                </c:pt>
                <c:pt idx="717">
                  <c:v>270.35136202131855</c:v>
                </c:pt>
                <c:pt idx="718">
                  <c:v>269.44334780892223</c:v>
                </c:pt>
                <c:pt idx="719">
                  <c:v>273.39123568890642</c:v>
                </c:pt>
                <c:pt idx="720">
                  <c:v>279.86577181208048</c:v>
                </c:pt>
                <c:pt idx="721">
                  <c:v>279.27358863008288</c:v>
                </c:pt>
                <c:pt idx="722">
                  <c:v>279.23410975128303</c:v>
                </c:pt>
                <c:pt idx="723">
                  <c:v>275.79944729569678</c:v>
                </c:pt>
                <c:pt idx="724">
                  <c:v>278.48401105408607</c:v>
                </c:pt>
                <c:pt idx="725">
                  <c:v>285.39281484405842</c:v>
                </c:pt>
                <c:pt idx="726">
                  <c:v>284.56375838926175</c:v>
                </c:pt>
                <c:pt idx="727">
                  <c:v>288.07737860244771</c:v>
                </c:pt>
                <c:pt idx="728">
                  <c:v>286.65613896565338</c:v>
                </c:pt>
                <c:pt idx="729">
                  <c:v>287.60363205684956</c:v>
                </c:pt>
                <c:pt idx="730">
                  <c:v>289.57757599684169</c:v>
                </c:pt>
                <c:pt idx="731">
                  <c:v>287.52467429924991</c:v>
                </c:pt>
                <c:pt idx="732">
                  <c:v>283.49782866166601</c:v>
                </c:pt>
                <c:pt idx="733">
                  <c:v>286.65613896565338</c:v>
                </c:pt>
                <c:pt idx="734">
                  <c:v>290.05132254243978</c:v>
                </c:pt>
                <c:pt idx="735">
                  <c:v>273.1938412949072</c:v>
                </c:pt>
                <c:pt idx="736">
                  <c:v>275.24674299249898</c:v>
                </c:pt>
                <c:pt idx="737">
                  <c:v>271.06198183971577</c:v>
                </c:pt>
                <c:pt idx="738">
                  <c:v>275.36517962889855</c:v>
                </c:pt>
                <c:pt idx="739">
                  <c:v>271.06198183971577</c:v>
                </c:pt>
                <c:pt idx="740">
                  <c:v>270.43031977891826</c:v>
                </c:pt>
                <c:pt idx="741">
                  <c:v>272.44374259771018</c:v>
                </c:pt>
                <c:pt idx="742">
                  <c:v>286.22187129885509</c:v>
                </c:pt>
                <c:pt idx="743">
                  <c:v>282.15554678247139</c:v>
                </c:pt>
                <c:pt idx="744">
                  <c:v>282.2739834188709</c:v>
                </c:pt>
                <c:pt idx="745">
                  <c:v>280.30003947887877</c:v>
                </c:pt>
                <c:pt idx="746">
                  <c:v>279.90525069088034</c:v>
                </c:pt>
                <c:pt idx="747">
                  <c:v>276.98381365969203</c:v>
                </c:pt>
                <c:pt idx="748">
                  <c:v>281.05013817607573</c:v>
                </c:pt>
                <c:pt idx="749">
                  <c:v>281.60284247927353</c:v>
                </c:pt>
                <c:pt idx="750">
                  <c:v>275.9573628108962</c:v>
                </c:pt>
                <c:pt idx="751">
                  <c:v>275.48361626529805</c:v>
                </c:pt>
                <c:pt idx="752">
                  <c:v>276.94433478089218</c:v>
                </c:pt>
                <c:pt idx="753">
                  <c:v>282.43189893407026</c:v>
                </c:pt>
                <c:pt idx="754">
                  <c:v>285.03750493485984</c:v>
                </c:pt>
                <c:pt idx="755">
                  <c:v>286.73509672325304</c:v>
                </c:pt>
                <c:pt idx="756">
                  <c:v>288.51164626924589</c:v>
                </c:pt>
                <c:pt idx="757">
                  <c:v>287.36675878405049</c:v>
                </c:pt>
                <c:pt idx="758">
                  <c:v>288.19581523884722</c:v>
                </c:pt>
                <c:pt idx="759">
                  <c:v>288.59060402684565</c:v>
                </c:pt>
                <c:pt idx="760">
                  <c:v>293.7228582708251</c:v>
                </c:pt>
                <c:pt idx="761">
                  <c:v>299.24990130280298</c:v>
                </c:pt>
                <c:pt idx="762">
                  <c:v>287.05092775365182</c:v>
                </c:pt>
                <c:pt idx="763">
                  <c:v>282.58981444926962</c:v>
                </c:pt>
                <c:pt idx="764">
                  <c:v>277.41808132649032</c:v>
                </c:pt>
                <c:pt idx="765">
                  <c:v>280.30003947887877</c:v>
                </c:pt>
                <c:pt idx="766">
                  <c:v>279.78681405448083</c:v>
                </c:pt>
                <c:pt idx="767">
                  <c:v>272.40426371891033</c:v>
                </c:pt>
                <c:pt idx="768">
                  <c:v>266.64034741413343</c:v>
                </c:pt>
                <c:pt idx="769">
                  <c:v>270.98302408211606</c:v>
                </c:pt>
                <c:pt idx="770">
                  <c:v>265.69285432293725</c:v>
                </c:pt>
                <c:pt idx="771">
                  <c:v>275.44413738649826</c:v>
                </c:pt>
                <c:pt idx="772">
                  <c:v>277.89182787208841</c:v>
                </c:pt>
                <c:pt idx="773">
                  <c:v>275.24674299249898</c:v>
                </c:pt>
                <c:pt idx="774">
                  <c:v>261.66600868535335</c:v>
                </c:pt>
                <c:pt idx="775">
                  <c:v>263.32412159494669</c:v>
                </c:pt>
                <c:pt idx="776">
                  <c:v>269.87761547572052</c:v>
                </c:pt>
                <c:pt idx="777">
                  <c:v>273.98341887090407</c:v>
                </c:pt>
                <c:pt idx="778">
                  <c:v>282.8266877220687</c:v>
                </c:pt>
                <c:pt idx="779">
                  <c:v>285.27437820765891</c:v>
                </c:pt>
                <c:pt idx="780">
                  <c:v>289.06435057244374</c:v>
                </c:pt>
                <c:pt idx="781">
                  <c:v>287.91946308724829</c:v>
                </c:pt>
                <c:pt idx="782">
                  <c:v>280.97118041847608</c:v>
                </c:pt>
                <c:pt idx="783">
                  <c:v>278.76036320568494</c:v>
                </c:pt>
                <c:pt idx="784">
                  <c:v>282.70825108566913</c:v>
                </c:pt>
                <c:pt idx="785">
                  <c:v>278.76036320568494</c:v>
                </c:pt>
                <c:pt idx="786">
                  <c:v>282.90564547966841</c:v>
                </c:pt>
                <c:pt idx="787">
                  <c:v>278.79984208448485</c:v>
                </c:pt>
                <c:pt idx="788">
                  <c:v>270.43031977891826</c:v>
                </c:pt>
                <c:pt idx="789">
                  <c:v>264.508487958942</c:v>
                </c:pt>
                <c:pt idx="790">
                  <c:v>273.98341887090407</c:v>
                </c:pt>
                <c:pt idx="791">
                  <c:v>271.45677062771421</c:v>
                </c:pt>
                <c:pt idx="792">
                  <c:v>270.07500986971968</c:v>
                </c:pt>
                <c:pt idx="793">
                  <c:v>270.94354520331621</c:v>
                </c:pt>
                <c:pt idx="794">
                  <c:v>265.37702329253847</c:v>
                </c:pt>
                <c:pt idx="795">
                  <c:v>264.19265692854322</c:v>
                </c:pt>
                <c:pt idx="796">
                  <c:v>262.8503750493486</c:v>
                </c:pt>
                <c:pt idx="797">
                  <c:v>251.04619028819579</c:v>
                </c:pt>
                <c:pt idx="798">
                  <c:v>263.16620607974733</c:v>
                </c:pt>
                <c:pt idx="799">
                  <c:v>260.52112120015789</c:v>
                </c:pt>
                <c:pt idx="800">
                  <c:v>247.05882352941174</c:v>
                </c:pt>
                <c:pt idx="801">
                  <c:v>251.87524674299252</c:v>
                </c:pt>
                <c:pt idx="802">
                  <c:v>243.742597710225</c:v>
                </c:pt>
                <c:pt idx="803">
                  <c:v>228.10896170548753</c:v>
                </c:pt>
                <c:pt idx="804">
                  <c:v>224.16107382550331</c:v>
                </c:pt>
                <c:pt idx="805">
                  <c:v>217.1733122779313</c:v>
                </c:pt>
                <c:pt idx="806">
                  <c:v>237.89972364784839</c:v>
                </c:pt>
                <c:pt idx="807">
                  <c:v>232.09632846427161</c:v>
                </c:pt>
                <c:pt idx="808">
                  <c:v>234.85984998026055</c:v>
                </c:pt>
                <c:pt idx="809">
                  <c:v>236.36004737465456</c:v>
                </c:pt>
                <c:pt idx="810">
                  <c:v>232.92538491906828</c:v>
                </c:pt>
                <c:pt idx="811">
                  <c:v>248.28266877220685</c:v>
                </c:pt>
                <c:pt idx="812">
                  <c:v>248.63797868140543</c:v>
                </c:pt>
                <c:pt idx="813">
                  <c:v>252.42795104619026</c:v>
                </c:pt>
                <c:pt idx="814">
                  <c:v>249.98026056060007</c:v>
                </c:pt>
                <c:pt idx="815">
                  <c:v>254.20450059218319</c:v>
                </c:pt>
                <c:pt idx="816">
                  <c:v>246.46664034741411</c:v>
                </c:pt>
                <c:pt idx="817">
                  <c:v>246.62455586261351</c:v>
                </c:pt>
                <c:pt idx="818">
                  <c:v>247.13778128701142</c:v>
                </c:pt>
                <c:pt idx="819">
                  <c:v>250.96723253059614</c:v>
                </c:pt>
                <c:pt idx="820">
                  <c:v>265.2191077773391</c:v>
                </c:pt>
                <c:pt idx="821">
                  <c:v>260.75799447295697</c:v>
                </c:pt>
                <c:pt idx="822">
                  <c:v>256.37583892617448</c:v>
                </c:pt>
                <c:pt idx="823">
                  <c:v>256.45479668377419</c:v>
                </c:pt>
                <c:pt idx="824">
                  <c:v>262.10027635215158</c:v>
                </c:pt>
                <c:pt idx="825">
                  <c:v>260.91590998815633</c:v>
                </c:pt>
                <c:pt idx="826">
                  <c:v>251.16462692459532</c:v>
                </c:pt>
                <c:pt idx="827">
                  <c:v>246.34820371101461</c:v>
                </c:pt>
                <c:pt idx="828">
                  <c:v>249.38807737860245</c:v>
                </c:pt>
                <c:pt idx="829">
                  <c:v>244.72956968022106</c:v>
                </c:pt>
                <c:pt idx="830">
                  <c:v>249.07224634820372</c:v>
                </c:pt>
                <c:pt idx="831">
                  <c:v>250.33557046979865</c:v>
                </c:pt>
                <c:pt idx="832">
                  <c:v>252.66482431898933</c:v>
                </c:pt>
                <c:pt idx="833">
                  <c:v>250.33557046979865</c:v>
                </c:pt>
                <c:pt idx="834">
                  <c:v>253.57283853138566</c:v>
                </c:pt>
                <c:pt idx="835">
                  <c:v>257.95499407816817</c:v>
                </c:pt>
                <c:pt idx="836">
                  <c:v>252.50690880379</c:v>
                </c:pt>
                <c:pt idx="837">
                  <c:v>243.03197789182786</c:v>
                </c:pt>
                <c:pt idx="838">
                  <c:v>239.75523095144092</c:v>
                </c:pt>
                <c:pt idx="839">
                  <c:v>243.4267666798263</c:v>
                </c:pt>
                <c:pt idx="840">
                  <c:v>243.66363995262535</c:v>
                </c:pt>
                <c:pt idx="841">
                  <c:v>244.5716541650217</c:v>
                </c:pt>
                <c:pt idx="842">
                  <c:v>239.47887879984208</c:v>
                </c:pt>
                <c:pt idx="843">
                  <c:v>237.07066719305172</c:v>
                </c:pt>
                <c:pt idx="844">
                  <c:v>234.22818791946307</c:v>
                </c:pt>
                <c:pt idx="845">
                  <c:v>226.60876431109352</c:v>
                </c:pt>
                <c:pt idx="846">
                  <c:v>221.83181997631266</c:v>
                </c:pt>
                <c:pt idx="847">
                  <c:v>214.21239636794317</c:v>
                </c:pt>
                <c:pt idx="848">
                  <c:v>216.93643900513226</c:v>
                </c:pt>
                <c:pt idx="849">
                  <c:v>226.21397552309514</c:v>
                </c:pt>
                <c:pt idx="850">
                  <c:v>223.21358073430716</c:v>
                </c:pt>
                <c:pt idx="851">
                  <c:v>229.490722463482</c:v>
                </c:pt>
                <c:pt idx="852">
                  <c:v>227.00355309909196</c:v>
                </c:pt>
                <c:pt idx="853">
                  <c:v>232.96486379786816</c:v>
                </c:pt>
                <c:pt idx="854">
                  <c:v>228.38531385708646</c:v>
                </c:pt>
                <c:pt idx="855">
                  <c:v>224.43742597710227</c:v>
                </c:pt>
                <c:pt idx="856">
                  <c:v>219.73943939992103</c:v>
                </c:pt>
                <c:pt idx="857">
                  <c:v>221.43703118831422</c:v>
                </c:pt>
                <c:pt idx="858">
                  <c:v>217.84445321752858</c:v>
                </c:pt>
                <c:pt idx="859">
                  <c:v>217.52862218712988</c:v>
                </c:pt>
                <c:pt idx="860">
                  <c:v>225.50335570469801</c:v>
                </c:pt>
                <c:pt idx="861">
                  <c:v>234.26766679826292</c:v>
                </c:pt>
                <c:pt idx="862">
                  <c:v>240.26845637583892</c:v>
                </c:pt>
                <c:pt idx="863">
                  <c:v>235.76786419265693</c:v>
                </c:pt>
                <c:pt idx="864">
                  <c:v>236.00473746545595</c:v>
                </c:pt>
                <c:pt idx="865">
                  <c:v>240.0710619818397</c:v>
                </c:pt>
                <c:pt idx="866">
                  <c:v>240.46585076983814</c:v>
                </c:pt>
                <c:pt idx="867">
                  <c:v>242.3213580734307</c:v>
                </c:pt>
                <c:pt idx="868">
                  <c:v>240.18949861823921</c:v>
                </c:pt>
                <c:pt idx="869">
                  <c:v>237.54441373864984</c:v>
                </c:pt>
                <c:pt idx="870">
                  <c:v>231.9778918278721</c:v>
                </c:pt>
                <c:pt idx="871">
                  <c:v>226.17449664429529</c:v>
                </c:pt>
                <c:pt idx="872">
                  <c:v>217.13383339913145</c:v>
                </c:pt>
                <c:pt idx="873">
                  <c:v>214.76510067114094</c:v>
                </c:pt>
                <c:pt idx="874">
                  <c:v>217.84445321752858</c:v>
                </c:pt>
                <c:pt idx="875">
                  <c:v>212.94907224634821</c:v>
                </c:pt>
                <c:pt idx="876">
                  <c:v>215.04145282273984</c:v>
                </c:pt>
                <c:pt idx="877">
                  <c:v>214.17291748914332</c:v>
                </c:pt>
                <c:pt idx="878">
                  <c:v>218.51559415712592</c:v>
                </c:pt>
                <c:pt idx="879">
                  <c:v>217.80497433872878</c:v>
                </c:pt>
                <c:pt idx="880">
                  <c:v>223.4504540071062</c:v>
                </c:pt>
                <c:pt idx="881">
                  <c:v>231.89893407027239</c:v>
                </c:pt>
                <c:pt idx="882">
                  <c:v>229.05645479668379</c:v>
                </c:pt>
                <c:pt idx="883">
                  <c:v>232.57007500986973</c:v>
                </c:pt>
                <c:pt idx="884">
                  <c:v>232.53059613106987</c:v>
                </c:pt>
                <c:pt idx="885">
                  <c:v>229.64863797868142</c:v>
                </c:pt>
                <c:pt idx="886">
                  <c:v>228.97749703908408</c:v>
                </c:pt>
                <c:pt idx="887">
                  <c:v>231.06987761547569</c:v>
                </c:pt>
                <c:pt idx="888">
                  <c:v>225.81918673509671</c:v>
                </c:pt>
                <c:pt idx="889">
                  <c:v>235.92577970785632</c:v>
                </c:pt>
                <c:pt idx="890">
                  <c:v>239.87366758784052</c:v>
                </c:pt>
                <c:pt idx="891">
                  <c:v>239.59731543624159</c:v>
                </c:pt>
                <c:pt idx="892">
                  <c:v>238.57086458744567</c:v>
                </c:pt>
                <c:pt idx="893">
                  <c:v>241.09751283063562</c:v>
                </c:pt>
                <c:pt idx="894">
                  <c:v>239.32096328464274</c:v>
                </c:pt>
                <c:pt idx="895">
                  <c:v>239.3999210422424</c:v>
                </c:pt>
                <c:pt idx="896">
                  <c:v>240.18949861823921</c:v>
                </c:pt>
                <c:pt idx="897">
                  <c:v>242.51875246742989</c:v>
                </c:pt>
                <c:pt idx="898">
                  <c:v>247.96683774180815</c:v>
                </c:pt>
                <c:pt idx="899">
                  <c:v>247.01934465061191</c:v>
                </c:pt>
                <c:pt idx="900">
                  <c:v>250.01973943939987</c:v>
                </c:pt>
                <c:pt idx="901">
                  <c:v>250.5724437425977</c:v>
                </c:pt>
                <c:pt idx="902">
                  <c:v>251.63837347019341</c:v>
                </c:pt>
                <c:pt idx="903">
                  <c:v>246.82195025661272</c:v>
                </c:pt>
                <c:pt idx="904">
                  <c:v>251.08566916699564</c:v>
                </c:pt>
                <c:pt idx="905">
                  <c:v>261.70548756415315</c:v>
                </c:pt>
                <c:pt idx="906">
                  <c:v>266.48243189893407</c:v>
                </c:pt>
                <c:pt idx="907">
                  <c:v>271.73312277931302</c:v>
                </c:pt>
                <c:pt idx="908">
                  <c:v>268.06158705092776</c:v>
                </c:pt>
                <c:pt idx="909">
                  <c:v>270.66719305171733</c:v>
                </c:pt>
                <c:pt idx="910">
                  <c:v>273.58863008290564</c:v>
                </c:pt>
                <c:pt idx="911">
                  <c:v>269.32491117252272</c:v>
                </c:pt>
                <c:pt idx="912">
                  <c:v>272.0489538097118</c:v>
                </c:pt>
                <c:pt idx="913">
                  <c:v>268.25898144492697</c:v>
                </c:pt>
                <c:pt idx="914">
                  <c:v>272.40426371891033</c:v>
                </c:pt>
                <c:pt idx="915">
                  <c:v>273.82550335570471</c:v>
                </c:pt>
                <c:pt idx="916">
                  <c:v>274.18081326490324</c:v>
                </c:pt>
                <c:pt idx="917">
                  <c:v>275.91788393209629</c:v>
                </c:pt>
                <c:pt idx="918">
                  <c:v>276.51006711409394</c:v>
                </c:pt>
                <c:pt idx="919">
                  <c:v>279.07619423608367</c:v>
                </c:pt>
                <c:pt idx="920">
                  <c:v>275.68101065929727</c:v>
                </c:pt>
                <c:pt idx="921">
                  <c:v>269.48282668772208</c:v>
                </c:pt>
                <c:pt idx="922">
                  <c:v>268.37741808132643</c:v>
                </c:pt>
                <c:pt idx="923">
                  <c:v>271.14093959731542</c:v>
                </c:pt>
                <c:pt idx="924">
                  <c:v>271.496249506514</c:v>
                </c:pt>
                <c:pt idx="925">
                  <c:v>264.11369917094356</c:v>
                </c:pt>
                <c:pt idx="926">
                  <c:v>261.70548756415315</c:v>
                </c:pt>
                <c:pt idx="927">
                  <c:v>261.27121989735491</c:v>
                </c:pt>
                <c:pt idx="928">
                  <c:v>255.62574022897749</c:v>
                </c:pt>
                <c:pt idx="929">
                  <c:v>249.82234504540068</c:v>
                </c:pt>
                <c:pt idx="930">
                  <c:v>254.48085274378207</c:v>
                </c:pt>
                <c:pt idx="931">
                  <c:v>250.69088037899721</c:v>
                </c:pt>
                <c:pt idx="932">
                  <c:v>251.91472562179234</c:v>
                </c:pt>
                <c:pt idx="933">
                  <c:v>253.2175286221871</c:v>
                </c:pt>
                <c:pt idx="934">
                  <c:v>254.04658507698377</c:v>
                </c:pt>
                <c:pt idx="935">
                  <c:v>257.52072641136988</c:v>
                </c:pt>
                <c:pt idx="936">
                  <c:v>260.12633241215946</c:v>
                </c:pt>
                <c:pt idx="937">
                  <c:v>256.96802210817208</c:v>
                </c:pt>
                <c:pt idx="938">
                  <c:v>258.27082510856695</c:v>
                </c:pt>
                <c:pt idx="939">
                  <c:v>253.2175286221871</c:v>
                </c:pt>
                <c:pt idx="940">
                  <c:v>252.46742992499014</c:v>
                </c:pt>
                <c:pt idx="941">
                  <c:v>253.05961310698777</c:v>
                </c:pt>
                <c:pt idx="942">
                  <c:v>250.29609159099883</c:v>
                </c:pt>
                <c:pt idx="943">
                  <c:v>254.08606395578363</c:v>
                </c:pt>
                <c:pt idx="944">
                  <c:v>246.70351362021313</c:v>
                </c:pt>
                <c:pt idx="945">
                  <c:v>238.13659692064749</c:v>
                </c:pt>
                <c:pt idx="946">
                  <c:v>239.55783655744173</c:v>
                </c:pt>
                <c:pt idx="947">
                  <c:v>238.53138570864587</c:v>
                </c:pt>
                <c:pt idx="948">
                  <c:v>242.08448480063166</c:v>
                </c:pt>
                <c:pt idx="949">
                  <c:v>240.03158310303988</c:v>
                </c:pt>
                <c:pt idx="950">
                  <c:v>240.97907619423609</c:v>
                </c:pt>
                <c:pt idx="951">
                  <c:v>240.03158310303988</c:v>
                </c:pt>
                <c:pt idx="952">
                  <c:v>255.34938807737859</c:v>
                </c:pt>
                <c:pt idx="953">
                  <c:v>251.59889459139356</c:v>
                </c:pt>
                <c:pt idx="954">
                  <c:v>250.73035925779709</c:v>
                </c:pt>
                <c:pt idx="955">
                  <c:v>244.05842874062378</c:v>
                </c:pt>
                <c:pt idx="956">
                  <c:v>241.01855507303594</c:v>
                </c:pt>
                <c:pt idx="957">
                  <c:v>241.01855507303594</c:v>
                </c:pt>
                <c:pt idx="958">
                  <c:v>245.51914725621788</c:v>
                </c:pt>
                <c:pt idx="959">
                  <c:v>243.78207658902485</c:v>
                </c:pt>
                <c:pt idx="960">
                  <c:v>246.82195025661272</c:v>
                </c:pt>
                <c:pt idx="961">
                  <c:v>251.75681010659298</c:v>
                </c:pt>
                <c:pt idx="962">
                  <c:v>251.1251480457955</c:v>
                </c:pt>
                <c:pt idx="963">
                  <c:v>246.74299249901304</c:v>
                </c:pt>
                <c:pt idx="964">
                  <c:v>250.29609159099883</c:v>
                </c:pt>
                <c:pt idx="965">
                  <c:v>249.30911962100276</c:v>
                </c:pt>
                <c:pt idx="966">
                  <c:v>251.04619028819579</c:v>
                </c:pt>
                <c:pt idx="967">
                  <c:v>259.77102250296088</c:v>
                </c:pt>
                <c:pt idx="968">
                  <c:v>261.744966442953</c:v>
                </c:pt>
                <c:pt idx="969">
                  <c:v>258.74457165416504</c:v>
                </c:pt>
                <c:pt idx="970">
                  <c:v>256.33636004737463</c:v>
                </c:pt>
                <c:pt idx="971">
                  <c:v>252.2700355309909</c:v>
                </c:pt>
                <c:pt idx="972">
                  <c:v>256.92854322937222</c:v>
                </c:pt>
                <c:pt idx="973">
                  <c:v>251.36202131859457</c:v>
                </c:pt>
                <c:pt idx="974">
                  <c:v>248.71693643900511</c:v>
                </c:pt>
                <c:pt idx="975">
                  <c:v>263.00829056454796</c:v>
                </c:pt>
                <c:pt idx="976">
                  <c:v>258.98144492696406</c:v>
                </c:pt>
                <c:pt idx="977">
                  <c:v>259.57362810896171</c:v>
                </c:pt>
                <c:pt idx="978">
                  <c:v>259.77102250296088</c:v>
                </c:pt>
                <c:pt idx="979">
                  <c:v>271.14093959731542</c:v>
                </c:pt>
                <c:pt idx="980">
                  <c:v>278.79984208448485</c:v>
                </c:pt>
                <c:pt idx="981">
                  <c:v>276.62850375049351</c:v>
                </c:pt>
                <c:pt idx="982">
                  <c:v>278.01026450848798</c:v>
                </c:pt>
                <c:pt idx="983">
                  <c:v>275.79944729569678</c:v>
                </c:pt>
                <c:pt idx="984">
                  <c:v>275.08882747729962</c:v>
                </c:pt>
                <c:pt idx="985">
                  <c:v>275.64153178049742</c:v>
                </c:pt>
                <c:pt idx="986">
                  <c:v>276.07579944729565</c:v>
                </c:pt>
                <c:pt idx="987">
                  <c:v>275.52309514409791</c:v>
                </c:pt>
                <c:pt idx="988">
                  <c:v>277.1022502960916</c:v>
                </c:pt>
                <c:pt idx="989">
                  <c:v>277.22068693249116</c:v>
                </c:pt>
                <c:pt idx="990">
                  <c:v>276.43110935649429</c:v>
                </c:pt>
                <c:pt idx="991">
                  <c:v>275.83892617449663</c:v>
                </c:pt>
                <c:pt idx="992">
                  <c:v>277.14172917489145</c:v>
                </c:pt>
                <c:pt idx="993">
                  <c:v>291.07777339123567</c:v>
                </c:pt>
                <c:pt idx="994">
                  <c:v>284.6427161468614</c:v>
                </c:pt>
                <c:pt idx="995">
                  <c:v>282.39242005527041</c:v>
                </c:pt>
                <c:pt idx="996">
                  <c:v>282.07658902487168</c:v>
                </c:pt>
                <c:pt idx="997">
                  <c:v>281.95815238847217</c:v>
                </c:pt>
                <c:pt idx="998">
                  <c:v>281.40544808527437</c:v>
                </c:pt>
                <c:pt idx="999">
                  <c:v>283.85313857086459</c:v>
                </c:pt>
                <c:pt idx="1000">
                  <c:v>284.36636399526247</c:v>
                </c:pt>
                <c:pt idx="1001">
                  <c:v>282.74772996446899</c:v>
                </c:pt>
                <c:pt idx="1002">
                  <c:v>286.89301223845246</c:v>
                </c:pt>
                <c:pt idx="1003">
                  <c:v>287.16936439005127</c:v>
                </c:pt>
                <c:pt idx="1004">
                  <c:v>276.98381365969203</c:v>
                </c:pt>
                <c:pt idx="1005">
                  <c:v>273.90446111330436</c:v>
                </c:pt>
                <c:pt idx="1006">
                  <c:v>271.33833399131458</c:v>
                </c:pt>
                <c:pt idx="1007">
                  <c:v>269.60126332412153</c:v>
                </c:pt>
                <c:pt idx="1008">
                  <c:v>272.99644690090798</c:v>
                </c:pt>
                <c:pt idx="1009">
                  <c:v>270.03553099091982</c:v>
                </c:pt>
                <c:pt idx="1010">
                  <c:v>266.00868535333592</c:v>
                </c:pt>
                <c:pt idx="1011">
                  <c:v>272.48322147651004</c:v>
                </c:pt>
                <c:pt idx="1012">
                  <c:v>271.06198183971577</c:v>
                </c:pt>
                <c:pt idx="1013">
                  <c:v>274.97039084090011</c:v>
                </c:pt>
                <c:pt idx="1014">
                  <c:v>268.41689696012628</c:v>
                </c:pt>
                <c:pt idx="1015">
                  <c:v>274.02289774970387</c:v>
                </c:pt>
                <c:pt idx="1016">
                  <c:v>277.45756020529012</c:v>
                </c:pt>
                <c:pt idx="1017">
                  <c:v>291.35412554283454</c:v>
                </c:pt>
                <c:pt idx="1018">
                  <c:v>287.56415317804971</c:v>
                </c:pt>
                <c:pt idx="1019">
                  <c:v>295.61784445321751</c:v>
                </c:pt>
                <c:pt idx="1020">
                  <c:v>299.88156336360043</c:v>
                </c:pt>
                <c:pt idx="1021">
                  <c:v>298.57876036320567</c:v>
                </c:pt>
                <c:pt idx="1022">
                  <c:v>304.89538097118037</c:v>
                </c:pt>
                <c:pt idx="1023">
                  <c:v>305.44808527437823</c:v>
                </c:pt>
                <c:pt idx="1024">
                  <c:v>310.02763521515988</c:v>
                </c:pt>
                <c:pt idx="1025">
                  <c:v>312.94907224634818</c:v>
                </c:pt>
                <c:pt idx="1026">
                  <c:v>314.80457954994074</c:v>
                </c:pt>
                <c:pt idx="1027">
                  <c:v>316.58112909593365</c:v>
                </c:pt>
                <c:pt idx="1028">
                  <c:v>306.59297275957363</c:v>
                </c:pt>
                <c:pt idx="1029">
                  <c:v>309.04066324516378</c:v>
                </c:pt>
                <c:pt idx="1030">
                  <c:v>311.13304382155548</c:v>
                </c:pt>
                <c:pt idx="1031">
                  <c:v>313.77812870114485</c:v>
                </c:pt>
                <c:pt idx="1032">
                  <c:v>312.79115673114882</c:v>
                </c:pt>
                <c:pt idx="1033">
                  <c:v>316.46269245953414</c:v>
                </c:pt>
                <c:pt idx="1034">
                  <c:v>316.22581918673507</c:v>
                </c:pt>
                <c:pt idx="1035">
                  <c:v>315.35728385313854</c:v>
                </c:pt>
                <c:pt idx="1036">
                  <c:v>315.83103039873663</c:v>
                </c:pt>
                <c:pt idx="1037">
                  <c:v>314.05448085274378</c:v>
                </c:pt>
                <c:pt idx="1038">
                  <c:v>319.4236083695223</c:v>
                </c:pt>
                <c:pt idx="1039">
                  <c:v>327.43782076589019</c:v>
                </c:pt>
                <c:pt idx="1040">
                  <c:v>321.43703118831428</c:v>
                </c:pt>
                <c:pt idx="1041">
                  <c:v>318.75246742992493</c:v>
                </c:pt>
                <c:pt idx="1042">
                  <c:v>315.87050927753648</c:v>
                </c:pt>
                <c:pt idx="1043">
                  <c:v>319.46308724832215</c:v>
                </c:pt>
                <c:pt idx="1044">
                  <c:v>314.88353730754045</c:v>
                </c:pt>
                <c:pt idx="1045">
                  <c:v>319.89735491512039</c:v>
                </c:pt>
                <c:pt idx="1046">
                  <c:v>319.97631267272004</c:v>
                </c:pt>
                <c:pt idx="1047">
                  <c:v>324.75325700750102</c:v>
                </c:pt>
                <c:pt idx="1048">
                  <c:v>325.02960915909983</c:v>
                </c:pt>
                <c:pt idx="1049">
                  <c:v>323.09514409790762</c:v>
                </c:pt>
                <c:pt idx="1050">
                  <c:v>321.20015791551515</c:v>
                </c:pt>
                <c:pt idx="1051">
                  <c:v>319.34465061192259</c:v>
                </c:pt>
                <c:pt idx="1052">
                  <c:v>319.58152388472166</c:v>
                </c:pt>
                <c:pt idx="1053">
                  <c:v>319.38412949072244</c:v>
                </c:pt>
                <c:pt idx="1054">
                  <c:v>306.8693249111725</c:v>
                </c:pt>
                <c:pt idx="1055">
                  <c:v>313.77812870114485</c:v>
                </c:pt>
                <c:pt idx="1056">
                  <c:v>311.48835373075406</c:v>
                </c:pt>
                <c:pt idx="1057">
                  <c:v>312.75167785234902</c:v>
                </c:pt>
                <c:pt idx="1058">
                  <c:v>317.52862218712983</c:v>
                </c:pt>
                <c:pt idx="1059">
                  <c:v>321.79234109751286</c:v>
                </c:pt>
                <c:pt idx="1060">
                  <c:v>325.70075009869714</c:v>
                </c:pt>
                <c:pt idx="1061">
                  <c:v>322.18712988551124</c:v>
                </c:pt>
                <c:pt idx="1062">
                  <c:v>319.93683379392024</c:v>
                </c:pt>
                <c:pt idx="1063">
                  <c:v>317.88393209632846</c:v>
                </c:pt>
                <c:pt idx="1064">
                  <c:v>316.85748124753258</c:v>
                </c:pt>
                <c:pt idx="1065">
                  <c:v>308.60639557836561</c:v>
                </c:pt>
                <c:pt idx="1066">
                  <c:v>316.02842479273585</c:v>
                </c:pt>
                <c:pt idx="1067">
                  <c:v>305.84287406237667</c:v>
                </c:pt>
                <c:pt idx="1068">
                  <c:v>316.50217133833399</c:v>
                </c:pt>
                <c:pt idx="1069">
                  <c:v>310.81721279115669</c:v>
                </c:pt>
                <c:pt idx="1070">
                  <c:v>317.60757994472954</c:v>
                </c:pt>
                <c:pt idx="1071">
                  <c:v>318.47611527832612</c:v>
                </c:pt>
                <c:pt idx="1072">
                  <c:v>321.71338333991309</c:v>
                </c:pt>
                <c:pt idx="1073">
                  <c:v>324.0426371891038</c:v>
                </c:pt>
                <c:pt idx="1074">
                  <c:v>321.1212001579155</c:v>
                </c:pt>
                <c:pt idx="1075">
                  <c:v>322.54243979470982</c:v>
                </c:pt>
                <c:pt idx="1076">
                  <c:v>321.43703118831428</c:v>
                </c:pt>
                <c:pt idx="1077">
                  <c:v>324.51638373470189</c:v>
                </c:pt>
                <c:pt idx="1078">
                  <c:v>326.49032767469402</c:v>
                </c:pt>
                <c:pt idx="1079">
                  <c:v>333.35965258586657</c:v>
                </c:pt>
                <c:pt idx="1080">
                  <c:v>333.24121594946706</c:v>
                </c:pt>
                <c:pt idx="1081">
                  <c:v>335.96525858665609</c:v>
                </c:pt>
                <c:pt idx="1082">
                  <c:v>333.43861034346622</c:v>
                </c:pt>
                <c:pt idx="1083">
                  <c:v>327.31938412949069</c:v>
                </c:pt>
                <c:pt idx="1084">
                  <c:v>331.89893407027239</c:v>
                </c:pt>
                <c:pt idx="1085">
                  <c:v>330.28030003947885</c:v>
                </c:pt>
                <c:pt idx="1086">
                  <c:v>348.95380971180418</c:v>
                </c:pt>
                <c:pt idx="1087">
                  <c:v>352.46742992499009</c:v>
                </c:pt>
                <c:pt idx="1088">
                  <c:v>344.88748519542042</c:v>
                </c:pt>
                <c:pt idx="1089">
                  <c:v>346.42716146861432</c:v>
                </c:pt>
                <c:pt idx="1090">
                  <c:v>349.38807737860247</c:v>
                </c:pt>
                <c:pt idx="1091">
                  <c:v>353.92814844058427</c:v>
                </c:pt>
                <c:pt idx="1092">
                  <c:v>355.74417686537703</c:v>
                </c:pt>
                <c:pt idx="1093">
                  <c:v>356.09948677457555</c:v>
                </c:pt>
                <c:pt idx="1094">
                  <c:v>351.12514804579547</c:v>
                </c:pt>
                <c:pt idx="1095">
                  <c:v>345.59810501381759</c:v>
                </c:pt>
                <c:pt idx="1096">
                  <c:v>346.2692459534149</c:v>
                </c:pt>
                <c:pt idx="1097">
                  <c:v>343.86103434662454</c:v>
                </c:pt>
                <c:pt idx="1098">
                  <c:v>342.95302013422815</c:v>
                </c:pt>
                <c:pt idx="1099">
                  <c:v>347.09830240821162</c:v>
                </c:pt>
                <c:pt idx="1100">
                  <c:v>344.92696407422028</c:v>
                </c:pt>
                <c:pt idx="1101">
                  <c:v>346.19028819581519</c:v>
                </c:pt>
                <c:pt idx="1102">
                  <c:v>349.1906829846032</c:v>
                </c:pt>
                <c:pt idx="1103">
                  <c:v>347.57204895380971</c:v>
                </c:pt>
                <c:pt idx="1104">
                  <c:v>344.37425977102248</c:v>
                </c:pt>
                <c:pt idx="1105">
                  <c:v>350.41452822739831</c:v>
                </c:pt>
                <c:pt idx="1106">
                  <c:v>349.54599289380178</c:v>
                </c:pt>
                <c:pt idx="1107">
                  <c:v>347.84840110540858</c:v>
                </c:pt>
                <c:pt idx="1108">
                  <c:v>345.8349782866166</c:v>
                </c:pt>
                <c:pt idx="1109">
                  <c:v>345.20331622581915</c:v>
                </c:pt>
                <c:pt idx="1110">
                  <c:v>344.45321752862219</c:v>
                </c:pt>
                <c:pt idx="1111">
                  <c:v>345.1638373470193</c:v>
                </c:pt>
                <c:pt idx="1112">
                  <c:v>346.70351362021319</c:v>
                </c:pt>
                <c:pt idx="1113">
                  <c:v>329.33280694828267</c:v>
                </c:pt>
                <c:pt idx="1114">
                  <c:v>322.58191867350968</c:v>
                </c:pt>
                <c:pt idx="1115">
                  <c:v>325.06908803789969</c:v>
                </c:pt>
                <c:pt idx="1116">
                  <c:v>333.00434267666799</c:v>
                </c:pt>
                <c:pt idx="1117">
                  <c:v>331.62258191867352</c:v>
                </c:pt>
                <c:pt idx="1118">
                  <c:v>330.04342676667983</c:v>
                </c:pt>
                <c:pt idx="1119">
                  <c:v>321.31859455191471</c:v>
                </c:pt>
                <c:pt idx="1120">
                  <c:v>318.12080536912748</c:v>
                </c:pt>
                <c:pt idx="1121">
                  <c:v>328.03000394788785</c:v>
                </c:pt>
                <c:pt idx="1122">
                  <c:v>321.35807343071457</c:v>
                </c:pt>
                <c:pt idx="1123">
                  <c:v>320.68693249111726</c:v>
                </c:pt>
                <c:pt idx="1124">
                  <c:v>320.84484800631662</c:v>
                </c:pt>
                <c:pt idx="1125">
                  <c:v>322.93722858270826</c:v>
                </c:pt>
                <c:pt idx="1126">
                  <c:v>323.72680615870507</c:v>
                </c:pt>
                <c:pt idx="1127">
                  <c:v>329.56968022108168</c:v>
                </c:pt>
                <c:pt idx="1128">
                  <c:v>332.37268061587048</c:v>
                </c:pt>
                <c:pt idx="1129">
                  <c:v>335.57046979865771</c:v>
                </c:pt>
                <c:pt idx="1130">
                  <c:v>333.08330043426764</c:v>
                </c:pt>
                <c:pt idx="1131">
                  <c:v>342.9135412554283</c:v>
                </c:pt>
                <c:pt idx="1132">
                  <c:v>336.91275167785233</c:v>
                </c:pt>
                <c:pt idx="1133">
                  <c:v>333.99131464666402</c:v>
                </c:pt>
                <c:pt idx="1134">
                  <c:v>330.95144097907621</c:v>
                </c:pt>
                <c:pt idx="1135">
                  <c:v>331.30675088827479</c:v>
                </c:pt>
                <c:pt idx="1136">
                  <c:v>327.71417291748912</c:v>
                </c:pt>
                <c:pt idx="1137">
                  <c:v>329.64863797868139</c:v>
                </c:pt>
                <c:pt idx="1138">
                  <c:v>331.4646664034741</c:v>
                </c:pt>
                <c:pt idx="1139">
                  <c:v>335.4520331622582</c:v>
                </c:pt>
                <c:pt idx="1140">
                  <c:v>337.54441373864978</c:v>
                </c:pt>
                <c:pt idx="1141">
                  <c:v>340.70272404263721</c:v>
                </c:pt>
                <c:pt idx="1142">
                  <c:v>337.50493485984998</c:v>
                </c:pt>
                <c:pt idx="1143">
                  <c:v>338.21555467824714</c:v>
                </c:pt>
                <c:pt idx="1144">
                  <c:v>334.58349782866168</c:v>
                </c:pt>
                <c:pt idx="1145">
                  <c:v>322.14765100671138</c:v>
                </c:pt>
                <c:pt idx="1146">
                  <c:v>325.85866561389656</c:v>
                </c:pt>
                <c:pt idx="1147">
                  <c:v>328.03000394788785</c:v>
                </c:pt>
                <c:pt idx="1148">
                  <c:v>335.29411764705878</c:v>
                </c:pt>
                <c:pt idx="1149">
                  <c:v>342.16344255823134</c:v>
                </c:pt>
                <c:pt idx="1150">
                  <c:v>346.34820371101455</c:v>
                </c:pt>
                <c:pt idx="1151">
                  <c:v>352.27003553099092</c:v>
                </c:pt>
                <c:pt idx="1152">
                  <c:v>339.12356889064353</c:v>
                </c:pt>
                <c:pt idx="1153">
                  <c:v>339.24200552704298</c:v>
                </c:pt>
                <c:pt idx="1154">
                  <c:v>335.72838531385707</c:v>
                </c:pt>
                <c:pt idx="1155">
                  <c:v>337.1496249506514</c:v>
                </c:pt>
                <c:pt idx="1156">
                  <c:v>342.63718910382943</c:v>
                </c:pt>
                <c:pt idx="1157">
                  <c:v>338.57086458744573</c:v>
                </c:pt>
                <c:pt idx="1158">
                  <c:v>337.1496249506514</c:v>
                </c:pt>
                <c:pt idx="1159">
                  <c:v>319.77891827872088</c:v>
                </c:pt>
                <c:pt idx="1160">
                  <c:v>331.74101855507303</c:v>
                </c:pt>
                <c:pt idx="1161">
                  <c:v>332.09632846427166</c:v>
                </c:pt>
                <c:pt idx="1162">
                  <c:v>334.82037110146069</c:v>
                </c:pt>
                <c:pt idx="1163">
                  <c:v>327.27990525069089</c:v>
                </c:pt>
                <c:pt idx="1164">
                  <c:v>321.16067903671535</c:v>
                </c:pt>
                <c:pt idx="1165">
                  <c:v>320.25266482431903</c:v>
                </c:pt>
                <c:pt idx="1166">
                  <c:v>322.14765100671138</c:v>
                </c:pt>
                <c:pt idx="1167">
                  <c:v>322.70035530990918</c:v>
                </c:pt>
                <c:pt idx="1168">
                  <c:v>318.67350967232528</c:v>
                </c:pt>
                <c:pt idx="1169">
                  <c:v>318.59455191472563</c:v>
                </c:pt>
                <c:pt idx="1170">
                  <c:v>329.53020134228188</c:v>
                </c:pt>
                <c:pt idx="1171">
                  <c:v>323.88472167390444</c:v>
                </c:pt>
                <c:pt idx="1172">
                  <c:v>322.2266087643111</c:v>
                </c:pt>
                <c:pt idx="1173">
                  <c:v>316.97591788393208</c:v>
                </c:pt>
                <c:pt idx="1174">
                  <c:v>309.94867745756022</c:v>
                </c:pt>
                <c:pt idx="1175">
                  <c:v>306.71140939597313</c:v>
                </c:pt>
                <c:pt idx="1176">
                  <c:v>309.47493091196208</c:v>
                </c:pt>
                <c:pt idx="1177">
                  <c:v>311.96210027635215</c:v>
                </c:pt>
                <c:pt idx="1178">
                  <c:v>312.04105803395186</c:v>
                </c:pt>
                <c:pt idx="1179">
                  <c:v>309.39597315436242</c:v>
                </c:pt>
                <c:pt idx="1180">
                  <c:v>310.02763521515988</c:v>
                </c:pt>
                <c:pt idx="1181">
                  <c:v>315.23884721673903</c:v>
                </c:pt>
                <c:pt idx="1182">
                  <c:v>319.77891827872088</c:v>
                </c:pt>
                <c:pt idx="1183">
                  <c:v>317.41018555073038</c:v>
                </c:pt>
                <c:pt idx="1184">
                  <c:v>308.80378997236477</c:v>
                </c:pt>
                <c:pt idx="1185">
                  <c:v>306.27714172917484</c:v>
                </c:pt>
                <c:pt idx="1186">
                  <c:v>305.01381760757994</c:v>
                </c:pt>
                <c:pt idx="1187">
                  <c:v>299.68416896960127</c:v>
                </c:pt>
                <c:pt idx="1188">
                  <c:v>288.78799842084481</c:v>
                </c:pt>
                <c:pt idx="1189">
                  <c:v>285.86656138965651</c:v>
                </c:pt>
                <c:pt idx="1190">
                  <c:v>292.14370311883141</c:v>
                </c:pt>
                <c:pt idx="1191">
                  <c:v>293.01223845242794</c:v>
                </c:pt>
                <c:pt idx="1192">
                  <c:v>289.93288590604027</c:v>
                </c:pt>
                <c:pt idx="1193">
                  <c:v>288.03789972364785</c:v>
                </c:pt>
                <c:pt idx="1194">
                  <c:v>293.17015396762736</c:v>
                </c:pt>
                <c:pt idx="1195">
                  <c:v>300.51322542439794</c:v>
                </c:pt>
                <c:pt idx="1196">
                  <c:v>293.1306750888275</c:v>
                </c:pt>
                <c:pt idx="1197">
                  <c:v>290.88037899723645</c:v>
                </c:pt>
                <c:pt idx="1198">
                  <c:v>290.84090011843665</c:v>
                </c:pt>
                <c:pt idx="1199">
                  <c:v>287.91946308724829</c:v>
                </c:pt>
                <c:pt idx="1200">
                  <c:v>289.10382945124354</c:v>
                </c:pt>
                <c:pt idx="1201">
                  <c:v>281.60284247927353</c:v>
                </c:pt>
                <c:pt idx="1202">
                  <c:v>277.53651796288983</c:v>
                </c:pt>
                <c:pt idx="1203">
                  <c:v>275.83892617449663</c:v>
                </c:pt>
                <c:pt idx="1204">
                  <c:v>278.72088432688508</c:v>
                </c:pt>
                <c:pt idx="1205">
                  <c:v>282.8266877220687</c:v>
                </c:pt>
                <c:pt idx="1206">
                  <c:v>282.23450454007104</c:v>
                </c:pt>
                <c:pt idx="1207">
                  <c:v>278.44453217528621</c:v>
                </c:pt>
                <c:pt idx="1208">
                  <c:v>281.28701144887486</c:v>
                </c:pt>
                <c:pt idx="1209">
                  <c:v>284.48480063166204</c:v>
                </c:pt>
                <c:pt idx="1210">
                  <c:v>288.07737860244771</c:v>
                </c:pt>
                <c:pt idx="1211">
                  <c:v>280.5763916304777</c:v>
                </c:pt>
                <c:pt idx="1212">
                  <c:v>289.57757599684169</c:v>
                </c:pt>
                <c:pt idx="1213">
                  <c:v>270.86458744571655</c:v>
                </c:pt>
                <c:pt idx="1214">
                  <c:v>266.48243189893407</c:v>
                </c:pt>
                <c:pt idx="1215">
                  <c:v>260.79747335175682</c:v>
                </c:pt>
                <c:pt idx="1216">
                  <c:v>263.36360047374654</c:v>
                </c:pt>
                <c:pt idx="1217">
                  <c:v>263.87682589814443</c:v>
                </c:pt>
                <c:pt idx="1218">
                  <c:v>263.60047374654562</c:v>
                </c:pt>
                <c:pt idx="1219">
                  <c:v>264.74536123174101</c:v>
                </c:pt>
                <c:pt idx="1220">
                  <c:v>262.13975523095144</c:v>
                </c:pt>
                <c:pt idx="1221">
                  <c:v>264.27161468614287</c:v>
                </c:pt>
                <c:pt idx="1222">
                  <c:v>268.85116462692457</c:v>
                </c:pt>
                <c:pt idx="1223">
                  <c:v>268.10106592972761</c:v>
                </c:pt>
                <c:pt idx="1224">
                  <c:v>263.87682589814443</c:v>
                </c:pt>
                <c:pt idx="1225">
                  <c:v>261.11330438215555</c:v>
                </c:pt>
                <c:pt idx="1226">
                  <c:v>264.90327674694038</c:v>
                </c:pt>
                <c:pt idx="1227">
                  <c:v>266.28503750493485</c:v>
                </c:pt>
                <c:pt idx="1228">
                  <c:v>266.60086853533357</c:v>
                </c:pt>
                <c:pt idx="1229">
                  <c:v>276.78641926569287</c:v>
                </c:pt>
                <c:pt idx="1230">
                  <c:v>277.45756020529012</c:v>
                </c:pt>
                <c:pt idx="1231">
                  <c:v>275.24674299249898</c:v>
                </c:pt>
                <c:pt idx="1232">
                  <c:v>275.36517962889855</c:v>
                </c:pt>
                <c:pt idx="1233">
                  <c:v>277.73391235688905</c:v>
                </c:pt>
                <c:pt idx="1234">
                  <c:v>282.03711014607183</c:v>
                </c:pt>
                <c:pt idx="1235">
                  <c:v>271.25937623371493</c:v>
                </c:pt>
                <c:pt idx="1236">
                  <c:v>271.81208053691273</c:v>
                </c:pt>
                <c:pt idx="1237">
                  <c:v>279.07619423608367</c:v>
                </c:pt>
                <c:pt idx="1238">
                  <c:v>283.85313857086459</c:v>
                </c:pt>
                <c:pt idx="1239">
                  <c:v>278.76036320568494</c:v>
                </c:pt>
                <c:pt idx="1240">
                  <c:v>280.93170153967628</c:v>
                </c:pt>
                <c:pt idx="1241">
                  <c:v>283.33991314646664</c:v>
                </c:pt>
                <c:pt idx="1242">
                  <c:v>277.97078562968812</c:v>
                </c:pt>
                <c:pt idx="1243">
                  <c:v>281.20805369127515</c:v>
                </c:pt>
                <c:pt idx="1244">
                  <c:v>280.93170153967628</c:v>
                </c:pt>
                <c:pt idx="1245">
                  <c:v>279.07619423608367</c:v>
                </c:pt>
                <c:pt idx="1246">
                  <c:v>275.28622187129884</c:v>
                </c:pt>
                <c:pt idx="1247">
                  <c:v>270.2329253849191</c:v>
                </c:pt>
                <c:pt idx="1248">
                  <c:v>272.6016581129096</c:v>
                </c:pt>
                <c:pt idx="1249">
                  <c:v>277.41808132649032</c:v>
                </c:pt>
                <c:pt idx="1250">
                  <c:v>276.03632056849585</c:v>
                </c:pt>
                <c:pt idx="1251">
                  <c:v>275.83892617449663</c:v>
                </c:pt>
                <c:pt idx="1252">
                  <c:v>281.56336360047374</c:v>
                </c:pt>
                <c:pt idx="1253">
                  <c:v>283.69522305566522</c:v>
                </c:pt>
                <c:pt idx="1254">
                  <c:v>282.51085669166997</c:v>
                </c:pt>
                <c:pt idx="1255">
                  <c:v>291.78839320963283</c:v>
                </c:pt>
                <c:pt idx="1256">
                  <c:v>292.14370311883141</c:v>
                </c:pt>
                <c:pt idx="1257">
                  <c:v>289.61705487564149</c:v>
                </c:pt>
                <c:pt idx="1258">
                  <c:v>289.97236478484012</c:v>
                </c:pt>
                <c:pt idx="1259">
                  <c:v>294.82826687722064</c:v>
                </c:pt>
                <c:pt idx="1260">
                  <c:v>295.45992893801815</c:v>
                </c:pt>
                <c:pt idx="1261">
                  <c:v>292.85432293722857</c:v>
                </c:pt>
                <c:pt idx="1262">
                  <c:v>294.31504145282275</c:v>
                </c:pt>
                <c:pt idx="1263">
                  <c:v>294.86774575602055</c:v>
                </c:pt>
                <c:pt idx="1264">
                  <c:v>293.48598499802603</c:v>
                </c:pt>
                <c:pt idx="1265">
                  <c:v>291.23568890643503</c:v>
                </c:pt>
                <c:pt idx="1266">
                  <c:v>290.32767469403871</c:v>
                </c:pt>
                <c:pt idx="1267">
                  <c:v>288.59060402684565</c:v>
                </c:pt>
                <c:pt idx="1268">
                  <c:v>289.61705487564149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5-4D79-AC52-71E9C6EDA828}"/>
            </c:ext>
          </c:extLst>
        </c:ser>
        <c:ser>
          <c:idx val="2"/>
          <c:order val="2"/>
          <c:tx>
            <c:strRef>
              <c:f>'Confronto con indicizzazione'!$D$1</c:f>
              <c:strCache>
                <c:ptCount val="1"/>
                <c:pt idx="0">
                  <c:v>PAH3.DE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indicizzazione'!$A$2:$A$1270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'Confronto con indicizzazione'!$D$2:$D$1270</c:f>
              <c:numCache>
                <c:formatCode>#,##0.00\ "€"</c:formatCode>
                <c:ptCount val="1269"/>
                <c:pt idx="0">
                  <c:v>100</c:v>
                </c:pt>
                <c:pt idx="1">
                  <c:v>98.626912514711663</c:v>
                </c:pt>
                <c:pt idx="2">
                  <c:v>103.53079639074147</c:v>
                </c:pt>
                <c:pt idx="3">
                  <c:v>104.27618673989801</c:v>
                </c:pt>
                <c:pt idx="4">
                  <c:v>106.12004707728522</c:v>
                </c:pt>
                <c:pt idx="5">
                  <c:v>109.0623774029031</c:v>
                </c:pt>
                <c:pt idx="6">
                  <c:v>109.0623774029031</c:v>
                </c:pt>
                <c:pt idx="7">
                  <c:v>108.08160062769714</c:v>
                </c:pt>
                <c:pt idx="8">
                  <c:v>107.80698313063948</c:v>
                </c:pt>
                <c:pt idx="9">
                  <c:v>108.86622204786191</c:v>
                </c:pt>
                <c:pt idx="10">
                  <c:v>109.72930561004316</c:v>
                </c:pt>
                <c:pt idx="11">
                  <c:v>108.35621812475482</c:v>
                </c:pt>
                <c:pt idx="12">
                  <c:v>109.88622989407612</c:v>
                </c:pt>
                <c:pt idx="13">
                  <c:v>108.70929776382896</c:v>
                </c:pt>
                <c:pt idx="14">
                  <c:v>107.728520988623</c:v>
                </c:pt>
                <c:pt idx="15">
                  <c:v>106.3946645743429</c:v>
                </c:pt>
                <c:pt idx="16">
                  <c:v>108.08160062769714</c:v>
                </c:pt>
                <c:pt idx="17">
                  <c:v>113.45625735582583</c:v>
                </c:pt>
                <c:pt idx="18">
                  <c:v>112.94625343271872</c:v>
                </c:pt>
                <c:pt idx="19">
                  <c:v>111.76932130247157</c:v>
                </c:pt>
                <c:pt idx="20">
                  <c:v>110.86700666928209</c:v>
                </c:pt>
                <c:pt idx="21">
                  <c:v>111.41624166339741</c:v>
                </c:pt>
                <c:pt idx="22">
                  <c:v>113.10317771675167</c:v>
                </c:pt>
                <c:pt idx="23">
                  <c:v>112.08316987053747</c:v>
                </c:pt>
                <c:pt idx="24">
                  <c:v>112.90702236171049</c:v>
                </c:pt>
                <c:pt idx="25">
                  <c:v>113.06394664574344</c:v>
                </c:pt>
                <c:pt idx="26">
                  <c:v>108.08160062769714</c:v>
                </c:pt>
                <c:pt idx="27">
                  <c:v>105.92389172224404</c:v>
                </c:pt>
                <c:pt idx="28">
                  <c:v>106.47312671635936</c:v>
                </c:pt>
                <c:pt idx="29">
                  <c:v>108.27775598273834</c:v>
                </c:pt>
                <c:pt idx="30">
                  <c:v>108.67006669282071</c:v>
                </c:pt>
                <c:pt idx="31">
                  <c:v>107.65005884660653</c:v>
                </c:pt>
                <c:pt idx="32">
                  <c:v>109.92546096508435</c:v>
                </c:pt>
                <c:pt idx="33">
                  <c:v>108.82699097685366</c:v>
                </c:pt>
                <c:pt idx="34">
                  <c:v>109.02314633189488</c:v>
                </c:pt>
                <c:pt idx="35">
                  <c:v>112.24009415457041</c:v>
                </c:pt>
                <c:pt idx="36">
                  <c:v>112.04393879952923</c:v>
                </c:pt>
                <c:pt idx="37">
                  <c:v>112.004707728521</c:v>
                </c:pt>
                <c:pt idx="38">
                  <c:v>115.41781090623775</c:v>
                </c:pt>
                <c:pt idx="39">
                  <c:v>115.22165555119656</c:v>
                </c:pt>
                <c:pt idx="40">
                  <c:v>115.49627304825422</c:v>
                </c:pt>
                <c:pt idx="41">
                  <c:v>114.98626912514712</c:v>
                </c:pt>
                <c:pt idx="42">
                  <c:v>117.57551981169085</c:v>
                </c:pt>
                <c:pt idx="43">
                  <c:v>116.98705374656728</c:v>
                </c:pt>
                <c:pt idx="44">
                  <c:v>116.71243624950962</c:v>
                </c:pt>
                <c:pt idx="45">
                  <c:v>115.81012161632015</c:v>
                </c:pt>
                <c:pt idx="46">
                  <c:v>113.69164378187526</c:v>
                </c:pt>
                <c:pt idx="47">
                  <c:v>111.61239701843861</c:v>
                </c:pt>
                <c:pt idx="48">
                  <c:v>112.24009415457041</c:v>
                </c:pt>
                <c:pt idx="49">
                  <c:v>109.92546096508435</c:v>
                </c:pt>
                <c:pt idx="50">
                  <c:v>110.47469595919969</c:v>
                </c:pt>
                <c:pt idx="51">
                  <c:v>110.08238524911731</c:v>
                </c:pt>
                <c:pt idx="52">
                  <c:v>109.88622989407612</c:v>
                </c:pt>
                <c:pt idx="53">
                  <c:v>109.02314633189488</c:v>
                </c:pt>
                <c:pt idx="54">
                  <c:v>113.37779521380934</c:v>
                </c:pt>
                <c:pt idx="55">
                  <c:v>110.86700666928209</c:v>
                </c:pt>
                <c:pt idx="56">
                  <c:v>110.94546881129857</c:v>
                </c:pt>
                <c:pt idx="57">
                  <c:v>108.59160455080423</c:v>
                </c:pt>
                <c:pt idx="58">
                  <c:v>108.94468418987839</c:v>
                </c:pt>
                <c:pt idx="59">
                  <c:v>107.49313456257357</c:v>
                </c:pt>
                <c:pt idx="60">
                  <c:v>108.2385249117301</c:v>
                </c:pt>
                <c:pt idx="61">
                  <c:v>107.37544134954886</c:v>
                </c:pt>
                <c:pt idx="62">
                  <c:v>109.72930561004316</c:v>
                </c:pt>
                <c:pt idx="63">
                  <c:v>113.10317771675167</c:v>
                </c:pt>
                <c:pt idx="64">
                  <c:v>114.63318948607298</c:v>
                </c:pt>
                <c:pt idx="65">
                  <c:v>116.20243232640253</c:v>
                </c:pt>
                <c:pt idx="66">
                  <c:v>117.10474695959201</c:v>
                </c:pt>
                <c:pt idx="67">
                  <c:v>116.16320125539428</c:v>
                </c:pt>
                <c:pt idx="68">
                  <c:v>117.37936445664967</c:v>
                </c:pt>
                <c:pt idx="69">
                  <c:v>115.18242448018832</c:v>
                </c:pt>
                <c:pt idx="70">
                  <c:v>114.7508826990977</c:v>
                </c:pt>
                <c:pt idx="71">
                  <c:v>115.84935268732836</c:v>
                </c:pt>
                <c:pt idx="72">
                  <c:v>118.20321694782268</c:v>
                </c:pt>
                <c:pt idx="73">
                  <c:v>119.38014907806985</c:v>
                </c:pt>
                <c:pt idx="74">
                  <c:v>121.45939584150649</c:v>
                </c:pt>
                <c:pt idx="75">
                  <c:v>124.55865045115732</c:v>
                </c:pt>
                <c:pt idx="76">
                  <c:v>126.59866614358575</c:v>
                </c:pt>
                <c:pt idx="77">
                  <c:v>124.51941938014907</c:v>
                </c:pt>
                <c:pt idx="78">
                  <c:v>123.34248724990194</c:v>
                </c:pt>
                <c:pt idx="79">
                  <c:v>121.65555119654768</c:v>
                </c:pt>
                <c:pt idx="80">
                  <c:v>121.89093762259711</c:v>
                </c:pt>
                <c:pt idx="81">
                  <c:v>122.00863083562183</c:v>
                </c:pt>
                <c:pt idx="82">
                  <c:v>121.30247155747354</c:v>
                </c:pt>
                <c:pt idx="83">
                  <c:v>126.44174185955276</c:v>
                </c:pt>
                <c:pt idx="84">
                  <c:v>126.08866222047862</c:v>
                </c:pt>
                <c:pt idx="85">
                  <c:v>123.49941153393489</c:v>
                </c:pt>
                <c:pt idx="86">
                  <c:v>119.92938407218519</c:v>
                </c:pt>
                <c:pt idx="87">
                  <c:v>120.59631227932523</c:v>
                </c:pt>
                <c:pt idx="88">
                  <c:v>117.88936837975679</c:v>
                </c:pt>
                <c:pt idx="89">
                  <c:v>116.86936053354258</c:v>
                </c:pt>
                <c:pt idx="90">
                  <c:v>113.73087485288349</c:v>
                </c:pt>
                <c:pt idx="91">
                  <c:v>115.53550411926246</c:v>
                </c:pt>
                <c:pt idx="92">
                  <c:v>119.30168693605336</c:v>
                </c:pt>
                <c:pt idx="93">
                  <c:v>118.3209101608474</c:v>
                </c:pt>
                <c:pt idx="94">
                  <c:v>116.90859160455081</c:v>
                </c:pt>
                <c:pt idx="95">
                  <c:v>114.31934091800706</c:v>
                </c:pt>
                <c:pt idx="96">
                  <c:v>114.63318948607298</c:v>
                </c:pt>
                <c:pt idx="97">
                  <c:v>113.0247155747352</c:v>
                </c:pt>
                <c:pt idx="98">
                  <c:v>111.41624166339741</c:v>
                </c:pt>
                <c:pt idx="99">
                  <c:v>111.49470380541391</c:v>
                </c:pt>
                <c:pt idx="100">
                  <c:v>112.75009807767754</c:v>
                </c:pt>
                <c:pt idx="101">
                  <c:v>113.80933699489997</c:v>
                </c:pt>
                <c:pt idx="102">
                  <c:v>112.12240094154571</c:v>
                </c:pt>
                <c:pt idx="103">
                  <c:v>111.92624558650452</c:v>
                </c:pt>
                <c:pt idx="104">
                  <c:v>109.41545704197726</c:v>
                </c:pt>
                <c:pt idx="105">
                  <c:v>109.0623774029031</c:v>
                </c:pt>
                <c:pt idx="106">
                  <c:v>112.71086700666928</c:v>
                </c:pt>
                <c:pt idx="107">
                  <c:v>111.96547665751275</c:v>
                </c:pt>
                <c:pt idx="108">
                  <c:v>111.29854845037271</c:v>
                </c:pt>
                <c:pt idx="109">
                  <c:v>110.82777559827383</c:v>
                </c:pt>
                <c:pt idx="110">
                  <c:v>112.31855629658689</c:v>
                </c:pt>
                <c:pt idx="111">
                  <c:v>110.86700666928209</c:v>
                </c:pt>
                <c:pt idx="112">
                  <c:v>111.84778344448804</c:v>
                </c:pt>
                <c:pt idx="113">
                  <c:v>110.20007846214202</c:v>
                </c:pt>
                <c:pt idx="114">
                  <c:v>110.12161632012554</c:v>
                </c:pt>
                <c:pt idx="115">
                  <c:v>112.47548058061987</c:v>
                </c:pt>
                <c:pt idx="116">
                  <c:v>113.2208709297764</c:v>
                </c:pt>
                <c:pt idx="117">
                  <c:v>114.35857198901532</c:v>
                </c:pt>
                <c:pt idx="118">
                  <c:v>113.77010592389173</c:v>
                </c:pt>
                <c:pt idx="119">
                  <c:v>114.20164770498235</c:v>
                </c:pt>
                <c:pt idx="120">
                  <c:v>113.2208709297764</c:v>
                </c:pt>
                <c:pt idx="121">
                  <c:v>114.24087877599061</c:v>
                </c:pt>
                <c:pt idx="122">
                  <c:v>113.8485680659082</c:v>
                </c:pt>
                <c:pt idx="123">
                  <c:v>112.08316987053747</c:v>
                </c:pt>
                <c:pt idx="124">
                  <c:v>113.41702628481758</c:v>
                </c:pt>
                <c:pt idx="125">
                  <c:v>113.69164378187526</c:v>
                </c:pt>
                <c:pt idx="126">
                  <c:v>115.88858375833662</c:v>
                </c:pt>
                <c:pt idx="127">
                  <c:v>116.20243232640253</c:v>
                </c:pt>
                <c:pt idx="128">
                  <c:v>116.00627697136132</c:v>
                </c:pt>
                <c:pt idx="129">
                  <c:v>116.00627697136132</c:v>
                </c:pt>
                <c:pt idx="130">
                  <c:v>115.84935268732836</c:v>
                </c:pt>
                <c:pt idx="131">
                  <c:v>115.53550411926246</c:v>
                </c:pt>
                <c:pt idx="132">
                  <c:v>115.49627304825422</c:v>
                </c:pt>
                <c:pt idx="133">
                  <c:v>118.75245194193802</c:v>
                </c:pt>
                <c:pt idx="134">
                  <c:v>118.87014515496274</c:v>
                </c:pt>
                <c:pt idx="135">
                  <c:v>120.47861906630052</c:v>
                </c:pt>
                <c:pt idx="136">
                  <c:v>118.39937230286388</c:v>
                </c:pt>
                <c:pt idx="137">
                  <c:v>116.43781875245193</c:v>
                </c:pt>
                <c:pt idx="138">
                  <c:v>116.55551196547667</c:v>
                </c:pt>
                <c:pt idx="139">
                  <c:v>116.7908983915261</c:v>
                </c:pt>
                <c:pt idx="140">
                  <c:v>121.77324440957238</c:v>
                </c:pt>
                <c:pt idx="141">
                  <c:v>123.9309533150255</c:v>
                </c:pt>
                <c:pt idx="142">
                  <c:v>121.61632012553945</c:v>
                </c:pt>
                <c:pt idx="143">
                  <c:v>121.65555119654768</c:v>
                </c:pt>
                <c:pt idx="144">
                  <c:v>119.81169085916046</c:v>
                </c:pt>
                <c:pt idx="145">
                  <c:v>117.34013338564144</c:v>
                </c:pt>
                <c:pt idx="146">
                  <c:v>117.06551588858376</c:v>
                </c:pt>
                <c:pt idx="147">
                  <c:v>117.37936445664967</c:v>
                </c:pt>
                <c:pt idx="148">
                  <c:v>114.00549234994115</c:v>
                </c:pt>
                <c:pt idx="149">
                  <c:v>111.8085523734798</c:v>
                </c:pt>
                <c:pt idx="150">
                  <c:v>112.12240094154571</c:v>
                </c:pt>
                <c:pt idx="151">
                  <c:v>113.0247155747352</c:v>
                </c:pt>
                <c:pt idx="152">
                  <c:v>113.92703020792467</c:v>
                </c:pt>
                <c:pt idx="153">
                  <c:v>111.37701059238918</c:v>
                </c:pt>
                <c:pt idx="154">
                  <c:v>111.22008630835623</c:v>
                </c:pt>
                <c:pt idx="155">
                  <c:v>112.31855629658689</c:v>
                </c:pt>
                <c:pt idx="156">
                  <c:v>110.5923891722244</c:v>
                </c:pt>
                <c:pt idx="157">
                  <c:v>108.08160062769714</c:v>
                </c:pt>
                <c:pt idx="158">
                  <c:v>109.61161239701845</c:v>
                </c:pt>
                <c:pt idx="159">
                  <c:v>108.39544919576305</c:v>
                </c:pt>
                <c:pt idx="160">
                  <c:v>110.51392703020795</c:v>
                </c:pt>
                <c:pt idx="161">
                  <c:v>110.39623381718322</c:v>
                </c:pt>
                <c:pt idx="162">
                  <c:v>109.1800706159278</c:v>
                </c:pt>
                <c:pt idx="163">
                  <c:v>108.94468418987839</c:v>
                </c:pt>
                <c:pt idx="164">
                  <c:v>109.84699882306788</c:v>
                </c:pt>
                <c:pt idx="165">
                  <c:v>109.88622989407612</c:v>
                </c:pt>
                <c:pt idx="166">
                  <c:v>110.5923891722244</c:v>
                </c:pt>
                <c:pt idx="167">
                  <c:v>111.92624558650452</c:v>
                </c:pt>
                <c:pt idx="168">
                  <c:v>112.55394272263635</c:v>
                </c:pt>
                <c:pt idx="169">
                  <c:v>112.43624950961161</c:v>
                </c:pt>
                <c:pt idx="170">
                  <c:v>114.31934091800706</c:v>
                </c:pt>
                <c:pt idx="171">
                  <c:v>117.92859945076502</c:v>
                </c:pt>
                <c:pt idx="172">
                  <c:v>117.57551981169085</c:v>
                </c:pt>
                <c:pt idx="173">
                  <c:v>118.98783836798745</c:v>
                </c:pt>
                <c:pt idx="174">
                  <c:v>118.75245194193802</c:v>
                </c:pt>
                <c:pt idx="175">
                  <c:v>118.3209101608474</c:v>
                </c:pt>
                <c:pt idx="176">
                  <c:v>118.47783444488036</c:v>
                </c:pt>
                <c:pt idx="177">
                  <c:v>121.30247155747354</c:v>
                </c:pt>
                <c:pt idx="178">
                  <c:v>120.55708120831699</c:v>
                </c:pt>
                <c:pt idx="179">
                  <c:v>119.45861122008633</c:v>
                </c:pt>
                <c:pt idx="180">
                  <c:v>119.34091800706162</c:v>
                </c:pt>
                <c:pt idx="181">
                  <c:v>120.1647704982346</c:v>
                </c:pt>
                <c:pt idx="182">
                  <c:v>121.73401333856415</c:v>
                </c:pt>
                <c:pt idx="183">
                  <c:v>118.71322087092979</c:v>
                </c:pt>
                <c:pt idx="184">
                  <c:v>115.73165947430365</c:v>
                </c:pt>
                <c:pt idx="185">
                  <c:v>115.81012161632015</c:v>
                </c:pt>
                <c:pt idx="186">
                  <c:v>114.94703805413889</c:v>
                </c:pt>
                <c:pt idx="187">
                  <c:v>115.10396233817184</c:v>
                </c:pt>
                <c:pt idx="188">
                  <c:v>117.10474695959201</c:v>
                </c:pt>
                <c:pt idx="189">
                  <c:v>116.39858768144371</c:v>
                </c:pt>
                <c:pt idx="190">
                  <c:v>113.5347194978423</c:v>
                </c:pt>
                <c:pt idx="191">
                  <c:v>114.00549234994115</c:v>
                </c:pt>
                <c:pt idx="192">
                  <c:v>114.0447234209494</c:v>
                </c:pt>
                <c:pt idx="193">
                  <c:v>113.65241271086701</c:v>
                </c:pt>
                <c:pt idx="194">
                  <c:v>116.00627697136132</c:v>
                </c:pt>
                <c:pt idx="195">
                  <c:v>118.12475480580619</c:v>
                </c:pt>
                <c:pt idx="196">
                  <c:v>121.93016869360534</c:v>
                </c:pt>
                <c:pt idx="197">
                  <c:v>123.81326010200078</c:v>
                </c:pt>
                <c:pt idx="198">
                  <c:v>125.57865829737152</c:v>
                </c:pt>
                <c:pt idx="199">
                  <c:v>127.06943899568459</c:v>
                </c:pt>
                <c:pt idx="200">
                  <c:v>128.79560612004707</c:v>
                </c:pt>
                <c:pt idx="201">
                  <c:v>128.20714005492351</c:v>
                </c:pt>
                <c:pt idx="202">
                  <c:v>128.91329933307182</c:v>
                </c:pt>
                <c:pt idx="203">
                  <c:v>129.10945468811298</c:v>
                </c:pt>
                <c:pt idx="204">
                  <c:v>128.28560219693998</c:v>
                </c:pt>
                <c:pt idx="205">
                  <c:v>129.6194586112201</c:v>
                </c:pt>
                <c:pt idx="206">
                  <c:v>128.95253040408002</c:v>
                </c:pt>
                <c:pt idx="207">
                  <c:v>132.20870929776385</c:v>
                </c:pt>
                <c:pt idx="208">
                  <c:v>132.01255394272263</c:v>
                </c:pt>
                <c:pt idx="209">
                  <c:v>132.44409572381326</c:v>
                </c:pt>
                <c:pt idx="210">
                  <c:v>129.46253432718714</c:v>
                </c:pt>
                <c:pt idx="211">
                  <c:v>130.56100431541782</c:v>
                </c:pt>
                <c:pt idx="212">
                  <c:v>134.44488034523346</c:v>
                </c:pt>
                <c:pt idx="213">
                  <c:v>134.09180070615929</c:v>
                </c:pt>
                <c:pt idx="214">
                  <c:v>134.40564927422517</c:v>
                </c:pt>
                <c:pt idx="215">
                  <c:v>137.30874852883485</c:v>
                </c:pt>
                <c:pt idx="216">
                  <c:v>135.26873283640643</c:v>
                </c:pt>
                <c:pt idx="217">
                  <c:v>135.03334641035701</c:v>
                </c:pt>
                <c:pt idx="218">
                  <c:v>135.89642997253827</c:v>
                </c:pt>
                <c:pt idx="219">
                  <c:v>134.79795998430757</c:v>
                </c:pt>
                <c:pt idx="220">
                  <c:v>134.79795998430757</c:v>
                </c:pt>
                <c:pt idx="221">
                  <c:v>135.81796783052178</c:v>
                </c:pt>
                <c:pt idx="222">
                  <c:v>131.1494703805414</c:v>
                </c:pt>
                <c:pt idx="223">
                  <c:v>132.48332679482152</c:v>
                </c:pt>
                <c:pt idx="224">
                  <c:v>131.69870537465673</c:v>
                </c:pt>
                <c:pt idx="225">
                  <c:v>132.16947822675559</c:v>
                </c:pt>
                <c:pt idx="226">
                  <c:v>131.89486072969791</c:v>
                </c:pt>
                <c:pt idx="227">
                  <c:v>133.15025500196157</c:v>
                </c:pt>
                <c:pt idx="228">
                  <c:v>133.4641035700275</c:v>
                </c:pt>
                <c:pt idx="229">
                  <c:v>133.85641428010985</c:v>
                </c:pt>
                <c:pt idx="230">
                  <c:v>133.69948999607689</c:v>
                </c:pt>
                <c:pt idx="231">
                  <c:v>131.77716751667325</c:v>
                </c:pt>
                <c:pt idx="232">
                  <c:v>131.1494703805414</c:v>
                </c:pt>
                <c:pt idx="233">
                  <c:v>130.83562181247549</c:v>
                </c:pt>
                <c:pt idx="234">
                  <c:v>131.81639858768145</c:v>
                </c:pt>
                <c:pt idx="235">
                  <c:v>131.62024323264026</c:v>
                </c:pt>
                <c:pt idx="236">
                  <c:v>132.3656335817968</c:v>
                </c:pt>
                <c:pt idx="237">
                  <c:v>130.63946645743428</c:v>
                </c:pt>
                <c:pt idx="238">
                  <c:v>130.20792467634365</c:v>
                </c:pt>
                <c:pt idx="239">
                  <c:v>131.11023930953317</c:v>
                </c:pt>
                <c:pt idx="240">
                  <c:v>133.03256178893685</c:v>
                </c:pt>
                <c:pt idx="241">
                  <c:v>135.11180855237347</c:v>
                </c:pt>
                <c:pt idx="242">
                  <c:v>134.68026677128287</c:v>
                </c:pt>
                <c:pt idx="243">
                  <c:v>133.54256571204394</c:v>
                </c:pt>
                <c:pt idx="244">
                  <c:v>133.34641035700275</c:v>
                </c:pt>
                <c:pt idx="245">
                  <c:v>132.64025107885448</c:v>
                </c:pt>
                <c:pt idx="246">
                  <c:v>132.48332679482152</c:v>
                </c:pt>
                <c:pt idx="247">
                  <c:v>131.89486072969791</c:v>
                </c:pt>
                <c:pt idx="248">
                  <c:v>131.81639858768145</c:v>
                </c:pt>
                <c:pt idx="249">
                  <c:v>130.71792859945077</c:v>
                </c:pt>
                <c:pt idx="250">
                  <c:v>132.7579442918792</c:v>
                </c:pt>
                <c:pt idx="251">
                  <c:v>131.46331894860731</c:v>
                </c:pt>
                <c:pt idx="252">
                  <c:v>130.83562181247549</c:v>
                </c:pt>
                <c:pt idx="253">
                  <c:v>132.44409572381326</c:v>
                </c:pt>
                <c:pt idx="254">
                  <c:v>132.71871322087091</c:v>
                </c:pt>
                <c:pt idx="255">
                  <c:v>135.19027069438997</c:v>
                </c:pt>
                <c:pt idx="256">
                  <c:v>137.03413103177718</c:v>
                </c:pt>
                <c:pt idx="257">
                  <c:v>136.36720282463713</c:v>
                </c:pt>
                <c:pt idx="258">
                  <c:v>135.93566104354647</c:v>
                </c:pt>
                <c:pt idx="259">
                  <c:v>133.89564535111811</c:v>
                </c:pt>
                <c:pt idx="260">
                  <c:v>133.07179285994508</c:v>
                </c:pt>
                <c:pt idx="261">
                  <c:v>132.87563750490386</c:v>
                </c:pt>
                <c:pt idx="262">
                  <c:v>133.30717928599449</c:v>
                </c:pt>
                <c:pt idx="263">
                  <c:v>133.22871714397803</c:v>
                </c:pt>
                <c:pt idx="264">
                  <c:v>131.54178109062377</c:v>
                </c:pt>
                <c:pt idx="265">
                  <c:v>130.52177324440959</c:v>
                </c:pt>
                <c:pt idx="266">
                  <c:v>130.60023538642605</c:v>
                </c:pt>
                <c:pt idx="267">
                  <c:v>125.9709690074539</c:v>
                </c:pt>
                <c:pt idx="268">
                  <c:v>126.01020007846213</c:v>
                </c:pt>
                <c:pt idx="269">
                  <c:v>124.79403687720676</c:v>
                </c:pt>
                <c:pt idx="270">
                  <c:v>121.45939584150649</c:v>
                </c:pt>
                <c:pt idx="271">
                  <c:v>119.92938407218519</c:v>
                </c:pt>
                <c:pt idx="272">
                  <c:v>120.94939191839937</c:v>
                </c:pt>
                <c:pt idx="273">
                  <c:v>123.9309533150255</c:v>
                </c:pt>
                <c:pt idx="274">
                  <c:v>126.12789329148686</c:v>
                </c:pt>
                <c:pt idx="275">
                  <c:v>126.44174185955276</c:v>
                </c:pt>
                <c:pt idx="276">
                  <c:v>124.51941938014907</c:v>
                </c:pt>
                <c:pt idx="277">
                  <c:v>122.67555904276189</c:v>
                </c:pt>
                <c:pt idx="278">
                  <c:v>124.36249509611612</c:v>
                </c:pt>
                <c:pt idx="279">
                  <c:v>128.75637504903887</c:v>
                </c:pt>
                <c:pt idx="280">
                  <c:v>129.30561004315419</c:v>
                </c:pt>
                <c:pt idx="281">
                  <c:v>127.50098077677521</c:v>
                </c:pt>
                <c:pt idx="282">
                  <c:v>128.36406433895647</c:v>
                </c:pt>
                <c:pt idx="283">
                  <c:v>126.32404864652807</c:v>
                </c:pt>
                <c:pt idx="284">
                  <c:v>127.46174970576698</c:v>
                </c:pt>
                <c:pt idx="285">
                  <c:v>125.85327579442919</c:v>
                </c:pt>
                <c:pt idx="286">
                  <c:v>124.40172616712437</c:v>
                </c:pt>
                <c:pt idx="287">
                  <c:v>117.34013338564144</c:v>
                </c:pt>
                <c:pt idx="288">
                  <c:v>115.69242840329541</c:v>
                </c:pt>
                <c:pt idx="289">
                  <c:v>116.08473911337779</c:v>
                </c:pt>
                <c:pt idx="290">
                  <c:v>111.8085523734798</c:v>
                </c:pt>
                <c:pt idx="291">
                  <c:v>110.39623381718322</c:v>
                </c:pt>
                <c:pt idx="292">
                  <c:v>110.27854060415849</c:v>
                </c:pt>
                <c:pt idx="293">
                  <c:v>111.33777952138092</c:v>
                </c:pt>
                <c:pt idx="294">
                  <c:v>113.18163985876815</c:v>
                </c:pt>
                <c:pt idx="295">
                  <c:v>110.43546488819145</c:v>
                </c:pt>
                <c:pt idx="296">
                  <c:v>107.33621027854061</c:v>
                </c:pt>
                <c:pt idx="297">
                  <c:v>97.273440564927441</c:v>
                </c:pt>
                <c:pt idx="298">
                  <c:v>96.704590035307973</c:v>
                </c:pt>
                <c:pt idx="299">
                  <c:v>95.802275402118482</c:v>
                </c:pt>
                <c:pt idx="300">
                  <c:v>79.384072185170666</c:v>
                </c:pt>
                <c:pt idx="301">
                  <c:v>77.814829344841115</c:v>
                </c:pt>
                <c:pt idx="302">
                  <c:v>71.12593173793644</c:v>
                </c:pt>
                <c:pt idx="303">
                  <c:v>69.909768536681057</c:v>
                </c:pt>
                <c:pt idx="304">
                  <c:v>59.474303648489609</c:v>
                </c:pt>
                <c:pt idx="305">
                  <c:v>59.37622597096901</c:v>
                </c:pt>
                <c:pt idx="306">
                  <c:v>66.104354648881923</c:v>
                </c:pt>
                <c:pt idx="307">
                  <c:v>63.672028246371127</c:v>
                </c:pt>
                <c:pt idx="308">
                  <c:v>74.244801883091412</c:v>
                </c:pt>
                <c:pt idx="309">
                  <c:v>77.677520596312291</c:v>
                </c:pt>
                <c:pt idx="310">
                  <c:v>80.011769321302467</c:v>
                </c:pt>
                <c:pt idx="311">
                  <c:v>74.38211063162025</c:v>
                </c:pt>
                <c:pt idx="312">
                  <c:v>73.675951353471959</c:v>
                </c:pt>
                <c:pt idx="313">
                  <c:v>75.87289132993331</c:v>
                </c:pt>
                <c:pt idx="314">
                  <c:v>72.106708513142408</c:v>
                </c:pt>
                <c:pt idx="315">
                  <c:v>71.871322087092977</c:v>
                </c:pt>
                <c:pt idx="316">
                  <c:v>69.517457826598658</c:v>
                </c:pt>
                <c:pt idx="317">
                  <c:v>79.050608081600629</c:v>
                </c:pt>
                <c:pt idx="318">
                  <c:v>81.600627697136147</c:v>
                </c:pt>
                <c:pt idx="319">
                  <c:v>83.42487249901923</c:v>
                </c:pt>
                <c:pt idx="320">
                  <c:v>86.798744605727734</c:v>
                </c:pt>
                <c:pt idx="321">
                  <c:v>87.230286386818364</c:v>
                </c:pt>
                <c:pt idx="322">
                  <c:v>82.699097685366809</c:v>
                </c:pt>
                <c:pt idx="323">
                  <c:v>82.208709297763832</c:v>
                </c:pt>
                <c:pt idx="324">
                  <c:v>85.680659081992943</c:v>
                </c:pt>
                <c:pt idx="325">
                  <c:v>85.641428010984697</c:v>
                </c:pt>
                <c:pt idx="326">
                  <c:v>80.325617889368388</c:v>
                </c:pt>
                <c:pt idx="327">
                  <c:v>81.836014123185564</c:v>
                </c:pt>
                <c:pt idx="328">
                  <c:v>84.366418203216952</c:v>
                </c:pt>
                <c:pt idx="329">
                  <c:v>82.7775598273833</c:v>
                </c:pt>
                <c:pt idx="330">
                  <c:v>85.386426049431151</c:v>
                </c:pt>
                <c:pt idx="331">
                  <c:v>87.916830129462539</c:v>
                </c:pt>
                <c:pt idx="332">
                  <c:v>93.644566496665377</c:v>
                </c:pt>
                <c:pt idx="333">
                  <c:v>90.290309925460974</c:v>
                </c:pt>
                <c:pt idx="334">
                  <c:v>85.602196939976466</c:v>
                </c:pt>
                <c:pt idx="335">
                  <c:v>89.642997253825044</c:v>
                </c:pt>
                <c:pt idx="336">
                  <c:v>88.877991369164391</c:v>
                </c:pt>
                <c:pt idx="337">
                  <c:v>90.211847783444497</c:v>
                </c:pt>
                <c:pt idx="338">
                  <c:v>92.193016869360548</c:v>
                </c:pt>
                <c:pt idx="339">
                  <c:v>90.329540996469206</c:v>
                </c:pt>
                <c:pt idx="340">
                  <c:v>90.800313848568067</c:v>
                </c:pt>
                <c:pt idx="341">
                  <c:v>84.052569635151045</c:v>
                </c:pt>
                <c:pt idx="342">
                  <c:v>80.914083954491971</c:v>
                </c:pt>
                <c:pt idx="343">
                  <c:v>83.307179285994522</c:v>
                </c:pt>
                <c:pt idx="344">
                  <c:v>89.348764221263238</c:v>
                </c:pt>
                <c:pt idx="345">
                  <c:v>89.623381718320914</c:v>
                </c:pt>
                <c:pt idx="346">
                  <c:v>90.506080816006289</c:v>
                </c:pt>
                <c:pt idx="347">
                  <c:v>89.839152608866229</c:v>
                </c:pt>
                <c:pt idx="348">
                  <c:v>91.329933307179303</c:v>
                </c:pt>
                <c:pt idx="349">
                  <c:v>92.977638289525316</c:v>
                </c:pt>
                <c:pt idx="350">
                  <c:v>96.586896822283265</c:v>
                </c:pt>
                <c:pt idx="351">
                  <c:v>99.646920360925847</c:v>
                </c:pt>
                <c:pt idx="352">
                  <c:v>99.607689289917616</c:v>
                </c:pt>
                <c:pt idx="353">
                  <c:v>95.93958415064732</c:v>
                </c:pt>
                <c:pt idx="354">
                  <c:v>99.764613573950584</c:v>
                </c:pt>
                <c:pt idx="355">
                  <c:v>103.25617889368381</c:v>
                </c:pt>
                <c:pt idx="356">
                  <c:v>102.07924676343664</c:v>
                </c:pt>
                <c:pt idx="357">
                  <c:v>108.19929384072185</c:v>
                </c:pt>
                <c:pt idx="358">
                  <c:v>108.78775990584543</c:v>
                </c:pt>
                <c:pt idx="359">
                  <c:v>105.06080816006278</c:v>
                </c:pt>
                <c:pt idx="360">
                  <c:v>104.00156924284035</c:v>
                </c:pt>
                <c:pt idx="361">
                  <c:v>96.135739505688505</c:v>
                </c:pt>
                <c:pt idx="362">
                  <c:v>98.313063946645741</c:v>
                </c:pt>
                <c:pt idx="363">
                  <c:v>99.529227147901139</c:v>
                </c:pt>
                <c:pt idx="364">
                  <c:v>101.64770498234603</c:v>
                </c:pt>
                <c:pt idx="365">
                  <c:v>100.47077285209886</c:v>
                </c:pt>
                <c:pt idx="366">
                  <c:v>101.02000784621421</c:v>
                </c:pt>
                <c:pt idx="367">
                  <c:v>101.33385641428009</c:v>
                </c:pt>
                <c:pt idx="368">
                  <c:v>99.882306786975292</c:v>
                </c:pt>
                <c:pt idx="369">
                  <c:v>102.78540604158495</c:v>
                </c:pt>
                <c:pt idx="370">
                  <c:v>96.469203609258543</c:v>
                </c:pt>
                <c:pt idx="371">
                  <c:v>98.666143585719894</c:v>
                </c:pt>
                <c:pt idx="372">
                  <c:v>99.254609650843477</c:v>
                </c:pt>
                <c:pt idx="373">
                  <c:v>100.07846214201651</c:v>
                </c:pt>
                <c:pt idx="374">
                  <c:v>100.35307963907414</c:v>
                </c:pt>
                <c:pt idx="375">
                  <c:v>101.25539427226364</c:v>
                </c:pt>
                <c:pt idx="376">
                  <c:v>103.96233817183209</c:v>
                </c:pt>
                <c:pt idx="377">
                  <c:v>102.82463711259318</c:v>
                </c:pt>
                <c:pt idx="378">
                  <c:v>104.90388387602982</c:v>
                </c:pt>
                <c:pt idx="379">
                  <c:v>103.96233817183209</c:v>
                </c:pt>
                <c:pt idx="380">
                  <c:v>101.64770498234603</c:v>
                </c:pt>
                <c:pt idx="381">
                  <c:v>102.07924676343664</c:v>
                </c:pt>
                <c:pt idx="382">
                  <c:v>105.76696743821108</c:v>
                </c:pt>
                <c:pt idx="383">
                  <c:v>105.68850529619461</c:v>
                </c:pt>
                <c:pt idx="384">
                  <c:v>104.43311102393096</c:v>
                </c:pt>
                <c:pt idx="385">
                  <c:v>106.3946645743429</c:v>
                </c:pt>
                <c:pt idx="386">
                  <c:v>105.45311887014518</c:v>
                </c:pt>
                <c:pt idx="387">
                  <c:v>106.59081992938408</c:v>
                </c:pt>
                <c:pt idx="388">
                  <c:v>106.00235386426048</c:v>
                </c:pt>
                <c:pt idx="389">
                  <c:v>107.57159670459005</c:v>
                </c:pt>
                <c:pt idx="390">
                  <c:v>107.10082385249117</c:v>
                </c:pt>
                <c:pt idx="391">
                  <c:v>108.04236955668891</c:v>
                </c:pt>
                <c:pt idx="392">
                  <c:v>105.41388779913692</c:v>
                </c:pt>
                <c:pt idx="393">
                  <c:v>104.74695959199687</c:v>
                </c:pt>
                <c:pt idx="394">
                  <c:v>104.08003138485682</c:v>
                </c:pt>
                <c:pt idx="395">
                  <c:v>102.66771282856024</c:v>
                </c:pt>
                <c:pt idx="396">
                  <c:v>97.744213417026288</c:v>
                </c:pt>
                <c:pt idx="397">
                  <c:v>94.331110239309552</c:v>
                </c:pt>
                <c:pt idx="398">
                  <c:v>99.333071792859954</c:v>
                </c:pt>
                <c:pt idx="399">
                  <c:v>102.47155747351904</c:v>
                </c:pt>
                <c:pt idx="400">
                  <c:v>103.60925853275795</c:v>
                </c:pt>
                <c:pt idx="401">
                  <c:v>101.80462926637897</c:v>
                </c:pt>
                <c:pt idx="402">
                  <c:v>102.82463711259318</c:v>
                </c:pt>
                <c:pt idx="403">
                  <c:v>102.04001569242843</c:v>
                </c:pt>
                <c:pt idx="404">
                  <c:v>104.9823460180463</c:v>
                </c:pt>
                <c:pt idx="405">
                  <c:v>105.33542565712044</c:v>
                </c:pt>
                <c:pt idx="406">
                  <c:v>103.92310710082387</c:v>
                </c:pt>
                <c:pt idx="407">
                  <c:v>102.39309533150256</c:v>
                </c:pt>
                <c:pt idx="408">
                  <c:v>102.19693997646138</c:v>
                </c:pt>
                <c:pt idx="409">
                  <c:v>102.04001569242843</c:v>
                </c:pt>
                <c:pt idx="410">
                  <c:v>103.45233424872499</c:v>
                </c:pt>
                <c:pt idx="411">
                  <c:v>101.09846998823069</c:v>
                </c:pt>
                <c:pt idx="412">
                  <c:v>100.39231071008238</c:v>
                </c:pt>
                <c:pt idx="413">
                  <c:v>101.68693605335426</c:v>
                </c:pt>
                <c:pt idx="414">
                  <c:v>100.39231071008238</c:v>
                </c:pt>
                <c:pt idx="415">
                  <c:v>101.84386033738721</c:v>
                </c:pt>
                <c:pt idx="416">
                  <c:v>102.8638681836014</c:v>
                </c:pt>
                <c:pt idx="417">
                  <c:v>102.00078462142017</c:v>
                </c:pt>
                <c:pt idx="418">
                  <c:v>100.62769713613181</c:v>
                </c:pt>
                <c:pt idx="419">
                  <c:v>101.45154962730483</c:v>
                </c:pt>
                <c:pt idx="420">
                  <c:v>101.33385641428009</c:v>
                </c:pt>
                <c:pt idx="421">
                  <c:v>102.00078462142017</c:v>
                </c:pt>
                <c:pt idx="422">
                  <c:v>102.55001961553552</c:v>
                </c:pt>
                <c:pt idx="423">
                  <c:v>105.84542958022756</c:v>
                </c:pt>
                <c:pt idx="424">
                  <c:v>107.17928599450765</c:v>
                </c:pt>
                <c:pt idx="425">
                  <c:v>106.70851314240879</c:v>
                </c:pt>
                <c:pt idx="426">
                  <c:v>106.90466849744999</c:v>
                </c:pt>
                <c:pt idx="427">
                  <c:v>107.14005492349941</c:v>
                </c:pt>
                <c:pt idx="428">
                  <c:v>106.3946645743429</c:v>
                </c:pt>
                <c:pt idx="429">
                  <c:v>105.64927422518635</c:v>
                </c:pt>
                <c:pt idx="430">
                  <c:v>105.53158101216162</c:v>
                </c:pt>
                <c:pt idx="431">
                  <c:v>104.08003138485682</c:v>
                </c:pt>
                <c:pt idx="432">
                  <c:v>99.803844644958815</c:v>
                </c:pt>
                <c:pt idx="433">
                  <c:v>95.861122008630844</c:v>
                </c:pt>
                <c:pt idx="434">
                  <c:v>96.645743428795612</c:v>
                </c:pt>
                <c:pt idx="435">
                  <c:v>97.096900745390357</c:v>
                </c:pt>
                <c:pt idx="436">
                  <c:v>97.469595919968626</c:v>
                </c:pt>
                <c:pt idx="437">
                  <c:v>95.919968615143191</c:v>
                </c:pt>
                <c:pt idx="438">
                  <c:v>100.1961553550412</c:v>
                </c:pt>
                <c:pt idx="439">
                  <c:v>99.686151431934107</c:v>
                </c:pt>
                <c:pt idx="440">
                  <c:v>99.843075715967046</c:v>
                </c:pt>
                <c:pt idx="441">
                  <c:v>100.62769713613181</c:v>
                </c:pt>
                <c:pt idx="442">
                  <c:v>98.430757159670463</c:v>
                </c:pt>
                <c:pt idx="443">
                  <c:v>97.881522165555126</c:v>
                </c:pt>
                <c:pt idx="444">
                  <c:v>98.823067869752862</c:v>
                </c:pt>
                <c:pt idx="445">
                  <c:v>99.058454295802278</c:v>
                </c:pt>
                <c:pt idx="446">
                  <c:v>98.705374656728139</c:v>
                </c:pt>
                <c:pt idx="447">
                  <c:v>97.548058061985088</c:v>
                </c:pt>
                <c:pt idx="448">
                  <c:v>98.156139662612802</c:v>
                </c:pt>
                <c:pt idx="449">
                  <c:v>97.704982346018056</c:v>
                </c:pt>
                <c:pt idx="450">
                  <c:v>97.116516280894473</c:v>
                </c:pt>
                <c:pt idx="451">
                  <c:v>95.27265594350726</c:v>
                </c:pt>
                <c:pt idx="452">
                  <c:v>97.822675559042764</c:v>
                </c:pt>
                <c:pt idx="453">
                  <c:v>99.019223224794047</c:v>
                </c:pt>
                <c:pt idx="454">
                  <c:v>97.881522165555126</c:v>
                </c:pt>
                <c:pt idx="455">
                  <c:v>97.19497842291095</c:v>
                </c:pt>
                <c:pt idx="456">
                  <c:v>98.156139662612802</c:v>
                </c:pt>
                <c:pt idx="457">
                  <c:v>98.352295017653987</c:v>
                </c:pt>
                <c:pt idx="458">
                  <c:v>95.919968615143191</c:v>
                </c:pt>
                <c:pt idx="459">
                  <c:v>93.311102393095339</c:v>
                </c:pt>
                <c:pt idx="460">
                  <c:v>88.132601020007854</c:v>
                </c:pt>
                <c:pt idx="461">
                  <c:v>89.721459395841521</c:v>
                </c:pt>
                <c:pt idx="462">
                  <c:v>90.231463318948613</c:v>
                </c:pt>
                <c:pt idx="463">
                  <c:v>92.448018830914094</c:v>
                </c:pt>
                <c:pt idx="464">
                  <c:v>95.959199686151436</c:v>
                </c:pt>
                <c:pt idx="465">
                  <c:v>97.01843860337388</c:v>
                </c:pt>
                <c:pt idx="466">
                  <c:v>99.725382502942338</c:v>
                </c:pt>
                <c:pt idx="467">
                  <c:v>98.058061985092209</c:v>
                </c:pt>
                <c:pt idx="468">
                  <c:v>103.64848960376621</c:v>
                </c:pt>
                <c:pt idx="469">
                  <c:v>106.70851314240879</c:v>
                </c:pt>
                <c:pt idx="470">
                  <c:v>106.78697528442527</c:v>
                </c:pt>
                <c:pt idx="471">
                  <c:v>104.82542173401335</c:v>
                </c:pt>
                <c:pt idx="472">
                  <c:v>107.57159670459005</c:v>
                </c:pt>
                <c:pt idx="473">
                  <c:v>111.18085523734797</c:v>
                </c:pt>
                <c:pt idx="474">
                  <c:v>111.41624166339741</c:v>
                </c:pt>
                <c:pt idx="475">
                  <c:v>112.27932522557866</c:v>
                </c:pt>
                <c:pt idx="476">
                  <c:v>110.86700666928209</c:v>
                </c:pt>
                <c:pt idx="477">
                  <c:v>110.5923891722244</c:v>
                </c:pt>
                <c:pt idx="478">
                  <c:v>110.82777559827383</c:v>
                </c:pt>
                <c:pt idx="479">
                  <c:v>114.79011377010593</c:v>
                </c:pt>
                <c:pt idx="480">
                  <c:v>112.59317379364458</c:v>
                </c:pt>
                <c:pt idx="481">
                  <c:v>109.80776775205963</c:v>
                </c:pt>
                <c:pt idx="482">
                  <c:v>107.88544527265596</c:v>
                </c:pt>
                <c:pt idx="483">
                  <c:v>104.55080423695566</c:v>
                </c:pt>
                <c:pt idx="484">
                  <c:v>109.02314633189488</c:v>
                </c:pt>
                <c:pt idx="485">
                  <c:v>108.552373479796</c:v>
                </c:pt>
                <c:pt idx="486">
                  <c:v>108.552373479796</c:v>
                </c:pt>
                <c:pt idx="487">
                  <c:v>109.61161239701845</c:v>
                </c:pt>
                <c:pt idx="488">
                  <c:v>107.88544527265596</c:v>
                </c:pt>
                <c:pt idx="489">
                  <c:v>106.86543742644174</c:v>
                </c:pt>
                <c:pt idx="490">
                  <c:v>108.12083169870536</c:v>
                </c:pt>
                <c:pt idx="491">
                  <c:v>107.96390741467243</c:v>
                </c:pt>
                <c:pt idx="492">
                  <c:v>105.92389172224404</c:v>
                </c:pt>
                <c:pt idx="493">
                  <c:v>105.96312279325227</c:v>
                </c:pt>
                <c:pt idx="494">
                  <c:v>111.8085523734798</c:v>
                </c:pt>
                <c:pt idx="495">
                  <c:v>113.69164378187526</c:v>
                </c:pt>
                <c:pt idx="496">
                  <c:v>114.08395449195763</c:v>
                </c:pt>
                <c:pt idx="497">
                  <c:v>112.55394272263635</c:v>
                </c:pt>
                <c:pt idx="498">
                  <c:v>110.16084739113379</c:v>
                </c:pt>
                <c:pt idx="499">
                  <c:v>110.74931345625735</c:v>
                </c:pt>
                <c:pt idx="500">
                  <c:v>112.63240486465283</c:v>
                </c:pt>
                <c:pt idx="501">
                  <c:v>113.41702628481758</c:v>
                </c:pt>
                <c:pt idx="502">
                  <c:v>113.18163985876815</c:v>
                </c:pt>
                <c:pt idx="503">
                  <c:v>110.63162024323265</c:v>
                </c:pt>
                <c:pt idx="504">
                  <c:v>110.67085131424088</c:v>
                </c:pt>
                <c:pt idx="505">
                  <c:v>110.55315810121617</c:v>
                </c:pt>
                <c:pt idx="506">
                  <c:v>109.65084346802666</c:v>
                </c:pt>
                <c:pt idx="507">
                  <c:v>110.47469595919969</c:v>
                </c:pt>
                <c:pt idx="508">
                  <c:v>109.25853275794431</c:v>
                </c:pt>
                <c:pt idx="509">
                  <c:v>107.84621420164771</c:v>
                </c:pt>
                <c:pt idx="510">
                  <c:v>109.21930168693605</c:v>
                </c:pt>
                <c:pt idx="511">
                  <c:v>109.9646920360926</c:v>
                </c:pt>
                <c:pt idx="512">
                  <c:v>112.78932914868575</c:v>
                </c:pt>
                <c:pt idx="513">
                  <c:v>111.84778344448804</c:v>
                </c:pt>
                <c:pt idx="514">
                  <c:v>111.84778344448804</c:v>
                </c:pt>
                <c:pt idx="515">
                  <c:v>112.04393879952923</c:v>
                </c:pt>
                <c:pt idx="516">
                  <c:v>115.69242840329541</c:v>
                </c:pt>
                <c:pt idx="517">
                  <c:v>116.83012946253434</c:v>
                </c:pt>
                <c:pt idx="518">
                  <c:v>117.81090623774031</c:v>
                </c:pt>
                <c:pt idx="519">
                  <c:v>115.10396233817184</c:v>
                </c:pt>
                <c:pt idx="520">
                  <c:v>117.26167124362496</c:v>
                </c:pt>
                <c:pt idx="521">
                  <c:v>114.63318948607298</c:v>
                </c:pt>
                <c:pt idx="522">
                  <c:v>113.57395056885053</c:v>
                </c:pt>
                <c:pt idx="523">
                  <c:v>112.78932914868575</c:v>
                </c:pt>
                <c:pt idx="524">
                  <c:v>113.29933307179287</c:v>
                </c:pt>
                <c:pt idx="525">
                  <c:v>116.55551196547667</c:v>
                </c:pt>
                <c:pt idx="526">
                  <c:v>118.67398979992154</c:v>
                </c:pt>
                <c:pt idx="527">
                  <c:v>118.6347587289133</c:v>
                </c:pt>
                <c:pt idx="528">
                  <c:v>119.49784229109454</c:v>
                </c:pt>
                <c:pt idx="529">
                  <c:v>119.41938014907809</c:v>
                </c:pt>
                <c:pt idx="530">
                  <c:v>118.98783836798745</c:v>
                </c:pt>
                <c:pt idx="531">
                  <c:v>118.47783444488036</c:v>
                </c:pt>
                <c:pt idx="532">
                  <c:v>119.6547665751275</c:v>
                </c:pt>
                <c:pt idx="533">
                  <c:v>118.24244801883093</c:v>
                </c:pt>
                <c:pt idx="534">
                  <c:v>118.98783836798745</c:v>
                </c:pt>
                <c:pt idx="535">
                  <c:v>119.34091800706162</c:v>
                </c:pt>
                <c:pt idx="536">
                  <c:v>118.16398587681445</c:v>
                </c:pt>
                <c:pt idx="537">
                  <c:v>124.24480188309141</c:v>
                </c:pt>
                <c:pt idx="538">
                  <c:v>127.3832875637505</c:v>
                </c:pt>
                <c:pt idx="539">
                  <c:v>129.38407218517065</c:v>
                </c:pt>
                <c:pt idx="540">
                  <c:v>128.83483719105533</c:v>
                </c:pt>
                <c:pt idx="541">
                  <c:v>129.30561004315419</c:v>
                </c:pt>
                <c:pt idx="542">
                  <c:v>128.79560612004707</c:v>
                </c:pt>
                <c:pt idx="543">
                  <c:v>130.20792467634365</c:v>
                </c:pt>
                <c:pt idx="544">
                  <c:v>134.24872499019222</c:v>
                </c:pt>
                <c:pt idx="545">
                  <c:v>136.24950961161238</c:v>
                </c:pt>
                <c:pt idx="546">
                  <c:v>143.07571596704591</c:v>
                </c:pt>
                <c:pt idx="547">
                  <c:v>145.39034915653198</c:v>
                </c:pt>
                <c:pt idx="548">
                  <c:v>147.82267555904275</c:v>
                </c:pt>
                <c:pt idx="549">
                  <c:v>151.70655158885839</c:v>
                </c:pt>
                <c:pt idx="550">
                  <c:v>147.50882699097687</c:v>
                </c:pt>
                <c:pt idx="551">
                  <c:v>151.2357787367595</c:v>
                </c:pt>
                <c:pt idx="552">
                  <c:v>150.09807767752059</c:v>
                </c:pt>
                <c:pt idx="553">
                  <c:v>150.64731267163594</c:v>
                </c:pt>
                <c:pt idx="554">
                  <c:v>154.25657120439388</c:v>
                </c:pt>
                <c:pt idx="555">
                  <c:v>161.82816790898394</c:v>
                </c:pt>
                <c:pt idx="556">
                  <c:v>164.69203609258531</c:v>
                </c:pt>
                <c:pt idx="557">
                  <c:v>170.85131424087879</c:v>
                </c:pt>
                <c:pt idx="558">
                  <c:v>169.36053354256572</c:v>
                </c:pt>
                <c:pt idx="559">
                  <c:v>184.46449588073756</c:v>
                </c:pt>
                <c:pt idx="560">
                  <c:v>171.47901137701061</c:v>
                </c:pt>
                <c:pt idx="561">
                  <c:v>166.10435464888192</c:v>
                </c:pt>
                <c:pt idx="562">
                  <c:v>172.49901922322479</c:v>
                </c:pt>
                <c:pt idx="563">
                  <c:v>172.26363279717535</c:v>
                </c:pt>
                <c:pt idx="564">
                  <c:v>174.18595527657905</c:v>
                </c:pt>
                <c:pt idx="565">
                  <c:v>180.89446841898786</c:v>
                </c:pt>
                <c:pt idx="566">
                  <c:v>177.36367202824638</c:v>
                </c:pt>
                <c:pt idx="567">
                  <c:v>183.87602981561398</c:v>
                </c:pt>
                <c:pt idx="568">
                  <c:v>189.25068654374266</c:v>
                </c:pt>
                <c:pt idx="569">
                  <c:v>188.26990976853671</c:v>
                </c:pt>
                <c:pt idx="570">
                  <c:v>188.58375833660259</c:v>
                </c:pt>
                <c:pt idx="571">
                  <c:v>187.171439780306</c:v>
                </c:pt>
                <c:pt idx="572">
                  <c:v>186.30835621812477</c:v>
                </c:pt>
                <c:pt idx="573">
                  <c:v>186.7398979992154</c:v>
                </c:pt>
                <c:pt idx="574">
                  <c:v>186.11220086308356</c:v>
                </c:pt>
                <c:pt idx="575">
                  <c:v>187.40682620635545</c:v>
                </c:pt>
                <c:pt idx="576">
                  <c:v>193.33071792859946</c:v>
                </c:pt>
                <c:pt idx="577">
                  <c:v>188.26990976853671</c:v>
                </c:pt>
                <c:pt idx="578">
                  <c:v>181.44370341310318</c:v>
                </c:pt>
                <c:pt idx="579">
                  <c:v>180.42369556688899</c:v>
                </c:pt>
                <c:pt idx="580">
                  <c:v>182.34601804629267</c:v>
                </c:pt>
                <c:pt idx="581">
                  <c:v>181.63985876814436</c:v>
                </c:pt>
                <c:pt idx="582">
                  <c:v>180.58061985092195</c:v>
                </c:pt>
                <c:pt idx="583">
                  <c:v>178.73675951353474</c:v>
                </c:pt>
                <c:pt idx="584">
                  <c:v>175.51981169085917</c:v>
                </c:pt>
                <c:pt idx="585">
                  <c:v>170.81208316987056</c:v>
                </c:pt>
                <c:pt idx="586">
                  <c:v>171.79285994507651</c:v>
                </c:pt>
                <c:pt idx="587">
                  <c:v>174.85288348371913</c:v>
                </c:pt>
                <c:pt idx="588">
                  <c:v>166.77128285602197</c:v>
                </c:pt>
                <c:pt idx="589">
                  <c:v>172.42055708120833</c:v>
                </c:pt>
                <c:pt idx="590">
                  <c:v>170.85131424087879</c:v>
                </c:pt>
                <c:pt idx="591">
                  <c:v>171.63593566104356</c:v>
                </c:pt>
                <c:pt idx="592">
                  <c:v>172.06747744213416</c:v>
                </c:pt>
                <c:pt idx="593">
                  <c:v>165.67281286779129</c:v>
                </c:pt>
                <c:pt idx="594">
                  <c:v>164.61357395056885</c:v>
                </c:pt>
                <c:pt idx="595">
                  <c:v>164.22126324048648</c:v>
                </c:pt>
                <c:pt idx="596">
                  <c:v>167.86975284425264</c:v>
                </c:pt>
                <c:pt idx="597">
                  <c:v>168.18360141231855</c:v>
                </c:pt>
                <c:pt idx="598">
                  <c:v>168.10513927030209</c:v>
                </c:pt>
                <c:pt idx="599">
                  <c:v>163.55433503334643</c:v>
                </c:pt>
                <c:pt idx="600">
                  <c:v>166.30051000392311</c:v>
                </c:pt>
                <c:pt idx="601">
                  <c:v>168.65437426441744</c:v>
                </c:pt>
                <c:pt idx="602">
                  <c:v>170.65515888583761</c:v>
                </c:pt>
                <c:pt idx="603">
                  <c:v>172.10670851314239</c:v>
                </c:pt>
                <c:pt idx="604">
                  <c:v>177.40290309925462</c:v>
                </c:pt>
                <c:pt idx="605">
                  <c:v>179.20753236563357</c:v>
                </c:pt>
                <c:pt idx="606">
                  <c:v>181.44370341310318</c:v>
                </c:pt>
                <c:pt idx="607">
                  <c:v>190.4276186739898</c:v>
                </c:pt>
                <c:pt idx="608">
                  <c:v>192.93840721851709</c:v>
                </c:pt>
                <c:pt idx="609">
                  <c:v>194.42918791683016</c:v>
                </c:pt>
                <c:pt idx="610">
                  <c:v>195.64535111808553</c:v>
                </c:pt>
                <c:pt idx="611">
                  <c:v>198.50921930168695</c:v>
                </c:pt>
                <c:pt idx="612">
                  <c:v>190.97685366810515</c:v>
                </c:pt>
                <c:pt idx="613">
                  <c:v>190.62377402903101</c:v>
                </c:pt>
                <c:pt idx="614">
                  <c:v>190.03530796390743</c:v>
                </c:pt>
                <c:pt idx="615">
                  <c:v>193.05610043154181</c:v>
                </c:pt>
                <c:pt idx="616">
                  <c:v>190.66300510003924</c:v>
                </c:pt>
                <c:pt idx="617">
                  <c:v>187.36759513534719</c:v>
                </c:pt>
                <c:pt idx="618">
                  <c:v>185.48450372695174</c:v>
                </c:pt>
                <c:pt idx="619">
                  <c:v>186.347587289133</c:v>
                </c:pt>
                <c:pt idx="620">
                  <c:v>180.73754413495487</c:v>
                </c:pt>
                <c:pt idx="621">
                  <c:v>187.24990192232246</c:v>
                </c:pt>
                <c:pt idx="622">
                  <c:v>184.73911337779523</c:v>
                </c:pt>
                <c:pt idx="623">
                  <c:v>184.97449980384465</c:v>
                </c:pt>
                <c:pt idx="624">
                  <c:v>189.64299725382506</c:v>
                </c:pt>
                <c:pt idx="625">
                  <c:v>186.85759121224012</c:v>
                </c:pt>
                <c:pt idx="626">
                  <c:v>184.3860337387211</c:v>
                </c:pt>
                <c:pt idx="627">
                  <c:v>185.01373087485288</c:v>
                </c:pt>
                <c:pt idx="628">
                  <c:v>177.24597881522166</c:v>
                </c:pt>
                <c:pt idx="629">
                  <c:v>179.28599450765009</c:v>
                </c:pt>
                <c:pt idx="630">
                  <c:v>179.36445664966655</c:v>
                </c:pt>
                <c:pt idx="631">
                  <c:v>179.5213809336995</c:v>
                </c:pt>
                <c:pt idx="632">
                  <c:v>174.69595919968617</c:v>
                </c:pt>
                <c:pt idx="633">
                  <c:v>176.93213024715578</c:v>
                </c:pt>
                <c:pt idx="634">
                  <c:v>171.75362887406828</c:v>
                </c:pt>
                <c:pt idx="635">
                  <c:v>182.22832483326798</c:v>
                </c:pt>
                <c:pt idx="636">
                  <c:v>185.36681051392705</c:v>
                </c:pt>
                <c:pt idx="637">
                  <c:v>183.20910160847393</c:v>
                </c:pt>
                <c:pt idx="638">
                  <c:v>183.13063946645744</c:v>
                </c:pt>
                <c:pt idx="639">
                  <c:v>180.10984699882306</c:v>
                </c:pt>
                <c:pt idx="640">
                  <c:v>178.06983130639469</c:v>
                </c:pt>
                <c:pt idx="641">
                  <c:v>173.32287171439782</c:v>
                </c:pt>
                <c:pt idx="642">
                  <c:v>174.77442134170263</c:v>
                </c:pt>
                <c:pt idx="643">
                  <c:v>179.32522557865832</c:v>
                </c:pt>
                <c:pt idx="644">
                  <c:v>179.63907414672423</c:v>
                </c:pt>
                <c:pt idx="645">
                  <c:v>181.44370341310318</c:v>
                </c:pt>
                <c:pt idx="646">
                  <c:v>177.9913691643782</c:v>
                </c:pt>
                <c:pt idx="647">
                  <c:v>174.97057669674382</c:v>
                </c:pt>
                <c:pt idx="648">
                  <c:v>177.01059238917222</c:v>
                </c:pt>
                <c:pt idx="649">
                  <c:v>181.05139270302081</c:v>
                </c:pt>
                <c:pt idx="650">
                  <c:v>179.05060808160064</c:v>
                </c:pt>
                <c:pt idx="651">
                  <c:v>178.73675951353474</c:v>
                </c:pt>
                <c:pt idx="652">
                  <c:v>176.81443703413103</c:v>
                </c:pt>
                <c:pt idx="653">
                  <c:v>176.97136131816399</c:v>
                </c:pt>
                <c:pt idx="654">
                  <c:v>176.77520596312283</c:v>
                </c:pt>
                <c:pt idx="655">
                  <c:v>178.54060415849352</c:v>
                </c:pt>
                <c:pt idx="656">
                  <c:v>176.46135739505689</c:v>
                </c:pt>
                <c:pt idx="657">
                  <c:v>175.71596704590036</c:v>
                </c:pt>
                <c:pt idx="658">
                  <c:v>176.10827775598275</c:v>
                </c:pt>
                <c:pt idx="659">
                  <c:v>178.97214593958415</c:v>
                </c:pt>
                <c:pt idx="660">
                  <c:v>177.63828952530406</c:v>
                </c:pt>
                <c:pt idx="661">
                  <c:v>174.26441741859554</c:v>
                </c:pt>
                <c:pt idx="662">
                  <c:v>169.51745782659867</c:v>
                </c:pt>
                <c:pt idx="663">
                  <c:v>166.37897214593957</c:v>
                </c:pt>
                <c:pt idx="664">
                  <c:v>161.86739897999217</c:v>
                </c:pt>
                <c:pt idx="665">
                  <c:v>160.69046684974501</c:v>
                </c:pt>
                <c:pt idx="666">
                  <c:v>162.88740682620636</c:v>
                </c:pt>
                <c:pt idx="667">
                  <c:v>167.43821106316204</c:v>
                </c:pt>
                <c:pt idx="668">
                  <c:v>168.57591212240095</c:v>
                </c:pt>
                <c:pt idx="669">
                  <c:v>167.71282856021969</c:v>
                </c:pt>
                <c:pt idx="670">
                  <c:v>168.57591212240095</c:v>
                </c:pt>
                <c:pt idx="671">
                  <c:v>170.45900353079642</c:v>
                </c:pt>
                <c:pt idx="672">
                  <c:v>168.22283248332681</c:v>
                </c:pt>
                <c:pt idx="673">
                  <c:v>167.75205963122795</c:v>
                </c:pt>
                <c:pt idx="674">
                  <c:v>170.96900745390349</c:v>
                </c:pt>
                <c:pt idx="675">
                  <c:v>171.83209101608475</c:v>
                </c:pt>
                <c:pt idx="676">
                  <c:v>170.73362102785407</c:v>
                </c:pt>
                <c:pt idx="677">
                  <c:v>170.92977638289526</c:v>
                </c:pt>
                <c:pt idx="678">
                  <c:v>166.10435464888192</c:v>
                </c:pt>
                <c:pt idx="679">
                  <c:v>168.92899176147512</c:v>
                </c:pt>
                <c:pt idx="680">
                  <c:v>168.96822283248335</c:v>
                </c:pt>
                <c:pt idx="681">
                  <c:v>170.10592389172226</c:v>
                </c:pt>
                <c:pt idx="682">
                  <c:v>170.45900353079642</c:v>
                </c:pt>
                <c:pt idx="683">
                  <c:v>169.43899568458218</c:v>
                </c:pt>
                <c:pt idx="684">
                  <c:v>166.81051392703023</c:v>
                </c:pt>
                <c:pt idx="685">
                  <c:v>163.59356610435466</c:v>
                </c:pt>
                <c:pt idx="686">
                  <c:v>156.80659081992937</c:v>
                </c:pt>
                <c:pt idx="687">
                  <c:v>160.49431149470382</c:v>
                </c:pt>
                <c:pt idx="688">
                  <c:v>164.61357395056885</c:v>
                </c:pt>
                <c:pt idx="689">
                  <c:v>165.47665751275011</c:v>
                </c:pt>
                <c:pt idx="690">
                  <c:v>165.35896429972539</c:v>
                </c:pt>
                <c:pt idx="691">
                  <c:v>167.595135347195</c:v>
                </c:pt>
                <c:pt idx="692">
                  <c:v>165.28050215770892</c:v>
                </c:pt>
                <c:pt idx="693">
                  <c:v>168.92899176147512</c:v>
                </c:pt>
                <c:pt idx="694">
                  <c:v>168.57591212240095</c:v>
                </c:pt>
                <c:pt idx="695">
                  <c:v>168.0266771282856</c:v>
                </c:pt>
                <c:pt idx="696">
                  <c:v>164.88819144762655</c:v>
                </c:pt>
                <c:pt idx="697">
                  <c:v>166.30051000392311</c:v>
                </c:pt>
                <c:pt idx="698">
                  <c:v>160.3766182816791</c:v>
                </c:pt>
                <c:pt idx="699">
                  <c:v>166.14358571989015</c:v>
                </c:pt>
                <c:pt idx="700">
                  <c:v>164.92742251863476</c:v>
                </c:pt>
                <c:pt idx="701">
                  <c:v>165.67281286779129</c:v>
                </c:pt>
                <c:pt idx="702">
                  <c:v>166.26127893291488</c:v>
                </c:pt>
                <c:pt idx="703">
                  <c:v>171.55747351902707</c:v>
                </c:pt>
                <c:pt idx="704">
                  <c:v>172.8128677912907</c:v>
                </c:pt>
                <c:pt idx="705">
                  <c:v>177.01059238917222</c:v>
                </c:pt>
                <c:pt idx="706">
                  <c:v>171.04746959591998</c:v>
                </c:pt>
                <c:pt idx="707">
                  <c:v>169.47822675559047</c:v>
                </c:pt>
                <c:pt idx="708">
                  <c:v>167.83052177324441</c:v>
                </c:pt>
                <c:pt idx="709">
                  <c:v>170.96900745390349</c:v>
                </c:pt>
                <c:pt idx="710">
                  <c:v>173.40133385641428</c:v>
                </c:pt>
                <c:pt idx="711">
                  <c:v>181.60062769713613</c:v>
                </c:pt>
                <c:pt idx="712">
                  <c:v>183.99372302863867</c:v>
                </c:pt>
                <c:pt idx="713">
                  <c:v>183.24833267948216</c:v>
                </c:pt>
                <c:pt idx="714">
                  <c:v>178.26598666143585</c:v>
                </c:pt>
                <c:pt idx="715">
                  <c:v>176.18673989799922</c:v>
                </c:pt>
                <c:pt idx="716">
                  <c:v>177.08905453118871</c:v>
                </c:pt>
                <c:pt idx="717">
                  <c:v>176.3436641820322</c:v>
                </c:pt>
                <c:pt idx="718">
                  <c:v>171.63593566104356</c:v>
                </c:pt>
                <c:pt idx="719">
                  <c:v>171.32208709297765</c:v>
                </c:pt>
                <c:pt idx="720">
                  <c:v>174.14672420557082</c:v>
                </c:pt>
                <c:pt idx="721">
                  <c:v>171.24362495096116</c:v>
                </c:pt>
                <c:pt idx="722">
                  <c:v>168.34052569635151</c:v>
                </c:pt>
                <c:pt idx="723">
                  <c:v>168.418987838368</c:v>
                </c:pt>
                <c:pt idx="724">
                  <c:v>165.08434680266774</c:v>
                </c:pt>
                <c:pt idx="725">
                  <c:v>165.35896429972539</c:v>
                </c:pt>
                <c:pt idx="726">
                  <c:v>165.28050215770892</c:v>
                </c:pt>
                <c:pt idx="727">
                  <c:v>165.90819929384074</c:v>
                </c:pt>
                <c:pt idx="728">
                  <c:v>165.82973715182428</c:v>
                </c:pt>
                <c:pt idx="729">
                  <c:v>164.7704982346018</c:v>
                </c:pt>
                <c:pt idx="730">
                  <c:v>161.04354648881915</c:v>
                </c:pt>
                <c:pt idx="731">
                  <c:v>160.57277363672029</c:v>
                </c:pt>
                <c:pt idx="732">
                  <c:v>159.47430364848961</c:v>
                </c:pt>
                <c:pt idx="733">
                  <c:v>156.76735974892117</c:v>
                </c:pt>
                <c:pt idx="734">
                  <c:v>154.92349941153395</c:v>
                </c:pt>
                <c:pt idx="735">
                  <c:v>146.64574342879561</c:v>
                </c:pt>
                <c:pt idx="736">
                  <c:v>147.11651628089447</c:v>
                </c:pt>
                <c:pt idx="737">
                  <c:v>145.5080423695567</c:v>
                </c:pt>
                <c:pt idx="738">
                  <c:v>150.33346410357004</c:v>
                </c:pt>
                <c:pt idx="739">
                  <c:v>146.92036092585329</c:v>
                </c:pt>
                <c:pt idx="740">
                  <c:v>145.46881129854845</c:v>
                </c:pt>
                <c:pt idx="741">
                  <c:v>147.43036484896038</c:v>
                </c:pt>
                <c:pt idx="742">
                  <c:v>159.90584542958024</c:v>
                </c:pt>
                <c:pt idx="743">
                  <c:v>165.47665751275011</c:v>
                </c:pt>
                <c:pt idx="744">
                  <c:v>165.51588858375834</c:v>
                </c:pt>
                <c:pt idx="745">
                  <c:v>164.92742251863476</c:v>
                </c:pt>
                <c:pt idx="746">
                  <c:v>169.75284425264812</c:v>
                </c:pt>
                <c:pt idx="747">
                  <c:v>170.61592781482938</c:v>
                </c:pt>
                <c:pt idx="748">
                  <c:v>169.20360925853277</c:v>
                </c:pt>
                <c:pt idx="749">
                  <c:v>171.28285602196939</c:v>
                </c:pt>
                <c:pt idx="750">
                  <c:v>164.80972930561003</c:v>
                </c:pt>
                <c:pt idx="751">
                  <c:v>158.84660651235779</c:v>
                </c:pt>
                <c:pt idx="752">
                  <c:v>160.80816006276973</c:v>
                </c:pt>
                <c:pt idx="753">
                  <c:v>162.37740290309927</c:v>
                </c:pt>
                <c:pt idx="754">
                  <c:v>165.79050608081602</c:v>
                </c:pt>
                <c:pt idx="755">
                  <c:v>165.63358179678303</c:v>
                </c:pt>
                <c:pt idx="756">
                  <c:v>166.10435464888192</c:v>
                </c:pt>
                <c:pt idx="757">
                  <c:v>164.10357002746173</c:v>
                </c:pt>
                <c:pt idx="758">
                  <c:v>163.67202824637113</c:v>
                </c:pt>
                <c:pt idx="759">
                  <c:v>170.73362102785407</c:v>
                </c:pt>
                <c:pt idx="760">
                  <c:v>177.08905453118871</c:v>
                </c:pt>
                <c:pt idx="761">
                  <c:v>180.61985092193018</c:v>
                </c:pt>
                <c:pt idx="762">
                  <c:v>179.40368772067475</c:v>
                </c:pt>
                <c:pt idx="763">
                  <c:v>176.93213024715578</c:v>
                </c:pt>
                <c:pt idx="764">
                  <c:v>174.61749705766968</c:v>
                </c:pt>
                <c:pt idx="765">
                  <c:v>174.0290309925461</c:v>
                </c:pt>
                <c:pt idx="766">
                  <c:v>175.71596704590036</c:v>
                </c:pt>
                <c:pt idx="767">
                  <c:v>174.85288348371913</c:v>
                </c:pt>
                <c:pt idx="768">
                  <c:v>173.9113377795214</c:v>
                </c:pt>
                <c:pt idx="769">
                  <c:v>173.28364064338959</c:v>
                </c:pt>
                <c:pt idx="770">
                  <c:v>172.42055708120833</c:v>
                </c:pt>
                <c:pt idx="771">
                  <c:v>172.3813260102001</c:v>
                </c:pt>
                <c:pt idx="772">
                  <c:v>172.69517457826601</c:v>
                </c:pt>
                <c:pt idx="773">
                  <c:v>167.28128677912909</c:v>
                </c:pt>
                <c:pt idx="774">
                  <c:v>158.10121616320126</c:v>
                </c:pt>
                <c:pt idx="775">
                  <c:v>158.72891329933307</c:v>
                </c:pt>
                <c:pt idx="776">
                  <c:v>163.55433503334643</c:v>
                </c:pt>
                <c:pt idx="777">
                  <c:v>163.75049038838762</c:v>
                </c:pt>
                <c:pt idx="778">
                  <c:v>160.72969792075324</c:v>
                </c:pt>
                <c:pt idx="779">
                  <c:v>161.63201255394276</c:v>
                </c:pt>
                <c:pt idx="780">
                  <c:v>161.55355041192624</c:v>
                </c:pt>
                <c:pt idx="781">
                  <c:v>160.14123185562968</c:v>
                </c:pt>
                <c:pt idx="782">
                  <c:v>159.00353079639075</c:v>
                </c:pt>
                <c:pt idx="783">
                  <c:v>154.80580619850923</c:v>
                </c:pt>
                <c:pt idx="784">
                  <c:v>154.37426441741863</c:v>
                </c:pt>
                <c:pt idx="785">
                  <c:v>153.78579835229505</c:v>
                </c:pt>
                <c:pt idx="786">
                  <c:v>166.37897214593957</c:v>
                </c:pt>
                <c:pt idx="787">
                  <c:v>167.98744605727737</c:v>
                </c:pt>
                <c:pt idx="788">
                  <c:v>172.30286386818361</c:v>
                </c:pt>
                <c:pt idx="789">
                  <c:v>167.67359748921146</c:v>
                </c:pt>
                <c:pt idx="790">
                  <c:v>175.67673597489213</c:v>
                </c:pt>
                <c:pt idx="791">
                  <c:v>172.14593958415068</c:v>
                </c:pt>
                <c:pt idx="792">
                  <c:v>170.57669674382109</c:v>
                </c:pt>
                <c:pt idx="793">
                  <c:v>165.20204001569243</c:v>
                </c:pt>
                <c:pt idx="794">
                  <c:v>159.98430757159673</c:v>
                </c:pt>
                <c:pt idx="795">
                  <c:v>178.06983130639469</c:v>
                </c:pt>
                <c:pt idx="796">
                  <c:v>186.22989407610828</c:v>
                </c:pt>
                <c:pt idx="797">
                  <c:v>172.77363672028247</c:v>
                </c:pt>
                <c:pt idx="798">
                  <c:v>179.28599450765009</c:v>
                </c:pt>
                <c:pt idx="799">
                  <c:v>178.26598666143585</c:v>
                </c:pt>
                <c:pt idx="800">
                  <c:v>166.65358964299725</c:v>
                </c:pt>
                <c:pt idx="801">
                  <c:v>161.08277755982741</c:v>
                </c:pt>
                <c:pt idx="802">
                  <c:v>157.31659474303649</c:v>
                </c:pt>
                <c:pt idx="803">
                  <c:v>143.78187524519419</c:v>
                </c:pt>
                <c:pt idx="804">
                  <c:v>136.21027854060418</c:v>
                </c:pt>
                <c:pt idx="805">
                  <c:v>132.40486465280503</c:v>
                </c:pt>
                <c:pt idx="806">
                  <c:v>148.3719105531581</c:v>
                </c:pt>
                <c:pt idx="807">
                  <c:v>142.29109454688117</c:v>
                </c:pt>
                <c:pt idx="808">
                  <c:v>142.99725382502945</c:v>
                </c:pt>
                <c:pt idx="809">
                  <c:v>150.60808160062771</c:v>
                </c:pt>
                <c:pt idx="810">
                  <c:v>151.74578265986662</c:v>
                </c:pt>
                <c:pt idx="811">
                  <c:v>160.96508434680268</c:v>
                </c:pt>
                <c:pt idx="812">
                  <c:v>161.63201255394276</c:v>
                </c:pt>
                <c:pt idx="813">
                  <c:v>161.16123970184387</c:v>
                </c:pt>
                <c:pt idx="814">
                  <c:v>162.10278540604159</c:v>
                </c:pt>
                <c:pt idx="815">
                  <c:v>165.04511573165948</c:v>
                </c:pt>
                <c:pt idx="816">
                  <c:v>164.02510788544529</c:v>
                </c:pt>
                <c:pt idx="817">
                  <c:v>163.12279325225578</c:v>
                </c:pt>
                <c:pt idx="818">
                  <c:v>164.26049431149471</c:v>
                </c:pt>
                <c:pt idx="819">
                  <c:v>165.24127108670066</c:v>
                </c:pt>
                <c:pt idx="820">
                  <c:v>176.22597096900748</c:v>
                </c:pt>
                <c:pt idx="821">
                  <c:v>173.51902706943901</c:v>
                </c:pt>
                <c:pt idx="822">
                  <c:v>172.42055708120833</c:v>
                </c:pt>
                <c:pt idx="823">
                  <c:v>173.04825421734014</c:v>
                </c:pt>
                <c:pt idx="824">
                  <c:v>174.53903491565322</c:v>
                </c:pt>
                <c:pt idx="825">
                  <c:v>172.85209886229896</c:v>
                </c:pt>
                <c:pt idx="826">
                  <c:v>164.69203609258531</c:v>
                </c:pt>
                <c:pt idx="827">
                  <c:v>163.27971753628873</c:v>
                </c:pt>
                <c:pt idx="828">
                  <c:v>163.04433111023934</c:v>
                </c:pt>
                <c:pt idx="829">
                  <c:v>160.33738721067087</c:v>
                </c:pt>
                <c:pt idx="830">
                  <c:v>159.12122400941547</c:v>
                </c:pt>
                <c:pt idx="831">
                  <c:v>159.27814829344842</c:v>
                </c:pt>
                <c:pt idx="832">
                  <c:v>159.35661043546489</c:v>
                </c:pt>
                <c:pt idx="833">
                  <c:v>161.08277755982741</c:v>
                </c:pt>
                <c:pt idx="834">
                  <c:v>163.6327971753629</c:v>
                </c:pt>
                <c:pt idx="835">
                  <c:v>164.57434287956062</c:v>
                </c:pt>
                <c:pt idx="836">
                  <c:v>161.74970576696742</c:v>
                </c:pt>
                <c:pt idx="837">
                  <c:v>155.47273440564931</c:v>
                </c:pt>
                <c:pt idx="838">
                  <c:v>149.50961161239701</c:v>
                </c:pt>
                <c:pt idx="839">
                  <c:v>150.13730874852885</c:v>
                </c:pt>
                <c:pt idx="840">
                  <c:v>153.58964299725383</c:v>
                </c:pt>
                <c:pt idx="841">
                  <c:v>156.02196939976463</c:v>
                </c:pt>
                <c:pt idx="842">
                  <c:v>151.98116908591606</c:v>
                </c:pt>
                <c:pt idx="843">
                  <c:v>156.10043154178109</c:v>
                </c:pt>
                <c:pt idx="844">
                  <c:v>153.62887406826206</c:v>
                </c:pt>
                <c:pt idx="845">
                  <c:v>152.56963515103962</c:v>
                </c:pt>
                <c:pt idx="846">
                  <c:v>150.88269909768536</c:v>
                </c:pt>
                <c:pt idx="847">
                  <c:v>146.25343271871321</c:v>
                </c:pt>
                <c:pt idx="848">
                  <c:v>141.89878383679877</c:v>
                </c:pt>
                <c:pt idx="849">
                  <c:v>149.35268732836406</c:v>
                </c:pt>
                <c:pt idx="850">
                  <c:v>149.94115339348764</c:v>
                </c:pt>
                <c:pt idx="851">
                  <c:v>152.64809729305611</c:v>
                </c:pt>
                <c:pt idx="852">
                  <c:v>147.66575127500982</c:v>
                </c:pt>
                <c:pt idx="853">
                  <c:v>143.54648881914477</c:v>
                </c:pt>
                <c:pt idx="854">
                  <c:v>141.38877991369165</c:v>
                </c:pt>
                <c:pt idx="855">
                  <c:v>138.99568458218909</c:v>
                </c:pt>
                <c:pt idx="856">
                  <c:v>140.4080031384857</c:v>
                </c:pt>
                <c:pt idx="857">
                  <c:v>143.19340918007063</c:v>
                </c:pt>
                <c:pt idx="858">
                  <c:v>140.91800706159279</c:v>
                </c:pt>
                <c:pt idx="859">
                  <c:v>142.64417418595528</c:v>
                </c:pt>
                <c:pt idx="860">
                  <c:v>143.82110631620242</c:v>
                </c:pt>
                <c:pt idx="861">
                  <c:v>144.01726167124366</c:v>
                </c:pt>
                <c:pt idx="862">
                  <c:v>145.6257355825814</c:v>
                </c:pt>
                <c:pt idx="863">
                  <c:v>149.35268732836406</c:v>
                </c:pt>
                <c:pt idx="864">
                  <c:v>155.39427226363281</c:v>
                </c:pt>
                <c:pt idx="865">
                  <c:v>155.31581012161635</c:v>
                </c:pt>
                <c:pt idx="866">
                  <c:v>152.60886622204785</c:v>
                </c:pt>
                <c:pt idx="867">
                  <c:v>151.94193801490781</c:v>
                </c:pt>
                <c:pt idx="868">
                  <c:v>150.09807767752059</c:v>
                </c:pt>
                <c:pt idx="869">
                  <c:v>149.35268732836406</c:v>
                </c:pt>
                <c:pt idx="870">
                  <c:v>147.03805413887798</c:v>
                </c:pt>
                <c:pt idx="871">
                  <c:v>142.60494311494705</c:v>
                </c:pt>
                <c:pt idx="872">
                  <c:v>135.38642604943115</c:v>
                </c:pt>
                <c:pt idx="873">
                  <c:v>134.28795606120048</c:v>
                </c:pt>
                <c:pt idx="874">
                  <c:v>136.17104746959595</c:v>
                </c:pt>
                <c:pt idx="875">
                  <c:v>134.48411141624169</c:v>
                </c:pt>
                <c:pt idx="876">
                  <c:v>132.40486465280503</c:v>
                </c:pt>
                <c:pt idx="877">
                  <c:v>132.09101608473912</c:v>
                </c:pt>
                <c:pt idx="878">
                  <c:v>134.24872499019222</c:v>
                </c:pt>
                <c:pt idx="879">
                  <c:v>132.87563750490386</c:v>
                </c:pt>
                <c:pt idx="880">
                  <c:v>128.32483326794824</c:v>
                </c:pt>
                <c:pt idx="881">
                  <c:v>127.10867006669282</c:v>
                </c:pt>
                <c:pt idx="882">
                  <c:v>129.6586896822283</c:v>
                </c:pt>
                <c:pt idx="883">
                  <c:v>133.15025500196157</c:v>
                </c:pt>
                <c:pt idx="884">
                  <c:v>129.10945468811298</c:v>
                </c:pt>
                <c:pt idx="885">
                  <c:v>123.81326010200078</c:v>
                </c:pt>
                <c:pt idx="886">
                  <c:v>123.46018046292664</c:v>
                </c:pt>
                <c:pt idx="887">
                  <c:v>121.14554727344058</c:v>
                </c:pt>
                <c:pt idx="888">
                  <c:v>115.84935268732836</c:v>
                </c:pt>
                <c:pt idx="889">
                  <c:v>117.53628874068262</c:v>
                </c:pt>
                <c:pt idx="890">
                  <c:v>125.18634758728915</c:v>
                </c:pt>
                <c:pt idx="891">
                  <c:v>132.87563750490386</c:v>
                </c:pt>
                <c:pt idx="892">
                  <c:v>129.6586896822283</c:v>
                </c:pt>
                <c:pt idx="893">
                  <c:v>129.50176539819537</c:v>
                </c:pt>
                <c:pt idx="894">
                  <c:v>127.97175362887407</c:v>
                </c:pt>
                <c:pt idx="895">
                  <c:v>125.34327187132209</c:v>
                </c:pt>
                <c:pt idx="896">
                  <c:v>132.3656335817968</c:v>
                </c:pt>
                <c:pt idx="897">
                  <c:v>135.50411926245587</c:v>
                </c:pt>
                <c:pt idx="898">
                  <c:v>138.05413887799136</c:v>
                </c:pt>
                <c:pt idx="899">
                  <c:v>136.68105139270304</c:v>
                </c:pt>
                <c:pt idx="900">
                  <c:v>134.64103570027464</c:v>
                </c:pt>
                <c:pt idx="901">
                  <c:v>135.30796390741469</c:v>
                </c:pt>
                <c:pt idx="902">
                  <c:v>133.62102785406043</c:v>
                </c:pt>
                <c:pt idx="903">
                  <c:v>131.9733228717144</c:v>
                </c:pt>
                <c:pt idx="904">
                  <c:v>131.9733228717144</c:v>
                </c:pt>
                <c:pt idx="905">
                  <c:v>136.56335817967832</c:v>
                </c:pt>
                <c:pt idx="906">
                  <c:v>138.09336994899962</c:v>
                </c:pt>
                <c:pt idx="907">
                  <c:v>138.01490780698313</c:v>
                </c:pt>
                <c:pt idx="908">
                  <c:v>138.83876029815616</c:v>
                </c:pt>
                <c:pt idx="909">
                  <c:v>141.97724597881523</c:v>
                </c:pt>
                <c:pt idx="910">
                  <c:v>141.78109062377405</c:v>
                </c:pt>
                <c:pt idx="911">
                  <c:v>141.82032169478228</c:v>
                </c:pt>
                <c:pt idx="912">
                  <c:v>143.42879560612008</c:v>
                </c:pt>
                <c:pt idx="913">
                  <c:v>140.09415457041979</c:v>
                </c:pt>
                <c:pt idx="914">
                  <c:v>141.89878383679877</c:v>
                </c:pt>
                <c:pt idx="915">
                  <c:v>139.93723028638684</c:v>
                </c:pt>
                <c:pt idx="916">
                  <c:v>137.46567281286778</c:v>
                </c:pt>
                <c:pt idx="917">
                  <c:v>140.76108277755986</c:v>
                </c:pt>
                <c:pt idx="918">
                  <c:v>137.1518242448019</c:v>
                </c:pt>
                <c:pt idx="919">
                  <c:v>137.19105531581013</c:v>
                </c:pt>
                <c:pt idx="920">
                  <c:v>132.91486857591215</c:v>
                </c:pt>
                <c:pt idx="921">
                  <c:v>127.03020792467636</c:v>
                </c:pt>
                <c:pt idx="922">
                  <c:v>129.6194586112201</c:v>
                </c:pt>
                <c:pt idx="923">
                  <c:v>130.52177324440959</c:v>
                </c:pt>
                <c:pt idx="924">
                  <c:v>131.22793252255789</c:v>
                </c:pt>
                <c:pt idx="925">
                  <c:v>131.77716751667325</c:v>
                </c:pt>
                <c:pt idx="926">
                  <c:v>136.60258925068655</c:v>
                </c:pt>
                <c:pt idx="927">
                  <c:v>142.64417418595528</c:v>
                </c:pt>
                <c:pt idx="928">
                  <c:v>138.25029423303258</c:v>
                </c:pt>
                <c:pt idx="929">
                  <c:v>136.09258532757943</c:v>
                </c:pt>
                <c:pt idx="930">
                  <c:v>142.80109846998823</c:v>
                </c:pt>
                <c:pt idx="931">
                  <c:v>136.21027854060418</c:v>
                </c:pt>
                <c:pt idx="932">
                  <c:v>135.93566104354647</c:v>
                </c:pt>
                <c:pt idx="933">
                  <c:v>135.15103962338173</c:v>
                </c:pt>
                <c:pt idx="934">
                  <c:v>132.79717536288743</c:v>
                </c:pt>
                <c:pt idx="935">
                  <c:v>131.11023930953317</c:v>
                </c:pt>
                <c:pt idx="936">
                  <c:v>135.93566104354647</c:v>
                </c:pt>
                <c:pt idx="937">
                  <c:v>132.28717143978031</c:v>
                </c:pt>
                <c:pt idx="938">
                  <c:v>132.79717536288743</c:v>
                </c:pt>
                <c:pt idx="939">
                  <c:v>131.42408787759908</c:v>
                </c:pt>
                <c:pt idx="940">
                  <c:v>131.1494703805414</c:v>
                </c:pt>
                <c:pt idx="941">
                  <c:v>135.77873675951352</c:v>
                </c:pt>
                <c:pt idx="942">
                  <c:v>141.03570027461751</c:v>
                </c:pt>
                <c:pt idx="943">
                  <c:v>141.2318556296587</c:v>
                </c:pt>
                <c:pt idx="944">
                  <c:v>141.89878383679877</c:v>
                </c:pt>
                <c:pt idx="945">
                  <c:v>137.74029030992548</c:v>
                </c:pt>
                <c:pt idx="946">
                  <c:v>137.23028638681836</c:v>
                </c:pt>
                <c:pt idx="947">
                  <c:v>134.52334248724992</c:v>
                </c:pt>
                <c:pt idx="948">
                  <c:v>133.1894860729698</c:v>
                </c:pt>
                <c:pt idx="949">
                  <c:v>118.6347587289133</c:v>
                </c:pt>
                <c:pt idx="950">
                  <c:v>114.08395449195763</c:v>
                </c:pt>
                <c:pt idx="951">
                  <c:v>112.47548058061987</c:v>
                </c:pt>
                <c:pt idx="952">
                  <c:v>118.28167908983916</c:v>
                </c:pt>
                <c:pt idx="953">
                  <c:v>116.90859160455081</c:v>
                </c:pt>
                <c:pt idx="954">
                  <c:v>119.92938407218519</c:v>
                </c:pt>
                <c:pt idx="955">
                  <c:v>117.92859945076502</c:v>
                </c:pt>
                <c:pt idx="956">
                  <c:v>113.18163985876815</c:v>
                </c:pt>
                <c:pt idx="957">
                  <c:v>111.10239309533152</c:v>
                </c:pt>
                <c:pt idx="958">
                  <c:v>112.20086308356218</c:v>
                </c:pt>
                <c:pt idx="959">
                  <c:v>112.08316987053747</c:v>
                </c:pt>
                <c:pt idx="960">
                  <c:v>111.76932130247157</c:v>
                </c:pt>
                <c:pt idx="961">
                  <c:v>114.82934484111418</c:v>
                </c:pt>
                <c:pt idx="962">
                  <c:v>114.98626912514712</c:v>
                </c:pt>
                <c:pt idx="963">
                  <c:v>113.3385641428011</c:v>
                </c:pt>
                <c:pt idx="964">
                  <c:v>114.71165162808946</c:v>
                </c:pt>
                <c:pt idx="965">
                  <c:v>112.82856021969401</c:v>
                </c:pt>
                <c:pt idx="966">
                  <c:v>112.27932522557866</c:v>
                </c:pt>
                <c:pt idx="967">
                  <c:v>112.75009807767754</c:v>
                </c:pt>
                <c:pt idx="968">
                  <c:v>113.61318163985878</c:v>
                </c:pt>
                <c:pt idx="969">
                  <c:v>112.86779129070223</c:v>
                </c:pt>
                <c:pt idx="970">
                  <c:v>111.84778344448804</c:v>
                </c:pt>
                <c:pt idx="971">
                  <c:v>111.02393095331504</c:v>
                </c:pt>
                <c:pt idx="972">
                  <c:v>112.71086700666928</c:v>
                </c:pt>
                <c:pt idx="973">
                  <c:v>111.69085916045509</c:v>
                </c:pt>
                <c:pt idx="974">
                  <c:v>109.9646920360926</c:v>
                </c:pt>
                <c:pt idx="975">
                  <c:v>112.20086308356218</c:v>
                </c:pt>
                <c:pt idx="976">
                  <c:v>114.39780306002353</c:v>
                </c:pt>
                <c:pt idx="977">
                  <c:v>112.47548058061987</c:v>
                </c:pt>
                <c:pt idx="978">
                  <c:v>112.16163201255395</c:v>
                </c:pt>
                <c:pt idx="979">
                  <c:v>115.06473126716359</c:v>
                </c:pt>
                <c:pt idx="980">
                  <c:v>117.22244017261671</c:v>
                </c:pt>
                <c:pt idx="981">
                  <c:v>116.67320517850138</c:v>
                </c:pt>
                <c:pt idx="982">
                  <c:v>118.51706551588859</c:v>
                </c:pt>
                <c:pt idx="983">
                  <c:v>111.92624558650452</c:v>
                </c:pt>
                <c:pt idx="984">
                  <c:v>113.65241271086701</c:v>
                </c:pt>
                <c:pt idx="985">
                  <c:v>115.5747351902707</c:v>
                </c:pt>
                <c:pt idx="986">
                  <c:v>114.16241663397413</c:v>
                </c:pt>
                <c:pt idx="987">
                  <c:v>114.59395841506475</c:v>
                </c:pt>
                <c:pt idx="988">
                  <c:v>114.12318556296587</c:v>
                </c:pt>
                <c:pt idx="989">
                  <c:v>114.94703805413889</c:v>
                </c:pt>
                <c:pt idx="990">
                  <c:v>115.06473126716359</c:v>
                </c:pt>
                <c:pt idx="991">
                  <c:v>113.80933699489997</c:v>
                </c:pt>
                <c:pt idx="992">
                  <c:v>113.77010592389173</c:v>
                </c:pt>
                <c:pt idx="993">
                  <c:v>114.43703413103179</c:v>
                </c:pt>
                <c:pt idx="994">
                  <c:v>112.86779129070223</c:v>
                </c:pt>
                <c:pt idx="995">
                  <c:v>114.59395841506475</c:v>
                </c:pt>
                <c:pt idx="996">
                  <c:v>115.65319733228718</c:v>
                </c:pt>
                <c:pt idx="997">
                  <c:v>114.47626520204001</c:v>
                </c:pt>
                <c:pt idx="998">
                  <c:v>111.8085523734798</c:v>
                </c:pt>
                <c:pt idx="999">
                  <c:v>110.86700666928209</c:v>
                </c:pt>
                <c:pt idx="1000">
                  <c:v>111.10239309533152</c:v>
                </c:pt>
                <c:pt idx="1001">
                  <c:v>109.61161239701845</c:v>
                </c:pt>
                <c:pt idx="1002">
                  <c:v>108.78775990584543</c:v>
                </c:pt>
                <c:pt idx="1003">
                  <c:v>108.19929384072185</c:v>
                </c:pt>
                <c:pt idx="1004">
                  <c:v>103.5700274617497</c:v>
                </c:pt>
                <c:pt idx="1005">
                  <c:v>101.92232247940369</c:v>
                </c:pt>
                <c:pt idx="1006">
                  <c:v>101.56924284032955</c:v>
                </c:pt>
                <c:pt idx="1007">
                  <c:v>99.882306786975292</c:v>
                </c:pt>
                <c:pt idx="1008">
                  <c:v>101.2161632012554</c:v>
                </c:pt>
                <c:pt idx="1009">
                  <c:v>98.744605727736385</c:v>
                </c:pt>
                <c:pt idx="1010">
                  <c:v>98.979992153785801</c:v>
                </c:pt>
                <c:pt idx="1011">
                  <c:v>99.293840721851709</c:v>
                </c:pt>
                <c:pt idx="1012">
                  <c:v>98.469988230678709</c:v>
                </c:pt>
                <c:pt idx="1013">
                  <c:v>100.62769713613181</c:v>
                </c:pt>
                <c:pt idx="1014">
                  <c:v>100.51000392310712</c:v>
                </c:pt>
                <c:pt idx="1015">
                  <c:v>103.29540996469204</c:v>
                </c:pt>
                <c:pt idx="1016">
                  <c:v>103.96233817183209</c:v>
                </c:pt>
                <c:pt idx="1017">
                  <c:v>105.64927422518635</c:v>
                </c:pt>
                <c:pt idx="1018">
                  <c:v>106.94389956845822</c:v>
                </c:pt>
                <c:pt idx="1019">
                  <c:v>107.68928991761474</c:v>
                </c:pt>
                <c:pt idx="1020">
                  <c:v>109.72930561004316</c:v>
                </c:pt>
                <c:pt idx="1021">
                  <c:v>111.41624166339741</c:v>
                </c:pt>
                <c:pt idx="1022">
                  <c:v>111.25931737936445</c:v>
                </c:pt>
                <c:pt idx="1023">
                  <c:v>110.35700274617497</c:v>
                </c:pt>
                <c:pt idx="1024">
                  <c:v>108.00313848568067</c:v>
                </c:pt>
                <c:pt idx="1025">
                  <c:v>108.4346802667713</c:v>
                </c:pt>
                <c:pt idx="1026">
                  <c:v>109.14083954491957</c:v>
                </c:pt>
                <c:pt idx="1027">
                  <c:v>108.74852883483719</c:v>
                </c:pt>
                <c:pt idx="1028">
                  <c:v>106.43389564535113</c:v>
                </c:pt>
                <c:pt idx="1029">
                  <c:v>107.57159670459005</c:v>
                </c:pt>
                <c:pt idx="1030">
                  <c:v>107.61082777559827</c:v>
                </c:pt>
                <c:pt idx="1031">
                  <c:v>107.21851706551588</c:v>
                </c:pt>
                <c:pt idx="1032">
                  <c:v>105.64927422518635</c:v>
                </c:pt>
                <c:pt idx="1033">
                  <c:v>106.23774029030993</c:v>
                </c:pt>
                <c:pt idx="1034">
                  <c:v>107.17928599450765</c:v>
                </c:pt>
                <c:pt idx="1035">
                  <c:v>107.25774813652413</c:v>
                </c:pt>
                <c:pt idx="1036">
                  <c:v>107.41467242055708</c:v>
                </c:pt>
                <c:pt idx="1037">
                  <c:v>108.86622204786191</c:v>
                </c:pt>
                <c:pt idx="1038">
                  <c:v>113.10317771675167</c:v>
                </c:pt>
                <c:pt idx="1039">
                  <c:v>112.75009807767754</c:v>
                </c:pt>
                <c:pt idx="1040">
                  <c:v>111.18085523734797</c:v>
                </c:pt>
                <c:pt idx="1041">
                  <c:v>111.37701059238918</c:v>
                </c:pt>
                <c:pt idx="1042">
                  <c:v>109.72930561004316</c:v>
                </c:pt>
                <c:pt idx="1043">
                  <c:v>111.02393095331504</c:v>
                </c:pt>
                <c:pt idx="1044">
                  <c:v>108.12083169870536</c:v>
                </c:pt>
                <c:pt idx="1045">
                  <c:v>107.76775205963122</c:v>
                </c:pt>
                <c:pt idx="1046">
                  <c:v>108.39544919576305</c:v>
                </c:pt>
                <c:pt idx="1047">
                  <c:v>108.51314240878777</c:v>
                </c:pt>
                <c:pt idx="1048">
                  <c:v>109.84699882306788</c:v>
                </c:pt>
                <c:pt idx="1049">
                  <c:v>109.0623774029031</c:v>
                </c:pt>
                <c:pt idx="1050">
                  <c:v>108.98391526088665</c:v>
                </c:pt>
                <c:pt idx="1051">
                  <c:v>107.61082777559827</c:v>
                </c:pt>
                <c:pt idx="1052">
                  <c:v>107.21851706551588</c:v>
                </c:pt>
                <c:pt idx="1053">
                  <c:v>107.06159278148293</c:v>
                </c:pt>
                <c:pt idx="1054">
                  <c:v>104.19772459788152</c:v>
                </c:pt>
                <c:pt idx="1055">
                  <c:v>104.66849744998039</c:v>
                </c:pt>
                <c:pt idx="1056">
                  <c:v>105.45311887014518</c:v>
                </c:pt>
                <c:pt idx="1057">
                  <c:v>105.96312279325227</c:v>
                </c:pt>
                <c:pt idx="1058">
                  <c:v>106.43389564535113</c:v>
                </c:pt>
                <c:pt idx="1059">
                  <c:v>112.35778736759514</c:v>
                </c:pt>
                <c:pt idx="1060">
                  <c:v>114.98626912514712</c:v>
                </c:pt>
                <c:pt idx="1061">
                  <c:v>115.33934876422127</c:v>
                </c:pt>
                <c:pt idx="1062">
                  <c:v>117.22244017261671</c:v>
                </c:pt>
                <c:pt idx="1063">
                  <c:v>114.71165162808946</c:v>
                </c:pt>
                <c:pt idx="1064">
                  <c:v>113.06394664574344</c:v>
                </c:pt>
                <c:pt idx="1065">
                  <c:v>108.67006669282071</c:v>
                </c:pt>
                <c:pt idx="1066">
                  <c:v>107.14005492349941</c:v>
                </c:pt>
                <c:pt idx="1067">
                  <c:v>101.88309140839544</c:v>
                </c:pt>
                <c:pt idx="1068">
                  <c:v>102.39309533150256</c:v>
                </c:pt>
                <c:pt idx="1069">
                  <c:v>100.23538642604943</c:v>
                </c:pt>
                <c:pt idx="1070">
                  <c:v>99.646920360925847</c:v>
                </c:pt>
                <c:pt idx="1071">
                  <c:v>102.31463318948609</c:v>
                </c:pt>
                <c:pt idx="1072">
                  <c:v>103.33464103570027</c:v>
                </c:pt>
                <c:pt idx="1073">
                  <c:v>102.00078462142017</c:v>
                </c:pt>
                <c:pt idx="1074">
                  <c:v>99.686151431934107</c:v>
                </c:pt>
                <c:pt idx="1075">
                  <c:v>102.15770890545312</c:v>
                </c:pt>
                <c:pt idx="1076">
                  <c:v>101.05923891722246</c:v>
                </c:pt>
                <c:pt idx="1077">
                  <c:v>102.7461749705767</c:v>
                </c:pt>
                <c:pt idx="1078">
                  <c:v>104.19772459788152</c:v>
                </c:pt>
                <c:pt idx="1079">
                  <c:v>103.80541388779913</c:v>
                </c:pt>
                <c:pt idx="1080">
                  <c:v>103.53079639074147</c:v>
                </c:pt>
                <c:pt idx="1081">
                  <c:v>103.21694782267556</c:v>
                </c:pt>
                <c:pt idx="1082">
                  <c:v>102.23617104746961</c:v>
                </c:pt>
                <c:pt idx="1083">
                  <c:v>102.3538642604943</c:v>
                </c:pt>
                <c:pt idx="1084">
                  <c:v>103.80541388779913</c:v>
                </c:pt>
                <c:pt idx="1085">
                  <c:v>103.17771675166733</c:v>
                </c:pt>
                <c:pt idx="1086">
                  <c:v>102.98156139662613</c:v>
                </c:pt>
                <c:pt idx="1087">
                  <c:v>104.86465280502158</c:v>
                </c:pt>
                <c:pt idx="1088">
                  <c:v>103.06002353864261</c:v>
                </c:pt>
                <c:pt idx="1089">
                  <c:v>102.43232640251078</c:v>
                </c:pt>
                <c:pt idx="1090">
                  <c:v>102.70694389956847</c:v>
                </c:pt>
                <c:pt idx="1091">
                  <c:v>98.391526088662218</c:v>
                </c:pt>
                <c:pt idx="1092">
                  <c:v>99.568458218909385</c:v>
                </c:pt>
                <c:pt idx="1093">
                  <c:v>99.882306786975292</c:v>
                </c:pt>
                <c:pt idx="1094">
                  <c:v>98.234601804629278</c:v>
                </c:pt>
                <c:pt idx="1095">
                  <c:v>97.803060023538649</c:v>
                </c:pt>
                <c:pt idx="1096">
                  <c:v>97.86190663005101</c:v>
                </c:pt>
                <c:pt idx="1097">
                  <c:v>99.019223224794047</c:v>
                </c:pt>
                <c:pt idx="1098">
                  <c:v>97.351902706943918</c:v>
                </c:pt>
                <c:pt idx="1099">
                  <c:v>97.920753236563357</c:v>
                </c:pt>
                <c:pt idx="1100">
                  <c:v>98.156139662612802</c:v>
                </c:pt>
                <c:pt idx="1101">
                  <c:v>99.960768928991769</c:v>
                </c:pt>
                <c:pt idx="1102">
                  <c:v>101.2161632012554</c:v>
                </c:pt>
                <c:pt idx="1103">
                  <c:v>100.51000392310712</c:v>
                </c:pt>
                <c:pt idx="1104">
                  <c:v>100.66692820714007</c:v>
                </c:pt>
                <c:pt idx="1105">
                  <c:v>102.66771282856024</c:v>
                </c:pt>
                <c:pt idx="1106">
                  <c:v>102.8638681836014</c:v>
                </c:pt>
                <c:pt idx="1107">
                  <c:v>102.51078854452726</c:v>
                </c:pt>
                <c:pt idx="1108">
                  <c:v>100.823852491173</c:v>
                </c:pt>
                <c:pt idx="1109">
                  <c:v>100.51000392310712</c:v>
                </c:pt>
                <c:pt idx="1110">
                  <c:v>104.59003530796392</c:v>
                </c:pt>
                <c:pt idx="1111">
                  <c:v>105.37465672812868</c:v>
                </c:pt>
                <c:pt idx="1112">
                  <c:v>107.10082385249117</c:v>
                </c:pt>
                <c:pt idx="1113">
                  <c:v>108.90545311887017</c:v>
                </c:pt>
                <c:pt idx="1114">
                  <c:v>106.3946645743429</c:v>
                </c:pt>
                <c:pt idx="1115">
                  <c:v>105.76696743821108</c:v>
                </c:pt>
                <c:pt idx="1116">
                  <c:v>106.82620635543351</c:v>
                </c:pt>
                <c:pt idx="1117">
                  <c:v>106.47312671635936</c:v>
                </c:pt>
                <c:pt idx="1118">
                  <c:v>105.96312279325227</c:v>
                </c:pt>
                <c:pt idx="1119">
                  <c:v>101.80462926637897</c:v>
                </c:pt>
                <c:pt idx="1120">
                  <c:v>102.43232640251078</c:v>
                </c:pt>
                <c:pt idx="1121">
                  <c:v>106.23774029030993</c:v>
                </c:pt>
                <c:pt idx="1122">
                  <c:v>108.27775598273834</c:v>
                </c:pt>
                <c:pt idx="1123">
                  <c:v>108.27775598273834</c:v>
                </c:pt>
                <c:pt idx="1124">
                  <c:v>108.47391133777953</c:v>
                </c:pt>
                <c:pt idx="1125">
                  <c:v>109.37622597096902</c:v>
                </c:pt>
                <c:pt idx="1126">
                  <c:v>110.74931345625735</c:v>
                </c:pt>
                <c:pt idx="1127">
                  <c:v>111.45547273440566</c:v>
                </c:pt>
                <c:pt idx="1128">
                  <c:v>112.98548450372697</c:v>
                </c:pt>
                <c:pt idx="1129">
                  <c:v>113.65241271086701</c:v>
                </c:pt>
                <c:pt idx="1130">
                  <c:v>112.71086700666928</c:v>
                </c:pt>
                <c:pt idx="1131">
                  <c:v>112.51471165162809</c:v>
                </c:pt>
                <c:pt idx="1132">
                  <c:v>113.0247155747352</c:v>
                </c:pt>
                <c:pt idx="1133">
                  <c:v>110.78854452726559</c:v>
                </c:pt>
                <c:pt idx="1134">
                  <c:v>109.29776382895253</c:v>
                </c:pt>
                <c:pt idx="1135">
                  <c:v>107.25774813652413</c:v>
                </c:pt>
                <c:pt idx="1136">
                  <c:v>106.1985092193017</c:v>
                </c:pt>
                <c:pt idx="1137">
                  <c:v>106.47312671635936</c:v>
                </c:pt>
                <c:pt idx="1138">
                  <c:v>105.21773244409573</c:v>
                </c:pt>
                <c:pt idx="1139">
                  <c:v>107.49313456257357</c:v>
                </c:pt>
                <c:pt idx="1140">
                  <c:v>107.68928991761474</c:v>
                </c:pt>
                <c:pt idx="1141">
                  <c:v>108.19929384072185</c:v>
                </c:pt>
                <c:pt idx="1142">
                  <c:v>104.62926637897216</c:v>
                </c:pt>
                <c:pt idx="1143">
                  <c:v>104.11926245586504</c:v>
                </c:pt>
                <c:pt idx="1144">
                  <c:v>103.80541388779913</c:v>
                </c:pt>
                <c:pt idx="1145">
                  <c:v>101.88309140839544</c:v>
                </c:pt>
                <c:pt idx="1146">
                  <c:v>103.17771675166733</c:v>
                </c:pt>
                <c:pt idx="1147">
                  <c:v>102.82463711259318</c:v>
                </c:pt>
                <c:pt idx="1148">
                  <c:v>103.88387602981561</c:v>
                </c:pt>
                <c:pt idx="1149">
                  <c:v>105.17850137308749</c:v>
                </c:pt>
                <c:pt idx="1150">
                  <c:v>105.33542565712044</c:v>
                </c:pt>
                <c:pt idx="1151">
                  <c:v>105.45311887014518</c:v>
                </c:pt>
                <c:pt idx="1152">
                  <c:v>104.70772852098864</c:v>
                </c:pt>
                <c:pt idx="1153">
                  <c:v>105.37465672812868</c:v>
                </c:pt>
                <c:pt idx="1154">
                  <c:v>106.00235386426048</c:v>
                </c:pt>
                <c:pt idx="1155">
                  <c:v>106.00235386426048</c:v>
                </c:pt>
                <c:pt idx="1156">
                  <c:v>105.92389172224404</c:v>
                </c:pt>
                <c:pt idx="1157">
                  <c:v>106.82620635543351</c:v>
                </c:pt>
                <c:pt idx="1158">
                  <c:v>106.51235778736761</c:v>
                </c:pt>
                <c:pt idx="1159">
                  <c:v>105.21773244409573</c:v>
                </c:pt>
                <c:pt idx="1160">
                  <c:v>105.53158101216162</c:v>
                </c:pt>
                <c:pt idx="1161">
                  <c:v>105.41388779913692</c:v>
                </c:pt>
                <c:pt idx="1162">
                  <c:v>105.49234994115339</c:v>
                </c:pt>
                <c:pt idx="1163">
                  <c:v>104.70772852098864</c:v>
                </c:pt>
                <c:pt idx="1164">
                  <c:v>103.37387210670852</c:v>
                </c:pt>
                <c:pt idx="1165">
                  <c:v>102.58925068654375</c:v>
                </c:pt>
                <c:pt idx="1166">
                  <c:v>102.70694389956847</c:v>
                </c:pt>
                <c:pt idx="1167">
                  <c:v>102.27540211847783</c:v>
                </c:pt>
                <c:pt idx="1168">
                  <c:v>99.333071792859954</c:v>
                </c:pt>
                <c:pt idx="1169">
                  <c:v>99.333071792859954</c:v>
                </c:pt>
                <c:pt idx="1170">
                  <c:v>100.1961553550412</c:v>
                </c:pt>
                <c:pt idx="1171">
                  <c:v>99.411533934876431</c:v>
                </c:pt>
                <c:pt idx="1172">
                  <c:v>98.705374656728139</c:v>
                </c:pt>
                <c:pt idx="1173">
                  <c:v>97.920753236563357</c:v>
                </c:pt>
                <c:pt idx="1174">
                  <c:v>97.469595919968626</c:v>
                </c:pt>
                <c:pt idx="1175">
                  <c:v>96.076892899176144</c:v>
                </c:pt>
                <c:pt idx="1176">
                  <c:v>96.174970576696751</c:v>
                </c:pt>
                <c:pt idx="1177">
                  <c:v>96.35151039623382</c:v>
                </c:pt>
                <c:pt idx="1178">
                  <c:v>96.37112593173795</c:v>
                </c:pt>
                <c:pt idx="1179">
                  <c:v>95.488426834052575</c:v>
                </c:pt>
                <c:pt idx="1180">
                  <c:v>95.468811298548459</c:v>
                </c:pt>
                <c:pt idx="1181">
                  <c:v>95.880737544134959</c:v>
                </c:pt>
                <c:pt idx="1182">
                  <c:v>97.136131816398603</c:v>
                </c:pt>
                <c:pt idx="1183">
                  <c:v>97.351902706943918</c:v>
                </c:pt>
                <c:pt idx="1184">
                  <c:v>97.234209493919195</c:v>
                </c:pt>
                <c:pt idx="1185">
                  <c:v>95.135347194978422</c:v>
                </c:pt>
                <c:pt idx="1186">
                  <c:v>95.508042369556691</c:v>
                </c:pt>
                <c:pt idx="1187">
                  <c:v>96.135739505688505</c:v>
                </c:pt>
                <c:pt idx="1188">
                  <c:v>95.841506473126728</c:v>
                </c:pt>
                <c:pt idx="1189">
                  <c:v>94.841114162416645</c:v>
                </c:pt>
                <c:pt idx="1190">
                  <c:v>94.311494703805423</c:v>
                </c:pt>
                <c:pt idx="1191">
                  <c:v>95.056885052961945</c:v>
                </c:pt>
                <c:pt idx="1192">
                  <c:v>95.919968615143191</c:v>
                </c:pt>
                <c:pt idx="1193">
                  <c:v>95.821890937622598</c:v>
                </c:pt>
                <c:pt idx="1194">
                  <c:v>95.194193801490783</c:v>
                </c:pt>
                <c:pt idx="1195">
                  <c:v>96.135739505688505</c:v>
                </c:pt>
                <c:pt idx="1196">
                  <c:v>93.644566496665377</c:v>
                </c:pt>
                <c:pt idx="1197">
                  <c:v>94.448803452334246</c:v>
                </c:pt>
                <c:pt idx="1198">
                  <c:v>97.077285209886242</c:v>
                </c:pt>
                <c:pt idx="1199">
                  <c:v>96.037661828167913</c:v>
                </c:pt>
                <c:pt idx="1200">
                  <c:v>96.116123970184404</c:v>
                </c:pt>
                <c:pt idx="1201">
                  <c:v>95.331502550019621</c:v>
                </c:pt>
                <c:pt idx="1202">
                  <c:v>91.996861514319335</c:v>
                </c:pt>
                <c:pt idx="1203">
                  <c:v>91.604550804236965</c:v>
                </c:pt>
                <c:pt idx="1204">
                  <c:v>90.643389564535113</c:v>
                </c:pt>
                <c:pt idx="1205">
                  <c:v>91.506473126716358</c:v>
                </c:pt>
                <c:pt idx="1206">
                  <c:v>91.506473126716358</c:v>
                </c:pt>
                <c:pt idx="1207">
                  <c:v>90.56492742251865</c:v>
                </c:pt>
                <c:pt idx="1208">
                  <c:v>90.545311887014506</c:v>
                </c:pt>
                <c:pt idx="1209">
                  <c:v>90.172616712436252</c:v>
                </c:pt>
                <c:pt idx="1210">
                  <c:v>90.388387602981567</c:v>
                </c:pt>
                <c:pt idx="1211">
                  <c:v>89.741074931345636</c:v>
                </c:pt>
                <c:pt idx="1212">
                  <c:v>91.369164378187534</c:v>
                </c:pt>
                <c:pt idx="1213">
                  <c:v>92.506865437426441</c:v>
                </c:pt>
                <c:pt idx="1214">
                  <c:v>92.389172224401733</c:v>
                </c:pt>
                <c:pt idx="1215">
                  <c:v>91.271086700666942</c:v>
                </c:pt>
                <c:pt idx="1216">
                  <c:v>91.898783836798742</c:v>
                </c:pt>
                <c:pt idx="1217">
                  <c:v>91.506473126716358</c:v>
                </c:pt>
                <c:pt idx="1218">
                  <c:v>90.97685366810515</c:v>
                </c:pt>
                <c:pt idx="1219">
                  <c:v>89.858768144370345</c:v>
                </c:pt>
                <c:pt idx="1220">
                  <c:v>87.48528834837191</c:v>
                </c:pt>
                <c:pt idx="1221">
                  <c:v>85.876814437034142</c:v>
                </c:pt>
                <c:pt idx="1222">
                  <c:v>85.013730874852897</c:v>
                </c:pt>
                <c:pt idx="1223">
                  <c:v>84.719497842291091</c:v>
                </c:pt>
                <c:pt idx="1224">
                  <c:v>83.758336602589253</c:v>
                </c:pt>
                <c:pt idx="1225">
                  <c:v>82.895253040408008</c:v>
                </c:pt>
                <c:pt idx="1226">
                  <c:v>82.287171439780309</c:v>
                </c:pt>
                <c:pt idx="1227">
                  <c:v>82.679482149862693</c:v>
                </c:pt>
                <c:pt idx="1228">
                  <c:v>83.444488034523346</c:v>
                </c:pt>
                <c:pt idx="1229">
                  <c:v>85.602196939976466</c:v>
                </c:pt>
                <c:pt idx="1230">
                  <c:v>87.799136916437831</c:v>
                </c:pt>
                <c:pt idx="1231">
                  <c:v>87.701059238917239</c:v>
                </c:pt>
                <c:pt idx="1232">
                  <c:v>86.622204786190665</c:v>
                </c:pt>
                <c:pt idx="1233">
                  <c:v>86.994899960768933</c:v>
                </c:pt>
                <c:pt idx="1234">
                  <c:v>87.171439780306002</c:v>
                </c:pt>
                <c:pt idx="1235">
                  <c:v>85.876814437034142</c:v>
                </c:pt>
                <c:pt idx="1236">
                  <c:v>86.563358179678318</c:v>
                </c:pt>
                <c:pt idx="1237">
                  <c:v>89.603766182816784</c:v>
                </c:pt>
                <c:pt idx="1238">
                  <c:v>91.604550804236965</c:v>
                </c:pt>
                <c:pt idx="1239">
                  <c:v>90.113770105923891</c:v>
                </c:pt>
                <c:pt idx="1240">
                  <c:v>90.525696351510405</c:v>
                </c:pt>
                <c:pt idx="1241">
                  <c:v>91.604550804236965</c:v>
                </c:pt>
                <c:pt idx="1242">
                  <c:v>90.035307963907414</c:v>
                </c:pt>
                <c:pt idx="1243">
                  <c:v>89.368379756767368</c:v>
                </c:pt>
                <c:pt idx="1244">
                  <c:v>88.505296194586109</c:v>
                </c:pt>
                <c:pt idx="1245">
                  <c:v>88.191447626520215</c:v>
                </c:pt>
                <c:pt idx="1246">
                  <c:v>87.622597096900762</c:v>
                </c:pt>
                <c:pt idx="1247">
                  <c:v>87.053746567281294</c:v>
                </c:pt>
                <c:pt idx="1248">
                  <c:v>88.681836014123192</c:v>
                </c:pt>
                <c:pt idx="1249">
                  <c:v>87.995292271479016</c:v>
                </c:pt>
                <c:pt idx="1250">
                  <c:v>88.583758336602585</c:v>
                </c:pt>
                <c:pt idx="1251">
                  <c:v>88.936837975676752</c:v>
                </c:pt>
                <c:pt idx="1252">
                  <c:v>89.996076892899197</c:v>
                </c:pt>
                <c:pt idx="1253">
                  <c:v>92.781482934484117</c:v>
                </c:pt>
                <c:pt idx="1254">
                  <c:v>91.977245978815219</c:v>
                </c:pt>
                <c:pt idx="1255">
                  <c:v>92.487249901922326</c:v>
                </c:pt>
                <c:pt idx="1256">
                  <c:v>92.604943114947048</c:v>
                </c:pt>
                <c:pt idx="1257">
                  <c:v>91.859552765790511</c:v>
                </c:pt>
                <c:pt idx="1258">
                  <c:v>91.192624558650465</c:v>
                </c:pt>
                <c:pt idx="1259">
                  <c:v>94.919576304433122</c:v>
                </c:pt>
                <c:pt idx="1260">
                  <c:v>94.684189878383691</c:v>
                </c:pt>
                <c:pt idx="1261">
                  <c:v>94.62534327187133</c:v>
                </c:pt>
                <c:pt idx="1262">
                  <c:v>93.409180070615932</c:v>
                </c:pt>
                <c:pt idx="1263">
                  <c:v>92.801098469988247</c:v>
                </c:pt>
                <c:pt idx="1264">
                  <c:v>91.565319733228719</c:v>
                </c:pt>
                <c:pt idx="1265">
                  <c:v>91.722244017261673</c:v>
                </c:pt>
                <c:pt idx="1266">
                  <c:v>91.839937230286395</c:v>
                </c:pt>
                <c:pt idx="1267">
                  <c:v>91.035700274617497</c:v>
                </c:pt>
                <c:pt idx="1268">
                  <c:v>90.859160455080428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C5-4D79-AC52-71E9C6EDA828}"/>
            </c:ext>
          </c:extLst>
        </c:ser>
        <c:ser>
          <c:idx val="3"/>
          <c:order val="3"/>
          <c:tx>
            <c:strRef>
              <c:f>'Confronto con indicizzazione'!$E$1</c:f>
              <c:strCache>
                <c:ptCount val="1"/>
                <c:pt idx="0">
                  <c:v>HRMS.PA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indicizzazione'!$A$2:$A$1270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'Confronto con indicizzazione'!$E$2:$E$1270</c:f>
              <c:numCache>
                <c:formatCode>#,##0.00\ "€"</c:formatCode>
                <c:ptCount val="1269"/>
                <c:pt idx="0">
                  <c:v>100</c:v>
                </c:pt>
                <c:pt idx="1">
                  <c:v>97.152428810720266</c:v>
                </c:pt>
                <c:pt idx="2">
                  <c:v>100.04187604690118</c:v>
                </c:pt>
                <c:pt idx="3">
                  <c:v>98.869346733668337</c:v>
                </c:pt>
                <c:pt idx="4">
                  <c:v>100.48157453936348</c:v>
                </c:pt>
                <c:pt idx="5">
                  <c:v>102.84757118927972</c:v>
                </c:pt>
                <c:pt idx="6">
                  <c:v>102.57537688442211</c:v>
                </c:pt>
                <c:pt idx="7">
                  <c:v>103.9363484087102</c:v>
                </c:pt>
                <c:pt idx="8">
                  <c:v>102.32412060301507</c:v>
                </c:pt>
                <c:pt idx="9">
                  <c:v>103.43383584589614</c:v>
                </c:pt>
                <c:pt idx="10">
                  <c:v>102.36599664991624</c:v>
                </c:pt>
                <c:pt idx="11">
                  <c:v>103.78978224455611</c:v>
                </c:pt>
                <c:pt idx="12">
                  <c:v>104.77386934673365</c:v>
                </c:pt>
                <c:pt idx="13">
                  <c:v>104.98324958123952</c:v>
                </c:pt>
                <c:pt idx="14">
                  <c:v>104.43886097152428</c:v>
                </c:pt>
                <c:pt idx="15">
                  <c:v>104.64824120603015</c:v>
                </c:pt>
                <c:pt idx="16">
                  <c:v>104.81574539363486</c:v>
                </c:pt>
                <c:pt idx="17">
                  <c:v>105.61139028475711</c:v>
                </c:pt>
                <c:pt idx="18">
                  <c:v>105.52763819095476</c:v>
                </c:pt>
                <c:pt idx="19">
                  <c:v>105.31825795644892</c:v>
                </c:pt>
                <c:pt idx="20">
                  <c:v>108.54271356783917</c:v>
                </c:pt>
                <c:pt idx="21">
                  <c:v>109.79899497487435</c:v>
                </c:pt>
                <c:pt idx="22">
                  <c:v>109.92462311557789</c:v>
                </c:pt>
                <c:pt idx="23">
                  <c:v>108.87772194304857</c:v>
                </c:pt>
                <c:pt idx="24">
                  <c:v>111.80904522613065</c:v>
                </c:pt>
                <c:pt idx="25">
                  <c:v>110.88777219430486</c:v>
                </c:pt>
                <c:pt idx="26">
                  <c:v>108.9614740368509</c:v>
                </c:pt>
                <c:pt idx="27">
                  <c:v>110.55276381909547</c:v>
                </c:pt>
                <c:pt idx="28">
                  <c:v>111.76716917922947</c:v>
                </c:pt>
                <c:pt idx="29">
                  <c:v>113.2747068676717</c:v>
                </c:pt>
                <c:pt idx="30">
                  <c:v>114.321608040201</c:v>
                </c:pt>
                <c:pt idx="31">
                  <c:v>113.35845896147403</c:v>
                </c:pt>
                <c:pt idx="32">
                  <c:v>113.23283082077052</c:v>
                </c:pt>
                <c:pt idx="33">
                  <c:v>113.90284757118927</c:v>
                </c:pt>
                <c:pt idx="34">
                  <c:v>114.19597989949747</c:v>
                </c:pt>
                <c:pt idx="35">
                  <c:v>114.9497487437186</c:v>
                </c:pt>
                <c:pt idx="36">
                  <c:v>115.45226130653265</c:v>
                </c:pt>
                <c:pt idx="37">
                  <c:v>115.95477386934672</c:v>
                </c:pt>
                <c:pt idx="38">
                  <c:v>116.54103852596316</c:v>
                </c:pt>
                <c:pt idx="39">
                  <c:v>116.4572864321608</c:v>
                </c:pt>
                <c:pt idx="40">
                  <c:v>116.87604690117253</c:v>
                </c:pt>
                <c:pt idx="41">
                  <c:v>116.58291457286431</c:v>
                </c:pt>
                <c:pt idx="42">
                  <c:v>117.75544388609714</c:v>
                </c:pt>
                <c:pt idx="43">
                  <c:v>118.42546063651591</c:v>
                </c:pt>
                <c:pt idx="44">
                  <c:v>118.76046901172531</c:v>
                </c:pt>
                <c:pt idx="45">
                  <c:v>117.83919597989949</c:v>
                </c:pt>
                <c:pt idx="46">
                  <c:v>118.21608040201006</c:v>
                </c:pt>
                <c:pt idx="47">
                  <c:v>118.55108877721943</c:v>
                </c:pt>
                <c:pt idx="48">
                  <c:v>118.88609715242879</c:v>
                </c:pt>
                <c:pt idx="49">
                  <c:v>119.13735343383584</c:v>
                </c:pt>
                <c:pt idx="50">
                  <c:v>119.17922948073702</c:v>
                </c:pt>
                <c:pt idx="51">
                  <c:v>120.39363484087102</c:v>
                </c:pt>
                <c:pt idx="52">
                  <c:v>122.27805695142378</c:v>
                </c:pt>
                <c:pt idx="53">
                  <c:v>121.85929648241205</c:v>
                </c:pt>
                <c:pt idx="54">
                  <c:v>123.57621440536013</c:v>
                </c:pt>
                <c:pt idx="55">
                  <c:v>124.91624790619767</c:v>
                </c:pt>
                <c:pt idx="56">
                  <c:v>123.99497487437185</c:v>
                </c:pt>
                <c:pt idx="57">
                  <c:v>122.1105527638191</c:v>
                </c:pt>
                <c:pt idx="58">
                  <c:v>123.24120603015076</c:v>
                </c:pt>
                <c:pt idx="59">
                  <c:v>123.53433835845895</c:v>
                </c:pt>
                <c:pt idx="60">
                  <c:v>123.53433835845895</c:v>
                </c:pt>
                <c:pt idx="61">
                  <c:v>123.49246231155777</c:v>
                </c:pt>
                <c:pt idx="62">
                  <c:v>123.1574539363484</c:v>
                </c:pt>
                <c:pt idx="63">
                  <c:v>125.08375209380233</c:v>
                </c:pt>
                <c:pt idx="64">
                  <c:v>125.62814070351757</c:v>
                </c:pt>
                <c:pt idx="65">
                  <c:v>125.75376884422111</c:v>
                </c:pt>
                <c:pt idx="66">
                  <c:v>125.12562814070351</c:v>
                </c:pt>
                <c:pt idx="67">
                  <c:v>125.08375209380233</c:v>
                </c:pt>
                <c:pt idx="68">
                  <c:v>125.08375209380233</c:v>
                </c:pt>
                <c:pt idx="69">
                  <c:v>123.3249581239531</c:v>
                </c:pt>
                <c:pt idx="70">
                  <c:v>123.24120603015076</c:v>
                </c:pt>
                <c:pt idx="71">
                  <c:v>123.95309882747068</c:v>
                </c:pt>
                <c:pt idx="72">
                  <c:v>125.50251256281406</c:v>
                </c:pt>
                <c:pt idx="73">
                  <c:v>125.62814070351757</c:v>
                </c:pt>
                <c:pt idx="74">
                  <c:v>126.59128978224456</c:v>
                </c:pt>
                <c:pt idx="75">
                  <c:v>127.05192629815744</c:v>
                </c:pt>
                <c:pt idx="76">
                  <c:v>127.72194304857621</c:v>
                </c:pt>
                <c:pt idx="77">
                  <c:v>128.35008375209381</c:v>
                </c:pt>
                <c:pt idx="78">
                  <c:v>129.60636515912898</c:v>
                </c:pt>
                <c:pt idx="79">
                  <c:v>129.35510887772193</c:v>
                </c:pt>
                <c:pt idx="80">
                  <c:v>129.81574539363484</c:v>
                </c:pt>
                <c:pt idx="81">
                  <c:v>130.06700167504189</c:v>
                </c:pt>
                <c:pt idx="82">
                  <c:v>131.32328308207707</c:v>
                </c:pt>
                <c:pt idx="83">
                  <c:v>129.3969849246231</c:v>
                </c:pt>
                <c:pt idx="84">
                  <c:v>130.10887772194303</c:v>
                </c:pt>
                <c:pt idx="85">
                  <c:v>129.3969849246231</c:v>
                </c:pt>
                <c:pt idx="86">
                  <c:v>128.05695142378559</c:v>
                </c:pt>
                <c:pt idx="87">
                  <c:v>129.56448911222779</c:v>
                </c:pt>
                <c:pt idx="88">
                  <c:v>127.2613065326633</c:v>
                </c:pt>
                <c:pt idx="89">
                  <c:v>127.42881072026802</c:v>
                </c:pt>
                <c:pt idx="90">
                  <c:v>125.33500837520938</c:v>
                </c:pt>
                <c:pt idx="91">
                  <c:v>127.09380234505862</c:v>
                </c:pt>
                <c:pt idx="92">
                  <c:v>128.26633165829148</c:v>
                </c:pt>
                <c:pt idx="93">
                  <c:v>128.76884422110552</c:v>
                </c:pt>
                <c:pt idx="94">
                  <c:v>129.81574539363484</c:v>
                </c:pt>
                <c:pt idx="95">
                  <c:v>126.34003350083751</c:v>
                </c:pt>
                <c:pt idx="96">
                  <c:v>128.81072026800672</c:v>
                </c:pt>
                <c:pt idx="97">
                  <c:v>129.31323283082077</c:v>
                </c:pt>
                <c:pt idx="98">
                  <c:v>126.6750418760469</c:v>
                </c:pt>
                <c:pt idx="99">
                  <c:v>126.25628140703517</c:v>
                </c:pt>
                <c:pt idx="100">
                  <c:v>126.88442211055275</c:v>
                </c:pt>
                <c:pt idx="101">
                  <c:v>126.71691792294808</c:v>
                </c:pt>
                <c:pt idx="102">
                  <c:v>124.66499162479062</c:v>
                </c:pt>
                <c:pt idx="103">
                  <c:v>125.33500837520938</c:v>
                </c:pt>
                <c:pt idx="104">
                  <c:v>124.53936348408709</c:v>
                </c:pt>
                <c:pt idx="105">
                  <c:v>125.12562814070351</c:v>
                </c:pt>
                <c:pt idx="106">
                  <c:v>124.7068676716918</c:v>
                </c:pt>
                <c:pt idx="107">
                  <c:v>126.88442211055275</c:v>
                </c:pt>
                <c:pt idx="108">
                  <c:v>127.1356783919598</c:v>
                </c:pt>
                <c:pt idx="109">
                  <c:v>128.01507537688443</c:v>
                </c:pt>
                <c:pt idx="110">
                  <c:v>129.3969849246231</c:v>
                </c:pt>
                <c:pt idx="111">
                  <c:v>128.51758793969847</c:v>
                </c:pt>
                <c:pt idx="112">
                  <c:v>127.97319932998326</c:v>
                </c:pt>
                <c:pt idx="113">
                  <c:v>128.18257956448912</c:v>
                </c:pt>
                <c:pt idx="114">
                  <c:v>128.05695142378559</c:v>
                </c:pt>
                <c:pt idx="115">
                  <c:v>132.41206030150752</c:v>
                </c:pt>
                <c:pt idx="116">
                  <c:v>131.65829145728642</c:v>
                </c:pt>
                <c:pt idx="117">
                  <c:v>132.74706867671691</c:v>
                </c:pt>
                <c:pt idx="118">
                  <c:v>131.90954773869345</c:v>
                </c:pt>
                <c:pt idx="119">
                  <c:v>131.90954773869345</c:v>
                </c:pt>
                <c:pt idx="120">
                  <c:v>131.49078726968173</c:v>
                </c:pt>
                <c:pt idx="121">
                  <c:v>131.07202680067002</c:v>
                </c:pt>
                <c:pt idx="122">
                  <c:v>131.36515912897821</c:v>
                </c:pt>
                <c:pt idx="123">
                  <c:v>132.78894472361807</c:v>
                </c:pt>
                <c:pt idx="124">
                  <c:v>132.9145728643216</c:v>
                </c:pt>
                <c:pt idx="125">
                  <c:v>134.00335008375208</c:v>
                </c:pt>
                <c:pt idx="126">
                  <c:v>135.00837520938023</c:v>
                </c:pt>
                <c:pt idx="127">
                  <c:v>134.12897822445561</c:v>
                </c:pt>
                <c:pt idx="128">
                  <c:v>133.41708542713567</c:v>
                </c:pt>
                <c:pt idx="129">
                  <c:v>134.08710217755441</c:v>
                </c:pt>
                <c:pt idx="130">
                  <c:v>134.58961474036849</c:v>
                </c:pt>
                <c:pt idx="131">
                  <c:v>134.21273031825797</c:v>
                </c:pt>
                <c:pt idx="132">
                  <c:v>134.58961474036849</c:v>
                </c:pt>
                <c:pt idx="133">
                  <c:v>135.13400335008373</c:v>
                </c:pt>
                <c:pt idx="134">
                  <c:v>132.37018425460636</c:v>
                </c:pt>
                <c:pt idx="135">
                  <c:v>132.74706867671691</c:v>
                </c:pt>
                <c:pt idx="136">
                  <c:v>135.0502512562814</c:v>
                </c:pt>
                <c:pt idx="137">
                  <c:v>133.96147403685092</c:v>
                </c:pt>
                <c:pt idx="138">
                  <c:v>134.17085427135677</c:v>
                </c:pt>
                <c:pt idx="139">
                  <c:v>134.88274706867671</c:v>
                </c:pt>
                <c:pt idx="140">
                  <c:v>134.63149078726968</c:v>
                </c:pt>
                <c:pt idx="141">
                  <c:v>134.79899497487435</c:v>
                </c:pt>
                <c:pt idx="142">
                  <c:v>134.25460636515913</c:v>
                </c:pt>
                <c:pt idx="143">
                  <c:v>135.17587939698493</c:v>
                </c:pt>
                <c:pt idx="144">
                  <c:v>134.54773869346735</c:v>
                </c:pt>
                <c:pt idx="145">
                  <c:v>132.37018425460636</c:v>
                </c:pt>
                <c:pt idx="146">
                  <c:v>133.29145728643218</c:v>
                </c:pt>
                <c:pt idx="147">
                  <c:v>134.96649916247907</c:v>
                </c:pt>
                <c:pt idx="148">
                  <c:v>130.23450586264656</c:v>
                </c:pt>
                <c:pt idx="149">
                  <c:v>126.29815745393635</c:v>
                </c:pt>
                <c:pt idx="150">
                  <c:v>125.79564489112227</c:v>
                </c:pt>
                <c:pt idx="151">
                  <c:v>127.97319932998326</c:v>
                </c:pt>
                <c:pt idx="152">
                  <c:v>130.61139028475711</c:v>
                </c:pt>
                <c:pt idx="153">
                  <c:v>129.43886097152429</c:v>
                </c:pt>
                <c:pt idx="154">
                  <c:v>128.85259631490786</c:v>
                </c:pt>
                <c:pt idx="155">
                  <c:v>128.93634840871019</c:v>
                </c:pt>
                <c:pt idx="156">
                  <c:v>126.21440536013399</c:v>
                </c:pt>
                <c:pt idx="157">
                  <c:v>126.84254606365157</c:v>
                </c:pt>
                <c:pt idx="158">
                  <c:v>128.39195979899498</c:v>
                </c:pt>
                <c:pt idx="159">
                  <c:v>127.84757118927973</c:v>
                </c:pt>
                <c:pt idx="160">
                  <c:v>131.57453936348406</c:v>
                </c:pt>
                <c:pt idx="161">
                  <c:v>129.3969849246231</c:v>
                </c:pt>
                <c:pt idx="162">
                  <c:v>128.51758793969847</c:v>
                </c:pt>
                <c:pt idx="163">
                  <c:v>127.51256281407035</c:v>
                </c:pt>
                <c:pt idx="164">
                  <c:v>129.3969849246231</c:v>
                </c:pt>
                <c:pt idx="165">
                  <c:v>128.643216080402</c:v>
                </c:pt>
                <c:pt idx="166">
                  <c:v>128.39195979899498</c:v>
                </c:pt>
                <c:pt idx="167">
                  <c:v>130.0251256281407</c:v>
                </c:pt>
                <c:pt idx="168">
                  <c:v>130.69514237855947</c:v>
                </c:pt>
                <c:pt idx="169">
                  <c:v>130.40201005025125</c:v>
                </c:pt>
                <c:pt idx="170">
                  <c:v>133.04020100502512</c:v>
                </c:pt>
                <c:pt idx="171">
                  <c:v>135.25963149078726</c:v>
                </c:pt>
                <c:pt idx="172">
                  <c:v>137.1859296482412</c:v>
                </c:pt>
                <c:pt idx="173">
                  <c:v>135.0502512562814</c:v>
                </c:pt>
                <c:pt idx="174">
                  <c:v>134.00335008375208</c:v>
                </c:pt>
                <c:pt idx="175">
                  <c:v>133.20770519262982</c:v>
                </c:pt>
                <c:pt idx="176">
                  <c:v>135.0502512562814</c:v>
                </c:pt>
                <c:pt idx="177">
                  <c:v>134.63149078726968</c:v>
                </c:pt>
                <c:pt idx="178">
                  <c:v>130.86264656616416</c:v>
                </c:pt>
                <c:pt idx="179">
                  <c:v>132.035175879397</c:v>
                </c:pt>
                <c:pt idx="180">
                  <c:v>130.10887772194303</c:v>
                </c:pt>
                <c:pt idx="181">
                  <c:v>131.78391959798995</c:v>
                </c:pt>
                <c:pt idx="182">
                  <c:v>131.36515912897821</c:v>
                </c:pt>
                <c:pt idx="183">
                  <c:v>131.07202680067002</c:v>
                </c:pt>
                <c:pt idx="184">
                  <c:v>130.86264656616416</c:v>
                </c:pt>
                <c:pt idx="185">
                  <c:v>130.0251256281407</c:v>
                </c:pt>
                <c:pt idx="186">
                  <c:v>131.90954773869345</c:v>
                </c:pt>
                <c:pt idx="187">
                  <c:v>132.07705192629814</c:v>
                </c:pt>
                <c:pt idx="188">
                  <c:v>132.74706867671691</c:v>
                </c:pt>
                <c:pt idx="189">
                  <c:v>129.81574539363484</c:v>
                </c:pt>
                <c:pt idx="190">
                  <c:v>125.62814070351757</c:v>
                </c:pt>
                <c:pt idx="191">
                  <c:v>128.18257956448912</c:v>
                </c:pt>
                <c:pt idx="192">
                  <c:v>129.10385259631491</c:v>
                </c:pt>
                <c:pt idx="193">
                  <c:v>128.51758793969847</c:v>
                </c:pt>
                <c:pt idx="194">
                  <c:v>130.56951423785594</c:v>
                </c:pt>
                <c:pt idx="195">
                  <c:v>132.24455611390283</c:v>
                </c:pt>
                <c:pt idx="196">
                  <c:v>133.87772194304856</c:v>
                </c:pt>
                <c:pt idx="197">
                  <c:v>132.78894472361807</c:v>
                </c:pt>
                <c:pt idx="198">
                  <c:v>133.58458961474037</c:v>
                </c:pt>
                <c:pt idx="199">
                  <c:v>132.035175879397</c:v>
                </c:pt>
                <c:pt idx="200">
                  <c:v>132.95644891122279</c:v>
                </c:pt>
                <c:pt idx="201">
                  <c:v>132.41206030150752</c:v>
                </c:pt>
                <c:pt idx="202">
                  <c:v>131.82579564489112</c:v>
                </c:pt>
                <c:pt idx="203">
                  <c:v>132.57956448911224</c:v>
                </c:pt>
                <c:pt idx="204">
                  <c:v>130.98827470686766</c:v>
                </c:pt>
                <c:pt idx="205">
                  <c:v>133.54271356783917</c:v>
                </c:pt>
                <c:pt idx="206">
                  <c:v>136.76716917922948</c:v>
                </c:pt>
                <c:pt idx="207">
                  <c:v>136.05527638190952</c:v>
                </c:pt>
                <c:pt idx="208">
                  <c:v>135.38525963149078</c:v>
                </c:pt>
                <c:pt idx="209">
                  <c:v>136.18090452261305</c:v>
                </c:pt>
                <c:pt idx="210">
                  <c:v>135.0502512562814</c:v>
                </c:pt>
                <c:pt idx="211">
                  <c:v>136.47403685092127</c:v>
                </c:pt>
                <c:pt idx="212">
                  <c:v>136.68341708542712</c:v>
                </c:pt>
                <c:pt idx="213">
                  <c:v>135.84589614740366</c:v>
                </c:pt>
                <c:pt idx="214">
                  <c:v>135.67839195979897</c:v>
                </c:pt>
                <c:pt idx="215">
                  <c:v>135.34338358458959</c:v>
                </c:pt>
                <c:pt idx="216">
                  <c:v>135.80402010050253</c:v>
                </c:pt>
                <c:pt idx="217">
                  <c:v>135.30150753768845</c:v>
                </c:pt>
                <c:pt idx="218">
                  <c:v>134.38023450586263</c:v>
                </c:pt>
                <c:pt idx="219">
                  <c:v>136.18090452261305</c:v>
                </c:pt>
                <c:pt idx="220">
                  <c:v>137.26968174204356</c:v>
                </c:pt>
                <c:pt idx="221">
                  <c:v>137.85594639865994</c:v>
                </c:pt>
                <c:pt idx="222">
                  <c:v>137.47906197654942</c:v>
                </c:pt>
                <c:pt idx="223">
                  <c:v>138.52596314907873</c:v>
                </c:pt>
                <c:pt idx="224">
                  <c:v>138.98659966499162</c:v>
                </c:pt>
                <c:pt idx="225">
                  <c:v>136.80904522613065</c:v>
                </c:pt>
                <c:pt idx="226">
                  <c:v>137.3115577889447</c:v>
                </c:pt>
                <c:pt idx="227">
                  <c:v>138.27470686767168</c:v>
                </c:pt>
                <c:pt idx="228">
                  <c:v>139.321608040201</c:v>
                </c:pt>
                <c:pt idx="229">
                  <c:v>141.58291457286433</c:v>
                </c:pt>
                <c:pt idx="230">
                  <c:v>142.29480737018426</c:v>
                </c:pt>
                <c:pt idx="231">
                  <c:v>142.37855946398659</c:v>
                </c:pt>
                <c:pt idx="232">
                  <c:v>139.23785594639867</c:v>
                </c:pt>
                <c:pt idx="233">
                  <c:v>135.72026800670017</c:v>
                </c:pt>
                <c:pt idx="234">
                  <c:v>136.51591289782243</c:v>
                </c:pt>
                <c:pt idx="235">
                  <c:v>138.19095477386932</c:v>
                </c:pt>
                <c:pt idx="236">
                  <c:v>139.40536013400333</c:v>
                </c:pt>
                <c:pt idx="237">
                  <c:v>139.07035175879398</c:v>
                </c:pt>
                <c:pt idx="238">
                  <c:v>139.69849246231155</c:v>
                </c:pt>
                <c:pt idx="239">
                  <c:v>138.73534338358459</c:v>
                </c:pt>
                <c:pt idx="240">
                  <c:v>138.6934673366834</c:v>
                </c:pt>
                <c:pt idx="241">
                  <c:v>139.11222780569511</c:v>
                </c:pt>
                <c:pt idx="242">
                  <c:v>139.99162479061977</c:v>
                </c:pt>
                <c:pt idx="243">
                  <c:v>140.03350083752093</c:v>
                </c:pt>
                <c:pt idx="244">
                  <c:v>140.20100502512562</c:v>
                </c:pt>
                <c:pt idx="245">
                  <c:v>139.19597989949747</c:v>
                </c:pt>
                <c:pt idx="246">
                  <c:v>140.66164154103851</c:v>
                </c:pt>
                <c:pt idx="247">
                  <c:v>141.66666666666669</c:v>
                </c:pt>
                <c:pt idx="248">
                  <c:v>141.83417085427135</c:v>
                </c:pt>
                <c:pt idx="249">
                  <c:v>140.53601340033501</c:v>
                </c:pt>
                <c:pt idx="250">
                  <c:v>140.49413735343384</c:v>
                </c:pt>
                <c:pt idx="251">
                  <c:v>141.41541038525963</c:v>
                </c:pt>
                <c:pt idx="252">
                  <c:v>140.24288107202679</c:v>
                </c:pt>
                <c:pt idx="253">
                  <c:v>142.00167504187604</c:v>
                </c:pt>
                <c:pt idx="254">
                  <c:v>143.25795644891122</c:v>
                </c:pt>
                <c:pt idx="255">
                  <c:v>143.84422110552762</c:v>
                </c:pt>
                <c:pt idx="256">
                  <c:v>144.26298157453937</c:v>
                </c:pt>
                <c:pt idx="257">
                  <c:v>144.38860971524286</c:v>
                </c:pt>
                <c:pt idx="258">
                  <c:v>146.4824120603015</c:v>
                </c:pt>
                <c:pt idx="259">
                  <c:v>148.36683417085428</c:v>
                </c:pt>
                <c:pt idx="260">
                  <c:v>149.07872696817418</c:v>
                </c:pt>
                <c:pt idx="261">
                  <c:v>151.92629815745394</c:v>
                </c:pt>
                <c:pt idx="262">
                  <c:v>150.12562814070353</c:v>
                </c:pt>
                <c:pt idx="263">
                  <c:v>148.4924623115578</c:v>
                </c:pt>
                <c:pt idx="264">
                  <c:v>148.91122278056952</c:v>
                </c:pt>
                <c:pt idx="265">
                  <c:v>147.44556113902846</c:v>
                </c:pt>
                <c:pt idx="266">
                  <c:v>148.86934673366835</c:v>
                </c:pt>
                <c:pt idx="267">
                  <c:v>142.46231155778892</c:v>
                </c:pt>
                <c:pt idx="268">
                  <c:v>143.76046901172529</c:v>
                </c:pt>
                <c:pt idx="269">
                  <c:v>144.47236180904522</c:v>
                </c:pt>
                <c:pt idx="270">
                  <c:v>141.83417085427135</c:v>
                </c:pt>
                <c:pt idx="271">
                  <c:v>141.66666666666669</c:v>
                </c:pt>
                <c:pt idx="272">
                  <c:v>142.12730318257957</c:v>
                </c:pt>
                <c:pt idx="273">
                  <c:v>144.89112227805694</c:v>
                </c:pt>
                <c:pt idx="274">
                  <c:v>146.60804020100502</c:v>
                </c:pt>
                <c:pt idx="275">
                  <c:v>145.1005025125628</c:v>
                </c:pt>
                <c:pt idx="276">
                  <c:v>145.60301507537687</c:v>
                </c:pt>
                <c:pt idx="277">
                  <c:v>145.7286432160804</c:v>
                </c:pt>
                <c:pt idx="278">
                  <c:v>145.81239530988273</c:v>
                </c:pt>
                <c:pt idx="279">
                  <c:v>148.53433835845894</c:v>
                </c:pt>
                <c:pt idx="280">
                  <c:v>148.86934673366835</c:v>
                </c:pt>
                <c:pt idx="281">
                  <c:v>147.61306532663318</c:v>
                </c:pt>
                <c:pt idx="282">
                  <c:v>148.53433835845894</c:v>
                </c:pt>
                <c:pt idx="283">
                  <c:v>146.56616415410383</c:v>
                </c:pt>
                <c:pt idx="284">
                  <c:v>149.24623115577887</c:v>
                </c:pt>
                <c:pt idx="285">
                  <c:v>146.52428810720266</c:v>
                </c:pt>
                <c:pt idx="286">
                  <c:v>145.43551088777221</c:v>
                </c:pt>
                <c:pt idx="287">
                  <c:v>140.36850921273029</c:v>
                </c:pt>
                <c:pt idx="288">
                  <c:v>139.07035175879398</c:v>
                </c:pt>
                <c:pt idx="289">
                  <c:v>139.4472361809045</c:v>
                </c:pt>
                <c:pt idx="290">
                  <c:v>134.21273031825797</c:v>
                </c:pt>
                <c:pt idx="291">
                  <c:v>131.90954773869345</c:v>
                </c:pt>
                <c:pt idx="292">
                  <c:v>132.9145728643216</c:v>
                </c:pt>
                <c:pt idx="293">
                  <c:v>134.58961474036849</c:v>
                </c:pt>
                <c:pt idx="294">
                  <c:v>136.72529313232832</c:v>
                </c:pt>
                <c:pt idx="295">
                  <c:v>135.38525963149078</c:v>
                </c:pt>
                <c:pt idx="296">
                  <c:v>132.74706867671691</c:v>
                </c:pt>
                <c:pt idx="297">
                  <c:v>126.80067001675042</c:v>
                </c:pt>
                <c:pt idx="298">
                  <c:v>124.74874371859295</c:v>
                </c:pt>
                <c:pt idx="299">
                  <c:v>124.49748743718594</c:v>
                </c:pt>
                <c:pt idx="300">
                  <c:v>117.25293132328306</c:v>
                </c:pt>
                <c:pt idx="301">
                  <c:v>119.93299832495812</c:v>
                </c:pt>
                <c:pt idx="302">
                  <c:v>114.78224455611389</c:v>
                </c:pt>
                <c:pt idx="303">
                  <c:v>116.95979899497489</c:v>
                </c:pt>
                <c:pt idx="304">
                  <c:v>109.92462311557789</c:v>
                </c:pt>
                <c:pt idx="305">
                  <c:v>117.25293132328306</c:v>
                </c:pt>
                <c:pt idx="306">
                  <c:v>126.92629815745393</c:v>
                </c:pt>
                <c:pt idx="307">
                  <c:v>126.34003350083751</c:v>
                </c:pt>
                <c:pt idx="308">
                  <c:v>134.25460636515913</c:v>
                </c:pt>
                <c:pt idx="309">
                  <c:v>137.39530988274706</c:v>
                </c:pt>
                <c:pt idx="310">
                  <c:v>140.57788944723617</c:v>
                </c:pt>
                <c:pt idx="311">
                  <c:v>135.0502512562814</c:v>
                </c:pt>
                <c:pt idx="312">
                  <c:v>133.96147403685092</c:v>
                </c:pt>
                <c:pt idx="313">
                  <c:v>131.65829145728642</c:v>
                </c:pt>
                <c:pt idx="314">
                  <c:v>123.95309882747068</c:v>
                </c:pt>
                <c:pt idx="315">
                  <c:v>125.33500837520938</c:v>
                </c:pt>
                <c:pt idx="316">
                  <c:v>126.63316582914572</c:v>
                </c:pt>
                <c:pt idx="317">
                  <c:v>126.63316582914572</c:v>
                </c:pt>
                <c:pt idx="318">
                  <c:v>129.22948073701843</c:v>
                </c:pt>
                <c:pt idx="319">
                  <c:v>133.16582914572862</c:v>
                </c:pt>
                <c:pt idx="320">
                  <c:v>134.38023450586263</c:v>
                </c:pt>
                <c:pt idx="321">
                  <c:v>140.87102177554439</c:v>
                </c:pt>
                <c:pt idx="322">
                  <c:v>141.4572864321608</c:v>
                </c:pt>
                <c:pt idx="323">
                  <c:v>139.99162479061977</c:v>
                </c:pt>
                <c:pt idx="324">
                  <c:v>143.38358458961474</c:v>
                </c:pt>
                <c:pt idx="325">
                  <c:v>145.47738693467335</c:v>
                </c:pt>
                <c:pt idx="326">
                  <c:v>140.11725293132329</c:v>
                </c:pt>
                <c:pt idx="327">
                  <c:v>140.82914572864323</c:v>
                </c:pt>
                <c:pt idx="328">
                  <c:v>146.77554438860972</c:v>
                </c:pt>
                <c:pt idx="329">
                  <c:v>141.20603015075375</c:v>
                </c:pt>
                <c:pt idx="330">
                  <c:v>143.55108877721943</c:v>
                </c:pt>
                <c:pt idx="331">
                  <c:v>141.70854271356782</c:v>
                </c:pt>
                <c:pt idx="332">
                  <c:v>142.62981574539364</c:v>
                </c:pt>
                <c:pt idx="333">
                  <c:v>139.82412060301505</c:v>
                </c:pt>
                <c:pt idx="334">
                  <c:v>135.30150753768845</c:v>
                </c:pt>
                <c:pt idx="335">
                  <c:v>139.40536013400333</c:v>
                </c:pt>
                <c:pt idx="336">
                  <c:v>136.09715242881072</c:v>
                </c:pt>
                <c:pt idx="337">
                  <c:v>140.74539363484087</c:v>
                </c:pt>
                <c:pt idx="338">
                  <c:v>142.3366834170854</c:v>
                </c:pt>
                <c:pt idx="339">
                  <c:v>138.48408710217754</c:v>
                </c:pt>
                <c:pt idx="340">
                  <c:v>140.36850921273029</c:v>
                </c:pt>
                <c:pt idx="341">
                  <c:v>141.03852596314908</c:v>
                </c:pt>
                <c:pt idx="342">
                  <c:v>139.65661641541038</c:v>
                </c:pt>
                <c:pt idx="343">
                  <c:v>139.27973199329983</c:v>
                </c:pt>
                <c:pt idx="344">
                  <c:v>146.56616415410383</c:v>
                </c:pt>
                <c:pt idx="345">
                  <c:v>144.47236180904522</c:v>
                </c:pt>
                <c:pt idx="346">
                  <c:v>145.22613065326632</c:v>
                </c:pt>
                <c:pt idx="347">
                  <c:v>144.68174204355108</c:v>
                </c:pt>
                <c:pt idx="348">
                  <c:v>146.10552763819095</c:v>
                </c:pt>
                <c:pt idx="349">
                  <c:v>146.60804020100502</c:v>
                </c:pt>
                <c:pt idx="350">
                  <c:v>148.65996649916246</c:v>
                </c:pt>
                <c:pt idx="351">
                  <c:v>149.07872696817418</c:v>
                </c:pt>
                <c:pt idx="352">
                  <c:v>156.32328308207707</c:v>
                </c:pt>
                <c:pt idx="353">
                  <c:v>156.57453936348406</c:v>
                </c:pt>
                <c:pt idx="354">
                  <c:v>157.99832495812396</c:v>
                </c:pt>
                <c:pt idx="355">
                  <c:v>161.89279731993301</c:v>
                </c:pt>
                <c:pt idx="356">
                  <c:v>162.06030150753767</c:v>
                </c:pt>
                <c:pt idx="357">
                  <c:v>164.61474036850922</c:v>
                </c:pt>
                <c:pt idx="358">
                  <c:v>161.22278056951421</c:v>
                </c:pt>
                <c:pt idx="359">
                  <c:v>160.17587939698493</c:v>
                </c:pt>
                <c:pt idx="360">
                  <c:v>160.59463986599664</c:v>
                </c:pt>
                <c:pt idx="361">
                  <c:v>155.90452261306532</c:v>
                </c:pt>
                <c:pt idx="362">
                  <c:v>154.60636515912896</c:v>
                </c:pt>
                <c:pt idx="363">
                  <c:v>153.14070351758792</c:v>
                </c:pt>
                <c:pt idx="364">
                  <c:v>156.28140703517585</c:v>
                </c:pt>
                <c:pt idx="365">
                  <c:v>157.95644891122276</c:v>
                </c:pt>
                <c:pt idx="366">
                  <c:v>156.82579564489112</c:v>
                </c:pt>
                <c:pt idx="367">
                  <c:v>154.77386934673368</c:v>
                </c:pt>
                <c:pt idx="368">
                  <c:v>155.52763819095478</c:v>
                </c:pt>
                <c:pt idx="369">
                  <c:v>157.24455611390283</c:v>
                </c:pt>
                <c:pt idx="370">
                  <c:v>152.17755443886097</c:v>
                </c:pt>
                <c:pt idx="371">
                  <c:v>154.10385259631488</c:v>
                </c:pt>
                <c:pt idx="372">
                  <c:v>154.48073701842543</c:v>
                </c:pt>
                <c:pt idx="373">
                  <c:v>155.23450586264656</c:v>
                </c:pt>
                <c:pt idx="374">
                  <c:v>155.7370184254606</c:v>
                </c:pt>
                <c:pt idx="375">
                  <c:v>154.81574539363484</c:v>
                </c:pt>
                <c:pt idx="376">
                  <c:v>159.84087102177554</c:v>
                </c:pt>
                <c:pt idx="377">
                  <c:v>157.1608040201005</c:v>
                </c:pt>
                <c:pt idx="378">
                  <c:v>161.34840871021777</c:v>
                </c:pt>
                <c:pt idx="379">
                  <c:v>160.51088777219431</c:v>
                </c:pt>
                <c:pt idx="380">
                  <c:v>160.72026800670017</c:v>
                </c:pt>
                <c:pt idx="381">
                  <c:v>160.46901172529311</c:v>
                </c:pt>
                <c:pt idx="382">
                  <c:v>161.22278056951421</c:v>
                </c:pt>
                <c:pt idx="383">
                  <c:v>162.26968174204356</c:v>
                </c:pt>
                <c:pt idx="384">
                  <c:v>157.74706867671691</c:v>
                </c:pt>
                <c:pt idx="385">
                  <c:v>159.84087102177554</c:v>
                </c:pt>
                <c:pt idx="386">
                  <c:v>156.4070351758794</c:v>
                </c:pt>
                <c:pt idx="387">
                  <c:v>157.20268006700167</c:v>
                </c:pt>
                <c:pt idx="388">
                  <c:v>158.96147403685092</c:v>
                </c:pt>
                <c:pt idx="389">
                  <c:v>158.7939698492462</c:v>
                </c:pt>
                <c:pt idx="390">
                  <c:v>156.82579564489112</c:v>
                </c:pt>
                <c:pt idx="391">
                  <c:v>157.45393634840869</c:v>
                </c:pt>
                <c:pt idx="392">
                  <c:v>155.27638190954772</c:v>
                </c:pt>
                <c:pt idx="393">
                  <c:v>156.5326633165829</c:v>
                </c:pt>
                <c:pt idx="394">
                  <c:v>153.09882747068679</c:v>
                </c:pt>
                <c:pt idx="395">
                  <c:v>154.10385259631488</c:v>
                </c:pt>
                <c:pt idx="396">
                  <c:v>148.86934673366835</c:v>
                </c:pt>
                <c:pt idx="397">
                  <c:v>143.67671691792293</c:v>
                </c:pt>
                <c:pt idx="398">
                  <c:v>144.59798994974875</c:v>
                </c:pt>
                <c:pt idx="399">
                  <c:v>143.96984924623115</c:v>
                </c:pt>
                <c:pt idx="400">
                  <c:v>144.89112227805694</c:v>
                </c:pt>
                <c:pt idx="401">
                  <c:v>143.7185929648241</c:v>
                </c:pt>
                <c:pt idx="402">
                  <c:v>145.05862646566163</c:v>
                </c:pt>
                <c:pt idx="403">
                  <c:v>143.09045226130652</c:v>
                </c:pt>
                <c:pt idx="404">
                  <c:v>144.72361809045228</c:v>
                </c:pt>
                <c:pt idx="405">
                  <c:v>147.52931323283082</c:v>
                </c:pt>
                <c:pt idx="406">
                  <c:v>148.36683417085428</c:v>
                </c:pt>
                <c:pt idx="407">
                  <c:v>146.98492462311557</c:v>
                </c:pt>
                <c:pt idx="408">
                  <c:v>146.81742043551088</c:v>
                </c:pt>
                <c:pt idx="409">
                  <c:v>145.51926298157454</c:v>
                </c:pt>
                <c:pt idx="410">
                  <c:v>145.22613065326632</c:v>
                </c:pt>
                <c:pt idx="411">
                  <c:v>144.51423785594639</c:v>
                </c:pt>
                <c:pt idx="412">
                  <c:v>146.356783919598</c:v>
                </c:pt>
                <c:pt idx="413">
                  <c:v>147.73869346733667</c:v>
                </c:pt>
                <c:pt idx="414">
                  <c:v>148.40871021775544</c:v>
                </c:pt>
                <c:pt idx="415">
                  <c:v>151.3819095477387</c:v>
                </c:pt>
                <c:pt idx="416">
                  <c:v>150.7118927973199</c:v>
                </c:pt>
                <c:pt idx="417">
                  <c:v>150.7118927973199</c:v>
                </c:pt>
                <c:pt idx="418">
                  <c:v>150.62814070351757</c:v>
                </c:pt>
                <c:pt idx="419">
                  <c:v>150.04187604690117</c:v>
                </c:pt>
                <c:pt idx="420">
                  <c:v>154.81574539363484</c:v>
                </c:pt>
                <c:pt idx="421">
                  <c:v>154.98324958123953</c:v>
                </c:pt>
                <c:pt idx="422">
                  <c:v>154.56448911222779</c:v>
                </c:pt>
                <c:pt idx="423">
                  <c:v>154.81574539363484</c:v>
                </c:pt>
                <c:pt idx="424">
                  <c:v>153.30820770519261</c:v>
                </c:pt>
                <c:pt idx="425">
                  <c:v>154.06197654941371</c:v>
                </c:pt>
                <c:pt idx="426">
                  <c:v>153.5175879396985</c:v>
                </c:pt>
                <c:pt idx="427">
                  <c:v>155.61139028475714</c:v>
                </c:pt>
                <c:pt idx="428">
                  <c:v>154.89949748743717</c:v>
                </c:pt>
                <c:pt idx="429">
                  <c:v>157.1608040201005</c:v>
                </c:pt>
                <c:pt idx="430">
                  <c:v>158.83584589614742</c:v>
                </c:pt>
                <c:pt idx="431">
                  <c:v>158.45896147403684</c:v>
                </c:pt>
                <c:pt idx="432">
                  <c:v>155.7788944723618</c:v>
                </c:pt>
                <c:pt idx="433">
                  <c:v>152.38693467336682</c:v>
                </c:pt>
                <c:pt idx="434">
                  <c:v>151.17252931323281</c:v>
                </c:pt>
                <c:pt idx="435">
                  <c:v>153.22445561139025</c:v>
                </c:pt>
                <c:pt idx="436">
                  <c:v>152.42881072026799</c:v>
                </c:pt>
                <c:pt idx="437">
                  <c:v>153.05695142378559</c:v>
                </c:pt>
                <c:pt idx="438">
                  <c:v>153.55946398659967</c:v>
                </c:pt>
                <c:pt idx="439">
                  <c:v>154.52261306532662</c:v>
                </c:pt>
                <c:pt idx="440">
                  <c:v>154.14572864321607</c:v>
                </c:pt>
                <c:pt idx="441">
                  <c:v>156.78391959798995</c:v>
                </c:pt>
                <c:pt idx="442">
                  <c:v>156.28140703517585</c:v>
                </c:pt>
                <c:pt idx="443">
                  <c:v>157.57956448911224</c:v>
                </c:pt>
                <c:pt idx="444">
                  <c:v>156.74204355108878</c:v>
                </c:pt>
                <c:pt idx="445">
                  <c:v>158.45896147403684</c:v>
                </c:pt>
                <c:pt idx="446">
                  <c:v>158.24958123953095</c:v>
                </c:pt>
                <c:pt idx="447">
                  <c:v>159.46398659966499</c:v>
                </c:pt>
                <c:pt idx="448">
                  <c:v>162.26968174204356</c:v>
                </c:pt>
                <c:pt idx="449">
                  <c:v>163.27470686767168</c:v>
                </c:pt>
                <c:pt idx="450">
                  <c:v>162.26968174204356</c:v>
                </c:pt>
                <c:pt idx="451">
                  <c:v>161.64154103852596</c:v>
                </c:pt>
                <c:pt idx="452">
                  <c:v>165.41038525963148</c:v>
                </c:pt>
                <c:pt idx="453">
                  <c:v>166.24790619765491</c:v>
                </c:pt>
                <c:pt idx="454">
                  <c:v>168.7185929648241</c:v>
                </c:pt>
                <c:pt idx="455">
                  <c:v>167.58793969849245</c:v>
                </c:pt>
                <c:pt idx="456">
                  <c:v>170.35175879396985</c:v>
                </c:pt>
                <c:pt idx="457">
                  <c:v>172.73869346733667</c:v>
                </c:pt>
                <c:pt idx="458">
                  <c:v>172.9899497487437</c:v>
                </c:pt>
                <c:pt idx="459">
                  <c:v>172.82244556113901</c:v>
                </c:pt>
                <c:pt idx="460">
                  <c:v>167.12730318257957</c:v>
                </c:pt>
                <c:pt idx="461">
                  <c:v>169.51423785594639</c:v>
                </c:pt>
                <c:pt idx="462">
                  <c:v>167.29480737018426</c:v>
                </c:pt>
                <c:pt idx="463">
                  <c:v>167.79731993299831</c:v>
                </c:pt>
                <c:pt idx="464">
                  <c:v>169.59798994974872</c:v>
                </c:pt>
                <c:pt idx="465">
                  <c:v>174.49748743718592</c:v>
                </c:pt>
                <c:pt idx="466">
                  <c:v>177.01005025125627</c:v>
                </c:pt>
                <c:pt idx="467">
                  <c:v>174.70686767169178</c:v>
                </c:pt>
                <c:pt idx="468">
                  <c:v>175.58626465661641</c:v>
                </c:pt>
                <c:pt idx="469">
                  <c:v>174.41373534338359</c:v>
                </c:pt>
                <c:pt idx="470">
                  <c:v>178.30820770519261</c:v>
                </c:pt>
                <c:pt idx="471">
                  <c:v>174.41373534338359</c:v>
                </c:pt>
                <c:pt idx="472">
                  <c:v>174.83249581239531</c:v>
                </c:pt>
                <c:pt idx="473">
                  <c:v>176.46566164154103</c:v>
                </c:pt>
                <c:pt idx="474">
                  <c:v>176.5075376884422</c:v>
                </c:pt>
                <c:pt idx="475">
                  <c:v>177.38693467336682</c:v>
                </c:pt>
                <c:pt idx="476">
                  <c:v>177.63819095477388</c:v>
                </c:pt>
                <c:pt idx="477">
                  <c:v>179.48073701842546</c:v>
                </c:pt>
                <c:pt idx="478">
                  <c:v>174.99999999999997</c:v>
                </c:pt>
                <c:pt idx="479">
                  <c:v>173.24120603015075</c:v>
                </c:pt>
                <c:pt idx="480">
                  <c:v>173.24120603015075</c:v>
                </c:pt>
                <c:pt idx="481">
                  <c:v>172.94807370184253</c:v>
                </c:pt>
                <c:pt idx="482">
                  <c:v>172.40368509212729</c:v>
                </c:pt>
                <c:pt idx="483">
                  <c:v>171.14740368509212</c:v>
                </c:pt>
                <c:pt idx="484">
                  <c:v>172.19430485762143</c:v>
                </c:pt>
                <c:pt idx="485">
                  <c:v>173.19932998324958</c:v>
                </c:pt>
                <c:pt idx="486">
                  <c:v>175.83752093802343</c:v>
                </c:pt>
                <c:pt idx="487">
                  <c:v>173.03182579564489</c:v>
                </c:pt>
                <c:pt idx="488">
                  <c:v>174.16247906197654</c:v>
                </c:pt>
                <c:pt idx="489">
                  <c:v>173.7437185929648</c:v>
                </c:pt>
                <c:pt idx="490">
                  <c:v>173.82747068676716</c:v>
                </c:pt>
                <c:pt idx="491">
                  <c:v>173.36683417085425</c:v>
                </c:pt>
                <c:pt idx="492">
                  <c:v>174.83249581239531</c:v>
                </c:pt>
                <c:pt idx="493">
                  <c:v>176.84254606365158</c:v>
                </c:pt>
                <c:pt idx="494">
                  <c:v>178.72696817420436</c:v>
                </c:pt>
                <c:pt idx="495">
                  <c:v>180.48576214405358</c:v>
                </c:pt>
                <c:pt idx="496">
                  <c:v>180.48576214405358</c:v>
                </c:pt>
                <c:pt idx="497">
                  <c:v>180.02512562814067</c:v>
                </c:pt>
                <c:pt idx="498">
                  <c:v>178.60134003350083</c:v>
                </c:pt>
                <c:pt idx="499">
                  <c:v>179.22948073701841</c:v>
                </c:pt>
                <c:pt idx="500">
                  <c:v>178.30820770519261</c:v>
                </c:pt>
                <c:pt idx="501">
                  <c:v>181.99329983249581</c:v>
                </c:pt>
                <c:pt idx="502">
                  <c:v>184.79899497487438</c:v>
                </c:pt>
                <c:pt idx="503">
                  <c:v>185.09212730318256</c:v>
                </c:pt>
                <c:pt idx="504">
                  <c:v>185.17587939698493</c:v>
                </c:pt>
                <c:pt idx="505">
                  <c:v>182.1608040201005</c:v>
                </c:pt>
                <c:pt idx="506">
                  <c:v>181.74204355108876</c:v>
                </c:pt>
                <c:pt idx="507">
                  <c:v>183.29145728643215</c:v>
                </c:pt>
                <c:pt idx="508">
                  <c:v>185.8040201005025</c:v>
                </c:pt>
                <c:pt idx="509">
                  <c:v>185.97152428810719</c:v>
                </c:pt>
                <c:pt idx="510">
                  <c:v>185.21775544388609</c:v>
                </c:pt>
                <c:pt idx="511">
                  <c:v>185.8040201005025</c:v>
                </c:pt>
                <c:pt idx="512">
                  <c:v>187.8140703517588</c:v>
                </c:pt>
                <c:pt idx="513">
                  <c:v>184.46398659966499</c:v>
                </c:pt>
                <c:pt idx="514">
                  <c:v>185.84589614740366</c:v>
                </c:pt>
                <c:pt idx="515">
                  <c:v>180.56951423785594</c:v>
                </c:pt>
                <c:pt idx="516">
                  <c:v>181.78391959798995</c:v>
                </c:pt>
                <c:pt idx="517">
                  <c:v>183.33333333333331</c:v>
                </c:pt>
                <c:pt idx="518">
                  <c:v>183.33333333333331</c:v>
                </c:pt>
                <c:pt idx="519">
                  <c:v>182.07705192629814</c:v>
                </c:pt>
                <c:pt idx="520">
                  <c:v>182.1608040201005</c:v>
                </c:pt>
                <c:pt idx="521">
                  <c:v>178.85259631490786</c:v>
                </c:pt>
                <c:pt idx="522">
                  <c:v>180.40201005025125</c:v>
                </c:pt>
                <c:pt idx="523">
                  <c:v>176.42378559463987</c:v>
                </c:pt>
                <c:pt idx="524">
                  <c:v>178.85259631490786</c:v>
                </c:pt>
                <c:pt idx="525">
                  <c:v>185.25963149078726</c:v>
                </c:pt>
                <c:pt idx="526">
                  <c:v>186.47403685092127</c:v>
                </c:pt>
                <c:pt idx="527">
                  <c:v>186.34840871021774</c:v>
                </c:pt>
                <c:pt idx="528">
                  <c:v>188.5678391959799</c:v>
                </c:pt>
                <c:pt idx="529">
                  <c:v>188.48408710217754</c:v>
                </c:pt>
                <c:pt idx="530">
                  <c:v>191.70854271356782</c:v>
                </c:pt>
                <c:pt idx="531">
                  <c:v>189.78224455611391</c:v>
                </c:pt>
                <c:pt idx="532">
                  <c:v>192.42043551088776</c:v>
                </c:pt>
                <c:pt idx="533">
                  <c:v>193.55108877721943</c:v>
                </c:pt>
                <c:pt idx="534">
                  <c:v>194.80737018425461</c:v>
                </c:pt>
                <c:pt idx="535">
                  <c:v>196.18927973199328</c:v>
                </c:pt>
                <c:pt idx="536">
                  <c:v>194.80737018425461</c:v>
                </c:pt>
                <c:pt idx="537">
                  <c:v>195.68676716917923</c:v>
                </c:pt>
                <c:pt idx="538">
                  <c:v>201.75879396984925</c:v>
                </c:pt>
                <c:pt idx="539">
                  <c:v>199.12060301507537</c:v>
                </c:pt>
                <c:pt idx="540">
                  <c:v>197.48743718592965</c:v>
                </c:pt>
                <c:pt idx="541">
                  <c:v>196.35678391959797</c:v>
                </c:pt>
                <c:pt idx="542">
                  <c:v>195.8542713567839</c:v>
                </c:pt>
                <c:pt idx="543">
                  <c:v>193.29983249581238</c:v>
                </c:pt>
                <c:pt idx="544">
                  <c:v>194.47236180904522</c:v>
                </c:pt>
                <c:pt idx="545">
                  <c:v>193.80234505862646</c:v>
                </c:pt>
                <c:pt idx="546">
                  <c:v>194.30485762144053</c:v>
                </c:pt>
                <c:pt idx="547">
                  <c:v>190.45226130653265</c:v>
                </c:pt>
                <c:pt idx="548">
                  <c:v>186.34840871021774</c:v>
                </c:pt>
                <c:pt idx="549">
                  <c:v>188.35845896147404</c:v>
                </c:pt>
                <c:pt idx="550">
                  <c:v>190.36850921273032</c:v>
                </c:pt>
                <c:pt idx="551">
                  <c:v>193.71859296482413</c:v>
                </c:pt>
                <c:pt idx="552">
                  <c:v>199.79061976549411</c:v>
                </c:pt>
                <c:pt idx="553">
                  <c:v>199.79061976549411</c:v>
                </c:pt>
                <c:pt idx="554">
                  <c:v>201.6331658291457</c:v>
                </c:pt>
                <c:pt idx="555">
                  <c:v>204.14572864321605</c:v>
                </c:pt>
                <c:pt idx="556">
                  <c:v>205.56951423785591</c:v>
                </c:pt>
                <c:pt idx="557">
                  <c:v>204.64824120603015</c:v>
                </c:pt>
                <c:pt idx="558">
                  <c:v>198.32495812395311</c:v>
                </c:pt>
                <c:pt idx="559">
                  <c:v>196.39865996649914</c:v>
                </c:pt>
                <c:pt idx="560">
                  <c:v>196.90117252931321</c:v>
                </c:pt>
                <c:pt idx="561">
                  <c:v>196.4824120603015</c:v>
                </c:pt>
                <c:pt idx="562">
                  <c:v>197.06867671691793</c:v>
                </c:pt>
                <c:pt idx="563">
                  <c:v>197.48743718592965</c:v>
                </c:pt>
                <c:pt idx="564">
                  <c:v>197.52931323283082</c:v>
                </c:pt>
                <c:pt idx="565">
                  <c:v>198.36683417085425</c:v>
                </c:pt>
                <c:pt idx="566">
                  <c:v>197.65494137353431</c:v>
                </c:pt>
                <c:pt idx="567">
                  <c:v>200.29313232830819</c:v>
                </c:pt>
                <c:pt idx="568">
                  <c:v>201.92629815745394</c:v>
                </c:pt>
                <c:pt idx="569">
                  <c:v>199.20435510887771</c:v>
                </c:pt>
                <c:pt idx="570">
                  <c:v>205.31825795644889</c:v>
                </c:pt>
                <c:pt idx="571">
                  <c:v>207.20268006700167</c:v>
                </c:pt>
                <c:pt idx="572">
                  <c:v>206.32328308207707</c:v>
                </c:pt>
                <c:pt idx="573">
                  <c:v>209.04522613065325</c:v>
                </c:pt>
                <c:pt idx="574">
                  <c:v>210.42713567839195</c:v>
                </c:pt>
                <c:pt idx="575">
                  <c:v>211.36934673366832</c:v>
                </c:pt>
                <c:pt idx="576">
                  <c:v>214.92881072026799</c:v>
                </c:pt>
                <c:pt idx="577">
                  <c:v>213.56783919597987</c:v>
                </c:pt>
                <c:pt idx="578">
                  <c:v>211.47403685092127</c:v>
                </c:pt>
                <c:pt idx="579">
                  <c:v>214.92881072026799</c:v>
                </c:pt>
                <c:pt idx="580">
                  <c:v>219.32579564489112</c:v>
                </c:pt>
                <c:pt idx="581">
                  <c:v>219.84924623115577</c:v>
                </c:pt>
                <c:pt idx="582">
                  <c:v>219.01172529313234</c:v>
                </c:pt>
                <c:pt idx="583">
                  <c:v>220.0586264656616</c:v>
                </c:pt>
                <c:pt idx="584">
                  <c:v>219.95393634840869</c:v>
                </c:pt>
                <c:pt idx="585">
                  <c:v>221.10552763819095</c:v>
                </c:pt>
                <c:pt idx="586">
                  <c:v>218.59296482412057</c:v>
                </c:pt>
                <c:pt idx="587">
                  <c:v>220.89614740368506</c:v>
                </c:pt>
                <c:pt idx="588">
                  <c:v>219.535175879397</c:v>
                </c:pt>
                <c:pt idx="589">
                  <c:v>224.35092127303182</c:v>
                </c:pt>
                <c:pt idx="590">
                  <c:v>223.72278056951424</c:v>
                </c:pt>
                <c:pt idx="591">
                  <c:v>224.66499162479062</c:v>
                </c:pt>
                <c:pt idx="592">
                  <c:v>221.83835845896147</c:v>
                </c:pt>
                <c:pt idx="593">
                  <c:v>219.63986599664992</c:v>
                </c:pt>
                <c:pt idx="594">
                  <c:v>218.38358458961471</c:v>
                </c:pt>
                <c:pt idx="595">
                  <c:v>221.00083752093803</c:v>
                </c:pt>
                <c:pt idx="596">
                  <c:v>223.6180904522613</c:v>
                </c:pt>
                <c:pt idx="597">
                  <c:v>223.09463986599661</c:v>
                </c:pt>
                <c:pt idx="598">
                  <c:v>222.15242881072027</c:v>
                </c:pt>
                <c:pt idx="599">
                  <c:v>221.21021775544389</c:v>
                </c:pt>
                <c:pt idx="600">
                  <c:v>223.40871021775541</c:v>
                </c:pt>
                <c:pt idx="601">
                  <c:v>226.54941373534339</c:v>
                </c:pt>
                <c:pt idx="602">
                  <c:v>233.3542713567839</c:v>
                </c:pt>
                <c:pt idx="603">
                  <c:v>235.76214405360133</c:v>
                </c:pt>
                <c:pt idx="604">
                  <c:v>238.6934673366834</c:v>
                </c:pt>
                <c:pt idx="605">
                  <c:v>239.53098827470686</c:v>
                </c:pt>
                <c:pt idx="606">
                  <c:v>241.31072026800672</c:v>
                </c:pt>
                <c:pt idx="607">
                  <c:v>240.78726968174203</c:v>
                </c:pt>
                <c:pt idx="608">
                  <c:v>241.83417085427132</c:v>
                </c:pt>
                <c:pt idx="609">
                  <c:v>241.83417085427132</c:v>
                </c:pt>
                <c:pt idx="610">
                  <c:v>242.56700167504187</c:v>
                </c:pt>
                <c:pt idx="611">
                  <c:v>244.55611390284756</c:v>
                </c:pt>
                <c:pt idx="612">
                  <c:v>247.48743718592965</c:v>
                </c:pt>
                <c:pt idx="613">
                  <c:v>249.79061976549411</c:v>
                </c:pt>
                <c:pt idx="614">
                  <c:v>247.90619765494137</c:v>
                </c:pt>
                <c:pt idx="615">
                  <c:v>250.73283082077049</c:v>
                </c:pt>
                <c:pt idx="616">
                  <c:v>250.41876046901172</c:v>
                </c:pt>
                <c:pt idx="617">
                  <c:v>251.88442211055272</c:v>
                </c:pt>
                <c:pt idx="618">
                  <c:v>252.09380234505861</c:v>
                </c:pt>
                <c:pt idx="619">
                  <c:v>253.14070351758792</c:v>
                </c:pt>
                <c:pt idx="620">
                  <c:v>253.97822445561138</c:v>
                </c:pt>
                <c:pt idx="621">
                  <c:v>256.59547738693465</c:v>
                </c:pt>
                <c:pt idx="622">
                  <c:v>256.07202680066996</c:v>
                </c:pt>
                <c:pt idx="623">
                  <c:v>252.30318257956446</c:v>
                </c:pt>
                <c:pt idx="624">
                  <c:v>257.22361809045225</c:v>
                </c:pt>
                <c:pt idx="625">
                  <c:v>256.90954773869345</c:v>
                </c:pt>
                <c:pt idx="626">
                  <c:v>255.75795644891119</c:v>
                </c:pt>
                <c:pt idx="627">
                  <c:v>257.85175879396985</c:v>
                </c:pt>
                <c:pt idx="628">
                  <c:v>257.22361809045225</c:v>
                </c:pt>
                <c:pt idx="629">
                  <c:v>255.44388609715242</c:v>
                </c:pt>
                <c:pt idx="630">
                  <c:v>255.0251256281407</c:v>
                </c:pt>
                <c:pt idx="631">
                  <c:v>255.44388609715242</c:v>
                </c:pt>
                <c:pt idx="632">
                  <c:v>256.28140703517585</c:v>
                </c:pt>
                <c:pt idx="633">
                  <c:v>259.108040201005</c:v>
                </c:pt>
                <c:pt idx="634">
                  <c:v>252.19849246231155</c:v>
                </c:pt>
                <c:pt idx="635">
                  <c:v>258.68927973199328</c:v>
                </c:pt>
                <c:pt idx="636">
                  <c:v>262.14405360134003</c:v>
                </c:pt>
                <c:pt idx="637">
                  <c:v>265.18006700167501</c:v>
                </c:pt>
                <c:pt idx="638">
                  <c:v>265.80820770519261</c:v>
                </c:pt>
                <c:pt idx="639">
                  <c:v>265.7035175879397</c:v>
                </c:pt>
                <c:pt idx="640">
                  <c:v>261.72529313232832</c:v>
                </c:pt>
                <c:pt idx="641">
                  <c:v>257.95644891122276</c:v>
                </c:pt>
                <c:pt idx="642">
                  <c:v>259.63149078726968</c:v>
                </c:pt>
                <c:pt idx="643">
                  <c:v>263.29564489112227</c:v>
                </c:pt>
                <c:pt idx="644">
                  <c:v>264.23785594639867</c:v>
                </c:pt>
                <c:pt idx="645">
                  <c:v>269.68174204355108</c:v>
                </c:pt>
                <c:pt idx="646">
                  <c:v>268.11139028475714</c:v>
                </c:pt>
                <c:pt idx="647">
                  <c:v>265.91289782244559</c:v>
                </c:pt>
                <c:pt idx="648">
                  <c:v>271.25209380234503</c:v>
                </c:pt>
                <c:pt idx="649">
                  <c:v>269.47236180904525</c:v>
                </c:pt>
                <c:pt idx="650">
                  <c:v>269.89112227805691</c:v>
                </c:pt>
                <c:pt idx="651">
                  <c:v>274.28810720268007</c:v>
                </c:pt>
                <c:pt idx="652">
                  <c:v>277.74288107202676</c:v>
                </c:pt>
                <c:pt idx="653">
                  <c:v>278.99916247906197</c:v>
                </c:pt>
                <c:pt idx="654">
                  <c:v>279.62730318257957</c:v>
                </c:pt>
                <c:pt idx="655">
                  <c:v>280.67420435510888</c:v>
                </c:pt>
                <c:pt idx="656">
                  <c:v>279.41792294807368</c:v>
                </c:pt>
                <c:pt idx="657">
                  <c:v>278.47571189279734</c:v>
                </c:pt>
                <c:pt idx="658">
                  <c:v>279.31323283082077</c:v>
                </c:pt>
                <c:pt idx="659">
                  <c:v>280.464824120603</c:v>
                </c:pt>
                <c:pt idx="660">
                  <c:v>282.13986599664992</c:v>
                </c:pt>
                <c:pt idx="661">
                  <c:v>277.42881072026802</c:v>
                </c:pt>
                <c:pt idx="662">
                  <c:v>278.47571189279734</c:v>
                </c:pt>
                <c:pt idx="663">
                  <c:v>268.00670016750416</c:v>
                </c:pt>
                <c:pt idx="664">
                  <c:v>255.44388609715242</c:v>
                </c:pt>
                <c:pt idx="665">
                  <c:v>258.16582914572865</c:v>
                </c:pt>
                <c:pt idx="666">
                  <c:v>265.91289782244559</c:v>
                </c:pt>
                <c:pt idx="667">
                  <c:v>261.72529313232832</c:v>
                </c:pt>
                <c:pt idx="668">
                  <c:v>262.03936348408712</c:v>
                </c:pt>
                <c:pt idx="669">
                  <c:v>259.21273031825797</c:v>
                </c:pt>
                <c:pt idx="670">
                  <c:v>259.84087102177551</c:v>
                </c:pt>
                <c:pt idx="671">
                  <c:v>260.99246231155774</c:v>
                </c:pt>
                <c:pt idx="672">
                  <c:v>260.57370184254609</c:v>
                </c:pt>
                <c:pt idx="673">
                  <c:v>265.91289782244559</c:v>
                </c:pt>
                <c:pt idx="674">
                  <c:v>266.22696817420433</c:v>
                </c:pt>
                <c:pt idx="675">
                  <c:v>262.77219430485758</c:v>
                </c:pt>
                <c:pt idx="676">
                  <c:v>267.48324958123948</c:v>
                </c:pt>
                <c:pt idx="677">
                  <c:v>271.0427135678392</c:v>
                </c:pt>
                <c:pt idx="678">
                  <c:v>269.05360134003348</c:v>
                </c:pt>
                <c:pt idx="679">
                  <c:v>269.99581239530983</c:v>
                </c:pt>
                <c:pt idx="680">
                  <c:v>272.61306532663315</c:v>
                </c:pt>
                <c:pt idx="681">
                  <c:v>267.79731993299828</c:v>
                </c:pt>
                <c:pt idx="682">
                  <c:v>265.80820770519261</c:v>
                </c:pt>
                <c:pt idx="683">
                  <c:v>261.20184254606363</c:v>
                </c:pt>
                <c:pt idx="684">
                  <c:v>263.8190954773869</c:v>
                </c:pt>
                <c:pt idx="685">
                  <c:v>267.48324958123948</c:v>
                </c:pt>
                <c:pt idx="686">
                  <c:v>263.40033500837524</c:v>
                </c:pt>
                <c:pt idx="687">
                  <c:v>268.42546063651594</c:v>
                </c:pt>
                <c:pt idx="688">
                  <c:v>269.05360134003348</c:v>
                </c:pt>
                <c:pt idx="689">
                  <c:v>275.85845896147401</c:v>
                </c:pt>
                <c:pt idx="690">
                  <c:v>269.68174204355108</c:v>
                </c:pt>
                <c:pt idx="691">
                  <c:v>260.15494137353431</c:v>
                </c:pt>
                <c:pt idx="692">
                  <c:v>250.20938023450583</c:v>
                </c:pt>
                <c:pt idx="693">
                  <c:v>253.14070351758792</c:v>
                </c:pt>
                <c:pt idx="694">
                  <c:v>250.52345058626466</c:v>
                </c:pt>
                <c:pt idx="695">
                  <c:v>250.3140703517588</c:v>
                </c:pt>
                <c:pt idx="696">
                  <c:v>249.16247906197654</c:v>
                </c:pt>
                <c:pt idx="697">
                  <c:v>250.94221105527637</c:v>
                </c:pt>
                <c:pt idx="698">
                  <c:v>248.84840871021777</c:v>
                </c:pt>
                <c:pt idx="699">
                  <c:v>257.95644891122276</c:v>
                </c:pt>
                <c:pt idx="700">
                  <c:v>253.87353433835847</c:v>
                </c:pt>
                <c:pt idx="701">
                  <c:v>256.70016750418762</c:v>
                </c:pt>
                <c:pt idx="702">
                  <c:v>258.47989949748739</c:v>
                </c:pt>
                <c:pt idx="703">
                  <c:v>265.49413735343381</c:v>
                </c:pt>
                <c:pt idx="704">
                  <c:v>269.1582914572864</c:v>
                </c:pt>
                <c:pt idx="705">
                  <c:v>269.99581239530983</c:v>
                </c:pt>
                <c:pt idx="706">
                  <c:v>266.22696817420433</c:v>
                </c:pt>
                <c:pt idx="707">
                  <c:v>268.32077051926296</c:v>
                </c:pt>
                <c:pt idx="708">
                  <c:v>274.1834170854271</c:v>
                </c:pt>
                <c:pt idx="709">
                  <c:v>278.05695142378556</c:v>
                </c:pt>
                <c:pt idx="710">
                  <c:v>284.33835845896147</c:v>
                </c:pt>
                <c:pt idx="711">
                  <c:v>281.4070351758794</c:v>
                </c:pt>
                <c:pt idx="712">
                  <c:v>282.55862646566163</c:v>
                </c:pt>
                <c:pt idx="713">
                  <c:v>279.52261306532665</c:v>
                </c:pt>
                <c:pt idx="714">
                  <c:v>285.4899497487437</c:v>
                </c:pt>
                <c:pt idx="715">
                  <c:v>286.95561139028473</c:v>
                </c:pt>
                <c:pt idx="716">
                  <c:v>289.99162479061977</c:v>
                </c:pt>
                <c:pt idx="717">
                  <c:v>292.81825795644892</c:v>
                </c:pt>
                <c:pt idx="718">
                  <c:v>297.1105527638191</c:v>
                </c:pt>
                <c:pt idx="719">
                  <c:v>301.71691792294808</c:v>
                </c:pt>
                <c:pt idx="720">
                  <c:v>305.48576214405358</c:v>
                </c:pt>
                <c:pt idx="721">
                  <c:v>307.05611390284753</c:v>
                </c:pt>
                <c:pt idx="722">
                  <c:v>301.61222780569517</c:v>
                </c:pt>
                <c:pt idx="723">
                  <c:v>299.41373534338356</c:v>
                </c:pt>
                <c:pt idx="724">
                  <c:v>301.71691792294808</c:v>
                </c:pt>
                <c:pt idx="725">
                  <c:v>309.56867671691788</c:v>
                </c:pt>
                <c:pt idx="726">
                  <c:v>314.07035175879395</c:v>
                </c:pt>
                <c:pt idx="727">
                  <c:v>321.608040201005</c:v>
                </c:pt>
                <c:pt idx="728">
                  <c:v>322.44556113902843</c:v>
                </c:pt>
                <c:pt idx="729">
                  <c:v>333.43802345058629</c:v>
                </c:pt>
                <c:pt idx="730">
                  <c:v>350.81658291457285</c:v>
                </c:pt>
                <c:pt idx="731">
                  <c:v>344.11641541038523</c:v>
                </c:pt>
                <c:pt idx="732">
                  <c:v>338.77721943048573</c:v>
                </c:pt>
                <c:pt idx="733">
                  <c:v>341.08040201005025</c:v>
                </c:pt>
                <c:pt idx="734">
                  <c:v>346.83835845896147</c:v>
                </c:pt>
                <c:pt idx="735">
                  <c:v>335.84589614740366</c:v>
                </c:pt>
                <c:pt idx="736">
                  <c:v>343.38358458961471</c:v>
                </c:pt>
                <c:pt idx="737">
                  <c:v>346.10552763819095</c:v>
                </c:pt>
                <c:pt idx="738">
                  <c:v>349.35092127303182</c:v>
                </c:pt>
                <c:pt idx="739">
                  <c:v>338.5678391959799</c:v>
                </c:pt>
                <c:pt idx="740">
                  <c:v>336.36934673366829</c:v>
                </c:pt>
                <c:pt idx="741">
                  <c:v>326.42378559463987</c:v>
                </c:pt>
                <c:pt idx="742">
                  <c:v>339.09128978224453</c:v>
                </c:pt>
                <c:pt idx="743">
                  <c:v>330.19262981574536</c:v>
                </c:pt>
                <c:pt idx="744">
                  <c:v>333.43802345058629</c:v>
                </c:pt>
                <c:pt idx="745">
                  <c:v>333.43802345058629</c:v>
                </c:pt>
                <c:pt idx="746">
                  <c:v>331.34422110552759</c:v>
                </c:pt>
                <c:pt idx="747">
                  <c:v>326.6331658291457</c:v>
                </c:pt>
                <c:pt idx="748">
                  <c:v>334.90368509212726</c:v>
                </c:pt>
                <c:pt idx="749">
                  <c:v>339.71943048576213</c:v>
                </c:pt>
                <c:pt idx="750">
                  <c:v>319.30485762144053</c:v>
                </c:pt>
                <c:pt idx="751">
                  <c:v>323.178391959799</c:v>
                </c:pt>
                <c:pt idx="752">
                  <c:v>321.71273031825797</c:v>
                </c:pt>
                <c:pt idx="753">
                  <c:v>324.64405360134003</c:v>
                </c:pt>
                <c:pt idx="754">
                  <c:v>320.97989949748739</c:v>
                </c:pt>
                <c:pt idx="755">
                  <c:v>322.02680067001677</c:v>
                </c:pt>
                <c:pt idx="756">
                  <c:v>323.49246231155774</c:v>
                </c:pt>
                <c:pt idx="757">
                  <c:v>323.70184254606363</c:v>
                </c:pt>
                <c:pt idx="758">
                  <c:v>321.9221105527638</c:v>
                </c:pt>
                <c:pt idx="759">
                  <c:v>322.96901172529311</c:v>
                </c:pt>
                <c:pt idx="760">
                  <c:v>326.42378559463987</c:v>
                </c:pt>
                <c:pt idx="761">
                  <c:v>330.50670016750416</c:v>
                </c:pt>
                <c:pt idx="762">
                  <c:v>315.01256281407035</c:v>
                </c:pt>
                <c:pt idx="763">
                  <c:v>302.97319932998323</c:v>
                </c:pt>
                <c:pt idx="764">
                  <c:v>287.68844221105525</c:v>
                </c:pt>
                <c:pt idx="765">
                  <c:v>288.10720268006696</c:v>
                </c:pt>
                <c:pt idx="766">
                  <c:v>287.3743718592965</c:v>
                </c:pt>
                <c:pt idx="767">
                  <c:v>278.26633165829145</c:v>
                </c:pt>
                <c:pt idx="768">
                  <c:v>271.88023450586263</c:v>
                </c:pt>
                <c:pt idx="769">
                  <c:v>281.61641541038523</c:v>
                </c:pt>
                <c:pt idx="770">
                  <c:v>279.83668341708545</c:v>
                </c:pt>
                <c:pt idx="771">
                  <c:v>286.53685092127301</c:v>
                </c:pt>
                <c:pt idx="772">
                  <c:v>286.95561139028473</c:v>
                </c:pt>
                <c:pt idx="773">
                  <c:v>285.59463986599661</c:v>
                </c:pt>
                <c:pt idx="774">
                  <c:v>273.97403685092127</c:v>
                </c:pt>
                <c:pt idx="775">
                  <c:v>272.82244556113903</c:v>
                </c:pt>
                <c:pt idx="776">
                  <c:v>275.1256281407035</c:v>
                </c:pt>
                <c:pt idx="777">
                  <c:v>270.62395309882749</c:v>
                </c:pt>
                <c:pt idx="778">
                  <c:v>271.25209380234503</c:v>
                </c:pt>
                <c:pt idx="779">
                  <c:v>276.0678391959799</c:v>
                </c:pt>
                <c:pt idx="780">
                  <c:v>281.30234505862643</c:v>
                </c:pt>
                <c:pt idx="781">
                  <c:v>282.66331658291455</c:v>
                </c:pt>
                <c:pt idx="782">
                  <c:v>273.45058626465664</c:v>
                </c:pt>
                <c:pt idx="783">
                  <c:v>274.28810720268007</c:v>
                </c:pt>
                <c:pt idx="784">
                  <c:v>268.00670016750416</c:v>
                </c:pt>
                <c:pt idx="785">
                  <c:v>265.80820770519261</c:v>
                </c:pt>
                <c:pt idx="786">
                  <c:v>270.62395309882749</c:v>
                </c:pt>
                <c:pt idx="787">
                  <c:v>260.88777219430483</c:v>
                </c:pt>
                <c:pt idx="788">
                  <c:v>251.67504187604689</c:v>
                </c:pt>
                <c:pt idx="789">
                  <c:v>248.42964824120602</c:v>
                </c:pt>
                <c:pt idx="790">
                  <c:v>261.93467336683415</c:v>
                </c:pt>
                <c:pt idx="791">
                  <c:v>259.94556113902843</c:v>
                </c:pt>
                <c:pt idx="792">
                  <c:v>262.77219430485758</c:v>
                </c:pt>
                <c:pt idx="793">
                  <c:v>251.88442211055272</c:v>
                </c:pt>
                <c:pt idx="794">
                  <c:v>251.25628140703515</c:v>
                </c:pt>
                <c:pt idx="795">
                  <c:v>252.93132328308207</c:v>
                </c:pt>
                <c:pt idx="796">
                  <c:v>255.44388609715242</c:v>
                </c:pt>
                <c:pt idx="797">
                  <c:v>251.88442211055272</c:v>
                </c:pt>
                <c:pt idx="798">
                  <c:v>257.53768844221105</c:v>
                </c:pt>
                <c:pt idx="799">
                  <c:v>260.0502512562814</c:v>
                </c:pt>
                <c:pt idx="800">
                  <c:v>250.83752093802346</c:v>
                </c:pt>
                <c:pt idx="801">
                  <c:v>259.108040201005</c:v>
                </c:pt>
                <c:pt idx="802">
                  <c:v>253.14070351758792</c:v>
                </c:pt>
                <c:pt idx="803">
                  <c:v>242.98576214405361</c:v>
                </c:pt>
                <c:pt idx="804">
                  <c:v>239.53098827470686</c:v>
                </c:pt>
                <c:pt idx="805">
                  <c:v>226.23534338358459</c:v>
                </c:pt>
                <c:pt idx="806">
                  <c:v>245.07956448911222</c:v>
                </c:pt>
                <c:pt idx="807">
                  <c:v>235.44807370184256</c:v>
                </c:pt>
                <c:pt idx="808">
                  <c:v>235.55276381909547</c:v>
                </c:pt>
                <c:pt idx="809">
                  <c:v>240.68257956448909</c:v>
                </c:pt>
                <c:pt idx="810">
                  <c:v>233.14489112227804</c:v>
                </c:pt>
                <c:pt idx="811">
                  <c:v>250.73283082077049</c:v>
                </c:pt>
                <c:pt idx="812">
                  <c:v>252.19849246231155</c:v>
                </c:pt>
                <c:pt idx="813">
                  <c:v>255.0251256281407</c:v>
                </c:pt>
                <c:pt idx="814">
                  <c:v>253.55946398659964</c:v>
                </c:pt>
                <c:pt idx="815">
                  <c:v>255.65326633165827</c:v>
                </c:pt>
                <c:pt idx="816">
                  <c:v>252.51256281407035</c:v>
                </c:pt>
                <c:pt idx="817">
                  <c:v>252.09380234505861</c:v>
                </c:pt>
                <c:pt idx="818">
                  <c:v>256.28140703517585</c:v>
                </c:pt>
                <c:pt idx="819">
                  <c:v>259.31742043551088</c:v>
                </c:pt>
                <c:pt idx="820">
                  <c:v>273.65996649916246</c:v>
                </c:pt>
                <c:pt idx="821">
                  <c:v>272.82244556113903</c:v>
                </c:pt>
                <c:pt idx="822">
                  <c:v>270.4145728643216</c:v>
                </c:pt>
                <c:pt idx="823">
                  <c:v>266.0175879396985</c:v>
                </c:pt>
                <c:pt idx="824">
                  <c:v>272.40368509212726</c:v>
                </c:pt>
                <c:pt idx="825">
                  <c:v>275.64907872696818</c:v>
                </c:pt>
                <c:pt idx="826">
                  <c:v>270.1005025125628</c:v>
                </c:pt>
                <c:pt idx="827">
                  <c:v>267.37855946398656</c:v>
                </c:pt>
                <c:pt idx="828">
                  <c:v>270.93802345058629</c:v>
                </c:pt>
                <c:pt idx="829">
                  <c:v>262.24874371859295</c:v>
                </c:pt>
                <c:pt idx="830">
                  <c:v>264.4472361809045</c:v>
                </c:pt>
                <c:pt idx="831">
                  <c:v>261.72529313232832</c:v>
                </c:pt>
                <c:pt idx="832">
                  <c:v>268.73953098827468</c:v>
                </c:pt>
                <c:pt idx="833">
                  <c:v>259.00335008375208</c:v>
                </c:pt>
                <c:pt idx="834">
                  <c:v>261.20184254606363</c:v>
                </c:pt>
                <c:pt idx="835">
                  <c:v>262.66750418760466</c:v>
                </c:pt>
                <c:pt idx="836">
                  <c:v>258.06113902847574</c:v>
                </c:pt>
                <c:pt idx="837">
                  <c:v>246.85929648241202</c:v>
                </c:pt>
                <c:pt idx="838">
                  <c:v>244.0326633165829</c:v>
                </c:pt>
                <c:pt idx="839">
                  <c:v>248.32495812395311</c:v>
                </c:pt>
                <c:pt idx="840">
                  <c:v>248.84840871021777</c:v>
                </c:pt>
                <c:pt idx="841">
                  <c:v>248.42964824120602</c:v>
                </c:pt>
                <c:pt idx="842">
                  <c:v>241.41541038525963</c:v>
                </c:pt>
                <c:pt idx="843">
                  <c:v>236.39028475711891</c:v>
                </c:pt>
                <c:pt idx="844">
                  <c:v>230.94639865996646</c:v>
                </c:pt>
                <c:pt idx="845">
                  <c:v>225.29313232830819</c:v>
                </c:pt>
                <c:pt idx="846">
                  <c:v>218.17420435510888</c:v>
                </c:pt>
                <c:pt idx="847">
                  <c:v>212.52093802345055</c:v>
                </c:pt>
                <c:pt idx="848">
                  <c:v>212.83500837520938</c:v>
                </c:pt>
                <c:pt idx="849">
                  <c:v>220.68676716917923</c:v>
                </c:pt>
                <c:pt idx="850">
                  <c:v>216.49916247906197</c:v>
                </c:pt>
                <c:pt idx="851">
                  <c:v>224.03685092127304</c:v>
                </c:pt>
                <c:pt idx="852">
                  <c:v>222.9899497487437</c:v>
                </c:pt>
                <c:pt idx="853">
                  <c:v>228.3291457286432</c:v>
                </c:pt>
                <c:pt idx="854">
                  <c:v>223.82747068676716</c:v>
                </c:pt>
                <c:pt idx="855">
                  <c:v>220.89614740368506</c:v>
                </c:pt>
                <c:pt idx="856">
                  <c:v>216.60385259631488</c:v>
                </c:pt>
                <c:pt idx="857">
                  <c:v>217.65075376884423</c:v>
                </c:pt>
                <c:pt idx="858">
                  <c:v>215.76633165829145</c:v>
                </c:pt>
                <c:pt idx="859">
                  <c:v>213.67252931323284</c:v>
                </c:pt>
                <c:pt idx="860">
                  <c:v>218.90703517587937</c:v>
                </c:pt>
                <c:pt idx="861">
                  <c:v>228.643216080402</c:v>
                </c:pt>
                <c:pt idx="862">
                  <c:v>237.64656616415408</c:v>
                </c:pt>
                <c:pt idx="863">
                  <c:v>232.41206030150755</c:v>
                </c:pt>
                <c:pt idx="864">
                  <c:v>230.10887772194303</c:v>
                </c:pt>
                <c:pt idx="865">
                  <c:v>235.02931323283082</c:v>
                </c:pt>
                <c:pt idx="866">
                  <c:v>234.29648241206027</c:v>
                </c:pt>
                <c:pt idx="867">
                  <c:v>235.97152428810716</c:v>
                </c:pt>
                <c:pt idx="868">
                  <c:v>232.72613065326632</c:v>
                </c:pt>
                <c:pt idx="869">
                  <c:v>230.00418760469012</c:v>
                </c:pt>
                <c:pt idx="870">
                  <c:v>224.87437185929647</c:v>
                </c:pt>
                <c:pt idx="871">
                  <c:v>219.63986599664992</c:v>
                </c:pt>
                <c:pt idx="872">
                  <c:v>210.63651591289783</c:v>
                </c:pt>
                <c:pt idx="873">
                  <c:v>205.36013400335005</c:v>
                </c:pt>
                <c:pt idx="874">
                  <c:v>207.28643216080403</c:v>
                </c:pt>
                <c:pt idx="875">
                  <c:v>203.14070351758792</c:v>
                </c:pt>
                <c:pt idx="876">
                  <c:v>203.89447236180902</c:v>
                </c:pt>
                <c:pt idx="877">
                  <c:v>206.40703517587937</c:v>
                </c:pt>
                <c:pt idx="878">
                  <c:v>209.90368509212729</c:v>
                </c:pt>
                <c:pt idx="879">
                  <c:v>212.31155778894473</c:v>
                </c:pt>
                <c:pt idx="880">
                  <c:v>216.70854271356779</c:v>
                </c:pt>
                <c:pt idx="881">
                  <c:v>223.51340033500838</c:v>
                </c:pt>
                <c:pt idx="882">
                  <c:v>222.46649916247904</c:v>
                </c:pt>
                <c:pt idx="883">
                  <c:v>223.6180904522613</c:v>
                </c:pt>
                <c:pt idx="884">
                  <c:v>225.29313232830819</c:v>
                </c:pt>
                <c:pt idx="885">
                  <c:v>223.40871021775541</c:v>
                </c:pt>
                <c:pt idx="886">
                  <c:v>223.09463986599661</c:v>
                </c:pt>
                <c:pt idx="887">
                  <c:v>222.9899497487437</c:v>
                </c:pt>
                <c:pt idx="888">
                  <c:v>221.94304857621438</c:v>
                </c:pt>
                <c:pt idx="889">
                  <c:v>233.14489112227804</c:v>
                </c:pt>
                <c:pt idx="890">
                  <c:v>227.28224455611388</c:v>
                </c:pt>
                <c:pt idx="891">
                  <c:v>224.03685092127304</c:v>
                </c:pt>
                <c:pt idx="892">
                  <c:v>225.0837520938023</c:v>
                </c:pt>
                <c:pt idx="893">
                  <c:v>231.88860971524286</c:v>
                </c:pt>
                <c:pt idx="894">
                  <c:v>230.73701842546063</c:v>
                </c:pt>
                <c:pt idx="895">
                  <c:v>229.37604690117251</c:v>
                </c:pt>
                <c:pt idx="896">
                  <c:v>235.13400335008373</c:v>
                </c:pt>
                <c:pt idx="897">
                  <c:v>238.58877721943048</c:v>
                </c:pt>
                <c:pt idx="898">
                  <c:v>245.70770519262979</c:v>
                </c:pt>
                <c:pt idx="899">
                  <c:v>246.12646566164153</c:v>
                </c:pt>
                <c:pt idx="900">
                  <c:v>250.41876046901172</c:v>
                </c:pt>
                <c:pt idx="901">
                  <c:v>252.30318257956446</c:v>
                </c:pt>
                <c:pt idx="902">
                  <c:v>253.14070351758792</c:v>
                </c:pt>
                <c:pt idx="903">
                  <c:v>249.58123953098826</c:v>
                </c:pt>
                <c:pt idx="904">
                  <c:v>251.98911222780569</c:v>
                </c:pt>
                <c:pt idx="905">
                  <c:v>259.84087102177551</c:v>
                </c:pt>
                <c:pt idx="906">
                  <c:v>279.31323283082077</c:v>
                </c:pt>
                <c:pt idx="907">
                  <c:v>282.13986599664992</c:v>
                </c:pt>
                <c:pt idx="908">
                  <c:v>278.47571189279734</c:v>
                </c:pt>
                <c:pt idx="909">
                  <c:v>281.0929648241206</c:v>
                </c:pt>
                <c:pt idx="910">
                  <c:v>289.57286432160805</c:v>
                </c:pt>
                <c:pt idx="911">
                  <c:v>282.24455611390283</c:v>
                </c:pt>
                <c:pt idx="912">
                  <c:v>284.02428810720266</c:v>
                </c:pt>
                <c:pt idx="913">
                  <c:v>280.25544388609711</c:v>
                </c:pt>
                <c:pt idx="914">
                  <c:v>286.85092127303182</c:v>
                </c:pt>
                <c:pt idx="915">
                  <c:v>288.84003350083754</c:v>
                </c:pt>
                <c:pt idx="916">
                  <c:v>288.52596314907873</c:v>
                </c:pt>
                <c:pt idx="917">
                  <c:v>290.93383584589611</c:v>
                </c:pt>
                <c:pt idx="918">
                  <c:v>291.77135678391954</c:v>
                </c:pt>
                <c:pt idx="919">
                  <c:v>294.70268006700167</c:v>
                </c:pt>
                <c:pt idx="920">
                  <c:v>292.3994974874372</c:v>
                </c:pt>
                <c:pt idx="921">
                  <c:v>288.52596314907873</c:v>
                </c:pt>
                <c:pt idx="922">
                  <c:v>285.4899497487437</c:v>
                </c:pt>
                <c:pt idx="923">
                  <c:v>291.87604690117251</c:v>
                </c:pt>
                <c:pt idx="924">
                  <c:v>290.61976549413731</c:v>
                </c:pt>
                <c:pt idx="925">
                  <c:v>279.83668341708545</c:v>
                </c:pt>
                <c:pt idx="926">
                  <c:v>276.48659966499162</c:v>
                </c:pt>
                <c:pt idx="927">
                  <c:v>274.91624790619767</c:v>
                </c:pt>
                <c:pt idx="928">
                  <c:v>268.53015075376885</c:v>
                </c:pt>
                <c:pt idx="929">
                  <c:v>261.72529313232832</c:v>
                </c:pt>
                <c:pt idx="930">
                  <c:v>266.12227805695142</c:v>
                </c:pt>
                <c:pt idx="931">
                  <c:v>262.77219430485758</c:v>
                </c:pt>
                <c:pt idx="932">
                  <c:v>266.22696817420433</c:v>
                </c:pt>
                <c:pt idx="933">
                  <c:v>266.95979899497485</c:v>
                </c:pt>
                <c:pt idx="934">
                  <c:v>268.84422110552759</c:v>
                </c:pt>
                <c:pt idx="935">
                  <c:v>274.07872696817418</c:v>
                </c:pt>
                <c:pt idx="936">
                  <c:v>275.85845896147401</c:v>
                </c:pt>
                <c:pt idx="937">
                  <c:v>271.88023450586263</c:v>
                </c:pt>
                <c:pt idx="938">
                  <c:v>271.25209380234503</c:v>
                </c:pt>
                <c:pt idx="939">
                  <c:v>260.78308207705192</c:v>
                </c:pt>
                <c:pt idx="940">
                  <c:v>256.80485762144053</c:v>
                </c:pt>
                <c:pt idx="941">
                  <c:v>260.0502512562814</c:v>
                </c:pt>
                <c:pt idx="942">
                  <c:v>260.57370184254609</c:v>
                </c:pt>
                <c:pt idx="943">
                  <c:v>266.0175879396985</c:v>
                </c:pt>
                <c:pt idx="944">
                  <c:v>252.93132328308207</c:v>
                </c:pt>
                <c:pt idx="945">
                  <c:v>245.28894472361807</c:v>
                </c:pt>
                <c:pt idx="946">
                  <c:v>245.81239530988276</c:v>
                </c:pt>
                <c:pt idx="947">
                  <c:v>248.01088777219431</c:v>
                </c:pt>
                <c:pt idx="948">
                  <c:v>253.87353433835847</c:v>
                </c:pt>
                <c:pt idx="949">
                  <c:v>252.82663316582915</c:v>
                </c:pt>
                <c:pt idx="950">
                  <c:v>254.81574539363484</c:v>
                </c:pt>
                <c:pt idx="951">
                  <c:v>257.11892797319933</c:v>
                </c:pt>
                <c:pt idx="952">
                  <c:v>272.82244556113903</c:v>
                </c:pt>
                <c:pt idx="953">
                  <c:v>271.46147403685092</c:v>
                </c:pt>
                <c:pt idx="954">
                  <c:v>271.56616415410383</c:v>
                </c:pt>
                <c:pt idx="955">
                  <c:v>264.86599664991621</c:v>
                </c:pt>
                <c:pt idx="956">
                  <c:v>261.41122278056952</c:v>
                </c:pt>
                <c:pt idx="957">
                  <c:v>264.02847571189278</c:v>
                </c:pt>
                <c:pt idx="958">
                  <c:v>268.84422110552759</c:v>
                </c:pt>
                <c:pt idx="959">
                  <c:v>262.66750418760466</c:v>
                </c:pt>
                <c:pt idx="960">
                  <c:v>266.85510887772193</c:v>
                </c:pt>
                <c:pt idx="961">
                  <c:v>273.76465661641538</c:v>
                </c:pt>
                <c:pt idx="962">
                  <c:v>274.91624790619767</c:v>
                </c:pt>
                <c:pt idx="963">
                  <c:v>273.24120603015075</c:v>
                </c:pt>
                <c:pt idx="964">
                  <c:v>277.53350083752093</c:v>
                </c:pt>
                <c:pt idx="965">
                  <c:v>273.03182579564486</c:v>
                </c:pt>
                <c:pt idx="966">
                  <c:v>270.51926298157451</c:v>
                </c:pt>
                <c:pt idx="967">
                  <c:v>283.60552763819095</c:v>
                </c:pt>
                <c:pt idx="968">
                  <c:v>286.22278056951427</c:v>
                </c:pt>
                <c:pt idx="969">
                  <c:v>281.4070351758794</c:v>
                </c:pt>
                <c:pt idx="970">
                  <c:v>276.38190954773864</c:v>
                </c:pt>
                <c:pt idx="971">
                  <c:v>274.39279731993298</c:v>
                </c:pt>
                <c:pt idx="972">
                  <c:v>282.66331658291455</c:v>
                </c:pt>
                <c:pt idx="973">
                  <c:v>281.0929648241206</c:v>
                </c:pt>
                <c:pt idx="974">
                  <c:v>273.97403685092127</c:v>
                </c:pt>
                <c:pt idx="975">
                  <c:v>284.12897822445558</c:v>
                </c:pt>
                <c:pt idx="976">
                  <c:v>282.24455611390283</c:v>
                </c:pt>
                <c:pt idx="977">
                  <c:v>286.22278056951427</c:v>
                </c:pt>
                <c:pt idx="978">
                  <c:v>283.60552763819095</c:v>
                </c:pt>
                <c:pt idx="979">
                  <c:v>300.25125628140705</c:v>
                </c:pt>
                <c:pt idx="980">
                  <c:v>307.37018425460633</c:v>
                </c:pt>
                <c:pt idx="981">
                  <c:v>303.28726968174203</c:v>
                </c:pt>
                <c:pt idx="982">
                  <c:v>304.64824120603015</c:v>
                </c:pt>
                <c:pt idx="983">
                  <c:v>302.03098827470683</c:v>
                </c:pt>
                <c:pt idx="984">
                  <c:v>304.33417085427135</c:v>
                </c:pt>
                <c:pt idx="985">
                  <c:v>307.7889447236181</c:v>
                </c:pt>
                <c:pt idx="986">
                  <c:v>309.35929648241205</c:v>
                </c:pt>
                <c:pt idx="987">
                  <c:v>306.42797319932998</c:v>
                </c:pt>
                <c:pt idx="988">
                  <c:v>311.34840871021777</c:v>
                </c:pt>
                <c:pt idx="989">
                  <c:v>311.34840871021777</c:v>
                </c:pt>
                <c:pt idx="990">
                  <c:v>309.56867671691788</c:v>
                </c:pt>
                <c:pt idx="991">
                  <c:v>313.23283082077052</c:v>
                </c:pt>
                <c:pt idx="992">
                  <c:v>310.72026800670017</c:v>
                </c:pt>
                <c:pt idx="993">
                  <c:v>322.96901172529311</c:v>
                </c:pt>
                <c:pt idx="994">
                  <c:v>320.87520938023448</c:v>
                </c:pt>
                <c:pt idx="995">
                  <c:v>318.36264656616413</c:v>
                </c:pt>
                <c:pt idx="996">
                  <c:v>316.05946398659961</c:v>
                </c:pt>
                <c:pt idx="997">
                  <c:v>317.73450586264653</c:v>
                </c:pt>
                <c:pt idx="998">
                  <c:v>317.5251256281407</c:v>
                </c:pt>
                <c:pt idx="999">
                  <c:v>317.73450586264653</c:v>
                </c:pt>
                <c:pt idx="1000">
                  <c:v>320.03768844221105</c:v>
                </c:pt>
                <c:pt idx="1001">
                  <c:v>321.608040201005</c:v>
                </c:pt>
                <c:pt idx="1002">
                  <c:v>327.05192629815747</c:v>
                </c:pt>
                <c:pt idx="1003">
                  <c:v>330.40201005025125</c:v>
                </c:pt>
                <c:pt idx="1004">
                  <c:v>313.86097152428812</c:v>
                </c:pt>
                <c:pt idx="1005">
                  <c:v>311.2437185929648</c:v>
                </c:pt>
                <c:pt idx="1006">
                  <c:v>309.56867671691788</c:v>
                </c:pt>
                <c:pt idx="1007">
                  <c:v>306.95142378559461</c:v>
                </c:pt>
                <c:pt idx="1008">
                  <c:v>313.1281407035176</c:v>
                </c:pt>
                <c:pt idx="1009">
                  <c:v>306.63735343383587</c:v>
                </c:pt>
                <c:pt idx="1010">
                  <c:v>302.1356783919598</c:v>
                </c:pt>
                <c:pt idx="1011">
                  <c:v>308.31239530988273</c:v>
                </c:pt>
                <c:pt idx="1012">
                  <c:v>306.2185929648241</c:v>
                </c:pt>
                <c:pt idx="1013">
                  <c:v>310.929648241206</c:v>
                </c:pt>
                <c:pt idx="1014">
                  <c:v>302.55443886097152</c:v>
                </c:pt>
                <c:pt idx="1015">
                  <c:v>308.41708542713565</c:v>
                </c:pt>
                <c:pt idx="1016">
                  <c:v>311.97654941373531</c:v>
                </c:pt>
                <c:pt idx="1017">
                  <c:v>325.16750418760466</c:v>
                </c:pt>
                <c:pt idx="1018">
                  <c:v>324.22529313232832</c:v>
                </c:pt>
                <c:pt idx="1019">
                  <c:v>333.2286432160804</c:v>
                </c:pt>
                <c:pt idx="1020">
                  <c:v>337.31155778894475</c:v>
                </c:pt>
                <c:pt idx="1021">
                  <c:v>336.36934673366829</c:v>
                </c:pt>
                <c:pt idx="1022">
                  <c:v>339.30067001675042</c:v>
                </c:pt>
                <c:pt idx="1023">
                  <c:v>338.2537688442211</c:v>
                </c:pt>
                <c:pt idx="1024">
                  <c:v>345.68676716917923</c:v>
                </c:pt>
                <c:pt idx="1025">
                  <c:v>341.08040201005025</c:v>
                </c:pt>
                <c:pt idx="1026">
                  <c:v>347.15242881072027</c:v>
                </c:pt>
                <c:pt idx="1027">
                  <c:v>347.9899497487437</c:v>
                </c:pt>
                <c:pt idx="1028">
                  <c:v>338.04438860971521</c:v>
                </c:pt>
                <c:pt idx="1029">
                  <c:v>340.87102177554436</c:v>
                </c:pt>
                <c:pt idx="1030">
                  <c:v>344.01172529313232</c:v>
                </c:pt>
                <c:pt idx="1031">
                  <c:v>345.58207705192626</c:v>
                </c:pt>
                <c:pt idx="1032">
                  <c:v>347.15242881072027</c:v>
                </c:pt>
                <c:pt idx="1033">
                  <c:v>355.213567839196</c:v>
                </c:pt>
                <c:pt idx="1034">
                  <c:v>355.42294807370183</c:v>
                </c:pt>
                <c:pt idx="1035">
                  <c:v>357.20268006700167</c:v>
                </c:pt>
                <c:pt idx="1036">
                  <c:v>358.9824120603015</c:v>
                </c:pt>
                <c:pt idx="1037">
                  <c:v>355.00418760469012</c:v>
                </c:pt>
                <c:pt idx="1038">
                  <c:v>364.42629815745391</c:v>
                </c:pt>
                <c:pt idx="1039">
                  <c:v>372.27805695142376</c:v>
                </c:pt>
                <c:pt idx="1040">
                  <c:v>364.84505862646563</c:v>
                </c:pt>
                <c:pt idx="1041">
                  <c:v>358.87772194304858</c:v>
                </c:pt>
                <c:pt idx="1042">
                  <c:v>353.85259631490788</c:v>
                </c:pt>
                <c:pt idx="1043">
                  <c:v>355.94639865996646</c:v>
                </c:pt>
                <c:pt idx="1044">
                  <c:v>350.71189279731993</c:v>
                </c:pt>
                <c:pt idx="1045">
                  <c:v>358.3542713567839</c:v>
                </c:pt>
                <c:pt idx="1046">
                  <c:v>358.56365159128978</c:v>
                </c:pt>
                <c:pt idx="1047">
                  <c:v>362.64656616415408</c:v>
                </c:pt>
                <c:pt idx="1048">
                  <c:v>364.53098827470683</c:v>
                </c:pt>
                <c:pt idx="1049">
                  <c:v>365.78726968174203</c:v>
                </c:pt>
                <c:pt idx="1050">
                  <c:v>358.87772194304858</c:v>
                </c:pt>
                <c:pt idx="1051">
                  <c:v>356.78391959798989</c:v>
                </c:pt>
                <c:pt idx="1052">
                  <c:v>360.2386934673367</c:v>
                </c:pt>
                <c:pt idx="1053">
                  <c:v>360.65745393634836</c:v>
                </c:pt>
                <c:pt idx="1054">
                  <c:v>351.23534338358456</c:v>
                </c:pt>
                <c:pt idx="1055">
                  <c:v>359.19179229480733</c:v>
                </c:pt>
                <c:pt idx="1056">
                  <c:v>359.19179229480733</c:v>
                </c:pt>
                <c:pt idx="1057">
                  <c:v>358.24958123953098</c:v>
                </c:pt>
                <c:pt idx="1058">
                  <c:v>361.80904522613059</c:v>
                </c:pt>
                <c:pt idx="1059">
                  <c:v>363.3793969849246</c:v>
                </c:pt>
                <c:pt idx="1060">
                  <c:v>364.63567839195974</c:v>
                </c:pt>
                <c:pt idx="1061">
                  <c:v>366.62479061976552</c:v>
                </c:pt>
                <c:pt idx="1062">
                  <c:v>362.22780569514237</c:v>
                </c:pt>
                <c:pt idx="1063">
                  <c:v>361.80904522613059</c:v>
                </c:pt>
                <c:pt idx="1064">
                  <c:v>360.13400335008373</c:v>
                </c:pt>
                <c:pt idx="1065">
                  <c:v>354.06197654941371</c:v>
                </c:pt>
                <c:pt idx="1066">
                  <c:v>363.17001675041871</c:v>
                </c:pt>
                <c:pt idx="1067">
                  <c:v>353.0150753768844</c:v>
                </c:pt>
                <c:pt idx="1068">
                  <c:v>369.55611390284753</c:v>
                </c:pt>
                <c:pt idx="1069">
                  <c:v>362.22780569514237</c:v>
                </c:pt>
                <c:pt idx="1070">
                  <c:v>368.50921273031821</c:v>
                </c:pt>
                <c:pt idx="1071">
                  <c:v>367.25293132328306</c:v>
                </c:pt>
                <c:pt idx="1072">
                  <c:v>371.44053601340033</c:v>
                </c:pt>
                <c:pt idx="1073">
                  <c:v>377.09380234505858</c:v>
                </c:pt>
                <c:pt idx="1074">
                  <c:v>374.16247906197657</c:v>
                </c:pt>
                <c:pt idx="1075">
                  <c:v>378.14070351758795</c:v>
                </c:pt>
                <c:pt idx="1076">
                  <c:v>376.57035175879395</c:v>
                </c:pt>
                <c:pt idx="1077">
                  <c:v>380.75795644891122</c:v>
                </c:pt>
                <c:pt idx="1078">
                  <c:v>385.46901172529311</c:v>
                </c:pt>
                <c:pt idx="1079">
                  <c:v>390.28475711892793</c:v>
                </c:pt>
                <c:pt idx="1080">
                  <c:v>389.65661641541038</c:v>
                </c:pt>
                <c:pt idx="1081">
                  <c:v>396.56616415410383</c:v>
                </c:pt>
                <c:pt idx="1082">
                  <c:v>399.74874371859295</c:v>
                </c:pt>
                <c:pt idx="1083">
                  <c:v>391.95979899497485</c:v>
                </c:pt>
                <c:pt idx="1084">
                  <c:v>394.93299832495808</c:v>
                </c:pt>
                <c:pt idx="1085">
                  <c:v>395.18425460636519</c:v>
                </c:pt>
                <c:pt idx="1086">
                  <c:v>407.32830820770516</c:v>
                </c:pt>
                <c:pt idx="1087">
                  <c:v>413.52596314907873</c:v>
                </c:pt>
                <c:pt idx="1088">
                  <c:v>405.73701842546058</c:v>
                </c:pt>
                <c:pt idx="1089">
                  <c:v>412.89782244556113</c:v>
                </c:pt>
                <c:pt idx="1090">
                  <c:v>411.26465661641538</c:v>
                </c:pt>
                <c:pt idx="1091">
                  <c:v>417.96482412060294</c:v>
                </c:pt>
                <c:pt idx="1092">
                  <c:v>419.49329983249584</c:v>
                </c:pt>
                <c:pt idx="1093">
                  <c:v>421.69179229480733</c:v>
                </c:pt>
                <c:pt idx="1094">
                  <c:v>417.2110552763819</c:v>
                </c:pt>
                <c:pt idx="1095">
                  <c:v>410.72026800670011</c:v>
                </c:pt>
                <c:pt idx="1096">
                  <c:v>413.40033500837524</c:v>
                </c:pt>
                <c:pt idx="1097">
                  <c:v>411.80904522613059</c:v>
                </c:pt>
                <c:pt idx="1098">
                  <c:v>409.04522613065319</c:v>
                </c:pt>
                <c:pt idx="1099">
                  <c:v>417.54606365159128</c:v>
                </c:pt>
                <c:pt idx="1100">
                  <c:v>414.61474036850916</c:v>
                </c:pt>
                <c:pt idx="1101">
                  <c:v>417.46231155778889</c:v>
                </c:pt>
                <c:pt idx="1102">
                  <c:v>420.74958123953098</c:v>
                </c:pt>
                <c:pt idx="1103">
                  <c:v>416.28978224455608</c:v>
                </c:pt>
                <c:pt idx="1104">
                  <c:v>410.34338358458956</c:v>
                </c:pt>
                <c:pt idx="1105">
                  <c:v>416.41541038525958</c:v>
                </c:pt>
                <c:pt idx="1106">
                  <c:v>413.60971524288107</c:v>
                </c:pt>
                <c:pt idx="1107">
                  <c:v>414.40536013400333</c:v>
                </c:pt>
                <c:pt idx="1108">
                  <c:v>413.73534338358456</c:v>
                </c:pt>
                <c:pt idx="1109">
                  <c:v>414.36348408710211</c:v>
                </c:pt>
                <c:pt idx="1110">
                  <c:v>415.36850921273026</c:v>
                </c:pt>
                <c:pt idx="1111">
                  <c:v>419.28391959798989</c:v>
                </c:pt>
                <c:pt idx="1112">
                  <c:v>423.47152428810722</c:v>
                </c:pt>
                <c:pt idx="1113">
                  <c:v>395.77051926298157</c:v>
                </c:pt>
                <c:pt idx="1114">
                  <c:v>394.9748743718593</c:v>
                </c:pt>
                <c:pt idx="1115">
                  <c:v>400.92127303182582</c:v>
                </c:pt>
                <c:pt idx="1116">
                  <c:v>410.21775544388612</c:v>
                </c:pt>
                <c:pt idx="1117">
                  <c:v>407.91457286432154</c:v>
                </c:pt>
                <c:pt idx="1118">
                  <c:v>409.00335008375208</c:v>
                </c:pt>
                <c:pt idx="1119">
                  <c:v>398.19932998324953</c:v>
                </c:pt>
                <c:pt idx="1120">
                  <c:v>399.62311557788939</c:v>
                </c:pt>
                <c:pt idx="1121">
                  <c:v>409.7989949748744</c:v>
                </c:pt>
                <c:pt idx="1122">
                  <c:v>401.75879396984919</c:v>
                </c:pt>
                <c:pt idx="1123">
                  <c:v>400.92127303182582</c:v>
                </c:pt>
                <c:pt idx="1124">
                  <c:v>396.02177554438862</c:v>
                </c:pt>
                <c:pt idx="1125">
                  <c:v>398.49246231155774</c:v>
                </c:pt>
                <c:pt idx="1126">
                  <c:v>401.25628140703515</c:v>
                </c:pt>
                <c:pt idx="1127">
                  <c:v>413.31658291457279</c:v>
                </c:pt>
                <c:pt idx="1128">
                  <c:v>414.9497487437186</c:v>
                </c:pt>
                <c:pt idx="1129">
                  <c:v>413.10720268006696</c:v>
                </c:pt>
                <c:pt idx="1130">
                  <c:v>408.33333333333331</c:v>
                </c:pt>
                <c:pt idx="1131">
                  <c:v>415.8291457286432</c:v>
                </c:pt>
                <c:pt idx="1132">
                  <c:v>410.51088777219428</c:v>
                </c:pt>
                <c:pt idx="1133">
                  <c:v>408.33333333333331</c:v>
                </c:pt>
                <c:pt idx="1134">
                  <c:v>402.3869346733668</c:v>
                </c:pt>
                <c:pt idx="1135">
                  <c:v>398.99497487437185</c:v>
                </c:pt>
                <c:pt idx="1136">
                  <c:v>398.11557788944725</c:v>
                </c:pt>
                <c:pt idx="1137">
                  <c:v>401.04690117252932</c:v>
                </c:pt>
                <c:pt idx="1138">
                  <c:v>401.04690117252932</c:v>
                </c:pt>
                <c:pt idx="1139">
                  <c:v>405.23450586264653</c:v>
                </c:pt>
                <c:pt idx="1140">
                  <c:v>410.8040201005025</c:v>
                </c:pt>
                <c:pt idx="1141">
                  <c:v>416.66666666666663</c:v>
                </c:pt>
                <c:pt idx="1142">
                  <c:v>409.75711892797318</c:v>
                </c:pt>
                <c:pt idx="1143">
                  <c:v>408.79396984924625</c:v>
                </c:pt>
                <c:pt idx="1144">
                  <c:v>404.64824120603009</c:v>
                </c:pt>
                <c:pt idx="1145">
                  <c:v>385.25963149078723</c:v>
                </c:pt>
                <c:pt idx="1146">
                  <c:v>389.90787269681738</c:v>
                </c:pt>
                <c:pt idx="1147">
                  <c:v>392.92294807370183</c:v>
                </c:pt>
                <c:pt idx="1148">
                  <c:v>400.79564489112227</c:v>
                </c:pt>
                <c:pt idx="1149">
                  <c:v>407.99832495812387</c:v>
                </c:pt>
                <c:pt idx="1150">
                  <c:v>411.39028475711888</c:v>
                </c:pt>
                <c:pt idx="1151">
                  <c:v>417.96482412060294</c:v>
                </c:pt>
                <c:pt idx="1152">
                  <c:v>400.37688442211055</c:v>
                </c:pt>
                <c:pt idx="1153">
                  <c:v>394.84924623115575</c:v>
                </c:pt>
                <c:pt idx="1154">
                  <c:v>394.09547738693465</c:v>
                </c:pt>
                <c:pt idx="1155">
                  <c:v>393.55108877721938</c:v>
                </c:pt>
                <c:pt idx="1156">
                  <c:v>400.96314907872693</c:v>
                </c:pt>
                <c:pt idx="1157">
                  <c:v>397.27805695142376</c:v>
                </c:pt>
                <c:pt idx="1158">
                  <c:v>397.19430485762143</c:v>
                </c:pt>
                <c:pt idx="1159">
                  <c:v>387.85594639865997</c:v>
                </c:pt>
                <c:pt idx="1160">
                  <c:v>405.19262981574542</c:v>
                </c:pt>
                <c:pt idx="1161">
                  <c:v>421.16834170854275</c:v>
                </c:pt>
                <c:pt idx="1162">
                  <c:v>422.21524288107196</c:v>
                </c:pt>
                <c:pt idx="1163">
                  <c:v>414.02847571189278</c:v>
                </c:pt>
                <c:pt idx="1164">
                  <c:v>408.50083752093803</c:v>
                </c:pt>
                <c:pt idx="1165">
                  <c:v>402.68006700167501</c:v>
                </c:pt>
                <c:pt idx="1166">
                  <c:v>403.47571189279734</c:v>
                </c:pt>
                <c:pt idx="1167">
                  <c:v>401.17252931323281</c:v>
                </c:pt>
                <c:pt idx="1168">
                  <c:v>397.19430485762143</c:v>
                </c:pt>
                <c:pt idx="1169">
                  <c:v>397.69681742043554</c:v>
                </c:pt>
                <c:pt idx="1170">
                  <c:v>410.42713567839195</c:v>
                </c:pt>
                <c:pt idx="1171">
                  <c:v>403.0150753768844</c:v>
                </c:pt>
                <c:pt idx="1172">
                  <c:v>403.76884422110555</c:v>
                </c:pt>
                <c:pt idx="1173">
                  <c:v>403.5175879396985</c:v>
                </c:pt>
                <c:pt idx="1174">
                  <c:v>392.58793969849245</c:v>
                </c:pt>
                <c:pt idx="1175">
                  <c:v>389.99162479061971</c:v>
                </c:pt>
                <c:pt idx="1176">
                  <c:v>392.37855946398656</c:v>
                </c:pt>
                <c:pt idx="1177">
                  <c:v>394.72361809045225</c:v>
                </c:pt>
                <c:pt idx="1178">
                  <c:v>398.40871021775541</c:v>
                </c:pt>
                <c:pt idx="1179">
                  <c:v>393.29983249581238</c:v>
                </c:pt>
                <c:pt idx="1180">
                  <c:v>394.30485762144053</c:v>
                </c:pt>
                <c:pt idx="1181">
                  <c:v>401.5075376884422</c:v>
                </c:pt>
                <c:pt idx="1182">
                  <c:v>405.73701842546058</c:v>
                </c:pt>
                <c:pt idx="1183">
                  <c:v>404.3969849246231</c:v>
                </c:pt>
                <c:pt idx="1184">
                  <c:v>397.9899497487437</c:v>
                </c:pt>
                <c:pt idx="1185">
                  <c:v>394.84924623115575</c:v>
                </c:pt>
                <c:pt idx="1186">
                  <c:v>394.13735343383587</c:v>
                </c:pt>
                <c:pt idx="1187">
                  <c:v>391.16415410385258</c:v>
                </c:pt>
                <c:pt idx="1188">
                  <c:v>383.87772194304858</c:v>
                </c:pt>
                <c:pt idx="1189">
                  <c:v>384.08710217755441</c:v>
                </c:pt>
                <c:pt idx="1190">
                  <c:v>387.22780569514237</c:v>
                </c:pt>
                <c:pt idx="1191">
                  <c:v>388.52596314907868</c:v>
                </c:pt>
                <c:pt idx="1192">
                  <c:v>384.46398659966496</c:v>
                </c:pt>
                <c:pt idx="1193">
                  <c:v>384.46398659966496</c:v>
                </c:pt>
                <c:pt idx="1194">
                  <c:v>392.79731993299828</c:v>
                </c:pt>
                <c:pt idx="1195">
                  <c:v>398.57621440536008</c:v>
                </c:pt>
                <c:pt idx="1196">
                  <c:v>392.46231155778895</c:v>
                </c:pt>
                <c:pt idx="1197">
                  <c:v>386.4321608040201</c:v>
                </c:pt>
                <c:pt idx="1198">
                  <c:v>392.88107202680067</c:v>
                </c:pt>
                <c:pt idx="1199">
                  <c:v>369.89112227805691</c:v>
                </c:pt>
                <c:pt idx="1200">
                  <c:v>375.41876046901172</c:v>
                </c:pt>
                <c:pt idx="1201">
                  <c:v>362.8140703517588</c:v>
                </c:pt>
                <c:pt idx="1202">
                  <c:v>357.41206030150755</c:v>
                </c:pt>
                <c:pt idx="1203">
                  <c:v>355.23450586264653</c:v>
                </c:pt>
                <c:pt idx="1204">
                  <c:v>360.09212730318256</c:v>
                </c:pt>
                <c:pt idx="1205">
                  <c:v>362.18592964824114</c:v>
                </c:pt>
                <c:pt idx="1206">
                  <c:v>361.34840871021771</c:v>
                </c:pt>
                <c:pt idx="1207">
                  <c:v>357.11892797319933</c:v>
                </c:pt>
                <c:pt idx="1208">
                  <c:v>362.43718592964825</c:v>
                </c:pt>
                <c:pt idx="1209">
                  <c:v>362.60469011725291</c:v>
                </c:pt>
                <c:pt idx="1210">
                  <c:v>367.75544388609711</c:v>
                </c:pt>
                <c:pt idx="1211">
                  <c:v>361.76716917922948</c:v>
                </c:pt>
                <c:pt idx="1212">
                  <c:v>372.19430485762143</c:v>
                </c:pt>
                <c:pt idx="1213">
                  <c:v>366.62479061976552</c:v>
                </c:pt>
                <c:pt idx="1214">
                  <c:v>361.34840871021771</c:v>
                </c:pt>
                <c:pt idx="1215">
                  <c:v>357.16080402010044</c:v>
                </c:pt>
                <c:pt idx="1216">
                  <c:v>356.74204355108878</c:v>
                </c:pt>
                <c:pt idx="1217">
                  <c:v>353.643216080402</c:v>
                </c:pt>
                <c:pt idx="1218">
                  <c:v>353.0150753768844</c:v>
                </c:pt>
                <c:pt idx="1219">
                  <c:v>351.75879396984919</c:v>
                </c:pt>
                <c:pt idx="1220">
                  <c:v>346.35678391959794</c:v>
                </c:pt>
                <c:pt idx="1221">
                  <c:v>352.0100502512563</c:v>
                </c:pt>
                <c:pt idx="1222">
                  <c:v>361.80904522613059</c:v>
                </c:pt>
                <c:pt idx="1223">
                  <c:v>371.94304857621438</c:v>
                </c:pt>
                <c:pt idx="1224">
                  <c:v>364.07035175879395</c:v>
                </c:pt>
                <c:pt idx="1225">
                  <c:v>366.16415410385258</c:v>
                </c:pt>
                <c:pt idx="1226">
                  <c:v>366.91792294807368</c:v>
                </c:pt>
                <c:pt idx="1227">
                  <c:v>368.42546063651588</c:v>
                </c:pt>
                <c:pt idx="1228">
                  <c:v>371.39865996649911</c:v>
                </c:pt>
                <c:pt idx="1229">
                  <c:v>380.9045226130653</c:v>
                </c:pt>
                <c:pt idx="1230">
                  <c:v>379.94137353433831</c:v>
                </c:pt>
                <c:pt idx="1231">
                  <c:v>379.48073701842543</c:v>
                </c:pt>
                <c:pt idx="1232">
                  <c:v>379.94137353433831</c:v>
                </c:pt>
                <c:pt idx="1233">
                  <c:v>387.56281407035175</c:v>
                </c:pt>
                <c:pt idx="1234">
                  <c:v>392.50418760469006</c:v>
                </c:pt>
                <c:pt idx="1235">
                  <c:v>386.39028475711893</c:v>
                </c:pt>
                <c:pt idx="1236">
                  <c:v>389.02847571189278</c:v>
                </c:pt>
                <c:pt idx="1237">
                  <c:v>400</c:v>
                </c:pt>
                <c:pt idx="1238">
                  <c:v>404.31323283082071</c:v>
                </c:pt>
                <c:pt idx="1239">
                  <c:v>402.63819095477385</c:v>
                </c:pt>
                <c:pt idx="1240">
                  <c:v>402.97319932998317</c:v>
                </c:pt>
                <c:pt idx="1241">
                  <c:v>406.5326633165829</c:v>
                </c:pt>
                <c:pt idx="1242">
                  <c:v>408.33333333333331</c:v>
                </c:pt>
                <c:pt idx="1243">
                  <c:v>413.31658291457279</c:v>
                </c:pt>
                <c:pt idx="1244">
                  <c:v>410.34338358458956</c:v>
                </c:pt>
                <c:pt idx="1245">
                  <c:v>408.5427135678392</c:v>
                </c:pt>
                <c:pt idx="1246">
                  <c:v>408.50083752093803</c:v>
                </c:pt>
                <c:pt idx="1247">
                  <c:v>400.29313232830816</c:v>
                </c:pt>
                <c:pt idx="1248">
                  <c:v>397.19430485762143</c:v>
                </c:pt>
                <c:pt idx="1249">
                  <c:v>398.70184254606363</c:v>
                </c:pt>
                <c:pt idx="1250">
                  <c:v>401.00502512562809</c:v>
                </c:pt>
                <c:pt idx="1251">
                  <c:v>401.46566164154109</c:v>
                </c:pt>
                <c:pt idx="1252">
                  <c:v>404.77386934673365</c:v>
                </c:pt>
                <c:pt idx="1253">
                  <c:v>409.7989949748744</c:v>
                </c:pt>
                <c:pt idx="1254">
                  <c:v>409.00335008375208</c:v>
                </c:pt>
                <c:pt idx="1255">
                  <c:v>415.0753768844221</c:v>
                </c:pt>
                <c:pt idx="1256">
                  <c:v>418.29983249581238</c:v>
                </c:pt>
                <c:pt idx="1257">
                  <c:v>420.74958123953098</c:v>
                </c:pt>
                <c:pt idx="1258">
                  <c:v>424.41373534338356</c:v>
                </c:pt>
                <c:pt idx="1259">
                  <c:v>422.31993299832499</c:v>
                </c:pt>
                <c:pt idx="1260">
                  <c:v>423.68090452261305</c:v>
                </c:pt>
                <c:pt idx="1261">
                  <c:v>418.0904522613065</c:v>
                </c:pt>
                <c:pt idx="1262">
                  <c:v>418.04857621440539</c:v>
                </c:pt>
                <c:pt idx="1263">
                  <c:v>418.55108877721943</c:v>
                </c:pt>
                <c:pt idx="1264">
                  <c:v>417.12730318257957</c:v>
                </c:pt>
                <c:pt idx="1265">
                  <c:v>406.44891122278057</c:v>
                </c:pt>
                <c:pt idx="1266">
                  <c:v>404.02010050251249</c:v>
                </c:pt>
                <c:pt idx="1267">
                  <c:v>400.08375209380233</c:v>
                </c:pt>
                <c:pt idx="1268">
                  <c:v>401.75879396984919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C5-4D79-AC52-71E9C6EDA828}"/>
            </c:ext>
          </c:extLst>
        </c:ser>
        <c:ser>
          <c:idx val="4"/>
          <c:order val="4"/>
          <c:tx>
            <c:strRef>
              <c:f>'Confronto con indicizzazione'!$F$1</c:f>
              <c:strCache>
                <c:ptCount val="1"/>
                <c:pt idx="0">
                  <c:v>.STOXX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indicizzazione'!$A$2:$A$1270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'Confronto con indicizzazione'!$F$2:$F$1270</c:f>
              <c:numCache>
                <c:formatCode>#,##0.00\ "€"</c:formatCode>
                <c:ptCount val="1269"/>
                <c:pt idx="0">
                  <c:v>100</c:v>
                </c:pt>
                <c:pt idx="1">
                  <c:v>99.024346846178943</c:v>
                </c:pt>
                <c:pt idx="2">
                  <c:v>101.82972035230273</c:v>
                </c:pt>
                <c:pt idx="3">
                  <c:v>101.68144479701078</c:v>
                </c:pt>
                <c:pt idx="4">
                  <c:v>102.56220159544498</c:v>
                </c:pt>
                <c:pt idx="5">
                  <c:v>103.11082115002522</c:v>
                </c:pt>
                <c:pt idx="6">
                  <c:v>103.46075146051423</c:v>
                </c:pt>
                <c:pt idx="7">
                  <c:v>103.55564781590107</c:v>
                </c:pt>
                <c:pt idx="8">
                  <c:v>103.05447643901427</c:v>
                </c:pt>
                <c:pt idx="9">
                  <c:v>103.41033777171495</c:v>
                </c:pt>
                <c:pt idx="10">
                  <c:v>103.96785385961272</c:v>
                </c:pt>
                <c:pt idx="11">
                  <c:v>104.00937101509446</c:v>
                </c:pt>
                <c:pt idx="12">
                  <c:v>105.88357403398476</c:v>
                </c:pt>
                <c:pt idx="13">
                  <c:v>105.67895376768186</c:v>
                </c:pt>
                <c:pt idx="14">
                  <c:v>105.3023338572403</c:v>
                </c:pt>
                <c:pt idx="15">
                  <c:v>105.24302363512352</c:v>
                </c:pt>
                <c:pt idx="16">
                  <c:v>105.47433350137898</c:v>
                </c:pt>
                <c:pt idx="17">
                  <c:v>106.11784941134606</c:v>
                </c:pt>
                <c:pt idx="18">
                  <c:v>105.09178256872573</c:v>
                </c:pt>
                <c:pt idx="19">
                  <c:v>105.93695323388988</c:v>
                </c:pt>
                <c:pt idx="20">
                  <c:v>106.31653865543727</c:v>
                </c:pt>
                <c:pt idx="21">
                  <c:v>106.36398683313071</c:v>
                </c:pt>
                <c:pt idx="22">
                  <c:v>106.67239998813795</c:v>
                </c:pt>
                <c:pt idx="23">
                  <c:v>106.73467572136059</c:v>
                </c:pt>
                <c:pt idx="24">
                  <c:v>108.23818985202101</c:v>
                </c:pt>
                <c:pt idx="25">
                  <c:v>108.39536194063047</c:v>
                </c:pt>
                <c:pt idx="26">
                  <c:v>106.782123899054</c:v>
                </c:pt>
                <c:pt idx="27">
                  <c:v>106.18605616678035</c:v>
                </c:pt>
                <c:pt idx="28">
                  <c:v>107.09053705406129</c:v>
                </c:pt>
                <c:pt idx="29">
                  <c:v>107.58281189763055</c:v>
                </c:pt>
                <c:pt idx="30">
                  <c:v>108.23225882980934</c:v>
                </c:pt>
                <c:pt idx="31">
                  <c:v>107.88529403042615</c:v>
                </c:pt>
                <c:pt idx="32">
                  <c:v>109.40956673882745</c:v>
                </c:pt>
                <c:pt idx="33">
                  <c:v>109.65866967171792</c:v>
                </c:pt>
                <c:pt idx="34">
                  <c:v>109.41846327214498</c:v>
                </c:pt>
                <c:pt idx="35">
                  <c:v>110.15687553749889</c:v>
                </c:pt>
                <c:pt idx="36">
                  <c:v>109.84549687138581</c:v>
                </c:pt>
                <c:pt idx="37">
                  <c:v>110.0886687820646</c:v>
                </c:pt>
                <c:pt idx="38">
                  <c:v>110.37039233711931</c:v>
                </c:pt>
                <c:pt idx="39">
                  <c:v>110.80335695857183</c:v>
                </c:pt>
                <c:pt idx="40">
                  <c:v>110.48901278135286</c:v>
                </c:pt>
                <c:pt idx="41">
                  <c:v>110.55425402568133</c:v>
                </c:pt>
                <c:pt idx="42">
                  <c:v>110.98128762492216</c:v>
                </c:pt>
                <c:pt idx="43">
                  <c:v>111.23335606891848</c:v>
                </c:pt>
                <c:pt idx="44">
                  <c:v>111.39645917973964</c:v>
                </c:pt>
                <c:pt idx="45">
                  <c:v>111.34901100204621</c:v>
                </c:pt>
                <c:pt idx="46">
                  <c:v>110.87452922511196</c:v>
                </c:pt>
                <c:pt idx="47">
                  <c:v>109.8929450490792</c:v>
                </c:pt>
                <c:pt idx="48">
                  <c:v>110.75294326977256</c:v>
                </c:pt>
                <c:pt idx="49">
                  <c:v>110.6877020254441</c:v>
                </c:pt>
                <c:pt idx="50">
                  <c:v>111.38459713531628</c:v>
                </c:pt>
                <c:pt idx="51">
                  <c:v>112.25052637822128</c:v>
                </c:pt>
                <c:pt idx="52">
                  <c:v>113.01562824352777</c:v>
                </c:pt>
                <c:pt idx="53">
                  <c:v>113.31514486521752</c:v>
                </c:pt>
                <c:pt idx="54">
                  <c:v>113.96162628629045</c:v>
                </c:pt>
                <c:pt idx="55">
                  <c:v>112.93852495477597</c:v>
                </c:pt>
                <c:pt idx="56">
                  <c:v>112.89404228818837</c:v>
                </c:pt>
                <c:pt idx="57">
                  <c:v>111.51211411286735</c:v>
                </c:pt>
                <c:pt idx="58">
                  <c:v>111.00797722487469</c:v>
                </c:pt>
                <c:pt idx="59">
                  <c:v>111.85907891225054</c:v>
                </c:pt>
                <c:pt idx="60">
                  <c:v>111.88280300109723</c:v>
                </c:pt>
                <c:pt idx="61">
                  <c:v>111.75232051244033</c:v>
                </c:pt>
                <c:pt idx="62">
                  <c:v>112.41956051125412</c:v>
                </c:pt>
                <c:pt idx="63">
                  <c:v>113.77776459772844</c:v>
                </c:pt>
                <c:pt idx="64">
                  <c:v>114.18107410812253</c:v>
                </c:pt>
                <c:pt idx="65">
                  <c:v>115.33465792829396</c:v>
                </c:pt>
                <c:pt idx="66">
                  <c:v>115.02327926218085</c:v>
                </c:pt>
                <c:pt idx="67">
                  <c:v>115.13003766199105</c:v>
                </c:pt>
                <c:pt idx="68">
                  <c:v>114.91652086237063</c:v>
                </c:pt>
                <c:pt idx="69">
                  <c:v>114.37383233000209</c:v>
                </c:pt>
                <c:pt idx="70">
                  <c:v>114.67038344058599</c:v>
                </c:pt>
                <c:pt idx="71">
                  <c:v>114.73859019602031</c:v>
                </c:pt>
                <c:pt idx="72">
                  <c:v>114.9224518845823</c:v>
                </c:pt>
                <c:pt idx="73">
                  <c:v>115.09148601761514</c:v>
                </c:pt>
                <c:pt idx="74">
                  <c:v>115.42065775036328</c:v>
                </c:pt>
                <c:pt idx="75">
                  <c:v>115.53334717238516</c:v>
                </c:pt>
                <c:pt idx="76">
                  <c:v>115.79134663859317</c:v>
                </c:pt>
                <c:pt idx="77">
                  <c:v>116.05527712701284</c:v>
                </c:pt>
                <c:pt idx="78">
                  <c:v>115.94555321609681</c:v>
                </c:pt>
                <c:pt idx="79">
                  <c:v>115.69941579431216</c:v>
                </c:pt>
                <c:pt idx="80">
                  <c:v>115.95444974941431</c:v>
                </c:pt>
                <c:pt idx="81">
                  <c:v>116.04638059369532</c:v>
                </c:pt>
                <c:pt idx="82">
                  <c:v>116.05527712701284</c:v>
                </c:pt>
                <c:pt idx="83">
                  <c:v>115.31093383944724</c:v>
                </c:pt>
                <c:pt idx="84">
                  <c:v>115.76465703864062</c:v>
                </c:pt>
                <c:pt idx="85">
                  <c:v>114.75045224044365</c:v>
                </c:pt>
                <c:pt idx="86">
                  <c:v>113.1757658432431</c:v>
                </c:pt>
                <c:pt idx="87">
                  <c:v>113.35073099848761</c:v>
                </c:pt>
                <c:pt idx="88">
                  <c:v>111.47949349070313</c:v>
                </c:pt>
                <c:pt idx="89">
                  <c:v>111.8412858456155</c:v>
                </c:pt>
                <c:pt idx="90">
                  <c:v>110.48604727024703</c:v>
                </c:pt>
                <c:pt idx="91">
                  <c:v>111.60404495714837</c:v>
                </c:pt>
                <c:pt idx="92">
                  <c:v>112.11411286735269</c:v>
                </c:pt>
                <c:pt idx="93">
                  <c:v>113.54348922036715</c:v>
                </c:pt>
                <c:pt idx="94">
                  <c:v>113.13721419886717</c:v>
                </c:pt>
                <c:pt idx="95">
                  <c:v>111.93618220100234</c:v>
                </c:pt>
                <c:pt idx="96">
                  <c:v>112.54114646659352</c:v>
                </c:pt>
                <c:pt idx="97">
                  <c:v>112.44921562231252</c:v>
                </c:pt>
                <c:pt idx="98">
                  <c:v>110.84783962515941</c:v>
                </c:pt>
                <c:pt idx="99">
                  <c:v>111.47059695738561</c:v>
                </c:pt>
                <c:pt idx="100">
                  <c:v>111.71376886806441</c:v>
                </c:pt>
                <c:pt idx="101">
                  <c:v>111.47356246849145</c:v>
                </c:pt>
                <c:pt idx="102">
                  <c:v>109.87515198244418</c:v>
                </c:pt>
                <c:pt idx="103">
                  <c:v>110.33777171495507</c:v>
                </c:pt>
                <c:pt idx="104">
                  <c:v>109.44515287209751</c:v>
                </c:pt>
                <c:pt idx="105">
                  <c:v>109.86922096023251</c:v>
                </c:pt>
                <c:pt idx="106">
                  <c:v>110.51570238130543</c:v>
                </c:pt>
                <c:pt idx="107">
                  <c:v>110.93383944722872</c:v>
                </c:pt>
                <c:pt idx="108">
                  <c:v>110.91308086948786</c:v>
                </c:pt>
                <c:pt idx="109">
                  <c:v>111.94211322321404</c:v>
                </c:pt>
                <c:pt idx="110">
                  <c:v>112.95335251030517</c:v>
                </c:pt>
                <c:pt idx="111">
                  <c:v>112.61231873313366</c:v>
                </c:pt>
                <c:pt idx="112">
                  <c:v>112.78728388837816</c:v>
                </c:pt>
                <c:pt idx="113">
                  <c:v>112.33652620029062</c:v>
                </c:pt>
                <c:pt idx="114">
                  <c:v>112.23273331158626</c:v>
                </c:pt>
                <c:pt idx="115">
                  <c:v>114.10693633047654</c:v>
                </c:pt>
                <c:pt idx="116">
                  <c:v>114.10397081937072</c:v>
                </c:pt>
                <c:pt idx="117">
                  <c:v>114.51617686308238</c:v>
                </c:pt>
                <c:pt idx="118">
                  <c:v>114.10100530826487</c:v>
                </c:pt>
                <c:pt idx="119">
                  <c:v>113.81335073099849</c:v>
                </c:pt>
                <c:pt idx="120">
                  <c:v>113.69769579787076</c:v>
                </c:pt>
                <c:pt idx="121">
                  <c:v>113.34183446517008</c:v>
                </c:pt>
                <c:pt idx="122">
                  <c:v>113.34479997627591</c:v>
                </c:pt>
                <c:pt idx="123">
                  <c:v>114.13362593042913</c:v>
                </c:pt>
                <c:pt idx="124">
                  <c:v>115.02327926218085</c:v>
                </c:pt>
                <c:pt idx="125">
                  <c:v>115.44438183921</c:v>
                </c:pt>
                <c:pt idx="126">
                  <c:v>116.42003499303104</c:v>
                </c:pt>
                <c:pt idx="127">
                  <c:v>116.52679339284127</c:v>
                </c:pt>
                <c:pt idx="128">
                  <c:v>115.68755374988879</c:v>
                </c:pt>
                <c:pt idx="129">
                  <c:v>115.62527801666617</c:v>
                </c:pt>
                <c:pt idx="130">
                  <c:v>115.03810681771004</c:v>
                </c:pt>
                <c:pt idx="131">
                  <c:v>114.80976246256043</c:v>
                </c:pt>
                <c:pt idx="132">
                  <c:v>114.67631446279766</c:v>
                </c:pt>
                <c:pt idx="133">
                  <c:v>114.72079712938526</c:v>
                </c:pt>
                <c:pt idx="134">
                  <c:v>114.98769312891078</c:v>
                </c:pt>
                <c:pt idx="135">
                  <c:v>115.38803712819904</c:v>
                </c:pt>
                <c:pt idx="136">
                  <c:v>114.96100352895824</c:v>
                </c:pt>
                <c:pt idx="137">
                  <c:v>114.70596957385607</c:v>
                </c:pt>
                <c:pt idx="138">
                  <c:v>114.83941757361882</c:v>
                </c:pt>
                <c:pt idx="139">
                  <c:v>114.98472761780494</c:v>
                </c:pt>
                <c:pt idx="140">
                  <c:v>116.11162183802379</c:v>
                </c:pt>
                <c:pt idx="141">
                  <c:v>116.16796654903474</c:v>
                </c:pt>
                <c:pt idx="142">
                  <c:v>115.51258859464428</c:v>
                </c:pt>
                <c:pt idx="143">
                  <c:v>115.87141543845082</c:v>
                </c:pt>
                <c:pt idx="144">
                  <c:v>115.9070015717209</c:v>
                </c:pt>
                <c:pt idx="145">
                  <c:v>114.20479819696925</c:v>
                </c:pt>
                <c:pt idx="146">
                  <c:v>114.40052192995462</c:v>
                </c:pt>
                <c:pt idx="147">
                  <c:v>114.96693455116991</c:v>
                </c:pt>
                <c:pt idx="148">
                  <c:v>112.14080246730525</c:v>
                </c:pt>
                <c:pt idx="149">
                  <c:v>109.55487678301357</c:v>
                </c:pt>
                <c:pt idx="150">
                  <c:v>109.04480887280923</c:v>
                </c:pt>
                <c:pt idx="151">
                  <c:v>109.30873936122892</c:v>
                </c:pt>
                <c:pt idx="152">
                  <c:v>111.12066664689659</c:v>
                </c:pt>
                <c:pt idx="153">
                  <c:v>110.18653064855728</c:v>
                </c:pt>
                <c:pt idx="154">
                  <c:v>109.84549687138581</c:v>
                </c:pt>
                <c:pt idx="155">
                  <c:v>110.43563358144777</c:v>
                </c:pt>
                <c:pt idx="156">
                  <c:v>108.5851546514042</c:v>
                </c:pt>
                <c:pt idx="157">
                  <c:v>109.61418700513035</c:v>
                </c:pt>
                <c:pt idx="158">
                  <c:v>110.86859820290027</c:v>
                </c:pt>
                <c:pt idx="159">
                  <c:v>110.10942735980547</c:v>
                </c:pt>
                <c:pt idx="160">
                  <c:v>111.44390735743306</c:v>
                </c:pt>
                <c:pt idx="161">
                  <c:v>110.99611518045135</c:v>
                </c:pt>
                <c:pt idx="162">
                  <c:v>110.1272204264405</c:v>
                </c:pt>
                <c:pt idx="163">
                  <c:v>110.10349633759378</c:v>
                </c:pt>
                <c:pt idx="164">
                  <c:v>110.79742593636016</c:v>
                </c:pt>
                <c:pt idx="165">
                  <c:v>110.57204709231637</c:v>
                </c:pt>
                <c:pt idx="166">
                  <c:v>111.72266540138193</c:v>
                </c:pt>
                <c:pt idx="167">
                  <c:v>112.53521544438185</c:v>
                </c:pt>
                <c:pt idx="168">
                  <c:v>112.89404228818837</c:v>
                </c:pt>
                <c:pt idx="169">
                  <c:v>112.63307731087453</c:v>
                </c:pt>
                <c:pt idx="170">
                  <c:v>113.63245455354232</c:v>
                </c:pt>
                <c:pt idx="171">
                  <c:v>114.44500459654223</c:v>
                </c:pt>
                <c:pt idx="172">
                  <c:v>114.80679695145459</c:v>
                </c:pt>
                <c:pt idx="173">
                  <c:v>114.48652175202396</c:v>
                </c:pt>
                <c:pt idx="174">
                  <c:v>114.59921117404586</c:v>
                </c:pt>
                <c:pt idx="175">
                  <c:v>115.56893330565524</c:v>
                </c:pt>
                <c:pt idx="176">
                  <c:v>115.79727766080485</c:v>
                </c:pt>
                <c:pt idx="177">
                  <c:v>116.18575961566977</c:v>
                </c:pt>
                <c:pt idx="178">
                  <c:v>115.51555410575011</c:v>
                </c:pt>
                <c:pt idx="179">
                  <c:v>115.45624388363333</c:v>
                </c:pt>
                <c:pt idx="180">
                  <c:v>115.47996797248008</c:v>
                </c:pt>
                <c:pt idx="181">
                  <c:v>116.18872512677561</c:v>
                </c:pt>
                <c:pt idx="182">
                  <c:v>116.5297589039471</c:v>
                </c:pt>
                <c:pt idx="183">
                  <c:v>115.59562290560778</c:v>
                </c:pt>
                <c:pt idx="184">
                  <c:v>115.60748495003115</c:v>
                </c:pt>
                <c:pt idx="185">
                  <c:v>114.94024495121735</c:v>
                </c:pt>
                <c:pt idx="186">
                  <c:v>115.64010557219537</c:v>
                </c:pt>
                <c:pt idx="187">
                  <c:v>116.18575961566977</c:v>
                </c:pt>
                <c:pt idx="188">
                  <c:v>116.58906912606388</c:v>
                </c:pt>
                <c:pt idx="189">
                  <c:v>115.05886539545091</c:v>
                </c:pt>
                <c:pt idx="190">
                  <c:v>111.95397526763738</c:v>
                </c:pt>
                <c:pt idx="191">
                  <c:v>112.75466326621395</c:v>
                </c:pt>
                <c:pt idx="192">
                  <c:v>113.55238575368467</c:v>
                </c:pt>
                <c:pt idx="193">
                  <c:v>112.30687108923223</c:v>
                </c:pt>
                <c:pt idx="194">
                  <c:v>112.77838735506064</c:v>
                </c:pt>
                <c:pt idx="195">
                  <c:v>113.50790308709706</c:v>
                </c:pt>
                <c:pt idx="196">
                  <c:v>116.13238041576466</c:v>
                </c:pt>
                <c:pt idx="197">
                  <c:v>115.56300228344357</c:v>
                </c:pt>
                <c:pt idx="198">
                  <c:v>116.84706859227188</c:v>
                </c:pt>
                <c:pt idx="199">
                  <c:v>116.68099997034489</c:v>
                </c:pt>
                <c:pt idx="200">
                  <c:v>116.568310548323</c:v>
                </c:pt>
                <c:pt idx="201">
                  <c:v>116.20058717119896</c:v>
                </c:pt>
                <c:pt idx="202">
                  <c:v>116.90637881438867</c:v>
                </c:pt>
                <c:pt idx="203">
                  <c:v>117.01610272530472</c:v>
                </c:pt>
                <c:pt idx="204">
                  <c:v>117.14658521396161</c:v>
                </c:pt>
                <c:pt idx="205">
                  <c:v>117.84051481272799</c:v>
                </c:pt>
                <c:pt idx="206">
                  <c:v>118.03030752350168</c:v>
                </c:pt>
                <c:pt idx="207">
                  <c:v>118.32092761187391</c:v>
                </c:pt>
                <c:pt idx="208">
                  <c:v>118.13706592331189</c:v>
                </c:pt>
                <c:pt idx="209">
                  <c:v>118.23492778980457</c:v>
                </c:pt>
                <c:pt idx="210">
                  <c:v>117.65665312416596</c:v>
                </c:pt>
                <c:pt idx="211">
                  <c:v>118.45141010053084</c:v>
                </c:pt>
                <c:pt idx="212">
                  <c:v>119.6316835206548</c:v>
                </c:pt>
                <c:pt idx="213">
                  <c:v>119.8748554313336</c:v>
                </c:pt>
                <c:pt idx="214">
                  <c:v>120.12395836422407</c:v>
                </c:pt>
                <c:pt idx="215">
                  <c:v>120.5658195189941</c:v>
                </c:pt>
                <c:pt idx="216">
                  <c:v>120.22775125292846</c:v>
                </c:pt>
                <c:pt idx="217">
                  <c:v>120.20402716408174</c:v>
                </c:pt>
                <c:pt idx="218">
                  <c:v>120.66664689659264</c:v>
                </c:pt>
                <c:pt idx="219">
                  <c:v>120.35823374158537</c:v>
                </c:pt>
                <c:pt idx="220">
                  <c:v>119.92823463123872</c:v>
                </c:pt>
                <c:pt idx="221">
                  <c:v>120.41161294149047</c:v>
                </c:pt>
                <c:pt idx="222">
                  <c:v>120.39678538596128</c:v>
                </c:pt>
                <c:pt idx="223">
                  <c:v>120.25147534177516</c:v>
                </c:pt>
                <c:pt idx="224">
                  <c:v>119.75326947599419</c:v>
                </c:pt>
                <c:pt idx="225">
                  <c:v>119.27878769905995</c:v>
                </c:pt>
                <c:pt idx="226">
                  <c:v>119.80071765368763</c:v>
                </c:pt>
                <c:pt idx="227">
                  <c:v>121.01954271818749</c:v>
                </c:pt>
                <c:pt idx="228">
                  <c:v>121.13816316242105</c:v>
                </c:pt>
                <c:pt idx="229">
                  <c:v>121.52961062839181</c:v>
                </c:pt>
                <c:pt idx="230">
                  <c:v>121.36354200646483</c:v>
                </c:pt>
                <c:pt idx="231">
                  <c:v>120.82381898520211</c:v>
                </c:pt>
                <c:pt idx="232">
                  <c:v>118.91996085525341</c:v>
                </c:pt>
                <c:pt idx="233">
                  <c:v>118.16968654547613</c:v>
                </c:pt>
                <c:pt idx="234">
                  <c:v>119.56644227632634</c:v>
                </c:pt>
                <c:pt idx="235">
                  <c:v>119.40927018771687</c:v>
                </c:pt>
                <c:pt idx="236">
                  <c:v>120.80009489635539</c:v>
                </c:pt>
                <c:pt idx="237">
                  <c:v>120.51540583019485</c:v>
                </c:pt>
                <c:pt idx="238">
                  <c:v>120.20402716408174</c:v>
                </c:pt>
                <c:pt idx="239">
                  <c:v>120.46499214139558</c:v>
                </c:pt>
                <c:pt idx="240">
                  <c:v>120.86830165178968</c:v>
                </c:pt>
                <c:pt idx="241">
                  <c:v>122.18498858278224</c:v>
                </c:pt>
                <c:pt idx="242">
                  <c:v>123.88422644642804</c:v>
                </c:pt>
                <c:pt idx="243">
                  <c:v>123.0449868034756</c:v>
                </c:pt>
                <c:pt idx="244">
                  <c:v>122.88484920376028</c:v>
                </c:pt>
                <c:pt idx="245">
                  <c:v>123.08946947006316</c:v>
                </c:pt>
                <c:pt idx="246">
                  <c:v>124.07698466830759</c:v>
                </c:pt>
                <c:pt idx="247">
                  <c:v>124.03843302393167</c:v>
                </c:pt>
                <c:pt idx="248">
                  <c:v>124.47436315649003</c:v>
                </c:pt>
                <c:pt idx="249">
                  <c:v>123.41567569170549</c:v>
                </c:pt>
                <c:pt idx="250">
                  <c:v>124.46843213427836</c:v>
                </c:pt>
                <c:pt idx="251">
                  <c:v>124.0562260905667</c:v>
                </c:pt>
                <c:pt idx="252">
                  <c:v>123.55208920257408</c:v>
                </c:pt>
                <c:pt idx="253">
                  <c:v>123.86050235758135</c:v>
                </c:pt>
                <c:pt idx="254">
                  <c:v>124.06512262388422</c:v>
                </c:pt>
                <c:pt idx="255">
                  <c:v>124.44470804543164</c:v>
                </c:pt>
                <c:pt idx="256">
                  <c:v>124.29643249013968</c:v>
                </c:pt>
                <c:pt idx="257">
                  <c:v>124.07401915720175</c:v>
                </c:pt>
                <c:pt idx="258">
                  <c:v>124.42988048990244</c:v>
                </c:pt>
                <c:pt idx="259">
                  <c:v>124.44174253432581</c:v>
                </c:pt>
                <c:pt idx="260">
                  <c:v>124.71160404495716</c:v>
                </c:pt>
                <c:pt idx="261">
                  <c:v>125.90373950950446</c:v>
                </c:pt>
                <c:pt idx="262">
                  <c:v>125.73173986536581</c:v>
                </c:pt>
                <c:pt idx="263">
                  <c:v>125.55380919901546</c:v>
                </c:pt>
                <c:pt idx="264">
                  <c:v>125.45298182141693</c:v>
                </c:pt>
                <c:pt idx="265">
                  <c:v>124.56036297855934</c:v>
                </c:pt>
                <c:pt idx="266">
                  <c:v>125.63091248776728</c:v>
                </c:pt>
                <c:pt idx="267">
                  <c:v>122.79291835947926</c:v>
                </c:pt>
                <c:pt idx="268">
                  <c:v>123.82788173541709</c:v>
                </c:pt>
                <c:pt idx="269">
                  <c:v>124.37650128999735</c:v>
                </c:pt>
                <c:pt idx="270">
                  <c:v>123.11615907001574</c:v>
                </c:pt>
                <c:pt idx="271">
                  <c:v>121.79650662791732</c:v>
                </c:pt>
                <c:pt idx="272">
                  <c:v>122.09602324960709</c:v>
                </c:pt>
                <c:pt idx="273">
                  <c:v>124.09774324604848</c:v>
                </c:pt>
                <c:pt idx="274">
                  <c:v>125.62498146555561</c:v>
                </c:pt>
                <c:pt idx="275">
                  <c:v>126.1795320423475</c:v>
                </c:pt>
                <c:pt idx="276">
                  <c:v>125.84442928738768</c:v>
                </c:pt>
                <c:pt idx="277">
                  <c:v>125.92746359835118</c:v>
                </c:pt>
                <c:pt idx="278">
                  <c:v>127.06621986299341</c:v>
                </c:pt>
                <c:pt idx="279">
                  <c:v>127.86097683935829</c:v>
                </c:pt>
                <c:pt idx="280">
                  <c:v>127.83725275051154</c:v>
                </c:pt>
                <c:pt idx="281">
                  <c:v>127.67118412858456</c:v>
                </c:pt>
                <c:pt idx="282">
                  <c:v>128.1041487500371</c:v>
                </c:pt>
                <c:pt idx="283">
                  <c:v>127.61483941757361</c:v>
                </c:pt>
                <c:pt idx="284">
                  <c:v>128.67352688235817</c:v>
                </c:pt>
                <c:pt idx="285">
                  <c:v>127.57332226209188</c:v>
                </c:pt>
                <c:pt idx="286">
                  <c:v>126.94463390765398</c:v>
                </c:pt>
                <c:pt idx="287">
                  <c:v>122.13754040508881</c:v>
                </c:pt>
                <c:pt idx="288">
                  <c:v>119.98457934224965</c:v>
                </c:pt>
                <c:pt idx="289">
                  <c:v>119.99051036446133</c:v>
                </c:pt>
                <c:pt idx="290">
                  <c:v>115.49183001690342</c:v>
                </c:pt>
                <c:pt idx="291">
                  <c:v>111.39942469084548</c:v>
                </c:pt>
                <c:pt idx="292">
                  <c:v>111.49432104623233</c:v>
                </c:pt>
                <c:pt idx="293">
                  <c:v>113.0245247768453</c:v>
                </c:pt>
                <c:pt idx="294">
                  <c:v>114.55769401856411</c:v>
                </c:pt>
                <c:pt idx="295">
                  <c:v>112.91480086592924</c:v>
                </c:pt>
                <c:pt idx="296">
                  <c:v>108.77494736217787</c:v>
                </c:pt>
                <c:pt idx="297">
                  <c:v>100.67910204323715</c:v>
                </c:pt>
                <c:pt idx="298">
                  <c:v>99.534414756383256</c:v>
                </c:pt>
                <c:pt idx="299">
                  <c:v>98.801933513241011</c:v>
                </c:pt>
                <c:pt idx="300">
                  <c:v>87.461819044512339</c:v>
                </c:pt>
                <c:pt idx="301">
                  <c:v>88.716230242282265</c:v>
                </c:pt>
                <c:pt idx="302">
                  <c:v>84.407342605498059</c:v>
                </c:pt>
                <c:pt idx="303">
                  <c:v>86.317131757658444</c:v>
                </c:pt>
                <c:pt idx="304">
                  <c:v>82.933483585896042</c:v>
                </c:pt>
                <c:pt idx="305">
                  <c:v>85.347409626049057</c:v>
                </c:pt>
                <c:pt idx="306">
                  <c:v>86.901337445508744</c:v>
                </c:pt>
                <c:pt idx="307">
                  <c:v>83.161827941045658</c:v>
                </c:pt>
                <c:pt idx="308">
                  <c:v>90.151537617508382</c:v>
                </c:pt>
                <c:pt idx="309">
                  <c:v>92.933187034785448</c:v>
                </c:pt>
                <c:pt idx="310">
                  <c:v>95.305595919456721</c:v>
                </c:pt>
                <c:pt idx="311">
                  <c:v>92.19774028053736</c:v>
                </c:pt>
                <c:pt idx="312">
                  <c:v>93.378013700661313</c:v>
                </c:pt>
                <c:pt idx="313">
                  <c:v>94.914148453485964</c:v>
                </c:pt>
                <c:pt idx="314">
                  <c:v>92.159188636161431</c:v>
                </c:pt>
                <c:pt idx="315">
                  <c:v>92.54767059102636</c:v>
                </c:pt>
                <c:pt idx="316">
                  <c:v>91.652086237062974</c:v>
                </c:pt>
                <c:pt idx="317">
                  <c:v>95.068355030989594</c:v>
                </c:pt>
                <c:pt idx="318">
                  <c:v>96.856558227810581</c:v>
                </c:pt>
                <c:pt idx="319">
                  <c:v>96.874351294445603</c:v>
                </c:pt>
                <c:pt idx="320">
                  <c:v>98.395658491741059</c:v>
                </c:pt>
                <c:pt idx="321">
                  <c:v>99.015450312861418</c:v>
                </c:pt>
                <c:pt idx="322">
                  <c:v>95.803801785237695</c:v>
                </c:pt>
                <c:pt idx="323">
                  <c:v>96.355386850923765</c:v>
                </c:pt>
                <c:pt idx="324">
                  <c:v>98.890898846416192</c:v>
                </c:pt>
                <c:pt idx="325">
                  <c:v>99.552207823018307</c:v>
                </c:pt>
                <c:pt idx="326">
                  <c:v>96.174490673467588</c:v>
                </c:pt>
                <c:pt idx="327">
                  <c:v>97.903383648171754</c:v>
                </c:pt>
                <c:pt idx="328">
                  <c:v>98.822692090981889</c:v>
                </c:pt>
                <c:pt idx="329">
                  <c:v>97.740280537350614</c:v>
                </c:pt>
                <c:pt idx="330">
                  <c:v>99.475104534266492</c:v>
                </c:pt>
                <c:pt idx="331">
                  <c:v>101.15061830906558</c:v>
                </c:pt>
                <c:pt idx="332">
                  <c:v>102.9210284392515</c:v>
                </c:pt>
                <c:pt idx="333">
                  <c:v>100.83627413184661</c:v>
                </c:pt>
                <c:pt idx="334">
                  <c:v>97.399246760179125</c:v>
                </c:pt>
                <c:pt idx="335">
                  <c:v>99.492897600901514</c:v>
                </c:pt>
                <c:pt idx="336">
                  <c:v>99.148898312624183</c:v>
                </c:pt>
                <c:pt idx="337">
                  <c:v>100.22834435514963</c:v>
                </c:pt>
                <c:pt idx="338">
                  <c:v>101.13875626464221</c:v>
                </c:pt>
                <c:pt idx="339">
                  <c:v>100.73841226535394</c:v>
                </c:pt>
                <c:pt idx="340">
                  <c:v>100.99641173156193</c:v>
                </c:pt>
                <c:pt idx="341">
                  <c:v>99.039174401708152</c:v>
                </c:pt>
                <c:pt idx="342">
                  <c:v>96.886213338868956</c:v>
                </c:pt>
                <c:pt idx="343">
                  <c:v>97.339936538062346</c:v>
                </c:pt>
                <c:pt idx="344">
                  <c:v>101.29889386435752</c:v>
                </c:pt>
                <c:pt idx="345">
                  <c:v>100.67613653213132</c:v>
                </c:pt>
                <c:pt idx="346">
                  <c:v>101.66365173037573</c:v>
                </c:pt>
                <c:pt idx="347">
                  <c:v>100.90448088728093</c:v>
                </c:pt>
                <c:pt idx="348">
                  <c:v>100.87779128732839</c:v>
                </c:pt>
                <c:pt idx="349">
                  <c:v>102.36351235135376</c:v>
                </c:pt>
                <c:pt idx="350">
                  <c:v>103.4726135049376</c:v>
                </c:pt>
                <c:pt idx="351">
                  <c:v>103.71875092672222</c:v>
                </c:pt>
                <c:pt idx="352">
                  <c:v>105.4150232792622</c:v>
                </c:pt>
                <c:pt idx="353">
                  <c:v>103.8996471041784</c:v>
                </c:pt>
                <c:pt idx="354">
                  <c:v>106.69019305477299</c:v>
                </c:pt>
                <c:pt idx="355">
                  <c:v>109.40363571661578</c:v>
                </c:pt>
                <c:pt idx="356">
                  <c:v>108.61184425135673</c:v>
                </c:pt>
                <c:pt idx="357">
                  <c:v>111.30156282435277</c:v>
                </c:pt>
                <c:pt idx="358">
                  <c:v>110.9457014916521</c:v>
                </c:pt>
                <c:pt idx="359">
                  <c:v>109.58749740517779</c:v>
                </c:pt>
                <c:pt idx="360">
                  <c:v>109.17529136146615</c:v>
                </c:pt>
                <c:pt idx="361">
                  <c:v>104.70330061386079</c:v>
                </c:pt>
                <c:pt idx="362">
                  <c:v>104.99688621333887</c:v>
                </c:pt>
                <c:pt idx="363">
                  <c:v>104.70923163607249</c:v>
                </c:pt>
                <c:pt idx="364">
                  <c:v>107.7459150084517</c:v>
                </c:pt>
                <c:pt idx="365">
                  <c:v>108.54363749592241</c:v>
                </c:pt>
                <c:pt idx="366">
                  <c:v>107.76963909729844</c:v>
                </c:pt>
                <c:pt idx="367">
                  <c:v>108.37756887399543</c:v>
                </c:pt>
                <c:pt idx="368">
                  <c:v>107.55908780878384</c:v>
                </c:pt>
                <c:pt idx="369">
                  <c:v>108.95287802852822</c:v>
                </c:pt>
                <c:pt idx="370">
                  <c:v>105.91916016725484</c:v>
                </c:pt>
                <c:pt idx="371">
                  <c:v>106.68129652145548</c:v>
                </c:pt>
                <c:pt idx="372">
                  <c:v>106.26019394442632</c:v>
                </c:pt>
                <c:pt idx="373">
                  <c:v>106.72577918804306</c:v>
                </c:pt>
                <c:pt idx="374">
                  <c:v>106.85922718780583</c:v>
                </c:pt>
                <c:pt idx="375">
                  <c:v>107.11129563180215</c:v>
                </c:pt>
                <c:pt idx="376">
                  <c:v>109.21680851694791</c:v>
                </c:pt>
                <c:pt idx="377">
                  <c:v>108.36867234067793</c:v>
                </c:pt>
                <c:pt idx="378">
                  <c:v>110.0827377598529</c:v>
                </c:pt>
                <c:pt idx="379">
                  <c:v>109.41549776103912</c:v>
                </c:pt>
                <c:pt idx="380">
                  <c:v>108.68005100679103</c:v>
                </c:pt>
                <c:pt idx="381">
                  <c:v>107.83784585273273</c:v>
                </c:pt>
                <c:pt idx="382">
                  <c:v>108.78384389549538</c:v>
                </c:pt>
                <c:pt idx="383">
                  <c:v>109.87218647133834</c:v>
                </c:pt>
                <c:pt idx="384">
                  <c:v>108.95287802852822</c:v>
                </c:pt>
                <c:pt idx="385">
                  <c:v>110.87156371400613</c:v>
                </c:pt>
                <c:pt idx="386">
                  <c:v>110.35556478159012</c:v>
                </c:pt>
                <c:pt idx="387">
                  <c:v>110.52756442572877</c:v>
                </c:pt>
                <c:pt idx="388">
                  <c:v>111.35790753536372</c:v>
                </c:pt>
                <c:pt idx="389">
                  <c:v>111.70783784585274</c:v>
                </c:pt>
                <c:pt idx="390">
                  <c:v>110.74404673645503</c:v>
                </c:pt>
                <c:pt idx="391">
                  <c:v>110.80632246967765</c:v>
                </c:pt>
                <c:pt idx="392">
                  <c:v>108.920257406364</c:v>
                </c:pt>
                <c:pt idx="393">
                  <c:v>108.58218914029834</c:v>
                </c:pt>
                <c:pt idx="394">
                  <c:v>109.03591233949173</c:v>
                </c:pt>
                <c:pt idx="395">
                  <c:v>108.96770558405741</c:v>
                </c:pt>
                <c:pt idx="396">
                  <c:v>106.616055277127</c:v>
                </c:pt>
                <c:pt idx="397">
                  <c:v>105.67005723436434</c:v>
                </c:pt>
                <c:pt idx="398">
                  <c:v>107.83784585273273</c:v>
                </c:pt>
                <c:pt idx="399">
                  <c:v>107.76370807508675</c:v>
                </c:pt>
                <c:pt idx="400">
                  <c:v>108.28860354082028</c:v>
                </c:pt>
                <c:pt idx="401">
                  <c:v>107.49681207556124</c:v>
                </c:pt>
                <c:pt idx="402">
                  <c:v>107.81115625278017</c:v>
                </c:pt>
                <c:pt idx="403">
                  <c:v>108.13736247442247</c:v>
                </c:pt>
                <c:pt idx="404">
                  <c:v>109.94928976009015</c:v>
                </c:pt>
                <c:pt idx="405">
                  <c:v>111.17108033569588</c:v>
                </c:pt>
                <c:pt idx="406">
                  <c:v>110.47418522582366</c:v>
                </c:pt>
                <c:pt idx="407">
                  <c:v>109.15156727261943</c:v>
                </c:pt>
                <c:pt idx="408">
                  <c:v>109.50446309421429</c:v>
                </c:pt>
                <c:pt idx="409">
                  <c:v>108.88763678419977</c:v>
                </c:pt>
                <c:pt idx="410">
                  <c:v>109.59935944960112</c:v>
                </c:pt>
                <c:pt idx="411">
                  <c:v>108.43094807390055</c:v>
                </c:pt>
                <c:pt idx="412">
                  <c:v>108.2678449630794</c:v>
                </c:pt>
                <c:pt idx="413">
                  <c:v>109.97597936004271</c:v>
                </c:pt>
                <c:pt idx="414">
                  <c:v>109.64977313840041</c:v>
                </c:pt>
                <c:pt idx="415">
                  <c:v>110.6491503810682</c:v>
                </c:pt>
                <c:pt idx="416">
                  <c:v>109.93742771566681</c:v>
                </c:pt>
                <c:pt idx="417">
                  <c:v>109.36804958334569</c:v>
                </c:pt>
                <c:pt idx="418">
                  <c:v>108.68894754010854</c:v>
                </c:pt>
                <c:pt idx="419">
                  <c:v>108.30936211856115</c:v>
                </c:pt>
                <c:pt idx="420">
                  <c:v>110.10349633759378</c:v>
                </c:pt>
                <c:pt idx="421">
                  <c:v>108.56143056255745</c:v>
                </c:pt>
                <c:pt idx="422">
                  <c:v>107.33074345363424</c:v>
                </c:pt>
                <c:pt idx="423">
                  <c:v>109.12191216156106</c:v>
                </c:pt>
                <c:pt idx="424">
                  <c:v>107.87046647489696</c:v>
                </c:pt>
                <c:pt idx="425">
                  <c:v>109.62011802734202</c:v>
                </c:pt>
                <c:pt idx="426">
                  <c:v>108.97660211737494</c:v>
                </c:pt>
                <c:pt idx="427">
                  <c:v>109.1189466504552</c:v>
                </c:pt>
                <c:pt idx="428">
                  <c:v>109.28204976127635</c:v>
                </c:pt>
                <c:pt idx="429">
                  <c:v>110.00859998220693</c:v>
                </c:pt>
                <c:pt idx="430">
                  <c:v>110.65211589217402</c:v>
                </c:pt>
                <c:pt idx="431">
                  <c:v>110.0886687820646</c:v>
                </c:pt>
                <c:pt idx="432">
                  <c:v>109.362118561134</c:v>
                </c:pt>
                <c:pt idx="433">
                  <c:v>105.81536727855045</c:v>
                </c:pt>
                <c:pt idx="434">
                  <c:v>106.03184958927672</c:v>
                </c:pt>
                <c:pt idx="435">
                  <c:v>106.61902078823285</c:v>
                </c:pt>
                <c:pt idx="436">
                  <c:v>105.52771270128407</c:v>
                </c:pt>
                <c:pt idx="437">
                  <c:v>105.42688532368554</c:v>
                </c:pt>
                <c:pt idx="438">
                  <c:v>107.76370807508675</c:v>
                </c:pt>
                <c:pt idx="439">
                  <c:v>107.20026096497732</c:v>
                </c:pt>
                <c:pt idx="440">
                  <c:v>107.08164052074376</c:v>
                </c:pt>
                <c:pt idx="441">
                  <c:v>107.29219180925833</c:v>
                </c:pt>
                <c:pt idx="442">
                  <c:v>107.55612229767802</c:v>
                </c:pt>
                <c:pt idx="443">
                  <c:v>108.42798256279471</c:v>
                </c:pt>
                <c:pt idx="444">
                  <c:v>108.50212034044068</c:v>
                </c:pt>
                <c:pt idx="445">
                  <c:v>108.3746033628896</c:v>
                </c:pt>
                <c:pt idx="446">
                  <c:v>109.22273953915958</c:v>
                </c:pt>
                <c:pt idx="447">
                  <c:v>109.82770380475075</c:v>
                </c:pt>
                <c:pt idx="448">
                  <c:v>110.61356424779811</c:v>
                </c:pt>
                <c:pt idx="449">
                  <c:v>110.00859998220693</c:v>
                </c:pt>
                <c:pt idx="450">
                  <c:v>109.90777260460843</c:v>
                </c:pt>
                <c:pt idx="451">
                  <c:v>107.62136354200649</c:v>
                </c:pt>
                <c:pt idx="452">
                  <c:v>108.97660211737494</c:v>
                </c:pt>
                <c:pt idx="453">
                  <c:v>108.77791287328371</c:v>
                </c:pt>
                <c:pt idx="454">
                  <c:v>108.39239642952462</c:v>
                </c:pt>
                <c:pt idx="455">
                  <c:v>106.99267518756858</c:v>
                </c:pt>
                <c:pt idx="456">
                  <c:v>106.83846861006494</c:v>
                </c:pt>
                <c:pt idx="457">
                  <c:v>107.49977758666707</c:v>
                </c:pt>
                <c:pt idx="458">
                  <c:v>105.55736781234246</c:v>
                </c:pt>
                <c:pt idx="459">
                  <c:v>104.55799056967467</c:v>
                </c:pt>
                <c:pt idx="460">
                  <c:v>101.4708935084962</c:v>
                </c:pt>
                <c:pt idx="461">
                  <c:v>101.34930755315679</c:v>
                </c:pt>
                <c:pt idx="462">
                  <c:v>101.52723821950713</c:v>
                </c:pt>
                <c:pt idx="463">
                  <c:v>103.15826932771863</c:v>
                </c:pt>
                <c:pt idx="464">
                  <c:v>105.5751608789775</c:v>
                </c:pt>
                <c:pt idx="465">
                  <c:v>107.73998398624003</c:v>
                </c:pt>
                <c:pt idx="466">
                  <c:v>108.86984371756473</c:v>
                </c:pt>
                <c:pt idx="467">
                  <c:v>108.65632691794431</c:v>
                </c:pt>
                <c:pt idx="468">
                  <c:v>112.98300762136356</c:v>
                </c:pt>
                <c:pt idx="469">
                  <c:v>114.00017793066637</c:v>
                </c:pt>
                <c:pt idx="470">
                  <c:v>115.22789952848373</c:v>
                </c:pt>
                <c:pt idx="471">
                  <c:v>114.21962575249847</c:v>
                </c:pt>
                <c:pt idx="472">
                  <c:v>114.22555677471013</c:v>
                </c:pt>
                <c:pt idx="473">
                  <c:v>115.57782983897276</c:v>
                </c:pt>
                <c:pt idx="474">
                  <c:v>115.30500281723555</c:v>
                </c:pt>
                <c:pt idx="475">
                  <c:v>115.81507072743989</c:v>
                </c:pt>
                <c:pt idx="476">
                  <c:v>114.94321046232318</c:v>
                </c:pt>
                <c:pt idx="477">
                  <c:v>115.53927819459685</c:v>
                </c:pt>
                <c:pt idx="478">
                  <c:v>115.31093383944724</c:v>
                </c:pt>
                <c:pt idx="479">
                  <c:v>116.36369028202012</c:v>
                </c:pt>
                <c:pt idx="480">
                  <c:v>116.27472494884495</c:v>
                </c:pt>
                <c:pt idx="481">
                  <c:v>116.13831143797636</c:v>
                </c:pt>
                <c:pt idx="482">
                  <c:v>116.61279321491061</c:v>
                </c:pt>
                <c:pt idx="483">
                  <c:v>115.46514041695086</c:v>
                </c:pt>
                <c:pt idx="484">
                  <c:v>116.218380237834</c:v>
                </c:pt>
                <c:pt idx="485">
                  <c:v>116.15610450461138</c:v>
                </c:pt>
                <c:pt idx="486">
                  <c:v>116.1650010379289</c:v>
                </c:pt>
                <c:pt idx="487">
                  <c:v>116.85299961448356</c:v>
                </c:pt>
                <c:pt idx="488">
                  <c:v>116.49713828178288</c:v>
                </c:pt>
                <c:pt idx="489">
                  <c:v>116.73437917025001</c:v>
                </c:pt>
                <c:pt idx="490">
                  <c:v>117.10803356958573</c:v>
                </c:pt>
                <c:pt idx="491">
                  <c:v>116.58906912606388</c:v>
                </c:pt>
                <c:pt idx="492">
                  <c:v>115.69051926099465</c:v>
                </c:pt>
                <c:pt idx="493">
                  <c:v>116.2035526823048</c:v>
                </c:pt>
                <c:pt idx="494">
                  <c:v>116.49713828178288</c:v>
                </c:pt>
                <c:pt idx="495">
                  <c:v>117.45796388007473</c:v>
                </c:pt>
                <c:pt idx="496">
                  <c:v>117.81382521277541</c:v>
                </c:pt>
                <c:pt idx="497">
                  <c:v>117.40458468016963</c:v>
                </c:pt>
                <c:pt idx="498">
                  <c:v>114.67334895169184</c:v>
                </c:pt>
                <c:pt idx="499">
                  <c:v>116.02562201595445</c:v>
                </c:pt>
                <c:pt idx="500">
                  <c:v>117.28299872483024</c:v>
                </c:pt>
                <c:pt idx="501">
                  <c:v>118.1993416565345</c:v>
                </c:pt>
                <c:pt idx="502">
                  <c:v>119.09789152160374</c:v>
                </c:pt>
                <c:pt idx="503">
                  <c:v>118.69458201120963</c:v>
                </c:pt>
                <c:pt idx="504">
                  <c:v>119.12161561045048</c:v>
                </c:pt>
                <c:pt idx="505">
                  <c:v>118.89920227751254</c:v>
                </c:pt>
                <c:pt idx="506">
                  <c:v>120.52133685240653</c:v>
                </c:pt>
                <c:pt idx="507">
                  <c:v>121.13816316242105</c:v>
                </c:pt>
                <c:pt idx="508">
                  <c:v>121.93292013878593</c:v>
                </c:pt>
                <c:pt idx="509">
                  <c:v>121.11443907357436</c:v>
                </c:pt>
                <c:pt idx="510">
                  <c:v>121.17374929569111</c:v>
                </c:pt>
                <c:pt idx="511">
                  <c:v>121.3101628065597</c:v>
                </c:pt>
                <c:pt idx="512">
                  <c:v>122.17905756057057</c:v>
                </c:pt>
                <c:pt idx="513">
                  <c:v>120.94837045164735</c:v>
                </c:pt>
                <c:pt idx="514">
                  <c:v>121.194507873432</c:v>
                </c:pt>
                <c:pt idx="515">
                  <c:v>120.96912902938823</c:v>
                </c:pt>
                <c:pt idx="516">
                  <c:v>121.83505827229324</c:v>
                </c:pt>
                <c:pt idx="517">
                  <c:v>121.84988582782243</c:v>
                </c:pt>
                <c:pt idx="518">
                  <c:v>121.15299071795025</c:v>
                </c:pt>
                <c:pt idx="519">
                  <c:v>120.14175143085912</c:v>
                </c:pt>
                <c:pt idx="520">
                  <c:v>120.90388778505977</c:v>
                </c:pt>
                <c:pt idx="521">
                  <c:v>119.50416654310372</c:v>
                </c:pt>
                <c:pt idx="522">
                  <c:v>119.62575249844312</c:v>
                </c:pt>
                <c:pt idx="523">
                  <c:v>117.38975712464044</c:v>
                </c:pt>
                <c:pt idx="524">
                  <c:v>118.84878858871326</c:v>
                </c:pt>
                <c:pt idx="525">
                  <c:v>120.37602680822042</c:v>
                </c:pt>
                <c:pt idx="526">
                  <c:v>120.77637080750867</c:v>
                </c:pt>
                <c:pt idx="527">
                  <c:v>121.44954182853415</c:v>
                </c:pt>
                <c:pt idx="528">
                  <c:v>121.44954182853415</c:v>
                </c:pt>
                <c:pt idx="529">
                  <c:v>121.81726520565819</c:v>
                </c:pt>
                <c:pt idx="530">
                  <c:v>121.71050680584801</c:v>
                </c:pt>
                <c:pt idx="531">
                  <c:v>121.42878325079329</c:v>
                </c:pt>
                <c:pt idx="532">
                  <c:v>121.98629933869103</c:v>
                </c:pt>
                <c:pt idx="533">
                  <c:v>122.7721597817384</c:v>
                </c:pt>
                <c:pt idx="534">
                  <c:v>124.39429435663239</c:v>
                </c:pt>
                <c:pt idx="535">
                  <c:v>124.31422555677472</c:v>
                </c:pt>
                <c:pt idx="536">
                  <c:v>123.3949171139646</c:v>
                </c:pt>
                <c:pt idx="537">
                  <c:v>122.38664333797931</c:v>
                </c:pt>
                <c:pt idx="538">
                  <c:v>123.03312475905224</c:v>
                </c:pt>
                <c:pt idx="539">
                  <c:v>122.49340173778951</c:v>
                </c:pt>
                <c:pt idx="540">
                  <c:v>121.9774028053735</c:v>
                </c:pt>
                <c:pt idx="541">
                  <c:v>122.5378844043771</c:v>
                </c:pt>
                <c:pt idx="542">
                  <c:v>122.09898876071293</c:v>
                </c:pt>
                <c:pt idx="543">
                  <c:v>120.10023427537737</c:v>
                </c:pt>
                <c:pt idx="544">
                  <c:v>122.30954004922749</c:v>
                </c:pt>
                <c:pt idx="545">
                  <c:v>122.54381542658879</c:v>
                </c:pt>
                <c:pt idx="546">
                  <c:v>122.60016013759973</c:v>
                </c:pt>
                <c:pt idx="547">
                  <c:v>122.15236796061804</c:v>
                </c:pt>
                <c:pt idx="548">
                  <c:v>121.194507873432</c:v>
                </c:pt>
                <c:pt idx="549">
                  <c:v>123.7359508911361</c:v>
                </c:pt>
                <c:pt idx="550">
                  <c:v>124.67305240058127</c:v>
                </c:pt>
                <c:pt idx="551">
                  <c:v>125.17718928857389</c:v>
                </c:pt>
                <c:pt idx="552">
                  <c:v>125.78808457637676</c:v>
                </c:pt>
                <c:pt idx="553">
                  <c:v>125.46484386584027</c:v>
                </c:pt>
                <c:pt idx="554">
                  <c:v>125.46484386584027</c:v>
                </c:pt>
                <c:pt idx="555">
                  <c:v>126.57394501942409</c:v>
                </c:pt>
                <c:pt idx="556">
                  <c:v>126.00753239820885</c:v>
                </c:pt>
                <c:pt idx="557">
                  <c:v>126.50573826398981</c:v>
                </c:pt>
                <c:pt idx="558">
                  <c:v>125.54491266569794</c:v>
                </c:pt>
                <c:pt idx="559">
                  <c:v>125.78808457637676</c:v>
                </c:pt>
                <c:pt idx="560">
                  <c:v>125.53305062127458</c:v>
                </c:pt>
                <c:pt idx="561">
                  <c:v>125.5567747101213</c:v>
                </c:pt>
                <c:pt idx="562">
                  <c:v>125.46484386584027</c:v>
                </c:pt>
                <c:pt idx="563">
                  <c:v>126.60656564158835</c:v>
                </c:pt>
                <c:pt idx="564">
                  <c:v>126.80822039678539</c:v>
                </c:pt>
                <c:pt idx="565">
                  <c:v>127.70973577296047</c:v>
                </c:pt>
                <c:pt idx="566">
                  <c:v>127.39835710684737</c:v>
                </c:pt>
                <c:pt idx="567">
                  <c:v>128.17532101657721</c:v>
                </c:pt>
                <c:pt idx="568">
                  <c:v>129.07683639275228</c:v>
                </c:pt>
                <c:pt idx="569">
                  <c:v>128.79807834880341</c:v>
                </c:pt>
                <c:pt idx="570">
                  <c:v>129.55131816968654</c:v>
                </c:pt>
                <c:pt idx="571">
                  <c:v>129.66104208060261</c:v>
                </c:pt>
                <c:pt idx="572">
                  <c:v>129.07090537054063</c:v>
                </c:pt>
                <c:pt idx="573">
                  <c:v>129.2221464369384</c:v>
                </c:pt>
                <c:pt idx="574">
                  <c:v>129.4653183476172</c:v>
                </c:pt>
                <c:pt idx="575">
                  <c:v>130.05248954657336</c:v>
                </c:pt>
                <c:pt idx="576">
                  <c:v>131.22090092227396</c:v>
                </c:pt>
                <c:pt idx="577">
                  <c:v>131.12897007799296</c:v>
                </c:pt>
                <c:pt idx="578">
                  <c:v>128.64387177129979</c:v>
                </c:pt>
                <c:pt idx="579">
                  <c:v>129.48607692535811</c:v>
                </c:pt>
                <c:pt idx="580">
                  <c:v>130.37276474600398</c:v>
                </c:pt>
                <c:pt idx="581">
                  <c:v>130.19779959075947</c:v>
                </c:pt>
                <c:pt idx="582">
                  <c:v>130.5417988790368</c:v>
                </c:pt>
                <c:pt idx="583">
                  <c:v>130.43800599033244</c:v>
                </c:pt>
                <c:pt idx="584">
                  <c:v>130.45876456807332</c:v>
                </c:pt>
                <c:pt idx="585">
                  <c:v>130.11773079090182</c:v>
                </c:pt>
                <c:pt idx="586">
                  <c:v>129.70849025829602</c:v>
                </c:pt>
                <c:pt idx="587">
                  <c:v>130.45876456807332</c:v>
                </c:pt>
                <c:pt idx="588">
                  <c:v>128.5993891047122</c:v>
                </c:pt>
                <c:pt idx="589">
                  <c:v>130.94214287832509</c:v>
                </c:pt>
                <c:pt idx="590">
                  <c:v>130.7849707897156</c:v>
                </c:pt>
                <c:pt idx="591">
                  <c:v>131.94448563209872</c:v>
                </c:pt>
                <c:pt idx="592">
                  <c:v>132.0808991429673</c:v>
                </c:pt>
                <c:pt idx="593">
                  <c:v>129.47718039204057</c:v>
                </c:pt>
                <c:pt idx="594">
                  <c:v>129.86862785801134</c:v>
                </c:pt>
                <c:pt idx="595">
                  <c:v>129.68773168055515</c:v>
                </c:pt>
                <c:pt idx="596">
                  <c:v>131.23276296669729</c:v>
                </c:pt>
                <c:pt idx="597">
                  <c:v>131.16159070015718</c:v>
                </c:pt>
                <c:pt idx="598">
                  <c:v>131.38400403309512</c:v>
                </c:pt>
                <c:pt idx="599">
                  <c:v>129.39711159218291</c:v>
                </c:pt>
                <c:pt idx="600">
                  <c:v>131.04593576702945</c:v>
                </c:pt>
                <c:pt idx="601">
                  <c:v>131.7991755879126</c:v>
                </c:pt>
                <c:pt idx="602">
                  <c:v>132.02455443195635</c:v>
                </c:pt>
                <c:pt idx="603">
                  <c:v>132.03048545416806</c:v>
                </c:pt>
                <c:pt idx="604">
                  <c:v>132.39227780908041</c:v>
                </c:pt>
                <c:pt idx="605">
                  <c:v>133.14551762996354</c:v>
                </c:pt>
                <c:pt idx="606">
                  <c:v>132.48717416446723</c:v>
                </c:pt>
                <c:pt idx="607">
                  <c:v>133.4776548738175</c:v>
                </c:pt>
                <c:pt idx="608">
                  <c:v>133.84537825094156</c:v>
                </c:pt>
                <c:pt idx="609">
                  <c:v>133.6822751401204</c:v>
                </c:pt>
                <c:pt idx="610">
                  <c:v>134.21013611695975</c:v>
                </c:pt>
                <c:pt idx="611">
                  <c:v>134.50372171643784</c:v>
                </c:pt>
                <c:pt idx="612">
                  <c:v>134.63716971620059</c:v>
                </c:pt>
                <c:pt idx="613">
                  <c:v>134.76468669375168</c:v>
                </c:pt>
                <c:pt idx="614">
                  <c:v>134.80027282702173</c:v>
                </c:pt>
                <c:pt idx="615">
                  <c:v>135.67509860324427</c:v>
                </c:pt>
                <c:pt idx="616">
                  <c:v>135.91530500281723</c:v>
                </c:pt>
                <c:pt idx="617">
                  <c:v>136.06061504700335</c:v>
                </c:pt>
                <c:pt idx="618">
                  <c:v>136.37199371311647</c:v>
                </c:pt>
                <c:pt idx="619">
                  <c:v>136.21482162450698</c:v>
                </c:pt>
                <c:pt idx="620">
                  <c:v>134.05592953945614</c:v>
                </c:pt>
                <c:pt idx="621">
                  <c:v>134.99896207111297</c:v>
                </c:pt>
                <c:pt idx="622">
                  <c:v>135.35185789270784</c:v>
                </c:pt>
                <c:pt idx="623">
                  <c:v>134.36730820556923</c:v>
                </c:pt>
                <c:pt idx="624">
                  <c:v>135.53571958126983</c:v>
                </c:pt>
                <c:pt idx="625">
                  <c:v>135.71068473651437</c:v>
                </c:pt>
                <c:pt idx="626">
                  <c:v>134.91296224904363</c:v>
                </c:pt>
                <c:pt idx="627">
                  <c:v>135.33703033717865</c:v>
                </c:pt>
                <c:pt idx="628">
                  <c:v>134.29020491681743</c:v>
                </c:pt>
                <c:pt idx="629">
                  <c:v>135.11758251534653</c:v>
                </c:pt>
                <c:pt idx="630">
                  <c:v>135.46751282583554</c:v>
                </c:pt>
                <c:pt idx="631">
                  <c:v>135.9271670472406</c:v>
                </c:pt>
                <c:pt idx="632">
                  <c:v>135.22137540405089</c:v>
                </c:pt>
                <c:pt idx="633">
                  <c:v>136.27413184662376</c:v>
                </c:pt>
                <c:pt idx="634">
                  <c:v>133.92544705079922</c:v>
                </c:pt>
                <c:pt idx="635">
                  <c:v>135.72254678093771</c:v>
                </c:pt>
                <c:pt idx="636">
                  <c:v>136.65964829038285</c:v>
                </c:pt>
                <c:pt idx="637">
                  <c:v>136.69819993475875</c:v>
                </c:pt>
                <c:pt idx="638">
                  <c:v>136.57957949052519</c:v>
                </c:pt>
                <c:pt idx="639">
                  <c:v>135.28661664837935</c:v>
                </c:pt>
                <c:pt idx="640">
                  <c:v>134.85365202692685</c:v>
                </c:pt>
                <c:pt idx="641">
                  <c:v>131.75469292132499</c:v>
                </c:pt>
                <c:pt idx="642">
                  <c:v>132.44269149787965</c:v>
                </c:pt>
                <c:pt idx="643">
                  <c:v>134.62530767177725</c:v>
                </c:pt>
                <c:pt idx="644">
                  <c:v>135.38447851487203</c:v>
                </c:pt>
                <c:pt idx="645">
                  <c:v>136.86130304557992</c:v>
                </c:pt>
                <c:pt idx="646">
                  <c:v>136.75157913466387</c:v>
                </c:pt>
                <c:pt idx="647">
                  <c:v>136.01316686930994</c:v>
                </c:pt>
                <c:pt idx="648">
                  <c:v>136.91764775659087</c:v>
                </c:pt>
                <c:pt idx="649">
                  <c:v>137.55226713324043</c:v>
                </c:pt>
                <c:pt idx="650">
                  <c:v>136.92950980101421</c:v>
                </c:pt>
                <c:pt idx="651">
                  <c:v>137.7331633106966</c:v>
                </c:pt>
                <c:pt idx="652">
                  <c:v>138.00895584353964</c:v>
                </c:pt>
                <c:pt idx="653">
                  <c:v>138.85116099759796</c:v>
                </c:pt>
                <c:pt idx="654">
                  <c:v>139.36715993001394</c:v>
                </c:pt>
                <c:pt idx="655">
                  <c:v>139.3701254411198</c:v>
                </c:pt>
                <c:pt idx="656">
                  <c:v>139.58067672963438</c:v>
                </c:pt>
                <c:pt idx="657">
                  <c:v>140.06702055099197</c:v>
                </c:pt>
                <c:pt idx="658">
                  <c:v>140.66012277215978</c:v>
                </c:pt>
                <c:pt idx="659">
                  <c:v>140.81432934966344</c:v>
                </c:pt>
                <c:pt idx="660">
                  <c:v>141.10791494914147</c:v>
                </c:pt>
                <c:pt idx="661">
                  <c:v>140.40212330595179</c:v>
                </c:pt>
                <c:pt idx="662">
                  <c:v>140.49998517244447</c:v>
                </c:pt>
                <c:pt idx="663">
                  <c:v>140.6897778832182</c:v>
                </c:pt>
                <c:pt idx="664">
                  <c:v>138.56054090922572</c:v>
                </c:pt>
                <c:pt idx="665">
                  <c:v>139.02316064173661</c:v>
                </c:pt>
                <c:pt idx="666">
                  <c:v>139.93653806233505</c:v>
                </c:pt>
                <c:pt idx="667">
                  <c:v>139.90984846238251</c:v>
                </c:pt>
                <c:pt idx="668">
                  <c:v>139.92467601791171</c:v>
                </c:pt>
                <c:pt idx="669">
                  <c:v>139.47984935203584</c:v>
                </c:pt>
                <c:pt idx="670">
                  <c:v>140.07295157320365</c:v>
                </c:pt>
                <c:pt idx="671">
                  <c:v>140.17377895080219</c:v>
                </c:pt>
                <c:pt idx="672">
                  <c:v>139.63998695175115</c:v>
                </c:pt>
                <c:pt idx="673">
                  <c:v>140.30426143945911</c:v>
                </c:pt>
                <c:pt idx="674">
                  <c:v>140.74315708312329</c:v>
                </c:pt>
                <c:pt idx="675">
                  <c:v>139.95136561786424</c:v>
                </c:pt>
                <c:pt idx="676">
                  <c:v>140.9181222383678</c:v>
                </c:pt>
                <c:pt idx="677">
                  <c:v>140.23012366181314</c:v>
                </c:pt>
                <c:pt idx="678">
                  <c:v>138.7473681088936</c:v>
                </c:pt>
                <c:pt idx="679">
                  <c:v>138.6584027757184</c:v>
                </c:pt>
                <c:pt idx="680">
                  <c:v>138.29364490970019</c:v>
                </c:pt>
                <c:pt idx="681">
                  <c:v>138.69398890898847</c:v>
                </c:pt>
                <c:pt idx="682">
                  <c:v>138.68212686456511</c:v>
                </c:pt>
                <c:pt idx="683">
                  <c:v>137.57302571098131</c:v>
                </c:pt>
                <c:pt idx="684">
                  <c:v>138.17798997657246</c:v>
                </c:pt>
                <c:pt idx="685">
                  <c:v>136.95916491207259</c:v>
                </c:pt>
                <c:pt idx="686">
                  <c:v>134.66979033836483</c:v>
                </c:pt>
                <c:pt idx="687">
                  <c:v>136.02206340262745</c:v>
                </c:pt>
                <c:pt idx="688">
                  <c:v>137.36247442246673</c:v>
                </c:pt>
                <c:pt idx="689">
                  <c:v>138.63764419797752</c:v>
                </c:pt>
                <c:pt idx="690">
                  <c:v>137.38916402241927</c:v>
                </c:pt>
                <c:pt idx="691">
                  <c:v>137.13116455621127</c:v>
                </c:pt>
                <c:pt idx="692">
                  <c:v>134.14489487263131</c:v>
                </c:pt>
                <c:pt idx="693">
                  <c:v>134.93965184899616</c:v>
                </c:pt>
                <c:pt idx="694">
                  <c:v>134.87441060466773</c:v>
                </c:pt>
                <c:pt idx="695">
                  <c:v>134.30799798345245</c:v>
                </c:pt>
                <c:pt idx="696">
                  <c:v>133.67634411790871</c:v>
                </c:pt>
                <c:pt idx="697">
                  <c:v>135.23620295958008</c:v>
                </c:pt>
                <c:pt idx="698">
                  <c:v>133.84241273983571</c:v>
                </c:pt>
                <c:pt idx="699">
                  <c:v>135.98944278046321</c:v>
                </c:pt>
                <c:pt idx="700">
                  <c:v>135.60985735891583</c:v>
                </c:pt>
                <c:pt idx="701">
                  <c:v>135.68102962545595</c:v>
                </c:pt>
                <c:pt idx="702">
                  <c:v>135.5861332700691</c:v>
                </c:pt>
                <c:pt idx="703">
                  <c:v>136.52916580172592</c:v>
                </c:pt>
                <c:pt idx="704">
                  <c:v>138.16909344325495</c:v>
                </c:pt>
                <c:pt idx="705">
                  <c:v>139.19812579698112</c:v>
                </c:pt>
                <c:pt idx="706">
                  <c:v>138.50123068710894</c:v>
                </c:pt>
                <c:pt idx="707">
                  <c:v>138.95791939740815</c:v>
                </c:pt>
                <c:pt idx="708">
                  <c:v>139.39978055217816</c:v>
                </c:pt>
                <c:pt idx="709">
                  <c:v>139.29302215236797</c:v>
                </c:pt>
                <c:pt idx="710">
                  <c:v>139.93653806233505</c:v>
                </c:pt>
                <c:pt idx="711">
                  <c:v>140.03439992882772</c:v>
                </c:pt>
                <c:pt idx="712">
                  <c:v>141.08122534918894</c:v>
                </c:pt>
                <c:pt idx="713">
                  <c:v>140.5770884611963</c:v>
                </c:pt>
                <c:pt idx="714">
                  <c:v>140.90922570505029</c:v>
                </c:pt>
                <c:pt idx="715">
                  <c:v>141.01301859375462</c:v>
                </c:pt>
                <c:pt idx="716">
                  <c:v>142.0094303253166</c:v>
                </c:pt>
                <c:pt idx="717">
                  <c:v>142.20515405830193</c:v>
                </c:pt>
                <c:pt idx="718">
                  <c:v>142.70632543518877</c:v>
                </c:pt>
                <c:pt idx="719">
                  <c:v>143.29646214525073</c:v>
                </c:pt>
                <c:pt idx="720">
                  <c:v>143.36466890068505</c:v>
                </c:pt>
                <c:pt idx="721">
                  <c:v>143.41508258948431</c:v>
                </c:pt>
                <c:pt idx="722">
                  <c:v>143.14818658995878</c:v>
                </c:pt>
                <c:pt idx="723">
                  <c:v>143.4595652560719</c:v>
                </c:pt>
                <c:pt idx="724">
                  <c:v>143.91328845526527</c:v>
                </c:pt>
                <c:pt idx="725">
                  <c:v>144.34625307671777</c:v>
                </c:pt>
                <c:pt idx="726">
                  <c:v>144.84445894249876</c:v>
                </c:pt>
                <c:pt idx="727">
                  <c:v>145.09356187538921</c:v>
                </c:pt>
                <c:pt idx="728">
                  <c:v>145.29521663058628</c:v>
                </c:pt>
                <c:pt idx="729">
                  <c:v>144.6279766317725</c:v>
                </c:pt>
                <c:pt idx="730">
                  <c:v>144.14756383262656</c:v>
                </c:pt>
                <c:pt idx="731">
                  <c:v>143.96370214406454</c:v>
                </c:pt>
                <c:pt idx="732">
                  <c:v>142.12211974733847</c:v>
                </c:pt>
                <c:pt idx="733">
                  <c:v>142.2526022359954</c:v>
                </c:pt>
                <c:pt idx="734">
                  <c:v>142.85460099048072</c:v>
                </c:pt>
                <c:pt idx="735">
                  <c:v>137.61454286646304</c:v>
                </c:pt>
                <c:pt idx="736">
                  <c:v>138.56054090922572</c:v>
                </c:pt>
                <c:pt idx="737">
                  <c:v>137.29130215592659</c:v>
                </c:pt>
                <c:pt idx="738">
                  <c:v>139.63405592953947</c:v>
                </c:pt>
                <c:pt idx="739">
                  <c:v>138.02674891017469</c:v>
                </c:pt>
                <c:pt idx="740">
                  <c:v>137.23495744491564</c:v>
                </c:pt>
                <c:pt idx="741">
                  <c:v>138.99647104178405</c:v>
                </c:pt>
                <c:pt idx="742">
                  <c:v>142.39791228018152</c:v>
                </c:pt>
                <c:pt idx="743">
                  <c:v>141.56163814833488</c:v>
                </c:pt>
                <c:pt idx="744">
                  <c:v>141.45191423741883</c:v>
                </c:pt>
                <c:pt idx="745">
                  <c:v>141.02784614928382</c:v>
                </c:pt>
                <c:pt idx="746">
                  <c:v>140.4258473947985</c:v>
                </c:pt>
                <c:pt idx="747">
                  <c:v>139.24853948578038</c:v>
                </c:pt>
                <c:pt idx="748">
                  <c:v>139.60440081848105</c:v>
                </c:pt>
                <c:pt idx="749">
                  <c:v>141.32439725986774</c:v>
                </c:pt>
                <c:pt idx="750">
                  <c:v>140.53557130571454</c:v>
                </c:pt>
                <c:pt idx="751">
                  <c:v>138.59316153138994</c:v>
                </c:pt>
                <c:pt idx="752">
                  <c:v>140.5622609056671</c:v>
                </c:pt>
                <c:pt idx="753">
                  <c:v>141.85818925891877</c:v>
                </c:pt>
                <c:pt idx="754">
                  <c:v>143.23715192313395</c:v>
                </c:pt>
                <c:pt idx="755">
                  <c:v>143.97259867738205</c:v>
                </c:pt>
                <c:pt idx="756">
                  <c:v>144.86521752023961</c:v>
                </c:pt>
                <c:pt idx="757">
                  <c:v>144.71101094273598</c:v>
                </c:pt>
                <c:pt idx="758">
                  <c:v>144.92749325346225</c:v>
                </c:pt>
                <c:pt idx="759">
                  <c:v>145.30707867500965</c:v>
                </c:pt>
                <c:pt idx="760">
                  <c:v>146.50217965066278</c:v>
                </c:pt>
                <c:pt idx="761">
                  <c:v>146.60004151715549</c:v>
                </c:pt>
                <c:pt idx="762">
                  <c:v>144.7643901426411</c:v>
                </c:pt>
                <c:pt idx="763">
                  <c:v>144.19797752142583</c:v>
                </c:pt>
                <c:pt idx="764">
                  <c:v>142.05984401411584</c:v>
                </c:pt>
                <c:pt idx="765">
                  <c:v>143.25791050087483</c:v>
                </c:pt>
                <c:pt idx="766">
                  <c:v>144.18314996589663</c:v>
                </c:pt>
                <c:pt idx="767">
                  <c:v>144.13866729930905</c:v>
                </c:pt>
                <c:pt idx="768">
                  <c:v>142.68853236855375</c:v>
                </c:pt>
                <c:pt idx="769">
                  <c:v>143.68197858900982</c:v>
                </c:pt>
                <c:pt idx="770">
                  <c:v>142.28225734705379</c:v>
                </c:pt>
                <c:pt idx="771">
                  <c:v>142.61142907980192</c:v>
                </c:pt>
                <c:pt idx="772">
                  <c:v>143.33797930073248</c:v>
                </c:pt>
                <c:pt idx="773">
                  <c:v>140.69570890542985</c:v>
                </c:pt>
                <c:pt idx="774">
                  <c:v>135.33406482607276</c:v>
                </c:pt>
                <c:pt idx="775">
                  <c:v>136.29192491325881</c:v>
                </c:pt>
                <c:pt idx="776">
                  <c:v>138.58129948696657</c:v>
                </c:pt>
                <c:pt idx="777">
                  <c:v>139.47688384092999</c:v>
                </c:pt>
                <c:pt idx="778">
                  <c:v>138.05936953233891</c:v>
                </c:pt>
                <c:pt idx="779">
                  <c:v>139.04688473058334</c:v>
                </c:pt>
                <c:pt idx="780">
                  <c:v>140.82026037187509</c:v>
                </c:pt>
                <c:pt idx="781">
                  <c:v>141.45784525963049</c:v>
                </c:pt>
                <c:pt idx="782">
                  <c:v>138.97274695293734</c:v>
                </c:pt>
                <c:pt idx="783">
                  <c:v>137.05109575635362</c:v>
                </c:pt>
                <c:pt idx="784">
                  <c:v>137.97930073248125</c:v>
                </c:pt>
                <c:pt idx="785">
                  <c:v>137.9970937991163</c:v>
                </c:pt>
                <c:pt idx="786">
                  <c:v>140.36653717268172</c:v>
                </c:pt>
                <c:pt idx="787">
                  <c:v>140.07591708430948</c:v>
                </c:pt>
                <c:pt idx="788">
                  <c:v>139.25150499688621</c:v>
                </c:pt>
                <c:pt idx="789">
                  <c:v>136.69819993475875</c:v>
                </c:pt>
                <c:pt idx="790">
                  <c:v>138.65543726461254</c:v>
                </c:pt>
                <c:pt idx="791">
                  <c:v>138.71771299783518</c:v>
                </c:pt>
                <c:pt idx="792">
                  <c:v>137.76281842175499</c:v>
                </c:pt>
                <c:pt idx="793">
                  <c:v>136.65371726817116</c:v>
                </c:pt>
                <c:pt idx="794">
                  <c:v>134.87441060466773</c:v>
                </c:pt>
                <c:pt idx="795">
                  <c:v>134.96634144894875</c:v>
                </c:pt>
                <c:pt idx="796">
                  <c:v>134.59268704961301</c:v>
                </c:pt>
                <c:pt idx="797">
                  <c:v>130.17407550191277</c:v>
                </c:pt>
                <c:pt idx="798">
                  <c:v>134.4948251831203</c:v>
                </c:pt>
                <c:pt idx="799">
                  <c:v>134.37027371667506</c:v>
                </c:pt>
                <c:pt idx="800">
                  <c:v>131.18531478900391</c:v>
                </c:pt>
                <c:pt idx="801">
                  <c:v>132.35965718691617</c:v>
                </c:pt>
                <c:pt idx="802">
                  <c:v>129.69959372497851</c:v>
                </c:pt>
                <c:pt idx="803">
                  <c:v>125.07932742208119</c:v>
                </c:pt>
                <c:pt idx="804">
                  <c:v>123.70036475786603</c:v>
                </c:pt>
                <c:pt idx="805">
                  <c:v>123.07167640342813</c:v>
                </c:pt>
                <c:pt idx="806">
                  <c:v>128.83662999317934</c:v>
                </c:pt>
                <c:pt idx="807">
                  <c:v>126.66291035259928</c:v>
                </c:pt>
                <c:pt idx="808">
                  <c:v>127.86394235046413</c:v>
                </c:pt>
                <c:pt idx="809">
                  <c:v>129.40007710328877</c:v>
                </c:pt>
                <c:pt idx="810">
                  <c:v>129.03531923727056</c:v>
                </c:pt>
                <c:pt idx="811">
                  <c:v>132.98834554135405</c:v>
                </c:pt>
                <c:pt idx="812">
                  <c:v>133.59330980694523</c:v>
                </c:pt>
                <c:pt idx="813">
                  <c:v>134.8121348714451</c:v>
                </c:pt>
                <c:pt idx="814">
                  <c:v>134.86847958245605</c:v>
                </c:pt>
                <c:pt idx="815">
                  <c:v>136.01316686930994</c:v>
                </c:pt>
                <c:pt idx="816">
                  <c:v>134.64310073841227</c:v>
                </c:pt>
                <c:pt idx="817">
                  <c:v>134.35841167225172</c:v>
                </c:pt>
                <c:pt idx="818">
                  <c:v>134.50075620533198</c:v>
                </c:pt>
                <c:pt idx="819">
                  <c:v>134.68461789389403</c:v>
                </c:pt>
                <c:pt idx="820">
                  <c:v>137.0333026897186</c:v>
                </c:pt>
                <c:pt idx="821">
                  <c:v>136.46985557960915</c:v>
                </c:pt>
                <c:pt idx="822">
                  <c:v>135.18578927078082</c:v>
                </c:pt>
                <c:pt idx="823">
                  <c:v>135.92123602502892</c:v>
                </c:pt>
                <c:pt idx="824">
                  <c:v>137.06295780077699</c:v>
                </c:pt>
                <c:pt idx="825">
                  <c:v>137.3239227780908</c:v>
                </c:pt>
                <c:pt idx="826">
                  <c:v>135.21840989294506</c:v>
                </c:pt>
                <c:pt idx="827">
                  <c:v>134.93668633789034</c:v>
                </c:pt>
                <c:pt idx="828">
                  <c:v>136.7011654458646</c:v>
                </c:pt>
                <c:pt idx="829">
                  <c:v>135.89751193618221</c:v>
                </c:pt>
                <c:pt idx="830">
                  <c:v>135.4200646481421</c:v>
                </c:pt>
                <c:pt idx="831">
                  <c:v>135.458616292518</c:v>
                </c:pt>
                <c:pt idx="832">
                  <c:v>136.3601316686931</c:v>
                </c:pt>
                <c:pt idx="833">
                  <c:v>135.31034073722606</c:v>
                </c:pt>
                <c:pt idx="834">
                  <c:v>136.44316597965661</c:v>
                </c:pt>
                <c:pt idx="835">
                  <c:v>136.87909611221494</c:v>
                </c:pt>
                <c:pt idx="836">
                  <c:v>134.42958393879186</c:v>
                </c:pt>
                <c:pt idx="837">
                  <c:v>131.99786483200378</c:v>
                </c:pt>
                <c:pt idx="838">
                  <c:v>130.80869487856233</c:v>
                </c:pt>
                <c:pt idx="839">
                  <c:v>131.76062394353667</c:v>
                </c:pt>
                <c:pt idx="840">
                  <c:v>132.57910500874826</c:v>
                </c:pt>
                <c:pt idx="841">
                  <c:v>133.56365469588684</c:v>
                </c:pt>
                <c:pt idx="842">
                  <c:v>131.61827941045638</c:v>
                </c:pt>
                <c:pt idx="843">
                  <c:v>132.32110554254027</c:v>
                </c:pt>
                <c:pt idx="844">
                  <c:v>130.88876367841999</c:v>
                </c:pt>
                <c:pt idx="845">
                  <c:v>129.96648972450402</c:v>
                </c:pt>
                <c:pt idx="846">
                  <c:v>127.49028795112839</c:v>
                </c:pt>
                <c:pt idx="847">
                  <c:v>123.7982266243587</c:v>
                </c:pt>
                <c:pt idx="848">
                  <c:v>124.63746626731118</c:v>
                </c:pt>
                <c:pt idx="849">
                  <c:v>126.80228937457372</c:v>
                </c:pt>
                <c:pt idx="850">
                  <c:v>125.85629133181104</c:v>
                </c:pt>
                <c:pt idx="851">
                  <c:v>128.54897541591293</c:v>
                </c:pt>
                <c:pt idx="852">
                  <c:v>128.60532012692389</c:v>
                </c:pt>
                <c:pt idx="853">
                  <c:v>130.17704101301862</c:v>
                </c:pt>
                <c:pt idx="854">
                  <c:v>128.68835443788737</c:v>
                </c:pt>
                <c:pt idx="855">
                  <c:v>126.92090981880727</c:v>
                </c:pt>
                <c:pt idx="856">
                  <c:v>127.84318377272324</c:v>
                </c:pt>
                <c:pt idx="857">
                  <c:v>129.45642181429972</c:v>
                </c:pt>
                <c:pt idx="858">
                  <c:v>127.9855283058035</c:v>
                </c:pt>
                <c:pt idx="859">
                  <c:v>128.79511283769759</c:v>
                </c:pt>
                <c:pt idx="860">
                  <c:v>129.80338661368287</c:v>
                </c:pt>
                <c:pt idx="861">
                  <c:v>131.6479345215148</c:v>
                </c:pt>
                <c:pt idx="862">
                  <c:v>132.43082945345631</c:v>
                </c:pt>
                <c:pt idx="863">
                  <c:v>131.47593487737612</c:v>
                </c:pt>
                <c:pt idx="864">
                  <c:v>130.10290323537262</c:v>
                </c:pt>
                <c:pt idx="865">
                  <c:v>130.84724652293824</c:v>
                </c:pt>
                <c:pt idx="866">
                  <c:v>130.50917825687259</c:v>
                </c:pt>
                <c:pt idx="867">
                  <c:v>131.70427923252575</c:v>
                </c:pt>
                <c:pt idx="868">
                  <c:v>131.33655585540168</c:v>
                </c:pt>
                <c:pt idx="869">
                  <c:v>130.5922125678361</c:v>
                </c:pt>
                <c:pt idx="870">
                  <c:v>128.81587141543847</c:v>
                </c:pt>
                <c:pt idx="871">
                  <c:v>125.35511995492423</c:v>
                </c:pt>
                <c:pt idx="872">
                  <c:v>122.3332641380742</c:v>
                </c:pt>
                <c:pt idx="873">
                  <c:v>120.79119836303786</c:v>
                </c:pt>
                <c:pt idx="874">
                  <c:v>122.50526378221286</c:v>
                </c:pt>
                <c:pt idx="875">
                  <c:v>119.47451143204533</c:v>
                </c:pt>
                <c:pt idx="876">
                  <c:v>119.58423534296136</c:v>
                </c:pt>
                <c:pt idx="877">
                  <c:v>120.73781916313277</c:v>
                </c:pt>
                <c:pt idx="878">
                  <c:v>121.16485276237358</c:v>
                </c:pt>
                <c:pt idx="879">
                  <c:v>120.32264760831531</c:v>
                </c:pt>
                <c:pt idx="880">
                  <c:v>119.33216689896504</c:v>
                </c:pt>
                <c:pt idx="881">
                  <c:v>122.45485009341361</c:v>
                </c:pt>
                <c:pt idx="882">
                  <c:v>123.09540049227485</c:v>
                </c:pt>
                <c:pt idx="883">
                  <c:v>123.42160671391716</c:v>
                </c:pt>
                <c:pt idx="884">
                  <c:v>122.60016013759973</c:v>
                </c:pt>
                <c:pt idx="885">
                  <c:v>120.75561222976781</c:v>
                </c:pt>
                <c:pt idx="886">
                  <c:v>120.73485365202694</c:v>
                </c:pt>
                <c:pt idx="887">
                  <c:v>121.38133507309985</c:v>
                </c:pt>
                <c:pt idx="888">
                  <c:v>118.82209898876073</c:v>
                </c:pt>
                <c:pt idx="889">
                  <c:v>120.79712938524956</c:v>
                </c:pt>
                <c:pt idx="890">
                  <c:v>123.07167640342813</c:v>
                </c:pt>
                <c:pt idx="891">
                  <c:v>123.6973992467602</c:v>
                </c:pt>
                <c:pt idx="892">
                  <c:v>123.07464191453397</c:v>
                </c:pt>
                <c:pt idx="893">
                  <c:v>123.67367515791348</c:v>
                </c:pt>
                <c:pt idx="894">
                  <c:v>122.41926396014352</c:v>
                </c:pt>
                <c:pt idx="895">
                  <c:v>120.54802645235907</c:v>
                </c:pt>
                <c:pt idx="896">
                  <c:v>122.70691853740992</c:v>
                </c:pt>
                <c:pt idx="897">
                  <c:v>123.84864031315799</c:v>
                </c:pt>
                <c:pt idx="898">
                  <c:v>125.56270573233299</c:v>
                </c:pt>
                <c:pt idx="899">
                  <c:v>125.29580973280746</c:v>
                </c:pt>
                <c:pt idx="900">
                  <c:v>125.85332582070521</c:v>
                </c:pt>
                <c:pt idx="901">
                  <c:v>126.24477328667597</c:v>
                </c:pt>
                <c:pt idx="902">
                  <c:v>126.40491088639128</c:v>
                </c:pt>
                <c:pt idx="903">
                  <c:v>126.36932475312122</c:v>
                </c:pt>
                <c:pt idx="904">
                  <c:v>126.9594614631832</c:v>
                </c:pt>
                <c:pt idx="905">
                  <c:v>128.33842412739835</c:v>
                </c:pt>
                <c:pt idx="906">
                  <c:v>129.97538625782155</c:v>
                </c:pt>
                <c:pt idx="907">
                  <c:v>129.7292488360369</c:v>
                </c:pt>
                <c:pt idx="908">
                  <c:v>129.31704279232525</c:v>
                </c:pt>
                <c:pt idx="909">
                  <c:v>129.97538625782155</c:v>
                </c:pt>
                <c:pt idx="910">
                  <c:v>130.20373061297116</c:v>
                </c:pt>
                <c:pt idx="911">
                  <c:v>129.21324990362092</c:v>
                </c:pt>
                <c:pt idx="912">
                  <c:v>130.16517896859526</c:v>
                </c:pt>
                <c:pt idx="913">
                  <c:v>129.29035319237272</c:v>
                </c:pt>
                <c:pt idx="914">
                  <c:v>130.44690252364995</c:v>
                </c:pt>
                <c:pt idx="915">
                  <c:v>130.52993683461347</c:v>
                </c:pt>
                <c:pt idx="916">
                  <c:v>130.74048812312805</c:v>
                </c:pt>
                <c:pt idx="917">
                  <c:v>131.39290056641261</c:v>
                </c:pt>
                <c:pt idx="918">
                  <c:v>130.19483407965362</c:v>
                </c:pt>
                <c:pt idx="919">
                  <c:v>130.7078675009638</c:v>
                </c:pt>
                <c:pt idx="920">
                  <c:v>129.69959372497851</c:v>
                </c:pt>
                <c:pt idx="921">
                  <c:v>128.45704457163194</c:v>
                </c:pt>
                <c:pt idx="922">
                  <c:v>127.91732155036921</c:v>
                </c:pt>
                <c:pt idx="923">
                  <c:v>128.12490732777795</c:v>
                </c:pt>
                <c:pt idx="924">
                  <c:v>128.51338928264286</c:v>
                </c:pt>
                <c:pt idx="925">
                  <c:v>126.35746270869785</c:v>
                </c:pt>
                <c:pt idx="926">
                  <c:v>125.3373268882892</c:v>
                </c:pt>
                <c:pt idx="927">
                  <c:v>124.49512173423089</c:v>
                </c:pt>
                <c:pt idx="928">
                  <c:v>123.10429702559237</c:v>
                </c:pt>
                <c:pt idx="929">
                  <c:v>120.89202574063643</c:v>
                </c:pt>
                <c:pt idx="930">
                  <c:v>123.3563654695887</c:v>
                </c:pt>
                <c:pt idx="931">
                  <c:v>122.5912636042822</c:v>
                </c:pt>
                <c:pt idx="932">
                  <c:v>122.88484920376028</c:v>
                </c:pt>
                <c:pt idx="933">
                  <c:v>122.18202307167641</c:v>
                </c:pt>
                <c:pt idx="934">
                  <c:v>122.79884938169094</c:v>
                </c:pt>
                <c:pt idx="935">
                  <c:v>124.6611903561579</c:v>
                </c:pt>
                <c:pt idx="936">
                  <c:v>126.84973755226714</c:v>
                </c:pt>
                <c:pt idx="937">
                  <c:v>124.88656920020166</c:v>
                </c:pt>
                <c:pt idx="938">
                  <c:v>123.8130541798879</c:v>
                </c:pt>
                <c:pt idx="939">
                  <c:v>123.00346964799382</c:v>
                </c:pt>
                <c:pt idx="940">
                  <c:v>121.06402538477508</c:v>
                </c:pt>
                <c:pt idx="941">
                  <c:v>120.95430147385903</c:v>
                </c:pt>
                <c:pt idx="942">
                  <c:v>119.63464903176065</c:v>
                </c:pt>
                <c:pt idx="943">
                  <c:v>120.71112956318022</c:v>
                </c:pt>
                <c:pt idx="944">
                  <c:v>118.54927196702351</c:v>
                </c:pt>
                <c:pt idx="945">
                  <c:v>115.77355357195813</c:v>
                </c:pt>
                <c:pt idx="946">
                  <c:v>115.28424423949468</c:v>
                </c:pt>
                <c:pt idx="947">
                  <c:v>115.1330031730969</c:v>
                </c:pt>
                <c:pt idx="948">
                  <c:v>115.47996797248008</c:v>
                </c:pt>
                <c:pt idx="949">
                  <c:v>113.54645473147298</c:v>
                </c:pt>
                <c:pt idx="950">
                  <c:v>115.01734823996917</c:v>
                </c:pt>
                <c:pt idx="951">
                  <c:v>115.9010705495092</c:v>
                </c:pt>
                <c:pt idx="952">
                  <c:v>119.51899409863289</c:v>
                </c:pt>
                <c:pt idx="953">
                  <c:v>118.29720352302722</c:v>
                </c:pt>
                <c:pt idx="954">
                  <c:v>117.53803267993239</c:v>
                </c:pt>
                <c:pt idx="955">
                  <c:v>116.15017348239971</c:v>
                </c:pt>
                <c:pt idx="956">
                  <c:v>115.69051926099465</c:v>
                </c:pt>
                <c:pt idx="957">
                  <c:v>115.04700335102756</c:v>
                </c:pt>
                <c:pt idx="958">
                  <c:v>114.43314255211887</c:v>
                </c:pt>
                <c:pt idx="959">
                  <c:v>115.40286468372824</c:v>
                </c:pt>
                <c:pt idx="960">
                  <c:v>116.04341508258949</c:v>
                </c:pt>
                <c:pt idx="961">
                  <c:v>118.16968654547613</c:v>
                </c:pt>
                <c:pt idx="962">
                  <c:v>118.57299605587023</c:v>
                </c:pt>
                <c:pt idx="963">
                  <c:v>117.94727321253819</c:v>
                </c:pt>
                <c:pt idx="964">
                  <c:v>118.25568636754544</c:v>
                </c:pt>
                <c:pt idx="965">
                  <c:v>117.52023961329736</c:v>
                </c:pt>
                <c:pt idx="966">
                  <c:v>119.16609827703806</c:v>
                </c:pt>
                <c:pt idx="967">
                  <c:v>120.8771981851072</c:v>
                </c:pt>
                <c:pt idx="968">
                  <c:v>121.67788618368375</c:v>
                </c:pt>
                <c:pt idx="969">
                  <c:v>121.6423000504137</c:v>
                </c:pt>
                <c:pt idx="970">
                  <c:v>121.81133418344652</c:v>
                </c:pt>
                <c:pt idx="971">
                  <c:v>122.23836778268735</c:v>
                </c:pt>
                <c:pt idx="972">
                  <c:v>122.95305595919457</c:v>
                </c:pt>
                <c:pt idx="973">
                  <c:v>122.5912636042822</c:v>
                </c:pt>
                <c:pt idx="974">
                  <c:v>121.45250733963999</c:v>
                </c:pt>
                <c:pt idx="975">
                  <c:v>123.65588209127844</c:v>
                </c:pt>
                <c:pt idx="976">
                  <c:v>124.05919160167255</c:v>
                </c:pt>
                <c:pt idx="977">
                  <c:v>125.02891373328194</c:v>
                </c:pt>
                <c:pt idx="978">
                  <c:v>124.65229382284038</c:v>
                </c:pt>
                <c:pt idx="979">
                  <c:v>128.07745915008454</c:v>
                </c:pt>
                <c:pt idx="980">
                  <c:v>128.18718306100055</c:v>
                </c:pt>
                <c:pt idx="981">
                  <c:v>128.36511372735092</c:v>
                </c:pt>
                <c:pt idx="982">
                  <c:v>128.83366448207349</c:v>
                </c:pt>
                <c:pt idx="983">
                  <c:v>127.56739123988021</c:v>
                </c:pt>
                <c:pt idx="984">
                  <c:v>127.036564751935</c:v>
                </c:pt>
                <c:pt idx="985">
                  <c:v>128.50449274932535</c:v>
                </c:pt>
                <c:pt idx="986">
                  <c:v>128.42442394946769</c:v>
                </c:pt>
                <c:pt idx="987">
                  <c:v>129.36152545891287</c:v>
                </c:pt>
                <c:pt idx="988">
                  <c:v>130.13255834643101</c:v>
                </c:pt>
                <c:pt idx="989">
                  <c:v>130.73159158981051</c:v>
                </c:pt>
                <c:pt idx="990">
                  <c:v>130.69897096764629</c:v>
                </c:pt>
                <c:pt idx="991">
                  <c:v>129.84490376916463</c:v>
                </c:pt>
                <c:pt idx="992">
                  <c:v>129.67883514723763</c:v>
                </c:pt>
                <c:pt idx="993">
                  <c:v>130.49435070134339</c:v>
                </c:pt>
                <c:pt idx="994">
                  <c:v>131.65683105483231</c:v>
                </c:pt>
                <c:pt idx="995">
                  <c:v>131.4581418107411</c:v>
                </c:pt>
                <c:pt idx="996">
                  <c:v>130.91841878947838</c:v>
                </c:pt>
                <c:pt idx="997">
                  <c:v>130.16221345748943</c:v>
                </c:pt>
                <c:pt idx="998">
                  <c:v>129.35559443670118</c:v>
                </c:pt>
                <c:pt idx="999">
                  <c:v>129.13911212597492</c:v>
                </c:pt>
                <c:pt idx="1000">
                  <c:v>130.22448919071203</c:v>
                </c:pt>
                <c:pt idx="1001">
                  <c:v>129.58690430295664</c:v>
                </c:pt>
                <c:pt idx="1002">
                  <c:v>131.2535215444382</c:v>
                </c:pt>
                <c:pt idx="1003">
                  <c:v>131.22683194448564</c:v>
                </c:pt>
                <c:pt idx="1004">
                  <c:v>127.49028795112839</c:v>
                </c:pt>
                <c:pt idx="1005">
                  <c:v>125.95711870940957</c:v>
                </c:pt>
                <c:pt idx="1006">
                  <c:v>126.2922214643694</c:v>
                </c:pt>
                <c:pt idx="1007">
                  <c:v>125.79105008748259</c:v>
                </c:pt>
                <c:pt idx="1008">
                  <c:v>127.94401115032177</c:v>
                </c:pt>
                <c:pt idx="1009">
                  <c:v>126.70442750808103</c:v>
                </c:pt>
                <c:pt idx="1010">
                  <c:v>126.76077221909196</c:v>
                </c:pt>
                <c:pt idx="1011">
                  <c:v>126.92387532991312</c:v>
                </c:pt>
                <c:pt idx="1012">
                  <c:v>126.7637377301978</c:v>
                </c:pt>
                <c:pt idx="1013">
                  <c:v>127.6207704397853</c:v>
                </c:pt>
                <c:pt idx="1014">
                  <c:v>126.00160137599717</c:v>
                </c:pt>
                <c:pt idx="1015">
                  <c:v>127.20559888496783</c:v>
                </c:pt>
                <c:pt idx="1016">
                  <c:v>128.75656119332169</c:v>
                </c:pt>
                <c:pt idx="1017">
                  <c:v>130.53883336793098</c:v>
                </c:pt>
                <c:pt idx="1018">
                  <c:v>130.28379941282878</c:v>
                </c:pt>
                <c:pt idx="1019">
                  <c:v>131.79324456570092</c:v>
                </c:pt>
                <c:pt idx="1020">
                  <c:v>132.95869043029566</c:v>
                </c:pt>
                <c:pt idx="1021">
                  <c:v>132.17579549835415</c:v>
                </c:pt>
                <c:pt idx="1022">
                  <c:v>132.67993238634682</c:v>
                </c:pt>
                <c:pt idx="1023">
                  <c:v>133.5132410070876</c:v>
                </c:pt>
                <c:pt idx="1024">
                  <c:v>134.20123958364226</c:v>
                </c:pt>
                <c:pt idx="1025">
                  <c:v>134.82103140476264</c:v>
                </c:pt>
                <c:pt idx="1026">
                  <c:v>135.36371993713118</c:v>
                </c:pt>
                <c:pt idx="1027">
                  <c:v>135.68102962545595</c:v>
                </c:pt>
                <c:pt idx="1028">
                  <c:v>133.58144776252189</c:v>
                </c:pt>
                <c:pt idx="1029">
                  <c:v>134.07668811719702</c:v>
                </c:pt>
                <c:pt idx="1030">
                  <c:v>134.77951424928088</c:v>
                </c:pt>
                <c:pt idx="1031">
                  <c:v>134.45034251653274</c:v>
                </c:pt>
                <c:pt idx="1032">
                  <c:v>134.0618605616678</c:v>
                </c:pt>
                <c:pt idx="1033">
                  <c:v>134.62827318288308</c:v>
                </c:pt>
                <c:pt idx="1034">
                  <c:v>134.98116900447795</c:v>
                </c:pt>
                <c:pt idx="1035">
                  <c:v>134.75282464932832</c:v>
                </c:pt>
                <c:pt idx="1036">
                  <c:v>134.39992882773345</c:v>
                </c:pt>
                <c:pt idx="1037">
                  <c:v>134.3643426944634</c:v>
                </c:pt>
                <c:pt idx="1038">
                  <c:v>136.17626998013108</c:v>
                </c:pt>
                <c:pt idx="1039">
                  <c:v>136.6418552237478</c:v>
                </c:pt>
                <c:pt idx="1040">
                  <c:v>135.57130571453993</c:v>
                </c:pt>
                <c:pt idx="1041">
                  <c:v>135.87675335844133</c:v>
                </c:pt>
                <c:pt idx="1042">
                  <c:v>136.25337326888288</c:v>
                </c:pt>
                <c:pt idx="1043">
                  <c:v>137.09854393404703</c:v>
                </c:pt>
                <c:pt idx="1044">
                  <c:v>135.78778802526617</c:v>
                </c:pt>
                <c:pt idx="1045">
                  <c:v>137.01550962308352</c:v>
                </c:pt>
                <c:pt idx="1046">
                  <c:v>137.12523353399959</c:v>
                </c:pt>
                <c:pt idx="1047">
                  <c:v>137.70647371074404</c:v>
                </c:pt>
                <c:pt idx="1048">
                  <c:v>137.96743868805791</c:v>
                </c:pt>
                <c:pt idx="1049">
                  <c:v>137.68868064410901</c:v>
                </c:pt>
                <c:pt idx="1050">
                  <c:v>137.78950802170755</c:v>
                </c:pt>
                <c:pt idx="1051">
                  <c:v>137.53150855549953</c:v>
                </c:pt>
                <c:pt idx="1052">
                  <c:v>137.0718543340945</c:v>
                </c:pt>
                <c:pt idx="1053">
                  <c:v>137.15488864505798</c:v>
                </c:pt>
                <c:pt idx="1054">
                  <c:v>135.73144331425522</c:v>
                </c:pt>
                <c:pt idx="1055">
                  <c:v>137.17861273390469</c:v>
                </c:pt>
                <c:pt idx="1056">
                  <c:v>136.74268260134633</c:v>
                </c:pt>
                <c:pt idx="1057">
                  <c:v>135.72551229204356</c:v>
                </c:pt>
                <c:pt idx="1058">
                  <c:v>136.41944189080988</c:v>
                </c:pt>
                <c:pt idx="1059">
                  <c:v>137.67681859968565</c:v>
                </c:pt>
                <c:pt idx="1060">
                  <c:v>137.65309451083897</c:v>
                </c:pt>
                <c:pt idx="1061">
                  <c:v>136.59144153494856</c:v>
                </c:pt>
                <c:pt idx="1062">
                  <c:v>136.70709646807629</c:v>
                </c:pt>
                <c:pt idx="1063">
                  <c:v>136.40757984638654</c:v>
                </c:pt>
                <c:pt idx="1064">
                  <c:v>134.56303193855462</c:v>
                </c:pt>
                <c:pt idx="1065">
                  <c:v>131.31283176655498</c:v>
                </c:pt>
                <c:pt idx="1066">
                  <c:v>133.31751727410219</c:v>
                </c:pt>
                <c:pt idx="1067">
                  <c:v>129.42973221434715</c:v>
                </c:pt>
                <c:pt idx="1068">
                  <c:v>130.96883247827765</c:v>
                </c:pt>
                <c:pt idx="1069">
                  <c:v>129.3882150588654</c:v>
                </c:pt>
                <c:pt idx="1070">
                  <c:v>130.66041932327036</c:v>
                </c:pt>
                <c:pt idx="1071">
                  <c:v>132.40117434239792</c:v>
                </c:pt>
                <c:pt idx="1072">
                  <c:v>132.60579460870082</c:v>
                </c:pt>
                <c:pt idx="1073">
                  <c:v>132.32703656475195</c:v>
                </c:pt>
                <c:pt idx="1074">
                  <c:v>130.51510927908424</c:v>
                </c:pt>
                <c:pt idx="1075">
                  <c:v>131.88220989887608</c:v>
                </c:pt>
                <c:pt idx="1076">
                  <c:v>131.80214109901843</c:v>
                </c:pt>
                <c:pt idx="1077">
                  <c:v>133.51027549598174</c:v>
                </c:pt>
                <c:pt idx="1078">
                  <c:v>134.88330713798524</c:v>
                </c:pt>
                <c:pt idx="1079">
                  <c:v>135.77296046973697</c:v>
                </c:pt>
                <c:pt idx="1080">
                  <c:v>135.7373743364669</c:v>
                </c:pt>
                <c:pt idx="1081">
                  <c:v>135.62468491444503</c:v>
                </c:pt>
                <c:pt idx="1082">
                  <c:v>135.40227158150708</c:v>
                </c:pt>
                <c:pt idx="1083">
                  <c:v>136.09916669137928</c:v>
                </c:pt>
                <c:pt idx="1084">
                  <c:v>136.9443373565434</c:v>
                </c:pt>
                <c:pt idx="1085">
                  <c:v>137.11930251178791</c:v>
                </c:pt>
                <c:pt idx="1086">
                  <c:v>137.66199104415645</c:v>
                </c:pt>
                <c:pt idx="1087">
                  <c:v>138.46267904273304</c:v>
                </c:pt>
                <c:pt idx="1088">
                  <c:v>138.44192046499217</c:v>
                </c:pt>
                <c:pt idx="1089">
                  <c:v>138.96681593072566</c:v>
                </c:pt>
                <c:pt idx="1090">
                  <c:v>138.8244713976454</c:v>
                </c:pt>
                <c:pt idx="1091">
                  <c:v>138.61688562023667</c:v>
                </c:pt>
                <c:pt idx="1092">
                  <c:v>139.08247086385339</c:v>
                </c:pt>
                <c:pt idx="1093">
                  <c:v>139.07357433053588</c:v>
                </c:pt>
                <c:pt idx="1094">
                  <c:v>138.51309273153228</c:v>
                </c:pt>
                <c:pt idx="1095">
                  <c:v>137.36543993357256</c:v>
                </c:pt>
                <c:pt idx="1096">
                  <c:v>137.60861184425136</c:v>
                </c:pt>
                <c:pt idx="1097">
                  <c:v>138.38261024287536</c:v>
                </c:pt>
                <c:pt idx="1098">
                  <c:v>136.73378606802882</c:v>
                </c:pt>
                <c:pt idx="1099">
                  <c:v>137.15785415616381</c:v>
                </c:pt>
                <c:pt idx="1100">
                  <c:v>136.51433824619673</c:v>
                </c:pt>
                <c:pt idx="1101">
                  <c:v>137.98819726579876</c:v>
                </c:pt>
                <c:pt idx="1102">
                  <c:v>138.47157557605055</c:v>
                </c:pt>
                <c:pt idx="1103">
                  <c:v>138.01785237685718</c:v>
                </c:pt>
                <c:pt idx="1104">
                  <c:v>137.49295691112366</c:v>
                </c:pt>
                <c:pt idx="1105">
                  <c:v>137.48702588891197</c:v>
                </c:pt>
                <c:pt idx="1106">
                  <c:v>138.04157646570388</c:v>
                </c:pt>
                <c:pt idx="1107">
                  <c:v>138.3915067761929</c:v>
                </c:pt>
                <c:pt idx="1108">
                  <c:v>137.80730108834257</c:v>
                </c:pt>
                <c:pt idx="1109">
                  <c:v>137.59378428872219</c:v>
                </c:pt>
                <c:pt idx="1110">
                  <c:v>138.13054179887905</c:v>
                </c:pt>
                <c:pt idx="1111">
                  <c:v>139.0379881972658</c:v>
                </c:pt>
                <c:pt idx="1112">
                  <c:v>139.05578126390085</c:v>
                </c:pt>
                <c:pt idx="1113">
                  <c:v>138.22247264316005</c:v>
                </c:pt>
                <c:pt idx="1114">
                  <c:v>135.71661575872602</c:v>
                </c:pt>
                <c:pt idx="1115">
                  <c:v>135.2806856261677</c:v>
                </c:pt>
                <c:pt idx="1116">
                  <c:v>136.83164793452153</c:v>
                </c:pt>
                <c:pt idx="1117">
                  <c:v>136.67151033480621</c:v>
                </c:pt>
                <c:pt idx="1118">
                  <c:v>135.41413362593045</c:v>
                </c:pt>
                <c:pt idx="1119">
                  <c:v>133.9699297173868</c:v>
                </c:pt>
                <c:pt idx="1120">
                  <c:v>135.01082411553631</c:v>
                </c:pt>
                <c:pt idx="1121">
                  <c:v>137.05109575635362</c:v>
                </c:pt>
                <c:pt idx="1122">
                  <c:v>136.39275229085735</c:v>
                </c:pt>
                <c:pt idx="1123">
                  <c:v>136.91171673437918</c:v>
                </c:pt>
                <c:pt idx="1124">
                  <c:v>136.65075175706534</c:v>
                </c:pt>
                <c:pt idx="1125">
                  <c:v>136.62109664600695</c:v>
                </c:pt>
                <c:pt idx="1126">
                  <c:v>136.41647637970405</c:v>
                </c:pt>
                <c:pt idx="1127">
                  <c:v>136.62999317932446</c:v>
                </c:pt>
                <c:pt idx="1128">
                  <c:v>137.38323300020758</c:v>
                </c:pt>
                <c:pt idx="1129">
                  <c:v>137.87847335488271</c:v>
                </c:pt>
                <c:pt idx="1130">
                  <c:v>137.69757717742652</c:v>
                </c:pt>
                <c:pt idx="1131">
                  <c:v>138.4300584205688</c:v>
                </c:pt>
                <c:pt idx="1132">
                  <c:v>137.0184751341894</c:v>
                </c:pt>
                <c:pt idx="1133">
                  <c:v>136.21185611340115</c:v>
                </c:pt>
                <c:pt idx="1134">
                  <c:v>135.52682304795232</c:v>
                </c:pt>
                <c:pt idx="1135">
                  <c:v>134.84178998250349</c:v>
                </c:pt>
                <c:pt idx="1136">
                  <c:v>134.3791702499926</c:v>
                </c:pt>
                <c:pt idx="1137">
                  <c:v>134.24275673912399</c:v>
                </c:pt>
                <c:pt idx="1138">
                  <c:v>134.30799798345245</c:v>
                </c:pt>
                <c:pt idx="1139">
                  <c:v>135.24213398179177</c:v>
                </c:pt>
                <c:pt idx="1140">
                  <c:v>135.41709913703627</c:v>
                </c:pt>
                <c:pt idx="1141">
                  <c:v>136.98585451202516</c:v>
                </c:pt>
                <c:pt idx="1142">
                  <c:v>136.70413095697046</c:v>
                </c:pt>
                <c:pt idx="1143">
                  <c:v>136.79902731235728</c:v>
                </c:pt>
                <c:pt idx="1144">
                  <c:v>135.80261558079536</c:v>
                </c:pt>
                <c:pt idx="1145">
                  <c:v>132.62358767533587</c:v>
                </c:pt>
                <c:pt idx="1146">
                  <c:v>132.75110465288694</c:v>
                </c:pt>
                <c:pt idx="1147">
                  <c:v>132.99427656356576</c:v>
                </c:pt>
                <c:pt idx="1148">
                  <c:v>133.95806767296347</c:v>
                </c:pt>
                <c:pt idx="1149">
                  <c:v>135.9805462471457</c:v>
                </c:pt>
                <c:pt idx="1150">
                  <c:v>136.81682037899233</c:v>
                </c:pt>
                <c:pt idx="1151">
                  <c:v>136.65964829038285</c:v>
                </c:pt>
                <c:pt idx="1152">
                  <c:v>135.79668455858368</c:v>
                </c:pt>
                <c:pt idx="1153">
                  <c:v>136.63888971264197</c:v>
                </c:pt>
                <c:pt idx="1154">
                  <c:v>136.99771655644852</c:v>
                </c:pt>
                <c:pt idx="1155">
                  <c:v>137.57895673319297</c:v>
                </c:pt>
                <c:pt idx="1156">
                  <c:v>138.01488686575132</c:v>
                </c:pt>
                <c:pt idx="1157">
                  <c:v>138.09792117671483</c:v>
                </c:pt>
                <c:pt idx="1158">
                  <c:v>138.76219566442279</c:v>
                </c:pt>
                <c:pt idx="1159">
                  <c:v>138.03267993238634</c:v>
                </c:pt>
                <c:pt idx="1160">
                  <c:v>139.89502090685332</c:v>
                </c:pt>
                <c:pt idx="1161">
                  <c:v>139.61033184069274</c:v>
                </c:pt>
                <c:pt idx="1162">
                  <c:v>139.77936597372559</c:v>
                </c:pt>
                <c:pt idx="1163">
                  <c:v>138.53681682037902</c:v>
                </c:pt>
                <c:pt idx="1164">
                  <c:v>136.6626138014887</c:v>
                </c:pt>
                <c:pt idx="1165">
                  <c:v>135.79965006968953</c:v>
                </c:pt>
                <c:pt idx="1166">
                  <c:v>136.19999406897779</c:v>
                </c:pt>
                <c:pt idx="1167">
                  <c:v>136.31861451321137</c:v>
                </c:pt>
                <c:pt idx="1168">
                  <c:v>135.99833931378075</c:v>
                </c:pt>
                <c:pt idx="1169">
                  <c:v>136.58551051273687</c:v>
                </c:pt>
                <c:pt idx="1170">
                  <c:v>137.66792206636816</c:v>
                </c:pt>
                <c:pt idx="1171">
                  <c:v>136.16737344681357</c:v>
                </c:pt>
                <c:pt idx="1172">
                  <c:v>136.37199371311647</c:v>
                </c:pt>
                <c:pt idx="1173">
                  <c:v>135.01675513774799</c:v>
                </c:pt>
                <c:pt idx="1174">
                  <c:v>133.80089558435398</c:v>
                </c:pt>
                <c:pt idx="1175">
                  <c:v>132.98538003024822</c:v>
                </c:pt>
                <c:pt idx="1176">
                  <c:v>133.05062127457668</c:v>
                </c:pt>
                <c:pt idx="1177">
                  <c:v>133.95213665075175</c:v>
                </c:pt>
                <c:pt idx="1178">
                  <c:v>134.47110109427359</c:v>
                </c:pt>
                <c:pt idx="1179">
                  <c:v>133.91358500637585</c:v>
                </c:pt>
                <c:pt idx="1180">
                  <c:v>133.86020580647076</c:v>
                </c:pt>
                <c:pt idx="1181">
                  <c:v>135.05234127101809</c:v>
                </c:pt>
                <c:pt idx="1182">
                  <c:v>136.36309717979893</c:v>
                </c:pt>
                <c:pt idx="1183">
                  <c:v>136.1555114023902</c:v>
                </c:pt>
                <c:pt idx="1184">
                  <c:v>135.87675335844133</c:v>
                </c:pt>
                <c:pt idx="1185">
                  <c:v>135.85896029180631</c:v>
                </c:pt>
                <c:pt idx="1186">
                  <c:v>135.80854660300702</c:v>
                </c:pt>
                <c:pt idx="1187">
                  <c:v>135.4942024257881</c:v>
                </c:pt>
                <c:pt idx="1188">
                  <c:v>134.72316953826993</c:v>
                </c:pt>
                <c:pt idx="1189">
                  <c:v>134.53634233860208</c:v>
                </c:pt>
                <c:pt idx="1190">
                  <c:v>134.82992793808015</c:v>
                </c:pt>
                <c:pt idx="1191">
                  <c:v>135.28958215948518</c:v>
                </c:pt>
                <c:pt idx="1192">
                  <c:v>135.04937575991224</c:v>
                </c:pt>
                <c:pt idx="1193">
                  <c:v>134.61641113845971</c:v>
                </c:pt>
                <c:pt idx="1194">
                  <c:v>136.66854482370036</c:v>
                </c:pt>
                <c:pt idx="1195">
                  <c:v>136.98585451202516</c:v>
                </c:pt>
                <c:pt idx="1196">
                  <c:v>135.44082322588301</c:v>
                </c:pt>
                <c:pt idx="1197">
                  <c:v>135.3815130037662</c:v>
                </c:pt>
                <c:pt idx="1198">
                  <c:v>136.60923460158361</c:v>
                </c:pt>
                <c:pt idx="1199">
                  <c:v>134.83289344918597</c:v>
                </c:pt>
                <c:pt idx="1200">
                  <c:v>134.41475638326267</c:v>
                </c:pt>
                <c:pt idx="1201">
                  <c:v>133.57848225141603</c:v>
                </c:pt>
                <c:pt idx="1202">
                  <c:v>132.76593220841613</c:v>
                </c:pt>
                <c:pt idx="1203">
                  <c:v>132.53165683105485</c:v>
                </c:pt>
                <c:pt idx="1204">
                  <c:v>133.00317309688324</c:v>
                </c:pt>
                <c:pt idx="1205">
                  <c:v>133.5132410070876</c:v>
                </c:pt>
                <c:pt idx="1206">
                  <c:v>132.14020936508408</c:v>
                </c:pt>
                <c:pt idx="1207">
                  <c:v>130.69007443432875</c:v>
                </c:pt>
                <c:pt idx="1208">
                  <c:v>130.50621274576673</c:v>
                </c:pt>
                <c:pt idx="1209">
                  <c:v>130.87097061178494</c:v>
                </c:pt>
                <c:pt idx="1210">
                  <c:v>131.94448563209872</c:v>
                </c:pt>
                <c:pt idx="1211">
                  <c:v>131.60641736603304</c:v>
                </c:pt>
                <c:pt idx="1212">
                  <c:v>134.18344651700721</c:v>
                </c:pt>
                <c:pt idx="1213">
                  <c:v>134.38510127220428</c:v>
                </c:pt>
                <c:pt idx="1214">
                  <c:v>134.52448029417872</c:v>
                </c:pt>
                <c:pt idx="1215">
                  <c:v>133.20482785208031</c:v>
                </c:pt>
                <c:pt idx="1216">
                  <c:v>133.50730998487589</c:v>
                </c:pt>
                <c:pt idx="1217">
                  <c:v>133.37682749621897</c:v>
                </c:pt>
                <c:pt idx="1218">
                  <c:v>131.97117523205125</c:v>
                </c:pt>
                <c:pt idx="1219">
                  <c:v>130.40241985706237</c:v>
                </c:pt>
                <c:pt idx="1220">
                  <c:v>128.62311319355894</c:v>
                </c:pt>
                <c:pt idx="1221">
                  <c:v>128.46001008273777</c:v>
                </c:pt>
                <c:pt idx="1222">
                  <c:v>129.02642270395305</c:v>
                </c:pt>
                <c:pt idx="1223">
                  <c:v>129.07980190385814</c:v>
                </c:pt>
                <c:pt idx="1224">
                  <c:v>128.46594110494945</c:v>
                </c:pt>
                <c:pt idx="1225">
                  <c:v>127.39242608463567</c:v>
                </c:pt>
                <c:pt idx="1226">
                  <c:v>127.84911479493492</c:v>
                </c:pt>
                <c:pt idx="1227">
                  <c:v>128.60235461581806</c:v>
                </c:pt>
                <c:pt idx="1228">
                  <c:v>129.4653183476172</c:v>
                </c:pt>
                <c:pt idx="1229">
                  <c:v>131.51152101064619</c:v>
                </c:pt>
                <c:pt idx="1230">
                  <c:v>131.73986536579579</c:v>
                </c:pt>
                <c:pt idx="1231">
                  <c:v>131.52634856617539</c:v>
                </c:pt>
                <c:pt idx="1232">
                  <c:v>131.31579727766081</c:v>
                </c:pt>
                <c:pt idx="1233">
                  <c:v>131.68945167699653</c:v>
                </c:pt>
                <c:pt idx="1234">
                  <c:v>132.79558731947452</c:v>
                </c:pt>
                <c:pt idx="1235">
                  <c:v>131.46407283295275</c:v>
                </c:pt>
                <c:pt idx="1236">
                  <c:v>132.44565700898551</c:v>
                </c:pt>
                <c:pt idx="1237">
                  <c:v>134.21903265027728</c:v>
                </c:pt>
                <c:pt idx="1238">
                  <c:v>134.78841078259839</c:v>
                </c:pt>
                <c:pt idx="1239">
                  <c:v>133.82461967320069</c:v>
                </c:pt>
                <c:pt idx="1240">
                  <c:v>135.17392722635745</c:v>
                </c:pt>
                <c:pt idx="1241">
                  <c:v>135.30440971501437</c:v>
                </c:pt>
                <c:pt idx="1242">
                  <c:v>135.18282375967499</c:v>
                </c:pt>
                <c:pt idx="1243">
                  <c:v>135.59502980338664</c:v>
                </c:pt>
                <c:pt idx="1244">
                  <c:v>135.95978766940485</c:v>
                </c:pt>
                <c:pt idx="1245">
                  <c:v>136.40757984638654</c:v>
                </c:pt>
                <c:pt idx="1246">
                  <c:v>135.94199460276982</c:v>
                </c:pt>
                <c:pt idx="1247">
                  <c:v>135.53571958126983</c:v>
                </c:pt>
                <c:pt idx="1248">
                  <c:v>136.14661486907269</c:v>
                </c:pt>
                <c:pt idx="1249">
                  <c:v>136.89095815663831</c:v>
                </c:pt>
                <c:pt idx="1250">
                  <c:v>138.25212775421844</c:v>
                </c:pt>
                <c:pt idx="1251">
                  <c:v>138.12757628777319</c:v>
                </c:pt>
                <c:pt idx="1252">
                  <c:v>138.67323033124762</c:v>
                </c:pt>
                <c:pt idx="1253">
                  <c:v>139.39681504107233</c:v>
                </c:pt>
                <c:pt idx="1254">
                  <c:v>139.01722961952493</c:v>
                </c:pt>
                <c:pt idx="1255">
                  <c:v>140.04922748435692</c:v>
                </c:pt>
                <c:pt idx="1256">
                  <c:v>140.47626108359776</c:v>
                </c:pt>
                <c:pt idx="1257">
                  <c:v>140.18564099522555</c:v>
                </c:pt>
                <c:pt idx="1258">
                  <c:v>140.10853770647373</c:v>
                </c:pt>
                <c:pt idx="1259">
                  <c:v>141.32736277097356</c:v>
                </c:pt>
                <c:pt idx="1260">
                  <c:v>141.33922481539693</c:v>
                </c:pt>
                <c:pt idx="1261">
                  <c:v>140.9566738827437</c:v>
                </c:pt>
                <c:pt idx="1262">
                  <c:v>141.46674179294803</c:v>
                </c:pt>
                <c:pt idx="1263">
                  <c:v>141.73363779247353</c:v>
                </c:pt>
                <c:pt idx="1264">
                  <c:v>141.43708668188964</c:v>
                </c:pt>
                <c:pt idx="1265">
                  <c:v>141.632810414875</c:v>
                </c:pt>
                <c:pt idx="1266">
                  <c:v>141.9352925476706</c:v>
                </c:pt>
                <c:pt idx="1267">
                  <c:v>141.77515494795529</c:v>
                </c:pt>
                <c:pt idx="1268">
                  <c:v>142.04501645858664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C5-4D79-AC52-71E9C6ED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907391"/>
        <c:axId val="1481908351"/>
      </c:lineChart>
      <c:dateAx>
        <c:axId val="1481907391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1908351"/>
        <c:crosses val="autoZero"/>
        <c:auto val="1"/>
        <c:lblOffset val="100"/>
        <c:baseTimeUnit val="days"/>
      </c:dateAx>
      <c:valAx>
        <c:axId val="14819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19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'Rendimenti RACE.MI'!$C$1:$C$2</c:f>
              <c:strCache>
                <c:ptCount val="2"/>
                <c:pt idx="0">
                  <c:v>Rendimenti giornalieri  RACE.MI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'Rendimenti RACE.MI'!$A$3:$A$1270</c:f>
              <c:numCache>
                <c:formatCode>dd\-mmm\-yyyy</c:formatCode>
                <c:ptCount val="1268"/>
                <c:pt idx="0">
                  <c:v>43468</c:v>
                </c:pt>
                <c:pt idx="1">
                  <c:v>43469</c:v>
                </c:pt>
                <c:pt idx="2">
                  <c:v>43472</c:v>
                </c:pt>
                <c:pt idx="3">
                  <c:v>43473</c:v>
                </c:pt>
                <c:pt idx="4">
                  <c:v>43474</c:v>
                </c:pt>
                <c:pt idx="5">
                  <c:v>43475</c:v>
                </c:pt>
                <c:pt idx="6">
                  <c:v>43476</c:v>
                </c:pt>
                <c:pt idx="7">
                  <c:v>43479</c:v>
                </c:pt>
                <c:pt idx="8">
                  <c:v>43480</c:v>
                </c:pt>
                <c:pt idx="9">
                  <c:v>43481</c:v>
                </c:pt>
                <c:pt idx="10">
                  <c:v>43482</c:v>
                </c:pt>
                <c:pt idx="11">
                  <c:v>43483</c:v>
                </c:pt>
                <c:pt idx="12">
                  <c:v>43486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43514</c:v>
                </c:pt>
                <c:pt idx="33">
                  <c:v>43515</c:v>
                </c:pt>
                <c:pt idx="34">
                  <c:v>43516</c:v>
                </c:pt>
                <c:pt idx="35">
                  <c:v>43517</c:v>
                </c:pt>
                <c:pt idx="36">
                  <c:v>43518</c:v>
                </c:pt>
                <c:pt idx="37">
                  <c:v>43521</c:v>
                </c:pt>
                <c:pt idx="38">
                  <c:v>43522</c:v>
                </c:pt>
                <c:pt idx="39">
                  <c:v>43523</c:v>
                </c:pt>
                <c:pt idx="40">
                  <c:v>43524</c:v>
                </c:pt>
                <c:pt idx="41">
                  <c:v>43525</c:v>
                </c:pt>
                <c:pt idx="42">
                  <c:v>43528</c:v>
                </c:pt>
                <c:pt idx="43">
                  <c:v>43529</c:v>
                </c:pt>
                <c:pt idx="44">
                  <c:v>43530</c:v>
                </c:pt>
                <c:pt idx="45">
                  <c:v>43531</c:v>
                </c:pt>
                <c:pt idx="46">
                  <c:v>43532</c:v>
                </c:pt>
                <c:pt idx="47">
                  <c:v>43535</c:v>
                </c:pt>
                <c:pt idx="48">
                  <c:v>43536</c:v>
                </c:pt>
                <c:pt idx="49">
                  <c:v>43537</c:v>
                </c:pt>
                <c:pt idx="50">
                  <c:v>43538</c:v>
                </c:pt>
                <c:pt idx="51">
                  <c:v>43539</c:v>
                </c:pt>
                <c:pt idx="52">
                  <c:v>43542</c:v>
                </c:pt>
                <c:pt idx="53">
                  <c:v>43543</c:v>
                </c:pt>
                <c:pt idx="54">
                  <c:v>43544</c:v>
                </c:pt>
                <c:pt idx="55">
                  <c:v>43545</c:v>
                </c:pt>
                <c:pt idx="56">
                  <c:v>43546</c:v>
                </c:pt>
                <c:pt idx="57">
                  <c:v>43549</c:v>
                </c:pt>
                <c:pt idx="58">
                  <c:v>43550</c:v>
                </c:pt>
                <c:pt idx="59">
                  <c:v>43551</c:v>
                </c:pt>
                <c:pt idx="60">
                  <c:v>43552</c:v>
                </c:pt>
                <c:pt idx="61">
                  <c:v>43553</c:v>
                </c:pt>
                <c:pt idx="62">
                  <c:v>43556</c:v>
                </c:pt>
                <c:pt idx="63">
                  <c:v>43557</c:v>
                </c:pt>
                <c:pt idx="64">
                  <c:v>43558</c:v>
                </c:pt>
                <c:pt idx="65">
                  <c:v>43559</c:v>
                </c:pt>
                <c:pt idx="66">
                  <c:v>43560</c:v>
                </c:pt>
                <c:pt idx="67">
                  <c:v>43563</c:v>
                </c:pt>
                <c:pt idx="68">
                  <c:v>43564</c:v>
                </c:pt>
                <c:pt idx="69">
                  <c:v>43565</c:v>
                </c:pt>
                <c:pt idx="70">
                  <c:v>43566</c:v>
                </c:pt>
                <c:pt idx="71">
                  <c:v>43567</c:v>
                </c:pt>
                <c:pt idx="72">
                  <c:v>43570</c:v>
                </c:pt>
                <c:pt idx="73">
                  <c:v>43571</c:v>
                </c:pt>
                <c:pt idx="74">
                  <c:v>43572</c:v>
                </c:pt>
                <c:pt idx="75">
                  <c:v>43573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43587</c:v>
                </c:pt>
                <c:pt idx="83">
                  <c:v>43588</c:v>
                </c:pt>
                <c:pt idx="84">
                  <c:v>43591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43612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43627</c:v>
                </c:pt>
                <c:pt idx="110">
                  <c:v>43628</c:v>
                </c:pt>
                <c:pt idx="111">
                  <c:v>43629</c:v>
                </c:pt>
                <c:pt idx="112">
                  <c:v>43630</c:v>
                </c:pt>
                <c:pt idx="113">
                  <c:v>43633</c:v>
                </c:pt>
                <c:pt idx="114">
                  <c:v>43634</c:v>
                </c:pt>
                <c:pt idx="115">
                  <c:v>43635</c:v>
                </c:pt>
                <c:pt idx="116">
                  <c:v>43636</c:v>
                </c:pt>
                <c:pt idx="117">
                  <c:v>43637</c:v>
                </c:pt>
                <c:pt idx="118">
                  <c:v>43640</c:v>
                </c:pt>
                <c:pt idx="119">
                  <c:v>43641</c:v>
                </c:pt>
                <c:pt idx="120">
                  <c:v>43642</c:v>
                </c:pt>
                <c:pt idx="121">
                  <c:v>43643</c:v>
                </c:pt>
                <c:pt idx="122">
                  <c:v>43644</c:v>
                </c:pt>
                <c:pt idx="123">
                  <c:v>43647</c:v>
                </c:pt>
                <c:pt idx="124">
                  <c:v>43648</c:v>
                </c:pt>
                <c:pt idx="125">
                  <c:v>43649</c:v>
                </c:pt>
                <c:pt idx="126">
                  <c:v>43650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43703</c:v>
                </c:pt>
                <c:pt idx="163">
                  <c:v>43704</c:v>
                </c:pt>
                <c:pt idx="164">
                  <c:v>43705</c:v>
                </c:pt>
                <c:pt idx="165">
                  <c:v>43706</c:v>
                </c:pt>
                <c:pt idx="166">
                  <c:v>43707</c:v>
                </c:pt>
                <c:pt idx="167">
                  <c:v>43710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43742</c:v>
                </c:pt>
                <c:pt idx="191">
                  <c:v>43745</c:v>
                </c:pt>
                <c:pt idx="192">
                  <c:v>43746</c:v>
                </c:pt>
                <c:pt idx="193">
                  <c:v>43747</c:v>
                </c:pt>
                <c:pt idx="194">
                  <c:v>43748</c:v>
                </c:pt>
                <c:pt idx="195">
                  <c:v>43749</c:v>
                </c:pt>
                <c:pt idx="196">
                  <c:v>43752</c:v>
                </c:pt>
                <c:pt idx="197">
                  <c:v>43753</c:v>
                </c:pt>
                <c:pt idx="198">
                  <c:v>43754</c:v>
                </c:pt>
                <c:pt idx="199">
                  <c:v>43755</c:v>
                </c:pt>
                <c:pt idx="200">
                  <c:v>43756</c:v>
                </c:pt>
                <c:pt idx="201">
                  <c:v>43759</c:v>
                </c:pt>
                <c:pt idx="202">
                  <c:v>43760</c:v>
                </c:pt>
                <c:pt idx="203">
                  <c:v>43761</c:v>
                </c:pt>
                <c:pt idx="204">
                  <c:v>43762</c:v>
                </c:pt>
                <c:pt idx="205">
                  <c:v>43763</c:v>
                </c:pt>
                <c:pt idx="206">
                  <c:v>43766</c:v>
                </c:pt>
                <c:pt idx="207">
                  <c:v>43767</c:v>
                </c:pt>
                <c:pt idx="208">
                  <c:v>43768</c:v>
                </c:pt>
                <c:pt idx="209">
                  <c:v>43769</c:v>
                </c:pt>
                <c:pt idx="210">
                  <c:v>43770</c:v>
                </c:pt>
                <c:pt idx="211">
                  <c:v>43773</c:v>
                </c:pt>
                <c:pt idx="212">
                  <c:v>43774</c:v>
                </c:pt>
                <c:pt idx="213">
                  <c:v>43775</c:v>
                </c:pt>
                <c:pt idx="214">
                  <c:v>43776</c:v>
                </c:pt>
                <c:pt idx="215">
                  <c:v>43777</c:v>
                </c:pt>
                <c:pt idx="216">
                  <c:v>43780</c:v>
                </c:pt>
                <c:pt idx="217">
                  <c:v>43781</c:v>
                </c:pt>
                <c:pt idx="218">
                  <c:v>43782</c:v>
                </c:pt>
                <c:pt idx="219">
                  <c:v>43783</c:v>
                </c:pt>
                <c:pt idx="220">
                  <c:v>43784</c:v>
                </c:pt>
                <c:pt idx="221">
                  <c:v>43787</c:v>
                </c:pt>
                <c:pt idx="222">
                  <c:v>43788</c:v>
                </c:pt>
                <c:pt idx="223">
                  <c:v>43789</c:v>
                </c:pt>
                <c:pt idx="224">
                  <c:v>43790</c:v>
                </c:pt>
                <c:pt idx="225">
                  <c:v>43791</c:v>
                </c:pt>
                <c:pt idx="226">
                  <c:v>43794</c:v>
                </c:pt>
                <c:pt idx="227">
                  <c:v>43795</c:v>
                </c:pt>
                <c:pt idx="228">
                  <c:v>43796</c:v>
                </c:pt>
                <c:pt idx="229">
                  <c:v>43797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43826</c:v>
                </c:pt>
                <c:pt idx="248">
                  <c:v>43829</c:v>
                </c:pt>
                <c:pt idx="249">
                  <c:v>43832</c:v>
                </c:pt>
                <c:pt idx="250">
                  <c:v>43833</c:v>
                </c:pt>
                <c:pt idx="251">
                  <c:v>43836</c:v>
                </c:pt>
                <c:pt idx="252">
                  <c:v>43837</c:v>
                </c:pt>
                <c:pt idx="253">
                  <c:v>43838</c:v>
                </c:pt>
                <c:pt idx="254">
                  <c:v>43839</c:v>
                </c:pt>
                <c:pt idx="255">
                  <c:v>43840</c:v>
                </c:pt>
                <c:pt idx="256">
                  <c:v>43843</c:v>
                </c:pt>
                <c:pt idx="257">
                  <c:v>43844</c:v>
                </c:pt>
                <c:pt idx="258">
                  <c:v>43845</c:v>
                </c:pt>
                <c:pt idx="259">
                  <c:v>43846</c:v>
                </c:pt>
                <c:pt idx="260">
                  <c:v>43847</c:v>
                </c:pt>
                <c:pt idx="261">
                  <c:v>43850</c:v>
                </c:pt>
                <c:pt idx="262">
                  <c:v>43851</c:v>
                </c:pt>
                <c:pt idx="263">
                  <c:v>43852</c:v>
                </c:pt>
                <c:pt idx="264">
                  <c:v>43853</c:v>
                </c:pt>
                <c:pt idx="265">
                  <c:v>43854</c:v>
                </c:pt>
                <c:pt idx="266">
                  <c:v>43857</c:v>
                </c:pt>
                <c:pt idx="267">
                  <c:v>43858</c:v>
                </c:pt>
                <c:pt idx="268">
                  <c:v>43859</c:v>
                </c:pt>
                <c:pt idx="269">
                  <c:v>43860</c:v>
                </c:pt>
                <c:pt idx="270">
                  <c:v>43861</c:v>
                </c:pt>
                <c:pt idx="271">
                  <c:v>43864</c:v>
                </c:pt>
                <c:pt idx="272">
                  <c:v>43865</c:v>
                </c:pt>
                <c:pt idx="273">
                  <c:v>43866</c:v>
                </c:pt>
                <c:pt idx="274">
                  <c:v>43867</c:v>
                </c:pt>
                <c:pt idx="275">
                  <c:v>43868</c:v>
                </c:pt>
                <c:pt idx="276">
                  <c:v>43871</c:v>
                </c:pt>
                <c:pt idx="277">
                  <c:v>43872</c:v>
                </c:pt>
                <c:pt idx="278">
                  <c:v>43873</c:v>
                </c:pt>
                <c:pt idx="279">
                  <c:v>43874</c:v>
                </c:pt>
                <c:pt idx="280">
                  <c:v>43875</c:v>
                </c:pt>
                <c:pt idx="281">
                  <c:v>43878</c:v>
                </c:pt>
                <c:pt idx="282">
                  <c:v>43879</c:v>
                </c:pt>
                <c:pt idx="283">
                  <c:v>43880</c:v>
                </c:pt>
                <c:pt idx="284">
                  <c:v>43881</c:v>
                </c:pt>
                <c:pt idx="285">
                  <c:v>43882</c:v>
                </c:pt>
                <c:pt idx="286">
                  <c:v>43885</c:v>
                </c:pt>
                <c:pt idx="287">
                  <c:v>43886</c:v>
                </c:pt>
                <c:pt idx="288">
                  <c:v>43887</c:v>
                </c:pt>
                <c:pt idx="289">
                  <c:v>43888</c:v>
                </c:pt>
                <c:pt idx="290">
                  <c:v>43889</c:v>
                </c:pt>
                <c:pt idx="291">
                  <c:v>43892</c:v>
                </c:pt>
                <c:pt idx="292">
                  <c:v>43893</c:v>
                </c:pt>
                <c:pt idx="293">
                  <c:v>43894</c:v>
                </c:pt>
                <c:pt idx="294">
                  <c:v>43895</c:v>
                </c:pt>
                <c:pt idx="295">
                  <c:v>43896</c:v>
                </c:pt>
                <c:pt idx="296">
                  <c:v>43899</c:v>
                </c:pt>
                <c:pt idx="297">
                  <c:v>43900</c:v>
                </c:pt>
                <c:pt idx="298">
                  <c:v>43901</c:v>
                </c:pt>
                <c:pt idx="299">
                  <c:v>43902</c:v>
                </c:pt>
                <c:pt idx="300">
                  <c:v>43903</c:v>
                </c:pt>
                <c:pt idx="301">
                  <c:v>43906</c:v>
                </c:pt>
                <c:pt idx="302">
                  <c:v>43907</c:v>
                </c:pt>
                <c:pt idx="303">
                  <c:v>43908</c:v>
                </c:pt>
                <c:pt idx="304">
                  <c:v>43909</c:v>
                </c:pt>
                <c:pt idx="305">
                  <c:v>43910</c:v>
                </c:pt>
                <c:pt idx="306">
                  <c:v>43913</c:v>
                </c:pt>
                <c:pt idx="307">
                  <c:v>43914</c:v>
                </c:pt>
                <c:pt idx="308">
                  <c:v>43915</c:v>
                </c:pt>
                <c:pt idx="309">
                  <c:v>43916</c:v>
                </c:pt>
                <c:pt idx="310">
                  <c:v>43917</c:v>
                </c:pt>
                <c:pt idx="311">
                  <c:v>43920</c:v>
                </c:pt>
                <c:pt idx="312">
                  <c:v>43921</c:v>
                </c:pt>
                <c:pt idx="313">
                  <c:v>43922</c:v>
                </c:pt>
                <c:pt idx="314">
                  <c:v>43923</c:v>
                </c:pt>
                <c:pt idx="315">
                  <c:v>43924</c:v>
                </c:pt>
                <c:pt idx="316">
                  <c:v>43927</c:v>
                </c:pt>
                <c:pt idx="317">
                  <c:v>43928</c:v>
                </c:pt>
                <c:pt idx="318">
                  <c:v>43929</c:v>
                </c:pt>
                <c:pt idx="319">
                  <c:v>43930</c:v>
                </c:pt>
                <c:pt idx="320">
                  <c:v>43935</c:v>
                </c:pt>
                <c:pt idx="321">
                  <c:v>43936</c:v>
                </c:pt>
                <c:pt idx="322">
                  <c:v>43937</c:v>
                </c:pt>
                <c:pt idx="323">
                  <c:v>43938</c:v>
                </c:pt>
                <c:pt idx="324">
                  <c:v>43941</c:v>
                </c:pt>
                <c:pt idx="325">
                  <c:v>43942</c:v>
                </c:pt>
                <c:pt idx="326">
                  <c:v>43943</c:v>
                </c:pt>
                <c:pt idx="327">
                  <c:v>43944</c:v>
                </c:pt>
                <c:pt idx="328">
                  <c:v>43945</c:v>
                </c:pt>
                <c:pt idx="329">
                  <c:v>43948</c:v>
                </c:pt>
                <c:pt idx="330">
                  <c:v>43949</c:v>
                </c:pt>
                <c:pt idx="331">
                  <c:v>43950</c:v>
                </c:pt>
                <c:pt idx="332">
                  <c:v>43951</c:v>
                </c:pt>
                <c:pt idx="333">
                  <c:v>43955</c:v>
                </c:pt>
                <c:pt idx="334">
                  <c:v>43956</c:v>
                </c:pt>
                <c:pt idx="335">
                  <c:v>43957</c:v>
                </c:pt>
                <c:pt idx="336">
                  <c:v>43958</c:v>
                </c:pt>
                <c:pt idx="337">
                  <c:v>43959</c:v>
                </c:pt>
                <c:pt idx="338">
                  <c:v>43962</c:v>
                </c:pt>
                <c:pt idx="339">
                  <c:v>43963</c:v>
                </c:pt>
                <c:pt idx="340">
                  <c:v>43964</c:v>
                </c:pt>
                <c:pt idx="341">
                  <c:v>43965</c:v>
                </c:pt>
                <c:pt idx="342">
                  <c:v>43966</c:v>
                </c:pt>
                <c:pt idx="343">
                  <c:v>43969</c:v>
                </c:pt>
                <c:pt idx="344">
                  <c:v>43970</c:v>
                </c:pt>
                <c:pt idx="345">
                  <c:v>43971</c:v>
                </c:pt>
                <c:pt idx="346">
                  <c:v>43972</c:v>
                </c:pt>
                <c:pt idx="347">
                  <c:v>43973</c:v>
                </c:pt>
                <c:pt idx="348">
                  <c:v>43976</c:v>
                </c:pt>
                <c:pt idx="349">
                  <c:v>43977</c:v>
                </c:pt>
                <c:pt idx="350">
                  <c:v>43978</c:v>
                </c:pt>
                <c:pt idx="351">
                  <c:v>43979</c:v>
                </c:pt>
                <c:pt idx="352">
                  <c:v>43980</c:v>
                </c:pt>
                <c:pt idx="353">
                  <c:v>43984</c:v>
                </c:pt>
                <c:pt idx="354">
                  <c:v>43985</c:v>
                </c:pt>
                <c:pt idx="355">
                  <c:v>43986</c:v>
                </c:pt>
                <c:pt idx="356">
                  <c:v>43987</c:v>
                </c:pt>
                <c:pt idx="357">
                  <c:v>43990</c:v>
                </c:pt>
                <c:pt idx="358">
                  <c:v>43991</c:v>
                </c:pt>
                <c:pt idx="359">
                  <c:v>43992</c:v>
                </c:pt>
                <c:pt idx="360">
                  <c:v>43993</c:v>
                </c:pt>
                <c:pt idx="361">
                  <c:v>43994</c:v>
                </c:pt>
                <c:pt idx="362">
                  <c:v>43997</c:v>
                </c:pt>
                <c:pt idx="363">
                  <c:v>43998</c:v>
                </c:pt>
                <c:pt idx="364">
                  <c:v>43999</c:v>
                </c:pt>
                <c:pt idx="365">
                  <c:v>44000</c:v>
                </c:pt>
                <c:pt idx="366">
                  <c:v>44001</c:v>
                </c:pt>
                <c:pt idx="367">
                  <c:v>44004</c:v>
                </c:pt>
                <c:pt idx="368">
                  <c:v>44005</c:v>
                </c:pt>
                <c:pt idx="369">
                  <c:v>44006</c:v>
                </c:pt>
                <c:pt idx="370">
                  <c:v>44007</c:v>
                </c:pt>
                <c:pt idx="371">
                  <c:v>44008</c:v>
                </c:pt>
                <c:pt idx="372">
                  <c:v>44011</c:v>
                </c:pt>
                <c:pt idx="373">
                  <c:v>44012</c:v>
                </c:pt>
                <c:pt idx="374">
                  <c:v>44013</c:v>
                </c:pt>
                <c:pt idx="375">
                  <c:v>44014</c:v>
                </c:pt>
                <c:pt idx="376">
                  <c:v>44015</c:v>
                </c:pt>
                <c:pt idx="377">
                  <c:v>44018</c:v>
                </c:pt>
                <c:pt idx="378">
                  <c:v>44019</c:v>
                </c:pt>
                <c:pt idx="379">
                  <c:v>44020</c:v>
                </c:pt>
                <c:pt idx="380">
                  <c:v>44021</c:v>
                </c:pt>
                <c:pt idx="381">
                  <c:v>44022</c:v>
                </c:pt>
                <c:pt idx="382">
                  <c:v>44025</c:v>
                </c:pt>
                <c:pt idx="383">
                  <c:v>44026</c:v>
                </c:pt>
                <c:pt idx="384">
                  <c:v>44027</c:v>
                </c:pt>
                <c:pt idx="385">
                  <c:v>44028</c:v>
                </c:pt>
                <c:pt idx="386">
                  <c:v>44029</c:v>
                </c:pt>
                <c:pt idx="387">
                  <c:v>44032</c:v>
                </c:pt>
                <c:pt idx="388">
                  <c:v>44033</c:v>
                </c:pt>
                <c:pt idx="389">
                  <c:v>44034</c:v>
                </c:pt>
                <c:pt idx="390">
                  <c:v>44035</c:v>
                </c:pt>
                <c:pt idx="391">
                  <c:v>44036</c:v>
                </c:pt>
                <c:pt idx="392">
                  <c:v>44039</c:v>
                </c:pt>
                <c:pt idx="393">
                  <c:v>44040</c:v>
                </c:pt>
                <c:pt idx="394">
                  <c:v>44041</c:v>
                </c:pt>
                <c:pt idx="395">
                  <c:v>44042</c:v>
                </c:pt>
                <c:pt idx="396">
                  <c:v>44043</c:v>
                </c:pt>
                <c:pt idx="397">
                  <c:v>44046</c:v>
                </c:pt>
                <c:pt idx="398">
                  <c:v>44047</c:v>
                </c:pt>
                <c:pt idx="399">
                  <c:v>44048</c:v>
                </c:pt>
                <c:pt idx="400">
                  <c:v>44049</c:v>
                </c:pt>
                <c:pt idx="401">
                  <c:v>44050</c:v>
                </c:pt>
                <c:pt idx="402">
                  <c:v>44053</c:v>
                </c:pt>
                <c:pt idx="403">
                  <c:v>44054</c:v>
                </c:pt>
                <c:pt idx="404">
                  <c:v>44055</c:v>
                </c:pt>
                <c:pt idx="405">
                  <c:v>44056</c:v>
                </c:pt>
                <c:pt idx="406">
                  <c:v>44057</c:v>
                </c:pt>
                <c:pt idx="407">
                  <c:v>44060</c:v>
                </c:pt>
                <c:pt idx="408">
                  <c:v>44061</c:v>
                </c:pt>
                <c:pt idx="409">
                  <c:v>44062</c:v>
                </c:pt>
                <c:pt idx="410">
                  <c:v>44063</c:v>
                </c:pt>
                <c:pt idx="411">
                  <c:v>44064</c:v>
                </c:pt>
                <c:pt idx="412">
                  <c:v>44067</c:v>
                </c:pt>
                <c:pt idx="413">
                  <c:v>44068</c:v>
                </c:pt>
                <c:pt idx="414">
                  <c:v>44069</c:v>
                </c:pt>
                <c:pt idx="415">
                  <c:v>44070</c:v>
                </c:pt>
                <c:pt idx="416">
                  <c:v>44071</c:v>
                </c:pt>
                <c:pt idx="417">
                  <c:v>44074</c:v>
                </c:pt>
                <c:pt idx="418">
                  <c:v>44075</c:v>
                </c:pt>
                <c:pt idx="419">
                  <c:v>44076</c:v>
                </c:pt>
                <c:pt idx="420">
                  <c:v>44077</c:v>
                </c:pt>
                <c:pt idx="421">
                  <c:v>44078</c:v>
                </c:pt>
                <c:pt idx="422">
                  <c:v>44081</c:v>
                </c:pt>
                <c:pt idx="423">
                  <c:v>44082</c:v>
                </c:pt>
                <c:pt idx="424">
                  <c:v>44083</c:v>
                </c:pt>
                <c:pt idx="425">
                  <c:v>44084</c:v>
                </c:pt>
                <c:pt idx="426">
                  <c:v>44085</c:v>
                </c:pt>
                <c:pt idx="427">
                  <c:v>44088</c:v>
                </c:pt>
                <c:pt idx="428">
                  <c:v>44089</c:v>
                </c:pt>
                <c:pt idx="429">
                  <c:v>44090</c:v>
                </c:pt>
                <c:pt idx="430">
                  <c:v>44091</c:v>
                </c:pt>
                <c:pt idx="431">
                  <c:v>44092</c:v>
                </c:pt>
                <c:pt idx="432">
                  <c:v>44095</c:v>
                </c:pt>
                <c:pt idx="433">
                  <c:v>44096</c:v>
                </c:pt>
                <c:pt idx="434">
                  <c:v>44097</c:v>
                </c:pt>
                <c:pt idx="435">
                  <c:v>44098</c:v>
                </c:pt>
                <c:pt idx="436">
                  <c:v>44099</c:v>
                </c:pt>
                <c:pt idx="437">
                  <c:v>44102</c:v>
                </c:pt>
                <c:pt idx="438">
                  <c:v>44103</c:v>
                </c:pt>
                <c:pt idx="439">
                  <c:v>44104</c:v>
                </c:pt>
                <c:pt idx="440">
                  <c:v>44105</c:v>
                </c:pt>
                <c:pt idx="441">
                  <c:v>44106</c:v>
                </c:pt>
                <c:pt idx="442">
                  <c:v>44109</c:v>
                </c:pt>
                <c:pt idx="443">
                  <c:v>44110</c:v>
                </c:pt>
                <c:pt idx="444">
                  <c:v>44111</c:v>
                </c:pt>
                <c:pt idx="445">
                  <c:v>44112</c:v>
                </c:pt>
                <c:pt idx="446">
                  <c:v>44113</c:v>
                </c:pt>
                <c:pt idx="447">
                  <c:v>44116</c:v>
                </c:pt>
                <c:pt idx="448">
                  <c:v>44117</c:v>
                </c:pt>
                <c:pt idx="449">
                  <c:v>44118</c:v>
                </c:pt>
                <c:pt idx="450">
                  <c:v>44119</c:v>
                </c:pt>
                <c:pt idx="451">
                  <c:v>44120</c:v>
                </c:pt>
                <c:pt idx="452">
                  <c:v>44123</c:v>
                </c:pt>
                <c:pt idx="453">
                  <c:v>44124</c:v>
                </c:pt>
                <c:pt idx="454">
                  <c:v>44125</c:v>
                </c:pt>
                <c:pt idx="455">
                  <c:v>44126</c:v>
                </c:pt>
                <c:pt idx="456">
                  <c:v>44127</c:v>
                </c:pt>
                <c:pt idx="457">
                  <c:v>44130</c:v>
                </c:pt>
                <c:pt idx="458">
                  <c:v>44131</c:v>
                </c:pt>
                <c:pt idx="459">
                  <c:v>44132</c:v>
                </c:pt>
                <c:pt idx="460">
                  <c:v>44133</c:v>
                </c:pt>
                <c:pt idx="461">
                  <c:v>44134</c:v>
                </c:pt>
                <c:pt idx="462">
                  <c:v>44137</c:v>
                </c:pt>
                <c:pt idx="463">
                  <c:v>44138</c:v>
                </c:pt>
                <c:pt idx="464">
                  <c:v>44139</c:v>
                </c:pt>
                <c:pt idx="465">
                  <c:v>44140</c:v>
                </c:pt>
                <c:pt idx="466">
                  <c:v>44141</c:v>
                </c:pt>
                <c:pt idx="467">
                  <c:v>44144</c:v>
                </c:pt>
                <c:pt idx="468">
                  <c:v>44145</c:v>
                </c:pt>
                <c:pt idx="469">
                  <c:v>44146</c:v>
                </c:pt>
                <c:pt idx="470">
                  <c:v>44147</c:v>
                </c:pt>
                <c:pt idx="471">
                  <c:v>44148</c:v>
                </c:pt>
                <c:pt idx="472">
                  <c:v>44151</c:v>
                </c:pt>
                <c:pt idx="473">
                  <c:v>44152</c:v>
                </c:pt>
                <c:pt idx="474">
                  <c:v>44153</c:v>
                </c:pt>
                <c:pt idx="475">
                  <c:v>44154</c:v>
                </c:pt>
                <c:pt idx="476">
                  <c:v>44155</c:v>
                </c:pt>
                <c:pt idx="477">
                  <c:v>44158</c:v>
                </c:pt>
                <c:pt idx="478">
                  <c:v>44159</c:v>
                </c:pt>
                <c:pt idx="479">
                  <c:v>44160</c:v>
                </c:pt>
                <c:pt idx="480">
                  <c:v>44161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44193</c:v>
                </c:pt>
                <c:pt idx="501">
                  <c:v>44194</c:v>
                </c:pt>
                <c:pt idx="502">
                  <c:v>44195</c:v>
                </c:pt>
                <c:pt idx="503">
                  <c:v>44200</c:v>
                </c:pt>
                <c:pt idx="504">
                  <c:v>44201</c:v>
                </c:pt>
                <c:pt idx="505">
                  <c:v>44202</c:v>
                </c:pt>
                <c:pt idx="506">
                  <c:v>44203</c:v>
                </c:pt>
                <c:pt idx="507">
                  <c:v>44204</c:v>
                </c:pt>
                <c:pt idx="508">
                  <c:v>44207</c:v>
                </c:pt>
                <c:pt idx="509">
                  <c:v>44208</c:v>
                </c:pt>
                <c:pt idx="510">
                  <c:v>44209</c:v>
                </c:pt>
                <c:pt idx="511">
                  <c:v>44210</c:v>
                </c:pt>
                <c:pt idx="512">
                  <c:v>44211</c:v>
                </c:pt>
                <c:pt idx="513">
                  <c:v>44214</c:v>
                </c:pt>
                <c:pt idx="514">
                  <c:v>44215</c:v>
                </c:pt>
                <c:pt idx="515">
                  <c:v>44216</c:v>
                </c:pt>
                <c:pt idx="516">
                  <c:v>44217</c:v>
                </c:pt>
                <c:pt idx="517">
                  <c:v>44218</c:v>
                </c:pt>
                <c:pt idx="518">
                  <c:v>44221</c:v>
                </c:pt>
                <c:pt idx="519">
                  <c:v>44222</c:v>
                </c:pt>
                <c:pt idx="520">
                  <c:v>44223</c:v>
                </c:pt>
                <c:pt idx="521">
                  <c:v>44224</c:v>
                </c:pt>
                <c:pt idx="522">
                  <c:v>44225</c:v>
                </c:pt>
                <c:pt idx="523">
                  <c:v>44228</c:v>
                </c:pt>
                <c:pt idx="524">
                  <c:v>44229</c:v>
                </c:pt>
                <c:pt idx="525">
                  <c:v>44230</c:v>
                </c:pt>
                <c:pt idx="526">
                  <c:v>44231</c:v>
                </c:pt>
                <c:pt idx="527">
                  <c:v>44232</c:v>
                </c:pt>
                <c:pt idx="528">
                  <c:v>44235</c:v>
                </c:pt>
                <c:pt idx="529">
                  <c:v>44236</c:v>
                </c:pt>
                <c:pt idx="530">
                  <c:v>44237</c:v>
                </c:pt>
                <c:pt idx="531">
                  <c:v>44238</c:v>
                </c:pt>
                <c:pt idx="532">
                  <c:v>44239</c:v>
                </c:pt>
                <c:pt idx="533">
                  <c:v>44242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44292</c:v>
                </c:pt>
                <c:pt idx="568">
                  <c:v>44293</c:v>
                </c:pt>
                <c:pt idx="569">
                  <c:v>44294</c:v>
                </c:pt>
                <c:pt idx="570">
                  <c:v>44295</c:v>
                </c:pt>
                <c:pt idx="571">
                  <c:v>44298</c:v>
                </c:pt>
                <c:pt idx="572">
                  <c:v>44299</c:v>
                </c:pt>
                <c:pt idx="573">
                  <c:v>44300</c:v>
                </c:pt>
                <c:pt idx="574">
                  <c:v>44301</c:v>
                </c:pt>
                <c:pt idx="575">
                  <c:v>44302</c:v>
                </c:pt>
                <c:pt idx="576">
                  <c:v>44305</c:v>
                </c:pt>
                <c:pt idx="577">
                  <c:v>44306</c:v>
                </c:pt>
                <c:pt idx="578">
                  <c:v>44307</c:v>
                </c:pt>
                <c:pt idx="579">
                  <c:v>44308</c:v>
                </c:pt>
                <c:pt idx="580">
                  <c:v>44309</c:v>
                </c:pt>
                <c:pt idx="581">
                  <c:v>44312</c:v>
                </c:pt>
                <c:pt idx="582">
                  <c:v>44313</c:v>
                </c:pt>
                <c:pt idx="583">
                  <c:v>44314</c:v>
                </c:pt>
                <c:pt idx="584">
                  <c:v>44315</c:v>
                </c:pt>
                <c:pt idx="585">
                  <c:v>44316</c:v>
                </c:pt>
                <c:pt idx="586">
                  <c:v>44319</c:v>
                </c:pt>
                <c:pt idx="587">
                  <c:v>44320</c:v>
                </c:pt>
                <c:pt idx="588">
                  <c:v>44321</c:v>
                </c:pt>
                <c:pt idx="589">
                  <c:v>44322</c:v>
                </c:pt>
                <c:pt idx="590">
                  <c:v>44323</c:v>
                </c:pt>
                <c:pt idx="591">
                  <c:v>44326</c:v>
                </c:pt>
                <c:pt idx="592">
                  <c:v>44327</c:v>
                </c:pt>
                <c:pt idx="593">
                  <c:v>44328</c:v>
                </c:pt>
                <c:pt idx="594">
                  <c:v>44329</c:v>
                </c:pt>
                <c:pt idx="595">
                  <c:v>44330</c:v>
                </c:pt>
                <c:pt idx="596">
                  <c:v>44333</c:v>
                </c:pt>
                <c:pt idx="597">
                  <c:v>44334</c:v>
                </c:pt>
                <c:pt idx="598">
                  <c:v>44335</c:v>
                </c:pt>
                <c:pt idx="599">
                  <c:v>44336</c:v>
                </c:pt>
                <c:pt idx="600">
                  <c:v>44337</c:v>
                </c:pt>
                <c:pt idx="601">
                  <c:v>44341</c:v>
                </c:pt>
                <c:pt idx="602">
                  <c:v>44342</c:v>
                </c:pt>
                <c:pt idx="603">
                  <c:v>44343</c:v>
                </c:pt>
                <c:pt idx="604">
                  <c:v>44344</c:v>
                </c:pt>
                <c:pt idx="605">
                  <c:v>44347</c:v>
                </c:pt>
                <c:pt idx="606">
                  <c:v>44348</c:v>
                </c:pt>
                <c:pt idx="607">
                  <c:v>44349</c:v>
                </c:pt>
                <c:pt idx="608">
                  <c:v>44350</c:v>
                </c:pt>
                <c:pt idx="609">
                  <c:v>44351</c:v>
                </c:pt>
                <c:pt idx="610">
                  <c:v>44354</c:v>
                </c:pt>
                <c:pt idx="611">
                  <c:v>44355</c:v>
                </c:pt>
                <c:pt idx="612">
                  <c:v>44356</c:v>
                </c:pt>
                <c:pt idx="613">
                  <c:v>44357</c:v>
                </c:pt>
                <c:pt idx="614">
                  <c:v>44358</c:v>
                </c:pt>
                <c:pt idx="615">
                  <c:v>44361</c:v>
                </c:pt>
                <c:pt idx="616">
                  <c:v>44362</c:v>
                </c:pt>
                <c:pt idx="617">
                  <c:v>44363</c:v>
                </c:pt>
                <c:pt idx="618">
                  <c:v>44364</c:v>
                </c:pt>
                <c:pt idx="619">
                  <c:v>44365</c:v>
                </c:pt>
                <c:pt idx="620">
                  <c:v>44368</c:v>
                </c:pt>
                <c:pt idx="621">
                  <c:v>44369</c:v>
                </c:pt>
                <c:pt idx="622">
                  <c:v>44370</c:v>
                </c:pt>
                <c:pt idx="623">
                  <c:v>44371</c:v>
                </c:pt>
                <c:pt idx="624">
                  <c:v>44372</c:v>
                </c:pt>
                <c:pt idx="625">
                  <c:v>44375</c:v>
                </c:pt>
                <c:pt idx="626">
                  <c:v>44376</c:v>
                </c:pt>
                <c:pt idx="627">
                  <c:v>44377</c:v>
                </c:pt>
                <c:pt idx="628">
                  <c:v>44378</c:v>
                </c:pt>
                <c:pt idx="629">
                  <c:v>44379</c:v>
                </c:pt>
                <c:pt idx="630">
                  <c:v>44382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44445</c:v>
                </c:pt>
                <c:pt idx="676">
                  <c:v>44446</c:v>
                </c:pt>
                <c:pt idx="677">
                  <c:v>44447</c:v>
                </c:pt>
                <c:pt idx="678">
                  <c:v>44448</c:v>
                </c:pt>
                <c:pt idx="679">
                  <c:v>44449</c:v>
                </c:pt>
                <c:pt idx="680">
                  <c:v>44452</c:v>
                </c:pt>
                <c:pt idx="681">
                  <c:v>44453</c:v>
                </c:pt>
                <c:pt idx="682">
                  <c:v>44454</c:v>
                </c:pt>
                <c:pt idx="683">
                  <c:v>44455</c:v>
                </c:pt>
                <c:pt idx="684">
                  <c:v>44456</c:v>
                </c:pt>
                <c:pt idx="685">
                  <c:v>44459</c:v>
                </c:pt>
                <c:pt idx="686">
                  <c:v>44460</c:v>
                </c:pt>
                <c:pt idx="687">
                  <c:v>44461</c:v>
                </c:pt>
                <c:pt idx="688">
                  <c:v>44462</c:v>
                </c:pt>
                <c:pt idx="689">
                  <c:v>44463</c:v>
                </c:pt>
                <c:pt idx="690">
                  <c:v>44466</c:v>
                </c:pt>
                <c:pt idx="691">
                  <c:v>44467</c:v>
                </c:pt>
                <c:pt idx="692">
                  <c:v>44468</c:v>
                </c:pt>
                <c:pt idx="693">
                  <c:v>44469</c:v>
                </c:pt>
                <c:pt idx="694">
                  <c:v>44470</c:v>
                </c:pt>
                <c:pt idx="695">
                  <c:v>44473</c:v>
                </c:pt>
                <c:pt idx="696">
                  <c:v>44474</c:v>
                </c:pt>
                <c:pt idx="697">
                  <c:v>44475</c:v>
                </c:pt>
                <c:pt idx="698">
                  <c:v>44476</c:v>
                </c:pt>
                <c:pt idx="699">
                  <c:v>44477</c:v>
                </c:pt>
                <c:pt idx="700">
                  <c:v>44480</c:v>
                </c:pt>
                <c:pt idx="701">
                  <c:v>44481</c:v>
                </c:pt>
                <c:pt idx="702">
                  <c:v>44482</c:v>
                </c:pt>
                <c:pt idx="703">
                  <c:v>44483</c:v>
                </c:pt>
                <c:pt idx="704">
                  <c:v>44484</c:v>
                </c:pt>
                <c:pt idx="705">
                  <c:v>44487</c:v>
                </c:pt>
                <c:pt idx="706">
                  <c:v>44488</c:v>
                </c:pt>
                <c:pt idx="707">
                  <c:v>44489</c:v>
                </c:pt>
                <c:pt idx="708">
                  <c:v>44490</c:v>
                </c:pt>
                <c:pt idx="709">
                  <c:v>44491</c:v>
                </c:pt>
                <c:pt idx="710">
                  <c:v>44494</c:v>
                </c:pt>
                <c:pt idx="711">
                  <c:v>44495</c:v>
                </c:pt>
                <c:pt idx="712">
                  <c:v>44496</c:v>
                </c:pt>
                <c:pt idx="713">
                  <c:v>44497</c:v>
                </c:pt>
                <c:pt idx="714">
                  <c:v>44498</c:v>
                </c:pt>
                <c:pt idx="715">
                  <c:v>44501</c:v>
                </c:pt>
                <c:pt idx="716">
                  <c:v>44502</c:v>
                </c:pt>
                <c:pt idx="717">
                  <c:v>44503</c:v>
                </c:pt>
                <c:pt idx="718">
                  <c:v>44504</c:v>
                </c:pt>
                <c:pt idx="719">
                  <c:v>44505</c:v>
                </c:pt>
                <c:pt idx="720">
                  <c:v>44508</c:v>
                </c:pt>
                <c:pt idx="721">
                  <c:v>44509</c:v>
                </c:pt>
                <c:pt idx="722">
                  <c:v>44510</c:v>
                </c:pt>
                <c:pt idx="723">
                  <c:v>44511</c:v>
                </c:pt>
                <c:pt idx="724">
                  <c:v>44512</c:v>
                </c:pt>
                <c:pt idx="725">
                  <c:v>44515</c:v>
                </c:pt>
                <c:pt idx="726">
                  <c:v>44516</c:v>
                </c:pt>
                <c:pt idx="727">
                  <c:v>44517</c:v>
                </c:pt>
                <c:pt idx="728">
                  <c:v>44518</c:v>
                </c:pt>
                <c:pt idx="729">
                  <c:v>44519</c:v>
                </c:pt>
                <c:pt idx="730">
                  <c:v>44522</c:v>
                </c:pt>
                <c:pt idx="731">
                  <c:v>44523</c:v>
                </c:pt>
                <c:pt idx="732">
                  <c:v>44524</c:v>
                </c:pt>
                <c:pt idx="733">
                  <c:v>44525</c:v>
                </c:pt>
                <c:pt idx="734">
                  <c:v>44526</c:v>
                </c:pt>
                <c:pt idx="735">
                  <c:v>44529</c:v>
                </c:pt>
                <c:pt idx="736">
                  <c:v>44530</c:v>
                </c:pt>
                <c:pt idx="737">
                  <c:v>44531</c:v>
                </c:pt>
                <c:pt idx="738">
                  <c:v>44532</c:v>
                </c:pt>
                <c:pt idx="739">
                  <c:v>44533</c:v>
                </c:pt>
                <c:pt idx="740">
                  <c:v>44536</c:v>
                </c:pt>
                <c:pt idx="741">
                  <c:v>44537</c:v>
                </c:pt>
                <c:pt idx="742">
                  <c:v>44538</c:v>
                </c:pt>
                <c:pt idx="743">
                  <c:v>44539</c:v>
                </c:pt>
                <c:pt idx="744">
                  <c:v>44540</c:v>
                </c:pt>
                <c:pt idx="745">
                  <c:v>44543</c:v>
                </c:pt>
                <c:pt idx="746">
                  <c:v>44544</c:v>
                </c:pt>
                <c:pt idx="747">
                  <c:v>44545</c:v>
                </c:pt>
                <c:pt idx="748">
                  <c:v>44546</c:v>
                </c:pt>
                <c:pt idx="749">
                  <c:v>44547</c:v>
                </c:pt>
                <c:pt idx="750">
                  <c:v>44550</c:v>
                </c:pt>
                <c:pt idx="751">
                  <c:v>44551</c:v>
                </c:pt>
                <c:pt idx="752">
                  <c:v>44552</c:v>
                </c:pt>
                <c:pt idx="753">
                  <c:v>44553</c:v>
                </c:pt>
                <c:pt idx="754">
                  <c:v>44557</c:v>
                </c:pt>
                <c:pt idx="755">
                  <c:v>44558</c:v>
                </c:pt>
                <c:pt idx="756">
                  <c:v>44559</c:v>
                </c:pt>
                <c:pt idx="757">
                  <c:v>44560</c:v>
                </c:pt>
                <c:pt idx="758">
                  <c:v>44564</c:v>
                </c:pt>
                <c:pt idx="759">
                  <c:v>44565</c:v>
                </c:pt>
                <c:pt idx="760">
                  <c:v>44566</c:v>
                </c:pt>
                <c:pt idx="761">
                  <c:v>44567</c:v>
                </c:pt>
                <c:pt idx="762">
                  <c:v>44568</c:v>
                </c:pt>
                <c:pt idx="763">
                  <c:v>44571</c:v>
                </c:pt>
                <c:pt idx="764">
                  <c:v>44572</c:v>
                </c:pt>
                <c:pt idx="765">
                  <c:v>44573</c:v>
                </c:pt>
                <c:pt idx="766">
                  <c:v>44574</c:v>
                </c:pt>
                <c:pt idx="767">
                  <c:v>44575</c:v>
                </c:pt>
                <c:pt idx="768">
                  <c:v>44578</c:v>
                </c:pt>
                <c:pt idx="769">
                  <c:v>44579</c:v>
                </c:pt>
                <c:pt idx="770">
                  <c:v>44580</c:v>
                </c:pt>
                <c:pt idx="771">
                  <c:v>44581</c:v>
                </c:pt>
                <c:pt idx="772">
                  <c:v>44582</c:v>
                </c:pt>
                <c:pt idx="773">
                  <c:v>44585</c:v>
                </c:pt>
                <c:pt idx="774">
                  <c:v>44586</c:v>
                </c:pt>
                <c:pt idx="775">
                  <c:v>44587</c:v>
                </c:pt>
                <c:pt idx="776">
                  <c:v>44588</c:v>
                </c:pt>
                <c:pt idx="777">
                  <c:v>44589</c:v>
                </c:pt>
                <c:pt idx="778">
                  <c:v>44592</c:v>
                </c:pt>
                <c:pt idx="779">
                  <c:v>44593</c:v>
                </c:pt>
                <c:pt idx="780">
                  <c:v>44594</c:v>
                </c:pt>
                <c:pt idx="781">
                  <c:v>44595</c:v>
                </c:pt>
                <c:pt idx="782">
                  <c:v>44596</c:v>
                </c:pt>
                <c:pt idx="783">
                  <c:v>44599</c:v>
                </c:pt>
                <c:pt idx="784">
                  <c:v>44600</c:v>
                </c:pt>
                <c:pt idx="785">
                  <c:v>44601</c:v>
                </c:pt>
                <c:pt idx="786">
                  <c:v>44602</c:v>
                </c:pt>
                <c:pt idx="787">
                  <c:v>44603</c:v>
                </c:pt>
                <c:pt idx="788">
                  <c:v>44606</c:v>
                </c:pt>
                <c:pt idx="789">
                  <c:v>44607</c:v>
                </c:pt>
                <c:pt idx="790">
                  <c:v>44608</c:v>
                </c:pt>
                <c:pt idx="791">
                  <c:v>44609</c:v>
                </c:pt>
                <c:pt idx="792">
                  <c:v>44610</c:v>
                </c:pt>
                <c:pt idx="793">
                  <c:v>44613</c:v>
                </c:pt>
                <c:pt idx="794">
                  <c:v>44614</c:v>
                </c:pt>
                <c:pt idx="795">
                  <c:v>44615</c:v>
                </c:pt>
                <c:pt idx="796">
                  <c:v>44616</c:v>
                </c:pt>
                <c:pt idx="797">
                  <c:v>44617</c:v>
                </c:pt>
                <c:pt idx="798">
                  <c:v>44620</c:v>
                </c:pt>
                <c:pt idx="799">
                  <c:v>44621</c:v>
                </c:pt>
                <c:pt idx="800">
                  <c:v>44622</c:v>
                </c:pt>
                <c:pt idx="801">
                  <c:v>44623</c:v>
                </c:pt>
                <c:pt idx="802">
                  <c:v>44624</c:v>
                </c:pt>
                <c:pt idx="803">
                  <c:v>44627</c:v>
                </c:pt>
                <c:pt idx="804">
                  <c:v>44628</c:v>
                </c:pt>
                <c:pt idx="805">
                  <c:v>44629</c:v>
                </c:pt>
                <c:pt idx="806">
                  <c:v>44630</c:v>
                </c:pt>
                <c:pt idx="807">
                  <c:v>44631</c:v>
                </c:pt>
                <c:pt idx="808">
                  <c:v>44634</c:v>
                </c:pt>
                <c:pt idx="809">
                  <c:v>44635</c:v>
                </c:pt>
                <c:pt idx="810">
                  <c:v>44636</c:v>
                </c:pt>
                <c:pt idx="811">
                  <c:v>44637</c:v>
                </c:pt>
                <c:pt idx="812">
                  <c:v>44638</c:v>
                </c:pt>
                <c:pt idx="813">
                  <c:v>44641</c:v>
                </c:pt>
                <c:pt idx="814">
                  <c:v>44642</c:v>
                </c:pt>
                <c:pt idx="815">
                  <c:v>44643</c:v>
                </c:pt>
                <c:pt idx="816">
                  <c:v>44644</c:v>
                </c:pt>
                <c:pt idx="817">
                  <c:v>44645</c:v>
                </c:pt>
                <c:pt idx="818">
                  <c:v>44648</c:v>
                </c:pt>
                <c:pt idx="819">
                  <c:v>44649</c:v>
                </c:pt>
                <c:pt idx="820">
                  <c:v>44650</c:v>
                </c:pt>
                <c:pt idx="821">
                  <c:v>44651</c:v>
                </c:pt>
                <c:pt idx="822">
                  <c:v>44652</c:v>
                </c:pt>
                <c:pt idx="823">
                  <c:v>44655</c:v>
                </c:pt>
                <c:pt idx="824">
                  <c:v>44656</c:v>
                </c:pt>
                <c:pt idx="825">
                  <c:v>44657</c:v>
                </c:pt>
                <c:pt idx="826">
                  <c:v>44658</c:v>
                </c:pt>
                <c:pt idx="827">
                  <c:v>44659</c:v>
                </c:pt>
                <c:pt idx="828">
                  <c:v>44662</c:v>
                </c:pt>
                <c:pt idx="829">
                  <c:v>44663</c:v>
                </c:pt>
                <c:pt idx="830">
                  <c:v>44664</c:v>
                </c:pt>
                <c:pt idx="831">
                  <c:v>44665</c:v>
                </c:pt>
                <c:pt idx="832">
                  <c:v>44670</c:v>
                </c:pt>
                <c:pt idx="833">
                  <c:v>44671</c:v>
                </c:pt>
                <c:pt idx="834">
                  <c:v>44672</c:v>
                </c:pt>
                <c:pt idx="835">
                  <c:v>44673</c:v>
                </c:pt>
                <c:pt idx="836">
                  <c:v>44676</c:v>
                </c:pt>
                <c:pt idx="837">
                  <c:v>44677</c:v>
                </c:pt>
                <c:pt idx="838">
                  <c:v>44678</c:v>
                </c:pt>
                <c:pt idx="839">
                  <c:v>44679</c:v>
                </c:pt>
                <c:pt idx="840">
                  <c:v>44680</c:v>
                </c:pt>
                <c:pt idx="841">
                  <c:v>44683</c:v>
                </c:pt>
                <c:pt idx="842">
                  <c:v>44684</c:v>
                </c:pt>
                <c:pt idx="843">
                  <c:v>44685</c:v>
                </c:pt>
                <c:pt idx="844">
                  <c:v>44686</c:v>
                </c:pt>
                <c:pt idx="845">
                  <c:v>44687</c:v>
                </c:pt>
                <c:pt idx="846">
                  <c:v>44690</c:v>
                </c:pt>
                <c:pt idx="847">
                  <c:v>44691</c:v>
                </c:pt>
                <c:pt idx="848">
                  <c:v>44692</c:v>
                </c:pt>
                <c:pt idx="849">
                  <c:v>44693</c:v>
                </c:pt>
                <c:pt idx="850">
                  <c:v>44694</c:v>
                </c:pt>
                <c:pt idx="851">
                  <c:v>44697</c:v>
                </c:pt>
                <c:pt idx="852">
                  <c:v>44698</c:v>
                </c:pt>
                <c:pt idx="853">
                  <c:v>44699</c:v>
                </c:pt>
                <c:pt idx="854">
                  <c:v>44700</c:v>
                </c:pt>
                <c:pt idx="855">
                  <c:v>44701</c:v>
                </c:pt>
                <c:pt idx="856">
                  <c:v>44704</c:v>
                </c:pt>
                <c:pt idx="857">
                  <c:v>44705</c:v>
                </c:pt>
                <c:pt idx="858">
                  <c:v>44706</c:v>
                </c:pt>
                <c:pt idx="859">
                  <c:v>44707</c:v>
                </c:pt>
                <c:pt idx="860">
                  <c:v>44708</c:v>
                </c:pt>
                <c:pt idx="861">
                  <c:v>44711</c:v>
                </c:pt>
                <c:pt idx="862">
                  <c:v>44712</c:v>
                </c:pt>
                <c:pt idx="863">
                  <c:v>44713</c:v>
                </c:pt>
                <c:pt idx="864">
                  <c:v>44714</c:v>
                </c:pt>
                <c:pt idx="865">
                  <c:v>44715</c:v>
                </c:pt>
                <c:pt idx="866">
                  <c:v>44718</c:v>
                </c:pt>
                <c:pt idx="867">
                  <c:v>44719</c:v>
                </c:pt>
                <c:pt idx="868">
                  <c:v>44720</c:v>
                </c:pt>
                <c:pt idx="869">
                  <c:v>44721</c:v>
                </c:pt>
                <c:pt idx="870">
                  <c:v>44722</c:v>
                </c:pt>
                <c:pt idx="871">
                  <c:v>44725</c:v>
                </c:pt>
                <c:pt idx="872">
                  <c:v>44726</c:v>
                </c:pt>
                <c:pt idx="873">
                  <c:v>44727</c:v>
                </c:pt>
                <c:pt idx="874">
                  <c:v>44728</c:v>
                </c:pt>
                <c:pt idx="875">
                  <c:v>44729</c:v>
                </c:pt>
                <c:pt idx="876">
                  <c:v>44732</c:v>
                </c:pt>
                <c:pt idx="877">
                  <c:v>44733</c:v>
                </c:pt>
                <c:pt idx="878">
                  <c:v>44734</c:v>
                </c:pt>
                <c:pt idx="879">
                  <c:v>44735</c:v>
                </c:pt>
                <c:pt idx="880">
                  <c:v>44736</c:v>
                </c:pt>
                <c:pt idx="881">
                  <c:v>44739</c:v>
                </c:pt>
                <c:pt idx="882">
                  <c:v>44740</c:v>
                </c:pt>
                <c:pt idx="883">
                  <c:v>44741</c:v>
                </c:pt>
                <c:pt idx="884">
                  <c:v>44742</c:v>
                </c:pt>
                <c:pt idx="885">
                  <c:v>44743</c:v>
                </c:pt>
                <c:pt idx="886">
                  <c:v>44746</c:v>
                </c:pt>
                <c:pt idx="887">
                  <c:v>44747</c:v>
                </c:pt>
                <c:pt idx="888">
                  <c:v>44748</c:v>
                </c:pt>
                <c:pt idx="889">
                  <c:v>44749</c:v>
                </c:pt>
                <c:pt idx="890">
                  <c:v>44750</c:v>
                </c:pt>
                <c:pt idx="891">
                  <c:v>44753</c:v>
                </c:pt>
                <c:pt idx="892">
                  <c:v>44754</c:v>
                </c:pt>
                <c:pt idx="893">
                  <c:v>44755</c:v>
                </c:pt>
                <c:pt idx="894">
                  <c:v>44756</c:v>
                </c:pt>
                <c:pt idx="895">
                  <c:v>44757</c:v>
                </c:pt>
                <c:pt idx="896">
                  <c:v>44760</c:v>
                </c:pt>
                <c:pt idx="897">
                  <c:v>44761</c:v>
                </c:pt>
                <c:pt idx="898">
                  <c:v>44762</c:v>
                </c:pt>
                <c:pt idx="899">
                  <c:v>44763</c:v>
                </c:pt>
                <c:pt idx="900">
                  <c:v>44764</c:v>
                </c:pt>
                <c:pt idx="901">
                  <c:v>44767</c:v>
                </c:pt>
                <c:pt idx="902">
                  <c:v>44768</c:v>
                </c:pt>
                <c:pt idx="903">
                  <c:v>44769</c:v>
                </c:pt>
                <c:pt idx="904">
                  <c:v>44770</c:v>
                </c:pt>
                <c:pt idx="905">
                  <c:v>44771</c:v>
                </c:pt>
                <c:pt idx="906">
                  <c:v>44774</c:v>
                </c:pt>
                <c:pt idx="907">
                  <c:v>44775</c:v>
                </c:pt>
                <c:pt idx="908">
                  <c:v>44776</c:v>
                </c:pt>
                <c:pt idx="909">
                  <c:v>44777</c:v>
                </c:pt>
                <c:pt idx="910">
                  <c:v>44778</c:v>
                </c:pt>
                <c:pt idx="911">
                  <c:v>44781</c:v>
                </c:pt>
                <c:pt idx="912">
                  <c:v>44782</c:v>
                </c:pt>
                <c:pt idx="913">
                  <c:v>44783</c:v>
                </c:pt>
                <c:pt idx="914">
                  <c:v>44784</c:v>
                </c:pt>
                <c:pt idx="915">
                  <c:v>44785</c:v>
                </c:pt>
                <c:pt idx="916">
                  <c:v>44789</c:v>
                </c:pt>
                <c:pt idx="917">
                  <c:v>44790</c:v>
                </c:pt>
                <c:pt idx="918">
                  <c:v>44791</c:v>
                </c:pt>
                <c:pt idx="919">
                  <c:v>44792</c:v>
                </c:pt>
                <c:pt idx="920">
                  <c:v>44795</c:v>
                </c:pt>
                <c:pt idx="921">
                  <c:v>44796</c:v>
                </c:pt>
                <c:pt idx="922">
                  <c:v>44797</c:v>
                </c:pt>
                <c:pt idx="923">
                  <c:v>44798</c:v>
                </c:pt>
                <c:pt idx="924">
                  <c:v>44799</c:v>
                </c:pt>
                <c:pt idx="925">
                  <c:v>44802</c:v>
                </c:pt>
                <c:pt idx="926">
                  <c:v>44803</c:v>
                </c:pt>
                <c:pt idx="927">
                  <c:v>44804</c:v>
                </c:pt>
                <c:pt idx="928">
                  <c:v>44805</c:v>
                </c:pt>
                <c:pt idx="929">
                  <c:v>44806</c:v>
                </c:pt>
                <c:pt idx="930">
                  <c:v>44809</c:v>
                </c:pt>
                <c:pt idx="931">
                  <c:v>44810</c:v>
                </c:pt>
                <c:pt idx="932">
                  <c:v>44811</c:v>
                </c:pt>
                <c:pt idx="933">
                  <c:v>44812</c:v>
                </c:pt>
                <c:pt idx="934">
                  <c:v>44813</c:v>
                </c:pt>
                <c:pt idx="935">
                  <c:v>44816</c:v>
                </c:pt>
                <c:pt idx="936">
                  <c:v>44817</c:v>
                </c:pt>
                <c:pt idx="937">
                  <c:v>44818</c:v>
                </c:pt>
                <c:pt idx="938">
                  <c:v>44819</c:v>
                </c:pt>
                <c:pt idx="939">
                  <c:v>44820</c:v>
                </c:pt>
                <c:pt idx="940">
                  <c:v>44823</c:v>
                </c:pt>
                <c:pt idx="941">
                  <c:v>44824</c:v>
                </c:pt>
                <c:pt idx="942">
                  <c:v>44825</c:v>
                </c:pt>
                <c:pt idx="943">
                  <c:v>44826</c:v>
                </c:pt>
                <c:pt idx="944">
                  <c:v>44827</c:v>
                </c:pt>
                <c:pt idx="945">
                  <c:v>44830</c:v>
                </c:pt>
                <c:pt idx="946">
                  <c:v>44831</c:v>
                </c:pt>
                <c:pt idx="947">
                  <c:v>44832</c:v>
                </c:pt>
                <c:pt idx="948">
                  <c:v>44833</c:v>
                </c:pt>
                <c:pt idx="949">
                  <c:v>44834</c:v>
                </c:pt>
                <c:pt idx="950">
                  <c:v>44837</c:v>
                </c:pt>
                <c:pt idx="951">
                  <c:v>44838</c:v>
                </c:pt>
                <c:pt idx="952">
                  <c:v>44839</c:v>
                </c:pt>
                <c:pt idx="953">
                  <c:v>44840</c:v>
                </c:pt>
                <c:pt idx="954">
                  <c:v>44841</c:v>
                </c:pt>
                <c:pt idx="955">
                  <c:v>44844</c:v>
                </c:pt>
                <c:pt idx="956">
                  <c:v>44845</c:v>
                </c:pt>
                <c:pt idx="957">
                  <c:v>44846</c:v>
                </c:pt>
                <c:pt idx="958">
                  <c:v>44847</c:v>
                </c:pt>
                <c:pt idx="959">
                  <c:v>44848</c:v>
                </c:pt>
                <c:pt idx="960">
                  <c:v>44851</c:v>
                </c:pt>
                <c:pt idx="961">
                  <c:v>44852</c:v>
                </c:pt>
                <c:pt idx="962">
                  <c:v>44853</c:v>
                </c:pt>
                <c:pt idx="963">
                  <c:v>44854</c:v>
                </c:pt>
                <c:pt idx="964">
                  <c:v>44855</c:v>
                </c:pt>
                <c:pt idx="965">
                  <c:v>44858</c:v>
                </c:pt>
                <c:pt idx="966">
                  <c:v>44859</c:v>
                </c:pt>
                <c:pt idx="967">
                  <c:v>44860</c:v>
                </c:pt>
                <c:pt idx="968">
                  <c:v>44861</c:v>
                </c:pt>
                <c:pt idx="969">
                  <c:v>44862</c:v>
                </c:pt>
                <c:pt idx="970">
                  <c:v>44865</c:v>
                </c:pt>
                <c:pt idx="971">
                  <c:v>44866</c:v>
                </c:pt>
                <c:pt idx="972">
                  <c:v>44867</c:v>
                </c:pt>
                <c:pt idx="973">
                  <c:v>44868</c:v>
                </c:pt>
                <c:pt idx="974">
                  <c:v>44869</c:v>
                </c:pt>
                <c:pt idx="975">
                  <c:v>44872</c:v>
                </c:pt>
                <c:pt idx="976">
                  <c:v>44873</c:v>
                </c:pt>
                <c:pt idx="977">
                  <c:v>44874</c:v>
                </c:pt>
                <c:pt idx="978">
                  <c:v>44875</c:v>
                </c:pt>
                <c:pt idx="979">
                  <c:v>44876</c:v>
                </c:pt>
                <c:pt idx="980">
                  <c:v>44879</c:v>
                </c:pt>
                <c:pt idx="981">
                  <c:v>44880</c:v>
                </c:pt>
                <c:pt idx="982">
                  <c:v>44881</c:v>
                </c:pt>
                <c:pt idx="983">
                  <c:v>44882</c:v>
                </c:pt>
                <c:pt idx="984">
                  <c:v>44883</c:v>
                </c:pt>
                <c:pt idx="985">
                  <c:v>44886</c:v>
                </c:pt>
                <c:pt idx="986">
                  <c:v>44887</c:v>
                </c:pt>
                <c:pt idx="987">
                  <c:v>44888</c:v>
                </c:pt>
                <c:pt idx="988">
                  <c:v>44889</c:v>
                </c:pt>
                <c:pt idx="989">
                  <c:v>44890</c:v>
                </c:pt>
                <c:pt idx="990">
                  <c:v>44893</c:v>
                </c:pt>
                <c:pt idx="991">
                  <c:v>44894</c:v>
                </c:pt>
                <c:pt idx="992">
                  <c:v>44895</c:v>
                </c:pt>
                <c:pt idx="993">
                  <c:v>44896</c:v>
                </c:pt>
                <c:pt idx="994">
                  <c:v>44897</c:v>
                </c:pt>
                <c:pt idx="995">
                  <c:v>44900</c:v>
                </c:pt>
                <c:pt idx="996">
                  <c:v>44901</c:v>
                </c:pt>
                <c:pt idx="997">
                  <c:v>44902</c:v>
                </c:pt>
                <c:pt idx="998">
                  <c:v>44903</c:v>
                </c:pt>
                <c:pt idx="999">
                  <c:v>44904</c:v>
                </c:pt>
                <c:pt idx="1000">
                  <c:v>44907</c:v>
                </c:pt>
                <c:pt idx="1001">
                  <c:v>44908</c:v>
                </c:pt>
                <c:pt idx="1002">
                  <c:v>44909</c:v>
                </c:pt>
                <c:pt idx="1003">
                  <c:v>44910</c:v>
                </c:pt>
                <c:pt idx="1004">
                  <c:v>44911</c:v>
                </c:pt>
                <c:pt idx="1005">
                  <c:v>44914</c:v>
                </c:pt>
                <c:pt idx="1006">
                  <c:v>44915</c:v>
                </c:pt>
                <c:pt idx="1007">
                  <c:v>44916</c:v>
                </c:pt>
                <c:pt idx="1008">
                  <c:v>44917</c:v>
                </c:pt>
                <c:pt idx="1009">
                  <c:v>44918</c:v>
                </c:pt>
                <c:pt idx="1010">
                  <c:v>44922</c:v>
                </c:pt>
                <c:pt idx="1011">
                  <c:v>44923</c:v>
                </c:pt>
                <c:pt idx="1012">
                  <c:v>44924</c:v>
                </c:pt>
                <c:pt idx="1013">
                  <c:v>44925</c:v>
                </c:pt>
                <c:pt idx="1014">
                  <c:v>44928</c:v>
                </c:pt>
                <c:pt idx="1015">
                  <c:v>44929</c:v>
                </c:pt>
                <c:pt idx="1016">
                  <c:v>44930</c:v>
                </c:pt>
                <c:pt idx="1017">
                  <c:v>44931</c:v>
                </c:pt>
                <c:pt idx="1018">
                  <c:v>44932</c:v>
                </c:pt>
                <c:pt idx="1019">
                  <c:v>44935</c:v>
                </c:pt>
                <c:pt idx="1020">
                  <c:v>44936</c:v>
                </c:pt>
                <c:pt idx="1021">
                  <c:v>44937</c:v>
                </c:pt>
                <c:pt idx="1022">
                  <c:v>44938</c:v>
                </c:pt>
                <c:pt idx="1023">
                  <c:v>44939</c:v>
                </c:pt>
                <c:pt idx="1024">
                  <c:v>44942</c:v>
                </c:pt>
                <c:pt idx="1025">
                  <c:v>44943</c:v>
                </c:pt>
                <c:pt idx="1026">
                  <c:v>44944</c:v>
                </c:pt>
                <c:pt idx="1027">
                  <c:v>44945</c:v>
                </c:pt>
                <c:pt idx="1028">
                  <c:v>44946</c:v>
                </c:pt>
                <c:pt idx="1029">
                  <c:v>44949</c:v>
                </c:pt>
                <c:pt idx="1030">
                  <c:v>44950</c:v>
                </c:pt>
                <c:pt idx="1031">
                  <c:v>44951</c:v>
                </c:pt>
                <c:pt idx="1032">
                  <c:v>44952</c:v>
                </c:pt>
                <c:pt idx="1033">
                  <c:v>44953</c:v>
                </c:pt>
                <c:pt idx="1034">
                  <c:v>44956</c:v>
                </c:pt>
                <c:pt idx="1035">
                  <c:v>44957</c:v>
                </c:pt>
                <c:pt idx="1036">
                  <c:v>44958</c:v>
                </c:pt>
                <c:pt idx="1037">
                  <c:v>44959</c:v>
                </c:pt>
                <c:pt idx="1038">
                  <c:v>44960</c:v>
                </c:pt>
                <c:pt idx="1039">
                  <c:v>44963</c:v>
                </c:pt>
                <c:pt idx="1040">
                  <c:v>44964</c:v>
                </c:pt>
                <c:pt idx="1041">
                  <c:v>44965</c:v>
                </c:pt>
                <c:pt idx="1042">
                  <c:v>44966</c:v>
                </c:pt>
                <c:pt idx="1043">
                  <c:v>44967</c:v>
                </c:pt>
                <c:pt idx="1044">
                  <c:v>44970</c:v>
                </c:pt>
                <c:pt idx="1045">
                  <c:v>44971</c:v>
                </c:pt>
                <c:pt idx="1046">
                  <c:v>44972</c:v>
                </c:pt>
                <c:pt idx="1047">
                  <c:v>44973</c:v>
                </c:pt>
                <c:pt idx="1048">
                  <c:v>44974</c:v>
                </c:pt>
                <c:pt idx="1049">
                  <c:v>44977</c:v>
                </c:pt>
                <c:pt idx="1050">
                  <c:v>44978</c:v>
                </c:pt>
                <c:pt idx="1051">
                  <c:v>44979</c:v>
                </c:pt>
                <c:pt idx="1052">
                  <c:v>44980</c:v>
                </c:pt>
                <c:pt idx="1053">
                  <c:v>44981</c:v>
                </c:pt>
                <c:pt idx="1054">
                  <c:v>44984</c:v>
                </c:pt>
                <c:pt idx="1055">
                  <c:v>44985</c:v>
                </c:pt>
                <c:pt idx="1056">
                  <c:v>44986</c:v>
                </c:pt>
                <c:pt idx="1057">
                  <c:v>44987</c:v>
                </c:pt>
                <c:pt idx="1058">
                  <c:v>44988</c:v>
                </c:pt>
                <c:pt idx="1059">
                  <c:v>44991</c:v>
                </c:pt>
                <c:pt idx="1060">
                  <c:v>44992</c:v>
                </c:pt>
                <c:pt idx="1061">
                  <c:v>44993</c:v>
                </c:pt>
                <c:pt idx="1062">
                  <c:v>44994</c:v>
                </c:pt>
                <c:pt idx="1063">
                  <c:v>44995</c:v>
                </c:pt>
                <c:pt idx="1064">
                  <c:v>44998</c:v>
                </c:pt>
                <c:pt idx="1065">
                  <c:v>44999</c:v>
                </c:pt>
                <c:pt idx="1066">
                  <c:v>45000</c:v>
                </c:pt>
                <c:pt idx="1067">
                  <c:v>45001</c:v>
                </c:pt>
                <c:pt idx="1068">
                  <c:v>45002</c:v>
                </c:pt>
                <c:pt idx="1069">
                  <c:v>45005</c:v>
                </c:pt>
                <c:pt idx="1070">
                  <c:v>45006</c:v>
                </c:pt>
                <c:pt idx="1071">
                  <c:v>45007</c:v>
                </c:pt>
                <c:pt idx="1072">
                  <c:v>45008</c:v>
                </c:pt>
                <c:pt idx="1073">
                  <c:v>45009</c:v>
                </c:pt>
                <c:pt idx="1074">
                  <c:v>45012</c:v>
                </c:pt>
                <c:pt idx="1075">
                  <c:v>45013</c:v>
                </c:pt>
                <c:pt idx="1076">
                  <c:v>45014</c:v>
                </c:pt>
                <c:pt idx="1077">
                  <c:v>45015</c:v>
                </c:pt>
                <c:pt idx="1078">
                  <c:v>45016</c:v>
                </c:pt>
                <c:pt idx="1079">
                  <c:v>45019</c:v>
                </c:pt>
                <c:pt idx="1080">
                  <c:v>45020</c:v>
                </c:pt>
                <c:pt idx="1081">
                  <c:v>45021</c:v>
                </c:pt>
                <c:pt idx="1082">
                  <c:v>45022</c:v>
                </c:pt>
                <c:pt idx="1083">
                  <c:v>45027</c:v>
                </c:pt>
                <c:pt idx="1084">
                  <c:v>45028</c:v>
                </c:pt>
                <c:pt idx="1085">
                  <c:v>45029</c:v>
                </c:pt>
                <c:pt idx="1086">
                  <c:v>45030</c:v>
                </c:pt>
                <c:pt idx="1087">
                  <c:v>45033</c:v>
                </c:pt>
                <c:pt idx="1088">
                  <c:v>45034</c:v>
                </c:pt>
                <c:pt idx="1089">
                  <c:v>45035</c:v>
                </c:pt>
                <c:pt idx="1090">
                  <c:v>45036</c:v>
                </c:pt>
                <c:pt idx="1091">
                  <c:v>45037</c:v>
                </c:pt>
                <c:pt idx="1092">
                  <c:v>45040</c:v>
                </c:pt>
                <c:pt idx="1093">
                  <c:v>45041</c:v>
                </c:pt>
                <c:pt idx="1094">
                  <c:v>45042</c:v>
                </c:pt>
                <c:pt idx="1095">
                  <c:v>45043</c:v>
                </c:pt>
                <c:pt idx="1096">
                  <c:v>45044</c:v>
                </c:pt>
                <c:pt idx="1097">
                  <c:v>45048</c:v>
                </c:pt>
                <c:pt idx="1098">
                  <c:v>45049</c:v>
                </c:pt>
                <c:pt idx="1099">
                  <c:v>45050</c:v>
                </c:pt>
                <c:pt idx="1100">
                  <c:v>45051</c:v>
                </c:pt>
                <c:pt idx="1101">
                  <c:v>45054</c:v>
                </c:pt>
                <c:pt idx="1102">
                  <c:v>45055</c:v>
                </c:pt>
                <c:pt idx="1103">
                  <c:v>45056</c:v>
                </c:pt>
                <c:pt idx="1104">
                  <c:v>45057</c:v>
                </c:pt>
                <c:pt idx="1105">
                  <c:v>45058</c:v>
                </c:pt>
                <c:pt idx="1106">
                  <c:v>45061</c:v>
                </c:pt>
                <c:pt idx="1107">
                  <c:v>45062</c:v>
                </c:pt>
                <c:pt idx="1108">
                  <c:v>45063</c:v>
                </c:pt>
                <c:pt idx="1109">
                  <c:v>45064</c:v>
                </c:pt>
                <c:pt idx="1110">
                  <c:v>45065</c:v>
                </c:pt>
                <c:pt idx="1111">
                  <c:v>45068</c:v>
                </c:pt>
                <c:pt idx="1112">
                  <c:v>45069</c:v>
                </c:pt>
                <c:pt idx="1113">
                  <c:v>45070</c:v>
                </c:pt>
                <c:pt idx="1114">
                  <c:v>45071</c:v>
                </c:pt>
                <c:pt idx="1115">
                  <c:v>45072</c:v>
                </c:pt>
                <c:pt idx="1116">
                  <c:v>45075</c:v>
                </c:pt>
                <c:pt idx="1117">
                  <c:v>45076</c:v>
                </c:pt>
                <c:pt idx="1118">
                  <c:v>45077</c:v>
                </c:pt>
                <c:pt idx="1119">
                  <c:v>45078</c:v>
                </c:pt>
                <c:pt idx="1120">
                  <c:v>45079</c:v>
                </c:pt>
                <c:pt idx="1121">
                  <c:v>45082</c:v>
                </c:pt>
                <c:pt idx="1122">
                  <c:v>45083</c:v>
                </c:pt>
                <c:pt idx="1123">
                  <c:v>45084</c:v>
                </c:pt>
                <c:pt idx="1124">
                  <c:v>45085</c:v>
                </c:pt>
                <c:pt idx="1125">
                  <c:v>45086</c:v>
                </c:pt>
                <c:pt idx="1126">
                  <c:v>45089</c:v>
                </c:pt>
                <c:pt idx="1127">
                  <c:v>45090</c:v>
                </c:pt>
                <c:pt idx="1128">
                  <c:v>45091</c:v>
                </c:pt>
                <c:pt idx="1129">
                  <c:v>45092</c:v>
                </c:pt>
                <c:pt idx="1130">
                  <c:v>45093</c:v>
                </c:pt>
                <c:pt idx="1131">
                  <c:v>45096</c:v>
                </c:pt>
                <c:pt idx="1132">
                  <c:v>45097</c:v>
                </c:pt>
                <c:pt idx="1133">
                  <c:v>45098</c:v>
                </c:pt>
                <c:pt idx="1134">
                  <c:v>45099</c:v>
                </c:pt>
                <c:pt idx="1135">
                  <c:v>45100</c:v>
                </c:pt>
                <c:pt idx="1136">
                  <c:v>45103</c:v>
                </c:pt>
                <c:pt idx="1137">
                  <c:v>45104</c:v>
                </c:pt>
                <c:pt idx="1138">
                  <c:v>45105</c:v>
                </c:pt>
                <c:pt idx="1139">
                  <c:v>45106</c:v>
                </c:pt>
                <c:pt idx="1140">
                  <c:v>45107</c:v>
                </c:pt>
                <c:pt idx="1141">
                  <c:v>45110</c:v>
                </c:pt>
                <c:pt idx="1142">
                  <c:v>45111</c:v>
                </c:pt>
                <c:pt idx="1143">
                  <c:v>45112</c:v>
                </c:pt>
                <c:pt idx="1144">
                  <c:v>45113</c:v>
                </c:pt>
                <c:pt idx="1145">
                  <c:v>45114</c:v>
                </c:pt>
                <c:pt idx="1146">
                  <c:v>45117</c:v>
                </c:pt>
                <c:pt idx="1147">
                  <c:v>45118</c:v>
                </c:pt>
                <c:pt idx="1148">
                  <c:v>45119</c:v>
                </c:pt>
                <c:pt idx="1149">
                  <c:v>45120</c:v>
                </c:pt>
                <c:pt idx="1150">
                  <c:v>45121</c:v>
                </c:pt>
                <c:pt idx="1151">
                  <c:v>45124</c:v>
                </c:pt>
                <c:pt idx="1152">
                  <c:v>45125</c:v>
                </c:pt>
                <c:pt idx="1153">
                  <c:v>45126</c:v>
                </c:pt>
                <c:pt idx="1154">
                  <c:v>45127</c:v>
                </c:pt>
                <c:pt idx="1155">
                  <c:v>45128</c:v>
                </c:pt>
                <c:pt idx="1156">
                  <c:v>45131</c:v>
                </c:pt>
                <c:pt idx="1157">
                  <c:v>45132</c:v>
                </c:pt>
                <c:pt idx="1158">
                  <c:v>45133</c:v>
                </c:pt>
                <c:pt idx="1159">
                  <c:v>45134</c:v>
                </c:pt>
                <c:pt idx="1160">
                  <c:v>45135</c:v>
                </c:pt>
                <c:pt idx="1161">
                  <c:v>45138</c:v>
                </c:pt>
                <c:pt idx="1162">
                  <c:v>45139</c:v>
                </c:pt>
                <c:pt idx="1163">
                  <c:v>45140</c:v>
                </c:pt>
                <c:pt idx="1164">
                  <c:v>45141</c:v>
                </c:pt>
                <c:pt idx="1165">
                  <c:v>45142</c:v>
                </c:pt>
                <c:pt idx="1166">
                  <c:v>45145</c:v>
                </c:pt>
                <c:pt idx="1167">
                  <c:v>45146</c:v>
                </c:pt>
                <c:pt idx="1168">
                  <c:v>45147</c:v>
                </c:pt>
                <c:pt idx="1169">
                  <c:v>45148</c:v>
                </c:pt>
                <c:pt idx="1170">
                  <c:v>45149</c:v>
                </c:pt>
                <c:pt idx="1171">
                  <c:v>45152</c:v>
                </c:pt>
                <c:pt idx="1172">
                  <c:v>45154</c:v>
                </c:pt>
                <c:pt idx="1173">
                  <c:v>45155</c:v>
                </c:pt>
                <c:pt idx="1174">
                  <c:v>45156</c:v>
                </c:pt>
                <c:pt idx="1175">
                  <c:v>45159</c:v>
                </c:pt>
                <c:pt idx="1176">
                  <c:v>45160</c:v>
                </c:pt>
                <c:pt idx="1177">
                  <c:v>45161</c:v>
                </c:pt>
                <c:pt idx="1178">
                  <c:v>45162</c:v>
                </c:pt>
                <c:pt idx="1179">
                  <c:v>45163</c:v>
                </c:pt>
                <c:pt idx="1180">
                  <c:v>45166</c:v>
                </c:pt>
                <c:pt idx="1181">
                  <c:v>45167</c:v>
                </c:pt>
                <c:pt idx="1182">
                  <c:v>45168</c:v>
                </c:pt>
                <c:pt idx="1183">
                  <c:v>45169</c:v>
                </c:pt>
                <c:pt idx="1184">
                  <c:v>45170</c:v>
                </c:pt>
                <c:pt idx="1185">
                  <c:v>45173</c:v>
                </c:pt>
                <c:pt idx="1186">
                  <c:v>45174</c:v>
                </c:pt>
                <c:pt idx="1187">
                  <c:v>45175</c:v>
                </c:pt>
                <c:pt idx="1188">
                  <c:v>45176</c:v>
                </c:pt>
                <c:pt idx="1189">
                  <c:v>45177</c:v>
                </c:pt>
                <c:pt idx="1190">
                  <c:v>45180</c:v>
                </c:pt>
                <c:pt idx="1191">
                  <c:v>45181</c:v>
                </c:pt>
                <c:pt idx="1192">
                  <c:v>45182</c:v>
                </c:pt>
                <c:pt idx="1193">
                  <c:v>45183</c:v>
                </c:pt>
                <c:pt idx="1194">
                  <c:v>45184</c:v>
                </c:pt>
                <c:pt idx="1195">
                  <c:v>45187</c:v>
                </c:pt>
                <c:pt idx="1196">
                  <c:v>45188</c:v>
                </c:pt>
                <c:pt idx="1197">
                  <c:v>45189</c:v>
                </c:pt>
                <c:pt idx="1198">
                  <c:v>45190</c:v>
                </c:pt>
                <c:pt idx="1199">
                  <c:v>45191</c:v>
                </c:pt>
                <c:pt idx="1200">
                  <c:v>45194</c:v>
                </c:pt>
                <c:pt idx="1201">
                  <c:v>45195</c:v>
                </c:pt>
                <c:pt idx="1202">
                  <c:v>45196</c:v>
                </c:pt>
                <c:pt idx="1203">
                  <c:v>45197</c:v>
                </c:pt>
                <c:pt idx="1204">
                  <c:v>45198</c:v>
                </c:pt>
                <c:pt idx="1205">
                  <c:v>45201</c:v>
                </c:pt>
                <c:pt idx="1206">
                  <c:v>45202</c:v>
                </c:pt>
                <c:pt idx="1207">
                  <c:v>45203</c:v>
                </c:pt>
                <c:pt idx="1208">
                  <c:v>45204</c:v>
                </c:pt>
                <c:pt idx="1209">
                  <c:v>45205</c:v>
                </c:pt>
                <c:pt idx="1210">
                  <c:v>45208</c:v>
                </c:pt>
                <c:pt idx="1211">
                  <c:v>45209</c:v>
                </c:pt>
                <c:pt idx="1212">
                  <c:v>45210</c:v>
                </c:pt>
                <c:pt idx="1213">
                  <c:v>45211</c:v>
                </c:pt>
                <c:pt idx="1214">
                  <c:v>45212</c:v>
                </c:pt>
                <c:pt idx="1215">
                  <c:v>45215</c:v>
                </c:pt>
                <c:pt idx="1216">
                  <c:v>45216</c:v>
                </c:pt>
                <c:pt idx="1217">
                  <c:v>45217</c:v>
                </c:pt>
                <c:pt idx="1218">
                  <c:v>45218</c:v>
                </c:pt>
                <c:pt idx="1219">
                  <c:v>45219</c:v>
                </c:pt>
                <c:pt idx="1220">
                  <c:v>45222</c:v>
                </c:pt>
                <c:pt idx="1221">
                  <c:v>45223</c:v>
                </c:pt>
                <c:pt idx="1222">
                  <c:v>45224</c:v>
                </c:pt>
                <c:pt idx="1223">
                  <c:v>45225</c:v>
                </c:pt>
                <c:pt idx="1224">
                  <c:v>45226</c:v>
                </c:pt>
                <c:pt idx="1225">
                  <c:v>45229</c:v>
                </c:pt>
                <c:pt idx="1226">
                  <c:v>45230</c:v>
                </c:pt>
                <c:pt idx="1227">
                  <c:v>45231</c:v>
                </c:pt>
                <c:pt idx="1228">
                  <c:v>45232</c:v>
                </c:pt>
                <c:pt idx="1229">
                  <c:v>45233</c:v>
                </c:pt>
                <c:pt idx="1230">
                  <c:v>45236</c:v>
                </c:pt>
                <c:pt idx="1231">
                  <c:v>45237</c:v>
                </c:pt>
                <c:pt idx="1232">
                  <c:v>45238</c:v>
                </c:pt>
                <c:pt idx="1233">
                  <c:v>45239</c:v>
                </c:pt>
                <c:pt idx="1234">
                  <c:v>45240</c:v>
                </c:pt>
                <c:pt idx="1235">
                  <c:v>45243</c:v>
                </c:pt>
                <c:pt idx="1236">
                  <c:v>45244</c:v>
                </c:pt>
                <c:pt idx="1237">
                  <c:v>45245</c:v>
                </c:pt>
                <c:pt idx="1238">
                  <c:v>45246</c:v>
                </c:pt>
                <c:pt idx="1239">
                  <c:v>45247</c:v>
                </c:pt>
                <c:pt idx="1240">
                  <c:v>45250</c:v>
                </c:pt>
                <c:pt idx="1241">
                  <c:v>45251</c:v>
                </c:pt>
                <c:pt idx="1242">
                  <c:v>45252</c:v>
                </c:pt>
                <c:pt idx="1243">
                  <c:v>45253</c:v>
                </c:pt>
                <c:pt idx="1244">
                  <c:v>45254</c:v>
                </c:pt>
                <c:pt idx="1245">
                  <c:v>45257</c:v>
                </c:pt>
                <c:pt idx="1246">
                  <c:v>45258</c:v>
                </c:pt>
                <c:pt idx="1247">
                  <c:v>45259</c:v>
                </c:pt>
                <c:pt idx="1248">
                  <c:v>45260</c:v>
                </c:pt>
                <c:pt idx="1249">
                  <c:v>45261</c:v>
                </c:pt>
                <c:pt idx="1250">
                  <c:v>45264</c:v>
                </c:pt>
                <c:pt idx="1251">
                  <c:v>45265</c:v>
                </c:pt>
                <c:pt idx="1252">
                  <c:v>45266</c:v>
                </c:pt>
                <c:pt idx="1253">
                  <c:v>45267</c:v>
                </c:pt>
                <c:pt idx="1254">
                  <c:v>45268</c:v>
                </c:pt>
                <c:pt idx="1255">
                  <c:v>45271</c:v>
                </c:pt>
                <c:pt idx="1256">
                  <c:v>45272</c:v>
                </c:pt>
                <c:pt idx="1257">
                  <c:v>45273</c:v>
                </c:pt>
                <c:pt idx="1258">
                  <c:v>45274</c:v>
                </c:pt>
                <c:pt idx="1259">
                  <c:v>45275</c:v>
                </c:pt>
                <c:pt idx="1260">
                  <c:v>45278</c:v>
                </c:pt>
                <c:pt idx="1261">
                  <c:v>45279</c:v>
                </c:pt>
                <c:pt idx="1262">
                  <c:v>45280</c:v>
                </c:pt>
                <c:pt idx="1263">
                  <c:v>45281</c:v>
                </c:pt>
                <c:pt idx="1264">
                  <c:v>45282</c:v>
                </c:pt>
                <c:pt idx="1265">
                  <c:v>45287</c:v>
                </c:pt>
                <c:pt idx="1266">
                  <c:v>45288</c:v>
                </c:pt>
                <c:pt idx="1267">
                  <c:v>45289</c:v>
                </c:pt>
              </c:numCache>
            </c:numRef>
          </c:cat>
          <c:val>
            <c:numRef>
              <c:f>'Rendimenti RACE.MI'!$C$3:$C$1270</c:f>
              <c:numCache>
                <c:formatCode>0.00%</c:formatCode>
                <c:ptCount val="1268"/>
                <c:pt idx="0">
                  <c:v>-1.0633379565418433E-2</c:v>
                </c:pt>
                <c:pt idx="1">
                  <c:v>4.4392523364486181E-2</c:v>
                </c:pt>
                <c:pt idx="2">
                  <c:v>2.147651006711393E-2</c:v>
                </c:pt>
                <c:pt idx="3">
                  <c:v>3.0880420499343142E-2</c:v>
                </c:pt>
                <c:pt idx="4">
                  <c:v>2.7193541533885757E-2</c:v>
                </c:pt>
                <c:pt idx="5">
                  <c:v>-3.5160289555326019E-3</c:v>
                </c:pt>
                <c:pt idx="6">
                  <c:v>4.151100041511091E-3</c:v>
                </c:pt>
                <c:pt idx="7">
                  <c:v>-4.133939644481277E-3</c:v>
                </c:pt>
                <c:pt idx="8">
                  <c:v>1.9925280199252882E-2</c:v>
                </c:pt>
                <c:pt idx="9">
                  <c:v>9.9715099715100841E-3</c:v>
                </c:pt>
                <c:pt idx="10">
                  <c:v>2.6193834374368397E-3</c:v>
                </c:pt>
                <c:pt idx="11">
                  <c:v>-2.0096463022500899E-4</c:v>
                </c:pt>
                <c:pt idx="12">
                  <c:v>1.0050251256281451E-2</c:v>
                </c:pt>
                <c:pt idx="13">
                  <c:v>-2.0696517412935322E-2</c:v>
                </c:pt>
                <c:pt idx="14">
                  <c:v>-1.6053647632594981E-2</c:v>
                </c:pt>
                <c:pt idx="15">
                  <c:v>2.2717885171416707E-2</c:v>
                </c:pt>
                <c:pt idx="16">
                  <c:v>-1.0702746365105043E-2</c:v>
                </c:pt>
                <c:pt idx="17">
                  <c:v>-2.327005511328839E-2</c:v>
                </c:pt>
                <c:pt idx="18">
                  <c:v>4.1797283176592259E-3</c:v>
                </c:pt>
                <c:pt idx="19">
                  <c:v>1.7898022892820054E-2</c:v>
                </c:pt>
                <c:pt idx="20">
                  <c:v>0.11020241259456154</c:v>
                </c:pt>
                <c:pt idx="21">
                  <c:v>1.8416206261510082E-2</c:v>
                </c:pt>
                <c:pt idx="22">
                  <c:v>-2.2603978300180794E-3</c:v>
                </c:pt>
                <c:pt idx="23">
                  <c:v>1.7217942908926087E-2</c:v>
                </c:pt>
                <c:pt idx="24">
                  <c:v>-3.5634743875279096E-3</c:v>
                </c:pt>
                <c:pt idx="25">
                  <c:v>-2.5480554313813131E-2</c:v>
                </c:pt>
                <c:pt idx="26">
                  <c:v>-4.5871559633026138E-4</c:v>
                </c:pt>
                <c:pt idx="27">
                  <c:v>5.5071133547497375E-3</c:v>
                </c:pt>
                <c:pt idx="28">
                  <c:v>1.4148790506617992E-2</c:v>
                </c:pt>
                <c:pt idx="29">
                  <c:v>-3.1503150315030926E-3</c:v>
                </c:pt>
                <c:pt idx="30">
                  <c:v>-3.6117381489843003E-3</c:v>
                </c:pt>
                <c:pt idx="31">
                  <c:v>8.6089714544630436E-3</c:v>
                </c:pt>
                <c:pt idx="32">
                  <c:v>4.4923629829285439E-4</c:v>
                </c:pt>
                <c:pt idx="33">
                  <c:v>-1.3471037269868757E-3</c:v>
                </c:pt>
                <c:pt idx="34">
                  <c:v>-2.6978417266186883E-3</c:v>
                </c:pt>
                <c:pt idx="35">
                  <c:v>3.6068530207393756E-3</c:v>
                </c:pt>
                <c:pt idx="36">
                  <c:v>-1.7969451931716396E-3</c:v>
                </c:pt>
                <c:pt idx="37">
                  <c:v>9.4509450945094997E-3</c:v>
                </c:pt>
                <c:pt idx="38">
                  <c:v>1.292911279536324E-2</c:v>
                </c:pt>
                <c:pt idx="39">
                  <c:v>-8.3626760563378921E-3</c:v>
                </c:pt>
                <c:pt idx="40">
                  <c:v>4.4385264092321464E-3</c:v>
                </c:pt>
                <c:pt idx="41">
                  <c:v>1.3698630136986356E-2</c:v>
                </c:pt>
                <c:pt idx="42">
                  <c:v>1.0462074978204061E-2</c:v>
                </c:pt>
                <c:pt idx="43">
                  <c:v>-1.2942191544434989E-3</c:v>
                </c:pt>
                <c:pt idx="44">
                  <c:v>-7.3434125269977724E-3</c:v>
                </c:pt>
                <c:pt idx="45">
                  <c:v>-1.7406440382942145E-3</c:v>
                </c:pt>
                <c:pt idx="46">
                  <c:v>-6.1028770706190727E-3</c:v>
                </c:pt>
                <c:pt idx="47">
                  <c:v>1.4912280701754321E-2</c:v>
                </c:pt>
                <c:pt idx="48">
                  <c:v>-2.5929127052721768E-3</c:v>
                </c:pt>
                <c:pt idx="49">
                  <c:v>-5.199306759098854E-3</c:v>
                </c:pt>
                <c:pt idx="50">
                  <c:v>8.2752613240417716E-3</c:v>
                </c:pt>
                <c:pt idx="51">
                  <c:v>7.3434125269977724E-3</c:v>
                </c:pt>
                <c:pt idx="52">
                  <c:v>-2.1440823327615322E-3</c:v>
                </c:pt>
                <c:pt idx="53">
                  <c:v>2.5784271594329056E-3</c:v>
                </c:pt>
                <c:pt idx="54">
                  <c:v>-9.4299185597943591E-3</c:v>
                </c:pt>
                <c:pt idx="55">
                  <c:v>4.7598442232799076E-3</c:v>
                </c:pt>
                <c:pt idx="56">
                  <c:v>-1.464254952627031E-2</c:v>
                </c:pt>
                <c:pt idx="57">
                  <c:v>1.3111888111888126E-2</c:v>
                </c:pt>
                <c:pt idx="58">
                  <c:v>1.6393442622950838E-2</c:v>
                </c:pt>
                <c:pt idx="59">
                  <c:v>4.6689303904923207E-3</c:v>
                </c:pt>
                <c:pt idx="60">
                  <c:v>-2.9573299535275988E-3</c:v>
                </c:pt>
                <c:pt idx="61">
                  <c:v>1.2711864406779627E-2</c:v>
                </c:pt>
                <c:pt idx="62">
                  <c:v>1.087866108786617E-2</c:v>
                </c:pt>
                <c:pt idx="63">
                  <c:v>2.8973509933776231E-3</c:v>
                </c:pt>
                <c:pt idx="64">
                  <c:v>3.3016921172099867E-3</c:v>
                </c:pt>
                <c:pt idx="65">
                  <c:v>4.1135335252984184E-4</c:v>
                </c:pt>
                <c:pt idx="66">
                  <c:v>1.6447368421053099E-3</c:v>
                </c:pt>
                <c:pt idx="67">
                  <c:v>-2.0525451559934016E-3</c:v>
                </c:pt>
                <c:pt idx="68">
                  <c:v>-5.3475935828876109E-3</c:v>
                </c:pt>
                <c:pt idx="69">
                  <c:v>3.7220843672456372E-3</c:v>
                </c:pt>
                <c:pt idx="70">
                  <c:v>4.1203131438005691E-4</c:v>
                </c:pt>
                <c:pt idx="71">
                  <c:v>9.8846787479405229E-3</c:v>
                </c:pt>
                <c:pt idx="72">
                  <c:v>-1.3458401305057044E-2</c:v>
                </c:pt>
                <c:pt idx="73">
                  <c:v>7.0276973956180377E-3</c:v>
                </c:pt>
                <c:pt idx="74">
                  <c:v>-7.3891625615762901E-3</c:v>
                </c:pt>
                <c:pt idx="75">
                  <c:v>1.8196856906534276E-2</c:v>
                </c:pt>
                <c:pt idx="76">
                  <c:v>3.2493907392363575E-3</c:v>
                </c:pt>
                <c:pt idx="77">
                  <c:v>-8.9068825910930682E-3</c:v>
                </c:pt>
                <c:pt idx="78">
                  <c:v>-5.7189542483659928E-3</c:v>
                </c:pt>
                <c:pt idx="79">
                  <c:v>-6.5735414954806171E-3</c:v>
                </c:pt>
                <c:pt idx="80">
                  <c:v>0</c:v>
                </c:pt>
                <c:pt idx="81">
                  <c:v>-1.2406947890819531E-3</c:v>
                </c:pt>
                <c:pt idx="82">
                  <c:v>-1.242236024844745E-3</c:v>
                </c:pt>
                <c:pt idx="83">
                  <c:v>-6.6334991708125735E-3</c:v>
                </c:pt>
                <c:pt idx="84">
                  <c:v>-1.1686143572620988E-2</c:v>
                </c:pt>
                <c:pt idx="85">
                  <c:v>3.8851351351351315E-2</c:v>
                </c:pt>
                <c:pt idx="86">
                  <c:v>2.6422764227642226E-2</c:v>
                </c:pt>
                <c:pt idx="87">
                  <c:v>-1.0297029702970306E-2</c:v>
                </c:pt>
                <c:pt idx="88">
                  <c:v>-2.00080032012806E-3</c:v>
                </c:pt>
                <c:pt idx="89">
                  <c:v>-1.8043303929430654E-2</c:v>
                </c:pt>
                <c:pt idx="90">
                  <c:v>3.307472437729686E-2</c:v>
                </c:pt>
                <c:pt idx="91">
                  <c:v>1.1857707509881354E-2</c:v>
                </c:pt>
                <c:pt idx="92">
                  <c:v>7.4218749999999112E-3</c:v>
                </c:pt>
                <c:pt idx="93">
                  <c:v>-3.1019775106628789E-3</c:v>
                </c:pt>
                <c:pt idx="94">
                  <c:v>-1.4780241151303053E-2</c:v>
                </c:pt>
                <c:pt idx="95">
                  <c:v>1.4212396367943025E-2</c:v>
                </c:pt>
                <c:pt idx="96">
                  <c:v>-2.3355391202801723E-3</c:v>
                </c:pt>
                <c:pt idx="97">
                  <c:v>-1.0144362075692581E-2</c:v>
                </c:pt>
                <c:pt idx="98">
                  <c:v>9.0658257784785867E-3</c:v>
                </c:pt>
                <c:pt idx="99">
                  <c:v>-1.1718750000000444E-3</c:v>
                </c:pt>
                <c:pt idx="100">
                  <c:v>9.3859992178335627E-3</c:v>
                </c:pt>
                <c:pt idx="101">
                  <c:v>-1.3560635412630861E-2</c:v>
                </c:pt>
                <c:pt idx="102">
                  <c:v>5.4988216810682999E-3</c:v>
                </c:pt>
                <c:pt idx="103">
                  <c:v>-3.1250000000000444E-3</c:v>
                </c:pt>
                <c:pt idx="104">
                  <c:v>-1.9592476489028732E-3</c:v>
                </c:pt>
                <c:pt idx="105">
                  <c:v>1.9630938358854433E-3</c:v>
                </c:pt>
                <c:pt idx="106">
                  <c:v>9.4043887147337024E-3</c:v>
                </c:pt>
                <c:pt idx="107">
                  <c:v>1.8633540372670732E-2</c:v>
                </c:pt>
                <c:pt idx="108">
                  <c:v>1.257621951219523E-2</c:v>
                </c:pt>
                <c:pt idx="109">
                  <c:v>2.5969138125705893E-2</c:v>
                </c:pt>
                <c:pt idx="110">
                  <c:v>3.3015407190020163E-3</c:v>
                </c:pt>
                <c:pt idx="111">
                  <c:v>-1.462522851919501E-3</c:v>
                </c:pt>
                <c:pt idx="112">
                  <c:v>-4.0278286342000369E-3</c:v>
                </c:pt>
                <c:pt idx="113">
                  <c:v>6.6176470588235059E-3</c:v>
                </c:pt>
                <c:pt idx="114">
                  <c:v>3.2870708546384186E-2</c:v>
                </c:pt>
                <c:pt idx="115">
                  <c:v>-1.1315417256011262E-2</c:v>
                </c:pt>
                <c:pt idx="116">
                  <c:v>2.2889842632331847E-2</c:v>
                </c:pt>
                <c:pt idx="117">
                  <c:v>1.7482517482516613E-3</c:v>
                </c:pt>
                <c:pt idx="118">
                  <c:v>-1.0471204188482464E-3</c:v>
                </c:pt>
                <c:pt idx="119">
                  <c:v>-1.0831586303284291E-2</c:v>
                </c:pt>
                <c:pt idx="120">
                  <c:v>-1.2363122571529495E-2</c:v>
                </c:pt>
                <c:pt idx="121">
                  <c:v>7.1530758226037161E-3</c:v>
                </c:pt>
                <c:pt idx="122">
                  <c:v>1.4204545454545414E-2</c:v>
                </c:pt>
                <c:pt idx="123">
                  <c:v>8.753501400560193E-3</c:v>
                </c:pt>
                <c:pt idx="124">
                  <c:v>1.3884068031933428E-2</c:v>
                </c:pt>
                <c:pt idx="125">
                  <c:v>1.7459774049982668E-2</c:v>
                </c:pt>
                <c:pt idx="126">
                  <c:v>-2.6917900403768957E-3</c:v>
                </c:pt>
                <c:pt idx="127">
                  <c:v>-6.0728744939270163E-3</c:v>
                </c:pt>
                <c:pt idx="128">
                  <c:v>6.7888662593347249E-3</c:v>
                </c:pt>
                <c:pt idx="129">
                  <c:v>-7.7545515846257906E-3</c:v>
                </c:pt>
                <c:pt idx="130">
                  <c:v>8.4947332653755314E-3</c:v>
                </c:pt>
                <c:pt idx="131">
                  <c:v>-3.7061994609165483E-3</c:v>
                </c:pt>
                <c:pt idx="132">
                  <c:v>1.01454176530269E-3</c:v>
                </c:pt>
                <c:pt idx="133">
                  <c:v>8.7837837837838606E-3</c:v>
                </c:pt>
                <c:pt idx="134">
                  <c:v>1.3395847287341001E-2</c:v>
                </c:pt>
                <c:pt idx="135">
                  <c:v>-6.2789160608064387E-3</c:v>
                </c:pt>
                <c:pt idx="136">
                  <c:v>-5.3209178583304428E-3</c:v>
                </c:pt>
                <c:pt idx="137">
                  <c:v>-6.0180541624874628E-3</c:v>
                </c:pt>
                <c:pt idx="138">
                  <c:v>4.3726875210226002E-3</c:v>
                </c:pt>
                <c:pt idx="139">
                  <c:v>1.1386470194239662E-2</c:v>
                </c:pt>
                <c:pt idx="140">
                  <c:v>-6.6225165562914245E-3</c:v>
                </c:pt>
                <c:pt idx="141">
                  <c:v>-6.6666666666667096E-3</c:v>
                </c:pt>
                <c:pt idx="142">
                  <c:v>-3.0201342281878096E-3</c:v>
                </c:pt>
                <c:pt idx="143">
                  <c:v>-6.3951531470886058E-3</c:v>
                </c:pt>
                <c:pt idx="144">
                  <c:v>-2.3035230352303593E-2</c:v>
                </c:pt>
                <c:pt idx="145">
                  <c:v>1.005547850208055E-2</c:v>
                </c:pt>
                <c:pt idx="146">
                  <c:v>2.5746652935118464E-2</c:v>
                </c:pt>
                <c:pt idx="147">
                  <c:v>-4.3507362784471204E-2</c:v>
                </c:pt>
                <c:pt idx="148">
                  <c:v>-1.4345696291112708E-2</c:v>
                </c:pt>
                <c:pt idx="149">
                  <c:v>-1.9879304224352023E-2</c:v>
                </c:pt>
                <c:pt idx="150">
                  <c:v>1.6298442593263296E-2</c:v>
                </c:pt>
                <c:pt idx="151">
                  <c:v>1.9957234497505194E-2</c:v>
                </c:pt>
                <c:pt idx="152">
                  <c:v>-2.0964360587002129E-2</c:v>
                </c:pt>
                <c:pt idx="153">
                  <c:v>1.2847965738758127E-2</c:v>
                </c:pt>
                <c:pt idx="154">
                  <c:v>1.1980267794221122E-2</c:v>
                </c:pt>
                <c:pt idx="155">
                  <c:v>-2.3676880222841312E-2</c:v>
                </c:pt>
                <c:pt idx="156">
                  <c:v>-1.0699001426531796E-3</c:v>
                </c:pt>
                <c:pt idx="157">
                  <c:v>1.1781506604783942E-2</c:v>
                </c:pt>
                <c:pt idx="158">
                  <c:v>-1.5172900494001218E-2</c:v>
                </c:pt>
                <c:pt idx="159">
                  <c:v>1.6123253314224373E-2</c:v>
                </c:pt>
                <c:pt idx="160">
                  <c:v>-1.4104372355430161E-2</c:v>
                </c:pt>
                <c:pt idx="161">
                  <c:v>-1.3233190271817019E-2</c:v>
                </c:pt>
                <c:pt idx="162">
                  <c:v>2.029720913374411E-2</c:v>
                </c:pt>
                <c:pt idx="163">
                  <c:v>2.9840142095914679E-2</c:v>
                </c:pt>
                <c:pt idx="164">
                  <c:v>-1.5522593997930323E-2</c:v>
                </c:pt>
                <c:pt idx="165">
                  <c:v>7.3580939032937831E-3</c:v>
                </c:pt>
                <c:pt idx="166">
                  <c:v>-3.826086956521868E-3</c:v>
                </c:pt>
                <c:pt idx="167">
                  <c:v>4.5391061452513259E-3</c:v>
                </c:pt>
                <c:pt idx="168">
                  <c:v>6.6041014946125465E-3</c:v>
                </c:pt>
                <c:pt idx="169">
                  <c:v>5.1795580110496342E-3</c:v>
                </c:pt>
                <c:pt idx="170">
                  <c:v>8.5881140501546938E-3</c:v>
                </c:pt>
                <c:pt idx="171">
                  <c:v>1.1580381471389511E-2</c:v>
                </c:pt>
                <c:pt idx="172">
                  <c:v>-1.4814814814814725E-2</c:v>
                </c:pt>
                <c:pt idx="173">
                  <c:v>-5.9808612440191422E-2</c:v>
                </c:pt>
                <c:pt idx="174">
                  <c:v>9.4511086877497874E-3</c:v>
                </c:pt>
                <c:pt idx="175">
                  <c:v>2.5207057976233127E-3</c:v>
                </c:pt>
                <c:pt idx="176">
                  <c:v>-2.5143678160919336E-3</c:v>
                </c:pt>
                <c:pt idx="177">
                  <c:v>-1.1883327331652871E-2</c:v>
                </c:pt>
                <c:pt idx="178">
                  <c:v>1.2026239067055355E-2</c:v>
                </c:pt>
                <c:pt idx="179">
                  <c:v>5.4015124234785272E-3</c:v>
                </c:pt>
                <c:pt idx="180">
                  <c:v>-3.5816618911166387E-4</c:v>
                </c:pt>
                <c:pt idx="181">
                  <c:v>-6.091006807596E-3</c:v>
                </c:pt>
                <c:pt idx="182">
                  <c:v>-1.8024513338139592E-3</c:v>
                </c:pt>
                <c:pt idx="183">
                  <c:v>-1.0111953773925486E-2</c:v>
                </c:pt>
                <c:pt idx="184">
                  <c:v>-5.107624954396317E-3</c:v>
                </c:pt>
                <c:pt idx="185">
                  <c:v>1.4301430143014437E-2</c:v>
                </c:pt>
                <c:pt idx="186">
                  <c:v>1.4099783080260275E-2</c:v>
                </c:pt>
                <c:pt idx="187">
                  <c:v>9.2691622103386884E-3</c:v>
                </c:pt>
                <c:pt idx="188">
                  <c:v>-2.0134228187919656E-2</c:v>
                </c:pt>
                <c:pt idx="189">
                  <c:v>-3.9293439077144887E-2</c:v>
                </c:pt>
                <c:pt idx="190">
                  <c:v>2.5891181988742851E-2</c:v>
                </c:pt>
                <c:pt idx="191">
                  <c:v>-1.0972933430868359E-3</c:v>
                </c:pt>
                <c:pt idx="192">
                  <c:v>-1.2815818381545219E-2</c:v>
                </c:pt>
                <c:pt idx="193">
                  <c:v>7.0474777448070736E-3</c:v>
                </c:pt>
                <c:pt idx="194">
                  <c:v>4.7882136279926435E-3</c:v>
                </c:pt>
                <c:pt idx="195">
                  <c:v>2.5659824046920798E-2</c:v>
                </c:pt>
                <c:pt idx="196">
                  <c:v>2.5017869907075774E-3</c:v>
                </c:pt>
                <c:pt idx="197">
                  <c:v>1.461675579322641E-2</c:v>
                </c:pt>
                <c:pt idx="198">
                  <c:v>2.0028109627547419E-2</c:v>
                </c:pt>
                <c:pt idx="199">
                  <c:v>-1.6879090595935398E-2</c:v>
                </c:pt>
                <c:pt idx="200">
                  <c:v>-1.8570427470217088E-2</c:v>
                </c:pt>
                <c:pt idx="201">
                  <c:v>-3.5701535166021703E-4</c:v>
                </c:pt>
                <c:pt idx="202">
                  <c:v>3.5714285714285587E-3</c:v>
                </c:pt>
                <c:pt idx="203">
                  <c:v>-2.2775800711743677E-2</c:v>
                </c:pt>
                <c:pt idx="204">
                  <c:v>1.7844136926438381E-2</c:v>
                </c:pt>
                <c:pt idx="205">
                  <c:v>3.5778175313059268E-3</c:v>
                </c:pt>
                <c:pt idx="206">
                  <c:v>1.3547237076648955E-2</c:v>
                </c:pt>
                <c:pt idx="207">
                  <c:v>-1.0552233556102575E-3</c:v>
                </c:pt>
                <c:pt idx="208">
                  <c:v>3.1690140845068715E-3</c:v>
                </c:pt>
                <c:pt idx="209">
                  <c:v>7.0200070200070463E-3</c:v>
                </c:pt>
                <c:pt idx="210">
                  <c:v>6.9710700592540142E-3</c:v>
                </c:pt>
                <c:pt idx="211">
                  <c:v>6.5074420214607187E-2</c:v>
                </c:pt>
                <c:pt idx="212">
                  <c:v>-2.6649333766655792E-2</c:v>
                </c:pt>
                <c:pt idx="213">
                  <c:v>3.3388981636073289E-4</c:v>
                </c:pt>
                <c:pt idx="214">
                  <c:v>2.3364485981307581E-3</c:v>
                </c:pt>
                <c:pt idx="215">
                  <c:v>-3.663003663003761E-3</c:v>
                </c:pt>
                <c:pt idx="216">
                  <c:v>-6.0160427807487427E-3</c:v>
                </c:pt>
                <c:pt idx="217">
                  <c:v>6.38870208473441E-3</c:v>
                </c:pt>
                <c:pt idx="218">
                  <c:v>-4.6775810223856906E-3</c:v>
                </c:pt>
                <c:pt idx="219">
                  <c:v>5.0352467270895485E-3</c:v>
                </c:pt>
                <c:pt idx="220">
                  <c:v>9.0180360721443531E-3</c:v>
                </c:pt>
                <c:pt idx="221">
                  <c:v>-1.1916583912611745E-2</c:v>
                </c:pt>
                <c:pt idx="222">
                  <c:v>-9.0452261306532833E-3</c:v>
                </c:pt>
                <c:pt idx="223">
                  <c:v>9.1277890466530121E-3</c:v>
                </c:pt>
                <c:pt idx="224">
                  <c:v>5.0251256281406143E-3</c:v>
                </c:pt>
                <c:pt idx="225">
                  <c:v>-3.6666666666667069E-3</c:v>
                </c:pt>
                <c:pt idx="226">
                  <c:v>1.5055202408832402E-2</c:v>
                </c:pt>
                <c:pt idx="227">
                  <c:v>1.483190507580745E-2</c:v>
                </c:pt>
                <c:pt idx="228">
                  <c:v>7.4699577784995697E-3</c:v>
                </c:pt>
                <c:pt idx="229">
                  <c:v>-1.1283043197936826E-2</c:v>
                </c:pt>
                <c:pt idx="230">
                  <c:v>3.2605151613962491E-4</c:v>
                </c:pt>
                <c:pt idx="231">
                  <c:v>-3.3898305084745894E-2</c:v>
                </c:pt>
                <c:pt idx="232">
                  <c:v>1.9568151147098645E-2</c:v>
                </c:pt>
                <c:pt idx="233">
                  <c:v>2.9781601588352302E-3</c:v>
                </c:pt>
                <c:pt idx="234">
                  <c:v>-4.948861761794765E-3</c:v>
                </c:pt>
                <c:pt idx="235">
                  <c:v>0</c:v>
                </c:pt>
                <c:pt idx="236">
                  <c:v>-1.9230769230769273E-2</c:v>
                </c:pt>
                <c:pt idx="237">
                  <c:v>8.1135902636915169E-3</c:v>
                </c:pt>
                <c:pt idx="238">
                  <c:v>-6.7069081153581234E-4</c:v>
                </c:pt>
                <c:pt idx="239">
                  <c:v>5.0335570469799418E-3</c:v>
                </c:pt>
                <c:pt idx="240">
                  <c:v>-1.5025041736227096E-2</c:v>
                </c:pt>
                <c:pt idx="241">
                  <c:v>4.4067796610169907E-3</c:v>
                </c:pt>
                <c:pt idx="242">
                  <c:v>1.1137360782990324E-2</c:v>
                </c:pt>
                <c:pt idx="243">
                  <c:v>1.3351134846462109E-3</c:v>
                </c:pt>
                <c:pt idx="244">
                  <c:v>-1.0000000000000009E-3</c:v>
                </c:pt>
                <c:pt idx="245">
                  <c:v>7.6743410076742791E-3</c:v>
                </c:pt>
                <c:pt idx="246">
                  <c:v>7.2847682119205892E-3</c:v>
                </c:pt>
                <c:pt idx="247">
                  <c:v>-6.5746219592366373E-4</c:v>
                </c:pt>
                <c:pt idx="248">
                  <c:v>-2.6973684210526261E-2</c:v>
                </c:pt>
                <c:pt idx="249">
                  <c:v>1.1156186612576002E-2</c:v>
                </c:pt>
                <c:pt idx="250">
                  <c:v>-3.3433634236046395E-4</c:v>
                </c:pt>
                <c:pt idx="251">
                  <c:v>-8.6956521739131043E-3</c:v>
                </c:pt>
                <c:pt idx="252">
                  <c:v>4.0485829959515662E-3</c:v>
                </c:pt>
                <c:pt idx="253">
                  <c:v>1.8817204301075252E-2</c:v>
                </c:pt>
                <c:pt idx="254">
                  <c:v>7.5857519788917749E-3</c:v>
                </c:pt>
                <c:pt idx="255">
                  <c:v>2.1276595744680771E-2</c:v>
                </c:pt>
                <c:pt idx="256">
                  <c:v>-2.2435897435897356E-3</c:v>
                </c:pt>
                <c:pt idx="257">
                  <c:v>3.8548024413749271E-3</c:v>
                </c:pt>
                <c:pt idx="258">
                  <c:v>-6.7200000000000593E-3</c:v>
                </c:pt>
                <c:pt idx="259">
                  <c:v>-6.121134020618535E-3</c:v>
                </c:pt>
                <c:pt idx="260">
                  <c:v>1.8476499189627127E-2</c:v>
                </c:pt>
                <c:pt idx="261">
                  <c:v>9.5480585614260427E-4</c:v>
                </c:pt>
                <c:pt idx="262">
                  <c:v>-1.3672496025437186E-2</c:v>
                </c:pt>
                <c:pt idx="263">
                  <c:v>9.3488072211478368E-3</c:v>
                </c:pt>
                <c:pt idx="264">
                  <c:v>-7.9846694346854541E-3</c:v>
                </c:pt>
                <c:pt idx="265">
                  <c:v>1.0946555054732743E-2</c:v>
                </c:pt>
                <c:pt idx="266">
                  <c:v>-3.6942675159235772E-2</c:v>
                </c:pt>
                <c:pt idx="267">
                  <c:v>3.4060846560846514E-2</c:v>
                </c:pt>
                <c:pt idx="268">
                  <c:v>1.598976654940909E-3</c:v>
                </c:pt>
                <c:pt idx="269">
                  <c:v>-1.4048531289910571E-2</c:v>
                </c:pt>
                <c:pt idx="270">
                  <c:v>-1.2305699481865329E-2</c:v>
                </c:pt>
                <c:pt idx="271">
                  <c:v>1.1475409836065653E-2</c:v>
                </c:pt>
                <c:pt idx="272">
                  <c:v>-2.3014586709886653E-2</c:v>
                </c:pt>
                <c:pt idx="273">
                  <c:v>1.7252820172528383E-2</c:v>
                </c:pt>
                <c:pt idx="274">
                  <c:v>6.5231572080892697E-4</c:v>
                </c:pt>
                <c:pt idx="275">
                  <c:v>-1.6297262059974393E-3</c:v>
                </c:pt>
                <c:pt idx="276">
                  <c:v>6.5295461965386714E-4</c:v>
                </c:pt>
                <c:pt idx="277">
                  <c:v>2.1859706362153286E-2</c:v>
                </c:pt>
                <c:pt idx="278">
                  <c:v>1.8837803320562063E-2</c:v>
                </c:pt>
                <c:pt idx="279">
                  <c:v>-5.6408649326230575E-3</c:v>
                </c:pt>
                <c:pt idx="280">
                  <c:v>6.933501418216137E-3</c:v>
                </c:pt>
                <c:pt idx="281">
                  <c:v>2.1909233176838905E-2</c:v>
                </c:pt>
                <c:pt idx="282">
                  <c:v>1.0413476263399613E-2</c:v>
                </c:pt>
                <c:pt idx="283">
                  <c:v>1.3640497120339434E-2</c:v>
                </c:pt>
                <c:pt idx="284">
                  <c:v>-1.8241626794258226E-2</c:v>
                </c:pt>
                <c:pt idx="285">
                  <c:v>-2.6500152299725799E-2</c:v>
                </c:pt>
                <c:pt idx="286">
                  <c:v>-5.3191489361702149E-2</c:v>
                </c:pt>
                <c:pt idx="287">
                  <c:v>-1.982815598149501E-3</c:v>
                </c:pt>
                <c:pt idx="288">
                  <c:v>-5.6291390728476776E-3</c:v>
                </c:pt>
                <c:pt idx="289">
                  <c:v>-3.7629037629037687E-2</c:v>
                </c:pt>
                <c:pt idx="290">
                  <c:v>-2.0415224913494678E-2</c:v>
                </c:pt>
                <c:pt idx="291">
                  <c:v>-2.8258565877782305E-3</c:v>
                </c:pt>
                <c:pt idx="292">
                  <c:v>1.52320226709175E-2</c:v>
                </c:pt>
                <c:pt idx="293">
                  <c:v>-9.0718771807397625E-3</c:v>
                </c:pt>
                <c:pt idx="294">
                  <c:v>-1.4436619718309895E-2</c:v>
                </c:pt>
                <c:pt idx="295">
                  <c:v>-3.5369774919614017E-2</c:v>
                </c:pt>
                <c:pt idx="296">
                  <c:v>-7.6296296296296306E-2</c:v>
                </c:pt>
                <c:pt idx="297">
                  <c:v>6.4153969526863364E-3</c:v>
                </c:pt>
                <c:pt idx="298">
                  <c:v>2.9083665338645481E-2</c:v>
                </c:pt>
                <c:pt idx="299">
                  <c:v>-0.10259388308168793</c:v>
                </c:pt>
                <c:pt idx="300">
                  <c:v>6.2985332182916354E-2</c:v>
                </c:pt>
                <c:pt idx="301">
                  <c:v>-9.7402597402597157E-3</c:v>
                </c:pt>
                <c:pt idx="302">
                  <c:v>3.4016393442622972E-2</c:v>
                </c:pt>
                <c:pt idx="303">
                  <c:v>1.0701545778834642E-2</c:v>
                </c:pt>
                <c:pt idx="304">
                  <c:v>2.274509803921565E-2</c:v>
                </c:pt>
                <c:pt idx="305">
                  <c:v>4.6012269938648931E-3</c:v>
                </c:pt>
                <c:pt idx="306">
                  <c:v>-4.4274809160305351E-2</c:v>
                </c:pt>
                <c:pt idx="307">
                  <c:v>0.10702875399361012</c:v>
                </c:pt>
                <c:pt idx="308">
                  <c:v>9.3795093795094875E-3</c:v>
                </c:pt>
                <c:pt idx="309">
                  <c:v>9.2923516797711603E-3</c:v>
                </c:pt>
                <c:pt idx="310">
                  <c:v>-2.5495750708215303E-2</c:v>
                </c:pt>
                <c:pt idx="311">
                  <c:v>1.1264534883721034E-2</c:v>
                </c:pt>
                <c:pt idx="312">
                  <c:v>1.7247574559827505E-2</c:v>
                </c:pt>
                <c:pt idx="313">
                  <c:v>-3.4616743200282629E-2</c:v>
                </c:pt>
                <c:pt idx="314">
                  <c:v>-9.5133552872301852E-3</c:v>
                </c:pt>
                <c:pt idx="315">
                  <c:v>-6.6124861470262197E-2</c:v>
                </c:pt>
                <c:pt idx="316">
                  <c:v>4.8259493670886E-2</c:v>
                </c:pt>
                <c:pt idx="317">
                  <c:v>2.9056603773584877E-2</c:v>
                </c:pt>
                <c:pt idx="318">
                  <c:v>3.5936927026035903E-2</c:v>
                </c:pt>
                <c:pt idx="319">
                  <c:v>-4.6017699115045163E-3</c:v>
                </c:pt>
                <c:pt idx="320">
                  <c:v>6.045519203413896E-3</c:v>
                </c:pt>
                <c:pt idx="321">
                  <c:v>-2.7218098267939195E-2</c:v>
                </c:pt>
                <c:pt idx="322">
                  <c:v>3.8880813953488413E-2</c:v>
                </c:pt>
                <c:pt idx="323">
                  <c:v>3.9524309199020724E-2</c:v>
                </c:pt>
                <c:pt idx="324">
                  <c:v>-2.0188425302826385E-2</c:v>
                </c:pt>
                <c:pt idx="325">
                  <c:v>-2.0604395604395642E-2</c:v>
                </c:pt>
                <c:pt idx="326">
                  <c:v>1.8934081346423604E-2</c:v>
                </c:pt>
                <c:pt idx="327">
                  <c:v>8.6028905712318693E-3</c:v>
                </c:pt>
                <c:pt idx="328">
                  <c:v>-1.7059024223814445E-2</c:v>
                </c:pt>
                <c:pt idx="329">
                  <c:v>2.0479000347101595E-2</c:v>
                </c:pt>
                <c:pt idx="330">
                  <c:v>-7.4829931972788533E-3</c:v>
                </c:pt>
                <c:pt idx="331">
                  <c:v>3.0843043180259766E-3</c:v>
                </c:pt>
                <c:pt idx="332">
                  <c:v>-2.0157157499145817E-2</c:v>
                </c:pt>
                <c:pt idx="333">
                  <c:v>1.4644351464435212E-2</c:v>
                </c:pt>
                <c:pt idx="334">
                  <c:v>-6.1855670103093674E-3</c:v>
                </c:pt>
                <c:pt idx="335">
                  <c:v>1.3139695712309774E-2</c:v>
                </c:pt>
                <c:pt idx="336">
                  <c:v>-5.8020477815698968E-3</c:v>
                </c:pt>
                <c:pt idx="337">
                  <c:v>5.4926192928250739E-3</c:v>
                </c:pt>
                <c:pt idx="338">
                  <c:v>8.1939228405600861E-3</c:v>
                </c:pt>
                <c:pt idx="339">
                  <c:v>-1.0159160176092086E-2</c:v>
                </c:pt>
                <c:pt idx="340">
                  <c:v>-1.4710913445090679E-2</c:v>
                </c:pt>
                <c:pt idx="341">
                  <c:v>-1.2500000000000067E-2</c:v>
                </c:pt>
                <c:pt idx="342">
                  <c:v>1.8987341772152E-2</c:v>
                </c:pt>
                <c:pt idx="343">
                  <c:v>3.6231884057970953E-2</c:v>
                </c:pt>
                <c:pt idx="344">
                  <c:v>-2.6973026973027059E-2</c:v>
                </c:pt>
                <c:pt idx="345">
                  <c:v>-5.8179329226556442E-3</c:v>
                </c:pt>
                <c:pt idx="346">
                  <c:v>-4.4750430292599397E-3</c:v>
                </c:pt>
                <c:pt idx="347">
                  <c:v>1.5214384508990486E-2</c:v>
                </c:pt>
                <c:pt idx="348">
                  <c:v>1.7711171662125214E-2</c:v>
                </c:pt>
                <c:pt idx="349">
                  <c:v>0</c:v>
                </c:pt>
                <c:pt idx="350">
                  <c:v>-1.1713520749665363E-2</c:v>
                </c:pt>
                <c:pt idx="351">
                  <c:v>2.8107009820521611E-2</c:v>
                </c:pt>
                <c:pt idx="352">
                  <c:v>6.587615283266679E-4</c:v>
                </c:pt>
                <c:pt idx="353">
                  <c:v>3.9499670836076195E-3</c:v>
                </c:pt>
                <c:pt idx="354">
                  <c:v>2.9836065573770609E-2</c:v>
                </c:pt>
                <c:pt idx="355">
                  <c:v>-1.1779687997453214E-2</c:v>
                </c:pt>
                <c:pt idx="356">
                  <c:v>-8.3762886597936737E-3</c:v>
                </c:pt>
                <c:pt idx="357">
                  <c:v>-1.4944769330734298E-2</c:v>
                </c:pt>
                <c:pt idx="358">
                  <c:v>1.1543535620052836E-2</c:v>
                </c:pt>
                <c:pt idx="359">
                  <c:v>7.4991848712095965E-3</c:v>
                </c:pt>
                <c:pt idx="360">
                  <c:v>-3.5922330097087452E-2</c:v>
                </c:pt>
                <c:pt idx="361">
                  <c:v>-2.0140986908356862E-3</c:v>
                </c:pt>
                <c:pt idx="362">
                  <c:v>-3.0272452068618172E-3</c:v>
                </c:pt>
                <c:pt idx="363">
                  <c:v>2.6990553306342813E-2</c:v>
                </c:pt>
                <c:pt idx="364">
                  <c:v>-8.5413929040735193E-3</c:v>
                </c:pt>
                <c:pt idx="365">
                  <c:v>-1.3253810470511551E-3</c:v>
                </c:pt>
                <c:pt idx="366">
                  <c:v>6.6357000663570531E-3</c:v>
                </c:pt>
                <c:pt idx="367">
                  <c:v>2.636783124588149E-3</c:v>
                </c:pt>
                <c:pt idx="368">
                  <c:v>1.643655489809337E-2</c:v>
                </c:pt>
                <c:pt idx="369">
                  <c:v>-3.2664941785252144E-2</c:v>
                </c:pt>
                <c:pt idx="370">
                  <c:v>2.3403543965228035E-3</c:v>
                </c:pt>
                <c:pt idx="371">
                  <c:v>1.0006671114076049E-2</c:v>
                </c:pt>
                <c:pt idx="372">
                  <c:v>3.3025099075296716E-3</c:v>
                </c:pt>
                <c:pt idx="373">
                  <c:v>-3.291639236340238E-4</c:v>
                </c:pt>
                <c:pt idx="374">
                  <c:v>-2.6341784655911082E-3</c:v>
                </c:pt>
                <c:pt idx="375">
                  <c:v>2.2779795311984374E-2</c:v>
                </c:pt>
                <c:pt idx="376">
                  <c:v>-8.3925112976114269E-3</c:v>
                </c:pt>
                <c:pt idx="377">
                  <c:v>1.953125E-2</c:v>
                </c:pt>
                <c:pt idx="378">
                  <c:v>-6.7049808429118229E-3</c:v>
                </c:pt>
                <c:pt idx="379">
                  <c:v>-6.7502410800386325E-3</c:v>
                </c:pt>
                <c:pt idx="380">
                  <c:v>1.2944983818770073E-3</c:v>
                </c:pt>
                <c:pt idx="381">
                  <c:v>1.4867485455720919E-2</c:v>
                </c:pt>
                <c:pt idx="382">
                  <c:v>9.8726114649683172E-3</c:v>
                </c:pt>
                <c:pt idx="383">
                  <c:v>-2.0498265531378124E-2</c:v>
                </c:pt>
                <c:pt idx="384">
                  <c:v>1.2556342562781708E-2</c:v>
                </c:pt>
                <c:pt idx="385">
                  <c:v>-1.4944356120826674E-2</c:v>
                </c:pt>
                <c:pt idx="386">
                  <c:v>-5.1646223369916644E-3</c:v>
                </c:pt>
                <c:pt idx="387">
                  <c:v>1.8818948734588004E-2</c:v>
                </c:pt>
                <c:pt idx="388">
                  <c:v>1.2738853503184711E-2</c:v>
                </c:pt>
                <c:pt idx="389">
                  <c:v>-4.7169811320755262E-3</c:v>
                </c:pt>
                <c:pt idx="390">
                  <c:v>6.6350710900475729E-3</c:v>
                </c:pt>
                <c:pt idx="391">
                  <c:v>-3.0131826741996326E-2</c:v>
                </c:pt>
                <c:pt idx="392">
                  <c:v>3.5598705501618255E-3</c:v>
                </c:pt>
                <c:pt idx="393">
                  <c:v>-1.2254111576910698E-2</c:v>
                </c:pt>
                <c:pt idx="394">
                  <c:v>3.9177277179236469E-3</c:v>
                </c:pt>
                <c:pt idx="395">
                  <c:v>-5.8536585365853711E-3</c:v>
                </c:pt>
                <c:pt idx="396">
                  <c:v>-9.8135426889106592E-3</c:v>
                </c:pt>
                <c:pt idx="397">
                  <c:v>3.8652130822596664E-2</c:v>
                </c:pt>
                <c:pt idx="398">
                  <c:v>3.4987277353690782E-3</c:v>
                </c:pt>
                <c:pt idx="399">
                  <c:v>-3.1695721077662498E-4</c:v>
                </c:pt>
                <c:pt idx="400">
                  <c:v>-6.3411540900444319E-3</c:v>
                </c:pt>
                <c:pt idx="401">
                  <c:v>9.5724313975749098E-3</c:v>
                </c:pt>
                <c:pt idx="402">
                  <c:v>-1.2958280657395571E-2</c:v>
                </c:pt>
                <c:pt idx="403">
                  <c:v>1.8251681075888593E-2</c:v>
                </c:pt>
                <c:pt idx="404">
                  <c:v>2.6729559748427612E-2</c:v>
                </c:pt>
                <c:pt idx="405">
                  <c:v>1.0719754977029039E-2</c:v>
                </c:pt>
                <c:pt idx="406">
                  <c:v>-5.4545454545454897E-3</c:v>
                </c:pt>
                <c:pt idx="407">
                  <c:v>1.6758074344911611E-2</c:v>
                </c:pt>
                <c:pt idx="408">
                  <c:v>-1.0488462691039868E-2</c:v>
                </c:pt>
                <c:pt idx="409">
                  <c:v>-7.8740157480313711E-3</c:v>
                </c:pt>
                <c:pt idx="410">
                  <c:v>9.1575091575069045E-4</c:v>
                </c:pt>
                <c:pt idx="411">
                  <c:v>3.0497102775250973E-4</c:v>
                </c:pt>
                <c:pt idx="412">
                  <c:v>1.1585365853658658E-2</c:v>
                </c:pt>
                <c:pt idx="413">
                  <c:v>1.8083182640142859E-3</c:v>
                </c:pt>
                <c:pt idx="414">
                  <c:v>8.4235860409145324E-3</c:v>
                </c:pt>
                <c:pt idx="415">
                  <c:v>-1.3424821002386622E-2</c:v>
                </c:pt>
                <c:pt idx="416">
                  <c:v>-5.7453885697005269E-3</c:v>
                </c:pt>
                <c:pt idx="417">
                  <c:v>-7.2992700729928028E-3</c:v>
                </c:pt>
                <c:pt idx="418">
                  <c:v>-9.1911764705865373E-4</c:v>
                </c:pt>
                <c:pt idx="419">
                  <c:v>1.2572830420116476E-2</c:v>
                </c:pt>
                <c:pt idx="420">
                  <c:v>-1.8473652331919999E-2</c:v>
                </c:pt>
                <c:pt idx="421">
                  <c:v>-8.3307621104599106E-3</c:v>
                </c:pt>
                <c:pt idx="422">
                  <c:v>1.3378967019290533E-2</c:v>
                </c:pt>
                <c:pt idx="423">
                  <c:v>-1.1667178385016963E-2</c:v>
                </c:pt>
                <c:pt idx="424">
                  <c:v>-3.1065548306918878E-4</c:v>
                </c:pt>
                <c:pt idx="425">
                  <c:v>-4.3505282784339627E-3</c:v>
                </c:pt>
                <c:pt idx="426">
                  <c:v>1.1235955056179803E-2</c:v>
                </c:pt>
                <c:pt idx="427">
                  <c:v>-3.7037037037036535E-3</c:v>
                </c:pt>
                <c:pt idx="428">
                  <c:v>4.956629491945419E-3</c:v>
                </c:pt>
                <c:pt idx="429">
                  <c:v>-8.3230579531442528E-3</c:v>
                </c:pt>
                <c:pt idx="430">
                  <c:v>-2.1759403170655833E-3</c:v>
                </c:pt>
                <c:pt idx="431">
                  <c:v>-8.7227414330218744E-3</c:v>
                </c:pt>
                <c:pt idx="432">
                  <c:v>-2.9226901319924559E-2</c:v>
                </c:pt>
                <c:pt idx="433">
                  <c:v>1.0359339592101113E-2</c:v>
                </c:pt>
                <c:pt idx="434">
                  <c:v>1.602050624799789E-3</c:v>
                </c:pt>
                <c:pt idx="435">
                  <c:v>4.7984644913627861E-3</c:v>
                </c:pt>
                <c:pt idx="436">
                  <c:v>-1.2734797835084355E-2</c:v>
                </c:pt>
                <c:pt idx="437">
                  <c:v>1.4833924540470722E-2</c:v>
                </c:pt>
                <c:pt idx="438">
                  <c:v>-7.6263107721639134E-3</c:v>
                </c:pt>
                <c:pt idx="439">
                  <c:v>3.2020493115594295E-3</c:v>
                </c:pt>
                <c:pt idx="440">
                  <c:v>1.5959144589849927E-3</c:v>
                </c:pt>
                <c:pt idx="441">
                  <c:v>-9.5602294455067183E-3</c:v>
                </c:pt>
                <c:pt idx="442">
                  <c:v>-1.0296010296010238E-2</c:v>
                </c:pt>
                <c:pt idx="443">
                  <c:v>-9.1027308192458412E-3</c:v>
                </c:pt>
                <c:pt idx="444">
                  <c:v>2.8543307086614123E-2</c:v>
                </c:pt>
                <c:pt idx="445">
                  <c:v>-1.4035087719298178E-2</c:v>
                </c:pt>
                <c:pt idx="446">
                  <c:v>1.9411193788416714E-3</c:v>
                </c:pt>
                <c:pt idx="447">
                  <c:v>1.2915724895059766E-2</c:v>
                </c:pt>
                <c:pt idx="448">
                  <c:v>3.1877590054192328E-3</c:v>
                </c:pt>
                <c:pt idx="449">
                  <c:v>1.5888147442009171E-3</c:v>
                </c:pt>
                <c:pt idx="450">
                  <c:v>5.3934010152283385E-3</c:v>
                </c:pt>
                <c:pt idx="451">
                  <c:v>3.4080151467339892E-2</c:v>
                </c:pt>
                <c:pt idx="452">
                  <c:v>-6.1031431187061891E-3</c:v>
                </c:pt>
                <c:pt idx="453">
                  <c:v>-3.0703101013196399E-4</c:v>
                </c:pt>
                <c:pt idx="454">
                  <c:v>-1.8427518427518441E-2</c:v>
                </c:pt>
                <c:pt idx="455">
                  <c:v>7.509386733416612E-3</c:v>
                </c:pt>
                <c:pt idx="456">
                  <c:v>-3.1055900621117516E-3</c:v>
                </c:pt>
                <c:pt idx="457">
                  <c:v>-2.5856697819314656E-2</c:v>
                </c:pt>
                <c:pt idx="458">
                  <c:v>3.8375439718578708E-3</c:v>
                </c:pt>
                <c:pt idx="459">
                  <c:v>-3.2494424976106995E-2</c:v>
                </c:pt>
                <c:pt idx="460">
                  <c:v>6.5854461639776041E-3</c:v>
                </c:pt>
                <c:pt idx="461">
                  <c:v>1.9627085377822429E-3</c:v>
                </c:pt>
                <c:pt idx="462">
                  <c:v>2.6444662095984173E-2</c:v>
                </c:pt>
                <c:pt idx="463">
                  <c:v>7.0610687022900853E-2</c:v>
                </c:pt>
                <c:pt idx="464">
                  <c:v>2.2875816993463971E-2</c:v>
                </c:pt>
                <c:pt idx="465">
                  <c:v>1.3941330235260008E-2</c:v>
                </c:pt>
                <c:pt idx="466">
                  <c:v>1.432254368375796E-3</c:v>
                </c:pt>
                <c:pt idx="467">
                  <c:v>2.1453089244851231E-2</c:v>
                </c:pt>
                <c:pt idx="468">
                  <c:v>-3.0523662839540888E-2</c:v>
                </c:pt>
                <c:pt idx="469">
                  <c:v>2.512998266897748E-2</c:v>
                </c:pt>
                <c:pt idx="470">
                  <c:v>-6.1989292758523051E-3</c:v>
                </c:pt>
                <c:pt idx="471">
                  <c:v>-1.0490501842925992E-2</c:v>
                </c:pt>
                <c:pt idx="472">
                  <c:v>2.8653295128939771E-3</c:v>
                </c:pt>
                <c:pt idx="473">
                  <c:v>1.2571428571428456E-2</c:v>
                </c:pt>
                <c:pt idx="474">
                  <c:v>1.4390519187359008E-2</c:v>
                </c:pt>
                <c:pt idx="475">
                  <c:v>1.1126564673156203E-3</c:v>
                </c:pt>
                <c:pt idx="476">
                  <c:v>-8.0577938316198638E-3</c:v>
                </c:pt>
                <c:pt idx="477">
                  <c:v>-1.1204481792717047E-2</c:v>
                </c:pt>
                <c:pt idx="478">
                  <c:v>7.6487252124646243E-3</c:v>
                </c:pt>
                <c:pt idx="479">
                  <c:v>-2.5302220972729383E-3</c:v>
                </c:pt>
                <c:pt idx="480">
                  <c:v>-3.3821871476887866E-3</c:v>
                </c:pt>
                <c:pt idx="481">
                  <c:v>9.8981900452488336E-3</c:v>
                </c:pt>
                <c:pt idx="482">
                  <c:v>-9.801176141136958E-3</c:v>
                </c:pt>
                <c:pt idx="483">
                  <c:v>1.9796380090497667E-3</c:v>
                </c:pt>
                <c:pt idx="484">
                  <c:v>1.4112334180074182E-3</c:v>
                </c:pt>
                <c:pt idx="485">
                  <c:v>2.2547914317925244E-3</c:v>
                </c:pt>
                <c:pt idx="486">
                  <c:v>-2.0247469066366874E-2</c:v>
                </c:pt>
                <c:pt idx="487">
                  <c:v>-8.61079219288019E-4</c:v>
                </c:pt>
                <c:pt idx="488">
                  <c:v>3.4472852628555373E-3</c:v>
                </c:pt>
                <c:pt idx="489">
                  <c:v>2.8056112224448926E-2</c:v>
                </c:pt>
                <c:pt idx="490">
                  <c:v>-1.8657755499860929E-2</c:v>
                </c:pt>
                <c:pt idx="491">
                  <c:v>3.1214528944381037E-3</c:v>
                </c:pt>
                <c:pt idx="492">
                  <c:v>1.2164073550212207E-2</c:v>
                </c:pt>
                <c:pt idx="493">
                  <c:v>1.5092230296254838E-2</c:v>
                </c:pt>
                <c:pt idx="494">
                  <c:v>4.6806167400881282E-3</c:v>
                </c:pt>
                <c:pt idx="495">
                  <c:v>5.7550013702385439E-3</c:v>
                </c:pt>
                <c:pt idx="496">
                  <c:v>3.5422343324251759E-3</c:v>
                </c:pt>
                <c:pt idx="497">
                  <c:v>-1.4118924789573661E-2</c:v>
                </c:pt>
                <c:pt idx="498">
                  <c:v>2.5888185072982628E-2</c:v>
                </c:pt>
                <c:pt idx="499">
                  <c:v>2.1476510067115484E-3</c:v>
                </c:pt>
                <c:pt idx="500">
                  <c:v>2.1430484864719546E-3</c:v>
                </c:pt>
                <c:pt idx="501">
                  <c:v>1.0692328254477301E-2</c:v>
                </c:pt>
                <c:pt idx="502">
                  <c:v>-2.1158423697434925E-3</c:v>
                </c:pt>
                <c:pt idx="503">
                  <c:v>-5.5658627087199486E-3</c:v>
                </c:pt>
                <c:pt idx="504">
                  <c:v>-2.0255863539445529E-2</c:v>
                </c:pt>
                <c:pt idx="505">
                  <c:v>-1.3873775843307956E-2</c:v>
                </c:pt>
                <c:pt idx="506">
                  <c:v>-8.5517241379311493E-3</c:v>
                </c:pt>
                <c:pt idx="507">
                  <c:v>3.0606566499722376E-3</c:v>
                </c:pt>
                <c:pt idx="508">
                  <c:v>-2.7739251040221902E-3</c:v>
                </c:pt>
                <c:pt idx="509">
                  <c:v>-1.3908205841446364E-3</c:v>
                </c:pt>
                <c:pt idx="510">
                  <c:v>6.6852367688021719E-3</c:v>
                </c:pt>
                <c:pt idx="511">
                  <c:v>-2.7670171555049805E-4</c:v>
                </c:pt>
                <c:pt idx="512">
                  <c:v>-2.5463603653473554E-2</c:v>
                </c:pt>
                <c:pt idx="513">
                  <c:v>1.4200511218402934E-3</c:v>
                </c:pt>
                <c:pt idx="514">
                  <c:v>-1.9285309132161088E-2</c:v>
                </c:pt>
                <c:pt idx="515">
                  <c:v>1.5615962984383946E-2</c:v>
                </c:pt>
                <c:pt idx="516">
                  <c:v>8.2574031890660926E-3</c:v>
                </c:pt>
                <c:pt idx="517">
                  <c:v>-1.2425868398757478E-2</c:v>
                </c:pt>
                <c:pt idx="518">
                  <c:v>-6.2911066628538181E-3</c:v>
                </c:pt>
                <c:pt idx="519">
                  <c:v>-5.4676258992805149E-3</c:v>
                </c:pt>
                <c:pt idx="520">
                  <c:v>-7.2337962962962798E-3</c:v>
                </c:pt>
                <c:pt idx="521">
                  <c:v>-2.6231419411251178E-3</c:v>
                </c:pt>
                <c:pt idx="522">
                  <c:v>6.7212156633547071E-3</c:v>
                </c:pt>
                <c:pt idx="523">
                  <c:v>2.4092888243831601E-2</c:v>
                </c:pt>
                <c:pt idx="524">
                  <c:v>-2.9761904761904767E-2</c:v>
                </c:pt>
                <c:pt idx="525">
                  <c:v>-3.6517674554484403E-2</c:v>
                </c:pt>
                <c:pt idx="526">
                  <c:v>2.6986052152819795E-2</c:v>
                </c:pt>
                <c:pt idx="527">
                  <c:v>-7.3811632713315367E-3</c:v>
                </c:pt>
                <c:pt idx="528">
                  <c:v>2.3200475907198204E-2</c:v>
                </c:pt>
                <c:pt idx="529">
                  <c:v>1.7441860465117198E-3</c:v>
                </c:pt>
                <c:pt idx="530">
                  <c:v>-5.2234474753337645E-3</c:v>
                </c:pt>
                <c:pt idx="531">
                  <c:v>-1.516919486581092E-2</c:v>
                </c:pt>
                <c:pt idx="532">
                  <c:v>-2.9620853080580822E-4</c:v>
                </c:pt>
                <c:pt idx="533">
                  <c:v>-2.666666666666595E-3</c:v>
                </c:pt>
                <c:pt idx="534">
                  <c:v>-6.8330362448010273E-3</c:v>
                </c:pt>
                <c:pt idx="535">
                  <c:v>-6.880047861202554E-3</c:v>
                </c:pt>
                <c:pt idx="536">
                  <c:v>-1.2951807228915646E-2</c:v>
                </c:pt>
                <c:pt idx="537">
                  <c:v>-6.1031431187053009E-4</c:v>
                </c:pt>
                <c:pt idx="538">
                  <c:v>-9.1603053435114212E-3</c:v>
                </c:pt>
                <c:pt idx="539">
                  <c:v>-6.4714946070878465E-3</c:v>
                </c:pt>
                <c:pt idx="540">
                  <c:v>-9.3052109181124276E-4</c:v>
                </c:pt>
                <c:pt idx="541">
                  <c:v>-8.6929524992238605E-3</c:v>
                </c:pt>
                <c:pt idx="542">
                  <c:v>1.1587848418415314E-2</c:v>
                </c:pt>
                <c:pt idx="543">
                  <c:v>1.6408668730650167E-2</c:v>
                </c:pt>
                <c:pt idx="544">
                  <c:v>-1.2793176972281439E-2</c:v>
                </c:pt>
                <c:pt idx="545">
                  <c:v>-8.0222153656279716E-3</c:v>
                </c:pt>
                <c:pt idx="546">
                  <c:v>-2.083981337480556E-2</c:v>
                </c:pt>
                <c:pt idx="547">
                  <c:v>-1.715374841169004E-2</c:v>
                </c:pt>
                <c:pt idx="548">
                  <c:v>4.2016806722689148E-2</c:v>
                </c:pt>
                <c:pt idx="549">
                  <c:v>1.0545905707196157E-2</c:v>
                </c:pt>
                <c:pt idx="550">
                  <c:v>-4.2971147943524635E-3</c:v>
                </c:pt>
                <c:pt idx="551">
                  <c:v>1.2638717632552421E-2</c:v>
                </c:pt>
                <c:pt idx="552">
                  <c:v>-1.1872146118721338E-2</c:v>
                </c:pt>
                <c:pt idx="553">
                  <c:v>8.0098582871224178E-3</c:v>
                </c:pt>
                <c:pt idx="554">
                  <c:v>9.1687041564791905E-3</c:v>
                </c:pt>
                <c:pt idx="555">
                  <c:v>-8.4797092671108354E-3</c:v>
                </c:pt>
                <c:pt idx="556">
                  <c:v>-2.7489309712889209E-3</c:v>
                </c:pt>
                <c:pt idx="557">
                  <c:v>5.2067381316998063E-3</c:v>
                </c:pt>
                <c:pt idx="558">
                  <c:v>4.8750761730651959E-2</c:v>
                </c:pt>
                <c:pt idx="559">
                  <c:v>2.3242300987798004E-3</c:v>
                </c:pt>
                <c:pt idx="560">
                  <c:v>-1.7101449275362279E-2</c:v>
                </c:pt>
                <c:pt idx="561">
                  <c:v>1.1795930404010502E-3</c:v>
                </c:pt>
                <c:pt idx="562">
                  <c:v>2.1502209131075034E-2</c:v>
                </c:pt>
                <c:pt idx="563">
                  <c:v>-2.8835063437139263E-3</c:v>
                </c:pt>
                <c:pt idx="564">
                  <c:v>1.3302486986697337E-2</c:v>
                </c:pt>
                <c:pt idx="565">
                  <c:v>1.7979452054794454E-2</c:v>
                </c:pt>
                <c:pt idx="566">
                  <c:v>-1.682085786374965E-3</c:v>
                </c:pt>
                <c:pt idx="567">
                  <c:v>-9.8286998034260442E-3</c:v>
                </c:pt>
                <c:pt idx="568">
                  <c:v>-5.1049347702779579E-3</c:v>
                </c:pt>
                <c:pt idx="569">
                  <c:v>-1.1402508551882073E-3</c:v>
                </c:pt>
                <c:pt idx="570">
                  <c:v>-6.849315068493067E-3</c:v>
                </c:pt>
                <c:pt idx="571">
                  <c:v>1.2068965517241237E-2</c:v>
                </c:pt>
                <c:pt idx="572">
                  <c:v>1.4196479273140827E-3</c:v>
                </c:pt>
                <c:pt idx="573">
                  <c:v>-1.2475191380776796E-2</c:v>
                </c:pt>
                <c:pt idx="574">
                  <c:v>9.4745908699398473E-3</c:v>
                </c:pt>
                <c:pt idx="575">
                  <c:v>6.2571103526734007E-3</c:v>
                </c:pt>
                <c:pt idx="576">
                  <c:v>-9.8925946862634673E-3</c:v>
                </c:pt>
                <c:pt idx="577">
                  <c:v>-1.3131601484441924E-2</c:v>
                </c:pt>
                <c:pt idx="578">
                  <c:v>2.4298524732426996E-2</c:v>
                </c:pt>
                <c:pt idx="579">
                  <c:v>4.8009036995197985E-3</c:v>
                </c:pt>
                <c:pt idx="580">
                  <c:v>5.6211354693647131E-4</c:v>
                </c:pt>
                <c:pt idx="581">
                  <c:v>7.5842696629213613E-3</c:v>
                </c:pt>
                <c:pt idx="582">
                  <c:v>7.5271814887092336E-3</c:v>
                </c:pt>
                <c:pt idx="583">
                  <c:v>-4.9806308799112964E-3</c:v>
                </c:pt>
                <c:pt idx="584">
                  <c:v>-6.6740823136819394E-3</c:v>
                </c:pt>
                <c:pt idx="585">
                  <c:v>-2.5195968645016498E-3</c:v>
                </c:pt>
                <c:pt idx="586">
                  <c:v>2.5540275049115824E-2</c:v>
                </c:pt>
                <c:pt idx="587">
                  <c:v>-8.0186097427476621E-2</c:v>
                </c:pt>
                <c:pt idx="588">
                  <c:v>1.5471585837548263E-2</c:v>
                </c:pt>
                <c:pt idx="589">
                  <c:v>-2.8127746850278412E-2</c:v>
                </c:pt>
                <c:pt idx="590">
                  <c:v>-2.110340669279398E-3</c:v>
                </c:pt>
                <c:pt idx="591">
                  <c:v>-1.5105740181269312E-3</c:v>
                </c:pt>
                <c:pt idx="592">
                  <c:v>-1.6641452344931973E-2</c:v>
                </c:pt>
                <c:pt idx="593">
                  <c:v>7.3846153846153229E-3</c:v>
                </c:pt>
                <c:pt idx="594">
                  <c:v>-5.8032987171654504E-3</c:v>
                </c:pt>
                <c:pt idx="595">
                  <c:v>3.0721966205837781E-3</c:v>
                </c:pt>
                <c:pt idx="596">
                  <c:v>1.2251148545176171E-2</c:v>
                </c:pt>
                <c:pt idx="597">
                  <c:v>1.482602118003018E-2</c:v>
                </c:pt>
                <c:pt idx="598">
                  <c:v>-1.0137149672033274E-2</c:v>
                </c:pt>
                <c:pt idx="599">
                  <c:v>2.2590361445783191E-2</c:v>
                </c:pt>
                <c:pt idx="600">
                  <c:v>2.0029455081001402E-2</c:v>
                </c:pt>
                <c:pt idx="601">
                  <c:v>6.0641062662429857E-3</c:v>
                </c:pt>
                <c:pt idx="602">
                  <c:v>-2.8702640642930266E-4</c:v>
                </c:pt>
                <c:pt idx="603">
                  <c:v>-5.4550674705714508E-3</c:v>
                </c:pt>
                <c:pt idx="604">
                  <c:v>-5.7736720554268928E-4</c:v>
                </c:pt>
                <c:pt idx="605">
                  <c:v>-8.6655112651645716E-4</c:v>
                </c:pt>
                <c:pt idx="606">
                  <c:v>2.6019080659152038E-3</c:v>
                </c:pt>
                <c:pt idx="607">
                  <c:v>5.4786620530564711E-3</c:v>
                </c:pt>
                <c:pt idx="608">
                  <c:v>2.0361342127903637E-2</c:v>
                </c:pt>
                <c:pt idx="609">
                  <c:v>5.9021922428330598E-3</c:v>
                </c:pt>
                <c:pt idx="610">
                  <c:v>7.5440067057839233E-3</c:v>
                </c:pt>
                <c:pt idx="611">
                  <c:v>-4.1597337770382659E-3</c:v>
                </c:pt>
                <c:pt idx="612">
                  <c:v>-2.6455026455026398E-2</c:v>
                </c:pt>
                <c:pt idx="613">
                  <c:v>-5.1487414187643132E-3</c:v>
                </c:pt>
                <c:pt idx="614">
                  <c:v>5.7504312823453141E-4</c:v>
                </c:pt>
                <c:pt idx="615">
                  <c:v>-3.3045977011494254E-2</c:v>
                </c:pt>
                <c:pt idx="616">
                  <c:v>-2.3774145616641817E-3</c:v>
                </c:pt>
                <c:pt idx="617">
                  <c:v>-8.6386654751264835E-3</c:v>
                </c:pt>
                <c:pt idx="618">
                  <c:v>1.9230769230769162E-2</c:v>
                </c:pt>
                <c:pt idx="619">
                  <c:v>-2.9481132075471761E-3</c:v>
                </c:pt>
                <c:pt idx="620">
                  <c:v>8.5748078060319255E-3</c:v>
                </c:pt>
                <c:pt idx="621">
                  <c:v>-1.0847258868367127E-2</c:v>
                </c:pt>
                <c:pt idx="622">
                  <c:v>-8.2987551867218512E-3</c:v>
                </c:pt>
                <c:pt idx="623">
                  <c:v>1.464435146443499E-2</c:v>
                </c:pt>
                <c:pt idx="624">
                  <c:v>4.1237113402061709E-3</c:v>
                </c:pt>
                <c:pt idx="625">
                  <c:v>6.7468465825755164E-3</c:v>
                </c:pt>
                <c:pt idx="626">
                  <c:v>1.1072261072261114E-2</c:v>
                </c:pt>
                <c:pt idx="627">
                  <c:v>2.8818443804035088E-3</c:v>
                </c:pt>
                <c:pt idx="628">
                  <c:v>-1.3218390804597746E-2</c:v>
                </c:pt>
                <c:pt idx="629">
                  <c:v>1.3104251601630645E-2</c:v>
                </c:pt>
                <c:pt idx="630">
                  <c:v>-4.8864616269042038E-3</c:v>
                </c:pt>
                <c:pt idx="631">
                  <c:v>7.5101097631427027E-3</c:v>
                </c:pt>
                <c:pt idx="632">
                  <c:v>2.5802752293577758E-3</c:v>
                </c:pt>
                <c:pt idx="633">
                  <c:v>-6.5770660566200068E-3</c:v>
                </c:pt>
                <c:pt idx="634">
                  <c:v>1.3241220495106676E-2</c:v>
                </c:pt>
                <c:pt idx="635">
                  <c:v>7.3863636363638019E-3</c:v>
                </c:pt>
                <c:pt idx="636">
                  <c:v>-2.8200789622112588E-4</c:v>
                </c:pt>
                <c:pt idx="637">
                  <c:v>3.6671368124119308E-3</c:v>
                </c:pt>
                <c:pt idx="638">
                  <c:v>-2.360876897133235E-2</c:v>
                </c:pt>
                <c:pt idx="639">
                  <c:v>1.2377662636730014E-2</c:v>
                </c:pt>
                <c:pt idx="640">
                  <c:v>-1.3363662212112604E-2</c:v>
                </c:pt>
                <c:pt idx="641">
                  <c:v>-6.0518731988473684E-3</c:v>
                </c:pt>
                <c:pt idx="642">
                  <c:v>1.2757320962597962E-2</c:v>
                </c:pt>
                <c:pt idx="643">
                  <c:v>1.4314342971657457E-3</c:v>
                </c:pt>
                <c:pt idx="644">
                  <c:v>2.4585477415665968E-2</c:v>
                </c:pt>
                <c:pt idx="645">
                  <c:v>1.6741071428572063E-3</c:v>
                </c:pt>
                <c:pt idx="646">
                  <c:v>-8.0779944289692818E-3</c:v>
                </c:pt>
                <c:pt idx="647">
                  <c:v>7.5821398483570945E-3</c:v>
                </c:pt>
                <c:pt idx="648">
                  <c:v>8.639910813823759E-3</c:v>
                </c:pt>
                <c:pt idx="649">
                  <c:v>1.6026526664824514E-2</c:v>
                </c:pt>
                <c:pt idx="650">
                  <c:v>-1.8765297797117109E-2</c:v>
                </c:pt>
                <c:pt idx="651">
                  <c:v>-2.6330376940133071E-2</c:v>
                </c:pt>
                <c:pt idx="652">
                  <c:v>1.5086820381440491E-2</c:v>
                </c:pt>
                <c:pt idx="653">
                  <c:v>3.337072349971959E-2</c:v>
                </c:pt>
                <c:pt idx="654">
                  <c:v>1.7910447761193993E-2</c:v>
                </c:pt>
                <c:pt idx="655">
                  <c:v>6.1316982138095444E-3</c:v>
                </c:pt>
                <c:pt idx="656">
                  <c:v>0</c:v>
                </c:pt>
                <c:pt idx="657">
                  <c:v>9.5389507154213238E-3</c:v>
                </c:pt>
                <c:pt idx="658">
                  <c:v>1.0498687664042272E-3</c:v>
                </c:pt>
                <c:pt idx="659">
                  <c:v>7.3413738856844546E-3</c:v>
                </c:pt>
                <c:pt idx="660">
                  <c:v>-6.2467464862050459E-3</c:v>
                </c:pt>
                <c:pt idx="661">
                  <c:v>-8.3813514929281796E-3</c:v>
                </c:pt>
                <c:pt idx="662">
                  <c:v>-9.7728473322769016E-3</c:v>
                </c:pt>
                <c:pt idx="663">
                  <c:v>-2.8007468658308832E-2</c:v>
                </c:pt>
                <c:pt idx="664">
                  <c:v>-3.8419319429198184E-3</c:v>
                </c:pt>
                <c:pt idx="665">
                  <c:v>1.1845730027548296E-2</c:v>
                </c:pt>
                <c:pt idx="666">
                  <c:v>-1.9057990743260866E-3</c:v>
                </c:pt>
                <c:pt idx="667">
                  <c:v>5.1827605019094669E-3</c:v>
                </c:pt>
                <c:pt idx="668">
                  <c:v>-7.3270013568520476E-3</c:v>
                </c:pt>
                <c:pt idx="669">
                  <c:v>1.0934937124111865E-3</c:v>
                </c:pt>
                <c:pt idx="670">
                  <c:v>5.7345712725287434E-3</c:v>
                </c:pt>
                <c:pt idx="671">
                  <c:v>-2.4436600597339542E-3</c:v>
                </c:pt>
                <c:pt idx="672">
                  <c:v>5.7158410451825237E-3</c:v>
                </c:pt>
                <c:pt idx="673">
                  <c:v>2.976995940460192E-3</c:v>
                </c:pt>
                <c:pt idx="674">
                  <c:v>-5.3966540744738722E-3</c:v>
                </c:pt>
                <c:pt idx="675">
                  <c:v>1.1665762344004182E-2</c:v>
                </c:pt>
                <c:pt idx="676">
                  <c:v>-2.1453472780905702E-3</c:v>
                </c:pt>
                <c:pt idx="677">
                  <c:v>1.612469766191893E-3</c:v>
                </c:pt>
                <c:pt idx="678">
                  <c:v>4.8296216796350766E-3</c:v>
                </c:pt>
                <c:pt idx="679">
                  <c:v>-6.6755674232309437E-3</c:v>
                </c:pt>
                <c:pt idx="680">
                  <c:v>-8.6021505376343566E-3</c:v>
                </c:pt>
                <c:pt idx="681">
                  <c:v>1.8438177874186668E-2</c:v>
                </c:pt>
                <c:pt idx="682">
                  <c:v>-3.1948881789138905E-3</c:v>
                </c:pt>
                <c:pt idx="683">
                  <c:v>2.1367521367521292E-3</c:v>
                </c:pt>
                <c:pt idx="684">
                  <c:v>-1.7057569296375252E-2</c:v>
                </c:pt>
                <c:pt idx="685">
                  <c:v>-1.4913232104121432E-2</c:v>
                </c:pt>
                <c:pt idx="686">
                  <c:v>1.073492981007429E-2</c:v>
                </c:pt>
                <c:pt idx="687">
                  <c:v>5.4466230936811577E-4</c:v>
                </c:pt>
                <c:pt idx="688">
                  <c:v>3.2661948829615373E-3</c:v>
                </c:pt>
                <c:pt idx="689">
                  <c:v>2.4416711882799813E-3</c:v>
                </c:pt>
                <c:pt idx="690">
                  <c:v>-1.6238159675237007E-3</c:v>
                </c:pt>
                <c:pt idx="691">
                  <c:v>-1.9517484413120068E-2</c:v>
                </c:pt>
                <c:pt idx="692">
                  <c:v>-2.488249930881925E-3</c:v>
                </c:pt>
                <c:pt idx="693">
                  <c:v>3.0487804878047697E-3</c:v>
                </c:pt>
                <c:pt idx="694">
                  <c:v>-6.6316662061342013E-3</c:v>
                </c:pt>
                <c:pt idx="695">
                  <c:v>-1.1961057023644028E-2</c:v>
                </c:pt>
                <c:pt idx="696">
                  <c:v>1.7173423423423539E-2</c:v>
                </c:pt>
                <c:pt idx="697">
                  <c:v>-8.3033490174370117E-3</c:v>
                </c:pt>
                <c:pt idx="698">
                  <c:v>2.1769466927155978E-2</c:v>
                </c:pt>
                <c:pt idx="699">
                  <c:v>7.9213329691341094E-3</c:v>
                </c:pt>
                <c:pt idx="700">
                  <c:v>1.3550135501354976E-2</c:v>
                </c:pt>
                <c:pt idx="701">
                  <c:v>2.4064171122994971E-3</c:v>
                </c:pt>
                <c:pt idx="702">
                  <c:v>-1.2536676447052475E-2</c:v>
                </c:pt>
                <c:pt idx="703">
                  <c:v>2.2690437601296631E-2</c:v>
                </c:pt>
                <c:pt idx="704">
                  <c:v>1.5055467511885912E-2</c:v>
                </c:pt>
                <c:pt idx="705">
                  <c:v>-4.6838407494145251E-3</c:v>
                </c:pt>
                <c:pt idx="706">
                  <c:v>1.1241830065359615E-2</c:v>
                </c:pt>
                <c:pt idx="707">
                  <c:v>-6.9803516028955626E-3</c:v>
                </c:pt>
                <c:pt idx="708">
                  <c:v>4.9466284821659823E-3</c:v>
                </c:pt>
                <c:pt idx="709">
                  <c:v>-6.994818652849677E-3</c:v>
                </c:pt>
                <c:pt idx="710">
                  <c:v>4.0960083485520382E-2</c:v>
                </c:pt>
                <c:pt idx="711">
                  <c:v>4.0100250626566858E-3</c:v>
                </c:pt>
                <c:pt idx="712">
                  <c:v>-6.4902646030954303E-3</c:v>
                </c:pt>
                <c:pt idx="713">
                  <c:v>2.2613065326633208E-2</c:v>
                </c:pt>
                <c:pt idx="714">
                  <c:v>7.3710073710073765E-3</c:v>
                </c:pt>
                <c:pt idx="715">
                  <c:v>2.7317073170731732E-2</c:v>
                </c:pt>
                <c:pt idx="716">
                  <c:v>1.1870845204178471E-2</c:v>
                </c:pt>
                <c:pt idx="717">
                  <c:v>3.9887376818395159E-2</c:v>
                </c:pt>
                <c:pt idx="718">
                  <c:v>9.4765342960287935E-3</c:v>
                </c:pt>
                <c:pt idx="719">
                  <c:v>2.2798390701832982E-2</c:v>
                </c:pt>
                <c:pt idx="720">
                  <c:v>-1.0052447552447608E-2</c:v>
                </c:pt>
                <c:pt idx="721">
                  <c:v>-2.1192052980132492E-2</c:v>
                </c:pt>
                <c:pt idx="722">
                  <c:v>1.8042399639153217E-3</c:v>
                </c:pt>
                <c:pt idx="723">
                  <c:v>5.8532192705988972E-3</c:v>
                </c:pt>
                <c:pt idx="724">
                  <c:v>2.0590868397493356E-2</c:v>
                </c:pt>
                <c:pt idx="725">
                  <c:v>-3.5087719298245723E-3</c:v>
                </c:pt>
                <c:pt idx="726">
                  <c:v>6.6021126760562598E-3</c:v>
                </c:pt>
                <c:pt idx="727">
                  <c:v>3.235679930039348E-2</c:v>
                </c:pt>
                <c:pt idx="728">
                  <c:v>-6.7767894959762653E-3</c:v>
                </c:pt>
                <c:pt idx="729">
                  <c:v>2.2174840085287695E-2</c:v>
                </c:pt>
                <c:pt idx="730">
                  <c:v>2.7534418022528317E-2</c:v>
                </c:pt>
                <c:pt idx="731">
                  <c:v>-3.7758830694275325E-2</c:v>
                </c:pt>
                <c:pt idx="732">
                  <c:v>1.2658227848101333E-3</c:v>
                </c:pt>
                <c:pt idx="733">
                  <c:v>6.321112515802696E-3</c:v>
                </c:pt>
                <c:pt idx="734">
                  <c:v>-3.0988274706867713E-2</c:v>
                </c:pt>
                <c:pt idx="735">
                  <c:v>1.9014693171996555E-2</c:v>
                </c:pt>
                <c:pt idx="736">
                  <c:v>-1.7387616624257918E-2</c:v>
                </c:pt>
                <c:pt idx="737">
                  <c:v>3.4527406128614935E-3</c:v>
                </c:pt>
                <c:pt idx="738">
                  <c:v>-8.6021505376343566E-3</c:v>
                </c:pt>
                <c:pt idx="739">
                  <c:v>-5.2060737527114265E-3</c:v>
                </c:pt>
                <c:pt idx="740">
                  <c:v>5.2333187963367056E-3</c:v>
                </c:pt>
                <c:pt idx="741">
                  <c:v>3.0368763557483636E-2</c:v>
                </c:pt>
                <c:pt idx="742">
                  <c:v>-1.1368421052631583E-2</c:v>
                </c:pt>
                <c:pt idx="743">
                  <c:v>-8.5178875638841633E-3</c:v>
                </c:pt>
                <c:pt idx="744">
                  <c:v>-1.5463917525773252E-2</c:v>
                </c:pt>
                <c:pt idx="745">
                  <c:v>4.3630017452023218E-4</c:v>
                </c:pt>
                <c:pt idx="746">
                  <c:v>-1.875272568687314E-2</c:v>
                </c:pt>
                <c:pt idx="747">
                  <c:v>1.822222222222214E-2</c:v>
                </c:pt>
                <c:pt idx="748">
                  <c:v>-8.7298123090351343E-4</c:v>
                </c:pt>
                <c:pt idx="749">
                  <c:v>-6.9899519440803637E-3</c:v>
                </c:pt>
                <c:pt idx="750">
                  <c:v>-3.2116146062472595E-2</c:v>
                </c:pt>
                <c:pt idx="751">
                  <c:v>1.8181818181819409E-3</c:v>
                </c:pt>
                <c:pt idx="752">
                  <c:v>4.5372050816696596E-3</c:v>
                </c:pt>
                <c:pt idx="753">
                  <c:v>1.0388437217705437E-2</c:v>
                </c:pt>
                <c:pt idx="754">
                  <c:v>1.2069736253911501E-2</c:v>
                </c:pt>
                <c:pt idx="755">
                  <c:v>5.300353356890497E-3</c:v>
                </c:pt>
                <c:pt idx="756">
                  <c:v>-7.9086115992968997E-3</c:v>
                </c:pt>
                <c:pt idx="757">
                  <c:v>7.5287865367581475E-3</c:v>
                </c:pt>
                <c:pt idx="758">
                  <c:v>3.0769230769229772E-3</c:v>
                </c:pt>
                <c:pt idx="759">
                  <c:v>3.0236634531113138E-2</c:v>
                </c:pt>
                <c:pt idx="760">
                  <c:v>7.6563164610803369E-3</c:v>
                </c:pt>
                <c:pt idx="761">
                  <c:v>-3.2503165892781793E-2</c:v>
                </c:pt>
                <c:pt idx="762">
                  <c:v>-1.7888307155322858E-2</c:v>
                </c:pt>
                <c:pt idx="763">
                  <c:v>-1.8214127054642315E-2</c:v>
                </c:pt>
                <c:pt idx="764">
                  <c:v>1.3122171945701311E-2</c:v>
                </c:pt>
                <c:pt idx="765">
                  <c:v>1.1165698972755767E-2</c:v>
                </c:pt>
                <c:pt idx="766">
                  <c:v>-1.9434628975265045E-2</c:v>
                </c:pt>
                <c:pt idx="767">
                  <c:v>-3.8738738738738676E-2</c:v>
                </c:pt>
                <c:pt idx="768">
                  <c:v>4.6860356138700432E-4</c:v>
                </c:pt>
                <c:pt idx="769">
                  <c:v>-2.1077283372365363E-2</c:v>
                </c:pt>
                <c:pt idx="770">
                  <c:v>8.612440191387627E-3</c:v>
                </c:pt>
                <c:pt idx="771">
                  <c:v>1.5654648956356709E-2</c:v>
                </c:pt>
                <c:pt idx="772">
                  <c:v>-3.0359645025688886E-2</c:v>
                </c:pt>
                <c:pt idx="773">
                  <c:v>-4.6483622350674381E-2</c:v>
                </c:pt>
                <c:pt idx="774">
                  <c:v>1.2882040919424131E-2</c:v>
                </c:pt>
                <c:pt idx="775">
                  <c:v>1.4962593516209433E-2</c:v>
                </c:pt>
                <c:pt idx="776">
                  <c:v>-1.5233415233415259E-2</c:v>
                </c:pt>
                <c:pt idx="777">
                  <c:v>4.9900199600805273E-4</c:v>
                </c:pt>
                <c:pt idx="778">
                  <c:v>1.1970074812967635E-2</c:v>
                </c:pt>
                <c:pt idx="779">
                  <c:v>2.0699852143913233E-2</c:v>
                </c:pt>
                <c:pt idx="780">
                  <c:v>1.5934331240946564E-2</c:v>
                </c:pt>
                <c:pt idx="781">
                  <c:v>-3.7072243346007672E-2</c:v>
                </c:pt>
                <c:pt idx="782">
                  <c:v>-1.2833168805528095E-2</c:v>
                </c:pt>
                <c:pt idx="783">
                  <c:v>-1.375000000000004E-2</c:v>
                </c:pt>
                <c:pt idx="784">
                  <c:v>2.5348542458814016E-4</c:v>
                </c:pt>
                <c:pt idx="785">
                  <c:v>3.1424227065382615E-2</c:v>
                </c:pt>
                <c:pt idx="786">
                  <c:v>-2.3832923832923791E-2</c:v>
                </c:pt>
                <c:pt idx="787">
                  <c:v>-1.8625723634533187E-2</c:v>
                </c:pt>
                <c:pt idx="788">
                  <c:v>-5.8989484483199517E-3</c:v>
                </c:pt>
                <c:pt idx="789">
                  <c:v>2.4767801857584981E-2</c:v>
                </c:pt>
                <c:pt idx="790">
                  <c:v>-1.4853977844914379E-2</c:v>
                </c:pt>
                <c:pt idx="791">
                  <c:v>5.6222846920521707E-3</c:v>
                </c:pt>
                <c:pt idx="792">
                  <c:v>-1.1435832274459989E-2</c:v>
                </c:pt>
                <c:pt idx="793">
                  <c:v>-1.7223650385604139E-2</c:v>
                </c:pt>
                <c:pt idx="794">
                  <c:v>2.8773214752810805E-3</c:v>
                </c:pt>
                <c:pt idx="795">
                  <c:v>2.8690662493480179E-3</c:v>
                </c:pt>
                <c:pt idx="796">
                  <c:v>-2.0806241872561748E-2</c:v>
                </c:pt>
                <c:pt idx="797">
                  <c:v>1.1686586985391711E-2</c:v>
                </c:pt>
                <c:pt idx="798">
                  <c:v>1.2076660540824458E-2</c:v>
                </c:pt>
                <c:pt idx="799">
                  <c:v>-1.7898832684824839E-2</c:v>
                </c:pt>
                <c:pt idx="800">
                  <c:v>-4.4902271526678916E-3</c:v>
                </c:pt>
                <c:pt idx="801">
                  <c:v>-1.6184664367206114E-2</c:v>
                </c:pt>
                <c:pt idx="802">
                  <c:v>-2.5889967637540479E-2</c:v>
                </c:pt>
                <c:pt idx="803">
                  <c:v>-5.6755260243632311E-2</c:v>
                </c:pt>
                <c:pt idx="804">
                  <c:v>-3.1405928969768127E-2</c:v>
                </c:pt>
                <c:pt idx="805">
                  <c:v>8.9090909090909109E-2</c:v>
                </c:pt>
                <c:pt idx="806">
                  <c:v>-3.7284362826933704E-2</c:v>
                </c:pt>
                <c:pt idx="807">
                  <c:v>1.4450867052023142E-2</c:v>
                </c:pt>
                <c:pt idx="808">
                  <c:v>1.3960113960113985E-2</c:v>
                </c:pt>
                <c:pt idx="809">
                  <c:v>-2.8097780275349038E-4</c:v>
                </c:pt>
                <c:pt idx="810">
                  <c:v>5.1714446318156249E-2</c:v>
                </c:pt>
                <c:pt idx="811">
                  <c:v>6.4136825227152361E-3</c:v>
                </c:pt>
                <c:pt idx="812">
                  <c:v>3.9830058417418268E-3</c:v>
                </c:pt>
                <c:pt idx="813">
                  <c:v>-3.4382438508331337E-3</c:v>
                </c:pt>
                <c:pt idx="814">
                  <c:v>2.5477707006369421E-2</c:v>
                </c:pt>
                <c:pt idx="815">
                  <c:v>-1.4751552795031042E-2</c:v>
                </c:pt>
                <c:pt idx="816">
                  <c:v>1.654846335697413E-2</c:v>
                </c:pt>
                <c:pt idx="817">
                  <c:v>-7.2351421188631138E-3</c:v>
                </c:pt>
                <c:pt idx="818">
                  <c:v>1.9000520562207246E-2</c:v>
                </c:pt>
                <c:pt idx="819">
                  <c:v>2.2222222222222143E-2</c:v>
                </c:pt>
                <c:pt idx="820">
                  <c:v>3.9980009995002064E-3</c:v>
                </c:pt>
                <c:pt idx="821">
                  <c:v>-1.0950721752115533E-2</c:v>
                </c:pt>
                <c:pt idx="822">
                  <c:v>4.2778057372925282E-3</c:v>
                </c:pt>
                <c:pt idx="823">
                  <c:v>4.9862189927336376E-2</c:v>
                </c:pt>
                <c:pt idx="824">
                  <c:v>-8.591885441527447E-3</c:v>
                </c:pt>
                <c:pt idx="825">
                  <c:v>-3.033220991815111E-2</c:v>
                </c:pt>
                <c:pt idx="826">
                  <c:v>-6.4548162859980884E-3</c:v>
                </c:pt>
                <c:pt idx="827">
                  <c:v>1.5492253873063522E-2</c:v>
                </c:pt>
                <c:pt idx="828">
                  <c:v>-7.8740157480314821E-3</c:v>
                </c:pt>
                <c:pt idx="829">
                  <c:v>2.4801587301587213E-2</c:v>
                </c:pt>
                <c:pt idx="830">
                  <c:v>-6.776379477250738E-3</c:v>
                </c:pt>
                <c:pt idx="831">
                  <c:v>7.7972709551659136E-3</c:v>
                </c:pt>
                <c:pt idx="832">
                  <c:v>-5.8027079303676343E-3</c:v>
                </c:pt>
                <c:pt idx="833">
                  <c:v>-2.4319066147859836E-3</c:v>
                </c:pt>
                <c:pt idx="834">
                  <c:v>-4.3881033642125811E-3</c:v>
                </c:pt>
                <c:pt idx="835">
                  <c:v>-3.5014691478942095E-2</c:v>
                </c:pt>
                <c:pt idx="836">
                  <c:v>-7.3585384420198352E-3</c:v>
                </c:pt>
                <c:pt idx="837">
                  <c:v>-1.5593047034764718E-2</c:v>
                </c:pt>
                <c:pt idx="838">
                  <c:v>2.7005972474681839E-2</c:v>
                </c:pt>
                <c:pt idx="839">
                  <c:v>1.8457648546144068E-2</c:v>
                </c:pt>
                <c:pt idx="840">
                  <c:v>7.9443892750743483E-3</c:v>
                </c:pt>
                <c:pt idx="841">
                  <c:v>-2.1921182266009809E-2</c:v>
                </c:pt>
                <c:pt idx="842">
                  <c:v>2.6945353815159834E-2</c:v>
                </c:pt>
                <c:pt idx="843">
                  <c:v>-5.5664541441883264E-2</c:v>
                </c:pt>
                <c:pt idx="844">
                  <c:v>-3.3757465593352576E-3</c:v>
                </c:pt>
                <c:pt idx="845">
                  <c:v>-1.980198019801982E-2</c:v>
                </c:pt>
                <c:pt idx="846">
                  <c:v>-3.2429558745348142E-2</c:v>
                </c:pt>
                <c:pt idx="847">
                  <c:v>-1.4010989010989072E-2</c:v>
                </c:pt>
                <c:pt idx="848">
                  <c:v>2.5912510448592885E-2</c:v>
                </c:pt>
                <c:pt idx="849">
                  <c:v>-1.0320478001086375E-2</c:v>
                </c:pt>
                <c:pt idx="850">
                  <c:v>2.5795828759604955E-2</c:v>
                </c:pt>
                <c:pt idx="851">
                  <c:v>-3.477795612627077E-2</c:v>
                </c:pt>
                <c:pt idx="852">
                  <c:v>1.330376940133049E-2</c:v>
                </c:pt>
                <c:pt idx="853">
                  <c:v>-3.1455142231947453E-2</c:v>
                </c:pt>
                <c:pt idx="854">
                  <c:v>2.8240609997176591E-4</c:v>
                </c:pt>
                <c:pt idx="855">
                  <c:v>1.2987012987013102E-2</c:v>
                </c:pt>
                <c:pt idx="856">
                  <c:v>-8.9186176142697082E-3</c:v>
                </c:pt>
                <c:pt idx="857">
                  <c:v>-7.311586051743646E-3</c:v>
                </c:pt>
                <c:pt idx="858">
                  <c:v>1.0481586402266263E-2</c:v>
                </c:pt>
                <c:pt idx="859">
                  <c:v>3.0557891785814473E-2</c:v>
                </c:pt>
                <c:pt idx="860">
                  <c:v>1.8498367791077053E-2</c:v>
                </c:pt>
                <c:pt idx="861">
                  <c:v>1.255341880341887E-2</c:v>
                </c:pt>
                <c:pt idx="862">
                  <c:v>-4.2996570825639679E-2</c:v>
                </c:pt>
                <c:pt idx="863">
                  <c:v>-2.0672546857772867E-2</c:v>
                </c:pt>
                <c:pt idx="864">
                  <c:v>2.0264565156205894E-2</c:v>
                </c:pt>
                <c:pt idx="865">
                  <c:v>-1.9586206896551772E-2</c:v>
                </c:pt>
                <c:pt idx="866">
                  <c:v>1.6038266741699614E-2</c:v>
                </c:pt>
                <c:pt idx="867">
                  <c:v>-1.938521185267239E-2</c:v>
                </c:pt>
                <c:pt idx="868">
                  <c:v>2.1745269697825531E-2</c:v>
                </c:pt>
                <c:pt idx="869">
                  <c:v>-2.4322830292979547E-2</c:v>
                </c:pt>
                <c:pt idx="870">
                  <c:v>-1.6147308781869651E-2</c:v>
                </c:pt>
                <c:pt idx="871">
                  <c:v>-4.2902389864670432E-2</c:v>
                </c:pt>
                <c:pt idx="872">
                  <c:v>-2.135980746089039E-2</c:v>
                </c:pt>
                <c:pt idx="873">
                  <c:v>3.2892714417460667E-2</c:v>
                </c:pt>
                <c:pt idx="874">
                  <c:v>-7.1428571428571175E-3</c:v>
                </c:pt>
                <c:pt idx="875">
                  <c:v>2.9976019184652092E-3</c:v>
                </c:pt>
                <c:pt idx="876">
                  <c:v>2.8093245666467315E-2</c:v>
                </c:pt>
                <c:pt idx="877">
                  <c:v>1.7151162790697505E-2</c:v>
                </c:pt>
                <c:pt idx="878">
                  <c:v>-5.4301228922548628E-3</c:v>
                </c:pt>
                <c:pt idx="879">
                  <c:v>1.2068965517241237E-2</c:v>
                </c:pt>
                <c:pt idx="880">
                  <c:v>2.0442930153321992E-2</c:v>
                </c:pt>
                <c:pt idx="881">
                  <c:v>-1.1129660545353359E-2</c:v>
                </c:pt>
                <c:pt idx="882">
                  <c:v>6.4715813168261249E-3</c:v>
                </c:pt>
                <c:pt idx="883">
                  <c:v>-1.9289907743919477E-2</c:v>
                </c:pt>
                <c:pt idx="884">
                  <c:v>-1.1402508551882073E-3</c:v>
                </c:pt>
                <c:pt idx="885">
                  <c:v>1.3984018264840303E-2</c:v>
                </c:pt>
                <c:pt idx="886">
                  <c:v>2.3923444976076569E-2</c:v>
                </c:pt>
                <c:pt idx="887">
                  <c:v>1.6492578339746267E-3</c:v>
                </c:pt>
                <c:pt idx="888">
                  <c:v>1.0702524698134042E-2</c:v>
                </c:pt>
                <c:pt idx="889">
                  <c:v>2.633722508824321E-2</c:v>
                </c:pt>
                <c:pt idx="890">
                  <c:v>8.9947089947088887E-3</c:v>
                </c:pt>
                <c:pt idx="891">
                  <c:v>1.5731515469323831E-3</c:v>
                </c:pt>
                <c:pt idx="892">
                  <c:v>-6.5445026178010401E-3</c:v>
                </c:pt>
                <c:pt idx="893">
                  <c:v>-2.1080368906456481E-3</c:v>
                </c:pt>
                <c:pt idx="894">
                  <c:v>-4.7531027198309816E-3</c:v>
                </c:pt>
                <c:pt idx="895">
                  <c:v>2.440965773414705E-2</c:v>
                </c:pt>
                <c:pt idx="896">
                  <c:v>1.2432012432012307E-2</c:v>
                </c:pt>
                <c:pt idx="897">
                  <c:v>4.3489383474035748E-3</c:v>
                </c:pt>
                <c:pt idx="898">
                  <c:v>-1.4773306164034716E-2</c:v>
                </c:pt>
                <c:pt idx="899">
                  <c:v>1.9648397104446547E-2</c:v>
                </c:pt>
                <c:pt idx="900">
                  <c:v>1.2677484787018134E-3</c:v>
                </c:pt>
                <c:pt idx="901">
                  <c:v>4.0516586477590266E-3</c:v>
                </c:pt>
                <c:pt idx="902">
                  <c:v>-1.8915510718789386E-2</c:v>
                </c:pt>
                <c:pt idx="903">
                  <c:v>1.053984575835476E-2</c:v>
                </c:pt>
                <c:pt idx="904">
                  <c:v>3.8921394047316094E-2</c:v>
                </c:pt>
                <c:pt idx="905">
                  <c:v>9.7943192948091173E-3</c:v>
                </c:pt>
                <c:pt idx="906">
                  <c:v>3.3947623666343851E-3</c:v>
                </c:pt>
                <c:pt idx="907">
                  <c:v>1.0633156114064679E-2</c:v>
                </c:pt>
                <c:pt idx="908">
                  <c:v>1.4825442372070841E-2</c:v>
                </c:pt>
                <c:pt idx="909">
                  <c:v>-8.482563619227057E-3</c:v>
                </c:pt>
                <c:pt idx="910">
                  <c:v>-1.0931558935361241E-2</c:v>
                </c:pt>
                <c:pt idx="911">
                  <c:v>1.2493993272465032E-2</c:v>
                </c:pt>
                <c:pt idx="912">
                  <c:v>-1.8035121025154144E-2</c:v>
                </c:pt>
                <c:pt idx="913">
                  <c:v>7.2498791686805841E-3</c:v>
                </c:pt>
                <c:pt idx="914">
                  <c:v>4.7984644913627861E-3</c:v>
                </c:pt>
                <c:pt idx="915">
                  <c:v>-1.9102196752627254E-3</c:v>
                </c:pt>
                <c:pt idx="916">
                  <c:v>-4.3062200956938135E-3</c:v>
                </c:pt>
                <c:pt idx="917">
                  <c:v>-8.6496876501681585E-3</c:v>
                </c:pt>
                <c:pt idx="918">
                  <c:v>1.2118274357731496E-2</c:v>
                </c:pt>
                <c:pt idx="919">
                  <c:v>-1.6762452107279668E-2</c:v>
                </c:pt>
                <c:pt idx="920">
                  <c:v>-1.1203117389186557E-2</c:v>
                </c:pt>
                <c:pt idx="921">
                  <c:v>9.8522167487669066E-4</c:v>
                </c:pt>
                <c:pt idx="922">
                  <c:v>1.1318897637795367E-2</c:v>
                </c:pt>
                <c:pt idx="923">
                  <c:v>1.4598540145986938E-3</c:v>
                </c:pt>
                <c:pt idx="924">
                  <c:v>-2.8911564625850428E-2</c:v>
                </c:pt>
                <c:pt idx="925">
                  <c:v>-6.5048786589941843E-3</c:v>
                </c:pt>
                <c:pt idx="926">
                  <c:v>-1.2843112566104264E-2</c:v>
                </c:pt>
                <c:pt idx="927">
                  <c:v>-1.4285714285714346E-2</c:v>
                </c:pt>
                <c:pt idx="928">
                  <c:v>-6.9875776397515521E-3</c:v>
                </c:pt>
                <c:pt idx="929">
                  <c:v>2.5019546520719471E-2</c:v>
                </c:pt>
                <c:pt idx="930">
                  <c:v>-3.0511060259344025E-2</c:v>
                </c:pt>
                <c:pt idx="931">
                  <c:v>6.0319958038290711E-3</c:v>
                </c:pt>
                <c:pt idx="932">
                  <c:v>1.2252346193952102E-2</c:v>
                </c:pt>
                <c:pt idx="933">
                  <c:v>7.7259850630961857E-4</c:v>
                </c:pt>
                <c:pt idx="934">
                  <c:v>6.4333504889346749E-3</c:v>
                </c:pt>
                <c:pt idx="935">
                  <c:v>2.1222193812324042E-2</c:v>
                </c:pt>
                <c:pt idx="936">
                  <c:v>-2.0781171757636385E-2</c:v>
                </c:pt>
                <c:pt idx="937">
                  <c:v>2.5313219125543185E-2</c:v>
                </c:pt>
                <c:pt idx="938">
                  <c:v>-5.4862842892767771E-3</c:v>
                </c:pt>
                <c:pt idx="939">
                  <c:v>-1.4292878635907669E-2</c:v>
                </c:pt>
                <c:pt idx="940">
                  <c:v>-2.543881963877892E-4</c:v>
                </c:pt>
                <c:pt idx="941">
                  <c:v>-1.4758269720101858E-2</c:v>
                </c:pt>
                <c:pt idx="942">
                  <c:v>1.3688016528925706E-2</c:v>
                </c:pt>
                <c:pt idx="943">
                  <c:v>-2.2675159235668763E-2</c:v>
                </c:pt>
                <c:pt idx="944">
                  <c:v>-8.6027111574557003E-3</c:v>
                </c:pt>
                <c:pt idx="945">
                  <c:v>2.2876676308177801E-2</c:v>
                </c:pt>
                <c:pt idx="946">
                  <c:v>1.053984575835476E-2</c:v>
                </c:pt>
                <c:pt idx="947">
                  <c:v>-6.8684813024676439E-3</c:v>
                </c:pt>
                <c:pt idx="948">
                  <c:v>-2.6383196721311397E-2</c:v>
                </c:pt>
                <c:pt idx="949">
                  <c:v>8.6819258089974038E-3</c:v>
                </c:pt>
                <c:pt idx="950">
                  <c:v>-1.0172143974960801E-2</c:v>
                </c:pt>
                <c:pt idx="951">
                  <c:v>3.5046113306982818E-2</c:v>
                </c:pt>
                <c:pt idx="952">
                  <c:v>-1.6293279022403295E-2</c:v>
                </c:pt>
                <c:pt idx="953">
                  <c:v>6.2111801242237252E-3</c:v>
                </c:pt>
                <c:pt idx="954">
                  <c:v>-2.4434156378600802E-2</c:v>
                </c:pt>
                <c:pt idx="955">
                  <c:v>-1.0018455048774078E-2</c:v>
                </c:pt>
                <c:pt idx="956">
                  <c:v>1.2250332889480742E-2</c:v>
                </c:pt>
                <c:pt idx="957">
                  <c:v>-5.7879505393318986E-3</c:v>
                </c:pt>
                <c:pt idx="958">
                  <c:v>-1.1907912146070343E-2</c:v>
                </c:pt>
                <c:pt idx="959">
                  <c:v>3.2137118371720064E-3</c:v>
                </c:pt>
                <c:pt idx="960">
                  <c:v>2.1890016017084957E-2</c:v>
                </c:pt>
                <c:pt idx="961">
                  <c:v>1.097178683385569E-2</c:v>
                </c:pt>
                <c:pt idx="962">
                  <c:v>-8.5271317829457294E-3</c:v>
                </c:pt>
                <c:pt idx="963">
                  <c:v>2.3455824863174435E-3</c:v>
                </c:pt>
                <c:pt idx="964">
                  <c:v>-1.0920436817472789E-2</c:v>
                </c:pt>
                <c:pt idx="965">
                  <c:v>2.0241850683491158E-2</c:v>
                </c:pt>
                <c:pt idx="966">
                  <c:v>2.5766555011594861E-2</c:v>
                </c:pt>
                <c:pt idx="967">
                  <c:v>-5.5262496860086774E-3</c:v>
                </c:pt>
                <c:pt idx="968">
                  <c:v>-3.5362465269006549E-3</c:v>
                </c:pt>
                <c:pt idx="969">
                  <c:v>8.365019011406849E-3</c:v>
                </c:pt>
                <c:pt idx="970">
                  <c:v>3.0165912518853588E-3</c:v>
                </c:pt>
                <c:pt idx="971">
                  <c:v>-2.0050125313283429E-3</c:v>
                </c:pt>
                <c:pt idx="972">
                  <c:v>-1.5821195379206454E-2</c:v>
                </c:pt>
                <c:pt idx="973">
                  <c:v>3.5723398826232877E-3</c:v>
                </c:pt>
                <c:pt idx="974">
                  <c:v>2.4154589371980784E-2</c:v>
                </c:pt>
                <c:pt idx="975">
                  <c:v>-4.4687189672294458E-3</c:v>
                </c:pt>
                <c:pt idx="976">
                  <c:v>1.8952618453865311E-2</c:v>
                </c:pt>
                <c:pt idx="977">
                  <c:v>-6.3631913852179034E-3</c:v>
                </c:pt>
                <c:pt idx="978">
                  <c:v>3.0541871921182295E-2</c:v>
                </c:pt>
                <c:pt idx="979">
                  <c:v>2.8680688336522042E-3</c:v>
                </c:pt>
                <c:pt idx="980">
                  <c:v>-9.0562440419447165E-3</c:v>
                </c:pt>
                <c:pt idx="981">
                  <c:v>1.4430014430013571E-3</c:v>
                </c:pt>
                <c:pt idx="982">
                  <c:v>-1.1047070124879821E-2</c:v>
                </c:pt>
                <c:pt idx="983">
                  <c:v>0</c:v>
                </c:pt>
                <c:pt idx="984">
                  <c:v>1.1170471102476931E-2</c:v>
                </c:pt>
                <c:pt idx="985">
                  <c:v>8.6455331412105263E-3</c:v>
                </c:pt>
                <c:pt idx="986">
                  <c:v>1.9047619047618536E-3</c:v>
                </c:pt>
                <c:pt idx="987">
                  <c:v>4.7528517110273505E-4</c:v>
                </c:pt>
                <c:pt idx="988">
                  <c:v>0</c:v>
                </c:pt>
                <c:pt idx="989">
                  <c:v>-2.3752969121140222E-3</c:v>
                </c:pt>
                <c:pt idx="990">
                  <c:v>1.4285714285715567E-3</c:v>
                </c:pt>
                <c:pt idx="991">
                  <c:v>-8.5592011412268798E-3</c:v>
                </c:pt>
                <c:pt idx="992">
                  <c:v>1.6306954436450916E-2</c:v>
                </c:pt>
                <c:pt idx="993">
                  <c:v>1.9820670127418616E-2</c:v>
                </c:pt>
                <c:pt idx="994">
                  <c:v>-7.4039796390559243E-3</c:v>
                </c:pt>
                <c:pt idx="995">
                  <c:v>5.12820512820511E-3</c:v>
                </c:pt>
                <c:pt idx="996">
                  <c:v>-2.5510204081632626E-2</c:v>
                </c:pt>
                <c:pt idx="997">
                  <c:v>-9.5192765349827457E-4</c:v>
                </c:pt>
                <c:pt idx="998">
                  <c:v>-3.8113387327298742E-3</c:v>
                </c:pt>
                <c:pt idx="999">
                  <c:v>1.4347202295552641E-3</c:v>
                </c:pt>
                <c:pt idx="1000">
                  <c:v>4.7755491881567025E-3</c:v>
                </c:pt>
                <c:pt idx="1001">
                  <c:v>8.0798479087451636E-3</c:v>
                </c:pt>
                <c:pt idx="1002">
                  <c:v>-4.7147571900041374E-4</c:v>
                </c:pt>
                <c:pt idx="1003">
                  <c:v>-1.3207547169811429E-2</c:v>
                </c:pt>
                <c:pt idx="1004">
                  <c:v>-1.2906309751434031E-2</c:v>
                </c:pt>
                <c:pt idx="1005">
                  <c:v>-7.7481840193703855E-3</c:v>
                </c:pt>
                <c:pt idx="1006">
                  <c:v>-1.7081503172279189E-2</c:v>
                </c:pt>
                <c:pt idx="1007">
                  <c:v>5.9582919563057057E-3</c:v>
                </c:pt>
                <c:pt idx="1008">
                  <c:v>-1.184600197433372E-2</c:v>
                </c:pt>
                <c:pt idx="1009">
                  <c:v>-7.4925074925075164E-3</c:v>
                </c:pt>
                <c:pt idx="1010">
                  <c:v>1.761449421238126E-3</c:v>
                </c:pt>
                <c:pt idx="1011">
                  <c:v>5.0238633509169794E-4</c:v>
                </c:pt>
                <c:pt idx="1012">
                  <c:v>1.9332161687170446E-2</c:v>
                </c:pt>
                <c:pt idx="1013">
                  <c:v>-1.379310344827589E-2</c:v>
                </c:pt>
                <c:pt idx="1014">
                  <c:v>1.1488511488511488E-2</c:v>
                </c:pt>
                <c:pt idx="1015">
                  <c:v>6.4197530864198438E-3</c:v>
                </c:pt>
                <c:pt idx="1016">
                  <c:v>1.1285574092247286E-2</c:v>
                </c:pt>
                <c:pt idx="1017">
                  <c:v>-9.7040271712756088E-4</c:v>
                </c:pt>
                <c:pt idx="1018">
                  <c:v>1.4570179698882857E-2</c:v>
                </c:pt>
                <c:pt idx="1019">
                  <c:v>3.3987553853518371E-2</c:v>
                </c:pt>
                <c:pt idx="1020">
                  <c:v>-1.157407407407407E-2</c:v>
                </c:pt>
                <c:pt idx="1021">
                  <c:v>1.5925058548009297E-2</c:v>
                </c:pt>
                <c:pt idx="1022">
                  <c:v>-9.220839096358846E-4</c:v>
                </c:pt>
                <c:pt idx="1023">
                  <c:v>4.1532071988925612E-3</c:v>
                </c:pt>
                <c:pt idx="1024">
                  <c:v>-1.3786764705882026E-3</c:v>
                </c:pt>
                <c:pt idx="1025">
                  <c:v>1.8407731247123804E-2</c:v>
                </c:pt>
                <c:pt idx="1026">
                  <c:v>6.3262539539086227E-3</c:v>
                </c:pt>
                <c:pt idx="1027">
                  <c:v>-1.4818140996856632E-2</c:v>
                </c:pt>
                <c:pt idx="1028">
                  <c:v>1.458523245214205E-2</c:v>
                </c:pt>
                <c:pt idx="1029">
                  <c:v>6.7385444743934819E-3</c:v>
                </c:pt>
                <c:pt idx="1030">
                  <c:v>-3.1236055332440893E-3</c:v>
                </c:pt>
                <c:pt idx="1031">
                  <c:v>5.3715308863024891E-3</c:v>
                </c:pt>
                <c:pt idx="1032">
                  <c:v>1.2911843276936841E-2</c:v>
                </c:pt>
                <c:pt idx="1033">
                  <c:v>2.2857142857142909E-2</c:v>
                </c:pt>
                <c:pt idx="1034">
                  <c:v>-1.2892135797163418E-3</c:v>
                </c:pt>
                <c:pt idx="1035">
                  <c:v>-1.5060240963855387E-2</c:v>
                </c:pt>
                <c:pt idx="1036">
                  <c:v>4.8055919615552778E-3</c:v>
                </c:pt>
                <c:pt idx="1037">
                  <c:v>7.3043478260869543E-2</c:v>
                </c:pt>
                <c:pt idx="1038">
                  <c:v>-1.9448946515397081E-2</c:v>
                </c:pt>
                <c:pt idx="1039">
                  <c:v>7.4380165289256173E-3</c:v>
                </c:pt>
                <c:pt idx="1040">
                  <c:v>8.2034454470878426E-3</c:v>
                </c:pt>
                <c:pt idx="1041">
                  <c:v>6.1025223759154645E-3</c:v>
                </c:pt>
                <c:pt idx="1042">
                  <c:v>1.1726647796198808E-2</c:v>
                </c:pt>
                <c:pt idx="1043">
                  <c:v>-3.0375699440447601E-2</c:v>
                </c:pt>
                <c:pt idx="1044">
                  <c:v>1.4427040395713187E-2</c:v>
                </c:pt>
                <c:pt idx="1045">
                  <c:v>-1.6253555465258751E-3</c:v>
                </c:pt>
                <c:pt idx="1046">
                  <c:v>1.3024013024013126E-2</c:v>
                </c:pt>
                <c:pt idx="1047">
                  <c:v>6.8300522298110344E-3</c:v>
                </c:pt>
                <c:pt idx="1048">
                  <c:v>-6.3846767757381739E-3</c:v>
                </c:pt>
                <c:pt idx="1049">
                  <c:v>-8.0321285140562138E-3</c:v>
                </c:pt>
                <c:pt idx="1050">
                  <c:v>-3.6437246963563208E-3</c:v>
                </c:pt>
                <c:pt idx="1051">
                  <c:v>-2.4380333197886461E-3</c:v>
                </c:pt>
                <c:pt idx="1052">
                  <c:v>6.109979633401208E-3</c:v>
                </c:pt>
                <c:pt idx="1053">
                  <c:v>-8.9068825910930682E-3</c:v>
                </c:pt>
                <c:pt idx="1054">
                  <c:v>8.5784313725489891E-3</c:v>
                </c:pt>
                <c:pt idx="1055">
                  <c:v>-6.4803564196030949E-3</c:v>
                </c:pt>
                <c:pt idx="1056">
                  <c:v>3.2613126783529456E-3</c:v>
                </c:pt>
                <c:pt idx="1057">
                  <c:v>9.7521332791548065E-3</c:v>
                </c:pt>
                <c:pt idx="1058">
                  <c:v>3.1790744466800636E-2</c:v>
                </c:pt>
                <c:pt idx="1059">
                  <c:v>-2.7301092043681141E-3</c:v>
                </c:pt>
                <c:pt idx="1060">
                  <c:v>-2.7375831052013355E-3</c:v>
                </c:pt>
                <c:pt idx="1061">
                  <c:v>-3.9215686274507444E-4</c:v>
                </c:pt>
                <c:pt idx="1062">
                  <c:v>-7.846214201647661E-3</c:v>
                </c:pt>
                <c:pt idx="1063">
                  <c:v>-1.7793594306049876E-2</c:v>
                </c:pt>
                <c:pt idx="1064">
                  <c:v>-2.4557165861513686E-2</c:v>
                </c:pt>
                <c:pt idx="1065">
                  <c:v>1.114321089558401E-2</c:v>
                </c:pt>
                <c:pt idx="1066">
                  <c:v>-1.7142857142857126E-2</c:v>
                </c:pt>
                <c:pt idx="1067">
                  <c:v>2.9900332225913484E-2</c:v>
                </c:pt>
                <c:pt idx="1068">
                  <c:v>-2.4193548387096753E-2</c:v>
                </c:pt>
                <c:pt idx="1069">
                  <c:v>7.8512396694214726E-3</c:v>
                </c:pt>
                <c:pt idx="1070">
                  <c:v>1.2300123001230068E-2</c:v>
                </c:pt>
                <c:pt idx="1071">
                  <c:v>4.4552450384771625E-3</c:v>
                </c:pt>
                <c:pt idx="1072">
                  <c:v>-1.2096774193548487E-3</c:v>
                </c:pt>
                <c:pt idx="1073">
                  <c:v>-1.5341138473960347E-2</c:v>
                </c:pt>
                <c:pt idx="1074">
                  <c:v>1.2710127101271063E-2</c:v>
                </c:pt>
                <c:pt idx="1075">
                  <c:v>-4.0485829959514552E-3</c:v>
                </c:pt>
                <c:pt idx="1076">
                  <c:v>6.910569105690989E-3</c:v>
                </c:pt>
                <c:pt idx="1077">
                  <c:v>-5.2482842147758557E-3</c:v>
                </c:pt>
                <c:pt idx="1078">
                  <c:v>1.1769480519480569E-2</c:v>
                </c:pt>
                <c:pt idx="1079">
                  <c:v>-6.0168471720818406E-3</c:v>
                </c:pt>
                <c:pt idx="1080">
                  <c:v>2.0177562550443007E-3</c:v>
                </c:pt>
                <c:pt idx="1081">
                  <c:v>2.4164317358035259E-3</c:v>
                </c:pt>
                <c:pt idx="1082">
                  <c:v>0</c:v>
                </c:pt>
                <c:pt idx="1083">
                  <c:v>1.165126556850149E-2</c:v>
                </c:pt>
                <c:pt idx="1084">
                  <c:v>1.1914217633042234E-3</c:v>
                </c:pt>
                <c:pt idx="1085">
                  <c:v>1.229670765569213E-2</c:v>
                </c:pt>
                <c:pt idx="1086">
                  <c:v>1.7241379310344973E-2</c:v>
                </c:pt>
                <c:pt idx="1087">
                  <c:v>-1.5793528505392951E-2</c:v>
                </c:pt>
                <c:pt idx="1088">
                  <c:v>-7.8277886497057914E-4</c:v>
                </c:pt>
                <c:pt idx="1089">
                  <c:v>-3.1335683509596812E-3</c:v>
                </c:pt>
                <c:pt idx="1090">
                  <c:v>-1.1001964636542239E-2</c:v>
                </c:pt>
                <c:pt idx="1091">
                  <c:v>1.5891934843066391E-3</c:v>
                </c:pt>
                <c:pt idx="1092">
                  <c:v>9.5200317334391826E-3</c:v>
                </c:pt>
                <c:pt idx="1093">
                  <c:v>-7.8585461689584246E-4</c:v>
                </c:pt>
                <c:pt idx="1094">
                  <c:v>-1.0617381046008734E-2</c:v>
                </c:pt>
                <c:pt idx="1095">
                  <c:v>-1.1923688394276377E-3</c:v>
                </c:pt>
                <c:pt idx="1096">
                  <c:v>3.9793076004774885E-3</c:v>
                </c:pt>
                <c:pt idx="1097">
                  <c:v>-1.189060642092743E-2</c:v>
                </c:pt>
                <c:pt idx="1098">
                  <c:v>1.524267950260727E-2</c:v>
                </c:pt>
                <c:pt idx="1099">
                  <c:v>4.7016989332279824E-2</c:v>
                </c:pt>
                <c:pt idx="1100">
                  <c:v>1.6981132075471805E-2</c:v>
                </c:pt>
                <c:pt idx="1101">
                  <c:v>-2.2263450834880683E-3</c:v>
                </c:pt>
                <c:pt idx="1102">
                  <c:v>3.7188545927853145E-3</c:v>
                </c:pt>
                <c:pt idx="1103">
                  <c:v>-7.0396443127083153E-3</c:v>
                </c:pt>
                <c:pt idx="1104">
                  <c:v>5.2238805970148405E-3</c:v>
                </c:pt>
                <c:pt idx="1105">
                  <c:v>1.1135857461024523E-2</c:v>
                </c:pt>
                <c:pt idx="1106">
                  <c:v>-7.7092511013214793E-3</c:v>
                </c:pt>
                <c:pt idx="1107">
                  <c:v>1.8497965223824853E-3</c:v>
                </c:pt>
                <c:pt idx="1108">
                  <c:v>-1.8463810930575697E-3</c:v>
                </c:pt>
                <c:pt idx="1109">
                  <c:v>1.2208657047724891E-2</c:v>
                </c:pt>
                <c:pt idx="1110">
                  <c:v>8.4064327485378065E-3</c:v>
                </c:pt>
                <c:pt idx="1111">
                  <c:v>1.0511054729974711E-2</c:v>
                </c:pt>
                <c:pt idx="1112">
                  <c:v>-3.3357245337159336E-2</c:v>
                </c:pt>
                <c:pt idx="1113">
                  <c:v>-1.4842300556586308E-2</c:v>
                </c:pt>
                <c:pt idx="1114">
                  <c:v>4.8964218455744835E-3</c:v>
                </c:pt>
                <c:pt idx="1115">
                  <c:v>1.836581709145424E-2</c:v>
                </c:pt>
                <c:pt idx="1116">
                  <c:v>-6.2569009937430975E-3</c:v>
                </c:pt>
                <c:pt idx="1117">
                  <c:v>1.1111111111110628E-3</c:v>
                </c:pt>
                <c:pt idx="1118">
                  <c:v>-1.3688494265630791E-2</c:v>
                </c:pt>
                <c:pt idx="1119">
                  <c:v>1.7629407351837934E-2</c:v>
                </c:pt>
                <c:pt idx="1120">
                  <c:v>2.8750460744563222E-2</c:v>
                </c:pt>
                <c:pt idx="1121">
                  <c:v>-3.2246506628449412E-3</c:v>
                </c:pt>
                <c:pt idx="1122">
                  <c:v>0</c:v>
                </c:pt>
                <c:pt idx="1123">
                  <c:v>-7.1890726096333069E-3</c:v>
                </c:pt>
                <c:pt idx="1124">
                  <c:v>1.4482259232442285E-3</c:v>
                </c:pt>
                <c:pt idx="1125">
                  <c:v>-7.2306579898784307E-4</c:v>
                </c:pt>
                <c:pt idx="1126">
                  <c:v>1.3024602026049381E-2</c:v>
                </c:pt>
                <c:pt idx="1127">
                  <c:v>-1.7857142857142794E-3</c:v>
                </c:pt>
                <c:pt idx="1128">
                  <c:v>6.4400715563506239E-3</c:v>
                </c:pt>
                <c:pt idx="1129">
                  <c:v>-2.4884464984002985E-3</c:v>
                </c:pt>
                <c:pt idx="1130">
                  <c:v>2.4946543121882048E-3</c:v>
                </c:pt>
                <c:pt idx="1131">
                  <c:v>-3.5549235691445524E-4</c:v>
                </c:pt>
                <c:pt idx="1132">
                  <c:v>-3.2005689900426182E-3</c:v>
                </c:pt>
                <c:pt idx="1133">
                  <c:v>2.4973242953978403E-3</c:v>
                </c:pt>
                <c:pt idx="1134">
                  <c:v>-3.2028469750888799E-3</c:v>
                </c:pt>
                <c:pt idx="1135">
                  <c:v>8.9253837915030942E-3</c:v>
                </c:pt>
                <c:pt idx="1136">
                  <c:v>-3.5385704175513455E-3</c:v>
                </c:pt>
                <c:pt idx="1137">
                  <c:v>8.1676136363635354E-3</c:v>
                </c:pt>
                <c:pt idx="1138">
                  <c:v>2.6065516026770208E-2</c:v>
                </c:pt>
                <c:pt idx="1139">
                  <c:v>1.6134569172674196E-2</c:v>
                </c:pt>
                <c:pt idx="1140">
                  <c:v>1.1824324324324342E-2</c:v>
                </c:pt>
                <c:pt idx="1141">
                  <c:v>-1.0684474123539234E-2</c:v>
                </c:pt>
                <c:pt idx="1142">
                  <c:v>-5.7374282821464062E-3</c:v>
                </c:pt>
                <c:pt idx="1143">
                  <c:v>4.0733197556008793E-3</c:v>
                </c:pt>
                <c:pt idx="1144">
                  <c:v>-2.8059499661933773E-2</c:v>
                </c:pt>
                <c:pt idx="1145">
                  <c:v>2.4347826086956736E-3</c:v>
                </c:pt>
                <c:pt idx="1146">
                  <c:v>4.5107564191533278E-3</c:v>
                </c:pt>
                <c:pt idx="1147">
                  <c:v>2.0725388601037231E-3</c:v>
                </c:pt>
                <c:pt idx="1148">
                  <c:v>-1.7235436056531883E-3</c:v>
                </c:pt>
                <c:pt idx="1149">
                  <c:v>-2.7624309392265678E-3</c:v>
                </c:pt>
                <c:pt idx="1150">
                  <c:v>1.4196675900276956E-2</c:v>
                </c:pt>
                <c:pt idx="1151">
                  <c:v>-2.7313076135198067E-3</c:v>
                </c:pt>
                <c:pt idx="1152">
                  <c:v>-1.0612803834303408E-2</c:v>
                </c:pt>
                <c:pt idx="1153">
                  <c:v>-2.7681660899654403E-3</c:v>
                </c:pt>
                <c:pt idx="1154">
                  <c:v>-7.6335877862595547E-3</c:v>
                </c:pt>
                <c:pt idx="1155">
                  <c:v>2.447552447552459E-3</c:v>
                </c:pt>
                <c:pt idx="1156">
                  <c:v>1.0463899546564459E-3</c:v>
                </c:pt>
                <c:pt idx="1157">
                  <c:v>3.4843205574919267E-4</c:v>
                </c:pt>
                <c:pt idx="1158">
                  <c:v>-3.4831069313827623E-3</c:v>
                </c:pt>
                <c:pt idx="1159">
                  <c:v>1.9923103809856624E-2</c:v>
                </c:pt>
                <c:pt idx="1160">
                  <c:v>1.3708019191225329E-3</c:v>
                </c:pt>
                <c:pt idx="1161">
                  <c:v>-2.7378507871321789E-3</c:v>
                </c:pt>
                <c:pt idx="1162">
                  <c:v>-5.14756348661638E-3</c:v>
                </c:pt>
                <c:pt idx="1163">
                  <c:v>-3.1045187995859536E-3</c:v>
                </c:pt>
                <c:pt idx="1164">
                  <c:v>-3.1141868512110094E-3</c:v>
                </c:pt>
                <c:pt idx="1165">
                  <c:v>-9.3717459215552079E-3</c:v>
                </c:pt>
                <c:pt idx="1166">
                  <c:v>-1.226348983882275E-2</c:v>
                </c:pt>
                <c:pt idx="1167">
                  <c:v>2.4831500532105366E-3</c:v>
                </c:pt>
                <c:pt idx="1168">
                  <c:v>3.5385704175494581E-4</c:v>
                </c:pt>
                <c:pt idx="1169">
                  <c:v>2.0516448532012843E-2</c:v>
                </c:pt>
                <c:pt idx="1170">
                  <c:v>-1.1438474870017368E-2</c:v>
                </c:pt>
                <c:pt idx="1171">
                  <c:v>1.0168302945301688E-2</c:v>
                </c:pt>
                <c:pt idx="1172">
                  <c:v>4.165220409579895E-3</c:v>
                </c:pt>
                <c:pt idx="1173">
                  <c:v>-1.7628759073626044E-2</c:v>
                </c:pt>
                <c:pt idx="1174">
                  <c:v>-1.6185784658690916E-2</c:v>
                </c:pt>
                <c:pt idx="1175">
                  <c:v>2.2532188841201561E-2</c:v>
                </c:pt>
                <c:pt idx="1176">
                  <c:v>4.8968170689054347E-3</c:v>
                </c:pt>
                <c:pt idx="1177">
                  <c:v>-3.4806822137145588E-4</c:v>
                </c:pt>
                <c:pt idx="1178">
                  <c:v>-5.2228412256267731E-3</c:v>
                </c:pt>
                <c:pt idx="1179">
                  <c:v>3.850192509625483E-3</c:v>
                </c:pt>
                <c:pt idx="1180">
                  <c:v>7.670850767085069E-3</c:v>
                </c:pt>
                <c:pt idx="1181">
                  <c:v>1.4186851211072771E-2</c:v>
                </c:pt>
                <c:pt idx="1182">
                  <c:v>3.7529853292390669E-3</c:v>
                </c:pt>
                <c:pt idx="1183">
                  <c:v>-4.0788579197824637E-3</c:v>
                </c:pt>
                <c:pt idx="1184">
                  <c:v>-3.0034129692832812E-2</c:v>
                </c:pt>
                <c:pt idx="1185">
                  <c:v>-2.4630541871920597E-3</c:v>
                </c:pt>
                <c:pt idx="1186">
                  <c:v>5.9964726631391851E-3</c:v>
                </c:pt>
                <c:pt idx="1187">
                  <c:v>-1.5427769985974726E-2</c:v>
                </c:pt>
                <c:pt idx="1188">
                  <c:v>-7.1225071225071712E-3</c:v>
                </c:pt>
                <c:pt idx="1189">
                  <c:v>1.7934002869439691E-3</c:v>
                </c:pt>
                <c:pt idx="1190">
                  <c:v>3.9384174722518761E-3</c:v>
                </c:pt>
                <c:pt idx="1191">
                  <c:v>-3.9229671897288432E-3</c:v>
                </c:pt>
                <c:pt idx="1192">
                  <c:v>-3.9384174722520982E-3</c:v>
                </c:pt>
                <c:pt idx="1193">
                  <c:v>1.3659237958303372E-2</c:v>
                </c:pt>
                <c:pt idx="1194">
                  <c:v>7.0921985815601829E-3</c:v>
                </c:pt>
                <c:pt idx="1195">
                  <c:v>-1.4788732394366177E-2</c:v>
                </c:pt>
                <c:pt idx="1196">
                  <c:v>6.0757684060042116E-3</c:v>
                </c:pt>
                <c:pt idx="1197">
                  <c:v>2.0248667850799151E-2</c:v>
                </c:pt>
                <c:pt idx="1198">
                  <c:v>-4.6657381615598847E-2</c:v>
                </c:pt>
                <c:pt idx="1199">
                  <c:v>-2.9218407596786067E-3</c:v>
                </c:pt>
                <c:pt idx="1200">
                  <c:v>-1.098901098901095E-3</c:v>
                </c:pt>
                <c:pt idx="1201">
                  <c:v>-5.8672533920057779E-3</c:v>
                </c:pt>
                <c:pt idx="1202">
                  <c:v>5.9018812246403041E-3</c:v>
                </c:pt>
                <c:pt idx="1203">
                  <c:v>2.0535386872020611E-2</c:v>
                </c:pt>
                <c:pt idx="1204">
                  <c:v>5.030542579949504E-3</c:v>
                </c:pt>
                <c:pt idx="1205">
                  <c:v>1.1083303539506595E-2</c:v>
                </c:pt>
                <c:pt idx="1206">
                  <c:v>-5.657708628005742E-3</c:v>
                </c:pt>
                <c:pt idx="1207">
                  <c:v>7.1123755334281391E-3</c:v>
                </c:pt>
                <c:pt idx="1208">
                  <c:v>-1.4124293785310327E-3</c:v>
                </c:pt>
                <c:pt idx="1209">
                  <c:v>1.2022630834511938E-2</c:v>
                </c:pt>
                <c:pt idx="1210">
                  <c:v>-1.1180992313067795E-2</c:v>
                </c:pt>
                <c:pt idx="1211">
                  <c:v>2.9328621908127239E-2</c:v>
                </c:pt>
                <c:pt idx="1212">
                  <c:v>1.029866117404854E-3</c:v>
                </c:pt>
                <c:pt idx="1213">
                  <c:v>1.1659807956104107E-2</c:v>
                </c:pt>
                <c:pt idx="1214">
                  <c:v>7.4576271186439502E-3</c:v>
                </c:pt>
                <c:pt idx="1215">
                  <c:v>4.0376850605652326E-3</c:v>
                </c:pt>
                <c:pt idx="1216">
                  <c:v>-1.6085790884718398E-2</c:v>
                </c:pt>
                <c:pt idx="1217">
                  <c:v>-1.6689373297002819E-2</c:v>
                </c:pt>
                <c:pt idx="1218">
                  <c:v>-1.2469691721510134E-2</c:v>
                </c:pt>
                <c:pt idx="1219">
                  <c:v>-2.4552788495266764E-3</c:v>
                </c:pt>
                <c:pt idx="1220">
                  <c:v>5.9774964838257283E-3</c:v>
                </c:pt>
                <c:pt idx="1221">
                  <c:v>-4.1943376441805347E-3</c:v>
                </c:pt>
                <c:pt idx="1222">
                  <c:v>-1.4040014040013205E-3</c:v>
                </c:pt>
                <c:pt idx="1223">
                  <c:v>-5.2724077328646368E-3</c:v>
                </c:pt>
                <c:pt idx="1224">
                  <c:v>-1.4134275618373771E-3</c:v>
                </c:pt>
                <c:pt idx="1225">
                  <c:v>-2.8308563340411208E-3</c:v>
                </c:pt>
                <c:pt idx="1226">
                  <c:v>1.3129879347054674E-2</c:v>
                </c:pt>
                <c:pt idx="1227">
                  <c:v>5.9544658493870806E-3</c:v>
                </c:pt>
                <c:pt idx="1228">
                  <c:v>5.6058495821727172E-2</c:v>
                </c:pt>
                <c:pt idx="1229">
                  <c:v>1.7804154302670572E-2</c:v>
                </c:pt>
                <c:pt idx="1230">
                  <c:v>1.0366051182377767E-2</c:v>
                </c:pt>
                <c:pt idx="1231">
                  <c:v>-3.206155819172829E-3</c:v>
                </c:pt>
                <c:pt idx="1232">
                  <c:v>1.0935992280476148E-2</c:v>
                </c:pt>
                <c:pt idx="1233">
                  <c:v>5.4088450524976128E-3</c:v>
                </c:pt>
                <c:pt idx="1234">
                  <c:v>-4.1139240506329333E-3</c:v>
                </c:pt>
                <c:pt idx="1235">
                  <c:v>2.0019065776930356E-2</c:v>
                </c:pt>
                <c:pt idx="1236">
                  <c:v>9.3457943925232545E-3</c:v>
                </c:pt>
                <c:pt idx="1237">
                  <c:v>4.3209876543208736E-3</c:v>
                </c:pt>
                <c:pt idx="1238">
                  <c:v>-3.0731407498452157E-4</c:v>
                </c:pt>
                <c:pt idx="1239">
                  <c:v>1.321856747617578E-2</c:v>
                </c:pt>
                <c:pt idx="1240">
                  <c:v>7.2815533980581382E-3</c:v>
                </c:pt>
                <c:pt idx="1241">
                  <c:v>-5.7228915662650426E-3</c:v>
                </c:pt>
                <c:pt idx="1242">
                  <c:v>1.5752802181157266E-2</c:v>
                </c:pt>
                <c:pt idx="1243">
                  <c:v>-9.5436922159259918E-3</c:v>
                </c:pt>
                <c:pt idx="1244">
                  <c:v>1.1743450767840891E-2</c:v>
                </c:pt>
                <c:pt idx="1245">
                  <c:v>3.2738095238096232E-3</c:v>
                </c:pt>
                <c:pt idx="1246">
                  <c:v>-2.0765351527738396E-3</c:v>
                </c:pt>
                <c:pt idx="1247">
                  <c:v>-2.9726516052318575E-3</c:v>
                </c:pt>
                <c:pt idx="1248">
                  <c:v>-1.4311270125223485E-2</c:v>
                </c:pt>
                <c:pt idx="1249">
                  <c:v>-5.4446460980036582E-3</c:v>
                </c:pt>
                <c:pt idx="1250">
                  <c:v>-5.7785888077860337E-3</c:v>
                </c:pt>
                <c:pt idx="1251">
                  <c:v>2.5695931477516254E-2</c:v>
                </c:pt>
                <c:pt idx="1252">
                  <c:v>5.3683268714583843E-3</c:v>
                </c:pt>
                <c:pt idx="1253">
                  <c:v>-2.9664787896777067E-4</c:v>
                </c:pt>
                <c:pt idx="1254">
                  <c:v>1.0979228486646786E-2</c:v>
                </c:pt>
                <c:pt idx="1255">
                  <c:v>9.0989140005870439E-3</c:v>
                </c:pt>
                <c:pt idx="1256">
                  <c:v>-3.7812681791740133E-3</c:v>
                </c:pt>
                <c:pt idx="1257">
                  <c:v>-1.0218978102189746E-2</c:v>
                </c:pt>
                <c:pt idx="1258">
                  <c:v>-2.3008849557522137E-2</c:v>
                </c:pt>
                <c:pt idx="1259">
                  <c:v>-1.1171497584541057E-2</c:v>
                </c:pt>
                <c:pt idx="1260">
                  <c:v>-3.4198473282442743E-2</c:v>
                </c:pt>
                <c:pt idx="1261">
                  <c:v>2.2130888397091653E-3</c:v>
                </c:pt>
                <c:pt idx="1262">
                  <c:v>-8.5173501577286981E-3</c:v>
                </c:pt>
                <c:pt idx="1263">
                  <c:v>-2.4498886414253906E-2</c:v>
                </c:pt>
                <c:pt idx="1264">
                  <c:v>-5.5446836268755462E-3</c:v>
                </c:pt>
                <c:pt idx="1265">
                  <c:v>-1.6398819285011745E-3</c:v>
                </c:pt>
                <c:pt idx="1266">
                  <c:v>0</c:v>
                </c:pt>
                <c:pt idx="1267">
                  <c:v>2.6281208935612366E-3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2A0-8F20-0F0298FF3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511072"/>
        <c:axId val="1647512032"/>
      </c:lineChart>
      <c:dateAx>
        <c:axId val="1647511072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7512032"/>
        <c:crosses val="autoZero"/>
        <c:auto val="1"/>
        <c:lblOffset val="100"/>
        <c:baseTimeUnit val="days"/>
      </c:dateAx>
      <c:valAx>
        <c:axId val="16475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751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Andamento quotazione RACE.MI con media mobile (50 e 200 giorni)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'Confronto prezzi'!$B$1</c:f>
              <c:strCache>
                <c:ptCount val="1"/>
                <c:pt idx="0">
                  <c:v>RACE.MI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movingAvg"/>
            <c:period val="50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200"/>
            <c:dispRSqr val="0"/>
            <c:dispEq val="0"/>
          </c:trendline>
          <c:cat>
            <c:numRef>
              <c:f>'Confronto prezzi'!$A$2:$A$1274</c:f>
              <c:numCache>
                <c:formatCode>dd\-mmm\-yyyy</c:formatCode>
                <c:ptCount val="127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43626</c:v>
                </c:pt>
                <c:pt idx="111">
                  <c:v>43627</c:v>
                </c:pt>
                <c:pt idx="112">
                  <c:v>43628</c:v>
                </c:pt>
                <c:pt idx="113">
                  <c:v>43629</c:v>
                </c:pt>
                <c:pt idx="114">
                  <c:v>43630</c:v>
                </c:pt>
                <c:pt idx="115">
                  <c:v>43633</c:v>
                </c:pt>
                <c:pt idx="116">
                  <c:v>43634</c:v>
                </c:pt>
                <c:pt idx="117">
                  <c:v>43635</c:v>
                </c:pt>
                <c:pt idx="118">
                  <c:v>43636</c:v>
                </c:pt>
                <c:pt idx="119">
                  <c:v>43637</c:v>
                </c:pt>
                <c:pt idx="120">
                  <c:v>43640</c:v>
                </c:pt>
                <c:pt idx="121">
                  <c:v>43641</c:v>
                </c:pt>
                <c:pt idx="122">
                  <c:v>43642</c:v>
                </c:pt>
                <c:pt idx="123">
                  <c:v>43643</c:v>
                </c:pt>
                <c:pt idx="124">
                  <c:v>43644</c:v>
                </c:pt>
                <c:pt idx="125">
                  <c:v>43647</c:v>
                </c:pt>
                <c:pt idx="126">
                  <c:v>43648</c:v>
                </c:pt>
                <c:pt idx="127">
                  <c:v>43649</c:v>
                </c:pt>
                <c:pt idx="128">
                  <c:v>43650</c:v>
                </c:pt>
                <c:pt idx="129">
                  <c:v>43651</c:v>
                </c:pt>
                <c:pt idx="130">
                  <c:v>43654</c:v>
                </c:pt>
                <c:pt idx="131">
                  <c:v>43655</c:v>
                </c:pt>
                <c:pt idx="132">
                  <c:v>43656</c:v>
                </c:pt>
                <c:pt idx="133">
                  <c:v>43657</c:v>
                </c:pt>
                <c:pt idx="134">
                  <c:v>43658</c:v>
                </c:pt>
                <c:pt idx="135">
                  <c:v>43661</c:v>
                </c:pt>
                <c:pt idx="136">
                  <c:v>43662</c:v>
                </c:pt>
                <c:pt idx="137">
                  <c:v>43663</c:v>
                </c:pt>
                <c:pt idx="138">
                  <c:v>43664</c:v>
                </c:pt>
                <c:pt idx="139">
                  <c:v>43665</c:v>
                </c:pt>
                <c:pt idx="140">
                  <c:v>43668</c:v>
                </c:pt>
                <c:pt idx="141">
                  <c:v>43669</c:v>
                </c:pt>
                <c:pt idx="142">
                  <c:v>43670</c:v>
                </c:pt>
                <c:pt idx="143">
                  <c:v>43671</c:v>
                </c:pt>
                <c:pt idx="144">
                  <c:v>43672</c:v>
                </c:pt>
                <c:pt idx="145">
                  <c:v>43675</c:v>
                </c:pt>
                <c:pt idx="146">
                  <c:v>43676</c:v>
                </c:pt>
                <c:pt idx="147">
                  <c:v>43677</c:v>
                </c:pt>
                <c:pt idx="148">
                  <c:v>43678</c:v>
                </c:pt>
                <c:pt idx="149">
                  <c:v>43679</c:v>
                </c:pt>
                <c:pt idx="150">
                  <c:v>43682</c:v>
                </c:pt>
                <c:pt idx="151">
                  <c:v>43683</c:v>
                </c:pt>
                <c:pt idx="152">
                  <c:v>43684</c:v>
                </c:pt>
                <c:pt idx="153">
                  <c:v>43685</c:v>
                </c:pt>
                <c:pt idx="154">
                  <c:v>43686</c:v>
                </c:pt>
                <c:pt idx="155">
                  <c:v>43689</c:v>
                </c:pt>
                <c:pt idx="156">
                  <c:v>43690</c:v>
                </c:pt>
                <c:pt idx="157">
                  <c:v>43691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43741</c:v>
                </c:pt>
                <c:pt idx="193">
                  <c:v>43742</c:v>
                </c:pt>
                <c:pt idx="194">
                  <c:v>43745</c:v>
                </c:pt>
                <c:pt idx="195">
                  <c:v>43746</c:v>
                </c:pt>
                <c:pt idx="196">
                  <c:v>43747</c:v>
                </c:pt>
                <c:pt idx="197">
                  <c:v>43748</c:v>
                </c:pt>
                <c:pt idx="198">
                  <c:v>43749</c:v>
                </c:pt>
                <c:pt idx="199">
                  <c:v>43752</c:v>
                </c:pt>
                <c:pt idx="200">
                  <c:v>43753</c:v>
                </c:pt>
                <c:pt idx="201">
                  <c:v>43754</c:v>
                </c:pt>
                <c:pt idx="202">
                  <c:v>43755</c:v>
                </c:pt>
                <c:pt idx="203">
                  <c:v>43756</c:v>
                </c:pt>
                <c:pt idx="204">
                  <c:v>43759</c:v>
                </c:pt>
                <c:pt idx="205">
                  <c:v>43760</c:v>
                </c:pt>
                <c:pt idx="206">
                  <c:v>43761</c:v>
                </c:pt>
                <c:pt idx="207">
                  <c:v>43762</c:v>
                </c:pt>
                <c:pt idx="208">
                  <c:v>43763</c:v>
                </c:pt>
                <c:pt idx="209">
                  <c:v>43766</c:v>
                </c:pt>
                <c:pt idx="210">
                  <c:v>43767</c:v>
                </c:pt>
                <c:pt idx="211">
                  <c:v>43768</c:v>
                </c:pt>
                <c:pt idx="212">
                  <c:v>43769</c:v>
                </c:pt>
                <c:pt idx="213">
                  <c:v>43770</c:v>
                </c:pt>
                <c:pt idx="214">
                  <c:v>43773</c:v>
                </c:pt>
                <c:pt idx="215">
                  <c:v>43774</c:v>
                </c:pt>
                <c:pt idx="216">
                  <c:v>43775</c:v>
                </c:pt>
                <c:pt idx="217">
                  <c:v>43776</c:v>
                </c:pt>
                <c:pt idx="218">
                  <c:v>43777</c:v>
                </c:pt>
                <c:pt idx="219">
                  <c:v>43780</c:v>
                </c:pt>
                <c:pt idx="220">
                  <c:v>43781</c:v>
                </c:pt>
                <c:pt idx="221">
                  <c:v>43782</c:v>
                </c:pt>
                <c:pt idx="222">
                  <c:v>43783</c:v>
                </c:pt>
                <c:pt idx="223">
                  <c:v>43784</c:v>
                </c:pt>
                <c:pt idx="224">
                  <c:v>43787</c:v>
                </c:pt>
                <c:pt idx="225">
                  <c:v>43788</c:v>
                </c:pt>
                <c:pt idx="226">
                  <c:v>43789</c:v>
                </c:pt>
                <c:pt idx="227">
                  <c:v>43790</c:v>
                </c:pt>
                <c:pt idx="228">
                  <c:v>43791</c:v>
                </c:pt>
                <c:pt idx="229">
                  <c:v>43794</c:v>
                </c:pt>
                <c:pt idx="230">
                  <c:v>43795</c:v>
                </c:pt>
                <c:pt idx="231">
                  <c:v>43796</c:v>
                </c:pt>
                <c:pt idx="232">
                  <c:v>43797</c:v>
                </c:pt>
                <c:pt idx="233">
                  <c:v>43798</c:v>
                </c:pt>
                <c:pt idx="234">
                  <c:v>43801</c:v>
                </c:pt>
                <c:pt idx="235">
                  <c:v>43802</c:v>
                </c:pt>
                <c:pt idx="236">
                  <c:v>43803</c:v>
                </c:pt>
                <c:pt idx="237">
                  <c:v>43804</c:v>
                </c:pt>
                <c:pt idx="238">
                  <c:v>43805</c:v>
                </c:pt>
                <c:pt idx="239">
                  <c:v>43808</c:v>
                </c:pt>
                <c:pt idx="240">
                  <c:v>43809</c:v>
                </c:pt>
                <c:pt idx="241">
                  <c:v>43810</c:v>
                </c:pt>
                <c:pt idx="242">
                  <c:v>43811</c:v>
                </c:pt>
                <c:pt idx="243">
                  <c:v>43812</c:v>
                </c:pt>
                <c:pt idx="244">
                  <c:v>43815</c:v>
                </c:pt>
                <c:pt idx="245">
                  <c:v>43816</c:v>
                </c:pt>
                <c:pt idx="246">
                  <c:v>43817</c:v>
                </c:pt>
                <c:pt idx="247">
                  <c:v>43818</c:v>
                </c:pt>
                <c:pt idx="248">
                  <c:v>43819</c:v>
                </c:pt>
                <c:pt idx="249">
                  <c:v>43822</c:v>
                </c:pt>
                <c:pt idx="250">
                  <c:v>43826</c:v>
                </c:pt>
                <c:pt idx="251">
                  <c:v>43829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43850</c:v>
                </c:pt>
                <c:pt idx="265">
                  <c:v>43851</c:v>
                </c:pt>
                <c:pt idx="266">
                  <c:v>43852</c:v>
                </c:pt>
                <c:pt idx="267">
                  <c:v>43853</c:v>
                </c:pt>
                <c:pt idx="268">
                  <c:v>43854</c:v>
                </c:pt>
                <c:pt idx="269">
                  <c:v>43857</c:v>
                </c:pt>
                <c:pt idx="270">
                  <c:v>43858</c:v>
                </c:pt>
                <c:pt idx="271">
                  <c:v>43859</c:v>
                </c:pt>
                <c:pt idx="272">
                  <c:v>43860</c:v>
                </c:pt>
                <c:pt idx="273">
                  <c:v>43861</c:v>
                </c:pt>
                <c:pt idx="274">
                  <c:v>43864</c:v>
                </c:pt>
                <c:pt idx="275">
                  <c:v>43865</c:v>
                </c:pt>
                <c:pt idx="276">
                  <c:v>43866</c:v>
                </c:pt>
                <c:pt idx="277">
                  <c:v>43867</c:v>
                </c:pt>
                <c:pt idx="278">
                  <c:v>43868</c:v>
                </c:pt>
                <c:pt idx="279">
                  <c:v>43871</c:v>
                </c:pt>
                <c:pt idx="280">
                  <c:v>43872</c:v>
                </c:pt>
                <c:pt idx="281">
                  <c:v>43873</c:v>
                </c:pt>
                <c:pt idx="282">
                  <c:v>43874</c:v>
                </c:pt>
                <c:pt idx="283">
                  <c:v>43875</c:v>
                </c:pt>
                <c:pt idx="284">
                  <c:v>43878</c:v>
                </c:pt>
                <c:pt idx="285">
                  <c:v>43879</c:v>
                </c:pt>
                <c:pt idx="286">
                  <c:v>43880</c:v>
                </c:pt>
                <c:pt idx="287">
                  <c:v>43881</c:v>
                </c:pt>
                <c:pt idx="288">
                  <c:v>43882</c:v>
                </c:pt>
                <c:pt idx="289">
                  <c:v>43885</c:v>
                </c:pt>
                <c:pt idx="290">
                  <c:v>43886</c:v>
                </c:pt>
                <c:pt idx="291">
                  <c:v>43887</c:v>
                </c:pt>
                <c:pt idx="292">
                  <c:v>43888</c:v>
                </c:pt>
                <c:pt idx="293">
                  <c:v>43889</c:v>
                </c:pt>
                <c:pt idx="294">
                  <c:v>43892</c:v>
                </c:pt>
                <c:pt idx="295">
                  <c:v>43893</c:v>
                </c:pt>
                <c:pt idx="296">
                  <c:v>43894</c:v>
                </c:pt>
                <c:pt idx="297">
                  <c:v>43895</c:v>
                </c:pt>
                <c:pt idx="298">
                  <c:v>43896</c:v>
                </c:pt>
                <c:pt idx="299">
                  <c:v>43899</c:v>
                </c:pt>
                <c:pt idx="300">
                  <c:v>43900</c:v>
                </c:pt>
                <c:pt idx="301">
                  <c:v>43901</c:v>
                </c:pt>
                <c:pt idx="302">
                  <c:v>43902</c:v>
                </c:pt>
                <c:pt idx="303">
                  <c:v>43903</c:v>
                </c:pt>
                <c:pt idx="304">
                  <c:v>43906</c:v>
                </c:pt>
                <c:pt idx="305">
                  <c:v>43907</c:v>
                </c:pt>
                <c:pt idx="306">
                  <c:v>43908</c:v>
                </c:pt>
                <c:pt idx="307">
                  <c:v>43909</c:v>
                </c:pt>
                <c:pt idx="308">
                  <c:v>43910</c:v>
                </c:pt>
                <c:pt idx="309">
                  <c:v>43913</c:v>
                </c:pt>
                <c:pt idx="310">
                  <c:v>43914</c:v>
                </c:pt>
                <c:pt idx="311">
                  <c:v>43915</c:v>
                </c:pt>
                <c:pt idx="312">
                  <c:v>43916</c:v>
                </c:pt>
                <c:pt idx="313">
                  <c:v>43917</c:v>
                </c:pt>
                <c:pt idx="314">
                  <c:v>43920</c:v>
                </c:pt>
                <c:pt idx="315">
                  <c:v>43921</c:v>
                </c:pt>
                <c:pt idx="316">
                  <c:v>43922</c:v>
                </c:pt>
                <c:pt idx="317">
                  <c:v>43923</c:v>
                </c:pt>
                <c:pt idx="318">
                  <c:v>43924</c:v>
                </c:pt>
                <c:pt idx="319">
                  <c:v>43927</c:v>
                </c:pt>
                <c:pt idx="320">
                  <c:v>43928</c:v>
                </c:pt>
                <c:pt idx="321">
                  <c:v>43929</c:v>
                </c:pt>
                <c:pt idx="322">
                  <c:v>43930</c:v>
                </c:pt>
                <c:pt idx="323">
                  <c:v>43935</c:v>
                </c:pt>
                <c:pt idx="324">
                  <c:v>43936</c:v>
                </c:pt>
                <c:pt idx="325">
                  <c:v>43937</c:v>
                </c:pt>
                <c:pt idx="326">
                  <c:v>43938</c:v>
                </c:pt>
                <c:pt idx="327">
                  <c:v>43941</c:v>
                </c:pt>
                <c:pt idx="328">
                  <c:v>43942</c:v>
                </c:pt>
                <c:pt idx="329">
                  <c:v>43943</c:v>
                </c:pt>
                <c:pt idx="330">
                  <c:v>43944</c:v>
                </c:pt>
                <c:pt idx="331">
                  <c:v>43945</c:v>
                </c:pt>
                <c:pt idx="332">
                  <c:v>43948</c:v>
                </c:pt>
                <c:pt idx="333">
                  <c:v>43949</c:v>
                </c:pt>
                <c:pt idx="334">
                  <c:v>43950</c:v>
                </c:pt>
                <c:pt idx="335">
                  <c:v>43951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43976</c:v>
                </c:pt>
                <c:pt idx="352">
                  <c:v>43977</c:v>
                </c:pt>
                <c:pt idx="353">
                  <c:v>43978</c:v>
                </c:pt>
                <c:pt idx="354">
                  <c:v>43979</c:v>
                </c:pt>
                <c:pt idx="355">
                  <c:v>43980</c:v>
                </c:pt>
                <c:pt idx="356">
                  <c:v>43983</c:v>
                </c:pt>
                <c:pt idx="357">
                  <c:v>43984</c:v>
                </c:pt>
                <c:pt idx="358">
                  <c:v>43985</c:v>
                </c:pt>
                <c:pt idx="359">
                  <c:v>43986</c:v>
                </c:pt>
                <c:pt idx="360">
                  <c:v>43987</c:v>
                </c:pt>
                <c:pt idx="361">
                  <c:v>43990</c:v>
                </c:pt>
                <c:pt idx="362">
                  <c:v>43991</c:v>
                </c:pt>
                <c:pt idx="363">
                  <c:v>43992</c:v>
                </c:pt>
                <c:pt idx="364">
                  <c:v>43993</c:v>
                </c:pt>
                <c:pt idx="365">
                  <c:v>43994</c:v>
                </c:pt>
                <c:pt idx="366">
                  <c:v>43997</c:v>
                </c:pt>
                <c:pt idx="367">
                  <c:v>43998</c:v>
                </c:pt>
                <c:pt idx="368">
                  <c:v>43999</c:v>
                </c:pt>
                <c:pt idx="369">
                  <c:v>44000</c:v>
                </c:pt>
                <c:pt idx="370">
                  <c:v>44001</c:v>
                </c:pt>
                <c:pt idx="371">
                  <c:v>44004</c:v>
                </c:pt>
                <c:pt idx="372">
                  <c:v>44005</c:v>
                </c:pt>
                <c:pt idx="373">
                  <c:v>44006</c:v>
                </c:pt>
                <c:pt idx="374">
                  <c:v>44007</c:v>
                </c:pt>
                <c:pt idx="375">
                  <c:v>44008</c:v>
                </c:pt>
                <c:pt idx="376">
                  <c:v>44011</c:v>
                </c:pt>
                <c:pt idx="377">
                  <c:v>44012</c:v>
                </c:pt>
                <c:pt idx="378">
                  <c:v>44013</c:v>
                </c:pt>
                <c:pt idx="379">
                  <c:v>44014</c:v>
                </c:pt>
                <c:pt idx="380">
                  <c:v>44015</c:v>
                </c:pt>
                <c:pt idx="381">
                  <c:v>44018</c:v>
                </c:pt>
                <c:pt idx="382">
                  <c:v>44019</c:v>
                </c:pt>
                <c:pt idx="383">
                  <c:v>44020</c:v>
                </c:pt>
                <c:pt idx="384">
                  <c:v>44021</c:v>
                </c:pt>
                <c:pt idx="385">
                  <c:v>44022</c:v>
                </c:pt>
                <c:pt idx="386">
                  <c:v>44025</c:v>
                </c:pt>
                <c:pt idx="387">
                  <c:v>44026</c:v>
                </c:pt>
                <c:pt idx="388">
                  <c:v>44027</c:v>
                </c:pt>
                <c:pt idx="389">
                  <c:v>44028</c:v>
                </c:pt>
                <c:pt idx="390">
                  <c:v>44029</c:v>
                </c:pt>
                <c:pt idx="391">
                  <c:v>44032</c:v>
                </c:pt>
                <c:pt idx="392">
                  <c:v>44033</c:v>
                </c:pt>
                <c:pt idx="393">
                  <c:v>44034</c:v>
                </c:pt>
                <c:pt idx="394">
                  <c:v>44035</c:v>
                </c:pt>
                <c:pt idx="395">
                  <c:v>44036</c:v>
                </c:pt>
                <c:pt idx="396">
                  <c:v>44039</c:v>
                </c:pt>
                <c:pt idx="397">
                  <c:v>44040</c:v>
                </c:pt>
                <c:pt idx="398">
                  <c:v>44041</c:v>
                </c:pt>
                <c:pt idx="399">
                  <c:v>44042</c:v>
                </c:pt>
                <c:pt idx="400">
                  <c:v>44043</c:v>
                </c:pt>
                <c:pt idx="401">
                  <c:v>44046</c:v>
                </c:pt>
                <c:pt idx="402">
                  <c:v>44047</c:v>
                </c:pt>
                <c:pt idx="403">
                  <c:v>44048</c:v>
                </c:pt>
                <c:pt idx="404">
                  <c:v>44049</c:v>
                </c:pt>
                <c:pt idx="405">
                  <c:v>44050</c:v>
                </c:pt>
                <c:pt idx="406">
                  <c:v>44053</c:v>
                </c:pt>
                <c:pt idx="407">
                  <c:v>44054</c:v>
                </c:pt>
                <c:pt idx="408">
                  <c:v>44055</c:v>
                </c:pt>
                <c:pt idx="409">
                  <c:v>44056</c:v>
                </c:pt>
                <c:pt idx="410">
                  <c:v>44057</c:v>
                </c:pt>
                <c:pt idx="411">
                  <c:v>44060</c:v>
                </c:pt>
                <c:pt idx="412">
                  <c:v>44061</c:v>
                </c:pt>
                <c:pt idx="413">
                  <c:v>44062</c:v>
                </c:pt>
                <c:pt idx="414">
                  <c:v>44063</c:v>
                </c:pt>
                <c:pt idx="415">
                  <c:v>44064</c:v>
                </c:pt>
                <c:pt idx="416">
                  <c:v>44067</c:v>
                </c:pt>
                <c:pt idx="417">
                  <c:v>44068</c:v>
                </c:pt>
                <c:pt idx="418">
                  <c:v>44069</c:v>
                </c:pt>
                <c:pt idx="419">
                  <c:v>44070</c:v>
                </c:pt>
                <c:pt idx="420">
                  <c:v>44071</c:v>
                </c:pt>
                <c:pt idx="421">
                  <c:v>44074</c:v>
                </c:pt>
                <c:pt idx="422">
                  <c:v>44075</c:v>
                </c:pt>
                <c:pt idx="423">
                  <c:v>44076</c:v>
                </c:pt>
                <c:pt idx="424">
                  <c:v>44077</c:v>
                </c:pt>
                <c:pt idx="425">
                  <c:v>44078</c:v>
                </c:pt>
                <c:pt idx="426">
                  <c:v>44081</c:v>
                </c:pt>
                <c:pt idx="427">
                  <c:v>44082</c:v>
                </c:pt>
                <c:pt idx="428">
                  <c:v>44083</c:v>
                </c:pt>
                <c:pt idx="429">
                  <c:v>44084</c:v>
                </c:pt>
                <c:pt idx="430">
                  <c:v>44085</c:v>
                </c:pt>
                <c:pt idx="431">
                  <c:v>44088</c:v>
                </c:pt>
                <c:pt idx="432">
                  <c:v>44089</c:v>
                </c:pt>
                <c:pt idx="433">
                  <c:v>44090</c:v>
                </c:pt>
                <c:pt idx="434">
                  <c:v>44091</c:v>
                </c:pt>
                <c:pt idx="435">
                  <c:v>44092</c:v>
                </c:pt>
                <c:pt idx="436">
                  <c:v>44095</c:v>
                </c:pt>
                <c:pt idx="437">
                  <c:v>44096</c:v>
                </c:pt>
                <c:pt idx="438">
                  <c:v>44097</c:v>
                </c:pt>
                <c:pt idx="439">
                  <c:v>44098</c:v>
                </c:pt>
                <c:pt idx="440">
                  <c:v>44099</c:v>
                </c:pt>
                <c:pt idx="441">
                  <c:v>44102</c:v>
                </c:pt>
                <c:pt idx="442">
                  <c:v>44103</c:v>
                </c:pt>
                <c:pt idx="443">
                  <c:v>44104</c:v>
                </c:pt>
                <c:pt idx="444">
                  <c:v>44105</c:v>
                </c:pt>
                <c:pt idx="445">
                  <c:v>44106</c:v>
                </c:pt>
                <c:pt idx="446">
                  <c:v>44109</c:v>
                </c:pt>
                <c:pt idx="447">
                  <c:v>44110</c:v>
                </c:pt>
                <c:pt idx="448">
                  <c:v>44111</c:v>
                </c:pt>
                <c:pt idx="449">
                  <c:v>44112</c:v>
                </c:pt>
                <c:pt idx="450">
                  <c:v>44113</c:v>
                </c:pt>
                <c:pt idx="451">
                  <c:v>44116</c:v>
                </c:pt>
                <c:pt idx="452">
                  <c:v>44117</c:v>
                </c:pt>
                <c:pt idx="453">
                  <c:v>44118</c:v>
                </c:pt>
                <c:pt idx="454">
                  <c:v>44119</c:v>
                </c:pt>
                <c:pt idx="455">
                  <c:v>44120</c:v>
                </c:pt>
                <c:pt idx="456">
                  <c:v>44123</c:v>
                </c:pt>
                <c:pt idx="457">
                  <c:v>44124</c:v>
                </c:pt>
                <c:pt idx="458">
                  <c:v>44125</c:v>
                </c:pt>
                <c:pt idx="459">
                  <c:v>44126</c:v>
                </c:pt>
                <c:pt idx="460">
                  <c:v>44127</c:v>
                </c:pt>
                <c:pt idx="461">
                  <c:v>44130</c:v>
                </c:pt>
                <c:pt idx="462">
                  <c:v>44131</c:v>
                </c:pt>
                <c:pt idx="463">
                  <c:v>44132</c:v>
                </c:pt>
                <c:pt idx="464">
                  <c:v>44133</c:v>
                </c:pt>
                <c:pt idx="465">
                  <c:v>44134</c:v>
                </c:pt>
                <c:pt idx="466">
                  <c:v>44137</c:v>
                </c:pt>
                <c:pt idx="467">
                  <c:v>44138</c:v>
                </c:pt>
                <c:pt idx="468">
                  <c:v>44139</c:v>
                </c:pt>
                <c:pt idx="469">
                  <c:v>44140</c:v>
                </c:pt>
                <c:pt idx="470">
                  <c:v>44141</c:v>
                </c:pt>
                <c:pt idx="471">
                  <c:v>44144</c:v>
                </c:pt>
                <c:pt idx="472">
                  <c:v>44145</c:v>
                </c:pt>
                <c:pt idx="473">
                  <c:v>44146</c:v>
                </c:pt>
                <c:pt idx="474">
                  <c:v>44147</c:v>
                </c:pt>
                <c:pt idx="475">
                  <c:v>44148</c:v>
                </c:pt>
                <c:pt idx="476">
                  <c:v>44151</c:v>
                </c:pt>
                <c:pt idx="477">
                  <c:v>44152</c:v>
                </c:pt>
                <c:pt idx="478">
                  <c:v>44153</c:v>
                </c:pt>
                <c:pt idx="479">
                  <c:v>44154</c:v>
                </c:pt>
                <c:pt idx="480">
                  <c:v>44155</c:v>
                </c:pt>
                <c:pt idx="481">
                  <c:v>44158</c:v>
                </c:pt>
                <c:pt idx="482">
                  <c:v>44159</c:v>
                </c:pt>
                <c:pt idx="483">
                  <c:v>44160</c:v>
                </c:pt>
                <c:pt idx="484">
                  <c:v>44161</c:v>
                </c:pt>
                <c:pt idx="485">
                  <c:v>44162</c:v>
                </c:pt>
                <c:pt idx="486">
                  <c:v>44165</c:v>
                </c:pt>
                <c:pt idx="487">
                  <c:v>44166</c:v>
                </c:pt>
                <c:pt idx="488">
                  <c:v>44167</c:v>
                </c:pt>
                <c:pt idx="489">
                  <c:v>44168</c:v>
                </c:pt>
                <c:pt idx="490">
                  <c:v>44169</c:v>
                </c:pt>
                <c:pt idx="491">
                  <c:v>44172</c:v>
                </c:pt>
                <c:pt idx="492">
                  <c:v>44173</c:v>
                </c:pt>
                <c:pt idx="493">
                  <c:v>44174</c:v>
                </c:pt>
                <c:pt idx="494">
                  <c:v>44175</c:v>
                </c:pt>
                <c:pt idx="495">
                  <c:v>44176</c:v>
                </c:pt>
                <c:pt idx="496">
                  <c:v>44179</c:v>
                </c:pt>
                <c:pt idx="497">
                  <c:v>44180</c:v>
                </c:pt>
                <c:pt idx="498">
                  <c:v>44181</c:v>
                </c:pt>
                <c:pt idx="499">
                  <c:v>44182</c:v>
                </c:pt>
                <c:pt idx="500">
                  <c:v>44183</c:v>
                </c:pt>
                <c:pt idx="501">
                  <c:v>44186</c:v>
                </c:pt>
                <c:pt idx="502">
                  <c:v>44187</c:v>
                </c:pt>
                <c:pt idx="503">
                  <c:v>44188</c:v>
                </c:pt>
                <c:pt idx="504">
                  <c:v>44193</c:v>
                </c:pt>
                <c:pt idx="505">
                  <c:v>44194</c:v>
                </c:pt>
                <c:pt idx="506">
                  <c:v>44195</c:v>
                </c:pt>
                <c:pt idx="507">
                  <c:v>44200</c:v>
                </c:pt>
                <c:pt idx="508">
                  <c:v>44201</c:v>
                </c:pt>
                <c:pt idx="509">
                  <c:v>44202</c:v>
                </c:pt>
                <c:pt idx="510">
                  <c:v>44203</c:v>
                </c:pt>
                <c:pt idx="511">
                  <c:v>44204</c:v>
                </c:pt>
                <c:pt idx="512">
                  <c:v>44207</c:v>
                </c:pt>
                <c:pt idx="513">
                  <c:v>44208</c:v>
                </c:pt>
                <c:pt idx="514">
                  <c:v>44209</c:v>
                </c:pt>
                <c:pt idx="515">
                  <c:v>44210</c:v>
                </c:pt>
                <c:pt idx="516">
                  <c:v>44211</c:v>
                </c:pt>
                <c:pt idx="517">
                  <c:v>44214</c:v>
                </c:pt>
                <c:pt idx="518">
                  <c:v>44215</c:v>
                </c:pt>
                <c:pt idx="519">
                  <c:v>44216</c:v>
                </c:pt>
                <c:pt idx="520">
                  <c:v>44217</c:v>
                </c:pt>
                <c:pt idx="521">
                  <c:v>44218</c:v>
                </c:pt>
                <c:pt idx="522">
                  <c:v>44221</c:v>
                </c:pt>
                <c:pt idx="523">
                  <c:v>44222</c:v>
                </c:pt>
                <c:pt idx="524">
                  <c:v>44223</c:v>
                </c:pt>
                <c:pt idx="525">
                  <c:v>44224</c:v>
                </c:pt>
                <c:pt idx="526">
                  <c:v>44225</c:v>
                </c:pt>
                <c:pt idx="527">
                  <c:v>44228</c:v>
                </c:pt>
                <c:pt idx="528">
                  <c:v>44229</c:v>
                </c:pt>
                <c:pt idx="529">
                  <c:v>44230</c:v>
                </c:pt>
                <c:pt idx="530">
                  <c:v>44231</c:v>
                </c:pt>
                <c:pt idx="531">
                  <c:v>44232</c:v>
                </c:pt>
                <c:pt idx="532">
                  <c:v>44235</c:v>
                </c:pt>
                <c:pt idx="533">
                  <c:v>44236</c:v>
                </c:pt>
                <c:pt idx="534">
                  <c:v>44237</c:v>
                </c:pt>
                <c:pt idx="535">
                  <c:v>44238</c:v>
                </c:pt>
                <c:pt idx="536">
                  <c:v>44239</c:v>
                </c:pt>
                <c:pt idx="537">
                  <c:v>44242</c:v>
                </c:pt>
                <c:pt idx="538">
                  <c:v>44243</c:v>
                </c:pt>
                <c:pt idx="539">
                  <c:v>44244</c:v>
                </c:pt>
                <c:pt idx="540">
                  <c:v>44245</c:v>
                </c:pt>
                <c:pt idx="541">
                  <c:v>44246</c:v>
                </c:pt>
                <c:pt idx="542">
                  <c:v>44249</c:v>
                </c:pt>
                <c:pt idx="543">
                  <c:v>44250</c:v>
                </c:pt>
                <c:pt idx="544">
                  <c:v>44251</c:v>
                </c:pt>
                <c:pt idx="545">
                  <c:v>44252</c:v>
                </c:pt>
                <c:pt idx="546">
                  <c:v>44253</c:v>
                </c:pt>
                <c:pt idx="547">
                  <c:v>44256</c:v>
                </c:pt>
                <c:pt idx="548">
                  <c:v>44257</c:v>
                </c:pt>
                <c:pt idx="549">
                  <c:v>44258</c:v>
                </c:pt>
                <c:pt idx="550">
                  <c:v>44259</c:v>
                </c:pt>
                <c:pt idx="551">
                  <c:v>44260</c:v>
                </c:pt>
                <c:pt idx="552">
                  <c:v>44263</c:v>
                </c:pt>
                <c:pt idx="553">
                  <c:v>44264</c:v>
                </c:pt>
                <c:pt idx="554">
                  <c:v>44265</c:v>
                </c:pt>
                <c:pt idx="555">
                  <c:v>44266</c:v>
                </c:pt>
                <c:pt idx="556">
                  <c:v>44267</c:v>
                </c:pt>
                <c:pt idx="557">
                  <c:v>44270</c:v>
                </c:pt>
                <c:pt idx="558">
                  <c:v>44271</c:v>
                </c:pt>
                <c:pt idx="559">
                  <c:v>44272</c:v>
                </c:pt>
                <c:pt idx="560">
                  <c:v>44273</c:v>
                </c:pt>
                <c:pt idx="561">
                  <c:v>44274</c:v>
                </c:pt>
                <c:pt idx="562">
                  <c:v>44277</c:v>
                </c:pt>
                <c:pt idx="563">
                  <c:v>44278</c:v>
                </c:pt>
                <c:pt idx="564">
                  <c:v>44279</c:v>
                </c:pt>
                <c:pt idx="565">
                  <c:v>44280</c:v>
                </c:pt>
                <c:pt idx="566">
                  <c:v>44281</c:v>
                </c:pt>
                <c:pt idx="567">
                  <c:v>44284</c:v>
                </c:pt>
                <c:pt idx="568">
                  <c:v>44285</c:v>
                </c:pt>
                <c:pt idx="569">
                  <c:v>44286</c:v>
                </c:pt>
                <c:pt idx="570">
                  <c:v>44287</c:v>
                </c:pt>
                <c:pt idx="571">
                  <c:v>44292</c:v>
                </c:pt>
                <c:pt idx="572">
                  <c:v>44293</c:v>
                </c:pt>
                <c:pt idx="573">
                  <c:v>44294</c:v>
                </c:pt>
                <c:pt idx="574">
                  <c:v>44295</c:v>
                </c:pt>
                <c:pt idx="575">
                  <c:v>44298</c:v>
                </c:pt>
                <c:pt idx="576">
                  <c:v>44299</c:v>
                </c:pt>
                <c:pt idx="577">
                  <c:v>44300</c:v>
                </c:pt>
                <c:pt idx="578">
                  <c:v>44301</c:v>
                </c:pt>
                <c:pt idx="579">
                  <c:v>44302</c:v>
                </c:pt>
                <c:pt idx="580">
                  <c:v>44305</c:v>
                </c:pt>
                <c:pt idx="581">
                  <c:v>44306</c:v>
                </c:pt>
                <c:pt idx="582">
                  <c:v>44307</c:v>
                </c:pt>
                <c:pt idx="583">
                  <c:v>44308</c:v>
                </c:pt>
                <c:pt idx="584">
                  <c:v>44309</c:v>
                </c:pt>
                <c:pt idx="585">
                  <c:v>44312</c:v>
                </c:pt>
                <c:pt idx="586">
                  <c:v>44313</c:v>
                </c:pt>
                <c:pt idx="587">
                  <c:v>44314</c:v>
                </c:pt>
                <c:pt idx="588">
                  <c:v>44315</c:v>
                </c:pt>
                <c:pt idx="589">
                  <c:v>44316</c:v>
                </c:pt>
                <c:pt idx="590">
                  <c:v>44319</c:v>
                </c:pt>
                <c:pt idx="591">
                  <c:v>44320</c:v>
                </c:pt>
                <c:pt idx="592">
                  <c:v>44321</c:v>
                </c:pt>
                <c:pt idx="593">
                  <c:v>44322</c:v>
                </c:pt>
                <c:pt idx="594">
                  <c:v>44323</c:v>
                </c:pt>
                <c:pt idx="595">
                  <c:v>44326</c:v>
                </c:pt>
                <c:pt idx="596">
                  <c:v>44327</c:v>
                </c:pt>
                <c:pt idx="597">
                  <c:v>44328</c:v>
                </c:pt>
                <c:pt idx="598">
                  <c:v>44329</c:v>
                </c:pt>
                <c:pt idx="599">
                  <c:v>44330</c:v>
                </c:pt>
                <c:pt idx="600">
                  <c:v>44333</c:v>
                </c:pt>
                <c:pt idx="601">
                  <c:v>44334</c:v>
                </c:pt>
                <c:pt idx="602">
                  <c:v>44335</c:v>
                </c:pt>
                <c:pt idx="603">
                  <c:v>44336</c:v>
                </c:pt>
                <c:pt idx="604">
                  <c:v>44337</c:v>
                </c:pt>
                <c:pt idx="605">
                  <c:v>44340</c:v>
                </c:pt>
                <c:pt idx="606">
                  <c:v>44341</c:v>
                </c:pt>
                <c:pt idx="607">
                  <c:v>44342</c:v>
                </c:pt>
                <c:pt idx="608">
                  <c:v>44343</c:v>
                </c:pt>
                <c:pt idx="609">
                  <c:v>44344</c:v>
                </c:pt>
                <c:pt idx="610">
                  <c:v>44347</c:v>
                </c:pt>
                <c:pt idx="611">
                  <c:v>44348</c:v>
                </c:pt>
                <c:pt idx="612">
                  <c:v>44349</c:v>
                </c:pt>
                <c:pt idx="613">
                  <c:v>44350</c:v>
                </c:pt>
                <c:pt idx="614">
                  <c:v>44351</c:v>
                </c:pt>
                <c:pt idx="615">
                  <c:v>44354</c:v>
                </c:pt>
                <c:pt idx="616">
                  <c:v>44355</c:v>
                </c:pt>
                <c:pt idx="617">
                  <c:v>44356</c:v>
                </c:pt>
                <c:pt idx="618">
                  <c:v>44357</c:v>
                </c:pt>
                <c:pt idx="619">
                  <c:v>44358</c:v>
                </c:pt>
                <c:pt idx="620">
                  <c:v>44361</c:v>
                </c:pt>
                <c:pt idx="621">
                  <c:v>44362</c:v>
                </c:pt>
                <c:pt idx="622">
                  <c:v>44363</c:v>
                </c:pt>
                <c:pt idx="623">
                  <c:v>44364</c:v>
                </c:pt>
                <c:pt idx="624">
                  <c:v>44365</c:v>
                </c:pt>
                <c:pt idx="625">
                  <c:v>44368</c:v>
                </c:pt>
                <c:pt idx="626">
                  <c:v>44369</c:v>
                </c:pt>
                <c:pt idx="627">
                  <c:v>44370</c:v>
                </c:pt>
                <c:pt idx="628">
                  <c:v>44371</c:v>
                </c:pt>
                <c:pt idx="629">
                  <c:v>44372</c:v>
                </c:pt>
                <c:pt idx="630">
                  <c:v>44375</c:v>
                </c:pt>
                <c:pt idx="631">
                  <c:v>44376</c:v>
                </c:pt>
                <c:pt idx="632">
                  <c:v>44377</c:v>
                </c:pt>
                <c:pt idx="633">
                  <c:v>44378</c:v>
                </c:pt>
                <c:pt idx="634">
                  <c:v>44379</c:v>
                </c:pt>
                <c:pt idx="635">
                  <c:v>44382</c:v>
                </c:pt>
                <c:pt idx="636">
                  <c:v>44383</c:v>
                </c:pt>
                <c:pt idx="637">
                  <c:v>44384</c:v>
                </c:pt>
                <c:pt idx="638">
                  <c:v>44385</c:v>
                </c:pt>
                <c:pt idx="639">
                  <c:v>44386</c:v>
                </c:pt>
                <c:pt idx="640">
                  <c:v>44389</c:v>
                </c:pt>
                <c:pt idx="641">
                  <c:v>44390</c:v>
                </c:pt>
                <c:pt idx="642">
                  <c:v>44391</c:v>
                </c:pt>
                <c:pt idx="643">
                  <c:v>44392</c:v>
                </c:pt>
                <c:pt idx="644">
                  <c:v>44393</c:v>
                </c:pt>
                <c:pt idx="645">
                  <c:v>44396</c:v>
                </c:pt>
                <c:pt idx="646">
                  <c:v>44397</c:v>
                </c:pt>
                <c:pt idx="647">
                  <c:v>44398</c:v>
                </c:pt>
                <c:pt idx="648">
                  <c:v>44399</c:v>
                </c:pt>
                <c:pt idx="649">
                  <c:v>44400</c:v>
                </c:pt>
                <c:pt idx="650">
                  <c:v>44403</c:v>
                </c:pt>
                <c:pt idx="651">
                  <c:v>44404</c:v>
                </c:pt>
                <c:pt idx="652">
                  <c:v>44405</c:v>
                </c:pt>
                <c:pt idx="653">
                  <c:v>44406</c:v>
                </c:pt>
                <c:pt idx="654">
                  <c:v>44407</c:v>
                </c:pt>
                <c:pt idx="655">
                  <c:v>44410</c:v>
                </c:pt>
                <c:pt idx="656">
                  <c:v>44411</c:v>
                </c:pt>
                <c:pt idx="657">
                  <c:v>44412</c:v>
                </c:pt>
                <c:pt idx="658">
                  <c:v>44413</c:v>
                </c:pt>
                <c:pt idx="659">
                  <c:v>44414</c:v>
                </c:pt>
                <c:pt idx="660">
                  <c:v>44417</c:v>
                </c:pt>
                <c:pt idx="661">
                  <c:v>44418</c:v>
                </c:pt>
                <c:pt idx="662">
                  <c:v>44419</c:v>
                </c:pt>
                <c:pt idx="663">
                  <c:v>44420</c:v>
                </c:pt>
                <c:pt idx="664">
                  <c:v>44421</c:v>
                </c:pt>
                <c:pt idx="665">
                  <c:v>44424</c:v>
                </c:pt>
                <c:pt idx="666">
                  <c:v>44425</c:v>
                </c:pt>
                <c:pt idx="667">
                  <c:v>44426</c:v>
                </c:pt>
                <c:pt idx="668">
                  <c:v>44427</c:v>
                </c:pt>
                <c:pt idx="669">
                  <c:v>44428</c:v>
                </c:pt>
                <c:pt idx="670">
                  <c:v>44431</c:v>
                </c:pt>
                <c:pt idx="671">
                  <c:v>44432</c:v>
                </c:pt>
                <c:pt idx="672">
                  <c:v>44433</c:v>
                </c:pt>
                <c:pt idx="673">
                  <c:v>44434</c:v>
                </c:pt>
                <c:pt idx="674">
                  <c:v>44435</c:v>
                </c:pt>
                <c:pt idx="675">
                  <c:v>44438</c:v>
                </c:pt>
                <c:pt idx="676">
                  <c:v>44439</c:v>
                </c:pt>
                <c:pt idx="677">
                  <c:v>44440</c:v>
                </c:pt>
                <c:pt idx="678">
                  <c:v>44441</c:v>
                </c:pt>
                <c:pt idx="679">
                  <c:v>44442</c:v>
                </c:pt>
                <c:pt idx="680">
                  <c:v>44445</c:v>
                </c:pt>
                <c:pt idx="681">
                  <c:v>44446</c:v>
                </c:pt>
                <c:pt idx="682">
                  <c:v>44447</c:v>
                </c:pt>
                <c:pt idx="683">
                  <c:v>44448</c:v>
                </c:pt>
                <c:pt idx="684">
                  <c:v>44449</c:v>
                </c:pt>
                <c:pt idx="685">
                  <c:v>44452</c:v>
                </c:pt>
                <c:pt idx="686">
                  <c:v>44453</c:v>
                </c:pt>
                <c:pt idx="687">
                  <c:v>44454</c:v>
                </c:pt>
                <c:pt idx="688">
                  <c:v>44455</c:v>
                </c:pt>
                <c:pt idx="689">
                  <c:v>44456</c:v>
                </c:pt>
                <c:pt idx="690">
                  <c:v>44459</c:v>
                </c:pt>
                <c:pt idx="691">
                  <c:v>44460</c:v>
                </c:pt>
                <c:pt idx="692">
                  <c:v>44461</c:v>
                </c:pt>
                <c:pt idx="693">
                  <c:v>44462</c:v>
                </c:pt>
                <c:pt idx="694">
                  <c:v>44463</c:v>
                </c:pt>
                <c:pt idx="695">
                  <c:v>44466</c:v>
                </c:pt>
                <c:pt idx="696">
                  <c:v>44467</c:v>
                </c:pt>
                <c:pt idx="697">
                  <c:v>44468</c:v>
                </c:pt>
                <c:pt idx="698">
                  <c:v>44469</c:v>
                </c:pt>
                <c:pt idx="699">
                  <c:v>44470</c:v>
                </c:pt>
                <c:pt idx="700">
                  <c:v>44473</c:v>
                </c:pt>
                <c:pt idx="701">
                  <c:v>44474</c:v>
                </c:pt>
                <c:pt idx="702">
                  <c:v>44475</c:v>
                </c:pt>
                <c:pt idx="703">
                  <c:v>44476</c:v>
                </c:pt>
                <c:pt idx="704">
                  <c:v>44477</c:v>
                </c:pt>
                <c:pt idx="705">
                  <c:v>44480</c:v>
                </c:pt>
                <c:pt idx="706">
                  <c:v>44481</c:v>
                </c:pt>
                <c:pt idx="707">
                  <c:v>44482</c:v>
                </c:pt>
                <c:pt idx="708">
                  <c:v>44483</c:v>
                </c:pt>
                <c:pt idx="709">
                  <c:v>44484</c:v>
                </c:pt>
                <c:pt idx="710">
                  <c:v>44487</c:v>
                </c:pt>
                <c:pt idx="711">
                  <c:v>44488</c:v>
                </c:pt>
                <c:pt idx="712">
                  <c:v>44489</c:v>
                </c:pt>
                <c:pt idx="713">
                  <c:v>44490</c:v>
                </c:pt>
                <c:pt idx="714">
                  <c:v>44491</c:v>
                </c:pt>
                <c:pt idx="715">
                  <c:v>44494</c:v>
                </c:pt>
                <c:pt idx="716">
                  <c:v>44495</c:v>
                </c:pt>
                <c:pt idx="717">
                  <c:v>44496</c:v>
                </c:pt>
                <c:pt idx="718">
                  <c:v>44497</c:v>
                </c:pt>
                <c:pt idx="719">
                  <c:v>44498</c:v>
                </c:pt>
                <c:pt idx="720">
                  <c:v>44501</c:v>
                </c:pt>
                <c:pt idx="721">
                  <c:v>44502</c:v>
                </c:pt>
                <c:pt idx="722">
                  <c:v>44503</c:v>
                </c:pt>
                <c:pt idx="723">
                  <c:v>44504</c:v>
                </c:pt>
                <c:pt idx="724">
                  <c:v>44505</c:v>
                </c:pt>
                <c:pt idx="725">
                  <c:v>44508</c:v>
                </c:pt>
                <c:pt idx="726">
                  <c:v>44509</c:v>
                </c:pt>
                <c:pt idx="727">
                  <c:v>44510</c:v>
                </c:pt>
                <c:pt idx="728">
                  <c:v>44511</c:v>
                </c:pt>
                <c:pt idx="729">
                  <c:v>44512</c:v>
                </c:pt>
                <c:pt idx="730">
                  <c:v>44515</c:v>
                </c:pt>
                <c:pt idx="731">
                  <c:v>44516</c:v>
                </c:pt>
                <c:pt idx="732">
                  <c:v>44517</c:v>
                </c:pt>
                <c:pt idx="733">
                  <c:v>44518</c:v>
                </c:pt>
                <c:pt idx="734">
                  <c:v>44519</c:v>
                </c:pt>
                <c:pt idx="735">
                  <c:v>44522</c:v>
                </c:pt>
                <c:pt idx="736">
                  <c:v>44523</c:v>
                </c:pt>
                <c:pt idx="737">
                  <c:v>44524</c:v>
                </c:pt>
                <c:pt idx="738">
                  <c:v>44525</c:v>
                </c:pt>
                <c:pt idx="739">
                  <c:v>44526</c:v>
                </c:pt>
                <c:pt idx="740">
                  <c:v>44529</c:v>
                </c:pt>
                <c:pt idx="741">
                  <c:v>44530</c:v>
                </c:pt>
                <c:pt idx="742">
                  <c:v>44531</c:v>
                </c:pt>
                <c:pt idx="743">
                  <c:v>44532</c:v>
                </c:pt>
                <c:pt idx="744">
                  <c:v>44533</c:v>
                </c:pt>
                <c:pt idx="745">
                  <c:v>44536</c:v>
                </c:pt>
                <c:pt idx="746">
                  <c:v>44537</c:v>
                </c:pt>
                <c:pt idx="747">
                  <c:v>44538</c:v>
                </c:pt>
                <c:pt idx="748">
                  <c:v>44539</c:v>
                </c:pt>
                <c:pt idx="749">
                  <c:v>44540</c:v>
                </c:pt>
                <c:pt idx="750">
                  <c:v>44543</c:v>
                </c:pt>
                <c:pt idx="751">
                  <c:v>44544</c:v>
                </c:pt>
                <c:pt idx="752">
                  <c:v>44545</c:v>
                </c:pt>
                <c:pt idx="753">
                  <c:v>44546</c:v>
                </c:pt>
                <c:pt idx="754">
                  <c:v>44547</c:v>
                </c:pt>
                <c:pt idx="755">
                  <c:v>44550</c:v>
                </c:pt>
                <c:pt idx="756">
                  <c:v>44551</c:v>
                </c:pt>
                <c:pt idx="757">
                  <c:v>44552</c:v>
                </c:pt>
                <c:pt idx="758">
                  <c:v>44553</c:v>
                </c:pt>
                <c:pt idx="759">
                  <c:v>44557</c:v>
                </c:pt>
                <c:pt idx="760">
                  <c:v>44558</c:v>
                </c:pt>
                <c:pt idx="761">
                  <c:v>44559</c:v>
                </c:pt>
                <c:pt idx="762">
                  <c:v>44560</c:v>
                </c:pt>
                <c:pt idx="763">
                  <c:v>44564</c:v>
                </c:pt>
                <c:pt idx="764">
                  <c:v>44565</c:v>
                </c:pt>
                <c:pt idx="765">
                  <c:v>44566</c:v>
                </c:pt>
                <c:pt idx="766">
                  <c:v>44567</c:v>
                </c:pt>
                <c:pt idx="767">
                  <c:v>44568</c:v>
                </c:pt>
                <c:pt idx="768">
                  <c:v>44571</c:v>
                </c:pt>
                <c:pt idx="769">
                  <c:v>44572</c:v>
                </c:pt>
                <c:pt idx="770">
                  <c:v>44573</c:v>
                </c:pt>
                <c:pt idx="771">
                  <c:v>44574</c:v>
                </c:pt>
                <c:pt idx="772">
                  <c:v>44575</c:v>
                </c:pt>
                <c:pt idx="773">
                  <c:v>44578</c:v>
                </c:pt>
                <c:pt idx="774">
                  <c:v>44579</c:v>
                </c:pt>
                <c:pt idx="775">
                  <c:v>44580</c:v>
                </c:pt>
                <c:pt idx="776">
                  <c:v>44581</c:v>
                </c:pt>
                <c:pt idx="777">
                  <c:v>44582</c:v>
                </c:pt>
                <c:pt idx="778">
                  <c:v>44585</c:v>
                </c:pt>
                <c:pt idx="779">
                  <c:v>44586</c:v>
                </c:pt>
                <c:pt idx="780">
                  <c:v>44587</c:v>
                </c:pt>
                <c:pt idx="781">
                  <c:v>44588</c:v>
                </c:pt>
                <c:pt idx="782">
                  <c:v>44589</c:v>
                </c:pt>
                <c:pt idx="783">
                  <c:v>44592</c:v>
                </c:pt>
                <c:pt idx="784">
                  <c:v>44593</c:v>
                </c:pt>
                <c:pt idx="785">
                  <c:v>44594</c:v>
                </c:pt>
                <c:pt idx="786">
                  <c:v>44595</c:v>
                </c:pt>
                <c:pt idx="787">
                  <c:v>44596</c:v>
                </c:pt>
                <c:pt idx="788">
                  <c:v>44599</c:v>
                </c:pt>
                <c:pt idx="789">
                  <c:v>44600</c:v>
                </c:pt>
                <c:pt idx="790">
                  <c:v>44601</c:v>
                </c:pt>
                <c:pt idx="791">
                  <c:v>44602</c:v>
                </c:pt>
                <c:pt idx="792">
                  <c:v>44603</c:v>
                </c:pt>
                <c:pt idx="793">
                  <c:v>44606</c:v>
                </c:pt>
                <c:pt idx="794">
                  <c:v>44607</c:v>
                </c:pt>
                <c:pt idx="795">
                  <c:v>44608</c:v>
                </c:pt>
                <c:pt idx="796">
                  <c:v>44609</c:v>
                </c:pt>
                <c:pt idx="797">
                  <c:v>44610</c:v>
                </c:pt>
                <c:pt idx="798">
                  <c:v>44613</c:v>
                </c:pt>
                <c:pt idx="799">
                  <c:v>44614</c:v>
                </c:pt>
                <c:pt idx="800">
                  <c:v>44615</c:v>
                </c:pt>
                <c:pt idx="801">
                  <c:v>44616</c:v>
                </c:pt>
                <c:pt idx="802">
                  <c:v>44617</c:v>
                </c:pt>
                <c:pt idx="803">
                  <c:v>44620</c:v>
                </c:pt>
                <c:pt idx="804">
                  <c:v>44621</c:v>
                </c:pt>
                <c:pt idx="805">
                  <c:v>44622</c:v>
                </c:pt>
                <c:pt idx="806">
                  <c:v>44623</c:v>
                </c:pt>
                <c:pt idx="807">
                  <c:v>44624</c:v>
                </c:pt>
                <c:pt idx="808">
                  <c:v>44627</c:v>
                </c:pt>
                <c:pt idx="809">
                  <c:v>44628</c:v>
                </c:pt>
                <c:pt idx="810">
                  <c:v>44629</c:v>
                </c:pt>
                <c:pt idx="811">
                  <c:v>44630</c:v>
                </c:pt>
                <c:pt idx="812">
                  <c:v>44631</c:v>
                </c:pt>
                <c:pt idx="813">
                  <c:v>44634</c:v>
                </c:pt>
                <c:pt idx="814">
                  <c:v>44635</c:v>
                </c:pt>
                <c:pt idx="815">
                  <c:v>44636</c:v>
                </c:pt>
                <c:pt idx="816">
                  <c:v>44637</c:v>
                </c:pt>
                <c:pt idx="817">
                  <c:v>44638</c:v>
                </c:pt>
                <c:pt idx="818">
                  <c:v>44641</c:v>
                </c:pt>
                <c:pt idx="819">
                  <c:v>44642</c:v>
                </c:pt>
                <c:pt idx="820">
                  <c:v>44643</c:v>
                </c:pt>
                <c:pt idx="821">
                  <c:v>44644</c:v>
                </c:pt>
                <c:pt idx="822">
                  <c:v>44645</c:v>
                </c:pt>
                <c:pt idx="823">
                  <c:v>44648</c:v>
                </c:pt>
                <c:pt idx="824">
                  <c:v>44649</c:v>
                </c:pt>
                <c:pt idx="825">
                  <c:v>44650</c:v>
                </c:pt>
                <c:pt idx="826">
                  <c:v>44651</c:v>
                </c:pt>
                <c:pt idx="827">
                  <c:v>44652</c:v>
                </c:pt>
                <c:pt idx="828">
                  <c:v>44655</c:v>
                </c:pt>
                <c:pt idx="829">
                  <c:v>44656</c:v>
                </c:pt>
                <c:pt idx="830">
                  <c:v>44657</c:v>
                </c:pt>
                <c:pt idx="831">
                  <c:v>44658</c:v>
                </c:pt>
                <c:pt idx="832">
                  <c:v>44659</c:v>
                </c:pt>
                <c:pt idx="833">
                  <c:v>44662</c:v>
                </c:pt>
                <c:pt idx="834">
                  <c:v>44663</c:v>
                </c:pt>
                <c:pt idx="835">
                  <c:v>44664</c:v>
                </c:pt>
                <c:pt idx="836">
                  <c:v>44665</c:v>
                </c:pt>
                <c:pt idx="837">
                  <c:v>44670</c:v>
                </c:pt>
                <c:pt idx="838">
                  <c:v>44671</c:v>
                </c:pt>
                <c:pt idx="839">
                  <c:v>44672</c:v>
                </c:pt>
                <c:pt idx="840">
                  <c:v>44673</c:v>
                </c:pt>
                <c:pt idx="841">
                  <c:v>44676</c:v>
                </c:pt>
                <c:pt idx="842">
                  <c:v>44677</c:v>
                </c:pt>
                <c:pt idx="843">
                  <c:v>44678</c:v>
                </c:pt>
                <c:pt idx="844">
                  <c:v>44679</c:v>
                </c:pt>
                <c:pt idx="845">
                  <c:v>44680</c:v>
                </c:pt>
                <c:pt idx="846">
                  <c:v>44683</c:v>
                </c:pt>
                <c:pt idx="847">
                  <c:v>44684</c:v>
                </c:pt>
                <c:pt idx="848">
                  <c:v>44685</c:v>
                </c:pt>
                <c:pt idx="849">
                  <c:v>44686</c:v>
                </c:pt>
                <c:pt idx="850">
                  <c:v>44687</c:v>
                </c:pt>
                <c:pt idx="851">
                  <c:v>44690</c:v>
                </c:pt>
                <c:pt idx="852">
                  <c:v>44691</c:v>
                </c:pt>
                <c:pt idx="853">
                  <c:v>44692</c:v>
                </c:pt>
                <c:pt idx="854">
                  <c:v>44693</c:v>
                </c:pt>
                <c:pt idx="855">
                  <c:v>44694</c:v>
                </c:pt>
                <c:pt idx="856">
                  <c:v>44697</c:v>
                </c:pt>
                <c:pt idx="857">
                  <c:v>44698</c:v>
                </c:pt>
                <c:pt idx="858">
                  <c:v>44699</c:v>
                </c:pt>
                <c:pt idx="859">
                  <c:v>44700</c:v>
                </c:pt>
                <c:pt idx="860">
                  <c:v>44701</c:v>
                </c:pt>
                <c:pt idx="861">
                  <c:v>44704</c:v>
                </c:pt>
                <c:pt idx="862">
                  <c:v>44705</c:v>
                </c:pt>
                <c:pt idx="863">
                  <c:v>44706</c:v>
                </c:pt>
                <c:pt idx="864">
                  <c:v>44707</c:v>
                </c:pt>
                <c:pt idx="865">
                  <c:v>44708</c:v>
                </c:pt>
                <c:pt idx="866">
                  <c:v>44711</c:v>
                </c:pt>
                <c:pt idx="867">
                  <c:v>44712</c:v>
                </c:pt>
                <c:pt idx="868">
                  <c:v>44713</c:v>
                </c:pt>
                <c:pt idx="869">
                  <c:v>44714</c:v>
                </c:pt>
                <c:pt idx="870">
                  <c:v>44715</c:v>
                </c:pt>
                <c:pt idx="871">
                  <c:v>44718</c:v>
                </c:pt>
                <c:pt idx="872">
                  <c:v>44719</c:v>
                </c:pt>
                <c:pt idx="873">
                  <c:v>44720</c:v>
                </c:pt>
                <c:pt idx="874">
                  <c:v>44721</c:v>
                </c:pt>
                <c:pt idx="875">
                  <c:v>44722</c:v>
                </c:pt>
                <c:pt idx="876">
                  <c:v>44725</c:v>
                </c:pt>
                <c:pt idx="877">
                  <c:v>44726</c:v>
                </c:pt>
                <c:pt idx="878">
                  <c:v>44727</c:v>
                </c:pt>
                <c:pt idx="879">
                  <c:v>44728</c:v>
                </c:pt>
                <c:pt idx="880">
                  <c:v>44729</c:v>
                </c:pt>
                <c:pt idx="881">
                  <c:v>44732</c:v>
                </c:pt>
                <c:pt idx="882">
                  <c:v>44733</c:v>
                </c:pt>
                <c:pt idx="883">
                  <c:v>44734</c:v>
                </c:pt>
                <c:pt idx="884">
                  <c:v>44735</c:v>
                </c:pt>
                <c:pt idx="885">
                  <c:v>44736</c:v>
                </c:pt>
                <c:pt idx="886">
                  <c:v>44739</c:v>
                </c:pt>
                <c:pt idx="887">
                  <c:v>44740</c:v>
                </c:pt>
                <c:pt idx="888">
                  <c:v>44741</c:v>
                </c:pt>
                <c:pt idx="889">
                  <c:v>44742</c:v>
                </c:pt>
                <c:pt idx="890">
                  <c:v>44743</c:v>
                </c:pt>
                <c:pt idx="891">
                  <c:v>44746</c:v>
                </c:pt>
                <c:pt idx="892">
                  <c:v>44747</c:v>
                </c:pt>
                <c:pt idx="893">
                  <c:v>44748</c:v>
                </c:pt>
                <c:pt idx="894">
                  <c:v>44749</c:v>
                </c:pt>
                <c:pt idx="895">
                  <c:v>44750</c:v>
                </c:pt>
                <c:pt idx="896">
                  <c:v>44753</c:v>
                </c:pt>
                <c:pt idx="897">
                  <c:v>44754</c:v>
                </c:pt>
                <c:pt idx="898">
                  <c:v>44755</c:v>
                </c:pt>
                <c:pt idx="899">
                  <c:v>44756</c:v>
                </c:pt>
                <c:pt idx="900">
                  <c:v>44757</c:v>
                </c:pt>
                <c:pt idx="901">
                  <c:v>44760</c:v>
                </c:pt>
                <c:pt idx="902">
                  <c:v>44761</c:v>
                </c:pt>
                <c:pt idx="903">
                  <c:v>44762</c:v>
                </c:pt>
                <c:pt idx="904">
                  <c:v>44763</c:v>
                </c:pt>
                <c:pt idx="905">
                  <c:v>44764</c:v>
                </c:pt>
                <c:pt idx="906">
                  <c:v>44767</c:v>
                </c:pt>
                <c:pt idx="907">
                  <c:v>44768</c:v>
                </c:pt>
                <c:pt idx="908">
                  <c:v>44769</c:v>
                </c:pt>
                <c:pt idx="909">
                  <c:v>44770</c:v>
                </c:pt>
                <c:pt idx="910">
                  <c:v>44771</c:v>
                </c:pt>
                <c:pt idx="911">
                  <c:v>44774</c:v>
                </c:pt>
                <c:pt idx="912">
                  <c:v>44775</c:v>
                </c:pt>
                <c:pt idx="913">
                  <c:v>44776</c:v>
                </c:pt>
                <c:pt idx="914">
                  <c:v>44777</c:v>
                </c:pt>
                <c:pt idx="915">
                  <c:v>44778</c:v>
                </c:pt>
                <c:pt idx="916">
                  <c:v>44781</c:v>
                </c:pt>
                <c:pt idx="917">
                  <c:v>44782</c:v>
                </c:pt>
                <c:pt idx="918">
                  <c:v>44783</c:v>
                </c:pt>
                <c:pt idx="919">
                  <c:v>44784</c:v>
                </c:pt>
                <c:pt idx="920">
                  <c:v>44785</c:v>
                </c:pt>
                <c:pt idx="921">
                  <c:v>44789</c:v>
                </c:pt>
                <c:pt idx="922">
                  <c:v>44790</c:v>
                </c:pt>
                <c:pt idx="923">
                  <c:v>44791</c:v>
                </c:pt>
                <c:pt idx="924">
                  <c:v>44792</c:v>
                </c:pt>
                <c:pt idx="925">
                  <c:v>44795</c:v>
                </c:pt>
                <c:pt idx="926">
                  <c:v>44796</c:v>
                </c:pt>
                <c:pt idx="927">
                  <c:v>44797</c:v>
                </c:pt>
                <c:pt idx="928">
                  <c:v>44798</c:v>
                </c:pt>
                <c:pt idx="929">
                  <c:v>44799</c:v>
                </c:pt>
                <c:pt idx="930">
                  <c:v>44802</c:v>
                </c:pt>
                <c:pt idx="931">
                  <c:v>44803</c:v>
                </c:pt>
                <c:pt idx="932">
                  <c:v>44804</c:v>
                </c:pt>
                <c:pt idx="933">
                  <c:v>44805</c:v>
                </c:pt>
                <c:pt idx="934">
                  <c:v>44806</c:v>
                </c:pt>
                <c:pt idx="935">
                  <c:v>44809</c:v>
                </c:pt>
                <c:pt idx="936">
                  <c:v>44810</c:v>
                </c:pt>
                <c:pt idx="937">
                  <c:v>44811</c:v>
                </c:pt>
                <c:pt idx="938">
                  <c:v>44812</c:v>
                </c:pt>
                <c:pt idx="939">
                  <c:v>44813</c:v>
                </c:pt>
                <c:pt idx="940">
                  <c:v>44816</c:v>
                </c:pt>
                <c:pt idx="941">
                  <c:v>44817</c:v>
                </c:pt>
                <c:pt idx="942">
                  <c:v>44818</c:v>
                </c:pt>
                <c:pt idx="943">
                  <c:v>44819</c:v>
                </c:pt>
                <c:pt idx="944">
                  <c:v>44820</c:v>
                </c:pt>
                <c:pt idx="945">
                  <c:v>44823</c:v>
                </c:pt>
                <c:pt idx="946">
                  <c:v>44824</c:v>
                </c:pt>
                <c:pt idx="947">
                  <c:v>44825</c:v>
                </c:pt>
                <c:pt idx="948">
                  <c:v>44826</c:v>
                </c:pt>
                <c:pt idx="949">
                  <c:v>44827</c:v>
                </c:pt>
                <c:pt idx="950">
                  <c:v>44830</c:v>
                </c:pt>
                <c:pt idx="951">
                  <c:v>44831</c:v>
                </c:pt>
                <c:pt idx="952">
                  <c:v>44832</c:v>
                </c:pt>
                <c:pt idx="953">
                  <c:v>44833</c:v>
                </c:pt>
                <c:pt idx="954">
                  <c:v>44834</c:v>
                </c:pt>
                <c:pt idx="955">
                  <c:v>44837</c:v>
                </c:pt>
                <c:pt idx="956">
                  <c:v>44838</c:v>
                </c:pt>
                <c:pt idx="957">
                  <c:v>44839</c:v>
                </c:pt>
                <c:pt idx="958">
                  <c:v>44840</c:v>
                </c:pt>
                <c:pt idx="959">
                  <c:v>44841</c:v>
                </c:pt>
                <c:pt idx="960">
                  <c:v>44844</c:v>
                </c:pt>
                <c:pt idx="961">
                  <c:v>44845</c:v>
                </c:pt>
                <c:pt idx="962">
                  <c:v>44846</c:v>
                </c:pt>
                <c:pt idx="963">
                  <c:v>44847</c:v>
                </c:pt>
                <c:pt idx="964">
                  <c:v>44848</c:v>
                </c:pt>
                <c:pt idx="965">
                  <c:v>44851</c:v>
                </c:pt>
                <c:pt idx="966">
                  <c:v>44852</c:v>
                </c:pt>
                <c:pt idx="967">
                  <c:v>44853</c:v>
                </c:pt>
                <c:pt idx="968">
                  <c:v>44854</c:v>
                </c:pt>
                <c:pt idx="969">
                  <c:v>44855</c:v>
                </c:pt>
                <c:pt idx="970">
                  <c:v>44858</c:v>
                </c:pt>
                <c:pt idx="971">
                  <c:v>44859</c:v>
                </c:pt>
                <c:pt idx="972">
                  <c:v>44860</c:v>
                </c:pt>
                <c:pt idx="973">
                  <c:v>44861</c:v>
                </c:pt>
                <c:pt idx="974">
                  <c:v>44862</c:v>
                </c:pt>
                <c:pt idx="975">
                  <c:v>44865</c:v>
                </c:pt>
                <c:pt idx="976">
                  <c:v>44866</c:v>
                </c:pt>
                <c:pt idx="977">
                  <c:v>44867</c:v>
                </c:pt>
                <c:pt idx="978">
                  <c:v>44868</c:v>
                </c:pt>
                <c:pt idx="979">
                  <c:v>44869</c:v>
                </c:pt>
                <c:pt idx="980">
                  <c:v>44872</c:v>
                </c:pt>
                <c:pt idx="981">
                  <c:v>44873</c:v>
                </c:pt>
                <c:pt idx="982">
                  <c:v>44874</c:v>
                </c:pt>
                <c:pt idx="983">
                  <c:v>44875</c:v>
                </c:pt>
                <c:pt idx="984">
                  <c:v>44876</c:v>
                </c:pt>
                <c:pt idx="985">
                  <c:v>44879</c:v>
                </c:pt>
                <c:pt idx="986">
                  <c:v>44880</c:v>
                </c:pt>
                <c:pt idx="987">
                  <c:v>44881</c:v>
                </c:pt>
                <c:pt idx="988">
                  <c:v>44882</c:v>
                </c:pt>
                <c:pt idx="989">
                  <c:v>44883</c:v>
                </c:pt>
                <c:pt idx="990">
                  <c:v>44886</c:v>
                </c:pt>
                <c:pt idx="991">
                  <c:v>44887</c:v>
                </c:pt>
                <c:pt idx="992">
                  <c:v>44888</c:v>
                </c:pt>
                <c:pt idx="993">
                  <c:v>44889</c:v>
                </c:pt>
                <c:pt idx="994">
                  <c:v>44890</c:v>
                </c:pt>
                <c:pt idx="995">
                  <c:v>44893</c:v>
                </c:pt>
                <c:pt idx="996">
                  <c:v>44894</c:v>
                </c:pt>
                <c:pt idx="997">
                  <c:v>44895</c:v>
                </c:pt>
                <c:pt idx="998">
                  <c:v>44896</c:v>
                </c:pt>
                <c:pt idx="999">
                  <c:v>44897</c:v>
                </c:pt>
                <c:pt idx="1000">
                  <c:v>44900</c:v>
                </c:pt>
                <c:pt idx="1001">
                  <c:v>44901</c:v>
                </c:pt>
                <c:pt idx="1002">
                  <c:v>44902</c:v>
                </c:pt>
                <c:pt idx="1003">
                  <c:v>44903</c:v>
                </c:pt>
                <c:pt idx="1004">
                  <c:v>44904</c:v>
                </c:pt>
                <c:pt idx="1005">
                  <c:v>44907</c:v>
                </c:pt>
                <c:pt idx="1006">
                  <c:v>44908</c:v>
                </c:pt>
                <c:pt idx="1007">
                  <c:v>44909</c:v>
                </c:pt>
                <c:pt idx="1008">
                  <c:v>44910</c:v>
                </c:pt>
                <c:pt idx="1009">
                  <c:v>44911</c:v>
                </c:pt>
                <c:pt idx="1010">
                  <c:v>44914</c:v>
                </c:pt>
                <c:pt idx="1011">
                  <c:v>44915</c:v>
                </c:pt>
                <c:pt idx="1012">
                  <c:v>44916</c:v>
                </c:pt>
                <c:pt idx="1013">
                  <c:v>44917</c:v>
                </c:pt>
                <c:pt idx="1014">
                  <c:v>44918</c:v>
                </c:pt>
                <c:pt idx="1015">
                  <c:v>44922</c:v>
                </c:pt>
                <c:pt idx="1016">
                  <c:v>44923</c:v>
                </c:pt>
                <c:pt idx="1017">
                  <c:v>44924</c:v>
                </c:pt>
                <c:pt idx="1018">
                  <c:v>44925</c:v>
                </c:pt>
                <c:pt idx="1019">
                  <c:v>44928</c:v>
                </c:pt>
                <c:pt idx="1020">
                  <c:v>44929</c:v>
                </c:pt>
                <c:pt idx="1021">
                  <c:v>44930</c:v>
                </c:pt>
                <c:pt idx="1022">
                  <c:v>44931</c:v>
                </c:pt>
                <c:pt idx="1023">
                  <c:v>44932</c:v>
                </c:pt>
                <c:pt idx="1024">
                  <c:v>44935</c:v>
                </c:pt>
                <c:pt idx="1025">
                  <c:v>44936</c:v>
                </c:pt>
                <c:pt idx="1026">
                  <c:v>44937</c:v>
                </c:pt>
                <c:pt idx="1027">
                  <c:v>44938</c:v>
                </c:pt>
                <c:pt idx="1028">
                  <c:v>44939</c:v>
                </c:pt>
                <c:pt idx="1029">
                  <c:v>44942</c:v>
                </c:pt>
                <c:pt idx="1030">
                  <c:v>44943</c:v>
                </c:pt>
                <c:pt idx="1031">
                  <c:v>44944</c:v>
                </c:pt>
                <c:pt idx="1032">
                  <c:v>44945</c:v>
                </c:pt>
                <c:pt idx="1033">
                  <c:v>44946</c:v>
                </c:pt>
                <c:pt idx="1034">
                  <c:v>44949</c:v>
                </c:pt>
                <c:pt idx="1035">
                  <c:v>44950</c:v>
                </c:pt>
                <c:pt idx="1036">
                  <c:v>44951</c:v>
                </c:pt>
                <c:pt idx="1037">
                  <c:v>44952</c:v>
                </c:pt>
                <c:pt idx="1038">
                  <c:v>44953</c:v>
                </c:pt>
                <c:pt idx="1039">
                  <c:v>44956</c:v>
                </c:pt>
                <c:pt idx="1040">
                  <c:v>44957</c:v>
                </c:pt>
                <c:pt idx="1041">
                  <c:v>44958</c:v>
                </c:pt>
                <c:pt idx="1042">
                  <c:v>44959</c:v>
                </c:pt>
                <c:pt idx="1043">
                  <c:v>44960</c:v>
                </c:pt>
                <c:pt idx="1044">
                  <c:v>44963</c:v>
                </c:pt>
                <c:pt idx="1045">
                  <c:v>44964</c:v>
                </c:pt>
                <c:pt idx="1046">
                  <c:v>44965</c:v>
                </c:pt>
                <c:pt idx="1047">
                  <c:v>44966</c:v>
                </c:pt>
                <c:pt idx="1048">
                  <c:v>44967</c:v>
                </c:pt>
                <c:pt idx="1049">
                  <c:v>44970</c:v>
                </c:pt>
                <c:pt idx="1050">
                  <c:v>44971</c:v>
                </c:pt>
                <c:pt idx="1051">
                  <c:v>44972</c:v>
                </c:pt>
                <c:pt idx="1052">
                  <c:v>44973</c:v>
                </c:pt>
                <c:pt idx="1053">
                  <c:v>44974</c:v>
                </c:pt>
                <c:pt idx="1054">
                  <c:v>44977</c:v>
                </c:pt>
                <c:pt idx="1055">
                  <c:v>44978</c:v>
                </c:pt>
                <c:pt idx="1056">
                  <c:v>44979</c:v>
                </c:pt>
                <c:pt idx="1057">
                  <c:v>44980</c:v>
                </c:pt>
                <c:pt idx="1058">
                  <c:v>44981</c:v>
                </c:pt>
                <c:pt idx="1059">
                  <c:v>44984</c:v>
                </c:pt>
                <c:pt idx="1060">
                  <c:v>44985</c:v>
                </c:pt>
                <c:pt idx="1061">
                  <c:v>44986</c:v>
                </c:pt>
                <c:pt idx="1062">
                  <c:v>44987</c:v>
                </c:pt>
                <c:pt idx="1063">
                  <c:v>44988</c:v>
                </c:pt>
                <c:pt idx="1064">
                  <c:v>44991</c:v>
                </c:pt>
                <c:pt idx="1065">
                  <c:v>44992</c:v>
                </c:pt>
                <c:pt idx="1066">
                  <c:v>44993</c:v>
                </c:pt>
                <c:pt idx="1067">
                  <c:v>44994</c:v>
                </c:pt>
                <c:pt idx="1068">
                  <c:v>44995</c:v>
                </c:pt>
                <c:pt idx="1069">
                  <c:v>44998</c:v>
                </c:pt>
                <c:pt idx="1070">
                  <c:v>44999</c:v>
                </c:pt>
                <c:pt idx="1071">
                  <c:v>45000</c:v>
                </c:pt>
                <c:pt idx="1072">
                  <c:v>45001</c:v>
                </c:pt>
                <c:pt idx="1073">
                  <c:v>45002</c:v>
                </c:pt>
                <c:pt idx="1074">
                  <c:v>45005</c:v>
                </c:pt>
                <c:pt idx="1075">
                  <c:v>45006</c:v>
                </c:pt>
                <c:pt idx="1076">
                  <c:v>45007</c:v>
                </c:pt>
                <c:pt idx="1077">
                  <c:v>45008</c:v>
                </c:pt>
                <c:pt idx="1078">
                  <c:v>45009</c:v>
                </c:pt>
                <c:pt idx="1079">
                  <c:v>45012</c:v>
                </c:pt>
                <c:pt idx="1080">
                  <c:v>45013</c:v>
                </c:pt>
                <c:pt idx="1081">
                  <c:v>45014</c:v>
                </c:pt>
                <c:pt idx="1082">
                  <c:v>45015</c:v>
                </c:pt>
                <c:pt idx="1083">
                  <c:v>45016</c:v>
                </c:pt>
                <c:pt idx="1084">
                  <c:v>45019</c:v>
                </c:pt>
                <c:pt idx="1085">
                  <c:v>45020</c:v>
                </c:pt>
                <c:pt idx="1086">
                  <c:v>45021</c:v>
                </c:pt>
                <c:pt idx="1087">
                  <c:v>45022</c:v>
                </c:pt>
                <c:pt idx="1088">
                  <c:v>45027</c:v>
                </c:pt>
                <c:pt idx="1089">
                  <c:v>45028</c:v>
                </c:pt>
                <c:pt idx="1090">
                  <c:v>45029</c:v>
                </c:pt>
                <c:pt idx="1091">
                  <c:v>45030</c:v>
                </c:pt>
                <c:pt idx="1092">
                  <c:v>45033</c:v>
                </c:pt>
                <c:pt idx="1093">
                  <c:v>45034</c:v>
                </c:pt>
                <c:pt idx="1094">
                  <c:v>45035</c:v>
                </c:pt>
                <c:pt idx="1095">
                  <c:v>45036</c:v>
                </c:pt>
                <c:pt idx="1096">
                  <c:v>45037</c:v>
                </c:pt>
                <c:pt idx="1097">
                  <c:v>45040</c:v>
                </c:pt>
                <c:pt idx="1098">
                  <c:v>45041</c:v>
                </c:pt>
                <c:pt idx="1099">
                  <c:v>45042</c:v>
                </c:pt>
                <c:pt idx="1100">
                  <c:v>45043</c:v>
                </c:pt>
                <c:pt idx="1101">
                  <c:v>45044</c:v>
                </c:pt>
                <c:pt idx="1102">
                  <c:v>45048</c:v>
                </c:pt>
                <c:pt idx="1103">
                  <c:v>45049</c:v>
                </c:pt>
                <c:pt idx="1104">
                  <c:v>45050</c:v>
                </c:pt>
                <c:pt idx="1105">
                  <c:v>45051</c:v>
                </c:pt>
                <c:pt idx="1106">
                  <c:v>45054</c:v>
                </c:pt>
                <c:pt idx="1107">
                  <c:v>45055</c:v>
                </c:pt>
                <c:pt idx="1108">
                  <c:v>45056</c:v>
                </c:pt>
                <c:pt idx="1109">
                  <c:v>45057</c:v>
                </c:pt>
                <c:pt idx="1110">
                  <c:v>45058</c:v>
                </c:pt>
                <c:pt idx="1111">
                  <c:v>45061</c:v>
                </c:pt>
                <c:pt idx="1112">
                  <c:v>45062</c:v>
                </c:pt>
                <c:pt idx="1113">
                  <c:v>45063</c:v>
                </c:pt>
                <c:pt idx="1114">
                  <c:v>45064</c:v>
                </c:pt>
                <c:pt idx="1115">
                  <c:v>45065</c:v>
                </c:pt>
                <c:pt idx="1116">
                  <c:v>45068</c:v>
                </c:pt>
                <c:pt idx="1117">
                  <c:v>45069</c:v>
                </c:pt>
                <c:pt idx="1118">
                  <c:v>45070</c:v>
                </c:pt>
                <c:pt idx="1119">
                  <c:v>45071</c:v>
                </c:pt>
                <c:pt idx="1120">
                  <c:v>45072</c:v>
                </c:pt>
                <c:pt idx="1121">
                  <c:v>45075</c:v>
                </c:pt>
                <c:pt idx="1122">
                  <c:v>45076</c:v>
                </c:pt>
                <c:pt idx="1123">
                  <c:v>45077</c:v>
                </c:pt>
                <c:pt idx="1124">
                  <c:v>45078</c:v>
                </c:pt>
                <c:pt idx="1125">
                  <c:v>45079</c:v>
                </c:pt>
                <c:pt idx="1126">
                  <c:v>45082</c:v>
                </c:pt>
                <c:pt idx="1127">
                  <c:v>45083</c:v>
                </c:pt>
                <c:pt idx="1128">
                  <c:v>45084</c:v>
                </c:pt>
                <c:pt idx="1129">
                  <c:v>45085</c:v>
                </c:pt>
                <c:pt idx="1130">
                  <c:v>45086</c:v>
                </c:pt>
                <c:pt idx="1131">
                  <c:v>45089</c:v>
                </c:pt>
                <c:pt idx="1132">
                  <c:v>45090</c:v>
                </c:pt>
                <c:pt idx="1133">
                  <c:v>45091</c:v>
                </c:pt>
                <c:pt idx="1134">
                  <c:v>45092</c:v>
                </c:pt>
                <c:pt idx="1135">
                  <c:v>45093</c:v>
                </c:pt>
                <c:pt idx="1136">
                  <c:v>45096</c:v>
                </c:pt>
                <c:pt idx="1137">
                  <c:v>45097</c:v>
                </c:pt>
                <c:pt idx="1138">
                  <c:v>45098</c:v>
                </c:pt>
                <c:pt idx="1139">
                  <c:v>45099</c:v>
                </c:pt>
                <c:pt idx="1140">
                  <c:v>45100</c:v>
                </c:pt>
                <c:pt idx="1141">
                  <c:v>45103</c:v>
                </c:pt>
                <c:pt idx="1142">
                  <c:v>45104</c:v>
                </c:pt>
                <c:pt idx="1143">
                  <c:v>45105</c:v>
                </c:pt>
                <c:pt idx="1144">
                  <c:v>45106</c:v>
                </c:pt>
                <c:pt idx="1145">
                  <c:v>45107</c:v>
                </c:pt>
                <c:pt idx="1146">
                  <c:v>45110</c:v>
                </c:pt>
                <c:pt idx="1147">
                  <c:v>45111</c:v>
                </c:pt>
                <c:pt idx="1148">
                  <c:v>45112</c:v>
                </c:pt>
                <c:pt idx="1149">
                  <c:v>45113</c:v>
                </c:pt>
                <c:pt idx="1150">
                  <c:v>45114</c:v>
                </c:pt>
                <c:pt idx="1151">
                  <c:v>45117</c:v>
                </c:pt>
                <c:pt idx="1152">
                  <c:v>45118</c:v>
                </c:pt>
                <c:pt idx="1153">
                  <c:v>45119</c:v>
                </c:pt>
                <c:pt idx="1154">
                  <c:v>45120</c:v>
                </c:pt>
                <c:pt idx="1155">
                  <c:v>45121</c:v>
                </c:pt>
                <c:pt idx="1156">
                  <c:v>45124</c:v>
                </c:pt>
                <c:pt idx="1157">
                  <c:v>45125</c:v>
                </c:pt>
                <c:pt idx="1158">
                  <c:v>45126</c:v>
                </c:pt>
                <c:pt idx="1159">
                  <c:v>45127</c:v>
                </c:pt>
                <c:pt idx="1160">
                  <c:v>45128</c:v>
                </c:pt>
                <c:pt idx="1161">
                  <c:v>45131</c:v>
                </c:pt>
                <c:pt idx="1162">
                  <c:v>45132</c:v>
                </c:pt>
                <c:pt idx="1163">
                  <c:v>45133</c:v>
                </c:pt>
                <c:pt idx="1164">
                  <c:v>45134</c:v>
                </c:pt>
                <c:pt idx="1165">
                  <c:v>45135</c:v>
                </c:pt>
                <c:pt idx="1166">
                  <c:v>45138</c:v>
                </c:pt>
                <c:pt idx="1167">
                  <c:v>45139</c:v>
                </c:pt>
                <c:pt idx="1168">
                  <c:v>45140</c:v>
                </c:pt>
                <c:pt idx="1169">
                  <c:v>45141</c:v>
                </c:pt>
                <c:pt idx="1170">
                  <c:v>45142</c:v>
                </c:pt>
                <c:pt idx="1171">
                  <c:v>45145</c:v>
                </c:pt>
                <c:pt idx="1172">
                  <c:v>45146</c:v>
                </c:pt>
                <c:pt idx="1173">
                  <c:v>45147</c:v>
                </c:pt>
                <c:pt idx="1174">
                  <c:v>45148</c:v>
                </c:pt>
                <c:pt idx="1175">
                  <c:v>45149</c:v>
                </c:pt>
                <c:pt idx="1176">
                  <c:v>45152</c:v>
                </c:pt>
                <c:pt idx="1177">
                  <c:v>45154</c:v>
                </c:pt>
                <c:pt idx="1178">
                  <c:v>45155</c:v>
                </c:pt>
                <c:pt idx="1179">
                  <c:v>45156</c:v>
                </c:pt>
                <c:pt idx="1180">
                  <c:v>45159</c:v>
                </c:pt>
                <c:pt idx="1181">
                  <c:v>45160</c:v>
                </c:pt>
                <c:pt idx="1182">
                  <c:v>45161</c:v>
                </c:pt>
                <c:pt idx="1183">
                  <c:v>45162</c:v>
                </c:pt>
                <c:pt idx="1184">
                  <c:v>45163</c:v>
                </c:pt>
                <c:pt idx="1185">
                  <c:v>45166</c:v>
                </c:pt>
                <c:pt idx="1186">
                  <c:v>45167</c:v>
                </c:pt>
                <c:pt idx="1187">
                  <c:v>45168</c:v>
                </c:pt>
                <c:pt idx="1188">
                  <c:v>45169</c:v>
                </c:pt>
                <c:pt idx="1189">
                  <c:v>45170</c:v>
                </c:pt>
                <c:pt idx="1190">
                  <c:v>45173</c:v>
                </c:pt>
                <c:pt idx="1191">
                  <c:v>45174</c:v>
                </c:pt>
                <c:pt idx="1192">
                  <c:v>45175</c:v>
                </c:pt>
                <c:pt idx="1193">
                  <c:v>45176</c:v>
                </c:pt>
                <c:pt idx="1194">
                  <c:v>45177</c:v>
                </c:pt>
                <c:pt idx="1195">
                  <c:v>45180</c:v>
                </c:pt>
                <c:pt idx="1196">
                  <c:v>45181</c:v>
                </c:pt>
                <c:pt idx="1197">
                  <c:v>45182</c:v>
                </c:pt>
                <c:pt idx="1198">
                  <c:v>45183</c:v>
                </c:pt>
                <c:pt idx="1199">
                  <c:v>45184</c:v>
                </c:pt>
                <c:pt idx="1200">
                  <c:v>45187</c:v>
                </c:pt>
                <c:pt idx="1201">
                  <c:v>45188</c:v>
                </c:pt>
                <c:pt idx="1202">
                  <c:v>45189</c:v>
                </c:pt>
                <c:pt idx="1203">
                  <c:v>45190</c:v>
                </c:pt>
                <c:pt idx="1204">
                  <c:v>45191</c:v>
                </c:pt>
                <c:pt idx="1205">
                  <c:v>45194</c:v>
                </c:pt>
                <c:pt idx="1206">
                  <c:v>45195</c:v>
                </c:pt>
                <c:pt idx="1207">
                  <c:v>45196</c:v>
                </c:pt>
                <c:pt idx="1208">
                  <c:v>45197</c:v>
                </c:pt>
                <c:pt idx="1209">
                  <c:v>45198</c:v>
                </c:pt>
                <c:pt idx="1210">
                  <c:v>45201</c:v>
                </c:pt>
                <c:pt idx="1211">
                  <c:v>45202</c:v>
                </c:pt>
                <c:pt idx="1212">
                  <c:v>45203</c:v>
                </c:pt>
                <c:pt idx="1213">
                  <c:v>45204</c:v>
                </c:pt>
                <c:pt idx="1214">
                  <c:v>45205</c:v>
                </c:pt>
                <c:pt idx="1215">
                  <c:v>45208</c:v>
                </c:pt>
                <c:pt idx="1216">
                  <c:v>45209</c:v>
                </c:pt>
                <c:pt idx="1217">
                  <c:v>45210</c:v>
                </c:pt>
                <c:pt idx="1218">
                  <c:v>45211</c:v>
                </c:pt>
                <c:pt idx="1219">
                  <c:v>45212</c:v>
                </c:pt>
                <c:pt idx="1220">
                  <c:v>45215</c:v>
                </c:pt>
                <c:pt idx="1221">
                  <c:v>45216</c:v>
                </c:pt>
                <c:pt idx="1222">
                  <c:v>45217</c:v>
                </c:pt>
                <c:pt idx="1223">
                  <c:v>45218</c:v>
                </c:pt>
                <c:pt idx="1224">
                  <c:v>45219</c:v>
                </c:pt>
                <c:pt idx="1225">
                  <c:v>45222</c:v>
                </c:pt>
                <c:pt idx="1226">
                  <c:v>45223</c:v>
                </c:pt>
                <c:pt idx="1227">
                  <c:v>45224</c:v>
                </c:pt>
                <c:pt idx="1228">
                  <c:v>45225</c:v>
                </c:pt>
                <c:pt idx="1229">
                  <c:v>45226</c:v>
                </c:pt>
                <c:pt idx="1230">
                  <c:v>45229</c:v>
                </c:pt>
                <c:pt idx="1231">
                  <c:v>45230</c:v>
                </c:pt>
                <c:pt idx="1232">
                  <c:v>45231</c:v>
                </c:pt>
                <c:pt idx="1233">
                  <c:v>45232</c:v>
                </c:pt>
                <c:pt idx="1234">
                  <c:v>45233</c:v>
                </c:pt>
                <c:pt idx="1235">
                  <c:v>45236</c:v>
                </c:pt>
                <c:pt idx="1236">
                  <c:v>45237</c:v>
                </c:pt>
                <c:pt idx="1237">
                  <c:v>45238</c:v>
                </c:pt>
                <c:pt idx="1238">
                  <c:v>45239</c:v>
                </c:pt>
                <c:pt idx="1239">
                  <c:v>45240</c:v>
                </c:pt>
                <c:pt idx="1240">
                  <c:v>45243</c:v>
                </c:pt>
                <c:pt idx="1241">
                  <c:v>45244</c:v>
                </c:pt>
                <c:pt idx="1242">
                  <c:v>45245</c:v>
                </c:pt>
                <c:pt idx="1243">
                  <c:v>45246</c:v>
                </c:pt>
                <c:pt idx="1244">
                  <c:v>45247</c:v>
                </c:pt>
                <c:pt idx="1245">
                  <c:v>45250</c:v>
                </c:pt>
                <c:pt idx="1246">
                  <c:v>45251</c:v>
                </c:pt>
                <c:pt idx="1247">
                  <c:v>45252</c:v>
                </c:pt>
                <c:pt idx="1248">
                  <c:v>45253</c:v>
                </c:pt>
                <c:pt idx="1249">
                  <c:v>45254</c:v>
                </c:pt>
                <c:pt idx="1250">
                  <c:v>45257</c:v>
                </c:pt>
                <c:pt idx="1251">
                  <c:v>45258</c:v>
                </c:pt>
                <c:pt idx="1252">
                  <c:v>45259</c:v>
                </c:pt>
                <c:pt idx="1253">
                  <c:v>45260</c:v>
                </c:pt>
                <c:pt idx="1254">
                  <c:v>45261</c:v>
                </c:pt>
                <c:pt idx="1255">
                  <c:v>45264</c:v>
                </c:pt>
                <c:pt idx="1256">
                  <c:v>45265</c:v>
                </c:pt>
                <c:pt idx="1257">
                  <c:v>45266</c:v>
                </c:pt>
                <c:pt idx="1258">
                  <c:v>45267</c:v>
                </c:pt>
                <c:pt idx="1259">
                  <c:v>45268</c:v>
                </c:pt>
                <c:pt idx="1260">
                  <c:v>45271</c:v>
                </c:pt>
                <c:pt idx="1261">
                  <c:v>45272</c:v>
                </c:pt>
                <c:pt idx="1262">
                  <c:v>45273</c:v>
                </c:pt>
                <c:pt idx="1263">
                  <c:v>45274</c:v>
                </c:pt>
                <c:pt idx="1264">
                  <c:v>45275</c:v>
                </c:pt>
                <c:pt idx="1265">
                  <c:v>45278</c:v>
                </c:pt>
                <c:pt idx="1266">
                  <c:v>45279</c:v>
                </c:pt>
                <c:pt idx="1267">
                  <c:v>45280</c:v>
                </c:pt>
                <c:pt idx="1268">
                  <c:v>45281</c:v>
                </c:pt>
                <c:pt idx="1269">
                  <c:v>45282</c:v>
                </c:pt>
                <c:pt idx="1270">
                  <c:v>45287</c:v>
                </c:pt>
                <c:pt idx="1271">
                  <c:v>45288</c:v>
                </c:pt>
                <c:pt idx="1272">
                  <c:v>45289</c:v>
                </c:pt>
              </c:numCache>
            </c:numRef>
          </c:cat>
          <c:val>
            <c:numRef>
              <c:f>'Confronto prezzi'!$B$2:$B$1274</c:f>
              <c:numCache>
                <c:formatCode>_("€"* #,##0.00_);_("€"* \(#,##0.00\);_("€"* "-"??_);_(@_)</c:formatCode>
                <c:ptCount val="1273"/>
                <c:pt idx="0">
                  <c:v>86.52</c:v>
                </c:pt>
                <c:pt idx="1">
                  <c:v>85.6</c:v>
                </c:pt>
                <c:pt idx="2">
                  <c:v>89.4</c:v>
                </c:pt>
                <c:pt idx="3">
                  <c:v>91.32</c:v>
                </c:pt>
                <c:pt idx="4">
                  <c:v>94.14</c:v>
                </c:pt>
                <c:pt idx="5">
                  <c:v>96.7</c:v>
                </c:pt>
                <c:pt idx="6">
                  <c:v>96.36</c:v>
                </c:pt>
                <c:pt idx="7">
                  <c:v>96.76</c:v>
                </c:pt>
                <c:pt idx="8">
                  <c:v>96.36</c:v>
                </c:pt>
                <c:pt idx="9">
                  <c:v>98.28</c:v>
                </c:pt>
                <c:pt idx="10">
                  <c:v>99.26</c:v>
                </c:pt>
                <c:pt idx="11">
                  <c:v>99.52</c:v>
                </c:pt>
                <c:pt idx="12">
                  <c:v>99.5</c:v>
                </c:pt>
                <c:pt idx="13">
                  <c:v>100.5</c:v>
                </c:pt>
                <c:pt idx="14">
                  <c:v>98.42</c:v>
                </c:pt>
                <c:pt idx="15">
                  <c:v>96.84</c:v>
                </c:pt>
                <c:pt idx="16">
                  <c:v>99.04</c:v>
                </c:pt>
                <c:pt idx="17">
                  <c:v>97.98</c:v>
                </c:pt>
                <c:pt idx="18">
                  <c:v>95.7</c:v>
                </c:pt>
                <c:pt idx="19">
                  <c:v>96.1</c:v>
                </c:pt>
                <c:pt idx="20">
                  <c:v>97.82</c:v>
                </c:pt>
                <c:pt idx="21">
                  <c:v>108.6</c:v>
                </c:pt>
                <c:pt idx="22">
                  <c:v>110.6</c:v>
                </c:pt>
                <c:pt idx="23">
                  <c:v>110.35</c:v>
                </c:pt>
                <c:pt idx="24">
                  <c:v>112.25</c:v>
                </c:pt>
                <c:pt idx="25">
                  <c:v>111.85</c:v>
                </c:pt>
                <c:pt idx="26">
                  <c:v>109</c:v>
                </c:pt>
                <c:pt idx="27">
                  <c:v>108.95</c:v>
                </c:pt>
                <c:pt idx="28">
                  <c:v>109.55</c:v>
                </c:pt>
                <c:pt idx="29">
                  <c:v>111.1</c:v>
                </c:pt>
                <c:pt idx="30">
                  <c:v>110.75</c:v>
                </c:pt>
                <c:pt idx="31">
                  <c:v>110.35</c:v>
                </c:pt>
                <c:pt idx="32">
                  <c:v>111.3</c:v>
                </c:pt>
                <c:pt idx="33">
                  <c:v>111.35</c:v>
                </c:pt>
                <c:pt idx="34">
                  <c:v>111.2</c:v>
                </c:pt>
                <c:pt idx="35">
                  <c:v>110.9</c:v>
                </c:pt>
                <c:pt idx="36">
                  <c:v>111.3</c:v>
                </c:pt>
                <c:pt idx="37">
                  <c:v>111.1</c:v>
                </c:pt>
                <c:pt idx="38">
                  <c:v>112.15</c:v>
                </c:pt>
                <c:pt idx="39">
                  <c:v>113.6</c:v>
                </c:pt>
                <c:pt idx="40">
                  <c:v>112.65</c:v>
                </c:pt>
                <c:pt idx="41">
                  <c:v>113.15</c:v>
                </c:pt>
                <c:pt idx="42">
                  <c:v>114.7</c:v>
                </c:pt>
                <c:pt idx="43">
                  <c:v>115.9</c:v>
                </c:pt>
                <c:pt idx="44">
                  <c:v>115.75</c:v>
                </c:pt>
                <c:pt idx="45">
                  <c:v>114.9</c:v>
                </c:pt>
                <c:pt idx="46">
                  <c:v>114.7</c:v>
                </c:pt>
                <c:pt idx="47">
                  <c:v>114</c:v>
                </c:pt>
                <c:pt idx="48">
                  <c:v>115.7</c:v>
                </c:pt>
                <c:pt idx="49">
                  <c:v>115.4</c:v>
                </c:pt>
                <c:pt idx="50">
                  <c:v>114.8</c:v>
                </c:pt>
                <c:pt idx="51">
                  <c:v>115.75</c:v>
                </c:pt>
                <c:pt idx="52">
                  <c:v>116.6</c:v>
                </c:pt>
                <c:pt idx="53">
                  <c:v>116.35</c:v>
                </c:pt>
                <c:pt idx="54">
                  <c:v>116.65</c:v>
                </c:pt>
                <c:pt idx="55">
                  <c:v>115.55</c:v>
                </c:pt>
                <c:pt idx="56">
                  <c:v>116.1</c:v>
                </c:pt>
                <c:pt idx="57">
                  <c:v>114.4</c:v>
                </c:pt>
                <c:pt idx="58">
                  <c:v>115.9</c:v>
                </c:pt>
                <c:pt idx="59">
                  <c:v>117.8</c:v>
                </c:pt>
                <c:pt idx="60">
                  <c:v>118.35</c:v>
                </c:pt>
                <c:pt idx="61">
                  <c:v>118</c:v>
                </c:pt>
                <c:pt idx="62">
                  <c:v>119.5</c:v>
                </c:pt>
                <c:pt idx="63">
                  <c:v>120.8</c:v>
                </c:pt>
                <c:pt idx="64">
                  <c:v>121.15</c:v>
                </c:pt>
                <c:pt idx="65">
                  <c:v>121.55</c:v>
                </c:pt>
                <c:pt idx="66">
                  <c:v>121.6</c:v>
                </c:pt>
                <c:pt idx="67">
                  <c:v>121.8</c:v>
                </c:pt>
                <c:pt idx="68">
                  <c:v>121.55</c:v>
                </c:pt>
                <c:pt idx="69">
                  <c:v>120.9</c:v>
                </c:pt>
                <c:pt idx="70">
                  <c:v>121.35</c:v>
                </c:pt>
                <c:pt idx="71">
                  <c:v>121.4</c:v>
                </c:pt>
                <c:pt idx="72">
                  <c:v>122.6</c:v>
                </c:pt>
                <c:pt idx="73">
                  <c:v>120.95</c:v>
                </c:pt>
                <c:pt idx="74">
                  <c:v>121.8</c:v>
                </c:pt>
                <c:pt idx="75">
                  <c:v>120.9</c:v>
                </c:pt>
                <c:pt idx="76">
                  <c:v>123.1</c:v>
                </c:pt>
                <c:pt idx="77">
                  <c:v>123.5</c:v>
                </c:pt>
                <c:pt idx="78">
                  <c:v>122.4</c:v>
                </c:pt>
                <c:pt idx="79">
                  <c:v>121.7</c:v>
                </c:pt>
                <c:pt idx="80">
                  <c:v>120.9</c:v>
                </c:pt>
                <c:pt idx="81">
                  <c:v>120.9</c:v>
                </c:pt>
                <c:pt idx="82">
                  <c:v>120.75</c:v>
                </c:pt>
                <c:pt idx="83">
                  <c:v>120.6</c:v>
                </c:pt>
                <c:pt idx="84">
                  <c:v>119.8</c:v>
                </c:pt>
                <c:pt idx="85">
                  <c:v>118.4</c:v>
                </c:pt>
                <c:pt idx="86">
                  <c:v>123</c:v>
                </c:pt>
                <c:pt idx="87">
                  <c:v>126.25</c:v>
                </c:pt>
                <c:pt idx="88">
                  <c:v>124.95</c:v>
                </c:pt>
                <c:pt idx="89">
                  <c:v>124.7</c:v>
                </c:pt>
                <c:pt idx="90">
                  <c:v>122.45</c:v>
                </c:pt>
                <c:pt idx="91">
                  <c:v>126.5</c:v>
                </c:pt>
                <c:pt idx="92">
                  <c:v>128</c:v>
                </c:pt>
                <c:pt idx="93">
                  <c:v>128.94999999999999</c:v>
                </c:pt>
                <c:pt idx="94">
                  <c:v>128.55000000000001</c:v>
                </c:pt>
                <c:pt idx="95">
                  <c:v>126.65</c:v>
                </c:pt>
                <c:pt idx="96">
                  <c:v>128.44999999999999</c:v>
                </c:pt>
                <c:pt idx="97">
                  <c:v>128.15</c:v>
                </c:pt>
                <c:pt idx="98">
                  <c:v>126.85</c:v>
                </c:pt>
                <c:pt idx="99">
                  <c:v>128</c:v>
                </c:pt>
                <c:pt idx="100">
                  <c:v>127.85</c:v>
                </c:pt>
                <c:pt idx="101">
                  <c:v>129.05000000000001</c:v>
                </c:pt>
                <c:pt idx="102">
                  <c:v>127.3</c:v>
                </c:pt>
                <c:pt idx="103">
                  <c:v>128</c:v>
                </c:pt>
                <c:pt idx="104">
                  <c:v>127.6</c:v>
                </c:pt>
                <c:pt idx="105">
                  <c:v>127.35</c:v>
                </c:pt>
                <c:pt idx="106">
                  <c:v>127.6</c:v>
                </c:pt>
                <c:pt idx="107">
                  <c:v>128.80000000000001</c:v>
                </c:pt>
                <c:pt idx="108">
                  <c:v>131.19999999999999</c:v>
                </c:pt>
                <c:pt idx="109">
                  <c:v>132.85</c:v>
                </c:pt>
                <c:pt idx="110">
                  <c:v>134.5</c:v>
                </c:pt>
                <c:pt idx="111">
                  <c:v>136.30000000000001</c:v>
                </c:pt>
                <c:pt idx="112">
                  <c:v>136.75</c:v>
                </c:pt>
                <c:pt idx="113">
                  <c:v>136.55000000000001</c:v>
                </c:pt>
                <c:pt idx="114">
                  <c:v>136</c:v>
                </c:pt>
                <c:pt idx="115">
                  <c:v>136.9</c:v>
                </c:pt>
                <c:pt idx="116">
                  <c:v>141.4</c:v>
                </c:pt>
                <c:pt idx="117">
                  <c:v>139.80000000000001</c:v>
                </c:pt>
                <c:pt idx="118">
                  <c:v>143</c:v>
                </c:pt>
                <c:pt idx="119">
                  <c:v>143.25</c:v>
                </c:pt>
                <c:pt idx="120">
                  <c:v>143.1</c:v>
                </c:pt>
                <c:pt idx="121">
                  <c:v>141.55000000000001</c:v>
                </c:pt>
                <c:pt idx="122">
                  <c:v>139.80000000000001</c:v>
                </c:pt>
                <c:pt idx="123">
                  <c:v>140.80000000000001</c:v>
                </c:pt>
                <c:pt idx="124">
                  <c:v>142.80000000000001</c:v>
                </c:pt>
                <c:pt idx="125">
                  <c:v>144.05000000000001</c:v>
                </c:pt>
                <c:pt idx="126">
                  <c:v>146.05000000000001</c:v>
                </c:pt>
                <c:pt idx="127">
                  <c:v>148.6</c:v>
                </c:pt>
                <c:pt idx="128">
                  <c:v>148.19999999999999</c:v>
                </c:pt>
                <c:pt idx="129">
                  <c:v>147.30000000000001</c:v>
                </c:pt>
                <c:pt idx="130">
                  <c:v>148.30000000000001</c:v>
                </c:pt>
                <c:pt idx="131">
                  <c:v>147.15</c:v>
                </c:pt>
                <c:pt idx="132">
                  <c:v>148.4</c:v>
                </c:pt>
                <c:pt idx="133">
                  <c:v>147.85</c:v>
                </c:pt>
                <c:pt idx="134">
                  <c:v>148</c:v>
                </c:pt>
                <c:pt idx="135">
                  <c:v>149.30000000000001</c:v>
                </c:pt>
                <c:pt idx="136">
                  <c:v>151.30000000000001</c:v>
                </c:pt>
                <c:pt idx="137">
                  <c:v>150.35</c:v>
                </c:pt>
                <c:pt idx="138">
                  <c:v>149.55000000000001</c:v>
                </c:pt>
                <c:pt idx="139">
                  <c:v>148.65</c:v>
                </c:pt>
                <c:pt idx="140">
                  <c:v>149.30000000000001</c:v>
                </c:pt>
                <c:pt idx="141">
                  <c:v>151</c:v>
                </c:pt>
                <c:pt idx="142">
                  <c:v>150</c:v>
                </c:pt>
                <c:pt idx="143">
                  <c:v>149</c:v>
                </c:pt>
                <c:pt idx="144">
                  <c:v>148.55000000000001</c:v>
                </c:pt>
                <c:pt idx="145">
                  <c:v>147.6</c:v>
                </c:pt>
                <c:pt idx="146">
                  <c:v>144.19999999999999</c:v>
                </c:pt>
                <c:pt idx="147">
                  <c:v>145.65</c:v>
                </c:pt>
                <c:pt idx="148">
                  <c:v>149.4</c:v>
                </c:pt>
                <c:pt idx="149">
                  <c:v>142.9</c:v>
                </c:pt>
                <c:pt idx="150">
                  <c:v>140.85</c:v>
                </c:pt>
                <c:pt idx="151">
                  <c:v>138.05000000000001</c:v>
                </c:pt>
                <c:pt idx="152">
                  <c:v>140.30000000000001</c:v>
                </c:pt>
                <c:pt idx="153">
                  <c:v>143.1</c:v>
                </c:pt>
                <c:pt idx="154">
                  <c:v>140.1</c:v>
                </c:pt>
                <c:pt idx="155">
                  <c:v>141.9</c:v>
                </c:pt>
                <c:pt idx="156">
                  <c:v>143.6</c:v>
                </c:pt>
                <c:pt idx="157">
                  <c:v>140.19999999999999</c:v>
                </c:pt>
                <c:pt idx="158">
                  <c:v>140.05000000000001</c:v>
                </c:pt>
                <c:pt idx="159">
                  <c:v>141.69999999999999</c:v>
                </c:pt>
                <c:pt idx="160">
                  <c:v>139.55000000000001</c:v>
                </c:pt>
                <c:pt idx="161">
                  <c:v>141.80000000000001</c:v>
                </c:pt>
                <c:pt idx="162">
                  <c:v>139.80000000000001</c:v>
                </c:pt>
                <c:pt idx="163">
                  <c:v>137.94999999999999</c:v>
                </c:pt>
                <c:pt idx="164">
                  <c:v>140.75</c:v>
                </c:pt>
                <c:pt idx="165">
                  <c:v>144.94999999999999</c:v>
                </c:pt>
                <c:pt idx="166">
                  <c:v>142.69999999999999</c:v>
                </c:pt>
                <c:pt idx="167">
                  <c:v>143.75</c:v>
                </c:pt>
                <c:pt idx="168">
                  <c:v>143.19999999999999</c:v>
                </c:pt>
                <c:pt idx="169">
                  <c:v>143.85</c:v>
                </c:pt>
                <c:pt idx="170">
                  <c:v>144.80000000000001</c:v>
                </c:pt>
                <c:pt idx="171">
                  <c:v>145.55000000000001</c:v>
                </c:pt>
                <c:pt idx="172">
                  <c:v>146.80000000000001</c:v>
                </c:pt>
                <c:pt idx="173">
                  <c:v>148.5</c:v>
                </c:pt>
                <c:pt idx="174">
                  <c:v>146.30000000000001</c:v>
                </c:pt>
                <c:pt idx="175">
                  <c:v>137.55000000000001</c:v>
                </c:pt>
                <c:pt idx="176">
                  <c:v>138.85</c:v>
                </c:pt>
                <c:pt idx="177">
                  <c:v>139.19999999999999</c:v>
                </c:pt>
                <c:pt idx="178">
                  <c:v>138.85</c:v>
                </c:pt>
                <c:pt idx="179">
                  <c:v>137.19999999999999</c:v>
                </c:pt>
                <c:pt idx="180">
                  <c:v>138.85</c:v>
                </c:pt>
                <c:pt idx="181">
                  <c:v>139.6</c:v>
                </c:pt>
                <c:pt idx="182">
                  <c:v>139.55000000000001</c:v>
                </c:pt>
                <c:pt idx="183">
                  <c:v>138.69999999999999</c:v>
                </c:pt>
                <c:pt idx="184">
                  <c:v>138.44999999999999</c:v>
                </c:pt>
                <c:pt idx="185">
                  <c:v>137.05000000000001</c:v>
                </c:pt>
                <c:pt idx="186">
                  <c:v>136.35</c:v>
                </c:pt>
                <c:pt idx="187">
                  <c:v>138.30000000000001</c:v>
                </c:pt>
                <c:pt idx="188">
                  <c:v>140.25</c:v>
                </c:pt>
                <c:pt idx="189">
                  <c:v>141.55000000000001</c:v>
                </c:pt>
                <c:pt idx="190">
                  <c:v>138.69999999999999</c:v>
                </c:pt>
                <c:pt idx="191">
                  <c:v>133.25</c:v>
                </c:pt>
                <c:pt idx="192">
                  <c:v>134.30000000000001</c:v>
                </c:pt>
                <c:pt idx="193">
                  <c:v>136.69999999999999</c:v>
                </c:pt>
                <c:pt idx="194">
                  <c:v>136.55000000000001</c:v>
                </c:pt>
                <c:pt idx="195">
                  <c:v>134.80000000000001</c:v>
                </c:pt>
                <c:pt idx="196">
                  <c:v>135.75</c:v>
                </c:pt>
                <c:pt idx="197">
                  <c:v>136.4</c:v>
                </c:pt>
                <c:pt idx="198">
                  <c:v>139.9</c:v>
                </c:pt>
                <c:pt idx="199">
                  <c:v>140.25</c:v>
                </c:pt>
                <c:pt idx="200">
                  <c:v>142.30000000000001</c:v>
                </c:pt>
                <c:pt idx="201">
                  <c:v>145.15</c:v>
                </c:pt>
                <c:pt idx="202">
                  <c:v>142.69999999999999</c:v>
                </c:pt>
                <c:pt idx="203">
                  <c:v>140.05000000000001</c:v>
                </c:pt>
                <c:pt idx="204">
                  <c:v>140</c:v>
                </c:pt>
                <c:pt idx="205">
                  <c:v>140.5</c:v>
                </c:pt>
                <c:pt idx="206">
                  <c:v>137.30000000000001</c:v>
                </c:pt>
                <c:pt idx="207">
                  <c:v>139.75</c:v>
                </c:pt>
                <c:pt idx="208">
                  <c:v>140.25</c:v>
                </c:pt>
                <c:pt idx="209">
                  <c:v>142.15</c:v>
                </c:pt>
                <c:pt idx="210">
                  <c:v>142</c:v>
                </c:pt>
                <c:pt idx="211">
                  <c:v>142.44999999999999</c:v>
                </c:pt>
                <c:pt idx="212">
                  <c:v>143.44999999999999</c:v>
                </c:pt>
                <c:pt idx="213">
                  <c:v>144.44999999999999</c:v>
                </c:pt>
                <c:pt idx="214">
                  <c:v>153.85</c:v>
                </c:pt>
                <c:pt idx="215">
                  <c:v>149.75</c:v>
                </c:pt>
                <c:pt idx="216">
                  <c:v>149.80000000000001</c:v>
                </c:pt>
                <c:pt idx="217">
                  <c:v>150.15</c:v>
                </c:pt>
                <c:pt idx="218">
                  <c:v>149.6</c:v>
                </c:pt>
                <c:pt idx="219">
                  <c:v>148.69999999999999</c:v>
                </c:pt>
                <c:pt idx="220">
                  <c:v>149.65</c:v>
                </c:pt>
                <c:pt idx="221">
                  <c:v>148.94999999999999</c:v>
                </c:pt>
                <c:pt idx="222">
                  <c:v>149.69999999999999</c:v>
                </c:pt>
                <c:pt idx="223">
                  <c:v>151.05000000000001</c:v>
                </c:pt>
                <c:pt idx="224">
                  <c:v>149.25</c:v>
                </c:pt>
                <c:pt idx="225">
                  <c:v>147.9</c:v>
                </c:pt>
                <c:pt idx="226">
                  <c:v>149.25</c:v>
                </c:pt>
                <c:pt idx="227">
                  <c:v>150</c:v>
                </c:pt>
                <c:pt idx="228">
                  <c:v>149.44999999999999</c:v>
                </c:pt>
                <c:pt idx="229">
                  <c:v>151.69999999999999</c:v>
                </c:pt>
                <c:pt idx="230">
                  <c:v>153.94999999999999</c:v>
                </c:pt>
                <c:pt idx="231">
                  <c:v>155.1</c:v>
                </c:pt>
                <c:pt idx="232">
                  <c:v>153.35</c:v>
                </c:pt>
                <c:pt idx="233">
                  <c:v>153.4</c:v>
                </c:pt>
                <c:pt idx="234">
                  <c:v>148.19999999999999</c:v>
                </c:pt>
                <c:pt idx="235">
                  <c:v>151.1</c:v>
                </c:pt>
                <c:pt idx="236">
                  <c:v>151.55000000000001</c:v>
                </c:pt>
                <c:pt idx="237">
                  <c:v>150.80000000000001</c:v>
                </c:pt>
                <c:pt idx="238">
                  <c:v>150.80000000000001</c:v>
                </c:pt>
                <c:pt idx="239">
                  <c:v>147.9</c:v>
                </c:pt>
                <c:pt idx="240">
                  <c:v>149.1</c:v>
                </c:pt>
                <c:pt idx="241">
                  <c:v>149</c:v>
                </c:pt>
                <c:pt idx="242">
                  <c:v>149.75</c:v>
                </c:pt>
                <c:pt idx="243">
                  <c:v>147.5</c:v>
                </c:pt>
                <c:pt idx="244">
                  <c:v>148.15</c:v>
                </c:pt>
                <c:pt idx="245">
                  <c:v>149.80000000000001</c:v>
                </c:pt>
                <c:pt idx="246">
                  <c:v>150</c:v>
                </c:pt>
                <c:pt idx="247">
                  <c:v>149.85</c:v>
                </c:pt>
                <c:pt idx="248">
                  <c:v>151</c:v>
                </c:pt>
                <c:pt idx="249">
                  <c:v>152.1</c:v>
                </c:pt>
                <c:pt idx="250">
                  <c:v>152</c:v>
                </c:pt>
                <c:pt idx="251">
                  <c:v>147.9</c:v>
                </c:pt>
                <c:pt idx="252">
                  <c:v>149.55000000000001</c:v>
                </c:pt>
                <c:pt idx="253">
                  <c:v>149.5</c:v>
                </c:pt>
                <c:pt idx="254">
                  <c:v>148.19999999999999</c:v>
                </c:pt>
                <c:pt idx="255">
                  <c:v>148.80000000000001</c:v>
                </c:pt>
                <c:pt idx="256">
                  <c:v>151.6</c:v>
                </c:pt>
                <c:pt idx="257">
                  <c:v>152.75</c:v>
                </c:pt>
                <c:pt idx="258">
                  <c:v>156</c:v>
                </c:pt>
                <c:pt idx="259">
                  <c:v>155.65</c:v>
                </c:pt>
                <c:pt idx="260">
                  <c:v>156.25</c:v>
                </c:pt>
                <c:pt idx="261">
                  <c:v>155.19999999999999</c:v>
                </c:pt>
                <c:pt idx="262">
                  <c:v>154.25</c:v>
                </c:pt>
                <c:pt idx="263">
                  <c:v>157.1</c:v>
                </c:pt>
                <c:pt idx="264">
                  <c:v>157.25</c:v>
                </c:pt>
                <c:pt idx="265">
                  <c:v>155.1</c:v>
                </c:pt>
                <c:pt idx="266">
                  <c:v>156.55000000000001</c:v>
                </c:pt>
                <c:pt idx="267">
                  <c:v>155.30000000000001</c:v>
                </c:pt>
                <c:pt idx="268">
                  <c:v>157</c:v>
                </c:pt>
                <c:pt idx="269">
                  <c:v>151.19999999999999</c:v>
                </c:pt>
                <c:pt idx="270">
                  <c:v>156.35</c:v>
                </c:pt>
                <c:pt idx="271">
                  <c:v>156.6</c:v>
                </c:pt>
                <c:pt idx="272">
                  <c:v>154.4</c:v>
                </c:pt>
                <c:pt idx="273">
                  <c:v>152.5</c:v>
                </c:pt>
                <c:pt idx="274">
                  <c:v>154.25</c:v>
                </c:pt>
                <c:pt idx="275">
                  <c:v>150.69999999999999</c:v>
                </c:pt>
                <c:pt idx="276">
                  <c:v>153.30000000000001</c:v>
                </c:pt>
                <c:pt idx="277">
                  <c:v>153.4</c:v>
                </c:pt>
                <c:pt idx="278">
                  <c:v>153.15</c:v>
                </c:pt>
                <c:pt idx="279">
                  <c:v>153.25</c:v>
                </c:pt>
                <c:pt idx="280">
                  <c:v>156.6</c:v>
                </c:pt>
                <c:pt idx="281">
                  <c:v>159.55000000000001</c:v>
                </c:pt>
                <c:pt idx="282">
                  <c:v>158.65</c:v>
                </c:pt>
                <c:pt idx="283">
                  <c:v>159.75</c:v>
                </c:pt>
                <c:pt idx="284">
                  <c:v>163.25</c:v>
                </c:pt>
                <c:pt idx="285">
                  <c:v>164.95</c:v>
                </c:pt>
                <c:pt idx="286">
                  <c:v>167.2</c:v>
                </c:pt>
                <c:pt idx="287">
                  <c:v>164.15</c:v>
                </c:pt>
                <c:pt idx="288">
                  <c:v>159.80000000000001</c:v>
                </c:pt>
                <c:pt idx="289">
                  <c:v>151.30000000000001</c:v>
                </c:pt>
                <c:pt idx="290">
                  <c:v>151</c:v>
                </c:pt>
                <c:pt idx="291">
                  <c:v>150.15</c:v>
                </c:pt>
                <c:pt idx="292">
                  <c:v>144.5</c:v>
                </c:pt>
                <c:pt idx="293">
                  <c:v>141.55000000000001</c:v>
                </c:pt>
                <c:pt idx="294">
                  <c:v>141.15</c:v>
                </c:pt>
                <c:pt idx="295">
                  <c:v>143.30000000000001</c:v>
                </c:pt>
                <c:pt idx="296">
                  <c:v>142</c:v>
                </c:pt>
                <c:pt idx="297">
                  <c:v>139.94999999999999</c:v>
                </c:pt>
                <c:pt idx="298">
                  <c:v>135</c:v>
                </c:pt>
                <c:pt idx="299">
                  <c:v>124.7</c:v>
                </c:pt>
                <c:pt idx="300">
                  <c:v>125.5</c:v>
                </c:pt>
                <c:pt idx="301">
                  <c:v>129.15</c:v>
                </c:pt>
                <c:pt idx="302">
                  <c:v>115.9</c:v>
                </c:pt>
                <c:pt idx="303">
                  <c:v>123.2</c:v>
                </c:pt>
                <c:pt idx="304">
                  <c:v>122</c:v>
                </c:pt>
                <c:pt idx="305">
                  <c:v>126.15</c:v>
                </c:pt>
                <c:pt idx="306">
                  <c:v>127.5</c:v>
                </c:pt>
                <c:pt idx="307">
                  <c:v>130.4</c:v>
                </c:pt>
                <c:pt idx="308">
                  <c:v>131</c:v>
                </c:pt>
                <c:pt idx="309">
                  <c:v>125.2</c:v>
                </c:pt>
                <c:pt idx="310">
                  <c:v>138.6</c:v>
                </c:pt>
                <c:pt idx="311">
                  <c:v>139.9</c:v>
                </c:pt>
                <c:pt idx="312">
                  <c:v>141.19999999999999</c:v>
                </c:pt>
                <c:pt idx="313">
                  <c:v>137.6</c:v>
                </c:pt>
                <c:pt idx="314">
                  <c:v>139.15</c:v>
                </c:pt>
                <c:pt idx="315">
                  <c:v>141.55000000000001</c:v>
                </c:pt>
                <c:pt idx="316">
                  <c:v>136.65</c:v>
                </c:pt>
                <c:pt idx="317">
                  <c:v>135.35</c:v>
                </c:pt>
                <c:pt idx="318">
                  <c:v>126.4</c:v>
                </c:pt>
                <c:pt idx="319">
                  <c:v>132.5</c:v>
                </c:pt>
                <c:pt idx="320">
                  <c:v>136.35</c:v>
                </c:pt>
                <c:pt idx="321">
                  <c:v>141.25</c:v>
                </c:pt>
                <c:pt idx="322">
                  <c:v>140.6</c:v>
                </c:pt>
                <c:pt idx="323">
                  <c:v>141.44999999999999</c:v>
                </c:pt>
                <c:pt idx="324">
                  <c:v>137.6</c:v>
                </c:pt>
                <c:pt idx="325">
                  <c:v>142.94999999999999</c:v>
                </c:pt>
                <c:pt idx="326">
                  <c:v>148.6</c:v>
                </c:pt>
                <c:pt idx="327">
                  <c:v>145.6</c:v>
                </c:pt>
                <c:pt idx="328">
                  <c:v>142.6</c:v>
                </c:pt>
                <c:pt idx="329">
                  <c:v>145.30000000000001</c:v>
                </c:pt>
                <c:pt idx="330">
                  <c:v>146.55000000000001</c:v>
                </c:pt>
                <c:pt idx="331">
                  <c:v>144.05000000000001</c:v>
                </c:pt>
                <c:pt idx="332">
                  <c:v>147</c:v>
                </c:pt>
                <c:pt idx="333">
                  <c:v>145.9</c:v>
                </c:pt>
                <c:pt idx="334">
                  <c:v>146.35</c:v>
                </c:pt>
                <c:pt idx="335">
                  <c:v>143.4</c:v>
                </c:pt>
                <c:pt idx="336">
                  <c:v>145.5</c:v>
                </c:pt>
                <c:pt idx="337">
                  <c:v>144.6</c:v>
                </c:pt>
                <c:pt idx="338">
                  <c:v>146.5</c:v>
                </c:pt>
                <c:pt idx="339">
                  <c:v>145.65</c:v>
                </c:pt>
                <c:pt idx="340">
                  <c:v>146.44999999999999</c:v>
                </c:pt>
                <c:pt idx="341">
                  <c:v>147.65</c:v>
                </c:pt>
                <c:pt idx="342">
                  <c:v>146.15</c:v>
                </c:pt>
                <c:pt idx="343">
                  <c:v>144</c:v>
                </c:pt>
                <c:pt idx="344">
                  <c:v>142.19999999999999</c:v>
                </c:pt>
                <c:pt idx="345">
                  <c:v>144.9</c:v>
                </c:pt>
                <c:pt idx="346">
                  <c:v>150.15</c:v>
                </c:pt>
                <c:pt idx="347">
                  <c:v>146.1</c:v>
                </c:pt>
                <c:pt idx="348">
                  <c:v>145.25</c:v>
                </c:pt>
                <c:pt idx="349">
                  <c:v>144.6</c:v>
                </c:pt>
                <c:pt idx="350">
                  <c:v>146.80000000000001</c:v>
                </c:pt>
                <c:pt idx="351">
                  <c:v>149.4</c:v>
                </c:pt>
                <c:pt idx="352">
                  <c:v>149.4</c:v>
                </c:pt>
                <c:pt idx="353">
                  <c:v>147.65</c:v>
                </c:pt>
                <c:pt idx="354">
                  <c:v>151.80000000000001</c:v>
                </c:pt>
                <c:pt idx="355">
                  <c:v>151.9</c:v>
                </c:pt>
                <c:pt idx="356">
                  <c:v>152.15</c:v>
                </c:pt>
                <c:pt idx="357">
                  <c:v>152.5</c:v>
                </c:pt>
                <c:pt idx="358">
                  <c:v>157.05000000000001</c:v>
                </c:pt>
                <c:pt idx="359">
                  <c:v>155.19999999999999</c:v>
                </c:pt>
                <c:pt idx="360">
                  <c:v>153.9</c:v>
                </c:pt>
                <c:pt idx="361">
                  <c:v>151.6</c:v>
                </c:pt>
                <c:pt idx="362">
                  <c:v>153.35</c:v>
                </c:pt>
                <c:pt idx="363">
                  <c:v>154.5</c:v>
                </c:pt>
                <c:pt idx="364">
                  <c:v>148.94999999999999</c:v>
                </c:pt>
                <c:pt idx="365">
                  <c:v>148.65</c:v>
                </c:pt>
                <c:pt idx="366">
                  <c:v>148.19999999999999</c:v>
                </c:pt>
                <c:pt idx="367">
                  <c:v>152.19999999999999</c:v>
                </c:pt>
                <c:pt idx="368">
                  <c:v>150.9</c:v>
                </c:pt>
                <c:pt idx="369">
                  <c:v>150.69999999999999</c:v>
                </c:pt>
                <c:pt idx="370">
                  <c:v>151.69999999999999</c:v>
                </c:pt>
                <c:pt idx="371">
                  <c:v>152.1</c:v>
                </c:pt>
                <c:pt idx="372">
                  <c:v>154.6</c:v>
                </c:pt>
                <c:pt idx="373">
                  <c:v>149.55000000000001</c:v>
                </c:pt>
                <c:pt idx="374">
                  <c:v>149.9</c:v>
                </c:pt>
                <c:pt idx="375">
                  <c:v>151.4</c:v>
                </c:pt>
                <c:pt idx="376">
                  <c:v>151.9</c:v>
                </c:pt>
                <c:pt idx="377">
                  <c:v>151.85</c:v>
                </c:pt>
                <c:pt idx="378">
                  <c:v>151.44999999999999</c:v>
                </c:pt>
                <c:pt idx="379">
                  <c:v>154.9</c:v>
                </c:pt>
                <c:pt idx="380">
                  <c:v>153.6</c:v>
                </c:pt>
                <c:pt idx="381">
                  <c:v>156.6</c:v>
                </c:pt>
                <c:pt idx="382">
                  <c:v>155.55000000000001</c:v>
                </c:pt>
                <c:pt idx="383">
                  <c:v>154.5</c:v>
                </c:pt>
                <c:pt idx="384">
                  <c:v>154.69999999999999</c:v>
                </c:pt>
                <c:pt idx="385">
                  <c:v>157</c:v>
                </c:pt>
                <c:pt idx="386">
                  <c:v>158.55000000000001</c:v>
                </c:pt>
                <c:pt idx="387">
                  <c:v>155.30000000000001</c:v>
                </c:pt>
                <c:pt idx="388">
                  <c:v>157.25</c:v>
                </c:pt>
                <c:pt idx="389">
                  <c:v>154.9</c:v>
                </c:pt>
                <c:pt idx="390">
                  <c:v>154.1</c:v>
                </c:pt>
                <c:pt idx="391">
                  <c:v>157</c:v>
                </c:pt>
                <c:pt idx="392">
                  <c:v>159</c:v>
                </c:pt>
                <c:pt idx="393">
                  <c:v>158.25</c:v>
                </c:pt>
                <c:pt idx="394">
                  <c:v>159.30000000000001</c:v>
                </c:pt>
                <c:pt idx="395">
                  <c:v>154.5</c:v>
                </c:pt>
                <c:pt idx="396">
                  <c:v>155.05000000000001</c:v>
                </c:pt>
                <c:pt idx="397">
                  <c:v>153.15</c:v>
                </c:pt>
                <c:pt idx="398">
                  <c:v>153.75</c:v>
                </c:pt>
                <c:pt idx="399">
                  <c:v>152.85</c:v>
                </c:pt>
                <c:pt idx="400">
                  <c:v>151.35</c:v>
                </c:pt>
                <c:pt idx="401">
                  <c:v>157.19999999999999</c:v>
                </c:pt>
                <c:pt idx="402">
                  <c:v>157.75</c:v>
                </c:pt>
                <c:pt idx="403">
                  <c:v>157.69999999999999</c:v>
                </c:pt>
                <c:pt idx="404">
                  <c:v>156.69999999999999</c:v>
                </c:pt>
                <c:pt idx="405">
                  <c:v>158.19999999999999</c:v>
                </c:pt>
                <c:pt idx="406">
                  <c:v>156.15</c:v>
                </c:pt>
                <c:pt idx="407">
                  <c:v>159</c:v>
                </c:pt>
                <c:pt idx="408">
                  <c:v>163.25</c:v>
                </c:pt>
                <c:pt idx="409">
                  <c:v>165</c:v>
                </c:pt>
                <c:pt idx="410">
                  <c:v>164.1</c:v>
                </c:pt>
                <c:pt idx="411">
                  <c:v>166.85</c:v>
                </c:pt>
                <c:pt idx="412">
                  <c:v>165.1</c:v>
                </c:pt>
                <c:pt idx="413">
                  <c:v>163.80000000000001</c:v>
                </c:pt>
                <c:pt idx="414">
                  <c:v>163.95</c:v>
                </c:pt>
                <c:pt idx="415">
                  <c:v>164</c:v>
                </c:pt>
                <c:pt idx="416">
                  <c:v>165.9</c:v>
                </c:pt>
                <c:pt idx="417">
                  <c:v>166.2</c:v>
                </c:pt>
                <c:pt idx="418">
                  <c:v>167.6</c:v>
                </c:pt>
                <c:pt idx="419">
                  <c:v>165.35</c:v>
                </c:pt>
                <c:pt idx="420">
                  <c:v>164.4</c:v>
                </c:pt>
                <c:pt idx="421">
                  <c:v>163.19999999999999</c:v>
                </c:pt>
                <c:pt idx="422">
                  <c:v>163.05000000000001</c:v>
                </c:pt>
                <c:pt idx="423">
                  <c:v>165.1</c:v>
                </c:pt>
                <c:pt idx="424">
                  <c:v>162.05000000000001</c:v>
                </c:pt>
                <c:pt idx="425">
                  <c:v>160.69999999999999</c:v>
                </c:pt>
                <c:pt idx="426">
                  <c:v>162.85</c:v>
                </c:pt>
                <c:pt idx="427">
                  <c:v>160.94999999999999</c:v>
                </c:pt>
                <c:pt idx="428">
                  <c:v>160.9</c:v>
                </c:pt>
                <c:pt idx="429">
                  <c:v>160.19999999999999</c:v>
                </c:pt>
                <c:pt idx="430">
                  <c:v>162</c:v>
                </c:pt>
                <c:pt idx="431">
                  <c:v>161.4</c:v>
                </c:pt>
                <c:pt idx="432">
                  <c:v>162.19999999999999</c:v>
                </c:pt>
                <c:pt idx="433">
                  <c:v>160.85</c:v>
                </c:pt>
                <c:pt idx="434">
                  <c:v>160.5</c:v>
                </c:pt>
                <c:pt idx="435">
                  <c:v>159.1</c:v>
                </c:pt>
                <c:pt idx="436">
                  <c:v>154.44999999999999</c:v>
                </c:pt>
                <c:pt idx="437">
                  <c:v>156.05000000000001</c:v>
                </c:pt>
                <c:pt idx="438">
                  <c:v>156.30000000000001</c:v>
                </c:pt>
                <c:pt idx="439">
                  <c:v>157.05000000000001</c:v>
                </c:pt>
                <c:pt idx="440">
                  <c:v>155.05000000000001</c:v>
                </c:pt>
                <c:pt idx="441">
                  <c:v>157.35</c:v>
                </c:pt>
                <c:pt idx="442">
                  <c:v>156.15</c:v>
                </c:pt>
                <c:pt idx="443">
                  <c:v>156.65</c:v>
                </c:pt>
                <c:pt idx="444">
                  <c:v>156.9</c:v>
                </c:pt>
                <c:pt idx="445">
                  <c:v>155.4</c:v>
                </c:pt>
                <c:pt idx="446">
                  <c:v>153.80000000000001</c:v>
                </c:pt>
                <c:pt idx="447">
                  <c:v>152.4</c:v>
                </c:pt>
                <c:pt idx="448">
                  <c:v>156.75</c:v>
                </c:pt>
                <c:pt idx="449">
                  <c:v>154.55000000000001</c:v>
                </c:pt>
                <c:pt idx="450">
                  <c:v>154.85</c:v>
                </c:pt>
                <c:pt idx="451">
                  <c:v>156.85</c:v>
                </c:pt>
                <c:pt idx="452">
                  <c:v>157.35</c:v>
                </c:pt>
                <c:pt idx="453">
                  <c:v>157.6</c:v>
                </c:pt>
                <c:pt idx="454">
                  <c:v>158.44999999999999</c:v>
                </c:pt>
                <c:pt idx="455">
                  <c:v>163.85</c:v>
                </c:pt>
                <c:pt idx="456">
                  <c:v>162.85</c:v>
                </c:pt>
                <c:pt idx="457">
                  <c:v>162.80000000000001</c:v>
                </c:pt>
                <c:pt idx="458">
                  <c:v>159.80000000000001</c:v>
                </c:pt>
                <c:pt idx="459">
                  <c:v>161</c:v>
                </c:pt>
                <c:pt idx="460">
                  <c:v>160.5</c:v>
                </c:pt>
                <c:pt idx="461">
                  <c:v>156.35</c:v>
                </c:pt>
                <c:pt idx="462">
                  <c:v>156.94999999999999</c:v>
                </c:pt>
                <c:pt idx="463">
                  <c:v>151.85</c:v>
                </c:pt>
                <c:pt idx="464">
                  <c:v>152.85</c:v>
                </c:pt>
                <c:pt idx="465">
                  <c:v>153.15</c:v>
                </c:pt>
                <c:pt idx="466">
                  <c:v>157.19999999999999</c:v>
                </c:pt>
                <c:pt idx="467">
                  <c:v>168.3</c:v>
                </c:pt>
                <c:pt idx="468">
                  <c:v>172.15</c:v>
                </c:pt>
                <c:pt idx="469">
                  <c:v>174.55</c:v>
                </c:pt>
                <c:pt idx="470">
                  <c:v>174.8</c:v>
                </c:pt>
                <c:pt idx="471">
                  <c:v>178.55</c:v>
                </c:pt>
                <c:pt idx="472">
                  <c:v>173.1</c:v>
                </c:pt>
                <c:pt idx="473">
                  <c:v>177.45</c:v>
                </c:pt>
                <c:pt idx="474">
                  <c:v>176.35</c:v>
                </c:pt>
                <c:pt idx="475">
                  <c:v>174.5</c:v>
                </c:pt>
                <c:pt idx="476">
                  <c:v>175</c:v>
                </c:pt>
                <c:pt idx="477">
                  <c:v>177.2</c:v>
                </c:pt>
                <c:pt idx="478">
                  <c:v>179.75</c:v>
                </c:pt>
                <c:pt idx="479">
                  <c:v>179.95</c:v>
                </c:pt>
                <c:pt idx="480">
                  <c:v>178.5</c:v>
                </c:pt>
                <c:pt idx="481">
                  <c:v>176.5</c:v>
                </c:pt>
                <c:pt idx="482">
                  <c:v>177.85</c:v>
                </c:pt>
                <c:pt idx="483">
                  <c:v>177.4</c:v>
                </c:pt>
                <c:pt idx="484">
                  <c:v>176.8</c:v>
                </c:pt>
                <c:pt idx="485">
                  <c:v>178.55</c:v>
                </c:pt>
                <c:pt idx="486">
                  <c:v>176.8</c:v>
                </c:pt>
                <c:pt idx="487">
                  <c:v>177.15</c:v>
                </c:pt>
                <c:pt idx="488">
                  <c:v>177.4</c:v>
                </c:pt>
                <c:pt idx="489">
                  <c:v>177.8</c:v>
                </c:pt>
                <c:pt idx="490">
                  <c:v>174.2</c:v>
                </c:pt>
                <c:pt idx="491">
                  <c:v>174.05</c:v>
                </c:pt>
                <c:pt idx="492">
                  <c:v>174.65</c:v>
                </c:pt>
                <c:pt idx="493">
                  <c:v>179.55</c:v>
                </c:pt>
                <c:pt idx="494">
                  <c:v>176.2</c:v>
                </c:pt>
                <c:pt idx="495">
                  <c:v>176.75</c:v>
                </c:pt>
                <c:pt idx="496">
                  <c:v>178.9</c:v>
                </c:pt>
                <c:pt idx="497">
                  <c:v>181.6</c:v>
                </c:pt>
                <c:pt idx="498">
                  <c:v>182.45</c:v>
                </c:pt>
                <c:pt idx="499">
                  <c:v>183.5</c:v>
                </c:pt>
                <c:pt idx="500">
                  <c:v>184.15</c:v>
                </c:pt>
                <c:pt idx="501">
                  <c:v>181.55</c:v>
                </c:pt>
                <c:pt idx="502">
                  <c:v>186.25</c:v>
                </c:pt>
                <c:pt idx="503">
                  <c:v>186.65</c:v>
                </c:pt>
                <c:pt idx="504">
                  <c:v>187.05</c:v>
                </c:pt>
                <c:pt idx="505">
                  <c:v>189.05</c:v>
                </c:pt>
                <c:pt idx="506">
                  <c:v>188.65</c:v>
                </c:pt>
                <c:pt idx="507">
                  <c:v>187.6</c:v>
                </c:pt>
                <c:pt idx="508">
                  <c:v>183.8</c:v>
                </c:pt>
                <c:pt idx="509">
                  <c:v>181.25</c:v>
                </c:pt>
                <c:pt idx="510">
                  <c:v>179.7</c:v>
                </c:pt>
                <c:pt idx="511">
                  <c:v>180.25</c:v>
                </c:pt>
                <c:pt idx="512">
                  <c:v>179.75</c:v>
                </c:pt>
                <c:pt idx="513">
                  <c:v>179.5</c:v>
                </c:pt>
                <c:pt idx="514">
                  <c:v>180.7</c:v>
                </c:pt>
                <c:pt idx="515">
                  <c:v>180.65</c:v>
                </c:pt>
                <c:pt idx="516">
                  <c:v>176.05</c:v>
                </c:pt>
                <c:pt idx="517">
                  <c:v>176.3</c:v>
                </c:pt>
                <c:pt idx="518">
                  <c:v>172.9</c:v>
                </c:pt>
                <c:pt idx="519">
                  <c:v>175.6</c:v>
                </c:pt>
                <c:pt idx="520">
                  <c:v>177.05</c:v>
                </c:pt>
                <c:pt idx="521">
                  <c:v>174.85</c:v>
                </c:pt>
                <c:pt idx="522">
                  <c:v>173.75</c:v>
                </c:pt>
                <c:pt idx="523">
                  <c:v>172.8</c:v>
                </c:pt>
                <c:pt idx="524">
                  <c:v>171.55</c:v>
                </c:pt>
                <c:pt idx="525">
                  <c:v>171.1</c:v>
                </c:pt>
                <c:pt idx="526">
                  <c:v>172.25</c:v>
                </c:pt>
                <c:pt idx="527">
                  <c:v>176.4</c:v>
                </c:pt>
                <c:pt idx="528">
                  <c:v>171.15</c:v>
                </c:pt>
                <c:pt idx="529">
                  <c:v>164.9</c:v>
                </c:pt>
                <c:pt idx="530">
                  <c:v>169.35</c:v>
                </c:pt>
                <c:pt idx="531">
                  <c:v>168.1</c:v>
                </c:pt>
                <c:pt idx="532">
                  <c:v>172</c:v>
                </c:pt>
                <c:pt idx="533">
                  <c:v>172.3</c:v>
                </c:pt>
                <c:pt idx="534">
                  <c:v>171.4</c:v>
                </c:pt>
                <c:pt idx="535">
                  <c:v>168.8</c:v>
                </c:pt>
                <c:pt idx="536">
                  <c:v>168.75</c:v>
                </c:pt>
                <c:pt idx="537">
                  <c:v>168.3</c:v>
                </c:pt>
                <c:pt idx="538">
                  <c:v>167.15</c:v>
                </c:pt>
                <c:pt idx="539">
                  <c:v>166</c:v>
                </c:pt>
                <c:pt idx="540">
                  <c:v>163.85</c:v>
                </c:pt>
                <c:pt idx="541">
                  <c:v>163.75</c:v>
                </c:pt>
                <c:pt idx="542">
                  <c:v>162.25</c:v>
                </c:pt>
                <c:pt idx="543">
                  <c:v>161.19999999999999</c:v>
                </c:pt>
                <c:pt idx="544">
                  <c:v>161.05000000000001</c:v>
                </c:pt>
                <c:pt idx="545">
                  <c:v>159.65</c:v>
                </c:pt>
                <c:pt idx="546">
                  <c:v>161.5</c:v>
                </c:pt>
                <c:pt idx="547">
                  <c:v>164.15</c:v>
                </c:pt>
                <c:pt idx="548">
                  <c:v>162.05000000000001</c:v>
                </c:pt>
                <c:pt idx="549">
                  <c:v>160.75</c:v>
                </c:pt>
                <c:pt idx="550">
                  <c:v>157.4</c:v>
                </c:pt>
                <c:pt idx="551">
                  <c:v>154.69999999999999</c:v>
                </c:pt>
                <c:pt idx="552">
                  <c:v>161.19999999999999</c:v>
                </c:pt>
                <c:pt idx="553">
                  <c:v>162.9</c:v>
                </c:pt>
                <c:pt idx="554">
                  <c:v>162.19999999999999</c:v>
                </c:pt>
                <c:pt idx="555">
                  <c:v>164.25</c:v>
                </c:pt>
                <c:pt idx="556">
                  <c:v>162.30000000000001</c:v>
                </c:pt>
                <c:pt idx="557">
                  <c:v>163.6</c:v>
                </c:pt>
                <c:pt idx="558">
                  <c:v>165.1</c:v>
                </c:pt>
                <c:pt idx="559">
                  <c:v>163.69999999999999</c:v>
                </c:pt>
                <c:pt idx="560">
                  <c:v>163.25</c:v>
                </c:pt>
                <c:pt idx="561">
                  <c:v>164.1</c:v>
                </c:pt>
                <c:pt idx="562">
                  <c:v>172.1</c:v>
                </c:pt>
                <c:pt idx="563">
                  <c:v>172.5</c:v>
                </c:pt>
                <c:pt idx="564">
                  <c:v>169.55</c:v>
                </c:pt>
                <c:pt idx="565">
                  <c:v>169.75</c:v>
                </c:pt>
                <c:pt idx="566">
                  <c:v>173.4</c:v>
                </c:pt>
                <c:pt idx="567">
                  <c:v>172.9</c:v>
                </c:pt>
                <c:pt idx="568">
                  <c:v>175.2</c:v>
                </c:pt>
                <c:pt idx="569">
                  <c:v>178.35</c:v>
                </c:pt>
                <c:pt idx="570">
                  <c:v>178.05</c:v>
                </c:pt>
                <c:pt idx="571">
                  <c:v>176.3</c:v>
                </c:pt>
                <c:pt idx="572">
                  <c:v>175.4</c:v>
                </c:pt>
                <c:pt idx="573">
                  <c:v>175.2</c:v>
                </c:pt>
                <c:pt idx="574">
                  <c:v>174</c:v>
                </c:pt>
                <c:pt idx="575">
                  <c:v>176.1</c:v>
                </c:pt>
                <c:pt idx="576">
                  <c:v>176.35</c:v>
                </c:pt>
                <c:pt idx="577">
                  <c:v>174.15</c:v>
                </c:pt>
                <c:pt idx="578">
                  <c:v>175.8</c:v>
                </c:pt>
                <c:pt idx="579">
                  <c:v>176.9</c:v>
                </c:pt>
                <c:pt idx="580">
                  <c:v>175.15</c:v>
                </c:pt>
                <c:pt idx="581">
                  <c:v>172.85</c:v>
                </c:pt>
                <c:pt idx="582">
                  <c:v>177.05</c:v>
                </c:pt>
                <c:pt idx="583">
                  <c:v>177.9</c:v>
                </c:pt>
                <c:pt idx="584">
                  <c:v>178</c:v>
                </c:pt>
                <c:pt idx="585">
                  <c:v>179.35</c:v>
                </c:pt>
                <c:pt idx="586">
                  <c:v>180.7</c:v>
                </c:pt>
                <c:pt idx="587">
                  <c:v>179.8</c:v>
                </c:pt>
                <c:pt idx="588">
                  <c:v>178.6</c:v>
                </c:pt>
                <c:pt idx="589">
                  <c:v>178.15</c:v>
                </c:pt>
                <c:pt idx="590">
                  <c:v>182.7</c:v>
                </c:pt>
                <c:pt idx="591">
                  <c:v>168.05</c:v>
                </c:pt>
                <c:pt idx="592">
                  <c:v>170.65</c:v>
                </c:pt>
                <c:pt idx="593">
                  <c:v>165.85</c:v>
                </c:pt>
                <c:pt idx="594">
                  <c:v>165.5</c:v>
                </c:pt>
                <c:pt idx="595">
                  <c:v>165.25</c:v>
                </c:pt>
                <c:pt idx="596">
                  <c:v>162.5</c:v>
                </c:pt>
                <c:pt idx="597">
                  <c:v>163.69999999999999</c:v>
                </c:pt>
                <c:pt idx="598">
                  <c:v>162.75</c:v>
                </c:pt>
                <c:pt idx="599">
                  <c:v>163.25</c:v>
                </c:pt>
                <c:pt idx="600">
                  <c:v>165.25</c:v>
                </c:pt>
                <c:pt idx="601">
                  <c:v>167.7</c:v>
                </c:pt>
                <c:pt idx="602">
                  <c:v>166</c:v>
                </c:pt>
                <c:pt idx="603">
                  <c:v>169.75</c:v>
                </c:pt>
                <c:pt idx="604">
                  <c:v>173.15</c:v>
                </c:pt>
                <c:pt idx="605">
                  <c:v>174.05</c:v>
                </c:pt>
                <c:pt idx="606">
                  <c:v>174.2</c:v>
                </c:pt>
                <c:pt idx="607">
                  <c:v>174.15</c:v>
                </c:pt>
                <c:pt idx="608">
                  <c:v>173.2</c:v>
                </c:pt>
                <c:pt idx="609">
                  <c:v>173.1</c:v>
                </c:pt>
                <c:pt idx="610">
                  <c:v>172.95</c:v>
                </c:pt>
                <c:pt idx="611">
                  <c:v>173.4</c:v>
                </c:pt>
                <c:pt idx="612">
                  <c:v>174.35</c:v>
                </c:pt>
                <c:pt idx="613">
                  <c:v>177.9</c:v>
                </c:pt>
                <c:pt idx="614">
                  <c:v>178.95</c:v>
                </c:pt>
                <c:pt idx="615">
                  <c:v>180.3</c:v>
                </c:pt>
                <c:pt idx="616">
                  <c:v>179.55</c:v>
                </c:pt>
                <c:pt idx="617">
                  <c:v>174.8</c:v>
                </c:pt>
                <c:pt idx="618">
                  <c:v>173.9</c:v>
                </c:pt>
                <c:pt idx="619">
                  <c:v>174</c:v>
                </c:pt>
                <c:pt idx="620">
                  <c:v>168.25</c:v>
                </c:pt>
                <c:pt idx="621">
                  <c:v>167.85</c:v>
                </c:pt>
                <c:pt idx="622">
                  <c:v>166.4</c:v>
                </c:pt>
                <c:pt idx="623">
                  <c:v>169.6</c:v>
                </c:pt>
                <c:pt idx="624">
                  <c:v>169.1</c:v>
                </c:pt>
                <c:pt idx="625">
                  <c:v>170.55</c:v>
                </c:pt>
                <c:pt idx="626">
                  <c:v>168.7</c:v>
                </c:pt>
                <c:pt idx="627">
                  <c:v>167.3</c:v>
                </c:pt>
                <c:pt idx="628">
                  <c:v>169.75</c:v>
                </c:pt>
                <c:pt idx="629">
                  <c:v>170.45</c:v>
                </c:pt>
                <c:pt idx="630">
                  <c:v>171.6</c:v>
                </c:pt>
                <c:pt idx="631">
                  <c:v>173.5</c:v>
                </c:pt>
                <c:pt idx="632">
                  <c:v>174</c:v>
                </c:pt>
                <c:pt idx="633">
                  <c:v>171.7</c:v>
                </c:pt>
                <c:pt idx="634">
                  <c:v>173.95</c:v>
                </c:pt>
                <c:pt idx="635">
                  <c:v>173.1</c:v>
                </c:pt>
                <c:pt idx="636">
                  <c:v>174.4</c:v>
                </c:pt>
                <c:pt idx="637">
                  <c:v>174.85</c:v>
                </c:pt>
                <c:pt idx="638">
                  <c:v>173.7</c:v>
                </c:pt>
                <c:pt idx="639">
                  <c:v>176</c:v>
                </c:pt>
                <c:pt idx="640">
                  <c:v>177.3</c:v>
                </c:pt>
                <c:pt idx="641">
                  <c:v>177.25</c:v>
                </c:pt>
                <c:pt idx="642">
                  <c:v>177.9</c:v>
                </c:pt>
                <c:pt idx="643">
                  <c:v>173.7</c:v>
                </c:pt>
                <c:pt idx="644">
                  <c:v>175.85</c:v>
                </c:pt>
                <c:pt idx="645">
                  <c:v>173.5</c:v>
                </c:pt>
                <c:pt idx="646">
                  <c:v>172.45</c:v>
                </c:pt>
                <c:pt idx="647">
                  <c:v>174.65</c:v>
                </c:pt>
                <c:pt idx="648">
                  <c:v>174.9</c:v>
                </c:pt>
                <c:pt idx="649">
                  <c:v>179.2</c:v>
                </c:pt>
                <c:pt idx="650">
                  <c:v>179.5</c:v>
                </c:pt>
                <c:pt idx="651">
                  <c:v>178.05</c:v>
                </c:pt>
                <c:pt idx="652">
                  <c:v>179.4</c:v>
                </c:pt>
                <c:pt idx="653">
                  <c:v>180.95</c:v>
                </c:pt>
                <c:pt idx="654">
                  <c:v>183.85</c:v>
                </c:pt>
                <c:pt idx="655">
                  <c:v>180.4</c:v>
                </c:pt>
                <c:pt idx="656">
                  <c:v>175.65</c:v>
                </c:pt>
                <c:pt idx="657">
                  <c:v>178.3</c:v>
                </c:pt>
                <c:pt idx="658">
                  <c:v>184.25</c:v>
                </c:pt>
                <c:pt idx="659">
                  <c:v>187.55</c:v>
                </c:pt>
                <c:pt idx="660">
                  <c:v>188.7</c:v>
                </c:pt>
                <c:pt idx="661">
                  <c:v>188.7</c:v>
                </c:pt>
                <c:pt idx="662">
                  <c:v>190.5</c:v>
                </c:pt>
                <c:pt idx="663">
                  <c:v>190.7</c:v>
                </c:pt>
                <c:pt idx="664">
                  <c:v>192.1</c:v>
                </c:pt>
                <c:pt idx="665">
                  <c:v>190.9</c:v>
                </c:pt>
                <c:pt idx="666">
                  <c:v>189.3</c:v>
                </c:pt>
                <c:pt idx="667">
                  <c:v>187.45</c:v>
                </c:pt>
                <c:pt idx="668">
                  <c:v>182.2</c:v>
                </c:pt>
                <c:pt idx="669">
                  <c:v>181.5</c:v>
                </c:pt>
                <c:pt idx="670">
                  <c:v>183.65</c:v>
                </c:pt>
                <c:pt idx="671">
                  <c:v>183.3</c:v>
                </c:pt>
                <c:pt idx="672">
                  <c:v>184.25</c:v>
                </c:pt>
                <c:pt idx="673">
                  <c:v>182.9</c:v>
                </c:pt>
                <c:pt idx="674">
                  <c:v>183.1</c:v>
                </c:pt>
                <c:pt idx="675">
                  <c:v>184.15</c:v>
                </c:pt>
                <c:pt idx="676">
                  <c:v>183.7</c:v>
                </c:pt>
                <c:pt idx="677">
                  <c:v>184.75</c:v>
                </c:pt>
                <c:pt idx="678">
                  <c:v>185.3</c:v>
                </c:pt>
                <c:pt idx="679">
                  <c:v>184.3</c:v>
                </c:pt>
                <c:pt idx="680">
                  <c:v>186.45</c:v>
                </c:pt>
                <c:pt idx="681">
                  <c:v>186.05</c:v>
                </c:pt>
                <c:pt idx="682">
                  <c:v>186.35</c:v>
                </c:pt>
                <c:pt idx="683">
                  <c:v>187.25</c:v>
                </c:pt>
                <c:pt idx="684">
                  <c:v>186</c:v>
                </c:pt>
                <c:pt idx="685">
                  <c:v>184.4</c:v>
                </c:pt>
                <c:pt idx="686">
                  <c:v>187.8</c:v>
                </c:pt>
                <c:pt idx="687">
                  <c:v>187.2</c:v>
                </c:pt>
                <c:pt idx="688">
                  <c:v>187.6</c:v>
                </c:pt>
                <c:pt idx="689">
                  <c:v>184.4</c:v>
                </c:pt>
                <c:pt idx="690">
                  <c:v>181.65</c:v>
                </c:pt>
                <c:pt idx="691">
                  <c:v>183.6</c:v>
                </c:pt>
                <c:pt idx="692">
                  <c:v>183.7</c:v>
                </c:pt>
                <c:pt idx="693">
                  <c:v>184.3</c:v>
                </c:pt>
                <c:pt idx="694">
                  <c:v>184.75</c:v>
                </c:pt>
                <c:pt idx="695">
                  <c:v>184.45</c:v>
                </c:pt>
                <c:pt idx="696">
                  <c:v>180.85</c:v>
                </c:pt>
                <c:pt idx="697">
                  <c:v>180.4</c:v>
                </c:pt>
                <c:pt idx="698">
                  <c:v>180.95</c:v>
                </c:pt>
                <c:pt idx="699">
                  <c:v>179.75</c:v>
                </c:pt>
                <c:pt idx="700">
                  <c:v>177.6</c:v>
                </c:pt>
                <c:pt idx="701">
                  <c:v>180.65</c:v>
                </c:pt>
                <c:pt idx="702">
                  <c:v>179.15</c:v>
                </c:pt>
                <c:pt idx="703">
                  <c:v>183.05</c:v>
                </c:pt>
                <c:pt idx="704">
                  <c:v>184.5</c:v>
                </c:pt>
                <c:pt idx="705">
                  <c:v>187</c:v>
                </c:pt>
                <c:pt idx="706">
                  <c:v>187.45</c:v>
                </c:pt>
                <c:pt idx="707">
                  <c:v>185.1</c:v>
                </c:pt>
                <c:pt idx="708">
                  <c:v>189.3</c:v>
                </c:pt>
                <c:pt idx="709">
                  <c:v>192.15</c:v>
                </c:pt>
                <c:pt idx="710">
                  <c:v>191.25</c:v>
                </c:pt>
                <c:pt idx="711">
                  <c:v>193.4</c:v>
                </c:pt>
                <c:pt idx="712">
                  <c:v>192.05</c:v>
                </c:pt>
                <c:pt idx="713">
                  <c:v>193</c:v>
                </c:pt>
                <c:pt idx="714">
                  <c:v>191.65</c:v>
                </c:pt>
                <c:pt idx="715">
                  <c:v>199.5</c:v>
                </c:pt>
                <c:pt idx="716">
                  <c:v>200.3</c:v>
                </c:pt>
                <c:pt idx="717">
                  <c:v>199</c:v>
                </c:pt>
                <c:pt idx="718">
                  <c:v>203.5</c:v>
                </c:pt>
                <c:pt idx="719">
                  <c:v>205</c:v>
                </c:pt>
                <c:pt idx="720">
                  <c:v>210.6</c:v>
                </c:pt>
                <c:pt idx="721">
                  <c:v>213.1</c:v>
                </c:pt>
                <c:pt idx="722">
                  <c:v>221.6</c:v>
                </c:pt>
                <c:pt idx="723">
                  <c:v>223.7</c:v>
                </c:pt>
                <c:pt idx="724">
                  <c:v>228.8</c:v>
                </c:pt>
                <c:pt idx="725">
                  <c:v>226.5</c:v>
                </c:pt>
                <c:pt idx="726">
                  <c:v>221.7</c:v>
                </c:pt>
                <c:pt idx="727">
                  <c:v>222.1</c:v>
                </c:pt>
                <c:pt idx="728">
                  <c:v>223.4</c:v>
                </c:pt>
                <c:pt idx="729">
                  <c:v>228</c:v>
                </c:pt>
                <c:pt idx="730">
                  <c:v>227.2</c:v>
                </c:pt>
                <c:pt idx="731">
                  <c:v>228.7</c:v>
                </c:pt>
                <c:pt idx="732">
                  <c:v>236.1</c:v>
                </c:pt>
                <c:pt idx="733">
                  <c:v>234.5</c:v>
                </c:pt>
                <c:pt idx="734">
                  <c:v>239.7</c:v>
                </c:pt>
                <c:pt idx="735">
                  <c:v>246.3</c:v>
                </c:pt>
                <c:pt idx="736">
                  <c:v>237</c:v>
                </c:pt>
                <c:pt idx="737">
                  <c:v>237.3</c:v>
                </c:pt>
                <c:pt idx="738">
                  <c:v>238.8</c:v>
                </c:pt>
                <c:pt idx="739">
                  <c:v>231.4</c:v>
                </c:pt>
                <c:pt idx="740">
                  <c:v>235.8</c:v>
                </c:pt>
                <c:pt idx="741">
                  <c:v>231.7</c:v>
                </c:pt>
                <c:pt idx="742">
                  <c:v>232.5</c:v>
                </c:pt>
                <c:pt idx="743">
                  <c:v>230.5</c:v>
                </c:pt>
                <c:pt idx="744">
                  <c:v>229.3</c:v>
                </c:pt>
                <c:pt idx="745">
                  <c:v>230.5</c:v>
                </c:pt>
                <c:pt idx="746">
                  <c:v>237.5</c:v>
                </c:pt>
                <c:pt idx="747">
                  <c:v>234.8</c:v>
                </c:pt>
                <c:pt idx="748">
                  <c:v>232.8</c:v>
                </c:pt>
                <c:pt idx="749">
                  <c:v>229.2</c:v>
                </c:pt>
                <c:pt idx="750">
                  <c:v>229.3</c:v>
                </c:pt>
                <c:pt idx="751">
                  <c:v>225</c:v>
                </c:pt>
                <c:pt idx="752">
                  <c:v>229.1</c:v>
                </c:pt>
                <c:pt idx="753">
                  <c:v>228.9</c:v>
                </c:pt>
                <c:pt idx="754">
                  <c:v>227.3</c:v>
                </c:pt>
                <c:pt idx="755">
                  <c:v>220</c:v>
                </c:pt>
                <c:pt idx="756">
                  <c:v>220.4</c:v>
                </c:pt>
                <c:pt idx="757">
                  <c:v>221.4</c:v>
                </c:pt>
                <c:pt idx="758">
                  <c:v>223.7</c:v>
                </c:pt>
                <c:pt idx="759">
                  <c:v>226.4</c:v>
                </c:pt>
                <c:pt idx="760">
                  <c:v>227.6</c:v>
                </c:pt>
                <c:pt idx="761">
                  <c:v>225.8</c:v>
                </c:pt>
                <c:pt idx="762">
                  <c:v>227.5</c:v>
                </c:pt>
                <c:pt idx="763">
                  <c:v>228.2</c:v>
                </c:pt>
                <c:pt idx="764">
                  <c:v>235.1</c:v>
                </c:pt>
                <c:pt idx="765">
                  <c:v>236.9</c:v>
                </c:pt>
                <c:pt idx="766">
                  <c:v>229.2</c:v>
                </c:pt>
                <c:pt idx="767">
                  <c:v>225.1</c:v>
                </c:pt>
                <c:pt idx="768">
                  <c:v>221</c:v>
                </c:pt>
                <c:pt idx="769">
                  <c:v>223.9</c:v>
                </c:pt>
                <c:pt idx="770">
                  <c:v>226.4</c:v>
                </c:pt>
                <c:pt idx="771">
                  <c:v>222</c:v>
                </c:pt>
                <c:pt idx="772">
                  <c:v>213.4</c:v>
                </c:pt>
                <c:pt idx="773">
                  <c:v>213.5</c:v>
                </c:pt>
                <c:pt idx="774">
                  <c:v>209</c:v>
                </c:pt>
                <c:pt idx="775">
                  <c:v>210.8</c:v>
                </c:pt>
                <c:pt idx="776">
                  <c:v>214.1</c:v>
                </c:pt>
                <c:pt idx="777">
                  <c:v>207.6</c:v>
                </c:pt>
                <c:pt idx="778">
                  <c:v>197.95</c:v>
                </c:pt>
                <c:pt idx="779">
                  <c:v>200.5</c:v>
                </c:pt>
                <c:pt idx="780">
                  <c:v>203.5</c:v>
                </c:pt>
                <c:pt idx="781">
                  <c:v>200.4</c:v>
                </c:pt>
                <c:pt idx="782">
                  <c:v>200.5</c:v>
                </c:pt>
                <c:pt idx="783">
                  <c:v>202.9</c:v>
                </c:pt>
                <c:pt idx="784">
                  <c:v>207.1</c:v>
                </c:pt>
                <c:pt idx="785">
                  <c:v>210.4</c:v>
                </c:pt>
                <c:pt idx="786">
                  <c:v>202.6</c:v>
                </c:pt>
                <c:pt idx="787">
                  <c:v>200</c:v>
                </c:pt>
                <c:pt idx="788">
                  <c:v>197.25</c:v>
                </c:pt>
                <c:pt idx="789">
                  <c:v>197.3</c:v>
                </c:pt>
                <c:pt idx="790">
                  <c:v>203.5</c:v>
                </c:pt>
                <c:pt idx="791">
                  <c:v>198.65</c:v>
                </c:pt>
                <c:pt idx="792">
                  <c:v>194.95</c:v>
                </c:pt>
                <c:pt idx="793">
                  <c:v>193.8</c:v>
                </c:pt>
                <c:pt idx="794">
                  <c:v>198.6</c:v>
                </c:pt>
                <c:pt idx="795">
                  <c:v>195.65</c:v>
                </c:pt>
                <c:pt idx="796">
                  <c:v>196.75</c:v>
                </c:pt>
                <c:pt idx="797">
                  <c:v>194.5</c:v>
                </c:pt>
                <c:pt idx="798">
                  <c:v>191.15</c:v>
                </c:pt>
                <c:pt idx="799">
                  <c:v>191.7</c:v>
                </c:pt>
                <c:pt idx="800">
                  <c:v>192.25</c:v>
                </c:pt>
                <c:pt idx="801">
                  <c:v>188.25</c:v>
                </c:pt>
                <c:pt idx="802">
                  <c:v>190.45</c:v>
                </c:pt>
                <c:pt idx="803">
                  <c:v>192.75</c:v>
                </c:pt>
                <c:pt idx="804">
                  <c:v>189.3</c:v>
                </c:pt>
                <c:pt idx="805">
                  <c:v>188.45</c:v>
                </c:pt>
                <c:pt idx="806">
                  <c:v>185.4</c:v>
                </c:pt>
                <c:pt idx="807">
                  <c:v>180.6</c:v>
                </c:pt>
                <c:pt idx="808">
                  <c:v>170.35</c:v>
                </c:pt>
                <c:pt idx="809">
                  <c:v>165</c:v>
                </c:pt>
                <c:pt idx="810">
                  <c:v>179.7</c:v>
                </c:pt>
                <c:pt idx="811">
                  <c:v>173</c:v>
                </c:pt>
                <c:pt idx="812">
                  <c:v>175.5</c:v>
                </c:pt>
                <c:pt idx="813">
                  <c:v>177.95</c:v>
                </c:pt>
                <c:pt idx="814">
                  <c:v>177.9</c:v>
                </c:pt>
                <c:pt idx="815">
                  <c:v>187.1</c:v>
                </c:pt>
                <c:pt idx="816">
                  <c:v>188.3</c:v>
                </c:pt>
                <c:pt idx="817">
                  <c:v>189.05</c:v>
                </c:pt>
                <c:pt idx="818">
                  <c:v>188.4</c:v>
                </c:pt>
                <c:pt idx="819">
                  <c:v>193.2</c:v>
                </c:pt>
                <c:pt idx="820">
                  <c:v>190.35</c:v>
                </c:pt>
                <c:pt idx="821">
                  <c:v>193.5</c:v>
                </c:pt>
                <c:pt idx="822">
                  <c:v>192.1</c:v>
                </c:pt>
                <c:pt idx="823">
                  <c:v>195.75</c:v>
                </c:pt>
                <c:pt idx="824">
                  <c:v>200.1</c:v>
                </c:pt>
                <c:pt idx="825">
                  <c:v>200.9</c:v>
                </c:pt>
                <c:pt idx="826">
                  <c:v>198.7</c:v>
                </c:pt>
                <c:pt idx="827">
                  <c:v>199.55</c:v>
                </c:pt>
                <c:pt idx="828">
                  <c:v>209.5</c:v>
                </c:pt>
                <c:pt idx="829">
                  <c:v>207.7</c:v>
                </c:pt>
                <c:pt idx="830">
                  <c:v>201.4</c:v>
                </c:pt>
                <c:pt idx="831">
                  <c:v>200.1</c:v>
                </c:pt>
                <c:pt idx="832">
                  <c:v>203.2</c:v>
                </c:pt>
                <c:pt idx="833">
                  <c:v>201.6</c:v>
                </c:pt>
                <c:pt idx="834">
                  <c:v>206.6</c:v>
                </c:pt>
                <c:pt idx="835">
                  <c:v>205.2</c:v>
                </c:pt>
                <c:pt idx="836">
                  <c:v>206.8</c:v>
                </c:pt>
                <c:pt idx="837">
                  <c:v>205.6</c:v>
                </c:pt>
                <c:pt idx="838">
                  <c:v>205.1</c:v>
                </c:pt>
                <c:pt idx="839">
                  <c:v>204.2</c:v>
                </c:pt>
                <c:pt idx="840">
                  <c:v>197.05</c:v>
                </c:pt>
                <c:pt idx="841">
                  <c:v>195.6</c:v>
                </c:pt>
                <c:pt idx="842">
                  <c:v>192.55</c:v>
                </c:pt>
                <c:pt idx="843">
                  <c:v>197.75</c:v>
                </c:pt>
                <c:pt idx="844">
                  <c:v>201.4</c:v>
                </c:pt>
                <c:pt idx="845">
                  <c:v>203</c:v>
                </c:pt>
                <c:pt idx="846">
                  <c:v>198.55</c:v>
                </c:pt>
                <c:pt idx="847">
                  <c:v>203.9</c:v>
                </c:pt>
                <c:pt idx="848">
                  <c:v>192.55</c:v>
                </c:pt>
                <c:pt idx="849">
                  <c:v>191.9</c:v>
                </c:pt>
                <c:pt idx="850">
                  <c:v>188.1</c:v>
                </c:pt>
                <c:pt idx="851">
                  <c:v>182</c:v>
                </c:pt>
                <c:pt idx="852">
                  <c:v>179.45</c:v>
                </c:pt>
                <c:pt idx="853">
                  <c:v>184.1</c:v>
                </c:pt>
                <c:pt idx="854">
                  <c:v>182.2</c:v>
                </c:pt>
                <c:pt idx="855">
                  <c:v>186.9</c:v>
                </c:pt>
                <c:pt idx="856">
                  <c:v>180.4</c:v>
                </c:pt>
                <c:pt idx="857">
                  <c:v>182.8</c:v>
                </c:pt>
                <c:pt idx="858">
                  <c:v>177.05</c:v>
                </c:pt>
                <c:pt idx="859">
                  <c:v>177.1</c:v>
                </c:pt>
                <c:pt idx="860">
                  <c:v>179.4</c:v>
                </c:pt>
                <c:pt idx="861">
                  <c:v>177.8</c:v>
                </c:pt>
                <c:pt idx="862">
                  <c:v>176.5</c:v>
                </c:pt>
                <c:pt idx="863">
                  <c:v>178.35</c:v>
                </c:pt>
                <c:pt idx="864">
                  <c:v>183.8</c:v>
                </c:pt>
                <c:pt idx="865">
                  <c:v>187.2</c:v>
                </c:pt>
                <c:pt idx="866">
                  <c:v>189.55</c:v>
                </c:pt>
                <c:pt idx="867">
                  <c:v>181.4</c:v>
                </c:pt>
                <c:pt idx="868">
                  <c:v>177.65</c:v>
                </c:pt>
                <c:pt idx="869">
                  <c:v>181.25</c:v>
                </c:pt>
                <c:pt idx="870">
                  <c:v>177.7</c:v>
                </c:pt>
                <c:pt idx="871">
                  <c:v>180.55</c:v>
                </c:pt>
                <c:pt idx="872">
                  <c:v>177.05</c:v>
                </c:pt>
                <c:pt idx="873">
                  <c:v>180.9</c:v>
                </c:pt>
                <c:pt idx="874">
                  <c:v>176.5</c:v>
                </c:pt>
                <c:pt idx="875">
                  <c:v>173.65</c:v>
                </c:pt>
                <c:pt idx="876">
                  <c:v>166.2</c:v>
                </c:pt>
                <c:pt idx="877">
                  <c:v>162.65</c:v>
                </c:pt>
                <c:pt idx="878">
                  <c:v>168</c:v>
                </c:pt>
                <c:pt idx="879">
                  <c:v>166.8</c:v>
                </c:pt>
                <c:pt idx="880">
                  <c:v>167.3</c:v>
                </c:pt>
                <c:pt idx="881">
                  <c:v>172</c:v>
                </c:pt>
                <c:pt idx="882">
                  <c:v>174.95</c:v>
                </c:pt>
                <c:pt idx="883">
                  <c:v>174</c:v>
                </c:pt>
                <c:pt idx="884">
                  <c:v>176.1</c:v>
                </c:pt>
                <c:pt idx="885">
                  <c:v>179.7</c:v>
                </c:pt>
                <c:pt idx="886">
                  <c:v>177.7</c:v>
                </c:pt>
                <c:pt idx="887">
                  <c:v>178.85</c:v>
                </c:pt>
                <c:pt idx="888">
                  <c:v>175.4</c:v>
                </c:pt>
                <c:pt idx="889">
                  <c:v>175.2</c:v>
                </c:pt>
                <c:pt idx="890">
                  <c:v>177.65</c:v>
                </c:pt>
                <c:pt idx="891">
                  <c:v>181.9</c:v>
                </c:pt>
                <c:pt idx="892">
                  <c:v>182.2</c:v>
                </c:pt>
                <c:pt idx="893">
                  <c:v>184.15</c:v>
                </c:pt>
                <c:pt idx="894">
                  <c:v>189</c:v>
                </c:pt>
                <c:pt idx="895">
                  <c:v>190.7</c:v>
                </c:pt>
                <c:pt idx="896">
                  <c:v>191</c:v>
                </c:pt>
                <c:pt idx="897">
                  <c:v>189.75</c:v>
                </c:pt>
                <c:pt idx="898">
                  <c:v>189.35</c:v>
                </c:pt>
                <c:pt idx="899">
                  <c:v>188.45</c:v>
                </c:pt>
                <c:pt idx="900">
                  <c:v>193.05</c:v>
                </c:pt>
                <c:pt idx="901">
                  <c:v>195.45</c:v>
                </c:pt>
                <c:pt idx="902">
                  <c:v>196.3</c:v>
                </c:pt>
                <c:pt idx="903">
                  <c:v>193.4</c:v>
                </c:pt>
                <c:pt idx="904">
                  <c:v>197.2</c:v>
                </c:pt>
                <c:pt idx="905">
                  <c:v>197.45</c:v>
                </c:pt>
                <c:pt idx="906">
                  <c:v>198.25</c:v>
                </c:pt>
                <c:pt idx="907">
                  <c:v>194.5</c:v>
                </c:pt>
                <c:pt idx="908">
                  <c:v>196.55</c:v>
                </c:pt>
                <c:pt idx="909">
                  <c:v>204.2</c:v>
                </c:pt>
                <c:pt idx="910">
                  <c:v>206.2</c:v>
                </c:pt>
                <c:pt idx="911">
                  <c:v>206.9</c:v>
                </c:pt>
                <c:pt idx="912">
                  <c:v>209.1</c:v>
                </c:pt>
                <c:pt idx="913">
                  <c:v>212.2</c:v>
                </c:pt>
                <c:pt idx="914">
                  <c:v>210.4</c:v>
                </c:pt>
                <c:pt idx="915">
                  <c:v>208.1</c:v>
                </c:pt>
                <c:pt idx="916">
                  <c:v>210.7</c:v>
                </c:pt>
                <c:pt idx="917">
                  <c:v>206.9</c:v>
                </c:pt>
                <c:pt idx="918">
                  <c:v>208.4</c:v>
                </c:pt>
                <c:pt idx="919">
                  <c:v>209.4</c:v>
                </c:pt>
                <c:pt idx="920">
                  <c:v>209</c:v>
                </c:pt>
                <c:pt idx="921">
                  <c:v>208.1</c:v>
                </c:pt>
                <c:pt idx="922">
                  <c:v>206.3</c:v>
                </c:pt>
                <c:pt idx="923">
                  <c:v>208.8</c:v>
                </c:pt>
                <c:pt idx="924">
                  <c:v>205.3</c:v>
                </c:pt>
                <c:pt idx="925">
                  <c:v>203</c:v>
                </c:pt>
                <c:pt idx="926">
                  <c:v>203.2</c:v>
                </c:pt>
                <c:pt idx="927">
                  <c:v>205.5</c:v>
                </c:pt>
                <c:pt idx="928">
                  <c:v>205.8</c:v>
                </c:pt>
                <c:pt idx="929">
                  <c:v>199.85</c:v>
                </c:pt>
                <c:pt idx="930">
                  <c:v>198.55</c:v>
                </c:pt>
                <c:pt idx="931">
                  <c:v>196</c:v>
                </c:pt>
                <c:pt idx="932">
                  <c:v>193.2</c:v>
                </c:pt>
                <c:pt idx="933">
                  <c:v>191.85</c:v>
                </c:pt>
                <c:pt idx="934">
                  <c:v>196.65</c:v>
                </c:pt>
                <c:pt idx="935">
                  <c:v>190.65</c:v>
                </c:pt>
                <c:pt idx="936">
                  <c:v>191.8</c:v>
                </c:pt>
                <c:pt idx="937">
                  <c:v>194.15</c:v>
                </c:pt>
                <c:pt idx="938">
                  <c:v>194.3</c:v>
                </c:pt>
                <c:pt idx="939">
                  <c:v>195.55</c:v>
                </c:pt>
                <c:pt idx="940">
                  <c:v>199.7</c:v>
                </c:pt>
                <c:pt idx="941">
                  <c:v>195.55</c:v>
                </c:pt>
                <c:pt idx="942">
                  <c:v>200.5</c:v>
                </c:pt>
                <c:pt idx="943">
                  <c:v>199.4</c:v>
                </c:pt>
                <c:pt idx="944">
                  <c:v>196.55</c:v>
                </c:pt>
                <c:pt idx="945">
                  <c:v>196.5</c:v>
                </c:pt>
                <c:pt idx="946">
                  <c:v>193.6</c:v>
                </c:pt>
                <c:pt idx="947">
                  <c:v>196.25</c:v>
                </c:pt>
                <c:pt idx="948">
                  <c:v>191.8</c:v>
                </c:pt>
                <c:pt idx="949">
                  <c:v>190.15</c:v>
                </c:pt>
                <c:pt idx="950">
                  <c:v>194.5</c:v>
                </c:pt>
                <c:pt idx="951">
                  <c:v>196.55</c:v>
                </c:pt>
                <c:pt idx="952">
                  <c:v>195.2</c:v>
                </c:pt>
                <c:pt idx="953">
                  <c:v>190.05</c:v>
                </c:pt>
                <c:pt idx="954">
                  <c:v>191.7</c:v>
                </c:pt>
                <c:pt idx="955">
                  <c:v>189.75</c:v>
                </c:pt>
                <c:pt idx="956">
                  <c:v>196.4</c:v>
                </c:pt>
                <c:pt idx="957">
                  <c:v>193.2</c:v>
                </c:pt>
                <c:pt idx="958">
                  <c:v>194.4</c:v>
                </c:pt>
                <c:pt idx="959">
                  <c:v>189.65</c:v>
                </c:pt>
                <c:pt idx="960">
                  <c:v>187.75</c:v>
                </c:pt>
                <c:pt idx="961">
                  <c:v>190.05</c:v>
                </c:pt>
                <c:pt idx="962">
                  <c:v>188.95</c:v>
                </c:pt>
                <c:pt idx="963">
                  <c:v>186.7</c:v>
                </c:pt>
                <c:pt idx="964">
                  <c:v>187.3</c:v>
                </c:pt>
                <c:pt idx="965">
                  <c:v>191.4</c:v>
                </c:pt>
                <c:pt idx="966">
                  <c:v>193.5</c:v>
                </c:pt>
                <c:pt idx="967">
                  <c:v>191.85</c:v>
                </c:pt>
                <c:pt idx="968">
                  <c:v>192.3</c:v>
                </c:pt>
                <c:pt idx="969">
                  <c:v>190.2</c:v>
                </c:pt>
                <c:pt idx="970">
                  <c:v>194.05</c:v>
                </c:pt>
                <c:pt idx="971">
                  <c:v>199.05</c:v>
                </c:pt>
                <c:pt idx="972">
                  <c:v>197.95</c:v>
                </c:pt>
                <c:pt idx="973">
                  <c:v>197.25</c:v>
                </c:pt>
                <c:pt idx="974">
                  <c:v>198.9</c:v>
                </c:pt>
                <c:pt idx="975">
                  <c:v>199.5</c:v>
                </c:pt>
                <c:pt idx="976">
                  <c:v>199.1</c:v>
                </c:pt>
                <c:pt idx="977">
                  <c:v>195.95</c:v>
                </c:pt>
                <c:pt idx="978">
                  <c:v>196.65</c:v>
                </c:pt>
                <c:pt idx="979">
                  <c:v>201.4</c:v>
                </c:pt>
                <c:pt idx="980">
                  <c:v>200.5</c:v>
                </c:pt>
                <c:pt idx="981">
                  <c:v>204.3</c:v>
                </c:pt>
                <c:pt idx="982">
                  <c:v>203</c:v>
                </c:pt>
                <c:pt idx="983">
                  <c:v>209.2</c:v>
                </c:pt>
                <c:pt idx="984">
                  <c:v>209.8</c:v>
                </c:pt>
                <c:pt idx="985">
                  <c:v>207.9</c:v>
                </c:pt>
                <c:pt idx="986">
                  <c:v>208.2</c:v>
                </c:pt>
                <c:pt idx="987">
                  <c:v>205.9</c:v>
                </c:pt>
                <c:pt idx="988">
                  <c:v>205.9</c:v>
                </c:pt>
                <c:pt idx="989">
                  <c:v>208.2</c:v>
                </c:pt>
                <c:pt idx="990">
                  <c:v>210</c:v>
                </c:pt>
                <c:pt idx="991">
                  <c:v>210.4</c:v>
                </c:pt>
                <c:pt idx="992">
                  <c:v>210.5</c:v>
                </c:pt>
                <c:pt idx="993">
                  <c:v>210.5</c:v>
                </c:pt>
                <c:pt idx="994">
                  <c:v>210</c:v>
                </c:pt>
                <c:pt idx="995">
                  <c:v>210.3</c:v>
                </c:pt>
                <c:pt idx="996">
                  <c:v>208.5</c:v>
                </c:pt>
                <c:pt idx="997">
                  <c:v>211.9</c:v>
                </c:pt>
                <c:pt idx="998">
                  <c:v>216.1</c:v>
                </c:pt>
                <c:pt idx="999">
                  <c:v>214.5</c:v>
                </c:pt>
                <c:pt idx="1000">
                  <c:v>215.6</c:v>
                </c:pt>
                <c:pt idx="1001">
                  <c:v>210.1</c:v>
                </c:pt>
                <c:pt idx="1002">
                  <c:v>209.9</c:v>
                </c:pt>
                <c:pt idx="1003">
                  <c:v>209.1</c:v>
                </c:pt>
                <c:pt idx="1004">
                  <c:v>209.4</c:v>
                </c:pt>
                <c:pt idx="1005">
                  <c:v>210.4</c:v>
                </c:pt>
                <c:pt idx="1006">
                  <c:v>212.1</c:v>
                </c:pt>
                <c:pt idx="1007">
                  <c:v>212</c:v>
                </c:pt>
                <c:pt idx="1008">
                  <c:v>209.2</c:v>
                </c:pt>
                <c:pt idx="1009">
                  <c:v>206.5</c:v>
                </c:pt>
                <c:pt idx="1010">
                  <c:v>204.9</c:v>
                </c:pt>
                <c:pt idx="1011">
                  <c:v>201.4</c:v>
                </c:pt>
                <c:pt idx="1012">
                  <c:v>202.6</c:v>
                </c:pt>
                <c:pt idx="1013">
                  <c:v>200.2</c:v>
                </c:pt>
                <c:pt idx="1014">
                  <c:v>198.7</c:v>
                </c:pt>
                <c:pt idx="1015">
                  <c:v>199.05</c:v>
                </c:pt>
                <c:pt idx="1016">
                  <c:v>199.15</c:v>
                </c:pt>
                <c:pt idx="1017">
                  <c:v>203</c:v>
                </c:pt>
                <c:pt idx="1018">
                  <c:v>200.2</c:v>
                </c:pt>
                <c:pt idx="1019">
                  <c:v>202.5</c:v>
                </c:pt>
                <c:pt idx="1020">
                  <c:v>203.8</c:v>
                </c:pt>
                <c:pt idx="1021">
                  <c:v>206.1</c:v>
                </c:pt>
                <c:pt idx="1022">
                  <c:v>205.9</c:v>
                </c:pt>
                <c:pt idx="1023">
                  <c:v>208.9</c:v>
                </c:pt>
                <c:pt idx="1024">
                  <c:v>216</c:v>
                </c:pt>
                <c:pt idx="1025">
                  <c:v>213.5</c:v>
                </c:pt>
                <c:pt idx="1026">
                  <c:v>216.9</c:v>
                </c:pt>
                <c:pt idx="1027">
                  <c:v>216.7</c:v>
                </c:pt>
                <c:pt idx="1028">
                  <c:v>217.6</c:v>
                </c:pt>
                <c:pt idx="1029">
                  <c:v>217.3</c:v>
                </c:pt>
                <c:pt idx="1030">
                  <c:v>221.3</c:v>
                </c:pt>
                <c:pt idx="1031">
                  <c:v>222.7</c:v>
                </c:pt>
                <c:pt idx="1032">
                  <c:v>219.4</c:v>
                </c:pt>
                <c:pt idx="1033">
                  <c:v>222.6</c:v>
                </c:pt>
                <c:pt idx="1034">
                  <c:v>224.1</c:v>
                </c:pt>
                <c:pt idx="1035">
                  <c:v>223.4</c:v>
                </c:pt>
                <c:pt idx="1036">
                  <c:v>224.6</c:v>
                </c:pt>
                <c:pt idx="1037">
                  <c:v>227.5</c:v>
                </c:pt>
                <c:pt idx="1038">
                  <c:v>232.7</c:v>
                </c:pt>
                <c:pt idx="1039">
                  <c:v>232.4</c:v>
                </c:pt>
                <c:pt idx="1040">
                  <c:v>228.9</c:v>
                </c:pt>
                <c:pt idx="1041">
                  <c:v>230</c:v>
                </c:pt>
                <c:pt idx="1042">
                  <c:v>246.8</c:v>
                </c:pt>
                <c:pt idx="1043">
                  <c:v>242</c:v>
                </c:pt>
                <c:pt idx="1044">
                  <c:v>243.8</c:v>
                </c:pt>
                <c:pt idx="1045">
                  <c:v>245.8</c:v>
                </c:pt>
                <c:pt idx="1046">
                  <c:v>247.3</c:v>
                </c:pt>
                <c:pt idx="1047">
                  <c:v>250.2</c:v>
                </c:pt>
                <c:pt idx="1048">
                  <c:v>242.6</c:v>
                </c:pt>
                <c:pt idx="1049">
                  <c:v>246.1</c:v>
                </c:pt>
                <c:pt idx="1050">
                  <c:v>245.7</c:v>
                </c:pt>
                <c:pt idx="1051">
                  <c:v>248.9</c:v>
                </c:pt>
                <c:pt idx="1052">
                  <c:v>250.6</c:v>
                </c:pt>
                <c:pt idx="1053">
                  <c:v>249</c:v>
                </c:pt>
                <c:pt idx="1054">
                  <c:v>247</c:v>
                </c:pt>
                <c:pt idx="1055">
                  <c:v>246.1</c:v>
                </c:pt>
                <c:pt idx="1056">
                  <c:v>245.5</c:v>
                </c:pt>
                <c:pt idx="1057">
                  <c:v>247</c:v>
                </c:pt>
                <c:pt idx="1058">
                  <c:v>244.8</c:v>
                </c:pt>
                <c:pt idx="1059">
                  <c:v>246.9</c:v>
                </c:pt>
                <c:pt idx="1060">
                  <c:v>245.3</c:v>
                </c:pt>
                <c:pt idx="1061">
                  <c:v>246.1</c:v>
                </c:pt>
                <c:pt idx="1062">
                  <c:v>248.5</c:v>
                </c:pt>
                <c:pt idx="1063">
                  <c:v>256.39999999999998</c:v>
                </c:pt>
                <c:pt idx="1064">
                  <c:v>255.7</c:v>
                </c:pt>
                <c:pt idx="1065">
                  <c:v>255</c:v>
                </c:pt>
                <c:pt idx="1066">
                  <c:v>254.9</c:v>
                </c:pt>
                <c:pt idx="1067">
                  <c:v>252.9</c:v>
                </c:pt>
                <c:pt idx="1068">
                  <c:v>248.4</c:v>
                </c:pt>
                <c:pt idx="1069">
                  <c:v>242.3</c:v>
                </c:pt>
                <c:pt idx="1070">
                  <c:v>245</c:v>
                </c:pt>
                <c:pt idx="1071">
                  <c:v>240.8</c:v>
                </c:pt>
                <c:pt idx="1072">
                  <c:v>248</c:v>
                </c:pt>
                <c:pt idx="1073">
                  <c:v>242</c:v>
                </c:pt>
                <c:pt idx="1074">
                  <c:v>243.9</c:v>
                </c:pt>
                <c:pt idx="1075">
                  <c:v>246.9</c:v>
                </c:pt>
                <c:pt idx="1076">
                  <c:v>248</c:v>
                </c:pt>
                <c:pt idx="1077">
                  <c:v>247.7</c:v>
                </c:pt>
                <c:pt idx="1078">
                  <c:v>243.9</c:v>
                </c:pt>
                <c:pt idx="1079">
                  <c:v>247</c:v>
                </c:pt>
                <c:pt idx="1080">
                  <c:v>246</c:v>
                </c:pt>
                <c:pt idx="1081">
                  <c:v>247.7</c:v>
                </c:pt>
                <c:pt idx="1082">
                  <c:v>246.4</c:v>
                </c:pt>
                <c:pt idx="1083">
                  <c:v>249.3</c:v>
                </c:pt>
                <c:pt idx="1084">
                  <c:v>247.8</c:v>
                </c:pt>
                <c:pt idx="1085">
                  <c:v>248.3</c:v>
                </c:pt>
                <c:pt idx="1086">
                  <c:v>248.9</c:v>
                </c:pt>
                <c:pt idx="1087">
                  <c:v>248.9</c:v>
                </c:pt>
                <c:pt idx="1088">
                  <c:v>251.8</c:v>
                </c:pt>
                <c:pt idx="1089">
                  <c:v>252.1</c:v>
                </c:pt>
                <c:pt idx="1090">
                  <c:v>255.2</c:v>
                </c:pt>
                <c:pt idx="1091">
                  <c:v>259.60000000000002</c:v>
                </c:pt>
                <c:pt idx="1092">
                  <c:v>255.5</c:v>
                </c:pt>
                <c:pt idx="1093">
                  <c:v>255.3</c:v>
                </c:pt>
                <c:pt idx="1094">
                  <c:v>254.5</c:v>
                </c:pt>
                <c:pt idx="1095">
                  <c:v>251.7</c:v>
                </c:pt>
                <c:pt idx="1096">
                  <c:v>252.1</c:v>
                </c:pt>
                <c:pt idx="1097">
                  <c:v>254.5</c:v>
                </c:pt>
                <c:pt idx="1098">
                  <c:v>254.3</c:v>
                </c:pt>
                <c:pt idx="1099">
                  <c:v>251.6</c:v>
                </c:pt>
                <c:pt idx="1100">
                  <c:v>251.3</c:v>
                </c:pt>
                <c:pt idx="1101">
                  <c:v>252.3</c:v>
                </c:pt>
                <c:pt idx="1102">
                  <c:v>249.3</c:v>
                </c:pt>
                <c:pt idx="1103">
                  <c:v>253.1</c:v>
                </c:pt>
                <c:pt idx="1104">
                  <c:v>265</c:v>
                </c:pt>
                <c:pt idx="1105">
                  <c:v>269.5</c:v>
                </c:pt>
                <c:pt idx="1106">
                  <c:v>268.89999999999998</c:v>
                </c:pt>
                <c:pt idx="1107">
                  <c:v>269.89999999999998</c:v>
                </c:pt>
                <c:pt idx="1108">
                  <c:v>268</c:v>
                </c:pt>
                <c:pt idx="1109">
                  <c:v>269.39999999999998</c:v>
                </c:pt>
                <c:pt idx="1110">
                  <c:v>272.39999999999998</c:v>
                </c:pt>
                <c:pt idx="1111">
                  <c:v>270.3</c:v>
                </c:pt>
                <c:pt idx="1112">
                  <c:v>270.8</c:v>
                </c:pt>
                <c:pt idx="1113">
                  <c:v>270.3</c:v>
                </c:pt>
                <c:pt idx="1114">
                  <c:v>273.60000000000002</c:v>
                </c:pt>
                <c:pt idx="1115">
                  <c:v>275.89999999999998</c:v>
                </c:pt>
                <c:pt idx="1116">
                  <c:v>278.8</c:v>
                </c:pt>
                <c:pt idx="1117">
                  <c:v>269.5</c:v>
                </c:pt>
                <c:pt idx="1118">
                  <c:v>265.5</c:v>
                </c:pt>
                <c:pt idx="1119">
                  <c:v>266.8</c:v>
                </c:pt>
                <c:pt idx="1120">
                  <c:v>271.7</c:v>
                </c:pt>
                <c:pt idx="1121">
                  <c:v>270</c:v>
                </c:pt>
                <c:pt idx="1122">
                  <c:v>270.3</c:v>
                </c:pt>
                <c:pt idx="1123">
                  <c:v>266.60000000000002</c:v>
                </c:pt>
                <c:pt idx="1124">
                  <c:v>271.3</c:v>
                </c:pt>
                <c:pt idx="1125">
                  <c:v>279.10000000000002</c:v>
                </c:pt>
                <c:pt idx="1126">
                  <c:v>278.2</c:v>
                </c:pt>
                <c:pt idx="1127">
                  <c:v>278.2</c:v>
                </c:pt>
                <c:pt idx="1128">
                  <c:v>276.2</c:v>
                </c:pt>
                <c:pt idx="1129">
                  <c:v>276.60000000000002</c:v>
                </c:pt>
                <c:pt idx="1130">
                  <c:v>276.39999999999998</c:v>
                </c:pt>
                <c:pt idx="1131">
                  <c:v>280</c:v>
                </c:pt>
                <c:pt idx="1132">
                  <c:v>279.5</c:v>
                </c:pt>
                <c:pt idx="1133">
                  <c:v>281.3</c:v>
                </c:pt>
                <c:pt idx="1134">
                  <c:v>280.60000000000002</c:v>
                </c:pt>
                <c:pt idx="1135">
                  <c:v>281.3</c:v>
                </c:pt>
                <c:pt idx="1136">
                  <c:v>281.2</c:v>
                </c:pt>
                <c:pt idx="1137">
                  <c:v>280.3</c:v>
                </c:pt>
                <c:pt idx="1138">
                  <c:v>281</c:v>
                </c:pt>
                <c:pt idx="1139">
                  <c:v>280.10000000000002</c:v>
                </c:pt>
                <c:pt idx="1140">
                  <c:v>282.60000000000002</c:v>
                </c:pt>
                <c:pt idx="1141">
                  <c:v>281.60000000000002</c:v>
                </c:pt>
                <c:pt idx="1142">
                  <c:v>283.89999999999998</c:v>
                </c:pt>
                <c:pt idx="1143">
                  <c:v>291.3</c:v>
                </c:pt>
                <c:pt idx="1144">
                  <c:v>296</c:v>
                </c:pt>
                <c:pt idx="1145">
                  <c:v>299.5</c:v>
                </c:pt>
                <c:pt idx="1146">
                  <c:v>296.3</c:v>
                </c:pt>
                <c:pt idx="1147">
                  <c:v>294.60000000000002</c:v>
                </c:pt>
                <c:pt idx="1148">
                  <c:v>295.8</c:v>
                </c:pt>
                <c:pt idx="1149">
                  <c:v>287.5</c:v>
                </c:pt>
                <c:pt idx="1150">
                  <c:v>288.2</c:v>
                </c:pt>
                <c:pt idx="1151">
                  <c:v>289.5</c:v>
                </c:pt>
                <c:pt idx="1152">
                  <c:v>290.10000000000002</c:v>
                </c:pt>
                <c:pt idx="1153">
                  <c:v>289.60000000000002</c:v>
                </c:pt>
                <c:pt idx="1154">
                  <c:v>288.8</c:v>
                </c:pt>
                <c:pt idx="1155">
                  <c:v>292.89999999999998</c:v>
                </c:pt>
                <c:pt idx="1156">
                  <c:v>292.10000000000002</c:v>
                </c:pt>
                <c:pt idx="1157">
                  <c:v>289</c:v>
                </c:pt>
                <c:pt idx="1158">
                  <c:v>288.2</c:v>
                </c:pt>
                <c:pt idx="1159">
                  <c:v>286</c:v>
                </c:pt>
                <c:pt idx="1160">
                  <c:v>286.7</c:v>
                </c:pt>
                <c:pt idx="1161">
                  <c:v>287</c:v>
                </c:pt>
                <c:pt idx="1162">
                  <c:v>287.10000000000002</c:v>
                </c:pt>
                <c:pt idx="1163">
                  <c:v>286.10000000000002</c:v>
                </c:pt>
                <c:pt idx="1164">
                  <c:v>291.8</c:v>
                </c:pt>
                <c:pt idx="1165">
                  <c:v>292.2</c:v>
                </c:pt>
                <c:pt idx="1166">
                  <c:v>291.39999999999998</c:v>
                </c:pt>
                <c:pt idx="1167">
                  <c:v>289.89999999999998</c:v>
                </c:pt>
                <c:pt idx="1168">
                  <c:v>289</c:v>
                </c:pt>
                <c:pt idx="1169">
                  <c:v>288.10000000000002</c:v>
                </c:pt>
                <c:pt idx="1170">
                  <c:v>285.39999999999998</c:v>
                </c:pt>
                <c:pt idx="1171">
                  <c:v>281.89999999999998</c:v>
                </c:pt>
                <c:pt idx="1172">
                  <c:v>282.60000000000002</c:v>
                </c:pt>
                <c:pt idx="1173">
                  <c:v>282.7</c:v>
                </c:pt>
                <c:pt idx="1174">
                  <c:v>288.5</c:v>
                </c:pt>
                <c:pt idx="1175">
                  <c:v>285.2</c:v>
                </c:pt>
                <c:pt idx="1176">
                  <c:v>288.10000000000002</c:v>
                </c:pt>
                <c:pt idx="1177">
                  <c:v>289.3</c:v>
                </c:pt>
                <c:pt idx="1178">
                  <c:v>284.2</c:v>
                </c:pt>
                <c:pt idx="1179">
                  <c:v>279.60000000000002</c:v>
                </c:pt>
                <c:pt idx="1180">
                  <c:v>285.89999999999998</c:v>
                </c:pt>
                <c:pt idx="1181">
                  <c:v>287.3</c:v>
                </c:pt>
                <c:pt idx="1182">
                  <c:v>287.2</c:v>
                </c:pt>
                <c:pt idx="1183">
                  <c:v>285.7</c:v>
                </c:pt>
                <c:pt idx="1184">
                  <c:v>286.8</c:v>
                </c:pt>
                <c:pt idx="1185">
                  <c:v>289</c:v>
                </c:pt>
                <c:pt idx="1186">
                  <c:v>293.10000000000002</c:v>
                </c:pt>
                <c:pt idx="1187">
                  <c:v>294.2</c:v>
                </c:pt>
                <c:pt idx="1188">
                  <c:v>293</c:v>
                </c:pt>
                <c:pt idx="1189">
                  <c:v>284.2</c:v>
                </c:pt>
                <c:pt idx="1190">
                  <c:v>283.5</c:v>
                </c:pt>
                <c:pt idx="1191">
                  <c:v>285.2</c:v>
                </c:pt>
                <c:pt idx="1192">
                  <c:v>280.8</c:v>
                </c:pt>
                <c:pt idx="1193">
                  <c:v>278.8</c:v>
                </c:pt>
                <c:pt idx="1194">
                  <c:v>279.3</c:v>
                </c:pt>
                <c:pt idx="1195">
                  <c:v>280.39999999999998</c:v>
                </c:pt>
                <c:pt idx="1196">
                  <c:v>279.3</c:v>
                </c:pt>
                <c:pt idx="1197">
                  <c:v>278.2</c:v>
                </c:pt>
                <c:pt idx="1198">
                  <c:v>282</c:v>
                </c:pt>
                <c:pt idx="1199">
                  <c:v>284</c:v>
                </c:pt>
                <c:pt idx="1200">
                  <c:v>279.8</c:v>
                </c:pt>
                <c:pt idx="1201">
                  <c:v>281.5</c:v>
                </c:pt>
                <c:pt idx="1202">
                  <c:v>287.2</c:v>
                </c:pt>
                <c:pt idx="1203">
                  <c:v>273.8</c:v>
                </c:pt>
                <c:pt idx="1204">
                  <c:v>273</c:v>
                </c:pt>
                <c:pt idx="1205">
                  <c:v>272.7</c:v>
                </c:pt>
                <c:pt idx="1206">
                  <c:v>271.10000000000002</c:v>
                </c:pt>
                <c:pt idx="1207">
                  <c:v>272.7</c:v>
                </c:pt>
                <c:pt idx="1208">
                  <c:v>278.3</c:v>
                </c:pt>
                <c:pt idx="1209">
                  <c:v>279.7</c:v>
                </c:pt>
                <c:pt idx="1210">
                  <c:v>282.8</c:v>
                </c:pt>
                <c:pt idx="1211">
                  <c:v>281.2</c:v>
                </c:pt>
                <c:pt idx="1212">
                  <c:v>283.2</c:v>
                </c:pt>
                <c:pt idx="1213">
                  <c:v>282.8</c:v>
                </c:pt>
                <c:pt idx="1214">
                  <c:v>286.2</c:v>
                </c:pt>
                <c:pt idx="1215">
                  <c:v>283</c:v>
                </c:pt>
                <c:pt idx="1216">
                  <c:v>291.3</c:v>
                </c:pt>
                <c:pt idx="1217">
                  <c:v>291.60000000000002</c:v>
                </c:pt>
                <c:pt idx="1218">
                  <c:v>295</c:v>
                </c:pt>
                <c:pt idx="1219">
                  <c:v>297.2</c:v>
                </c:pt>
                <c:pt idx="1220">
                  <c:v>298.39999999999998</c:v>
                </c:pt>
                <c:pt idx="1221">
                  <c:v>293.60000000000002</c:v>
                </c:pt>
                <c:pt idx="1222">
                  <c:v>288.7</c:v>
                </c:pt>
                <c:pt idx="1223">
                  <c:v>285.10000000000002</c:v>
                </c:pt>
                <c:pt idx="1224">
                  <c:v>284.39999999999998</c:v>
                </c:pt>
                <c:pt idx="1225">
                  <c:v>286.10000000000002</c:v>
                </c:pt>
                <c:pt idx="1226">
                  <c:v>284.89999999999998</c:v>
                </c:pt>
                <c:pt idx="1227">
                  <c:v>284.5</c:v>
                </c:pt>
                <c:pt idx="1228">
                  <c:v>283</c:v>
                </c:pt>
                <c:pt idx="1229">
                  <c:v>282.60000000000002</c:v>
                </c:pt>
                <c:pt idx="1230">
                  <c:v>281.8</c:v>
                </c:pt>
                <c:pt idx="1231">
                  <c:v>285.5</c:v>
                </c:pt>
                <c:pt idx="1232">
                  <c:v>287.2</c:v>
                </c:pt>
                <c:pt idx="1233">
                  <c:v>303.3</c:v>
                </c:pt>
                <c:pt idx="1234">
                  <c:v>308.7</c:v>
                </c:pt>
                <c:pt idx="1235">
                  <c:v>311.89999999999998</c:v>
                </c:pt>
                <c:pt idx="1236">
                  <c:v>310.89999999999998</c:v>
                </c:pt>
                <c:pt idx="1237">
                  <c:v>314.3</c:v>
                </c:pt>
                <c:pt idx="1238">
                  <c:v>316</c:v>
                </c:pt>
                <c:pt idx="1239">
                  <c:v>314.7</c:v>
                </c:pt>
                <c:pt idx="1240">
                  <c:v>321</c:v>
                </c:pt>
                <c:pt idx="1241">
                  <c:v>324</c:v>
                </c:pt>
                <c:pt idx="1242">
                  <c:v>325.39999999999998</c:v>
                </c:pt>
                <c:pt idx="1243">
                  <c:v>325.3</c:v>
                </c:pt>
                <c:pt idx="1244">
                  <c:v>329.6</c:v>
                </c:pt>
                <c:pt idx="1245">
                  <c:v>332</c:v>
                </c:pt>
                <c:pt idx="1246">
                  <c:v>330.1</c:v>
                </c:pt>
                <c:pt idx="1247">
                  <c:v>335.3</c:v>
                </c:pt>
                <c:pt idx="1248">
                  <c:v>332.1</c:v>
                </c:pt>
                <c:pt idx="1249">
                  <c:v>336</c:v>
                </c:pt>
                <c:pt idx="1250">
                  <c:v>337.1</c:v>
                </c:pt>
                <c:pt idx="1251">
                  <c:v>336.4</c:v>
                </c:pt>
                <c:pt idx="1252">
                  <c:v>335.4</c:v>
                </c:pt>
                <c:pt idx="1253">
                  <c:v>330.6</c:v>
                </c:pt>
                <c:pt idx="1254">
                  <c:v>328.8</c:v>
                </c:pt>
                <c:pt idx="1255">
                  <c:v>326.89999999999998</c:v>
                </c:pt>
                <c:pt idx="1256">
                  <c:v>335.3</c:v>
                </c:pt>
                <c:pt idx="1257">
                  <c:v>337.1</c:v>
                </c:pt>
                <c:pt idx="1258">
                  <c:v>337</c:v>
                </c:pt>
                <c:pt idx="1259">
                  <c:v>340.7</c:v>
                </c:pt>
                <c:pt idx="1260">
                  <c:v>343.8</c:v>
                </c:pt>
                <c:pt idx="1261">
                  <c:v>342.5</c:v>
                </c:pt>
                <c:pt idx="1262">
                  <c:v>339</c:v>
                </c:pt>
                <c:pt idx="1263">
                  <c:v>331.2</c:v>
                </c:pt>
                <c:pt idx="1264">
                  <c:v>327.5</c:v>
                </c:pt>
                <c:pt idx="1265">
                  <c:v>316.3</c:v>
                </c:pt>
                <c:pt idx="1266">
                  <c:v>317</c:v>
                </c:pt>
                <c:pt idx="1267">
                  <c:v>314.3</c:v>
                </c:pt>
                <c:pt idx="1268">
                  <c:v>306.60000000000002</c:v>
                </c:pt>
                <c:pt idx="1269">
                  <c:v>304.89999999999998</c:v>
                </c:pt>
                <c:pt idx="1270">
                  <c:v>304.39999999999998</c:v>
                </c:pt>
                <c:pt idx="1271">
                  <c:v>304.39999999999998</c:v>
                </c:pt>
                <c:pt idx="1272">
                  <c:v>305.2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C-4A05-93FA-75EF6D8C8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500768"/>
        <c:axId val="2037497888"/>
      </c:lineChart>
      <c:dateAx>
        <c:axId val="2037500768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7497888"/>
        <c:crosses val="autoZero"/>
        <c:auto val="1"/>
        <c:lblOffset val="100"/>
        <c:baseTimeUnit val="days"/>
      </c:dateAx>
      <c:valAx>
        <c:axId val="203749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75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Prezzo vs Volatilità a 20 gg -  RACE.MI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Volatilità!$E$1</c:f>
              <c:strCache>
                <c:ptCount val="1"/>
                <c:pt idx="0">
                  <c:v>Volatilità a 20 gg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Volatilità!$A$2:$A$1270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Volatilità!$E$2:$E$1270</c:f>
              <c:numCache>
                <c:formatCode>General</c:formatCode>
                <c:ptCount val="1269"/>
                <c:pt idx="20" formatCode="0.00%">
                  <c:v>1.8051584535912251E-2</c:v>
                </c:pt>
                <c:pt idx="21" formatCode="0.00%">
                  <c:v>2.8029782732693905E-2</c:v>
                </c:pt>
                <c:pt idx="22" formatCode="0.00%">
                  <c:v>2.7088331690421349E-2</c:v>
                </c:pt>
                <c:pt idx="23" formatCode="0.00%">
                  <c:v>2.7113859999603477E-2</c:v>
                </c:pt>
                <c:pt idx="24" formatCode="0.00%">
                  <c:v>2.6732770235836562E-2</c:v>
                </c:pt>
                <c:pt idx="25" formatCode="0.00%">
                  <c:v>2.6516850199332018E-2</c:v>
                </c:pt>
                <c:pt idx="26" formatCode="0.00%">
                  <c:v>2.7446671657036591E-2</c:v>
                </c:pt>
                <c:pt idx="27" formatCode="0.00%">
                  <c:v>2.748375779819048E-2</c:v>
                </c:pt>
                <c:pt idx="28" formatCode="0.00%">
                  <c:v>2.7382114591617102E-2</c:v>
                </c:pt>
                <c:pt idx="29" formatCode="0.00%">
                  <c:v>2.7265961249193359E-2</c:v>
                </c:pt>
                <c:pt idx="30" formatCode="0.00%">
                  <c:v>2.7326985822092947E-2</c:v>
                </c:pt>
                <c:pt idx="31" formatCode="0.00%">
                  <c:v>2.7396801206031322E-2</c:v>
                </c:pt>
                <c:pt idx="32" formatCode="0.00%">
                  <c:v>2.7376591288609069E-2</c:v>
                </c:pt>
                <c:pt idx="33" formatCode="0.00%">
                  <c:v>2.7379165438058312E-2</c:v>
                </c:pt>
                <c:pt idx="34" formatCode="0.00%">
                  <c:v>2.6741905291097871E-2</c:v>
                </c:pt>
                <c:pt idx="35" formatCode="0.00%">
                  <c:v>2.6317043819794408E-2</c:v>
                </c:pt>
                <c:pt idx="36" formatCode="0.00%">
                  <c:v>2.6062103284807805E-2</c:v>
                </c:pt>
                <c:pt idx="37" formatCode="0.00%">
                  <c:v>2.5837827797445083E-2</c:v>
                </c:pt>
                <c:pt idx="38" formatCode="0.00%">
                  <c:v>2.4868074369861208E-2</c:v>
                </c:pt>
                <c:pt idx="39" formatCode="0.00%">
                  <c:v>2.4874698013405725E-2</c:v>
                </c:pt>
                <c:pt idx="40" formatCode="0.00%">
                  <c:v>2.5042274404204107E-2</c:v>
                </c:pt>
                <c:pt idx="41" formatCode="0.00%">
                  <c:v>1.0046570065108335E-2</c:v>
                </c:pt>
                <c:pt idx="42" formatCode="0.00%">
                  <c:v>9.7002867647262604E-3</c:v>
                </c:pt>
                <c:pt idx="43" formatCode="0.00%">
                  <c:v>9.8324569507714527E-3</c:v>
                </c:pt>
                <c:pt idx="44" formatCode="0.00%">
                  <c:v>9.23486144310302E-3</c:v>
                </c:pt>
                <c:pt idx="45" formatCode="0.00%">
                  <c:v>9.3833522160328732E-3</c:v>
                </c:pt>
                <c:pt idx="46" formatCode="0.00%">
                  <c:v>6.9434484641716391E-3</c:v>
                </c:pt>
                <c:pt idx="47" formatCode="0.00%">
                  <c:v>7.1838347877581791E-3</c:v>
                </c:pt>
                <c:pt idx="48" formatCode="0.00%">
                  <c:v>7.687881505012855E-3</c:v>
                </c:pt>
                <c:pt idx="49" formatCode="0.00%">
                  <c:v>7.2887093558632486E-3</c:v>
                </c:pt>
                <c:pt idx="50" formatCode="0.00%">
                  <c:v>7.3777770268921329E-3</c:v>
                </c:pt>
                <c:pt idx="51" formatCode="0.00%">
                  <c:v>7.3962967323519856E-3</c:v>
                </c:pt>
                <c:pt idx="52" formatCode="0.00%">
                  <c:v>7.3462111135039207E-3</c:v>
                </c:pt>
                <c:pt idx="53" formatCode="0.00%">
                  <c:v>7.4038123331392541E-3</c:v>
                </c:pt>
                <c:pt idx="54" formatCode="0.00%">
                  <c:v>7.3567895592828976E-3</c:v>
                </c:pt>
                <c:pt idx="55" formatCode="0.00%">
                  <c:v>7.7490580435315018E-3</c:v>
                </c:pt>
                <c:pt idx="56" formatCode="0.00%">
                  <c:v>7.7653555888727429E-3</c:v>
                </c:pt>
                <c:pt idx="57" formatCode="0.00%">
                  <c:v>8.6034433974316246E-3</c:v>
                </c:pt>
                <c:pt idx="58" formatCode="0.00%">
                  <c:v>8.8148343639917991E-3</c:v>
                </c:pt>
                <c:pt idx="59" formatCode="0.00%">
                  <c:v>9.0724879932178905E-3</c:v>
                </c:pt>
                <c:pt idx="60" formatCode="0.00%">
                  <c:v>8.7633885689175229E-3</c:v>
                </c:pt>
                <c:pt idx="61" formatCode="0.00%">
                  <c:v>8.8319086229083164E-3</c:v>
                </c:pt>
                <c:pt idx="62" formatCode="0.00%">
                  <c:v>8.7675746226424343E-3</c:v>
                </c:pt>
                <c:pt idx="63" formatCode="0.00%">
                  <c:v>8.7887140324872364E-3</c:v>
                </c:pt>
                <c:pt idx="64" formatCode="0.00%">
                  <c:v>8.7541320859380704E-3</c:v>
                </c:pt>
                <c:pt idx="65" formatCode="0.00%">
                  <c:v>8.4550722219737025E-3</c:v>
                </c:pt>
                <c:pt idx="66" formatCode="0.00%">
                  <c:v>8.4075870590823755E-3</c:v>
                </c:pt>
                <c:pt idx="67" formatCode="0.00%">
                  <c:v>8.1431748808724076E-3</c:v>
                </c:pt>
                <c:pt idx="68" formatCode="0.00%">
                  <c:v>7.7540674439535483E-3</c:v>
                </c:pt>
                <c:pt idx="69" formatCode="0.00%">
                  <c:v>7.8728535821091586E-3</c:v>
                </c:pt>
                <c:pt idx="70" formatCode="0.00%">
                  <c:v>7.6733620243914676E-3</c:v>
                </c:pt>
                <c:pt idx="71" formatCode="0.00%">
                  <c:v>7.5789149897337264E-3</c:v>
                </c:pt>
                <c:pt idx="72" formatCode="0.00%">
                  <c:v>7.6854315037881548E-3</c:v>
                </c:pt>
                <c:pt idx="73" formatCode="0.00%">
                  <c:v>8.4353855730159976E-3</c:v>
                </c:pt>
                <c:pt idx="74" formatCode="0.00%">
                  <c:v>8.510741399441718E-3</c:v>
                </c:pt>
                <c:pt idx="75" formatCode="0.00%">
                  <c:v>8.3740050986028641E-3</c:v>
                </c:pt>
                <c:pt idx="76" formatCode="0.00%">
                  <c:v>9.0787610333856617E-3</c:v>
                </c:pt>
                <c:pt idx="77" formatCode="0.00%">
                  <c:v>8.0702494832045873E-3</c:v>
                </c:pt>
                <c:pt idx="78" formatCode="0.00%">
                  <c:v>8.2457127307681601E-3</c:v>
                </c:pt>
                <c:pt idx="79" formatCode="0.00%">
                  <c:v>7.8006980190970842E-3</c:v>
                </c:pt>
                <c:pt idx="80" formatCode="0.00%">
                  <c:v>7.9745897510858661E-3</c:v>
                </c:pt>
                <c:pt idx="81" formatCode="0.00%">
                  <c:v>7.9231958772087285E-3</c:v>
                </c:pt>
                <c:pt idx="82" formatCode="0.00%">
                  <c:v>7.4650183717171808E-3</c:v>
                </c:pt>
                <c:pt idx="83" formatCode="0.00%">
                  <c:v>7.0656876275175581E-3</c:v>
                </c:pt>
                <c:pt idx="84" formatCode="0.00%">
                  <c:v>7.1757645008565726E-3</c:v>
                </c:pt>
                <c:pt idx="85" formatCode="0.00%">
                  <c:v>7.5305036171440642E-3</c:v>
                </c:pt>
                <c:pt idx="86" formatCode="0.00%">
                  <c:v>1.1603114042737537E-2</c:v>
                </c:pt>
                <c:pt idx="87" formatCode="0.00%">
                  <c:v>1.293228039087878E-2</c:v>
                </c:pt>
                <c:pt idx="88" formatCode="0.00%">
                  <c:v>1.3192642130759965E-2</c:v>
                </c:pt>
                <c:pt idx="89" formatCode="0.00%">
                  <c:v>1.3123501911507166E-2</c:v>
                </c:pt>
                <c:pt idx="90" formatCode="0.00%">
                  <c:v>1.3829498699568834E-2</c:v>
                </c:pt>
                <c:pt idx="91" formatCode="0.00%">
                  <c:v>1.5579838710338868E-2</c:v>
                </c:pt>
                <c:pt idx="92" formatCode="0.00%">
                  <c:v>1.5637134961507287E-2</c:v>
                </c:pt>
                <c:pt idx="93" formatCode="0.00%">
                  <c:v>1.5225932934479807E-2</c:v>
                </c:pt>
                <c:pt idx="94" formatCode="0.00%">
                  <c:v>1.5260891085534287E-2</c:v>
                </c:pt>
                <c:pt idx="95" formatCode="0.00%">
                  <c:v>1.5609112785874736E-2</c:v>
                </c:pt>
                <c:pt idx="96" formatCode="0.00%">
                  <c:v>1.5424949575896942E-2</c:v>
                </c:pt>
                <c:pt idx="97" formatCode="0.00%">
                  <c:v>1.5454153494176117E-2</c:v>
                </c:pt>
                <c:pt idx="98" formatCode="0.00%">
                  <c:v>1.5502534397487245E-2</c:v>
                </c:pt>
                <c:pt idx="99" formatCode="0.00%">
                  <c:v>1.5476968779836404E-2</c:v>
                </c:pt>
                <c:pt idx="100" formatCode="0.00%">
                  <c:v>1.5355837471233006E-2</c:v>
                </c:pt>
                <c:pt idx="101" formatCode="0.00%">
                  <c:v>1.5408352257953357E-2</c:v>
                </c:pt>
                <c:pt idx="102" formatCode="0.00%">
                  <c:v>1.584309867276959E-2</c:v>
                </c:pt>
                <c:pt idx="103" formatCode="0.00%">
                  <c:v>1.5827694228396669E-2</c:v>
                </c:pt>
                <c:pt idx="104" formatCode="0.00%">
                  <c:v>1.573411307733932E-2</c:v>
                </c:pt>
                <c:pt idx="105" formatCode="0.00%">
                  <c:v>1.5394426662588273E-2</c:v>
                </c:pt>
                <c:pt idx="106" formatCode="0.00%">
                  <c:v>1.3082583503205403E-2</c:v>
                </c:pt>
                <c:pt idx="107" formatCode="0.00%">
                  <c:v>1.1935797769179499E-2</c:v>
                </c:pt>
                <c:pt idx="108" formatCode="0.00%">
                  <c:v>1.2228946152140827E-2</c:v>
                </c:pt>
                <c:pt idx="109" formatCode="0.00%">
                  <c:v>1.2380564902004334E-2</c:v>
                </c:pt>
                <c:pt idx="110" formatCode="0.00%">
                  <c:v>1.2278214608594523E-2</c:v>
                </c:pt>
                <c:pt idx="111" formatCode="0.00%">
                  <c:v>1.0480510164356518E-2</c:v>
                </c:pt>
                <c:pt idx="112" formatCode="0.00%">
                  <c:v>1.0373631668529653E-2</c:v>
                </c:pt>
                <c:pt idx="113" formatCode="0.00%">
                  <c:v>1.044690930918662E-2</c:v>
                </c:pt>
                <c:pt idx="114" formatCode="0.00%">
                  <c:v>1.0390073620836689E-2</c:v>
                </c:pt>
                <c:pt idx="115" formatCode="0.00%">
                  <c:v>1.1393910993687695E-2</c:v>
                </c:pt>
                <c:pt idx="116" formatCode="0.00%">
                  <c:v>1.1799400156852095E-2</c:v>
                </c:pt>
                <c:pt idx="117" formatCode="0.00%">
                  <c:v>1.2374458727434241E-2</c:v>
                </c:pt>
                <c:pt idx="118" formatCode="0.00%">
                  <c:v>1.1855332538748889E-2</c:v>
                </c:pt>
                <c:pt idx="119" formatCode="0.00%">
                  <c:v>1.1937277109964497E-2</c:v>
                </c:pt>
                <c:pt idx="120" formatCode="0.00%">
                  <c:v>1.2414662230359056E-2</c:v>
                </c:pt>
                <c:pt idx="121" formatCode="0.00%">
                  <c:v>1.2965226590216856E-2</c:v>
                </c:pt>
                <c:pt idx="122" formatCode="0.00%">
                  <c:v>1.2291126956222352E-2</c:v>
                </c:pt>
                <c:pt idx="123" formatCode="0.00%">
                  <c:v>1.2457556729977233E-2</c:v>
                </c:pt>
                <c:pt idx="124" formatCode="0.00%">
                  <c:v>1.2307817657335485E-2</c:v>
                </c:pt>
                <c:pt idx="125" formatCode="0.00%">
                  <c:v>1.2271188711127416E-2</c:v>
                </c:pt>
                <c:pt idx="126" formatCode="0.00%">
                  <c:v>1.2428232968318199E-2</c:v>
                </c:pt>
                <c:pt idx="127" formatCode="0.00%">
                  <c:v>1.2629995923392826E-2</c:v>
                </c:pt>
                <c:pt idx="128" formatCode="0.00%">
                  <c:v>1.2652069523019806E-2</c:v>
                </c:pt>
                <c:pt idx="129" formatCode="0.00%">
                  <c:v>1.255662551611699E-2</c:v>
                </c:pt>
                <c:pt idx="130" formatCode="0.00%">
                  <c:v>1.194476341884369E-2</c:v>
                </c:pt>
                <c:pt idx="131" formatCode="0.00%">
                  <c:v>1.1988331339336142E-2</c:v>
                </c:pt>
                <c:pt idx="132" formatCode="0.00%">
                  <c:v>1.2053531251067142E-2</c:v>
                </c:pt>
                <c:pt idx="133" formatCode="0.00%">
                  <c:v>1.1929127739946628E-2</c:v>
                </c:pt>
                <c:pt idx="134" formatCode="0.00%">
                  <c:v>1.1961226159355298E-2</c:v>
                </c:pt>
                <c:pt idx="135" formatCode="0.00%">
                  <c:v>1.0250407567588393E-2</c:v>
                </c:pt>
                <c:pt idx="136" formatCode="0.00%">
                  <c:v>9.9229688483641765E-3</c:v>
                </c:pt>
                <c:pt idx="137" formatCode="0.00%">
                  <c:v>9.036378556919307E-3</c:v>
                </c:pt>
                <c:pt idx="138" formatCode="0.00%">
                  <c:v>9.224338138204162E-3</c:v>
                </c:pt>
                <c:pt idx="139" formatCode="0.00%">
                  <c:v>9.2142159942497619E-3</c:v>
                </c:pt>
                <c:pt idx="140" formatCode="0.00%">
                  <c:v>8.8965805003882684E-3</c:v>
                </c:pt>
                <c:pt idx="141" formatCode="0.00%">
                  <c:v>8.4420336986733412E-3</c:v>
                </c:pt>
                <c:pt idx="142" formatCode="0.00%">
                  <c:v>8.6929657002163228E-3</c:v>
                </c:pt>
                <c:pt idx="143" formatCode="0.00%">
                  <c:v>8.3612061381275454E-3</c:v>
                </c:pt>
                <c:pt idx="144" formatCode="0.00%">
                  <c:v>8.4035491507280079E-3</c:v>
                </c:pt>
                <c:pt idx="145" formatCode="0.00%">
                  <c:v>9.5042004947899945E-3</c:v>
                </c:pt>
                <c:pt idx="146" formatCode="0.00%">
                  <c:v>8.8994049018826307E-3</c:v>
                </c:pt>
                <c:pt idx="147" formatCode="0.00%">
                  <c:v>1.0663739745532152E-2</c:v>
                </c:pt>
                <c:pt idx="148" formatCode="0.00%">
                  <c:v>1.4616896107210174E-2</c:v>
                </c:pt>
                <c:pt idx="149" formatCode="0.00%">
                  <c:v>1.4753391609525142E-2</c:v>
                </c:pt>
                <c:pt idx="150" formatCode="0.00%">
                  <c:v>1.5230245229693691E-2</c:v>
                </c:pt>
                <c:pt idx="151" formatCode="0.00%">
                  <c:v>1.5632799299455991E-2</c:v>
                </c:pt>
                <c:pt idx="152" formatCode="0.00%">
                  <c:v>1.6422394283450492E-2</c:v>
                </c:pt>
                <c:pt idx="153" formatCode="0.00%">
                  <c:v>1.6975112134640931E-2</c:v>
                </c:pt>
                <c:pt idx="154" formatCode="0.00%">
                  <c:v>1.7141321761416608E-2</c:v>
                </c:pt>
                <c:pt idx="155" formatCode="0.00%">
                  <c:v>1.7076024520697827E-2</c:v>
                </c:pt>
                <c:pt idx="156" formatCode="0.00%">
                  <c:v>1.7721310598680089E-2</c:v>
                </c:pt>
                <c:pt idx="157" formatCode="0.00%">
                  <c:v>1.7723658460310029E-2</c:v>
                </c:pt>
                <c:pt idx="158" formatCode="0.00%">
                  <c:v>1.8020339780665959E-2</c:v>
                </c:pt>
                <c:pt idx="159" formatCode="0.00%">
                  <c:v>1.8167686057272786E-2</c:v>
                </c:pt>
                <c:pt idx="160" formatCode="0.00%">
                  <c:v>1.8395271034034225E-2</c:v>
                </c:pt>
                <c:pt idx="161" formatCode="0.00%">
                  <c:v>1.8548055167283185E-2</c:v>
                </c:pt>
                <c:pt idx="162" formatCode="0.00%">
                  <c:v>1.8666589513524567E-2</c:v>
                </c:pt>
                <c:pt idx="163" formatCode="0.00%">
                  <c:v>1.9421130174141099E-2</c:v>
                </c:pt>
                <c:pt idx="164" formatCode="0.00%">
                  <c:v>2.0671465973209045E-2</c:v>
                </c:pt>
                <c:pt idx="165" formatCode="0.00%">
                  <c:v>2.0302270420523728E-2</c:v>
                </c:pt>
                <c:pt idx="166" formatCode="0.00%">
                  <c:v>2.0237989767656523E-2</c:v>
                </c:pt>
                <c:pt idx="167" formatCode="0.00%">
                  <c:v>1.9288970667782214E-2</c:v>
                </c:pt>
                <c:pt idx="168" formatCode="0.00%">
                  <c:v>1.6541332621007879E-2</c:v>
                </c:pt>
                <c:pt idx="169" formatCode="0.00%">
                  <c:v>1.6217570377459876E-2</c:v>
                </c:pt>
                <c:pt idx="170" formatCode="0.00%">
                  <c:v>1.5422115205907451E-2</c:v>
                </c:pt>
                <c:pt idx="171" formatCode="0.00%">
                  <c:v>1.5162513305600072E-2</c:v>
                </c:pt>
                <c:pt idx="172" formatCode="0.00%">
                  <c:v>1.4768682445938196E-2</c:v>
                </c:pt>
                <c:pt idx="173" formatCode="0.00%">
                  <c:v>1.4313938283853363E-2</c:v>
                </c:pt>
                <c:pt idx="174" formatCode="0.00%">
                  <c:v>1.9971841058456036E-2</c:v>
                </c:pt>
                <c:pt idx="175" formatCode="0.00%">
                  <c:v>1.9890715368028087E-2</c:v>
                </c:pt>
                <c:pt idx="176" formatCode="0.00%">
                  <c:v>1.9198901065159001E-2</c:v>
                </c:pt>
                <c:pt idx="177" formatCode="0.00%">
                  <c:v>1.9204453660391529E-2</c:v>
                </c:pt>
                <c:pt idx="178" formatCode="0.00%">
                  <c:v>1.9145922756649301E-2</c:v>
                </c:pt>
                <c:pt idx="179" formatCode="0.00%">
                  <c:v>1.9090811631094631E-2</c:v>
                </c:pt>
                <c:pt idx="180" formatCode="0.00%">
                  <c:v>1.8760194098010243E-2</c:v>
                </c:pt>
                <c:pt idx="181" formatCode="0.00%">
                  <c:v>1.8492345368089878E-2</c:v>
                </c:pt>
                <c:pt idx="182" formatCode="0.00%">
                  <c:v>1.8289952149246318E-2</c:v>
                </c:pt>
                <c:pt idx="183" formatCode="0.00%">
                  <c:v>1.7686314686217786E-2</c:v>
                </c:pt>
                <c:pt idx="184" formatCode="0.00%">
                  <c:v>1.6284582532033375E-2</c:v>
                </c:pt>
                <c:pt idx="185" formatCode="0.00%">
                  <c:v>1.6015587425960987E-2</c:v>
                </c:pt>
                <c:pt idx="186" formatCode="0.00%">
                  <c:v>1.6303515342170331E-2</c:v>
                </c:pt>
                <c:pt idx="187" formatCode="0.00%">
                  <c:v>1.6677525361765339E-2</c:v>
                </c:pt>
                <c:pt idx="188" formatCode="0.00%">
                  <c:v>1.6792776648659226E-2</c:v>
                </c:pt>
                <c:pt idx="189" formatCode="0.00%">
                  <c:v>1.7242376480066986E-2</c:v>
                </c:pt>
                <c:pt idx="190" formatCode="0.00%">
                  <c:v>1.9100501456544638E-2</c:v>
                </c:pt>
                <c:pt idx="191" formatCode="0.00%">
                  <c:v>2.0062726169307002E-2</c:v>
                </c:pt>
                <c:pt idx="192" formatCode="0.00%">
                  <c:v>1.9759782661127389E-2</c:v>
                </c:pt>
                <c:pt idx="193" formatCode="0.00%">
                  <c:v>1.9706973431233777E-2</c:v>
                </c:pt>
                <c:pt idx="194" formatCode="0.00%">
                  <c:v>1.4420877300483321E-2</c:v>
                </c:pt>
                <c:pt idx="195" formatCode="0.00%">
                  <c:v>1.4287338727949486E-2</c:v>
                </c:pt>
                <c:pt idx="196" formatCode="0.00%">
                  <c:v>1.5438507984868486E-2</c:v>
                </c:pt>
                <c:pt idx="197" formatCode="0.00%">
                  <c:v>1.543191170990935E-2</c:v>
                </c:pt>
                <c:pt idx="198" formatCode="0.00%">
                  <c:v>1.5442286403676217E-2</c:v>
                </c:pt>
                <c:pt idx="199" formatCode="0.00%">
                  <c:v>1.5810223803907533E-2</c:v>
                </c:pt>
                <c:pt idx="200" formatCode="0.00%">
                  <c:v>1.6358483861883776E-2</c:v>
                </c:pt>
                <c:pt idx="201" formatCode="0.00%">
                  <c:v>1.6950589588677744E-2</c:v>
                </c:pt>
                <c:pt idx="202" formatCode="0.00%">
                  <c:v>1.6886954068443004E-2</c:v>
                </c:pt>
                <c:pt idx="203" formatCode="0.00%">
                  <c:v>1.6891635778364812E-2</c:v>
                </c:pt>
                <c:pt idx="204" formatCode="0.00%">
                  <c:v>1.7560967557235428E-2</c:v>
                </c:pt>
                <c:pt idx="205" formatCode="0.00%">
                  <c:v>1.7941130975490677E-2</c:v>
                </c:pt>
                <c:pt idx="206" formatCode="0.00%">
                  <c:v>1.7692461837169913E-2</c:v>
                </c:pt>
                <c:pt idx="207" formatCode="0.00%">
                  <c:v>1.7671303566765197E-2</c:v>
                </c:pt>
                <c:pt idx="208" formatCode="0.00%">
                  <c:v>1.7558565558697635E-2</c:v>
                </c:pt>
                <c:pt idx="209" formatCode="0.00%">
                  <c:v>1.6888158545716646E-2</c:v>
                </c:pt>
                <c:pt idx="210" formatCode="0.00%">
                  <c:v>1.3811852830366076E-2</c:v>
                </c:pt>
                <c:pt idx="211" formatCode="0.00%">
                  <c:v>1.2854272715758808E-2</c:v>
                </c:pt>
                <c:pt idx="212" formatCode="0.00%">
                  <c:v>1.8571928766520331E-2</c:v>
                </c:pt>
                <c:pt idx="213" formatCode="0.00%">
                  <c:v>1.9567708217186387E-2</c:v>
                </c:pt>
                <c:pt idx="214" formatCode="0.00%">
                  <c:v>1.9593117610007062E-2</c:v>
                </c:pt>
                <c:pt idx="215" formatCode="0.00%">
                  <c:v>1.9601699473357232E-2</c:v>
                </c:pt>
                <c:pt idx="216" formatCode="0.00%">
                  <c:v>1.9068252885854862E-2</c:v>
                </c:pt>
                <c:pt idx="217" formatCode="0.00%">
                  <c:v>1.9183459139083207E-2</c:v>
                </c:pt>
                <c:pt idx="218" formatCode="0.00%">
                  <c:v>1.9010257343429985E-2</c:v>
                </c:pt>
                <c:pt idx="219" formatCode="0.00%">
                  <c:v>1.8621685552485907E-2</c:v>
                </c:pt>
                <c:pt idx="220" formatCode="0.00%">
                  <c:v>1.8126370787333843E-2</c:v>
                </c:pt>
                <c:pt idx="221" formatCode="0.00%">
                  <c:v>1.7472949350468246E-2</c:v>
                </c:pt>
                <c:pt idx="222" formatCode="0.00%">
                  <c:v>1.7808253108800711E-2</c:v>
                </c:pt>
                <c:pt idx="223" formatCode="0.00%">
                  <c:v>1.8018028656116663E-2</c:v>
                </c:pt>
                <c:pt idx="224" formatCode="0.00%">
                  <c:v>1.701948886136451E-2</c:v>
                </c:pt>
                <c:pt idx="225" formatCode="0.00%">
                  <c:v>1.6723195667501113E-2</c:v>
                </c:pt>
                <c:pt idx="226" formatCode="0.00%">
                  <c:v>1.6800741964908422E-2</c:v>
                </c:pt>
                <c:pt idx="227" formatCode="0.00%">
                  <c:v>1.6851829011834688E-2</c:v>
                </c:pt>
                <c:pt idx="228" formatCode="0.00%">
                  <c:v>1.700821028047755E-2</c:v>
                </c:pt>
                <c:pt idx="229" formatCode="0.00%">
                  <c:v>1.7023508810470964E-2</c:v>
                </c:pt>
                <c:pt idx="230" formatCode="0.00%">
                  <c:v>1.7358834848909349E-2</c:v>
                </c:pt>
                <c:pt idx="231" formatCode="0.00%">
                  <c:v>1.734949481931268E-2</c:v>
                </c:pt>
                <c:pt idx="232" formatCode="0.00%">
                  <c:v>1.2658381088617913E-2</c:v>
                </c:pt>
                <c:pt idx="233" formatCode="0.00%">
                  <c:v>1.2044633827413496E-2</c:v>
                </c:pt>
                <c:pt idx="234" formatCode="0.00%">
                  <c:v>1.2057766354642719E-2</c:v>
                </c:pt>
                <c:pt idx="235" formatCode="0.00%">
                  <c:v>1.211215891589399E-2</c:v>
                </c:pt>
                <c:pt idx="236" formatCode="0.00%">
                  <c:v>1.207794428378019E-2</c:v>
                </c:pt>
                <c:pt idx="237" formatCode="0.00%">
                  <c:v>1.280223019680074E-2</c:v>
                </c:pt>
                <c:pt idx="238" formatCode="0.00%">
                  <c:v>1.285458329003313E-2</c:v>
                </c:pt>
                <c:pt idx="239" formatCode="0.00%">
                  <c:v>1.2811807315175757E-2</c:v>
                </c:pt>
                <c:pt idx="240" formatCode="0.00%">
                  <c:v>1.2811772747749941E-2</c:v>
                </c:pt>
                <c:pt idx="241" formatCode="0.00%">
                  <c:v>1.3056571514972819E-2</c:v>
                </c:pt>
                <c:pt idx="242" formatCode="0.00%">
                  <c:v>1.2855820956723774E-2</c:v>
                </c:pt>
                <c:pt idx="243" formatCode="0.00%">
                  <c:v>1.2926656879999852E-2</c:v>
                </c:pt>
                <c:pt idx="244" formatCode="0.00%">
                  <c:v>1.2775344486320972E-2</c:v>
                </c:pt>
                <c:pt idx="245" formatCode="0.00%">
                  <c:v>1.2728047690569348E-2</c:v>
                </c:pt>
                <c:pt idx="246" formatCode="0.00%">
                  <c:v>1.280982473677706E-2</c:v>
                </c:pt>
                <c:pt idx="247" formatCode="0.00%">
                  <c:v>1.2464913957089242E-2</c:v>
                </c:pt>
                <c:pt idx="248" formatCode="0.00%">
                  <c:v>1.1982433743057876E-2</c:v>
                </c:pt>
                <c:pt idx="249" formatCode="0.00%">
                  <c:v>1.3209773274507947E-2</c:v>
                </c:pt>
                <c:pt idx="250" formatCode="0.00%">
                  <c:v>1.3359962973109058E-2</c:v>
                </c:pt>
                <c:pt idx="251" formatCode="0.00%">
                  <c:v>1.335666654078959E-2</c:v>
                </c:pt>
                <c:pt idx="252" formatCode="0.00%">
                  <c:v>1.1025689282941134E-2</c:v>
                </c:pt>
                <c:pt idx="253" formatCode="0.00%">
                  <c:v>1.0101485057905877E-2</c:v>
                </c:pt>
                <c:pt idx="254" formatCode="0.00%">
                  <c:v>1.0976560128105269E-2</c:v>
                </c:pt>
                <c:pt idx="255" formatCode="0.00%">
                  <c:v>1.1034542468356194E-2</c:v>
                </c:pt>
                <c:pt idx="256" formatCode="0.00%">
                  <c:v>1.1937326331699308E-2</c:v>
                </c:pt>
                <c:pt idx="257" formatCode="0.00%">
                  <c:v>1.0912375625050184E-2</c:v>
                </c:pt>
                <c:pt idx="258" formatCode="0.00%">
                  <c:v>1.0840340868686835E-2</c:v>
                </c:pt>
                <c:pt idx="259" formatCode="0.00%">
                  <c:v>1.1012809053146864E-2</c:v>
                </c:pt>
                <c:pt idx="260" formatCode="0.00%">
                  <c:v>1.113581045576841E-2</c:v>
                </c:pt>
                <c:pt idx="261" formatCode="0.00%">
                  <c:v>1.1019465813429493E-2</c:v>
                </c:pt>
                <c:pt idx="262" formatCode="0.00%">
                  <c:v>1.1025892075940669E-2</c:v>
                </c:pt>
                <c:pt idx="263" formatCode="0.00%">
                  <c:v>1.1456831868092657E-2</c:v>
                </c:pt>
                <c:pt idx="264" formatCode="0.00%">
                  <c:v>1.1580016729759944E-2</c:v>
                </c:pt>
                <c:pt idx="265" formatCode="0.00%">
                  <c:v>1.1784538883997886E-2</c:v>
                </c:pt>
                <c:pt idx="266" formatCode="0.00%">
                  <c:v>1.1891186800231724E-2</c:v>
                </c:pt>
                <c:pt idx="267" formatCode="0.00%">
                  <c:v>1.4734536021541711E-2</c:v>
                </c:pt>
                <c:pt idx="268" formatCode="0.00%">
                  <c:v>1.6556707762606995E-2</c:v>
                </c:pt>
                <c:pt idx="269" formatCode="0.00%">
                  <c:v>1.5113032747793615E-2</c:v>
                </c:pt>
                <c:pt idx="270" formatCode="0.00%">
                  <c:v>1.5439488898588491E-2</c:v>
                </c:pt>
                <c:pt idx="271" formatCode="0.00%">
                  <c:v>1.5750648229402503E-2</c:v>
                </c:pt>
                <c:pt idx="272" formatCode="0.00%">
                  <c:v>1.5739954856101041E-2</c:v>
                </c:pt>
                <c:pt idx="273" formatCode="0.00%">
                  <c:v>1.6709554600429291E-2</c:v>
                </c:pt>
                <c:pt idx="274" formatCode="0.00%">
                  <c:v>1.6625715329482278E-2</c:v>
                </c:pt>
                <c:pt idx="275" formatCode="0.00%">
                  <c:v>1.6544207025609665E-2</c:v>
                </c:pt>
                <c:pt idx="276" formatCode="0.00%">
                  <c:v>1.5801103352644993E-2</c:v>
                </c:pt>
                <c:pt idx="277" formatCode="0.00%">
                  <c:v>1.5801612712935221E-2</c:v>
                </c:pt>
                <c:pt idx="278" formatCode="0.00%">
                  <c:v>1.6557325473917892E-2</c:v>
                </c:pt>
                <c:pt idx="279" formatCode="0.00%">
                  <c:v>1.6973086287727479E-2</c:v>
                </c:pt>
                <c:pt idx="280" formatCode="0.00%">
                  <c:v>1.6962157943526325E-2</c:v>
                </c:pt>
                <c:pt idx="281" formatCode="0.00%">
                  <c:v>1.655089050325273E-2</c:v>
                </c:pt>
                <c:pt idx="282" formatCode="0.00%">
                  <c:v>1.7194525566607517E-2</c:v>
                </c:pt>
                <c:pt idx="283" formatCode="0.00%">
                  <c:v>1.6883082493202764E-2</c:v>
                </c:pt>
                <c:pt idx="284" formatCode="0.00%">
                  <c:v>1.699175136799121E-2</c:v>
                </c:pt>
                <c:pt idx="285" formatCode="0.00%">
                  <c:v>1.7506897966941076E-2</c:v>
                </c:pt>
                <c:pt idx="286" formatCode="0.00%">
                  <c:v>1.8587058458613269E-2</c:v>
                </c:pt>
                <c:pt idx="287" formatCode="0.00%">
                  <c:v>2.0711418975472365E-2</c:v>
                </c:pt>
                <c:pt idx="288" formatCode="0.00%">
                  <c:v>1.9155624763323338E-2</c:v>
                </c:pt>
                <c:pt idx="289" formatCode="0.00%">
                  <c:v>1.9157649291599976E-2</c:v>
                </c:pt>
                <c:pt idx="290" formatCode="0.00%">
                  <c:v>2.0664154708402795E-2</c:v>
                </c:pt>
                <c:pt idx="291" formatCode="0.00%">
                  <c:v>2.0935042023134277E-2</c:v>
                </c:pt>
                <c:pt idx="292" formatCode="0.00%">
                  <c:v>2.0633161191521168E-2</c:v>
                </c:pt>
                <c:pt idx="293" formatCode="0.00%">
                  <c:v>2.0573751902097145E-2</c:v>
                </c:pt>
                <c:pt idx="294" formatCode="0.00%">
                  <c:v>2.0087135770912267E-2</c:v>
                </c:pt>
                <c:pt idx="295" formatCode="0.00%">
                  <c:v>2.0195785056004611E-2</c:v>
                </c:pt>
                <c:pt idx="296" formatCode="0.00%">
                  <c:v>2.1360368225969338E-2</c:v>
                </c:pt>
                <c:pt idx="297" formatCode="0.00%">
                  <c:v>2.6791357489363808E-2</c:v>
                </c:pt>
                <c:pt idx="298" formatCode="0.00%">
                  <c:v>2.6041954850456933E-2</c:v>
                </c:pt>
                <c:pt idx="299" formatCode="0.00%">
                  <c:v>2.6730242201464305E-2</c:v>
                </c:pt>
                <c:pt idx="300" formatCode="0.00%">
                  <c:v>3.4462920228875711E-2</c:v>
                </c:pt>
                <c:pt idx="301" formatCode="0.00%">
                  <c:v>3.8253629674553848E-2</c:v>
                </c:pt>
                <c:pt idx="302" formatCode="0.00%">
                  <c:v>3.7390347200975838E-2</c:v>
                </c:pt>
                <c:pt idx="303" formatCode="0.00%">
                  <c:v>3.853927505505618E-2</c:v>
                </c:pt>
                <c:pt idx="304" formatCode="0.00%">
                  <c:v>3.8437716985596677E-2</c:v>
                </c:pt>
                <c:pt idx="305" formatCode="0.00%">
                  <c:v>3.9245279822228828E-2</c:v>
                </c:pt>
                <c:pt idx="306" formatCode="0.00%">
                  <c:v>3.9227943053604809E-2</c:v>
                </c:pt>
                <c:pt idx="307" formatCode="0.00%">
                  <c:v>3.8718184923168551E-2</c:v>
                </c:pt>
                <c:pt idx="308" formatCode="0.00%">
                  <c:v>4.6022453885838602E-2</c:v>
                </c:pt>
                <c:pt idx="309" formatCode="0.00%">
                  <c:v>4.6120948365712934E-2</c:v>
                </c:pt>
                <c:pt idx="310" formatCode="0.00%">
                  <c:v>4.5452929782398344E-2</c:v>
                </c:pt>
                <c:pt idx="311" formatCode="0.00%">
                  <c:v>4.5584850556849896E-2</c:v>
                </c:pt>
                <c:pt idx="312" formatCode="0.00%">
                  <c:v>4.5669826572929249E-2</c:v>
                </c:pt>
                <c:pt idx="313" formatCode="0.00%">
                  <c:v>4.5708147711608332E-2</c:v>
                </c:pt>
                <c:pt idx="314" formatCode="0.00%">
                  <c:v>4.6332535823572919E-2</c:v>
                </c:pt>
                <c:pt idx="315" formatCode="0.00%">
                  <c:v>4.6274453603564789E-2</c:v>
                </c:pt>
                <c:pt idx="316" formatCode="0.00%">
                  <c:v>4.8072266228025837E-2</c:v>
                </c:pt>
                <c:pt idx="317" formatCode="0.00%">
                  <c:v>4.5804624396332788E-2</c:v>
                </c:pt>
                <c:pt idx="318" formatCode="0.00%">
                  <c:v>4.615932192230196E-2</c:v>
                </c:pt>
                <c:pt idx="319" formatCode="0.00%">
                  <c:v>4.6368302841992969E-2</c:v>
                </c:pt>
                <c:pt idx="320" formatCode="0.00%">
                  <c:v>3.817491646239636E-2</c:v>
                </c:pt>
                <c:pt idx="321" formatCode="0.00%">
                  <c:v>3.6205998019689718E-2</c:v>
                </c:pt>
                <c:pt idx="322" formatCode="0.00%">
                  <c:v>3.6851367178560496E-2</c:v>
                </c:pt>
                <c:pt idx="323" formatCode="0.00%">
                  <c:v>3.7049671483965478E-2</c:v>
                </c:pt>
                <c:pt idx="324" formatCode="0.00%">
                  <c:v>3.7752018289796088E-2</c:v>
                </c:pt>
                <c:pt idx="325" formatCode="0.00%">
                  <c:v>3.8081644421346338E-2</c:v>
                </c:pt>
                <c:pt idx="326" formatCode="0.00%">
                  <c:v>3.8535209255811533E-2</c:v>
                </c:pt>
                <c:pt idx="327" formatCode="0.00%">
                  <c:v>3.6826015830364808E-2</c:v>
                </c:pt>
                <c:pt idx="328" formatCode="0.00%">
                  <c:v>2.9428260621954076E-2</c:v>
                </c:pt>
                <c:pt idx="329" formatCode="0.00%">
                  <c:v>2.9714551983014714E-2</c:v>
                </c:pt>
                <c:pt idx="330" formatCode="0.00%">
                  <c:v>2.9967743300550378E-2</c:v>
                </c:pt>
                <c:pt idx="331" formatCode="0.00%">
                  <c:v>2.9345635617280593E-2</c:v>
                </c:pt>
                <c:pt idx="332" formatCode="0.00%">
                  <c:v>2.928125105531814E-2</c:v>
                </c:pt>
                <c:pt idx="333" formatCode="0.00%">
                  <c:v>2.9497092816794513E-2</c:v>
                </c:pt>
                <c:pt idx="334" formatCode="0.00%">
                  <c:v>2.8389417718792581E-2</c:v>
                </c:pt>
                <c:pt idx="335" formatCode="0.00%">
                  <c:v>2.832029012021622E-2</c:v>
                </c:pt>
                <c:pt idx="336" formatCode="0.00%">
                  <c:v>2.2778658298010453E-2</c:v>
                </c:pt>
                <c:pt idx="337" formatCode="0.00%">
                  <c:v>2.0916137919655318E-2</c:v>
                </c:pt>
                <c:pt idx="338" formatCode="0.00%">
                  <c:v>2.0149688906467809E-2</c:v>
                </c:pt>
                <c:pt idx="339" formatCode="0.00%">
                  <c:v>1.8766414013224063E-2</c:v>
                </c:pt>
                <c:pt idx="340" formatCode="0.00%">
                  <c:v>1.8914799051388521E-2</c:v>
                </c:pt>
                <c:pt idx="341" formatCode="0.00%">
                  <c:v>1.9248939203173668E-2</c:v>
                </c:pt>
                <c:pt idx="342" formatCode="0.00%">
                  <c:v>1.8351147530144073E-2</c:v>
                </c:pt>
                <c:pt idx="343" formatCode="0.00%">
                  <c:v>1.676814382395286E-2</c:v>
                </c:pt>
                <c:pt idx="344" formatCode="0.00%">
                  <c:v>1.6399881049122423E-2</c:v>
                </c:pt>
                <c:pt idx="345" formatCode="0.00%">
                  <c:v>1.6931241417448142E-2</c:v>
                </c:pt>
                <c:pt idx="346" formatCode="0.00%">
                  <c:v>1.627218664931444E-2</c:v>
                </c:pt>
                <c:pt idx="347" formatCode="0.00%">
                  <c:v>1.5752980238778219E-2</c:v>
                </c:pt>
                <c:pt idx="348" formatCode="0.00%">
                  <c:v>1.6010881689010294E-2</c:v>
                </c:pt>
                <c:pt idx="349" formatCode="0.00%">
                  <c:v>1.5921579658890423E-2</c:v>
                </c:pt>
                <c:pt idx="350" formatCode="0.00%">
                  <c:v>1.5319159381587727E-2</c:v>
                </c:pt>
                <c:pt idx="351" formatCode="0.00%">
                  <c:v>1.5470303714598383E-2</c:v>
                </c:pt>
                <c:pt idx="352" formatCode="0.00%">
                  <c:v>1.6617072919952486E-2</c:v>
                </c:pt>
                <c:pt idx="353" formatCode="0.00%">
                  <c:v>1.5783464147018752E-2</c:v>
                </c:pt>
                <c:pt idx="354" formatCode="0.00%">
                  <c:v>1.5547588197224191E-2</c:v>
                </c:pt>
                <c:pt idx="355" formatCode="0.00%">
                  <c:v>1.6524269186197621E-2</c:v>
                </c:pt>
                <c:pt idx="356" formatCode="0.00%">
                  <c:v>1.6753096850424941E-2</c:v>
                </c:pt>
                <c:pt idx="357" formatCode="0.00%">
                  <c:v>1.6833822004134948E-2</c:v>
                </c:pt>
                <c:pt idx="358" formatCode="0.00%">
                  <c:v>1.7279371742123309E-2</c:v>
                </c:pt>
                <c:pt idx="359" formatCode="0.00%">
                  <c:v>1.7360087544810346E-2</c:v>
                </c:pt>
                <c:pt idx="360" formatCode="0.00%">
                  <c:v>1.716026827507389E-2</c:v>
                </c:pt>
                <c:pt idx="361" formatCode="0.00%">
                  <c:v>1.8933353412093436E-2</c:v>
                </c:pt>
                <c:pt idx="362" formatCode="0.00%">
                  <c:v>1.8659733025940949E-2</c:v>
                </c:pt>
                <c:pt idx="363" formatCode="0.00%">
                  <c:v>1.8272734680392352E-2</c:v>
                </c:pt>
                <c:pt idx="364" formatCode="0.00%">
                  <c:v>1.7475864996103641E-2</c:v>
                </c:pt>
                <c:pt idx="365" formatCode="0.00%">
                  <c:v>1.6360374103864702E-2</c:v>
                </c:pt>
                <c:pt idx="366" formatCode="0.00%">
                  <c:v>1.6283179063593899E-2</c:v>
                </c:pt>
                <c:pt idx="367" formatCode="0.00%">
                  <c:v>1.6245292421135874E-2</c:v>
                </c:pt>
                <c:pt idx="368" formatCode="0.00%">
                  <c:v>1.5969043840308072E-2</c:v>
                </c:pt>
                <c:pt idx="369" formatCode="0.00%">
                  <c:v>1.5906189226183903E-2</c:v>
                </c:pt>
                <c:pt idx="370" formatCode="0.00%">
                  <c:v>1.7723812034625527E-2</c:v>
                </c:pt>
                <c:pt idx="371" formatCode="0.00%">
                  <c:v>1.750756817165678E-2</c:v>
                </c:pt>
                <c:pt idx="372" formatCode="0.00%">
                  <c:v>1.6488681397106103E-2</c:v>
                </c:pt>
                <c:pt idx="373" formatCode="0.00%">
                  <c:v>1.6505885299402116E-2</c:v>
                </c:pt>
                <c:pt idx="374" formatCode="0.00%">
                  <c:v>1.6479805898464744E-2</c:v>
                </c:pt>
                <c:pt idx="375" formatCode="0.00%">
                  <c:v>1.4934437819350856E-2</c:v>
                </c:pt>
                <c:pt idx="376" formatCode="0.00%">
                  <c:v>1.5678289828516864E-2</c:v>
                </c:pt>
                <c:pt idx="377" formatCode="0.00%">
                  <c:v>1.5678746893818186E-2</c:v>
                </c:pt>
                <c:pt idx="378" formatCode="0.00%">
                  <c:v>1.5837333180884448E-2</c:v>
                </c:pt>
                <c:pt idx="379" formatCode="0.00%">
                  <c:v>1.5764104990694788E-2</c:v>
                </c:pt>
                <c:pt idx="380" formatCode="0.00%">
                  <c:v>1.5764441168062023E-2</c:v>
                </c:pt>
                <c:pt idx="381" formatCode="0.00%">
                  <c:v>1.3205716455491593E-2</c:v>
                </c:pt>
                <c:pt idx="382" formatCode="0.00%">
                  <c:v>1.3474261731111662E-2</c:v>
                </c:pt>
                <c:pt idx="383" formatCode="0.00%">
                  <c:v>1.3491435748807195E-2</c:v>
                </c:pt>
                <c:pt idx="384" formatCode="0.00%">
                  <c:v>1.334865659143138E-2</c:v>
                </c:pt>
                <c:pt idx="385" formatCode="0.00%">
                  <c:v>1.3383105228623489E-2</c:v>
                </c:pt>
                <c:pt idx="386" formatCode="0.00%">
                  <c:v>1.3907916263067564E-2</c:v>
                </c:pt>
                <c:pt idx="387" formatCode="0.00%">
                  <c:v>1.3924049451023915E-2</c:v>
                </c:pt>
                <c:pt idx="388" formatCode="0.00%">
                  <c:v>1.4484877065520355E-2</c:v>
                </c:pt>
                <c:pt idx="389" formatCode="0.00%">
                  <c:v>1.4311869749808567E-2</c:v>
                </c:pt>
                <c:pt idx="390" formatCode="0.00%">
                  <c:v>1.1900240978788145E-2</c:v>
                </c:pt>
                <c:pt idx="391" formatCode="0.00%">
                  <c:v>1.1929349453521568E-2</c:v>
                </c:pt>
                <c:pt idx="392" formatCode="0.00%">
                  <c:v>1.3964647950765564E-2</c:v>
                </c:pt>
                <c:pt idx="393" formatCode="0.00%">
                  <c:v>1.3966973003321241E-2</c:v>
                </c:pt>
                <c:pt idx="394" formatCode="0.00%">
                  <c:v>1.4282482900532786E-2</c:v>
                </c:pt>
                <c:pt idx="395" formatCode="0.00%">
                  <c:v>1.4283599638091024E-2</c:v>
                </c:pt>
                <c:pt idx="396" formatCode="0.00%">
                  <c:v>1.3388947126274434E-2</c:v>
                </c:pt>
                <c:pt idx="397" formatCode="0.00%">
                  <c:v>1.3436458898860474E-2</c:v>
                </c:pt>
                <c:pt idx="398" formatCode="0.00%">
                  <c:v>1.5397291028177877E-2</c:v>
                </c:pt>
                <c:pt idx="399" formatCode="0.00%">
                  <c:v>1.53250092907513E-2</c:v>
                </c:pt>
                <c:pt idx="400" formatCode="0.00%">
                  <c:v>1.5226943401923898E-2</c:v>
                </c:pt>
                <c:pt idx="401" formatCode="0.00%">
                  <c:v>1.531578573064517E-2</c:v>
                </c:pt>
                <c:pt idx="402" formatCode="0.00%">
                  <c:v>1.510525507404166E-2</c:v>
                </c:pt>
                <c:pt idx="403" formatCode="0.00%">
                  <c:v>1.5217850391921141E-2</c:v>
                </c:pt>
                <c:pt idx="404" formatCode="0.00%">
                  <c:v>1.5012585365720926E-2</c:v>
                </c:pt>
                <c:pt idx="405" formatCode="0.00%">
                  <c:v>1.5861092068409459E-2</c:v>
                </c:pt>
                <c:pt idx="406" formatCode="0.00%">
                  <c:v>1.5453666558908508E-2</c:v>
                </c:pt>
                <c:pt idx="407" formatCode="0.00%">
                  <c:v>1.5462076984982099E-2</c:v>
                </c:pt>
                <c:pt idx="408" formatCode="0.00%">
                  <c:v>1.5361544187443007E-2</c:v>
                </c:pt>
                <c:pt idx="409" formatCode="0.00%">
                  <c:v>1.5472843257539635E-2</c:v>
                </c:pt>
                <c:pt idx="410" formatCode="0.00%">
                  <c:v>1.5560342980253276E-2</c:v>
                </c:pt>
                <c:pt idx="411" formatCode="0.00%">
                  <c:v>1.5518210700498459E-2</c:v>
                </c:pt>
                <c:pt idx="412" formatCode="0.00%">
                  <c:v>1.3577975287483552E-2</c:v>
                </c:pt>
                <c:pt idx="413" formatCode="0.00%">
                  <c:v>1.3711728784061522E-2</c:v>
                </c:pt>
                <c:pt idx="414" formatCode="0.00%">
                  <c:v>1.3214526742731459E-2</c:v>
                </c:pt>
                <c:pt idx="415" formatCode="0.00%">
                  <c:v>1.3249235478520896E-2</c:v>
                </c:pt>
                <c:pt idx="416" formatCode="0.00%">
                  <c:v>1.3662333473414588E-2</c:v>
                </c:pt>
                <c:pt idx="417" formatCode="0.00%">
                  <c:v>1.3473948776892484E-2</c:v>
                </c:pt>
                <c:pt idx="418" formatCode="0.00%">
                  <c:v>1.108988191784864E-2</c:v>
                </c:pt>
                <c:pt idx="419" formatCode="0.00%">
                  <c:v>1.1099845451309697E-2</c:v>
                </c:pt>
                <c:pt idx="420" formatCode="0.00%">
                  <c:v>1.1347137189214103E-2</c:v>
                </c:pt>
                <c:pt idx="421" formatCode="0.00%">
                  <c:v>1.2144751073425867E-2</c:v>
                </c:pt>
                <c:pt idx="422" formatCode="0.00%">
                  <c:v>1.2195098669379709E-2</c:v>
                </c:pt>
                <c:pt idx="423" formatCode="0.00%">
                  <c:v>1.2044303476880569E-2</c:v>
                </c:pt>
                <c:pt idx="424" formatCode="0.00%">
                  <c:v>1.180465394459637E-2</c:v>
                </c:pt>
                <c:pt idx="425" formatCode="0.00%">
                  <c:v>1.0127690581830268E-2</c:v>
                </c:pt>
                <c:pt idx="426" formatCode="0.00%">
                  <c:v>9.7901186850972884E-3</c:v>
                </c:pt>
                <c:pt idx="427" formatCode="0.00%">
                  <c:v>1.0134085188154786E-2</c:v>
                </c:pt>
                <c:pt idx="428" formatCode="0.00%">
                  <c:v>9.2963355361836263E-3</c:v>
                </c:pt>
                <c:pt idx="429" formatCode="0.00%">
                  <c:v>9.1615059541462329E-3</c:v>
                </c:pt>
                <c:pt idx="430" formatCode="0.00%">
                  <c:v>9.1803008862878545E-3</c:v>
                </c:pt>
                <c:pt idx="431" formatCode="0.00%">
                  <c:v>9.1740104216399814E-3</c:v>
                </c:pt>
                <c:pt idx="432" formatCode="0.00%">
                  <c:v>9.3255691639665666E-3</c:v>
                </c:pt>
                <c:pt idx="433" formatCode="0.00%">
                  <c:v>1.0735649507614216E-2</c:v>
                </c:pt>
                <c:pt idx="434" formatCode="0.00%">
                  <c:v>1.1121223977988414E-2</c:v>
                </c:pt>
                <c:pt idx="435" formatCode="0.00%">
                  <c:v>1.0850840724724212E-2</c:v>
                </c:pt>
                <c:pt idx="436" formatCode="0.00%">
                  <c:v>1.0731956557400477E-2</c:v>
                </c:pt>
                <c:pt idx="437" formatCode="0.00%">
                  <c:v>1.095581479670267E-2</c:v>
                </c:pt>
                <c:pt idx="438" formatCode="0.00%">
                  <c:v>1.1581584290857698E-2</c:v>
                </c:pt>
                <c:pt idx="439" formatCode="0.00%">
                  <c:v>1.1651593247631238E-2</c:v>
                </c:pt>
                <c:pt idx="440" formatCode="0.00%">
                  <c:v>1.1213285213407226E-2</c:v>
                </c:pt>
                <c:pt idx="441" formatCode="0.00%">
                  <c:v>1.0587300023918242E-2</c:v>
                </c:pt>
                <c:pt idx="442" formatCode="0.00%">
                  <c:v>1.0632470834610873E-2</c:v>
                </c:pt>
                <c:pt idx="443" formatCode="0.00%">
                  <c:v>1.0185636138083773E-2</c:v>
                </c:pt>
                <c:pt idx="444" formatCode="0.00%">
                  <c:v>1.0082734400742933E-2</c:v>
                </c:pt>
                <c:pt idx="445" formatCode="0.00%">
                  <c:v>1.2222427249437491E-2</c:v>
                </c:pt>
                <c:pt idx="446" formatCode="0.00%">
                  <c:v>1.2542187386847101E-2</c:v>
                </c:pt>
                <c:pt idx="447" formatCode="0.00%">
                  <c:v>1.2205094246039608E-2</c:v>
                </c:pt>
                <c:pt idx="448" formatCode="0.00%">
                  <c:v>1.2653754906596834E-2</c:v>
                </c:pt>
                <c:pt idx="449" formatCode="0.00%">
                  <c:v>1.261311433764222E-2</c:v>
                </c:pt>
                <c:pt idx="450" formatCode="0.00%">
                  <c:v>1.2524995537080499E-2</c:v>
                </c:pt>
                <c:pt idx="451" formatCode="0.00%">
                  <c:v>1.2601989497639299E-2</c:v>
                </c:pt>
                <c:pt idx="452" formatCode="0.00%">
                  <c:v>1.4561486784777431E-2</c:v>
                </c:pt>
                <c:pt idx="453" formatCode="0.00%">
                  <c:v>1.275137147193431E-2</c:v>
                </c:pt>
                <c:pt idx="454" formatCode="0.00%">
                  <c:v>1.2636217611680722E-2</c:v>
                </c:pt>
                <c:pt idx="455" formatCode="0.00%">
                  <c:v>1.3460114951346165E-2</c:v>
                </c:pt>
                <c:pt idx="456" formatCode="0.00%">
                  <c:v>1.3512264308176479E-2</c:v>
                </c:pt>
                <c:pt idx="457" formatCode="0.00%">
                  <c:v>1.3150212595415458E-2</c:v>
                </c:pt>
                <c:pt idx="458" formatCode="0.00%">
                  <c:v>1.4165792970847179E-2</c:v>
                </c:pt>
                <c:pt idx="459" formatCode="0.00%">
                  <c:v>1.4085292676052108E-2</c:v>
                </c:pt>
                <c:pt idx="460" formatCode="0.00%">
                  <c:v>1.5900058222779716E-2</c:v>
                </c:pt>
                <c:pt idx="461" formatCode="0.00%">
                  <c:v>1.5990451858373403E-2</c:v>
                </c:pt>
                <c:pt idx="462" formatCode="0.00%">
                  <c:v>1.5883326985730504E-2</c:v>
                </c:pt>
                <c:pt idx="463" formatCode="0.00%">
                  <c:v>1.6786909414431818E-2</c:v>
                </c:pt>
                <c:pt idx="464" formatCode="0.00%">
                  <c:v>2.2310364310553492E-2</c:v>
                </c:pt>
                <c:pt idx="465" formatCode="0.00%">
                  <c:v>2.2040777723450679E-2</c:v>
                </c:pt>
                <c:pt idx="466" formatCode="0.00%">
                  <c:v>2.1668157824002575E-2</c:v>
                </c:pt>
                <c:pt idx="467" formatCode="0.00%">
                  <c:v>2.1673570140556191E-2</c:v>
                </c:pt>
                <c:pt idx="468" formatCode="0.00%">
                  <c:v>2.1891790213417535E-2</c:v>
                </c:pt>
                <c:pt idx="469" formatCode="0.00%">
                  <c:v>2.3442073475103836E-2</c:v>
                </c:pt>
                <c:pt idx="470" formatCode="0.00%">
                  <c:v>2.3848157706867087E-2</c:v>
                </c:pt>
                <c:pt idx="471" formatCode="0.00%">
                  <c:v>2.4002787243342712E-2</c:v>
                </c:pt>
                <c:pt idx="472" formatCode="0.00%">
                  <c:v>2.3293539349687392E-2</c:v>
                </c:pt>
                <c:pt idx="473" formatCode="0.00%">
                  <c:v>2.319175895174139E-2</c:v>
                </c:pt>
                <c:pt idx="474" formatCode="0.00%">
                  <c:v>2.325485901299985E-2</c:v>
                </c:pt>
                <c:pt idx="475" formatCode="0.00%">
                  <c:v>2.2711424248539024E-2</c:v>
                </c:pt>
                <c:pt idx="476" formatCode="0.00%">
                  <c:v>2.2732466745316478E-2</c:v>
                </c:pt>
                <c:pt idx="477" formatCode="0.00%">
                  <c:v>2.2859399894135459E-2</c:v>
                </c:pt>
                <c:pt idx="478" formatCode="0.00%">
                  <c:v>2.2004000420919288E-2</c:v>
                </c:pt>
                <c:pt idx="479" formatCode="0.00%">
                  <c:v>2.2000093377608405E-2</c:v>
                </c:pt>
                <c:pt idx="480" formatCode="0.00%">
                  <c:v>2.0109479281087E-2</c:v>
                </c:pt>
                <c:pt idx="481" formatCode="0.00%">
                  <c:v>2.0263576097206585E-2</c:v>
                </c:pt>
                <c:pt idx="482" formatCode="0.00%">
                  <c:v>2.0231378051501971E-2</c:v>
                </c:pt>
                <c:pt idx="483" formatCode="0.00%">
                  <c:v>2.0104536449439381E-2</c:v>
                </c:pt>
                <c:pt idx="484" formatCode="0.00%">
                  <c:v>1.3740707838015996E-2</c:v>
                </c:pt>
                <c:pt idx="485" formatCode="0.00%">
                  <c:v>1.2904392806601394E-2</c:v>
                </c:pt>
                <c:pt idx="486" formatCode="0.00%">
                  <c:v>1.2576999164102537E-2</c:v>
                </c:pt>
                <c:pt idx="487" formatCode="0.00%">
                  <c:v>1.3452121552663319E-2</c:v>
                </c:pt>
                <c:pt idx="488" formatCode="0.00%">
                  <c:v>1.2474044894658776E-2</c:v>
                </c:pt>
                <c:pt idx="489" formatCode="0.00%">
                  <c:v>1.0351535582967395E-2</c:v>
                </c:pt>
                <c:pt idx="490" formatCode="0.00%">
                  <c:v>1.0717904143773058E-2</c:v>
                </c:pt>
                <c:pt idx="491" formatCode="0.00%">
                  <c:v>1.1483475132500118E-2</c:v>
                </c:pt>
                <c:pt idx="492" formatCode="0.00%">
                  <c:v>1.1229331976486774E-2</c:v>
                </c:pt>
                <c:pt idx="493" formatCode="0.00%">
                  <c:v>1.1511492094178063E-2</c:v>
                </c:pt>
                <c:pt idx="494" formatCode="0.00%">
                  <c:v>1.1653536114344687E-2</c:v>
                </c:pt>
                <c:pt idx="495" formatCode="0.00%">
                  <c:v>1.1278575546849389E-2</c:v>
                </c:pt>
                <c:pt idx="496" formatCode="0.00%">
                  <c:v>1.1333798968194704E-2</c:v>
                </c:pt>
                <c:pt idx="497" formatCode="0.00%">
                  <c:v>1.1140777159495709E-2</c:v>
                </c:pt>
                <c:pt idx="498" formatCode="0.00%">
                  <c:v>1.1337450861126117E-2</c:v>
                </c:pt>
                <c:pt idx="499" formatCode="0.00%">
                  <c:v>1.2504130379624322E-2</c:v>
                </c:pt>
                <c:pt idx="500" formatCode="0.00%">
                  <c:v>1.2452456344484136E-2</c:v>
                </c:pt>
                <c:pt idx="501" formatCode="0.00%">
                  <c:v>1.2375027928059001E-2</c:v>
                </c:pt>
                <c:pt idx="502" formatCode="0.00%">
                  <c:v>1.2399758978093372E-2</c:v>
                </c:pt>
                <c:pt idx="503" formatCode="0.00%">
                  <c:v>1.2099654577839018E-2</c:v>
                </c:pt>
                <c:pt idx="504" formatCode="0.00%">
                  <c:v>1.2258303669215527E-2</c:v>
                </c:pt>
                <c:pt idx="505" formatCode="0.00%">
                  <c:v>1.3324456172922104E-2</c:v>
                </c:pt>
                <c:pt idx="506" formatCode="0.00%">
                  <c:v>1.3779719210652696E-2</c:v>
                </c:pt>
                <c:pt idx="507" formatCode="0.00%">
                  <c:v>1.3044923983902853E-2</c:v>
                </c:pt>
                <c:pt idx="508" formatCode="0.00%">
                  <c:v>1.3036150501714231E-2</c:v>
                </c:pt>
                <c:pt idx="509" formatCode="0.00%">
                  <c:v>1.3067820538695877E-2</c:v>
                </c:pt>
                <c:pt idx="510" formatCode="0.00%">
                  <c:v>1.1521905979773393E-2</c:v>
                </c:pt>
                <c:pt idx="511" formatCode="0.00%">
                  <c:v>1.0712051544259618E-2</c:v>
                </c:pt>
                <c:pt idx="512" formatCode="0.00%">
                  <c:v>1.0707985445055466E-2</c:v>
                </c:pt>
                <c:pt idx="513" formatCode="0.00%">
                  <c:v>1.1939752032448165E-2</c:v>
                </c:pt>
                <c:pt idx="514" formatCode="0.00%">
                  <c:v>1.1367668833408274E-2</c:v>
                </c:pt>
                <c:pt idx="515" formatCode="0.00%">
                  <c:v>1.1947288608461955E-2</c:v>
                </c:pt>
                <c:pt idx="516" formatCode="0.00%">
                  <c:v>1.2496073823661783E-2</c:v>
                </c:pt>
                <c:pt idx="517" formatCode="0.00%">
                  <c:v>1.2652308725254854E-2</c:v>
                </c:pt>
                <c:pt idx="518" formatCode="0.00%">
                  <c:v>1.2570399673349539E-2</c:v>
                </c:pt>
                <c:pt idx="519" formatCode="0.00%">
                  <c:v>1.0805066214288186E-2</c:v>
                </c:pt>
                <c:pt idx="520" formatCode="0.00%">
                  <c:v>1.0730658714866181E-2</c:v>
                </c:pt>
                <c:pt idx="521" formatCode="0.00%">
                  <c:v>1.0659861032181587E-2</c:v>
                </c:pt>
                <c:pt idx="522" formatCode="0.00%">
                  <c:v>1.0076784800338332E-2</c:v>
                </c:pt>
                <c:pt idx="523" formatCode="0.00%">
                  <c:v>1.0396734321069894E-2</c:v>
                </c:pt>
                <c:pt idx="524" formatCode="0.00%">
                  <c:v>1.2168719090286202E-2</c:v>
                </c:pt>
                <c:pt idx="525" formatCode="0.00%">
                  <c:v>1.3064232508226723E-2</c:v>
                </c:pt>
                <c:pt idx="526" formatCode="0.00%">
                  <c:v>1.4936559501311029E-2</c:v>
                </c:pt>
                <c:pt idx="527" formatCode="0.00%">
                  <c:v>1.6455912416181898E-2</c:v>
                </c:pt>
                <c:pt idx="528" formatCode="0.00%">
                  <c:v>1.6420685468833941E-2</c:v>
                </c:pt>
                <c:pt idx="529" formatCode="0.00%">
                  <c:v>1.7453457798343581E-2</c:v>
                </c:pt>
                <c:pt idx="530" formatCode="0.00%">
                  <c:v>1.7475190683463857E-2</c:v>
                </c:pt>
                <c:pt idx="531" formatCode="0.00%">
                  <c:v>1.7365268130522138E-2</c:v>
                </c:pt>
                <c:pt idx="532" formatCode="0.00%">
                  <c:v>1.7580640680424316E-2</c:v>
                </c:pt>
                <c:pt idx="533" formatCode="0.00%">
                  <c:v>1.6776820279137277E-2</c:v>
                </c:pt>
                <c:pt idx="534" formatCode="0.00%">
                  <c:v>1.6756357238930864E-2</c:v>
                </c:pt>
                <c:pt idx="535" formatCode="0.00%">
                  <c:v>1.6308142236183473E-2</c:v>
                </c:pt>
                <c:pt idx="536" formatCode="0.00%">
                  <c:v>1.5827806290497633E-2</c:v>
                </c:pt>
                <c:pt idx="537" formatCode="0.00%">
                  <c:v>1.5761491117683074E-2</c:v>
                </c:pt>
                <c:pt idx="538" formatCode="0.00%">
                  <c:v>1.5642678491165532E-2</c:v>
                </c:pt>
                <c:pt idx="539" formatCode="0.00%">
                  <c:v>1.5685476608254589E-2</c:v>
                </c:pt>
                <c:pt idx="540" formatCode="0.00%">
                  <c:v>1.5694075893274376E-2</c:v>
                </c:pt>
                <c:pt idx="541" formatCode="0.00%">
                  <c:v>1.5677526301422672E-2</c:v>
                </c:pt>
                <c:pt idx="542" formatCode="0.00%">
                  <c:v>1.5725982747809123E-2</c:v>
                </c:pt>
                <c:pt idx="543" formatCode="0.00%">
                  <c:v>1.5925698505107055E-2</c:v>
                </c:pt>
                <c:pt idx="544" formatCode="0.00%">
                  <c:v>1.533085122614627E-2</c:v>
                </c:pt>
                <c:pt idx="545" formatCode="0.00%">
                  <c:v>1.4194762345127943E-2</c:v>
                </c:pt>
                <c:pt idx="546" formatCode="0.00%">
                  <c:v>1.1756416550794537E-2</c:v>
                </c:pt>
                <c:pt idx="547" formatCode="0.00%">
                  <c:v>1.0576159078908149E-2</c:v>
                </c:pt>
                <c:pt idx="548" formatCode="0.00%">
                  <c:v>1.0984304575286302E-2</c:v>
                </c:pt>
                <c:pt idx="549" formatCode="0.00%">
                  <c:v>1.3755709310404833E-2</c:v>
                </c:pt>
                <c:pt idx="550" formatCode="0.00%">
                  <c:v>1.4058322420400938E-2</c:v>
                </c:pt>
                <c:pt idx="551" formatCode="0.00%">
                  <c:v>1.4051386389996976E-2</c:v>
                </c:pt>
                <c:pt idx="552" formatCode="0.00%">
                  <c:v>1.4124145244779271E-2</c:v>
                </c:pt>
                <c:pt idx="553" formatCode="0.00%">
                  <c:v>1.4316501797655368E-2</c:v>
                </c:pt>
                <c:pt idx="554" formatCode="0.00%">
                  <c:v>1.4485253030440912E-2</c:v>
                </c:pt>
                <c:pt idx="555" formatCode="0.00%">
                  <c:v>1.4609685580303974E-2</c:v>
                </c:pt>
                <c:pt idx="556" formatCode="0.00%">
                  <c:v>1.4650585216429826E-2</c:v>
                </c:pt>
                <c:pt idx="557" formatCode="0.00%">
                  <c:v>1.4372567215857977E-2</c:v>
                </c:pt>
                <c:pt idx="558" formatCode="0.00%">
                  <c:v>1.4421995265867226E-2</c:v>
                </c:pt>
                <c:pt idx="559" formatCode="0.00%">
                  <c:v>1.771035671552032E-2</c:v>
                </c:pt>
                <c:pt idx="560" formatCode="0.00%">
                  <c:v>1.7572230616289104E-2</c:v>
                </c:pt>
                <c:pt idx="561" formatCode="0.00%">
                  <c:v>1.8152571980898282E-2</c:v>
                </c:pt>
                <c:pt idx="562" formatCode="0.00%">
                  <c:v>1.7962068380246776E-2</c:v>
                </c:pt>
                <c:pt idx="563" formatCode="0.00%">
                  <c:v>1.8332247990794734E-2</c:v>
                </c:pt>
                <c:pt idx="564" formatCode="0.00%">
                  <c:v>1.8132092371290324E-2</c:v>
                </c:pt>
                <c:pt idx="565" formatCode="0.00%">
                  <c:v>1.7897365869539376E-2</c:v>
                </c:pt>
                <c:pt idx="566" formatCode="0.00%">
                  <c:v>1.7922804626118883E-2</c:v>
                </c:pt>
                <c:pt idx="567" formatCode="0.00%">
                  <c:v>1.6924804581535769E-2</c:v>
                </c:pt>
                <c:pt idx="568" formatCode="0.00%">
                  <c:v>1.645795684298134E-2</c:v>
                </c:pt>
                <c:pt idx="569" formatCode="0.00%">
                  <c:v>1.4466624248963597E-2</c:v>
                </c:pt>
                <c:pt idx="570" formatCode="0.00%">
                  <c:v>1.4435083806809471E-2</c:v>
                </c:pt>
                <c:pt idx="571" formatCode="0.00%">
                  <c:v>1.4520594323794248E-2</c:v>
                </c:pt>
                <c:pt idx="572" formatCode="0.00%">
                  <c:v>1.4502670768112198E-2</c:v>
                </c:pt>
                <c:pt idx="573" formatCode="0.00%">
                  <c:v>1.4055502988600881E-2</c:v>
                </c:pt>
                <c:pt idx="574" formatCode="0.00%">
                  <c:v>1.4503933179684301E-2</c:v>
                </c:pt>
                <c:pt idx="575" formatCode="0.00%">
                  <c:v>1.4510690910180134E-2</c:v>
                </c:pt>
                <c:pt idx="576" formatCode="0.00%">
                  <c:v>1.4259811102909256E-2</c:v>
                </c:pt>
                <c:pt idx="577" formatCode="0.00%">
                  <c:v>1.4523903948526883E-2</c:v>
                </c:pt>
                <c:pt idx="578" formatCode="0.00%">
                  <c:v>1.4988221655045243E-2</c:v>
                </c:pt>
                <c:pt idx="579" formatCode="0.00%">
                  <c:v>1.1862519093360299E-2</c:v>
                </c:pt>
                <c:pt idx="580" formatCode="0.00%">
                  <c:v>1.1885227999479369E-2</c:v>
                </c:pt>
                <c:pt idx="581" formatCode="0.00%">
                  <c:v>1.1040416002538102E-2</c:v>
                </c:pt>
                <c:pt idx="582" formatCode="0.00%">
                  <c:v>1.1094275645186948E-2</c:v>
                </c:pt>
                <c:pt idx="583" formatCode="0.00%">
                  <c:v>1.0281584456650195E-2</c:v>
                </c:pt>
                <c:pt idx="584" formatCode="0.00%">
                  <c:v>1.0345508055627081E-2</c:v>
                </c:pt>
                <c:pt idx="585" formatCode="0.00%">
                  <c:v>1.0161502113190748E-2</c:v>
                </c:pt>
                <c:pt idx="586" formatCode="0.00%">
                  <c:v>9.3726823092499714E-3</c:v>
                </c:pt>
                <c:pt idx="587" formatCode="0.00%">
                  <c:v>1.0928279848934424E-2</c:v>
                </c:pt>
                <c:pt idx="588" formatCode="0.00%">
                  <c:v>2.1856249764141834E-2</c:v>
                </c:pt>
                <c:pt idx="589" formatCode="0.00%">
                  <c:v>2.2198740315415934E-2</c:v>
                </c:pt>
                <c:pt idx="590" formatCode="0.00%">
                  <c:v>2.3013611831817625E-2</c:v>
                </c:pt>
                <c:pt idx="591" formatCode="0.00%">
                  <c:v>2.2993249985365144E-2</c:v>
                </c:pt>
                <c:pt idx="592" formatCode="0.00%">
                  <c:v>2.2741899397318247E-2</c:v>
                </c:pt>
                <c:pt idx="593" formatCode="0.00%">
                  <c:v>2.2911718236872318E-2</c:v>
                </c:pt>
                <c:pt idx="594" formatCode="0.00%">
                  <c:v>2.2957126899084482E-2</c:v>
                </c:pt>
                <c:pt idx="595" formatCode="0.00%">
                  <c:v>2.2771768079451377E-2</c:v>
                </c:pt>
                <c:pt idx="596" formatCode="0.00%">
                  <c:v>2.270875370581114E-2</c:v>
                </c:pt>
                <c:pt idx="597" formatCode="0.00%">
                  <c:v>2.2942317645310843E-2</c:v>
                </c:pt>
                <c:pt idx="598" formatCode="0.00%">
                  <c:v>2.3131241889546884E-2</c:v>
                </c:pt>
                <c:pt idx="599" formatCode="0.00%">
                  <c:v>2.2397782897331891E-2</c:v>
                </c:pt>
                <c:pt idx="600" formatCode="0.00%">
                  <c:v>2.3062092451196791E-2</c:v>
                </c:pt>
                <c:pt idx="601" formatCode="0.00%">
                  <c:v>2.358647390247022E-2</c:v>
                </c:pt>
                <c:pt idx="602" formatCode="0.00%">
                  <c:v>2.3558764124619127E-2</c:v>
                </c:pt>
                <c:pt idx="603" formatCode="0.00%">
                  <c:v>2.3467136642203242E-2</c:v>
                </c:pt>
                <c:pt idx="604" formatCode="0.00%">
                  <c:v>2.3470744844679044E-2</c:v>
                </c:pt>
                <c:pt idx="605" formatCode="0.00%">
                  <c:v>2.3444384375622084E-2</c:v>
                </c:pt>
                <c:pt idx="606" formatCode="0.00%">
                  <c:v>2.3443743921232257E-2</c:v>
                </c:pt>
                <c:pt idx="607" formatCode="0.00%">
                  <c:v>2.2618928179636528E-2</c:v>
                </c:pt>
                <c:pt idx="608" formatCode="0.00%">
                  <c:v>1.2210941119551908E-2</c:v>
                </c:pt>
                <c:pt idx="609" formatCode="0.00%">
                  <c:v>1.2533703535415046E-2</c:v>
                </c:pt>
                <c:pt idx="610" formatCode="0.00%">
                  <c:v>1.0267433866340514E-2</c:v>
                </c:pt>
                <c:pt idx="611" formatCode="0.00%">
                  <c:v>1.0201069725721065E-2</c:v>
                </c:pt>
                <c:pt idx="612" formatCode="0.00%">
                  <c:v>1.02973346753159E-2</c:v>
                </c:pt>
                <c:pt idx="613" formatCode="0.00%">
                  <c:v>1.1539643481605681E-2</c:v>
                </c:pt>
                <c:pt idx="614" formatCode="0.00%">
                  <c:v>1.1666707692427464E-2</c:v>
                </c:pt>
                <c:pt idx="615" formatCode="0.00%">
                  <c:v>1.1498020737342839E-2</c:v>
                </c:pt>
                <c:pt idx="616" formatCode="0.00%">
                  <c:v>1.4159988266278496E-2</c:v>
                </c:pt>
                <c:pt idx="617" formatCode="0.00%">
                  <c:v>1.3955406121391463E-2</c:v>
                </c:pt>
                <c:pt idx="618" formatCode="0.00%">
                  <c:v>1.3703921795161665E-2</c:v>
                </c:pt>
                <c:pt idx="619" formatCode="0.00%">
                  <c:v>1.415549883640922E-2</c:v>
                </c:pt>
                <c:pt idx="620" formatCode="0.00%">
                  <c:v>1.3256878437622958E-2</c:v>
                </c:pt>
                <c:pt idx="621" formatCode="0.00%">
                  <c:v>1.2582476002089595E-2</c:v>
                </c:pt>
                <c:pt idx="622" formatCode="0.00%">
                  <c:v>1.2670808549462925E-2</c:v>
                </c:pt>
                <c:pt idx="623" formatCode="0.00%">
                  <c:v>1.2754255912957259E-2</c:v>
                </c:pt>
                <c:pt idx="624" formatCode="0.00%">
                  <c:v>1.3243588666967298E-2</c:v>
                </c:pt>
                <c:pt idx="625" formatCode="0.00%">
                  <c:v>1.3293058369433206E-2</c:v>
                </c:pt>
                <c:pt idx="626" formatCode="0.00%">
                  <c:v>1.3398145350543398E-2</c:v>
                </c:pt>
                <c:pt idx="627" formatCode="0.00%">
                  <c:v>1.3627078933180119E-2</c:v>
                </c:pt>
                <c:pt idx="628" formatCode="0.00%">
                  <c:v>1.3584999637472117E-2</c:v>
                </c:pt>
                <c:pt idx="629" formatCode="0.00%">
                  <c:v>1.3007172587509689E-2</c:v>
                </c:pt>
                <c:pt idx="630" formatCode="0.00%">
                  <c:v>1.3322266971711839E-2</c:v>
                </c:pt>
                <c:pt idx="631" formatCode="0.00%">
                  <c:v>1.3172532921912068E-2</c:v>
                </c:pt>
                <c:pt idx="632" formatCode="0.00%">
                  <c:v>1.3330010344896136E-2</c:v>
                </c:pt>
                <c:pt idx="633" formatCode="0.00%">
                  <c:v>1.193454590895944E-2</c:v>
                </c:pt>
                <c:pt idx="634" formatCode="0.00%">
                  <c:v>1.1971610212465157E-2</c:v>
                </c:pt>
                <c:pt idx="635" formatCode="0.00%">
                  <c:v>1.2331625419799402E-2</c:v>
                </c:pt>
                <c:pt idx="636" formatCode="0.00%">
                  <c:v>9.4130401247488095E-3</c:v>
                </c:pt>
                <c:pt idx="637" formatCode="0.00%">
                  <c:v>9.3659576705772806E-3</c:v>
                </c:pt>
                <c:pt idx="638" formatCode="0.00%">
                  <c:v>8.9736223239532103E-3</c:v>
                </c:pt>
                <c:pt idx="639" formatCode="0.00%">
                  <c:v>1.0085804910159838E-2</c:v>
                </c:pt>
                <c:pt idx="640" formatCode="0.00%">
                  <c:v>1.0329539096179648E-2</c:v>
                </c:pt>
                <c:pt idx="641" formatCode="0.00%">
                  <c:v>1.0753914329674872E-2</c:v>
                </c:pt>
                <c:pt idx="642" formatCode="0.00%">
                  <c:v>1.0527456514715493E-2</c:v>
                </c:pt>
                <c:pt idx="643" formatCode="0.00%">
                  <c:v>1.0584767946983899E-2</c:v>
                </c:pt>
                <c:pt idx="644" formatCode="0.00%">
                  <c:v>1.017521122536651E-2</c:v>
                </c:pt>
                <c:pt idx="645" formatCode="0.00%">
                  <c:v>1.1377498330729395E-2</c:v>
                </c:pt>
                <c:pt idx="646" formatCode="0.00%">
                  <c:v>1.1334848990889377E-2</c:v>
                </c:pt>
                <c:pt idx="647" formatCode="0.00%">
                  <c:v>1.1363411570193405E-2</c:v>
                </c:pt>
                <c:pt idx="648" formatCode="0.00%">
                  <c:v>1.1445506367040715E-2</c:v>
                </c:pt>
                <c:pt idx="649" formatCode="0.00%">
                  <c:v>1.0990367642884939E-2</c:v>
                </c:pt>
                <c:pt idx="650" formatCode="0.00%">
                  <c:v>1.1151450005521349E-2</c:v>
                </c:pt>
                <c:pt idx="651" formatCode="0.00%">
                  <c:v>1.2064491309520841E-2</c:v>
                </c:pt>
                <c:pt idx="652" formatCode="0.00%">
                  <c:v>1.3580683658977454E-2</c:v>
                </c:pt>
                <c:pt idx="653" formatCode="0.00%">
                  <c:v>1.396482487698163E-2</c:v>
                </c:pt>
                <c:pt idx="654" formatCode="0.00%">
                  <c:v>1.553360518811733E-2</c:v>
                </c:pt>
                <c:pt idx="655" formatCode="0.00%">
                  <c:v>1.5725430340439647E-2</c:v>
                </c:pt>
                <c:pt idx="656" formatCode="0.00%">
                  <c:v>1.5710452531260386E-2</c:v>
                </c:pt>
                <c:pt idx="657" formatCode="0.00%">
                  <c:v>1.5707368268929142E-2</c:v>
                </c:pt>
                <c:pt idx="658" formatCode="0.00%">
                  <c:v>1.5771765254938466E-2</c:v>
                </c:pt>
                <c:pt idx="659" formatCode="0.00%">
                  <c:v>1.4427171907450969E-2</c:v>
                </c:pt>
                <c:pt idx="660" formatCode="0.00%">
                  <c:v>1.4331077631444438E-2</c:v>
                </c:pt>
                <c:pt idx="661" formatCode="0.00%">
                  <c:v>1.3944194294758237E-2</c:v>
                </c:pt>
                <c:pt idx="662" formatCode="0.00%">
                  <c:v>1.4049747586605739E-2</c:v>
                </c:pt>
                <c:pt idx="663" formatCode="0.00%">
                  <c:v>1.4273077585724546E-2</c:v>
                </c:pt>
                <c:pt idx="664" formatCode="0.00%">
                  <c:v>1.5963999544754505E-2</c:v>
                </c:pt>
                <c:pt idx="665" formatCode="0.00%">
                  <c:v>1.5117976265539812E-2</c:v>
                </c:pt>
                <c:pt idx="666" formatCode="0.00%">
                  <c:v>1.532181272498747E-2</c:v>
                </c:pt>
                <c:pt idx="667" formatCode="0.00%">
                  <c:v>1.5186823586767567E-2</c:v>
                </c:pt>
                <c:pt idx="668" formatCode="0.00%">
                  <c:v>1.5145718858409176E-2</c:v>
                </c:pt>
                <c:pt idx="669" formatCode="0.00%">
                  <c:v>1.5162923394660289E-2</c:v>
                </c:pt>
                <c:pt idx="670" formatCode="0.00%">
                  <c:v>1.472856424466793E-2</c:v>
                </c:pt>
                <c:pt idx="671" formatCode="0.00%">
                  <c:v>1.4095893683272786E-2</c:v>
                </c:pt>
                <c:pt idx="672" formatCode="0.00%">
                  <c:v>1.2544544929231367E-2</c:v>
                </c:pt>
                <c:pt idx="673" formatCode="0.00%">
                  <c:v>1.2216179144762411E-2</c:v>
                </c:pt>
                <c:pt idx="674" formatCode="0.00%">
                  <c:v>9.8094503993253583E-3</c:v>
                </c:pt>
                <c:pt idx="675" formatCode="0.00%">
                  <c:v>8.9700299093959917E-3</c:v>
                </c:pt>
                <c:pt idx="676" formatCode="0.00%">
                  <c:v>9.2736247699272759E-3</c:v>
                </c:pt>
                <c:pt idx="677" formatCode="0.00%">
                  <c:v>9.2787471262920328E-3</c:v>
                </c:pt>
                <c:pt idx="678" formatCode="0.00%">
                  <c:v>8.9854194272149836E-3</c:v>
                </c:pt>
                <c:pt idx="679" formatCode="0.00%">
                  <c:v>9.0719930112488027E-3</c:v>
                </c:pt>
                <c:pt idx="680" formatCode="0.00%">
                  <c:v>8.9433299539324832E-3</c:v>
                </c:pt>
                <c:pt idx="681" formatCode="0.00%">
                  <c:v>9.023688934939867E-3</c:v>
                </c:pt>
                <c:pt idx="682" formatCode="0.00%">
                  <c:v>9.9125505582853563E-3</c:v>
                </c:pt>
                <c:pt idx="683" formatCode="0.00%">
                  <c:v>9.6893310706979117E-3</c:v>
                </c:pt>
                <c:pt idx="684" formatCode="0.00%">
                  <c:v>7.0292823020324819E-3</c:v>
                </c:pt>
                <c:pt idx="685" formatCode="0.00%">
                  <c:v>8.1113288323746407E-3</c:v>
                </c:pt>
                <c:pt idx="686" formatCode="0.00%">
                  <c:v>8.4097009258867518E-3</c:v>
                </c:pt>
                <c:pt idx="687" formatCode="0.00%">
                  <c:v>8.7658861481143581E-3</c:v>
                </c:pt>
                <c:pt idx="688" formatCode="0.00%">
                  <c:v>8.685242569283028E-3</c:v>
                </c:pt>
                <c:pt idx="689" formatCode="0.00%">
                  <c:v>8.5450116635594695E-3</c:v>
                </c:pt>
                <c:pt idx="690" formatCode="0.00%">
                  <c:v>8.5562021273802389E-3</c:v>
                </c:pt>
                <c:pt idx="691" formatCode="0.00%">
                  <c:v>8.4753457098994418E-3</c:v>
                </c:pt>
                <c:pt idx="692" formatCode="0.00%">
                  <c:v>9.5565430202426641E-3</c:v>
                </c:pt>
                <c:pt idx="693" formatCode="0.00%">
                  <c:v>9.4389524071210769E-3</c:v>
                </c:pt>
                <c:pt idx="694" formatCode="0.00%">
                  <c:v>9.4406275131312754E-3</c:v>
                </c:pt>
                <c:pt idx="695" formatCode="0.00%">
                  <c:v>9.4739125378281459E-3</c:v>
                </c:pt>
                <c:pt idx="696" formatCode="0.00%">
                  <c:v>9.2583605781352777E-3</c:v>
                </c:pt>
                <c:pt idx="697" formatCode="0.00%">
                  <c:v>1.0231063823782863E-2</c:v>
                </c:pt>
                <c:pt idx="698" formatCode="0.00%">
                  <c:v>1.0314761098999037E-2</c:v>
                </c:pt>
                <c:pt idx="699" formatCode="0.00%">
                  <c:v>1.1502797801628219E-2</c:v>
                </c:pt>
                <c:pt idx="700" formatCode="0.00%">
                  <c:v>1.1593594395238606E-2</c:v>
                </c:pt>
                <c:pt idx="701" formatCode="0.00%">
                  <c:v>1.1818370680213124E-2</c:v>
                </c:pt>
                <c:pt idx="702" formatCode="0.00%">
                  <c:v>1.1086754449492758E-2</c:v>
                </c:pt>
                <c:pt idx="703" formatCode="0.00%">
                  <c:v>1.1420522673825158E-2</c:v>
                </c:pt>
                <c:pt idx="704" formatCode="0.00%">
                  <c:v>1.2522167028681556E-2</c:v>
                </c:pt>
                <c:pt idx="705" formatCode="0.00%">
                  <c:v>1.2195580885815072E-2</c:v>
                </c:pt>
                <c:pt idx="706" formatCode="0.00%">
                  <c:v>1.1640038277983735E-2</c:v>
                </c:pt>
                <c:pt idx="707" formatCode="0.00%">
                  <c:v>1.1658932483657129E-2</c:v>
                </c:pt>
                <c:pt idx="708" formatCode="0.00%">
                  <c:v>1.184963320524861E-2</c:v>
                </c:pt>
                <c:pt idx="709" formatCode="0.00%">
                  <c:v>1.1863252347058529E-2</c:v>
                </c:pt>
                <c:pt idx="710" formatCode="0.00%">
                  <c:v>1.2044819921066088E-2</c:v>
                </c:pt>
                <c:pt idx="711" formatCode="0.00%">
                  <c:v>1.4734396893738956E-2</c:v>
                </c:pt>
                <c:pt idx="712" formatCode="0.00%">
                  <c:v>1.364658317928095E-2</c:v>
                </c:pt>
                <c:pt idx="713" formatCode="0.00%">
                  <c:v>1.3793216107965427E-2</c:v>
                </c:pt>
                <c:pt idx="714" formatCode="0.00%">
                  <c:v>1.4322134013958172E-2</c:v>
                </c:pt>
                <c:pt idx="715" formatCode="0.00%">
                  <c:v>1.4016559692588835E-2</c:v>
                </c:pt>
                <c:pt idx="716" formatCode="0.00%">
                  <c:v>1.4003669690550049E-2</c:v>
                </c:pt>
                <c:pt idx="717" formatCode="0.00%">
                  <c:v>1.3884837347291415E-2</c:v>
                </c:pt>
                <c:pt idx="718" formatCode="0.00%">
                  <c:v>1.4915173129190077E-2</c:v>
                </c:pt>
                <c:pt idx="719" formatCode="0.00%">
                  <c:v>1.469338925245732E-2</c:v>
                </c:pt>
                <c:pt idx="720" formatCode="0.00%">
                  <c:v>1.4944357897782245E-2</c:v>
                </c:pt>
                <c:pt idx="721" formatCode="0.00%">
                  <c:v>1.5633252281973958E-2</c:v>
                </c:pt>
                <c:pt idx="722" formatCode="0.00%">
                  <c:v>1.7052194604847224E-2</c:v>
                </c:pt>
                <c:pt idx="723" formatCode="0.00%">
                  <c:v>1.6410043270592062E-2</c:v>
                </c:pt>
                <c:pt idx="724" formatCode="0.00%">
                  <c:v>1.6117802332016016E-2</c:v>
                </c:pt>
                <c:pt idx="725" formatCode="0.00%">
                  <c:v>1.62811563932285E-2</c:v>
                </c:pt>
                <c:pt idx="726" formatCode="0.00%">
                  <c:v>1.623268982045778E-2</c:v>
                </c:pt>
                <c:pt idx="727" formatCode="0.00%">
                  <c:v>1.6226989019134021E-2</c:v>
                </c:pt>
                <c:pt idx="728" formatCode="0.00%">
                  <c:v>1.6608830200450998E-2</c:v>
                </c:pt>
                <c:pt idx="729" formatCode="0.00%">
                  <c:v>1.701165085020535E-2</c:v>
                </c:pt>
                <c:pt idx="730" formatCode="0.00%">
                  <c:v>1.674027511014306E-2</c:v>
                </c:pt>
                <c:pt idx="731" formatCode="0.00%">
                  <c:v>1.5782692878327509E-2</c:v>
                </c:pt>
                <c:pt idx="732" formatCode="0.00%">
                  <c:v>1.9199006595389551E-2</c:v>
                </c:pt>
                <c:pt idx="733" formatCode="0.00%">
                  <c:v>1.8958097054875549E-2</c:v>
                </c:pt>
                <c:pt idx="734" formatCode="0.00%">
                  <c:v>1.8691757659344322E-2</c:v>
                </c:pt>
                <c:pt idx="735" formatCode="0.00%">
                  <c:v>2.0673995660153897E-2</c:v>
                </c:pt>
                <c:pt idx="736" formatCode="0.00%">
                  <c:v>2.0318953760869309E-2</c:v>
                </c:pt>
                <c:pt idx="737" formatCode="0.00%">
                  <c:v>2.090244014356939E-2</c:v>
                </c:pt>
                <c:pt idx="738" formatCode="0.00%">
                  <c:v>1.9219346392302931E-2</c:v>
                </c:pt>
                <c:pt idx="739" formatCode="0.00%">
                  <c:v>1.9296035599727857E-2</c:v>
                </c:pt>
                <c:pt idx="740" formatCode="0.00%">
                  <c:v>1.8691519707654293E-2</c:v>
                </c:pt>
                <c:pt idx="741" formatCode="0.00%">
                  <c:v>1.8564494533939005E-2</c:v>
                </c:pt>
                <c:pt idx="742" formatCode="0.00%">
                  <c:v>1.8866191643133415E-2</c:v>
                </c:pt>
                <c:pt idx="743" formatCode="0.00%">
                  <c:v>1.915665070949997E-2</c:v>
                </c:pt>
                <c:pt idx="744" formatCode="0.00%">
                  <c:v>1.9305508824157616E-2</c:v>
                </c:pt>
                <c:pt idx="745" formatCode="0.00%">
                  <c:v>1.918384546707326E-2</c:v>
                </c:pt>
                <c:pt idx="746" formatCode="0.00%">
                  <c:v>1.9163231504303185E-2</c:v>
                </c:pt>
                <c:pt idx="747" formatCode="0.00%">
                  <c:v>1.9578939787230125E-2</c:v>
                </c:pt>
                <c:pt idx="748" formatCode="0.00%">
                  <c:v>1.8586086525534295E-2</c:v>
                </c:pt>
                <c:pt idx="749" formatCode="0.00%">
                  <c:v>1.8544420451238355E-2</c:v>
                </c:pt>
                <c:pt idx="750" formatCode="0.00%">
                  <c:v>1.7756123731998592E-2</c:v>
                </c:pt>
                <c:pt idx="751" formatCode="0.00%">
                  <c:v>1.7504298000342446E-2</c:v>
                </c:pt>
                <c:pt idx="752" formatCode="0.00%">
                  <c:v>1.5756934008630152E-2</c:v>
                </c:pt>
                <c:pt idx="753" formatCode="0.00%">
                  <c:v>1.5827002454037342E-2</c:v>
                </c:pt>
                <c:pt idx="754" formatCode="0.00%">
                  <c:v>1.5982969971489808E-2</c:v>
                </c:pt>
                <c:pt idx="755" formatCode="0.00%">
                  <c:v>1.4861058248897243E-2</c:v>
                </c:pt>
                <c:pt idx="756" formatCode="0.00%">
                  <c:v>1.4198842414794034E-2</c:v>
                </c:pt>
                <c:pt idx="757" formatCode="0.00%">
                  <c:v>1.3794126299218508E-2</c:v>
                </c:pt>
                <c:pt idx="758" formatCode="0.00%">
                  <c:v>1.3896787784685161E-2</c:v>
                </c:pt>
                <c:pt idx="759" formatCode="0.00%">
                  <c:v>1.3808266422705157E-2</c:v>
                </c:pt>
                <c:pt idx="760" formatCode="0.00%">
                  <c:v>1.5315345024277107E-2</c:v>
                </c:pt>
                <c:pt idx="761" formatCode="0.00%">
                  <c:v>1.5357598765735298E-2</c:v>
                </c:pt>
                <c:pt idx="762" formatCode="0.00%">
                  <c:v>1.5647984571892596E-2</c:v>
                </c:pt>
                <c:pt idx="763" formatCode="0.00%">
                  <c:v>1.5930255773286651E-2</c:v>
                </c:pt>
                <c:pt idx="764" formatCode="0.00%">
                  <c:v>1.6287093389289995E-2</c:v>
                </c:pt>
                <c:pt idx="765" formatCode="0.00%">
                  <c:v>1.6343540182655967E-2</c:v>
                </c:pt>
                <c:pt idx="766" formatCode="0.00%">
                  <c:v>1.6571197099469883E-2</c:v>
                </c:pt>
                <c:pt idx="767" formatCode="0.00%">
                  <c:v>1.6612268260854681E-2</c:v>
                </c:pt>
                <c:pt idx="768" formatCode="0.00%">
                  <c:v>1.8115530006094688E-2</c:v>
                </c:pt>
                <c:pt idx="769" formatCode="0.00%">
                  <c:v>1.8128443321001976E-2</c:v>
                </c:pt>
                <c:pt idx="770" formatCode="0.00%">
                  <c:v>1.8551555181829136E-2</c:v>
                </c:pt>
                <c:pt idx="771" formatCode="0.00%">
                  <c:v>1.7483876801015621E-2</c:v>
                </c:pt>
                <c:pt idx="772" formatCode="0.00%">
                  <c:v>1.7910900463344932E-2</c:v>
                </c:pt>
                <c:pt idx="773" formatCode="0.00%">
                  <c:v>1.9001607914736734E-2</c:v>
                </c:pt>
                <c:pt idx="774" formatCode="0.00%">
                  <c:v>2.1124098858999903E-2</c:v>
                </c:pt>
                <c:pt idx="775" formatCode="0.00%">
                  <c:v>2.1161033475121594E-2</c:v>
                </c:pt>
                <c:pt idx="776" formatCode="0.00%">
                  <c:v>2.1536090812227696E-2</c:v>
                </c:pt>
                <c:pt idx="777" formatCode="0.00%">
                  <c:v>2.1642028686383138E-2</c:v>
                </c:pt>
                <c:pt idx="778" formatCode="0.00%">
                  <c:v>2.1468649352892201E-2</c:v>
                </c:pt>
                <c:pt idx="779" formatCode="0.00%">
                  <c:v>2.1760565053282346E-2</c:v>
                </c:pt>
                <c:pt idx="780" formatCode="0.00%">
                  <c:v>2.1045986413574205E-2</c:v>
                </c:pt>
                <c:pt idx="781" formatCode="0.00%">
                  <c:v>2.1408166160590738E-2</c:v>
                </c:pt>
                <c:pt idx="782" formatCode="0.00%">
                  <c:v>2.1747173085317054E-2</c:v>
                </c:pt>
                <c:pt idx="783" formatCode="0.00%">
                  <c:v>2.1629518095811377E-2</c:v>
                </c:pt>
                <c:pt idx="784" formatCode="0.00%">
                  <c:v>2.1515339833960357E-2</c:v>
                </c:pt>
                <c:pt idx="785" formatCode="0.00%">
                  <c:v>2.1116078720219613E-2</c:v>
                </c:pt>
                <c:pt idx="786" formatCode="0.00%">
                  <c:v>2.2404324157113201E-2</c:v>
                </c:pt>
                <c:pt idx="787" formatCode="0.00%">
                  <c:v>2.2577166517575024E-2</c:v>
                </c:pt>
                <c:pt idx="788" formatCode="0.00%">
                  <c:v>2.1381321710904604E-2</c:v>
                </c:pt>
                <c:pt idx="789" formatCode="0.00%">
                  <c:v>2.1350542816449627E-2</c:v>
                </c:pt>
                <c:pt idx="790" formatCode="0.00%">
                  <c:v>2.1937955588515138E-2</c:v>
                </c:pt>
                <c:pt idx="791" formatCode="0.00%">
                  <c:v>2.1941023220740881E-2</c:v>
                </c:pt>
                <c:pt idx="792" formatCode="0.00%">
                  <c:v>2.1591841760216324E-2</c:v>
                </c:pt>
                <c:pt idx="793" formatCode="0.00%">
                  <c:v>2.075471551765138E-2</c:v>
                </c:pt>
                <c:pt idx="794" formatCode="0.00%">
                  <c:v>1.8312994317079903E-2</c:v>
                </c:pt>
                <c:pt idx="795" formatCode="0.00%">
                  <c:v>1.8030302347473944E-2</c:v>
                </c:pt>
                <c:pt idx="796" formatCode="0.00%">
                  <c:v>1.7626823877289886E-2</c:v>
                </c:pt>
                <c:pt idx="797" formatCode="0.00%">
                  <c:v>1.788258334072072E-2</c:v>
                </c:pt>
                <c:pt idx="798" formatCode="0.00%">
                  <c:v>1.8171787994430803E-2</c:v>
                </c:pt>
                <c:pt idx="799" formatCode="0.00%">
                  <c:v>1.8176216717891609E-2</c:v>
                </c:pt>
                <c:pt idx="800" formatCode="0.00%">
                  <c:v>1.7638780119891093E-2</c:v>
                </c:pt>
                <c:pt idx="801" formatCode="0.00%">
                  <c:v>1.698080135125947E-2</c:v>
                </c:pt>
                <c:pt idx="802" formatCode="0.00%">
                  <c:v>1.5442885113745109E-2</c:v>
                </c:pt>
                <c:pt idx="803" formatCode="0.00%">
                  <c:v>1.6100699908294401E-2</c:v>
                </c:pt>
                <c:pt idx="804" formatCode="0.00%">
                  <c:v>1.9991364387636063E-2</c:v>
                </c:pt>
                <c:pt idx="805" formatCode="0.00%">
                  <c:v>2.06325144078243E-2</c:v>
                </c:pt>
                <c:pt idx="806" formatCode="0.00%">
                  <c:v>2.8320629629989241E-2</c:v>
                </c:pt>
                <c:pt idx="807" formatCode="0.00%">
                  <c:v>2.8945351389143486E-2</c:v>
                </c:pt>
                <c:pt idx="808" formatCode="0.00%">
                  <c:v>2.9176902906009113E-2</c:v>
                </c:pt>
                <c:pt idx="809" formatCode="0.00%">
                  <c:v>2.9486901174892079E-2</c:v>
                </c:pt>
                <c:pt idx="810" formatCode="0.00%">
                  <c:v>2.8727199430837343E-2</c:v>
                </c:pt>
                <c:pt idx="811" formatCode="0.00%">
                  <c:v>3.1207384063069357E-2</c:v>
                </c:pt>
                <c:pt idx="812" formatCode="0.00%">
                  <c:v>3.1218280354595087E-2</c:v>
                </c:pt>
                <c:pt idx="813" formatCode="0.00%">
                  <c:v>3.1167217890500386E-2</c:v>
                </c:pt>
                <c:pt idx="814" formatCode="0.00%">
                  <c:v>3.0946828519876218E-2</c:v>
                </c:pt>
                <c:pt idx="815" formatCode="0.00%">
                  <c:v>3.1479799436364156E-2</c:v>
                </c:pt>
                <c:pt idx="816" formatCode="0.00%">
                  <c:v>3.1655495272176808E-2</c:v>
                </c:pt>
                <c:pt idx="817" formatCode="0.00%">
                  <c:v>3.1484118421760611E-2</c:v>
                </c:pt>
                <c:pt idx="818" formatCode="0.00%">
                  <c:v>3.1443839685416308E-2</c:v>
                </c:pt>
                <c:pt idx="819" formatCode="0.00%">
                  <c:v>3.1612417921015462E-2</c:v>
                </c:pt>
                <c:pt idx="820" formatCode="0.00%">
                  <c:v>3.1624798952464832E-2</c:v>
                </c:pt>
                <c:pt idx="821" formatCode="0.00%">
                  <c:v>3.1578961289100503E-2</c:v>
                </c:pt>
                <c:pt idx="822" formatCode="0.00%">
                  <c:v>3.1428306955891501E-2</c:v>
                </c:pt>
                <c:pt idx="823" formatCode="0.00%">
                  <c:v>3.0641708563061681E-2</c:v>
                </c:pt>
                <c:pt idx="824" formatCode="0.00%">
                  <c:v>2.8238764430883172E-2</c:v>
                </c:pt>
                <c:pt idx="825" formatCode="0.00%">
                  <c:v>2.685110799481126E-2</c:v>
                </c:pt>
                <c:pt idx="826" formatCode="0.00%">
                  <c:v>2.2198280988663326E-2</c:v>
                </c:pt>
                <c:pt idx="827" formatCode="0.00%">
                  <c:v>1.9936240426672133E-2</c:v>
                </c:pt>
                <c:pt idx="828" formatCode="0.00%">
                  <c:v>1.9956703732219423E-2</c:v>
                </c:pt>
                <c:pt idx="829" formatCode="0.00%">
                  <c:v>2.0173920763382487E-2</c:v>
                </c:pt>
                <c:pt idx="830" formatCode="0.00%">
                  <c:v>2.051053960559544E-2</c:v>
                </c:pt>
                <c:pt idx="831" formatCode="0.00%">
                  <c:v>1.8048117111102904E-2</c:v>
                </c:pt>
                <c:pt idx="832" formatCode="0.00%">
                  <c:v>1.8057844563748236E-2</c:v>
                </c:pt>
                <c:pt idx="833" formatCode="0.00%">
                  <c:v>1.821030748422291E-2</c:v>
                </c:pt>
                <c:pt idx="834" formatCode="0.00%">
                  <c:v>1.8189406816280562E-2</c:v>
                </c:pt>
                <c:pt idx="835" formatCode="0.00%">
                  <c:v>1.7591814728587327E-2</c:v>
                </c:pt>
                <c:pt idx="836" formatCode="0.00%">
                  <c:v>1.9225757767552067E-2</c:v>
                </c:pt>
                <c:pt idx="837" formatCode="0.00%">
                  <c:v>1.9004341946553583E-2</c:v>
                </c:pt>
                <c:pt idx="838" formatCode="0.00%">
                  <c:v>1.9279042586798287E-2</c:v>
                </c:pt>
                <c:pt idx="839" formatCode="0.00%">
                  <c:v>1.9752255028900274E-2</c:v>
                </c:pt>
                <c:pt idx="840" formatCode="0.00%">
                  <c:v>1.9557444027935134E-2</c:v>
                </c:pt>
                <c:pt idx="841" formatCode="0.00%">
                  <c:v>1.9615734867282429E-2</c:v>
                </c:pt>
                <c:pt idx="842" formatCode="0.00%">
                  <c:v>2.0113082330928411E-2</c:v>
                </c:pt>
                <c:pt idx="843" formatCode="0.00%">
                  <c:v>2.0965761949704242E-2</c:v>
                </c:pt>
                <c:pt idx="844" formatCode="0.00%">
                  <c:v>2.1681493833424659E-2</c:v>
                </c:pt>
                <c:pt idx="845" formatCode="0.00%">
                  <c:v>2.1657047503726799E-2</c:v>
                </c:pt>
                <c:pt idx="846" formatCode="0.00%">
                  <c:v>2.1079337117619369E-2</c:v>
                </c:pt>
                <c:pt idx="847" formatCode="0.00%">
                  <c:v>2.2089823387919497E-2</c:v>
                </c:pt>
                <c:pt idx="848" formatCode="0.00%">
                  <c:v>2.1656404090441131E-2</c:v>
                </c:pt>
                <c:pt idx="849" formatCode="0.00%">
                  <c:v>2.2784030022714976E-2</c:v>
                </c:pt>
                <c:pt idx="850" formatCode="0.00%">
                  <c:v>2.1755908192804398E-2</c:v>
                </c:pt>
                <c:pt idx="851" formatCode="0.00%">
                  <c:v>2.2882972652586289E-2</c:v>
                </c:pt>
                <c:pt idx="852" formatCode="0.00%">
                  <c:v>2.367015372716702E-2</c:v>
                </c:pt>
                <c:pt idx="853" formatCode="0.00%">
                  <c:v>2.4091826818120981E-2</c:v>
                </c:pt>
                <c:pt idx="854" formatCode="0.00%">
                  <c:v>2.4765020147604164E-2</c:v>
                </c:pt>
                <c:pt idx="855" formatCode="0.00%">
                  <c:v>2.4816474785141197E-2</c:v>
                </c:pt>
                <c:pt idx="856" formatCode="0.00%">
                  <c:v>2.4247402985998083E-2</c:v>
                </c:pt>
                <c:pt idx="857" formatCode="0.00%">
                  <c:v>2.4259147690347944E-2</c:v>
                </c:pt>
                <c:pt idx="858" formatCode="0.00%">
                  <c:v>2.4132206335205197E-2</c:v>
                </c:pt>
                <c:pt idx="859" formatCode="0.00%">
                  <c:v>2.3293541509485011E-2</c:v>
                </c:pt>
                <c:pt idx="860" formatCode="0.00%">
                  <c:v>2.4056620522444099E-2</c:v>
                </c:pt>
                <c:pt idx="861" formatCode="0.00%">
                  <c:v>2.4450676022220997E-2</c:v>
                </c:pt>
                <c:pt idx="862" formatCode="0.00%">
                  <c:v>2.4326623191258424E-2</c:v>
                </c:pt>
                <c:pt idx="863" formatCode="0.00%">
                  <c:v>2.5018329266220232E-2</c:v>
                </c:pt>
                <c:pt idx="864" formatCode="0.00%">
                  <c:v>2.2251817020681092E-2</c:v>
                </c:pt>
                <c:pt idx="865" formatCode="0.00%">
                  <c:v>2.2895767488377097E-2</c:v>
                </c:pt>
                <c:pt idx="866" formatCode="0.00%">
                  <c:v>2.2887143448002942E-2</c:v>
                </c:pt>
                <c:pt idx="867" formatCode="0.00%">
                  <c:v>2.209726092366358E-2</c:v>
                </c:pt>
                <c:pt idx="868" formatCode="0.00%">
                  <c:v>2.2308522455953429E-2</c:v>
                </c:pt>
                <c:pt idx="869" formatCode="0.00%">
                  <c:v>2.2073724708143058E-2</c:v>
                </c:pt>
                <c:pt idx="870" formatCode="0.00%">
                  <c:v>2.2619617065579797E-2</c:v>
                </c:pt>
                <c:pt idx="871" formatCode="0.00%">
                  <c:v>2.190627339346065E-2</c:v>
                </c:pt>
                <c:pt idx="872" formatCode="0.00%">
                  <c:v>2.2620370718200274E-2</c:v>
                </c:pt>
                <c:pt idx="873" formatCode="0.00%">
                  <c:v>2.2556963632551857E-2</c:v>
                </c:pt>
                <c:pt idx="874" formatCode="0.00%">
                  <c:v>2.3212747389654498E-2</c:v>
                </c:pt>
                <c:pt idx="875" formatCode="0.00%">
                  <c:v>2.3223445091221907E-2</c:v>
                </c:pt>
                <c:pt idx="876" formatCode="0.00%">
                  <c:v>2.2970700267444463E-2</c:v>
                </c:pt>
                <c:pt idx="877" formatCode="0.00%">
                  <c:v>2.3953439505292096E-2</c:v>
                </c:pt>
                <c:pt idx="878" formatCode="0.00%">
                  <c:v>2.4266096807187169E-2</c:v>
                </c:pt>
                <c:pt idx="879" formatCode="0.00%">
                  <c:v>2.4151227119932561E-2</c:v>
                </c:pt>
                <c:pt idx="880" formatCode="0.00%">
                  <c:v>2.3236945915970395E-2</c:v>
                </c:pt>
                <c:pt idx="881" formatCode="0.00%">
                  <c:v>2.3329110529272609E-2</c:v>
                </c:pt>
                <c:pt idx="882" formatCode="0.00%">
                  <c:v>2.3153435815546412E-2</c:v>
                </c:pt>
                <c:pt idx="883" formatCode="0.00%">
                  <c:v>2.1143696458314466E-2</c:v>
                </c:pt>
                <c:pt idx="884" formatCode="0.00%">
                  <c:v>2.10750639603835E-2</c:v>
                </c:pt>
                <c:pt idx="885" formatCode="0.00%">
                  <c:v>2.0504586491250126E-2</c:v>
                </c:pt>
                <c:pt idx="886" formatCode="0.00%">
                  <c:v>2.0323086053414451E-2</c:v>
                </c:pt>
                <c:pt idx="887" formatCode="0.00%">
                  <c:v>2.0711718874000407E-2</c:v>
                </c:pt>
                <c:pt idx="888" formatCode="0.00%">
                  <c:v>2.0172560154132383E-2</c:v>
                </c:pt>
                <c:pt idx="889" formatCode="0.00%">
                  <c:v>1.9745112032852962E-2</c:v>
                </c:pt>
                <c:pt idx="890" formatCode="0.00%">
                  <c:v>1.9545843095559567E-2</c:v>
                </c:pt>
                <c:pt idx="891" formatCode="0.00%">
                  <c:v>1.9014444958913954E-2</c:v>
                </c:pt>
                <c:pt idx="892" formatCode="0.00%">
                  <c:v>1.5253151810351744E-2</c:v>
                </c:pt>
                <c:pt idx="893" formatCode="0.00%">
                  <c:v>1.4099616592543834E-2</c:v>
                </c:pt>
                <c:pt idx="894" formatCode="0.00%">
                  <c:v>1.2990062549224383E-2</c:v>
                </c:pt>
                <c:pt idx="895" formatCode="0.00%">
                  <c:v>1.2872565536316532E-2</c:v>
                </c:pt>
                <c:pt idx="896" formatCode="0.00%">
                  <c:v>1.3457357759930179E-2</c:v>
                </c:pt>
                <c:pt idx="897" formatCode="0.00%">
                  <c:v>1.2636467421169134E-2</c:v>
                </c:pt>
                <c:pt idx="898" formatCode="0.00%">
                  <c:v>1.2391481673765487E-2</c:v>
                </c:pt>
                <c:pt idx="899" formatCode="0.00%">
                  <c:v>1.300511001206342E-2</c:v>
                </c:pt>
                <c:pt idx="900" formatCode="0.00%">
                  <c:v>1.331117509951832E-2</c:v>
                </c:pt>
                <c:pt idx="901" formatCode="0.00%">
                  <c:v>1.2886795188504854E-2</c:v>
                </c:pt>
                <c:pt idx="902" formatCode="0.00%">
                  <c:v>1.2335844695574251E-2</c:v>
                </c:pt>
                <c:pt idx="903" formatCode="0.00%">
                  <c:v>1.3497168382126931E-2</c:v>
                </c:pt>
                <c:pt idx="904" formatCode="0.00%">
                  <c:v>1.2345007692336313E-2</c:v>
                </c:pt>
                <c:pt idx="905" formatCode="0.00%">
                  <c:v>1.4192688791124567E-2</c:v>
                </c:pt>
                <c:pt idx="906" formatCode="0.00%">
                  <c:v>1.4127099481613699E-2</c:v>
                </c:pt>
                <c:pt idx="907" formatCode="0.00%">
                  <c:v>1.3622344015014285E-2</c:v>
                </c:pt>
                <c:pt idx="908" formatCode="0.00%">
                  <c:v>1.3603367093030094E-2</c:v>
                </c:pt>
                <c:pt idx="909" formatCode="0.00%">
                  <c:v>1.3692757034018514E-2</c:v>
                </c:pt>
                <c:pt idx="910" formatCode="0.00%">
                  <c:v>1.3355235014689283E-2</c:v>
                </c:pt>
                <c:pt idx="911" formatCode="0.00%">
                  <c:v>1.3809944799828817E-2</c:v>
                </c:pt>
                <c:pt idx="912" formatCode="0.00%">
                  <c:v>1.3907030879324949E-2</c:v>
                </c:pt>
                <c:pt idx="913" formatCode="0.00%">
                  <c:v>1.4636389751642359E-2</c:v>
                </c:pt>
                <c:pt idx="914" formatCode="0.00%">
                  <c:v>1.4569004133552619E-2</c:v>
                </c:pt>
                <c:pt idx="915" formatCode="0.00%">
                  <c:v>1.4394724332708725E-2</c:v>
                </c:pt>
                <c:pt idx="916" formatCode="0.00%">
                  <c:v>1.3763999330929063E-2</c:v>
                </c:pt>
                <c:pt idx="917" formatCode="0.00%">
                  <c:v>1.3734168659840135E-2</c:v>
                </c:pt>
                <c:pt idx="918" formatCode="0.00%">
                  <c:v>1.3980757741323171E-2</c:v>
                </c:pt>
                <c:pt idx="919" formatCode="0.00%">
                  <c:v>1.3508832164268103E-2</c:v>
                </c:pt>
                <c:pt idx="920" formatCode="0.00%">
                  <c:v>1.3739917289697741E-2</c:v>
                </c:pt>
                <c:pt idx="921" formatCode="0.00%">
                  <c:v>1.4057857485821388E-2</c:v>
                </c:pt>
                <c:pt idx="922" formatCode="0.00%">
                  <c:v>1.404405666194084E-2</c:v>
                </c:pt>
                <c:pt idx="923" formatCode="0.00%">
                  <c:v>1.335459198244242E-2</c:v>
                </c:pt>
                <c:pt idx="924" formatCode="0.00%">
                  <c:v>1.3231418756264483E-2</c:v>
                </c:pt>
                <c:pt idx="925" formatCode="0.00%">
                  <c:v>1.2164783609102512E-2</c:v>
                </c:pt>
                <c:pt idx="926" formatCode="0.00%">
                  <c:v>1.1944983502003346E-2</c:v>
                </c:pt>
                <c:pt idx="927" formatCode="0.00%">
                  <c:v>1.2121280240369747E-2</c:v>
                </c:pt>
                <c:pt idx="928" formatCode="0.00%">
                  <c:v>1.1965881718879369E-2</c:v>
                </c:pt>
                <c:pt idx="929" formatCode="0.00%">
                  <c:v>1.1139315737490021E-2</c:v>
                </c:pt>
                <c:pt idx="930" formatCode="0.00%">
                  <c:v>1.2927941610756487E-2</c:v>
                </c:pt>
                <c:pt idx="931" formatCode="0.00%">
                  <c:v>1.4252806151651634E-2</c:v>
                </c:pt>
                <c:pt idx="932" formatCode="0.00%">
                  <c:v>1.3923811330314534E-2</c:v>
                </c:pt>
                <c:pt idx="933" formatCode="0.00%">
                  <c:v>1.4030050684698404E-2</c:v>
                </c:pt>
                <c:pt idx="934" formatCode="0.00%">
                  <c:v>1.3851284068767969E-2</c:v>
                </c:pt>
                <c:pt idx="935" formatCode="0.00%">
                  <c:v>1.3907151908102598E-2</c:v>
                </c:pt>
                <c:pt idx="936" formatCode="0.00%">
                  <c:v>1.494315309009215E-2</c:v>
                </c:pt>
                <c:pt idx="937" formatCode="0.00%">
                  <c:v>1.5517692625738105E-2</c:v>
                </c:pt>
                <c:pt idx="938" formatCode="0.00%">
                  <c:v>1.6666088616872819E-2</c:v>
                </c:pt>
                <c:pt idx="939" formatCode="0.00%">
                  <c:v>1.6378984133114453E-2</c:v>
                </c:pt>
                <c:pt idx="940" formatCode="0.00%">
                  <c:v>1.6270531516661288E-2</c:v>
                </c:pt>
                <c:pt idx="941" formatCode="0.00%">
                  <c:v>1.6132523139675808E-2</c:v>
                </c:pt>
                <c:pt idx="942" formatCode="0.00%">
                  <c:v>1.6384919197143681E-2</c:v>
                </c:pt>
                <c:pt idx="943" formatCode="0.00%">
                  <c:v>1.649568225380818E-2</c:v>
                </c:pt>
                <c:pt idx="944" formatCode="0.00%">
                  <c:v>1.7093971105840471E-2</c:v>
                </c:pt>
                <c:pt idx="945" formatCode="0.00%">
                  <c:v>1.6043063971496081E-2</c:v>
                </c:pt>
                <c:pt idx="946" formatCode="0.00%">
                  <c:v>1.6954707290337104E-2</c:v>
                </c:pt>
                <c:pt idx="947" formatCode="0.00%">
                  <c:v>1.6898244853731217E-2</c:v>
                </c:pt>
                <c:pt idx="948" formatCode="0.00%">
                  <c:v>1.6640183851333274E-2</c:v>
                </c:pt>
                <c:pt idx="949" formatCode="0.00%">
                  <c:v>1.7662928692740821E-2</c:v>
                </c:pt>
                <c:pt idx="950" formatCode="0.00%">
                  <c:v>1.6801640822627046E-2</c:v>
                </c:pt>
                <c:pt idx="951" formatCode="0.00%">
                  <c:v>1.545685748960729E-2</c:v>
                </c:pt>
                <c:pt idx="952" formatCode="0.00%">
                  <c:v>1.7263846783283195E-2</c:v>
                </c:pt>
                <c:pt idx="953" formatCode="0.00%">
                  <c:v>1.748865881613729E-2</c:v>
                </c:pt>
                <c:pt idx="954" formatCode="0.00%">
                  <c:v>1.7547146093233948E-2</c:v>
                </c:pt>
                <c:pt idx="955" formatCode="0.00%">
                  <c:v>1.8316022103155281E-2</c:v>
                </c:pt>
                <c:pt idx="956" formatCode="0.00%">
                  <c:v>1.7608293172389995E-2</c:v>
                </c:pt>
                <c:pt idx="957" formatCode="0.00%">
                  <c:v>1.7393154595389603E-2</c:v>
                </c:pt>
                <c:pt idx="958" formatCode="0.00%">
                  <c:v>1.6256795227513433E-2</c:v>
                </c:pt>
                <c:pt idx="959" formatCode="0.00%">
                  <c:v>1.6374067051833235E-2</c:v>
                </c:pt>
                <c:pt idx="960" formatCode="0.00%">
                  <c:v>1.6218086882959507E-2</c:v>
                </c:pt>
                <c:pt idx="961" formatCode="0.00%">
                  <c:v>1.7087909888886581E-2</c:v>
                </c:pt>
                <c:pt idx="962" formatCode="0.00%">
                  <c:v>1.6983749484825807E-2</c:v>
                </c:pt>
                <c:pt idx="963" formatCode="0.00%">
                  <c:v>1.6769834199815647E-2</c:v>
                </c:pt>
                <c:pt idx="964" formatCode="0.00%">
                  <c:v>1.5973842788781552E-2</c:v>
                </c:pt>
                <c:pt idx="965" formatCode="0.00%">
                  <c:v>1.6049869559779221E-2</c:v>
                </c:pt>
                <c:pt idx="966" formatCode="0.00%">
                  <c:v>1.5868003369230173E-2</c:v>
                </c:pt>
                <c:pt idx="967" formatCode="0.00%">
                  <c:v>1.6723183618043921E-2</c:v>
                </c:pt>
                <c:pt idx="968" formatCode="0.00%">
                  <c:v>1.6693902486960972E-2</c:v>
                </c:pt>
                <c:pt idx="969" formatCode="0.00%">
                  <c:v>1.5446594344126346E-2</c:v>
                </c:pt>
                <c:pt idx="970" formatCode="0.00%">
                  <c:v>1.5439487729886087E-2</c:v>
                </c:pt>
                <c:pt idx="971" formatCode="0.00%">
                  <c:v>1.5176423001584926E-2</c:v>
                </c:pt>
                <c:pt idx="972" formatCode="0.00%">
                  <c:v>1.3198621262610663E-2</c:v>
                </c:pt>
                <c:pt idx="973" formatCode="0.00%">
                  <c:v>1.3166282003183828E-2</c:v>
                </c:pt>
                <c:pt idx="974" formatCode="0.00%">
                  <c:v>1.3121719673004411E-2</c:v>
                </c:pt>
                <c:pt idx="975" formatCode="0.00%">
                  <c:v>1.2680407580900747E-2</c:v>
                </c:pt>
                <c:pt idx="976" formatCode="0.00%">
                  <c:v>1.2436300271472297E-2</c:v>
                </c:pt>
                <c:pt idx="977" formatCode="0.00%">
                  <c:v>1.2767743106634113E-2</c:v>
                </c:pt>
                <c:pt idx="978" formatCode="0.00%">
                  <c:v>1.279085173762751E-2</c:v>
                </c:pt>
                <c:pt idx="979" formatCode="0.00%">
                  <c:v>1.3533448370837082E-2</c:v>
                </c:pt>
                <c:pt idx="980" formatCode="0.00%">
                  <c:v>1.3536991892365706E-2</c:v>
                </c:pt>
                <c:pt idx="981" formatCode="0.00%">
                  <c:v>1.3371607783726458E-2</c:v>
                </c:pt>
                <c:pt idx="982" formatCode="0.00%">
                  <c:v>1.3286380672667708E-2</c:v>
                </c:pt>
                <c:pt idx="983" formatCode="0.00%">
                  <c:v>1.3421120650415286E-2</c:v>
                </c:pt>
                <c:pt idx="984" formatCode="0.00%">
                  <c:v>1.3442270720820102E-2</c:v>
                </c:pt>
                <c:pt idx="985" formatCode="0.00%">
                  <c:v>1.3100194830440504E-2</c:v>
                </c:pt>
                <c:pt idx="986" formatCode="0.00%">
                  <c:v>1.2628357805822955E-2</c:v>
                </c:pt>
                <c:pt idx="987" formatCode="0.00%">
                  <c:v>1.1572825217515922E-2</c:v>
                </c:pt>
                <c:pt idx="988" formatCode="0.00%">
                  <c:v>1.1422545836553348E-2</c:v>
                </c:pt>
                <c:pt idx="989" formatCode="0.00%">
                  <c:v>1.1341733343816105E-2</c:v>
                </c:pt>
                <c:pt idx="990" formatCode="0.00%">
                  <c:v>1.1342077412937612E-2</c:v>
                </c:pt>
                <c:pt idx="991" formatCode="0.00%">
                  <c:v>1.1345428662761507E-2</c:v>
                </c:pt>
                <c:pt idx="992" formatCode="0.00%">
                  <c:v>1.1580580733234638E-2</c:v>
                </c:pt>
                <c:pt idx="993" formatCode="0.00%">
                  <c:v>1.1134626630440675E-2</c:v>
                </c:pt>
                <c:pt idx="994" formatCode="0.00%">
                  <c:v>1.1674380281908444E-2</c:v>
                </c:pt>
                <c:pt idx="995" formatCode="0.00%">
                  <c:v>1.10532691630184E-2</c:v>
                </c:pt>
                <c:pt idx="996" formatCode="0.00%">
                  <c:v>1.0912007653779948E-2</c:v>
                </c:pt>
                <c:pt idx="997" formatCode="0.00%">
                  <c:v>1.214399730989087E-2</c:v>
                </c:pt>
                <c:pt idx="998" formatCode="0.00%">
                  <c:v>1.2020893101595841E-2</c:v>
                </c:pt>
                <c:pt idx="999" formatCode="0.00%">
                  <c:v>1.0028580125045757E-2</c:v>
                </c:pt>
                <c:pt idx="1000" formatCode="0.00%">
                  <c:v>1.0011988820233212E-2</c:v>
                </c:pt>
                <c:pt idx="1001" formatCode="0.00%">
                  <c:v>9.8342297943298761E-3</c:v>
                </c:pt>
                <c:pt idx="1002" formatCode="0.00%">
                  <c:v>9.9740011929264748E-3</c:v>
                </c:pt>
                <c:pt idx="1003" formatCode="0.00%">
                  <c:v>9.5739721970942715E-3</c:v>
                </c:pt>
                <c:pt idx="1004" formatCode="0.00%">
                  <c:v>1.0126328427445685E-2</c:v>
                </c:pt>
                <c:pt idx="1005" formatCode="0.00%">
                  <c:v>1.0267312564088636E-2</c:v>
                </c:pt>
                <c:pt idx="1006" formatCode="0.00%">
                  <c:v>1.0163075208400017E-2</c:v>
                </c:pt>
                <c:pt idx="1007" formatCode="0.00%">
                  <c:v>1.0736938082200649E-2</c:v>
                </c:pt>
                <c:pt idx="1008" formatCode="0.00%">
                  <c:v>1.0876870699464587E-2</c:v>
                </c:pt>
                <c:pt idx="1009" formatCode="0.00%">
                  <c:v>1.1090878175218005E-2</c:v>
                </c:pt>
                <c:pt idx="1010" formatCode="0.00%">
                  <c:v>1.1147167753324515E-2</c:v>
                </c:pt>
                <c:pt idx="1011" formatCode="0.00%">
                  <c:v>1.1153993176369033E-2</c:v>
                </c:pt>
                <c:pt idx="1012" formatCode="0.00%">
                  <c:v>1.1088312188005033E-2</c:v>
                </c:pt>
                <c:pt idx="1013" formatCode="0.00%">
                  <c:v>1.1365336831981442E-2</c:v>
                </c:pt>
                <c:pt idx="1014" formatCode="0.00%">
                  <c:v>1.0417509202776785E-2</c:v>
                </c:pt>
                <c:pt idx="1015" formatCode="0.00%">
                  <c:v>1.0914845762099739E-2</c:v>
                </c:pt>
                <c:pt idx="1016" formatCode="0.00%">
                  <c:v>1.096799059047926E-2</c:v>
                </c:pt>
                <c:pt idx="1017" formatCode="0.00%">
                  <c:v>9.9571223855461043E-3</c:v>
                </c:pt>
                <c:pt idx="1018" formatCode="0.00%">
                  <c:v>9.9571223913255472E-3</c:v>
                </c:pt>
                <c:pt idx="1019" formatCode="0.00%">
                  <c:v>1.050529103119199E-2</c:v>
                </c:pt>
                <c:pt idx="1020" formatCode="0.00%">
                  <c:v>1.2904062736972302E-2</c:v>
                </c:pt>
                <c:pt idx="1021" formatCode="0.00%">
                  <c:v>1.3206983367618996E-2</c:v>
                </c:pt>
                <c:pt idx="1022" formatCode="0.00%">
                  <c:v>1.3542500076718703E-2</c:v>
                </c:pt>
                <c:pt idx="1023" formatCode="0.00%">
                  <c:v>1.3545662386089032E-2</c:v>
                </c:pt>
                <c:pt idx="1024" formatCode="0.00%">
                  <c:v>1.3125248214216855E-2</c:v>
                </c:pt>
                <c:pt idx="1025" formatCode="0.00%">
                  <c:v>1.2677947095463575E-2</c:v>
                </c:pt>
                <c:pt idx="1026" formatCode="0.00%">
                  <c:v>1.2895524032842406E-2</c:v>
                </c:pt>
                <c:pt idx="1027" formatCode="0.00%">
                  <c:v>1.1906683782284416E-2</c:v>
                </c:pt>
                <c:pt idx="1028" formatCode="0.00%">
                  <c:v>1.2709774552142001E-2</c:v>
                </c:pt>
                <c:pt idx="1029" formatCode="0.00%">
                  <c:v>1.2336863058425329E-2</c:v>
                </c:pt>
                <c:pt idx="1030" formatCode="0.00%">
                  <c:v>1.1963058879499897E-2</c:v>
                </c:pt>
                <c:pt idx="1031" formatCode="0.00%">
                  <c:v>1.2103678701134876E-2</c:v>
                </c:pt>
                <c:pt idx="1032" formatCode="0.00%">
                  <c:v>1.2040984345508536E-2</c:v>
                </c:pt>
                <c:pt idx="1033" formatCode="0.00%">
                  <c:v>1.1757791002733085E-2</c:v>
                </c:pt>
                <c:pt idx="1034" formatCode="0.00%">
                  <c:v>1.1383666922291428E-2</c:v>
                </c:pt>
                <c:pt idx="1035" formatCode="0.00%">
                  <c:v>1.1508610109106424E-2</c:v>
                </c:pt>
                <c:pt idx="1036" formatCode="0.00%">
                  <c:v>1.2522998316400472E-2</c:v>
                </c:pt>
                <c:pt idx="1037" formatCode="0.00%">
                  <c:v>1.2459031462270429E-2</c:v>
                </c:pt>
                <c:pt idx="1038" formatCode="0.00%">
                  <c:v>1.9027593726544584E-2</c:v>
                </c:pt>
                <c:pt idx="1039" formatCode="0.00%">
                  <c:v>2.002004694297255E-2</c:v>
                </c:pt>
                <c:pt idx="1040" formatCode="0.00%">
                  <c:v>1.9059243983969409E-2</c:v>
                </c:pt>
                <c:pt idx="1041" formatCode="0.00%">
                  <c:v>1.8600481238287125E-2</c:v>
                </c:pt>
                <c:pt idx="1042" formatCode="0.00%">
                  <c:v>1.8486301029623564E-2</c:v>
                </c:pt>
                <c:pt idx="1043" formatCode="0.00%">
                  <c:v>1.8432320375575392E-2</c:v>
                </c:pt>
                <c:pt idx="1044" formatCode="0.00%">
                  <c:v>2.0302140301940677E-2</c:v>
                </c:pt>
                <c:pt idx="1045" formatCode="0.00%">
                  <c:v>2.0328251445743677E-2</c:v>
                </c:pt>
                <c:pt idx="1046" formatCode="0.00%">
                  <c:v>2.0195077604480145E-2</c:v>
                </c:pt>
                <c:pt idx="1047" formatCode="0.00%">
                  <c:v>2.0268035008089224E-2</c:v>
                </c:pt>
                <c:pt idx="1048" formatCode="0.00%">
                  <c:v>1.9685885817757386E-2</c:v>
                </c:pt>
                <c:pt idx="1049" formatCode="0.00%">
                  <c:v>1.9802163484874808E-2</c:v>
                </c:pt>
                <c:pt idx="1050" formatCode="0.00%">
                  <c:v>2.0032936840352473E-2</c:v>
                </c:pt>
                <c:pt idx="1051" formatCode="0.00%">
                  <c:v>2.0044233342724205E-2</c:v>
                </c:pt>
                <c:pt idx="1052" formatCode="0.00%">
                  <c:v>2.0109358105757692E-2</c:v>
                </c:pt>
                <c:pt idx="1053" formatCode="0.00%">
                  <c:v>2.0017803234574204E-2</c:v>
                </c:pt>
                <c:pt idx="1054" formatCode="0.00%">
                  <c:v>1.9725088204010699E-2</c:v>
                </c:pt>
                <c:pt idx="1055" formatCode="0.00%">
                  <c:v>1.9747257350506267E-2</c:v>
                </c:pt>
                <c:pt idx="1056" formatCode="0.00%">
                  <c:v>1.9419019663521553E-2</c:v>
                </c:pt>
                <c:pt idx="1057" formatCode="0.00%">
                  <c:v>1.9416503046136763E-2</c:v>
                </c:pt>
                <c:pt idx="1058" formatCode="0.00%">
                  <c:v>1.1501986065874964E-2</c:v>
                </c:pt>
                <c:pt idx="1059" formatCode="0.00%">
                  <c:v>1.2444839478489206E-2</c:v>
                </c:pt>
                <c:pt idx="1060" formatCode="0.00%">
                  <c:v>1.2457622842213519E-2</c:v>
                </c:pt>
                <c:pt idx="1061" formatCode="0.00%">
                  <c:v>1.2429735531925511E-2</c:v>
                </c:pt>
                <c:pt idx="1062" formatCode="0.00%">
                  <c:v>1.2397595791223587E-2</c:v>
                </c:pt>
                <c:pt idx="1063" formatCode="0.00%">
                  <c:v>1.2325601497019653E-2</c:v>
                </c:pt>
                <c:pt idx="1064" formatCode="0.00%">
                  <c:v>1.0846209775846312E-2</c:v>
                </c:pt>
                <c:pt idx="1065" formatCode="0.00%">
                  <c:v>1.1841044521191899E-2</c:v>
                </c:pt>
                <c:pt idx="1066" formatCode="0.00%">
                  <c:v>1.2130545427962169E-2</c:v>
                </c:pt>
                <c:pt idx="1067" formatCode="0.00%">
                  <c:v>1.229694957820375E-2</c:v>
                </c:pt>
                <c:pt idx="1068" formatCode="0.00%">
                  <c:v>1.4037643917004069E-2</c:v>
                </c:pt>
                <c:pt idx="1069" formatCode="0.00%">
                  <c:v>1.4987047772993306E-2</c:v>
                </c:pt>
                <c:pt idx="1070" formatCode="0.00%">
                  <c:v>1.5037540063075045E-2</c:v>
                </c:pt>
                <c:pt idx="1071" formatCode="0.00%">
                  <c:v>1.5286735628569404E-2</c:v>
                </c:pt>
                <c:pt idx="1072" formatCode="0.00%">
                  <c:v>1.5302559156377113E-2</c:v>
                </c:pt>
                <c:pt idx="1073" formatCode="0.00%">
                  <c:v>1.5249314578723002E-2</c:v>
                </c:pt>
                <c:pt idx="1074" formatCode="0.00%">
                  <c:v>1.5520750159649918E-2</c:v>
                </c:pt>
                <c:pt idx="1075" formatCode="0.00%">
                  <c:v>1.5667943649695638E-2</c:v>
                </c:pt>
                <c:pt idx="1076" formatCode="0.00%">
                  <c:v>1.5623861207935531E-2</c:v>
                </c:pt>
                <c:pt idx="1077" formatCode="0.00%">
                  <c:v>1.5682924722006743E-2</c:v>
                </c:pt>
                <c:pt idx="1078" formatCode="0.00%">
                  <c:v>1.556840923708748E-2</c:v>
                </c:pt>
                <c:pt idx="1079" formatCode="0.00%">
                  <c:v>1.4005223802153311E-2</c:v>
                </c:pt>
                <c:pt idx="1080" formatCode="0.00%">
                  <c:v>1.4041127553471588E-2</c:v>
                </c:pt>
                <c:pt idx="1081" formatCode="0.00%">
                  <c:v>1.4060504160988243E-2</c:v>
                </c:pt>
                <c:pt idx="1082" formatCode="0.00%">
                  <c:v>1.4084343533689401E-2</c:v>
                </c:pt>
                <c:pt idx="1083" formatCode="0.00%">
                  <c:v>1.3997400695787893E-2</c:v>
                </c:pt>
                <c:pt idx="1084" formatCode="0.00%">
                  <c:v>1.3645769037575153E-2</c:v>
                </c:pt>
                <c:pt idx="1085" formatCode="0.00%">
                  <c:v>1.2251281920633475E-2</c:v>
                </c:pt>
                <c:pt idx="1086" formatCode="0.00%">
                  <c:v>1.229841158865779E-2</c:v>
                </c:pt>
                <c:pt idx="1087" formatCode="0.00%">
                  <c:v>1.1849081352879067E-2</c:v>
                </c:pt>
                <c:pt idx="1088" formatCode="0.00%">
                  <c:v>1.0981367719999604E-2</c:v>
                </c:pt>
                <c:pt idx="1089" formatCode="0.00%">
                  <c:v>9.1573483118532716E-3</c:v>
                </c:pt>
                <c:pt idx="1090" formatCode="0.00%">
                  <c:v>9.1611303867968549E-3</c:v>
                </c:pt>
                <c:pt idx="1091" formatCode="0.00%">
                  <c:v>9.2891903451456214E-3</c:v>
                </c:pt>
                <c:pt idx="1092" formatCode="0.00%">
                  <c:v>9.254717306963962E-3</c:v>
                </c:pt>
                <c:pt idx="1093" formatCode="0.00%">
                  <c:v>9.4379601931145092E-3</c:v>
                </c:pt>
                <c:pt idx="1094" formatCode="0.00%">
                  <c:v>8.594752452065188E-3</c:v>
                </c:pt>
                <c:pt idx="1095" formatCode="0.00%">
                  <c:v>8.6696715954515374E-3</c:v>
                </c:pt>
                <c:pt idx="1096" formatCode="0.00%">
                  <c:v>8.6065228598518322E-3</c:v>
                </c:pt>
                <c:pt idx="1097" formatCode="0.00%">
                  <c:v>8.5270652873297714E-3</c:v>
                </c:pt>
                <c:pt idx="1098" formatCode="0.00%">
                  <c:v>8.9059000047684751E-3</c:v>
                </c:pt>
                <c:pt idx="1099" formatCode="0.00%">
                  <c:v>9.1603492068538274E-3</c:v>
                </c:pt>
                <c:pt idx="1100" formatCode="0.00%">
                  <c:v>1.3485144192211066E-2</c:v>
                </c:pt>
                <c:pt idx="1101" formatCode="0.00%">
                  <c:v>1.38110339810358E-2</c:v>
                </c:pt>
                <c:pt idx="1102" formatCode="0.00%">
                  <c:v>1.3879649281411629E-2</c:v>
                </c:pt>
                <c:pt idx="1103" formatCode="0.00%">
                  <c:v>1.3850041247131347E-2</c:v>
                </c:pt>
                <c:pt idx="1104" formatCode="0.00%">
                  <c:v>1.3943560492736144E-2</c:v>
                </c:pt>
                <c:pt idx="1105" formatCode="0.00%">
                  <c:v>1.3943293696934473E-2</c:v>
                </c:pt>
                <c:pt idx="1106" formatCode="0.00%">
                  <c:v>1.3907046672166263E-2</c:v>
                </c:pt>
                <c:pt idx="1107" formatCode="0.00%">
                  <c:v>1.371423865917136E-2</c:v>
                </c:pt>
                <c:pt idx="1108" formatCode="0.00%">
                  <c:v>1.3050428783002756E-2</c:v>
                </c:pt>
                <c:pt idx="1109" formatCode="0.00%">
                  <c:v>1.3068442273808132E-2</c:v>
                </c:pt>
                <c:pt idx="1110" formatCode="0.00%">
                  <c:v>1.3145817725126265E-2</c:v>
                </c:pt>
                <c:pt idx="1111" formatCode="0.00%">
                  <c:v>1.2714693416901023E-2</c:v>
                </c:pt>
                <c:pt idx="1112" formatCode="0.00%">
                  <c:v>1.2759046713688953E-2</c:v>
                </c:pt>
                <c:pt idx="1113" formatCode="0.00%">
                  <c:v>1.5384581752256871E-2</c:v>
                </c:pt>
                <c:pt idx="1114" formatCode="0.00%">
                  <c:v>1.5879662210675657E-2</c:v>
                </c:pt>
                <c:pt idx="1115" formatCode="0.00%">
                  <c:v>1.559667469133447E-2</c:v>
                </c:pt>
                <c:pt idx="1116" formatCode="0.00%">
                  <c:v>1.5925981223578863E-2</c:v>
                </c:pt>
                <c:pt idx="1117" formatCode="0.00%">
                  <c:v>1.6087686035822606E-2</c:v>
                </c:pt>
                <c:pt idx="1118" formatCode="0.00%">
                  <c:v>1.5691813480201957E-2</c:v>
                </c:pt>
                <c:pt idx="1119" formatCode="0.00%">
                  <c:v>1.5946585578251096E-2</c:v>
                </c:pt>
                <c:pt idx="1120" formatCode="0.00%">
                  <c:v>1.2842035611084678E-2</c:v>
                </c:pt>
                <c:pt idx="1121" formatCode="0.00%">
                  <c:v>1.3802521764654819E-2</c:v>
                </c:pt>
                <c:pt idx="1122" formatCode="0.00%">
                  <c:v>1.3819514343626868E-2</c:v>
                </c:pt>
                <c:pt idx="1123" formatCode="0.00%">
                  <c:v>1.3815997443715694E-2</c:v>
                </c:pt>
                <c:pt idx="1124" formatCode="0.00%">
                  <c:v>1.3820956045965491E-2</c:v>
                </c:pt>
                <c:pt idx="1125" formatCode="0.00%">
                  <c:v>1.3793473403322291E-2</c:v>
                </c:pt>
                <c:pt idx="1126" formatCode="0.00%">
                  <c:v>1.3605297643914029E-2</c:v>
                </c:pt>
                <c:pt idx="1127" formatCode="0.00%">
                  <c:v>1.3713253412651508E-2</c:v>
                </c:pt>
                <c:pt idx="1128" formatCode="0.00%">
                  <c:v>1.3736138826004789E-2</c:v>
                </c:pt>
                <c:pt idx="1129" formatCode="0.00%">
                  <c:v>1.3751901965495026E-2</c:v>
                </c:pt>
                <c:pt idx="1130" formatCode="0.00%">
                  <c:v>1.3571999374642168E-2</c:v>
                </c:pt>
                <c:pt idx="1131" formatCode="0.00%">
                  <c:v>1.3473246044155984E-2</c:v>
                </c:pt>
                <c:pt idx="1132" formatCode="0.00%">
                  <c:v>1.3288192512468159E-2</c:v>
                </c:pt>
                <c:pt idx="1133" formatCode="0.00%">
                  <c:v>1.0614560008478135E-2</c:v>
                </c:pt>
                <c:pt idx="1134" formatCode="0.00%">
                  <c:v>9.8396195981569311E-3</c:v>
                </c:pt>
                <c:pt idx="1135" formatCode="0.00%">
                  <c:v>9.9170755184436864E-3</c:v>
                </c:pt>
                <c:pt idx="1136" formatCode="0.00%">
                  <c:v>9.33960422914153E-3</c:v>
                </c:pt>
                <c:pt idx="1137" formatCode="0.00%">
                  <c:v>9.2320627849524078E-3</c:v>
                </c:pt>
                <c:pt idx="1138" formatCode="0.00%">
                  <c:v>9.3254352341973802E-3</c:v>
                </c:pt>
                <c:pt idx="1139" formatCode="0.00%">
                  <c:v>9.8739631129859274E-3</c:v>
                </c:pt>
                <c:pt idx="1140" formatCode="0.00%">
                  <c:v>9.7767341841639901E-3</c:v>
                </c:pt>
                <c:pt idx="1141" formatCode="0.00%">
                  <c:v>8.2130983556478257E-3</c:v>
                </c:pt>
                <c:pt idx="1142" formatCode="0.00%">
                  <c:v>8.6959593450471172E-3</c:v>
                </c:pt>
                <c:pt idx="1143" formatCode="0.00%">
                  <c:v>8.8985374940835985E-3</c:v>
                </c:pt>
                <c:pt idx="1144" formatCode="0.00%">
                  <c:v>8.5777892593596299E-3</c:v>
                </c:pt>
                <c:pt idx="1145" formatCode="0.00%">
                  <c:v>1.1159670611071528E-2</c:v>
                </c:pt>
                <c:pt idx="1146" formatCode="0.00%">
                  <c:v>1.1142438389035472E-2</c:v>
                </c:pt>
                <c:pt idx="1147" formatCode="0.00%">
                  <c:v>1.0866281307476734E-2</c:v>
                </c:pt>
                <c:pt idx="1148" formatCode="0.00%">
                  <c:v>1.0835909547428479E-2</c:v>
                </c:pt>
                <c:pt idx="1149" formatCode="0.00%">
                  <c:v>1.0808593892390594E-2</c:v>
                </c:pt>
                <c:pt idx="1150" formatCode="0.00%">
                  <c:v>1.0814044782076227E-2</c:v>
                </c:pt>
                <c:pt idx="1151" formatCode="0.00%">
                  <c:v>1.1178641939852853E-2</c:v>
                </c:pt>
                <c:pt idx="1152" formatCode="0.00%">
                  <c:v>1.1217854733111163E-2</c:v>
                </c:pt>
                <c:pt idx="1153" formatCode="0.00%">
                  <c:v>1.15168679597732E-2</c:v>
                </c:pt>
                <c:pt idx="1154" formatCode="0.00%">
                  <c:v>1.155376404598E-2</c:v>
                </c:pt>
                <c:pt idx="1155" formatCode="0.00%">
                  <c:v>1.1686714934954177E-2</c:v>
                </c:pt>
                <c:pt idx="1156" formatCode="0.00%">
                  <c:v>1.1547106763885481E-2</c:v>
                </c:pt>
                <c:pt idx="1157" formatCode="0.00%">
                  <c:v>1.1503408116024894E-2</c:v>
                </c:pt>
                <c:pt idx="1158" formatCode="0.00%">
                  <c:v>1.1378534740865483E-2</c:v>
                </c:pt>
                <c:pt idx="1159" formatCode="0.00%">
                  <c:v>9.7334708325535445E-3</c:v>
                </c:pt>
                <c:pt idx="1160" formatCode="0.00%">
                  <c:v>1.0102260974813041E-2</c:v>
                </c:pt>
                <c:pt idx="1161" formatCode="0.00%">
                  <c:v>9.6859136764281643E-3</c:v>
                </c:pt>
                <c:pt idx="1162" formatCode="0.00%">
                  <c:v>9.4345097612236542E-3</c:v>
                </c:pt>
                <c:pt idx="1163" formatCode="0.00%">
                  <c:v>9.4191502810183365E-3</c:v>
                </c:pt>
                <c:pt idx="1164" formatCode="0.00%">
                  <c:v>9.3603843214851955E-3</c:v>
                </c:pt>
                <c:pt idx="1165" formatCode="0.00%">
                  <c:v>6.8489854606515795E-3</c:v>
                </c:pt>
                <c:pt idx="1166" formatCode="0.00%">
                  <c:v>7.1431272417308445E-3</c:v>
                </c:pt>
                <c:pt idx="1167" formatCode="0.00%">
                  <c:v>7.5073441900604474E-3</c:v>
                </c:pt>
                <c:pt idx="1168" formatCode="0.00%">
                  <c:v>7.5176627647162179E-3</c:v>
                </c:pt>
                <c:pt idx="1169" formatCode="0.00%">
                  <c:v>7.5259840834036558E-3</c:v>
                </c:pt>
                <c:pt idx="1170" formatCode="0.00%">
                  <c:v>8.9147587534877757E-3</c:v>
                </c:pt>
                <c:pt idx="1171" formatCode="0.00%">
                  <c:v>8.6090027605032846E-3</c:v>
                </c:pt>
                <c:pt idx="1172" formatCode="0.00%">
                  <c:v>8.9708172474975041E-3</c:v>
                </c:pt>
                <c:pt idx="1173" formatCode="0.00%">
                  <c:v>8.7115364382652077E-3</c:v>
                </c:pt>
                <c:pt idx="1174" formatCode="0.00%">
                  <c:v>9.572083508226777E-3</c:v>
                </c:pt>
                <c:pt idx="1175" formatCode="0.00%">
                  <c:v>1.0085404356990534E-2</c:v>
                </c:pt>
                <c:pt idx="1176" formatCode="0.00%">
                  <c:v>1.1351622574250569E-2</c:v>
                </c:pt>
                <c:pt idx="1177" formatCode="0.00%">
                  <c:v>1.1405057336962345E-2</c:v>
                </c:pt>
                <c:pt idx="1178" formatCode="0.00%">
                  <c:v>1.140516888043832E-2</c:v>
                </c:pt>
                <c:pt idx="1179" formatCode="0.00%">
                  <c:v>1.1440083400980114E-2</c:v>
                </c:pt>
                <c:pt idx="1180" formatCode="0.00%">
                  <c:v>1.0506638952487017E-2</c:v>
                </c:pt>
                <c:pt idx="1181" formatCode="0.00%">
                  <c:v>1.0669163648844109E-2</c:v>
                </c:pt>
                <c:pt idx="1182" formatCode="0.00%">
                  <c:v>1.114047344425881E-2</c:v>
                </c:pt>
                <c:pt idx="1183" formatCode="0.00%">
                  <c:v>1.1088977369725446E-2</c:v>
                </c:pt>
                <c:pt idx="1184" formatCode="0.00%">
                  <c:v>1.1108962887900205E-2</c:v>
                </c:pt>
                <c:pt idx="1185" formatCode="0.00%">
                  <c:v>1.3109079023884279E-2</c:v>
                </c:pt>
                <c:pt idx="1186" formatCode="0.00%">
                  <c:v>1.2956587571534586E-2</c:v>
                </c:pt>
                <c:pt idx="1187" formatCode="0.00%">
                  <c:v>1.2708333709076125E-2</c:v>
                </c:pt>
                <c:pt idx="1188" formatCode="0.00%">
                  <c:v>1.3196598919132092E-2</c:v>
                </c:pt>
                <c:pt idx="1189" formatCode="0.00%">
                  <c:v>1.3282785739428222E-2</c:v>
                </c:pt>
                <c:pt idx="1190" formatCode="0.00%">
                  <c:v>1.2354651258054574E-2</c:v>
                </c:pt>
                <c:pt idx="1191" formatCode="0.00%">
                  <c:v>1.2185670440087037E-2</c:v>
                </c:pt>
                <c:pt idx="1192" formatCode="0.00%">
                  <c:v>1.1922353233661016E-2</c:v>
                </c:pt>
                <c:pt idx="1193" formatCode="0.00%">
                  <c:v>1.1855677160094568E-2</c:v>
                </c:pt>
                <c:pt idx="1194" formatCode="0.00%">
                  <c:v>1.1724502621889682E-2</c:v>
                </c:pt>
                <c:pt idx="1195" formatCode="0.00%">
                  <c:v>1.1206918986301826E-2</c:v>
                </c:pt>
                <c:pt idx="1196" formatCode="0.00%">
                  <c:v>1.0514984134840307E-2</c:v>
                </c:pt>
                <c:pt idx="1197" formatCode="0.00%">
                  <c:v>1.0553181027469632E-2</c:v>
                </c:pt>
                <c:pt idx="1198" formatCode="0.00%">
                  <c:v>1.1558902532407437E-2</c:v>
                </c:pt>
                <c:pt idx="1199" formatCode="0.00%">
                  <c:v>1.5734057174354839E-2</c:v>
                </c:pt>
                <c:pt idx="1200" formatCode="0.00%">
                  <c:v>1.5671557782737242E-2</c:v>
                </c:pt>
                <c:pt idx="1201" formatCode="0.00%">
                  <c:v>1.5495748834017558E-2</c:v>
                </c:pt>
                <c:pt idx="1202" formatCode="0.00%">
                  <c:v>1.4978121212344058E-2</c:v>
                </c:pt>
                <c:pt idx="1203" formatCode="0.00%">
                  <c:v>1.5043081068581852E-2</c:v>
                </c:pt>
                <c:pt idx="1204" formatCode="0.00%">
                  <c:v>1.5979528336853486E-2</c:v>
                </c:pt>
                <c:pt idx="1205" formatCode="0.00%">
                  <c:v>1.4629762241467279E-2</c:v>
                </c:pt>
                <c:pt idx="1206" formatCode="0.00%">
                  <c:v>1.4857942459463088E-2</c:v>
                </c:pt>
                <c:pt idx="1207" formatCode="0.00%">
                  <c:v>1.4834507366728729E-2</c:v>
                </c:pt>
                <c:pt idx="1208" formatCode="0.00%">
                  <c:v>1.4502324147409479E-2</c:v>
                </c:pt>
                <c:pt idx="1209" formatCode="0.00%">
                  <c:v>1.4401041456323043E-2</c:v>
                </c:pt>
                <c:pt idx="1210" formatCode="0.00%">
                  <c:v>1.4618646750402189E-2</c:v>
                </c:pt>
                <c:pt idx="1211" formatCode="0.00%">
                  <c:v>1.4862329147161551E-2</c:v>
                </c:pt>
                <c:pt idx="1212" formatCode="0.00%">
                  <c:v>1.6112786001363816E-2</c:v>
                </c:pt>
                <c:pt idx="1213" formatCode="0.00%">
                  <c:v>1.6052765332534361E-2</c:v>
                </c:pt>
                <c:pt idx="1214" formatCode="0.00%">
                  <c:v>1.5986100005968784E-2</c:v>
                </c:pt>
                <c:pt idx="1215" formatCode="0.00%">
                  <c:v>1.5992054385352613E-2</c:v>
                </c:pt>
                <c:pt idx="1216" formatCode="0.00%">
                  <c:v>1.5474107465348878E-2</c:v>
                </c:pt>
                <c:pt idx="1217" formatCode="0.00%">
                  <c:v>1.6049832937409282E-2</c:v>
                </c:pt>
                <c:pt idx="1218" formatCode="0.00%">
                  <c:v>1.5998269586200507E-2</c:v>
                </c:pt>
                <c:pt idx="1219" formatCode="0.00%">
                  <c:v>1.1825406475306603E-2</c:v>
                </c:pt>
                <c:pt idx="1220" formatCode="0.00%">
                  <c:v>1.1815562193922852E-2</c:v>
                </c:pt>
                <c:pt idx="1221" formatCode="0.00%">
                  <c:v>1.1822104757638157E-2</c:v>
                </c:pt>
                <c:pt idx="1222" formatCode="0.00%">
                  <c:v>1.176594798979449E-2</c:v>
                </c:pt>
                <c:pt idx="1223" formatCode="0.00%">
                  <c:v>1.1767921023198093E-2</c:v>
                </c:pt>
                <c:pt idx="1224" formatCode="0.00%">
                  <c:v>1.1054024397159986E-2</c:v>
                </c:pt>
                <c:pt idx="1225" formatCode="0.00%">
                  <c:v>1.101950967381983E-2</c:v>
                </c:pt>
                <c:pt idx="1226" formatCode="0.00%">
                  <c:v>1.0756636496709658E-2</c:v>
                </c:pt>
                <c:pt idx="1227" formatCode="0.00%">
                  <c:v>1.1063160379875283E-2</c:v>
                </c:pt>
                <c:pt idx="1228" formatCode="0.00%">
                  <c:v>1.1031471119486637E-2</c:v>
                </c:pt>
                <c:pt idx="1229" formatCode="0.00%">
                  <c:v>1.6303270796521552E-2</c:v>
                </c:pt>
                <c:pt idx="1230" formatCode="0.00%">
                  <c:v>1.6507187466599828E-2</c:v>
                </c:pt>
                <c:pt idx="1231" formatCode="0.00%">
                  <c:v>1.6174718757784451E-2</c:v>
                </c:pt>
                <c:pt idx="1232" formatCode="0.00%">
                  <c:v>1.522851246237256E-2</c:v>
                </c:pt>
                <c:pt idx="1233" formatCode="0.00%">
                  <c:v>1.5311698346922326E-2</c:v>
                </c:pt>
                <c:pt idx="1234" formatCode="0.00%">
                  <c:v>1.520694534772229E-2</c:v>
                </c:pt>
                <c:pt idx="1235" formatCode="0.00%">
                  <c:v>1.5266633186898556E-2</c:v>
                </c:pt>
                <c:pt idx="1236" formatCode="0.00%">
                  <c:v>1.5731561134046335E-2</c:v>
                </c:pt>
                <c:pt idx="1237" formatCode="0.00%">
                  <c:v>1.5055774091239765E-2</c:v>
                </c:pt>
                <c:pt idx="1238" formatCode="0.00%">
                  <c:v>1.4163583850191916E-2</c:v>
                </c:pt>
                <c:pt idx="1239" formatCode="0.00%">
                  <c:v>1.3572809291855418E-2</c:v>
                </c:pt>
                <c:pt idx="1240" formatCode="0.00%">
                  <c:v>1.3472792382843202E-2</c:v>
                </c:pt>
                <c:pt idx="1241" formatCode="0.00%">
                  <c:v>1.3468743899432981E-2</c:v>
                </c:pt>
                <c:pt idx="1242" formatCode="0.00%">
                  <c:v>1.3542810877774819E-2</c:v>
                </c:pt>
                <c:pt idx="1243" formatCode="0.00%">
                  <c:v>1.3497967857000744E-2</c:v>
                </c:pt>
                <c:pt idx="1244" formatCode="0.00%">
                  <c:v>1.375632477943667E-2</c:v>
                </c:pt>
                <c:pt idx="1245" formatCode="0.00%">
                  <c:v>1.3595306409240173E-2</c:v>
                </c:pt>
                <c:pt idx="1246" formatCode="0.00%">
                  <c:v>1.3390811660246468E-2</c:v>
                </c:pt>
                <c:pt idx="1247" formatCode="0.00%">
                  <c:v>1.3573717781067139E-2</c:v>
                </c:pt>
                <c:pt idx="1248" formatCode="0.00%">
                  <c:v>1.3796557841930294E-2</c:v>
                </c:pt>
                <c:pt idx="1249" formatCode="0.00%">
                  <c:v>9.4072385780835672E-3</c:v>
                </c:pt>
                <c:pt idx="1250" formatCode="0.00%">
                  <c:v>9.0967128052750392E-3</c:v>
                </c:pt>
                <c:pt idx="1251" formatCode="0.00%">
                  <c:v>9.1425079881600636E-3</c:v>
                </c:pt>
                <c:pt idx="1252" formatCode="0.00%">
                  <c:v>1.0378140185864471E-2</c:v>
                </c:pt>
                <c:pt idx="1253" formatCode="0.00%">
                  <c:v>1.0252021986059134E-2</c:v>
                </c:pt>
                <c:pt idx="1254" formatCode="0.00%">
                  <c:v>1.0275674976850065E-2</c:v>
                </c:pt>
                <c:pt idx="1255" formatCode="0.00%">
                  <c:v>1.0260672244375591E-2</c:v>
                </c:pt>
                <c:pt idx="1256" formatCode="0.00%">
                  <c:v>9.6495324622767036E-3</c:v>
                </c:pt>
                <c:pt idx="1257" formatCode="0.00%">
                  <c:v>9.6742556199255307E-3</c:v>
                </c:pt>
                <c:pt idx="1258" formatCode="0.00%">
                  <c:v>1.009296737519437E-2</c:v>
                </c:pt>
                <c:pt idx="1259" formatCode="0.00%">
                  <c:v>1.1573376801116884E-2</c:v>
                </c:pt>
                <c:pt idx="1260" formatCode="0.00%">
                  <c:v>1.1500096231299708E-2</c:v>
                </c:pt>
                <c:pt idx="1261" formatCode="0.00%">
                  <c:v>1.3679956459060958E-2</c:v>
                </c:pt>
                <c:pt idx="1262" formatCode="0.00%">
                  <c:v>1.3693991423559624E-2</c:v>
                </c:pt>
                <c:pt idx="1263" formatCode="0.00%">
                  <c:v>1.3108214824557669E-2</c:v>
                </c:pt>
                <c:pt idx="1264" formatCode="0.00%">
                  <c:v>1.3913229889033906E-2</c:v>
                </c:pt>
                <c:pt idx="1265" formatCode="0.00%">
                  <c:v>1.3416490324083232E-2</c:v>
                </c:pt>
                <c:pt idx="1266" formatCode="0.00%">
                  <c:v>1.330445329372126E-2</c:v>
                </c:pt>
                <c:pt idx="1267" formatCode="0.00%">
                  <c:v>1.3337391886370486E-2</c:v>
                </c:pt>
                <c:pt idx="1268" formatCode="0.00%">
                  <c:v>1.3440483855379281E-2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5-F84B-8E4B-1F011C1C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598080"/>
        <c:axId val="1983604800"/>
      </c:lineChart>
      <c:lineChart>
        <c:grouping val="standard"/>
        <c:varyColors val="0"/>
        <c:ser>
          <c:idx val="0"/>
          <c:order val="0"/>
          <c:tx>
            <c:strRef>
              <c:f>Volatilità!$B$1</c:f>
              <c:strCache>
                <c:ptCount val="1"/>
                <c:pt idx="0">
                  <c:v>RACE.MI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Volatilità!$A$2:$A$1270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Volatilità!$B$2:$B$1270</c:f>
              <c:numCache>
                <c:formatCode>_("€"* #,##0.00_);_("€"* \(#,##0.00\);_("€"* "-"??_);_(@_)</c:formatCode>
                <c:ptCount val="1269"/>
                <c:pt idx="0">
                  <c:v>86.52</c:v>
                </c:pt>
                <c:pt idx="1">
                  <c:v>85.6</c:v>
                </c:pt>
                <c:pt idx="2">
                  <c:v>89.4</c:v>
                </c:pt>
                <c:pt idx="3">
                  <c:v>91.32</c:v>
                </c:pt>
                <c:pt idx="4">
                  <c:v>94.14</c:v>
                </c:pt>
                <c:pt idx="5">
                  <c:v>96.7</c:v>
                </c:pt>
                <c:pt idx="6">
                  <c:v>96.36</c:v>
                </c:pt>
                <c:pt idx="7">
                  <c:v>96.76</c:v>
                </c:pt>
                <c:pt idx="8">
                  <c:v>96.36</c:v>
                </c:pt>
                <c:pt idx="9">
                  <c:v>98.28</c:v>
                </c:pt>
                <c:pt idx="10">
                  <c:v>99.26</c:v>
                </c:pt>
                <c:pt idx="11">
                  <c:v>99.52</c:v>
                </c:pt>
                <c:pt idx="12">
                  <c:v>99.5</c:v>
                </c:pt>
                <c:pt idx="13">
                  <c:v>100.5</c:v>
                </c:pt>
                <c:pt idx="14">
                  <c:v>98.42</c:v>
                </c:pt>
                <c:pt idx="15">
                  <c:v>96.84</c:v>
                </c:pt>
                <c:pt idx="16">
                  <c:v>99.04</c:v>
                </c:pt>
                <c:pt idx="17">
                  <c:v>97.98</c:v>
                </c:pt>
                <c:pt idx="18">
                  <c:v>95.7</c:v>
                </c:pt>
                <c:pt idx="19">
                  <c:v>96.1</c:v>
                </c:pt>
                <c:pt idx="20">
                  <c:v>97.82</c:v>
                </c:pt>
                <c:pt idx="21">
                  <c:v>108.6</c:v>
                </c:pt>
                <c:pt idx="22">
                  <c:v>110.6</c:v>
                </c:pt>
                <c:pt idx="23">
                  <c:v>110.35</c:v>
                </c:pt>
                <c:pt idx="24">
                  <c:v>112.25</c:v>
                </c:pt>
                <c:pt idx="25">
                  <c:v>111.85</c:v>
                </c:pt>
                <c:pt idx="26">
                  <c:v>109</c:v>
                </c:pt>
                <c:pt idx="27">
                  <c:v>108.95</c:v>
                </c:pt>
                <c:pt idx="28">
                  <c:v>109.55</c:v>
                </c:pt>
                <c:pt idx="29">
                  <c:v>111.1</c:v>
                </c:pt>
                <c:pt idx="30">
                  <c:v>110.75</c:v>
                </c:pt>
                <c:pt idx="31">
                  <c:v>110.35</c:v>
                </c:pt>
                <c:pt idx="32">
                  <c:v>111.3</c:v>
                </c:pt>
                <c:pt idx="33">
                  <c:v>111.35</c:v>
                </c:pt>
                <c:pt idx="34">
                  <c:v>111.2</c:v>
                </c:pt>
                <c:pt idx="35">
                  <c:v>110.9</c:v>
                </c:pt>
                <c:pt idx="36">
                  <c:v>111.3</c:v>
                </c:pt>
                <c:pt idx="37">
                  <c:v>111.1</c:v>
                </c:pt>
                <c:pt idx="38">
                  <c:v>112.15</c:v>
                </c:pt>
                <c:pt idx="39">
                  <c:v>113.6</c:v>
                </c:pt>
                <c:pt idx="40">
                  <c:v>112.65</c:v>
                </c:pt>
                <c:pt idx="41">
                  <c:v>113.15</c:v>
                </c:pt>
                <c:pt idx="42">
                  <c:v>114.7</c:v>
                </c:pt>
                <c:pt idx="43">
                  <c:v>115.9</c:v>
                </c:pt>
                <c:pt idx="44">
                  <c:v>115.75</c:v>
                </c:pt>
                <c:pt idx="45">
                  <c:v>114.9</c:v>
                </c:pt>
                <c:pt idx="46">
                  <c:v>114.7</c:v>
                </c:pt>
                <c:pt idx="47">
                  <c:v>114</c:v>
                </c:pt>
                <c:pt idx="48">
                  <c:v>115.7</c:v>
                </c:pt>
                <c:pt idx="49">
                  <c:v>115.4</c:v>
                </c:pt>
                <c:pt idx="50">
                  <c:v>114.8</c:v>
                </c:pt>
                <c:pt idx="51">
                  <c:v>115.75</c:v>
                </c:pt>
                <c:pt idx="52">
                  <c:v>116.6</c:v>
                </c:pt>
                <c:pt idx="53">
                  <c:v>116.35</c:v>
                </c:pt>
                <c:pt idx="54">
                  <c:v>116.65</c:v>
                </c:pt>
                <c:pt idx="55">
                  <c:v>115.55</c:v>
                </c:pt>
                <c:pt idx="56">
                  <c:v>116.1</c:v>
                </c:pt>
                <c:pt idx="57">
                  <c:v>114.4</c:v>
                </c:pt>
                <c:pt idx="58">
                  <c:v>115.9</c:v>
                </c:pt>
                <c:pt idx="59">
                  <c:v>117.8</c:v>
                </c:pt>
                <c:pt idx="60">
                  <c:v>118.35</c:v>
                </c:pt>
                <c:pt idx="61">
                  <c:v>118</c:v>
                </c:pt>
                <c:pt idx="62">
                  <c:v>119.5</c:v>
                </c:pt>
                <c:pt idx="63">
                  <c:v>120.8</c:v>
                </c:pt>
                <c:pt idx="64">
                  <c:v>121.15</c:v>
                </c:pt>
                <c:pt idx="65">
                  <c:v>121.55</c:v>
                </c:pt>
                <c:pt idx="66">
                  <c:v>121.6</c:v>
                </c:pt>
                <c:pt idx="67">
                  <c:v>121.8</c:v>
                </c:pt>
                <c:pt idx="68">
                  <c:v>121.55</c:v>
                </c:pt>
                <c:pt idx="69">
                  <c:v>120.9</c:v>
                </c:pt>
                <c:pt idx="70">
                  <c:v>121.35</c:v>
                </c:pt>
                <c:pt idx="71">
                  <c:v>121.4</c:v>
                </c:pt>
                <c:pt idx="72">
                  <c:v>122.6</c:v>
                </c:pt>
                <c:pt idx="73">
                  <c:v>120.95</c:v>
                </c:pt>
                <c:pt idx="74">
                  <c:v>121.8</c:v>
                </c:pt>
                <c:pt idx="75">
                  <c:v>120.9</c:v>
                </c:pt>
                <c:pt idx="76">
                  <c:v>123.1</c:v>
                </c:pt>
                <c:pt idx="77">
                  <c:v>123.5</c:v>
                </c:pt>
                <c:pt idx="78">
                  <c:v>122.4</c:v>
                </c:pt>
                <c:pt idx="79">
                  <c:v>121.7</c:v>
                </c:pt>
                <c:pt idx="80">
                  <c:v>120.9</c:v>
                </c:pt>
                <c:pt idx="81">
                  <c:v>120.9</c:v>
                </c:pt>
                <c:pt idx="82">
                  <c:v>120.75</c:v>
                </c:pt>
                <c:pt idx="83">
                  <c:v>120.6</c:v>
                </c:pt>
                <c:pt idx="84">
                  <c:v>119.8</c:v>
                </c:pt>
                <c:pt idx="85">
                  <c:v>118.4</c:v>
                </c:pt>
                <c:pt idx="86">
                  <c:v>123</c:v>
                </c:pt>
                <c:pt idx="87">
                  <c:v>126.25</c:v>
                </c:pt>
                <c:pt idx="88">
                  <c:v>124.95</c:v>
                </c:pt>
                <c:pt idx="89">
                  <c:v>124.7</c:v>
                </c:pt>
                <c:pt idx="90">
                  <c:v>122.45</c:v>
                </c:pt>
                <c:pt idx="91">
                  <c:v>126.5</c:v>
                </c:pt>
                <c:pt idx="92">
                  <c:v>128</c:v>
                </c:pt>
                <c:pt idx="93">
                  <c:v>128.94999999999999</c:v>
                </c:pt>
                <c:pt idx="94">
                  <c:v>128.55000000000001</c:v>
                </c:pt>
                <c:pt idx="95">
                  <c:v>126.65</c:v>
                </c:pt>
                <c:pt idx="96">
                  <c:v>128.44999999999999</c:v>
                </c:pt>
                <c:pt idx="97">
                  <c:v>128.15</c:v>
                </c:pt>
                <c:pt idx="98">
                  <c:v>126.85</c:v>
                </c:pt>
                <c:pt idx="99">
                  <c:v>128</c:v>
                </c:pt>
                <c:pt idx="100">
                  <c:v>127.85</c:v>
                </c:pt>
                <c:pt idx="101">
                  <c:v>129.05000000000001</c:v>
                </c:pt>
                <c:pt idx="102">
                  <c:v>127.3</c:v>
                </c:pt>
                <c:pt idx="103">
                  <c:v>128</c:v>
                </c:pt>
                <c:pt idx="104">
                  <c:v>127.6</c:v>
                </c:pt>
                <c:pt idx="105">
                  <c:v>127.35</c:v>
                </c:pt>
                <c:pt idx="106">
                  <c:v>127.6</c:v>
                </c:pt>
                <c:pt idx="107">
                  <c:v>128.80000000000001</c:v>
                </c:pt>
                <c:pt idx="108">
                  <c:v>131.19999999999999</c:v>
                </c:pt>
                <c:pt idx="109">
                  <c:v>132.85</c:v>
                </c:pt>
                <c:pt idx="110">
                  <c:v>136.30000000000001</c:v>
                </c:pt>
                <c:pt idx="111">
                  <c:v>136.75</c:v>
                </c:pt>
                <c:pt idx="112">
                  <c:v>136.55000000000001</c:v>
                </c:pt>
                <c:pt idx="113">
                  <c:v>136</c:v>
                </c:pt>
                <c:pt idx="114">
                  <c:v>136.9</c:v>
                </c:pt>
                <c:pt idx="115">
                  <c:v>141.4</c:v>
                </c:pt>
                <c:pt idx="116">
                  <c:v>139.80000000000001</c:v>
                </c:pt>
                <c:pt idx="117">
                  <c:v>143</c:v>
                </c:pt>
                <c:pt idx="118">
                  <c:v>143.25</c:v>
                </c:pt>
                <c:pt idx="119">
                  <c:v>143.1</c:v>
                </c:pt>
                <c:pt idx="120">
                  <c:v>141.55000000000001</c:v>
                </c:pt>
                <c:pt idx="121">
                  <c:v>139.80000000000001</c:v>
                </c:pt>
                <c:pt idx="122">
                  <c:v>140.80000000000001</c:v>
                </c:pt>
                <c:pt idx="123">
                  <c:v>142.80000000000001</c:v>
                </c:pt>
                <c:pt idx="124">
                  <c:v>144.05000000000001</c:v>
                </c:pt>
                <c:pt idx="125">
                  <c:v>146.05000000000001</c:v>
                </c:pt>
                <c:pt idx="126">
                  <c:v>148.6</c:v>
                </c:pt>
                <c:pt idx="127">
                  <c:v>148.19999999999999</c:v>
                </c:pt>
                <c:pt idx="128">
                  <c:v>147.30000000000001</c:v>
                </c:pt>
                <c:pt idx="129">
                  <c:v>148.30000000000001</c:v>
                </c:pt>
                <c:pt idx="130">
                  <c:v>147.15</c:v>
                </c:pt>
                <c:pt idx="131">
                  <c:v>148.4</c:v>
                </c:pt>
                <c:pt idx="132">
                  <c:v>147.85</c:v>
                </c:pt>
                <c:pt idx="133">
                  <c:v>148</c:v>
                </c:pt>
                <c:pt idx="134">
                  <c:v>149.30000000000001</c:v>
                </c:pt>
                <c:pt idx="135">
                  <c:v>151.30000000000001</c:v>
                </c:pt>
                <c:pt idx="136">
                  <c:v>150.35</c:v>
                </c:pt>
                <c:pt idx="137">
                  <c:v>149.55000000000001</c:v>
                </c:pt>
                <c:pt idx="138">
                  <c:v>148.65</c:v>
                </c:pt>
                <c:pt idx="139">
                  <c:v>149.30000000000001</c:v>
                </c:pt>
                <c:pt idx="140">
                  <c:v>151</c:v>
                </c:pt>
                <c:pt idx="141">
                  <c:v>150</c:v>
                </c:pt>
                <c:pt idx="142">
                  <c:v>149</c:v>
                </c:pt>
                <c:pt idx="143">
                  <c:v>148.55000000000001</c:v>
                </c:pt>
                <c:pt idx="144">
                  <c:v>147.6</c:v>
                </c:pt>
                <c:pt idx="145">
                  <c:v>144.19999999999999</c:v>
                </c:pt>
                <c:pt idx="146">
                  <c:v>145.65</c:v>
                </c:pt>
                <c:pt idx="147">
                  <c:v>149.4</c:v>
                </c:pt>
                <c:pt idx="148">
                  <c:v>142.9</c:v>
                </c:pt>
                <c:pt idx="149">
                  <c:v>140.85</c:v>
                </c:pt>
                <c:pt idx="150">
                  <c:v>138.05000000000001</c:v>
                </c:pt>
                <c:pt idx="151">
                  <c:v>140.30000000000001</c:v>
                </c:pt>
                <c:pt idx="152">
                  <c:v>143.1</c:v>
                </c:pt>
                <c:pt idx="153">
                  <c:v>140.1</c:v>
                </c:pt>
                <c:pt idx="154">
                  <c:v>141.9</c:v>
                </c:pt>
                <c:pt idx="155">
                  <c:v>143.6</c:v>
                </c:pt>
                <c:pt idx="156">
                  <c:v>140.19999999999999</c:v>
                </c:pt>
                <c:pt idx="157">
                  <c:v>140.05000000000001</c:v>
                </c:pt>
                <c:pt idx="158">
                  <c:v>141.69999999999999</c:v>
                </c:pt>
                <c:pt idx="159">
                  <c:v>139.55000000000001</c:v>
                </c:pt>
                <c:pt idx="160">
                  <c:v>141.80000000000001</c:v>
                </c:pt>
                <c:pt idx="161">
                  <c:v>139.80000000000001</c:v>
                </c:pt>
                <c:pt idx="162">
                  <c:v>137.94999999999999</c:v>
                </c:pt>
                <c:pt idx="163">
                  <c:v>140.75</c:v>
                </c:pt>
                <c:pt idx="164">
                  <c:v>144.94999999999999</c:v>
                </c:pt>
                <c:pt idx="165">
                  <c:v>142.69999999999999</c:v>
                </c:pt>
                <c:pt idx="166">
                  <c:v>143.75</c:v>
                </c:pt>
                <c:pt idx="167">
                  <c:v>143.19999999999999</c:v>
                </c:pt>
                <c:pt idx="168">
                  <c:v>143.85</c:v>
                </c:pt>
                <c:pt idx="169">
                  <c:v>144.80000000000001</c:v>
                </c:pt>
                <c:pt idx="170">
                  <c:v>145.55000000000001</c:v>
                </c:pt>
                <c:pt idx="171">
                  <c:v>146.80000000000001</c:v>
                </c:pt>
                <c:pt idx="172">
                  <c:v>148.5</c:v>
                </c:pt>
                <c:pt idx="173">
                  <c:v>146.30000000000001</c:v>
                </c:pt>
                <c:pt idx="174">
                  <c:v>137.55000000000001</c:v>
                </c:pt>
                <c:pt idx="175">
                  <c:v>138.85</c:v>
                </c:pt>
                <c:pt idx="176">
                  <c:v>139.19999999999999</c:v>
                </c:pt>
                <c:pt idx="177">
                  <c:v>138.85</c:v>
                </c:pt>
                <c:pt idx="178">
                  <c:v>137.19999999999999</c:v>
                </c:pt>
                <c:pt idx="179">
                  <c:v>138.85</c:v>
                </c:pt>
                <c:pt idx="180">
                  <c:v>139.6</c:v>
                </c:pt>
                <c:pt idx="181">
                  <c:v>139.55000000000001</c:v>
                </c:pt>
                <c:pt idx="182">
                  <c:v>138.69999999999999</c:v>
                </c:pt>
                <c:pt idx="183">
                  <c:v>138.44999999999999</c:v>
                </c:pt>
                <c:pt idx="184">
                  <c:v>137.05000000000001</c:v>
                </c:pt>
                <c:pt idx="185">
                  <c:v>136.35</c:v>
                </c:pt>
                <c:pt idx="186">
                  <c:v>138.30000000000001</c:v>
                </c:pt>
                <c:pt idx="187">
                  <c:v>140.25</c:v>
                </c:pt>
                <c:pt idx="188">
                  <c:v>141.55000000000001</c:v>
                </c:pt>
                <c:pt idx="189">
                  <c:v>138.69999999999999</c:v>
                </c:pt>
                <c:pt idx="190">
                  <c:v>133.25</c:v>
                </c:pt>
                <c:pt idx="191">
                  <c:v>136.69999999999999</c:v>
                </c:pt>
                <c:pt idx="192">
                  <c:v>136.55000000000001</c:v>
                </c:pt>
                <c:pt idx="193">
                  <c:v>134.80000000000001</c:v>
                </c:pt>
                <c:pt idx="194">
                  <c:v>135.75</c:v>
                </c:pt>
                <c:pt idx="195">
                  <c:v>136.4</c:v>
                </c:pt>
                <c:pt idx="196">
                  <c:v>139.9</c:v>
                </c:pt>
                <c:pt idx="197">
                  <c:v>140.25</c:v>
                </c:pt>
                <c:pt idx="198">
                  <c:v>142.30000000000001</c:v>
                </c:pt>
                <c:pt idx="199">
                  <c:v>145.15</c:v>
                </c:pt>
                <c:pt idx="200">
                  <c:v>142.69999999999999</c:v>
                </c:pt>
                <c:pt idx="201">
                  <c:v>140.05000000000001</c:v>
                </c:pt>
                <c:pt idx="202">
                  <c:v>140</c:v>
                </c:pt>
                <c:pt idx="203">
                  <c:v>140.5</c:v>
                </c:pt>
                <c:pt idx="204">
                  <c:v>137.30000000000001</c:v>
                </c:pt>
                <c:pt idx="205">
                  <c:v>139.75</c:v>
                </c:pt>
                <c:pt idx="206">
                  <c:v>140.25</c:v>
                </c:pt>
                <c:pt idx="207">
                  <c:v>142.15</c:v>
                </c:pt>
                <c:pt idx="208">
                  <c:v>142</c:v>
                </c:pt>
                <c:pt idx="209">
                  <c:v>142.44999999999999</c:v>
                </c:pt>
                <c:pt idx="210">
                  <c:v>143.44999999999999</c:v>
                </c:pt>
                <c:pt idx="211">
                  <c:v>144.44999999999999</c:v>
                </c:pt>
                <c:pt idx="212">
                  <c:v>153.85</c:v>
                </c:pt>
                <c:pt idx="213">
                  <c:v>149.75</c:v>
                </c:pt>
                <c:pt idx="214">
                  <c:v>149.80000000000001</c:v>
                </c:pt>
                <c:pt idx="215">
                  <c:v>150.15</c:v>
                </c:pt>
                <c:pt idx="216">
                  <c:v>149.6</c:v>
                </c:pt>
                <c:pt idx="217">
                  <c:v>148.69999999999999</c:v>
                </c:pt>
                <c:pt idx="218">
                  <c:v>149.65</c:v>
                </c:pt>
                <c:pt idx="219">
                  <c:v>148.94999999999999</c:v>
                </c:pt>
                <c:pt idx="220">
                  <c:v>149.69999999999999</c:v>
                </c:pt>
                <c:pt idx="221">
                  <c:v>151.05000000000001</c:v>
                </c:pt>
                <c:pt idx="222">
                  <c:v>149.25</c:v>
                </c:pt>
                <c:pt idx="223">
                  <c:v>147.9</c:v>
                </c:pt>
                <c:pt idx="224">
                  <c:v>149.25</c:v>
                </c:pt>
                <c:pt idx="225">
                  <c:v>150</c:v>
                </c:pt>
                <c:pt idx="226">
                  <c:v>149.44999999999999</c:v>
                </c:pt>
                <c:pt idx="227">
                  <c:v>151.69999999999999</c:v>
                </c:pt>
                <c:pt idx="228">
                  <c:v>153.94999999999999</c:v>
                </c:pt>
                <c:pt idx="229">
                  <c:v>155.1</c:v>
                </c:pt>
                <c:pt idx="230">
                  <c:v>153.35</c:v>
                </c:pt>
                <c:pt idx="231">
                  <c:v>153.4</c:v>
                </c:pt>
                <c:pt idx="232">
                  <c:v>148.19999999999999</c:v>
                </c:pt>
                <c:pt idx="233">
                  <c:v>151.1</c:v>
                </c:pt>
                <c:pt idx="234">
                  <c:v>151.55000000000001</c:v>
                </c:pt>
                <c:pt idx="235">
                  <c:v>150.80000000000001</c:v>
                </c:pt>
                <c:pt idx="236">
                  <c:v>150.80000000000001</c:v>
                </c:pt>
                <c:pt idx="237">
                  <c:v>147.9</c:v>
                </c:pt>
                <c:pt idx="238">
                  <c:v>149.1</c:v>
                </c:pt>
                <c:pt idx="239">
                  <c:v>149</c:v>
                </c:pt>
                <c:pt idx="240">
                  <c:v>149.75</c:v>
                </c:pt>
                <c:pt idx="241">
                  <c:v>147.5</c:v>
                </c:pt>
                <c:pt idx="242">
                  <c:v>148.15</c:v>
                </c:pt>
                <c:pt idx="243">
                  <c:v>149.80000000000001</c:v>
                </c:pt>
                <c:pt idx="244">
                  <c:v>150</c:v>
                </c:pt>
                <c:pt idx="245">
                  <c:v>149.85</c:v>
                </c:pt>
                <c:pt idx="246">
                  <c:v>151</c:v>
                </c:pt>
                <c:pt idx="247">
                  <c:v>152.1</c:v>
                </c:pt>
                <c:pt idx="248">
                  <c:v>152</c:v>
                </c:pt>
                <c:pt idx="249">
                  <c:v>147.9</c:v>
                </c:pt>
                <c:pt idx="250">
                  <c:v>149.55000000000001</c:v>
                </c:pt>
                <c:pt idx="251">
                  <c:v>149.5</c:v>
                </c:pt>
                <c:pt idx="252">
                  <c:v>148.19999999999999</c:v>
                </c:pt>
                <c:pt idx="253">
                  <c:v>148.80000000000001</c:v>
                </c:pt>
                <c:pt idx="254">
                  <c:v>151.6</c:v>
                </c:pt>
                <c:pt idx="255">
                  <c:v>152.75</c:v>
                </c:pt>
                <c:pt idx="256">
                  <c:v>156</c:v>
                </c:pt>
                <c:pt idx="257">
                  <c:v>155.65</c:v>
                </c:pt>
                <c:pt idx="258">
                  <c:v>156.25</c:v>
                </c:pt>
                <c:pt idx="259">
                  <c:v>155.19999999999999</c:v>
                </c:pt>
                <c:pt idx="260">
                  <c:v>154.25</c:v>
                </c:pt>
                <c:pt idx="261">
                  <c:v>157.1</c:v>
                </c:pt>
                <c:pt idx="262">
                  <c:v>157.25</c:v>
                </c:pt>
                <c:pt idx="263">
                  <c:v>155.1</c:v>
                </c:pt>
                <c:pt idx="264">
                  <c:v>156.55000000000001</c:v>
                </c:pt>
                <c:pt idx="265">
                  <c:v>155.30000000000001</c:v>
                </c:pt>
                <c:pt idx="266">
                  <c:v>157</c:v>
                </c:pt>
                <c:pt idx="267">
                  <c:v>151.19999999999999</c:v>
                </c:pt>
                <c:pt idx="268">
                  <c:v>156.35</c:v>
                </c:pt>
                <c:pt idx="269">
                  <c:v>156.6</c:v>
                </c:pt>
                <c:pt idx="270">
                  <c:v>154.4</c:v>
                </c:pt>
                <c:pt idx="271">
                  <c:v>152.5</c:v>
                </c:pt>
                <c:pt idx="272">
                  <c:v>154.25</c:v>
                </c:pt>
                <c:pt idx="273">
                  <c:v>150.69999999999999</c:v>
                </c:pt>
                <c:pt idx="274">
                  <c:v>153.30000000000001</c:v>
                </c:pt>
                <c:pt idx="275">
                  <c:v>153.4</c:v>
                </c:pt>
                <c:pt idx="276">
                  <c:v>153.15</c:v>
                </c:pt>
                <c:pt idx="277">
                  <c:v>153.25</c:v>
                </c:pt>
                <c:pt idx="278">
                  <c:v>156.6</c:v>
                </c:pt>
                <c:pt idx="279">
                  <c:v>159.55000000000001</c:v>
                </c:pt>
                <c:pt idx="280">
                  <c:v>158.65</c:v>
                </c:pt>
                <c:pt idx="281">
                  <c:v>159.75</c:v>
                </c:pt>
                <c:pt idx="282">
                  <c:v>163.25</c:v>
                </c:pt>
                <c:pt idx="283">
                  <c:v>164.95</c:v>
                </c:pt>
                <c:pt idx="284">
                  <c:v>167.2</c:v>
                </c:pt>
                <c:pt idx="285">
                  <c:v>164.15</c:v>
                </c:pt>
                <c:pt idx="286">
                  <c:v>159.80000000000001</c:v>
                </c:pt>
                <c:pt idx="287">
                  <c:v>151.30000000000001</c:v>
                </c:pt>
                <c:pt idx="288">
                  <c:v>151</c:v>
                </c:pt>
                <c:pt idx="289">
                  <c:v>150.15</c:v>
                </c:pt>
                <c:pt idx="290">
                  <c:v>144.5</c:v>
                </c:pt>
                <c:pt idx="291">
                  <c:v>141.55000000000001</c:v>
                </c:pt>
                <c:pt idx="292">
                  <c:v>141.15</c:v>
                </c:pt>
                <c:pt idx="293">
                  <c:v>143.30000000000001</c:v>
                </c:pt>
                <c:pt idx="294">
                  <c:v>142</c:v>
                </c:pt>
                <c:pt idx="295">
                  <c:v>139.94999999999999</c:v>
                </c:pt>
                <c:pt idx="296">
                  <c:v>135</c:v>
                </c:pt>
                <c:pt idx="297">
                  <c:v>124.7</c:v>
                </c:pt>
                <c:pt idx="298">
                  <c:v>125.5</c:v>
                </c:pt>
                <c:pt idx="299">
                  <c:v>129.15</c:v>
                </c:pt>
                <c:pt idx="300">
                  <c:v>115.9</c:v>
                </c:pt>
                <c:pt idx="301">
                  <c:v>123.2</c:v>
                </c:pt>
                <c:pt idx="302">
                  <c:v>122</c:v>
                </c:pt>
                <c:pt idx="303">
                  <c:v>126.15</c:v>
                </c:pt>
                <c:pt idx="304">
                  <c:v>127.5</c:v>
                </c:pt>
                <c:pt idx="305">
                  <c:v>130.4</c:v>
                </c:pt>
                <c:pt idx="306">
                  <c:v>131</c:v>
                </c:pt>
                <c:pt idx="307">
                  <c:v>125.2</c:v>
                </c:pt>
                <c:pt idx="308">
                  <c:v>138.6</c:v>
                </c:pt>
                <c:pt idx="309">
                  <c:v>139.9</c:v>
                </c:pt>
                <c:pt idx="310">
                  <c:v>141.19999999999999</c:v>
                </c:pt>
                <c:pt idx="311">
                  <c:v>137.6</c:v>
                </c:pt>
                <c:pt idx="312">
                  <c:v>139.15</c:v>
                </c:pt>
                <c:pt idx="313">
                  <c:v>141.55000000000001</c:v>
                </c:pt>
                <c:pt idx="314">
                  <c:v>136.65</c:v>
                </c:pt>
                <c:pt idx="315">
                  <c:v>135.35</c:v>
                </c:pt>
                <c:pt idx="316">
                  <c:v>126.4</c:v>
                </c:pt>
                <c:pt idx="317">
                  <c:v>132.5</c:v>
                </c:pt>
                <c:pt idx="318">
                  <c:v>136.35</c:v>
                </c:pt>
                <c:pt idx="319">
                  <c:v>141.25</c:v>
                </c:pt>
                <c:pt idx="320">
                  <c:v>140.6</c:v>
                </c:pt>
                <c:pt idx="321">
                  <c:v>141.44999999999999</c:v>
                </c:pt>
                <c:pt idx="322">
                  <c:v>137.6</c:v>
                </c:pt>
                <c:pt idx="323">
                  <c:v>142.94999999999999</c:v>
                </c:pt>
                <c:pt idx="324">
                  <c:v>148.6</c:v>
                </c:pt>
                <c:pt idx="325">
                  <c:v>145.6</c:v>
                </c:pt>
                <c:pt idx="326">
                  <c:v>142.6</c:v>
                </c:pt>
                <c:pt idx="327">
                  <c:v>145.30000000000001</c:v>
                </c:pt>
                <c:pt idx="328">
                  <c:v>146.55000000000001</c:v>
                </c:pt>
                <c:pt idx="329">
                  <c:v>144.05000000000001</c:v>
                </c:pt>
                <c:pt idx="330">
                  <c:v>147</c:v>
                </c:pt>
                <c:pt idx="331">
                  <c:v>145.9</c:v>
                </c:pt>
                <c:pt idx="332">
                  <c:v>146.35</c:v>
                </c:pt>
                <c:pt idx="333">
                  <c:v>143.4</c:v>
                </c:pt>
                <c:pt idx="334">
                  <c:v>145.5</c:v>
                </c:pt>
                <c:pt idx="335">
                  <c:v>144.6</c:v>
                </c:pt>
                <c:pt idx="336">
                  <c:v>146.5</c:v>
                </c:pt>
                <c:pt idx="337">
                  <c:v>145.65</c:v>
                </c:pt>
                <c:pt idx="338">
                  <c:v>146.44999999999999</c:v>
                </c:pt>
                <c:pt idx="339">
                  <c:v>147.65</c:v>
                </c:pt>
                <c:pt idx="340">
                  <c:v>146.15</c:v>
                </c:pt>
                <c:pt idx="341">
                  <c:v>144</c:v>
                </c:pt>
                <c:pt idx="342">
                  <c:v>142.19999999999999</c:v>
                </c:pt>
                <c:pt idx="343">
                  <c:v>144.9</c:v>
                </c:pt>
                <c:pt idx="344">
                  <c:v>150.15</c:v>
                </c:pt>
                <c:pt idx="345">
                  <c:v>146.1</c:v>
                </c:pt>
                <c:pt idx="346">
                  <c:v>145.25</c:v>
                </c:pt>
                <c:pt idx="347">
                  <c:v>144.6</c:v>
                </c:pt>
                <c:pt idx="348">
                  <c:v>146.80000000000001</c:v>
                </c:pt>
                <c:pt idx="349">
                  <c:v>149.4</c:v>
                </c:pt>
                <c:pt idx="350">
                  <c:v>149.4</c:v>
                </c:pt>
                <c:pt idx="351">
                  <c:v>147.65</c:v>
                </c:pt>
                <c:pt idx="352">
                  <c:v>151.80000000000001</c:v>
                </c:pt>
                <c:pt idx="353">
                  <c:v>151.9</c:v>
                </c:pt>
                <c:pt idx="354">
                  <c:v>152.5</c:v>
                </c:pt>
                <c:pt idx="355">
                  <c:v>157.05000000000001</c:v>
                </c:pt>
                <c:pt idx="356">
                  <c:v>155.19999999999999</c:v>
                </c:pt>
                <c:pt idx="357">
                  <c:v>153.9</c:v>
                </c:pt>
                <c:pt idx="358">
                  <c:v>151.6</c:v>
                </c:pt>
                <c:pt idx="359">
                  <c:v>153.35</c:v>
                </c:pt>
                <c:pt idx="360">
                  <c:v>154.5</c:v>
                </c:pt>
                <c:pt idx="361">
                  <c:v>148.94999999999999</c:v>
                </c:pt>
                <c:pt idx="362">
                  <c:v>148.65</c:v>
                </c:pt>
                <c:pt idx="363">
                  <c:v>148.19999999999999</c:v>
                </c:pt>
                <c:pt idx="364">
                  <c:v>152.19999999999999</c:v>
                </c:pt>
                <c:pt idx="365">
                  <c:v>150.9</c:v>
                </c:pt>
                <c:pt idx="366">
                  <c:v>150.69999999999999</c:v>
                </c:pt>
                <c:pt idx="367">
                  <c:v>151.69999999999999</c:v>
                </c:pt>
                <c:pt idx="368">
                  <c:v>152.1</c:v>
                </c:pt>
                <c:pt idx="369">
                  <c:v>154.6</c:v>
                </c:pt>
                <c:pt idx="370">
                  <c:v>149.55000000000001</c:v>
                </c:pt>
                <c:pt idx="371">
                  <c:v>149.9</c:v>
                </c:pt>
                <c:pt idx="372">
                  <c:v>151.4</c:v>
                </c:pt>
                <c:pt idx="373">
                  <c:v>151.9</c:v>
                </c:pt>
                <c:pt idx="374">
                  <c:v>151.85</c:v>
                </c:pt>
                <c:pt idx="375">
                  <c:v>151.44999999999999</c:v>
                </c:pt>
                <c:pt idx="376">
                  <c:v>154.9</c:v>
                </c:pt>
                <c:pt idx="377">
                  <c:v>153.6</c:v>
                </c:pt>
                <c:pt idx="378">
                  <c:v>156.6</c:v>
                </c:pt>
                <c:pt idx="379">
                  <c:v>155.55000000000001</c:v>
                </c:pt>
                <c:pt idx="380">
                  <c:v>154.5</c:v>
                </c:pt>
                <c:pt idx="381">
                  <c:v>154.69999999999999</c:v>
                </c:pt>
                <c:pt idx="382">
                  <c:v>157</c:v>
                </c:pt>
                <c:pt idx="383">
                  <c:v>158.55000000000001</c:v>
                </c:pt>
                <c:pt idx="384">
                  <c:v>155.30000000000001</c:v>
                </c:pt>
                <c:pt idx="385">
                  <c:v>157.25</c:v>
                </c:pt>
                <c:pt idx="386">
                  <c:v>154.9</c:v>
                </c:pt>
                <c:pt idx="387">
                  <c:v>154.1</c:v>
                </c:pt>
                <c:pt idx="388">
                  <c:v>157</c:v>
                </c:pt>
                <c:pt idx="389">
                  <c:v>159</c:v>
                </c:pt>
                <c:pt idx="390">
                  <c:v>158.25</c:v>
                </c:pt>
                <c:pt idx="391">
                  <c:v>159.30000000000001</c:v>
                </c:pt>
                <c:pt idx="392">
                  <c:v>154.5</c:v>
                </c:pt>
                <c:pt idx="393">
                  <c:v>155.05000000000001</c:v>
                </c:pt>
                <c:pt idx="394">
                  <c:v>153.15</c:v>
                </c:pt>
                <c:pt idx="395">
                  <c:v>153.75</c:v>
                </c:pt>
                <c:pt idx="396">
                  <c:v>152.85</c:v>
                </c:pt>
                <c:pt idx="397">
                  <c:v>151.35</c:v>
                </c:pt>
                <c:pt idx="398">
                  <c:v>157.19999999999999</c:v>
                </c:pt>
                <c:pt idx="399">
                  <c:v>157.75</c:v>
                </c:pt>
                <c:pt idx="400">
                  <c:v>157.69999999999999</c:v>
                </c:pt>
                <c:pt idx="401">
                  <c:v>156.69999999999999</c:v>
                </c:pt>
                <c:pt idx="402">
                  <c:v>158.19999999999999</c:v>
                </c:pt>
                <c:pt idx="403">
                  <c:v>156.15</c:v>
                </c:pt>
                <c:pt idx="404">
                  <c:v>159</c:v>
                </c:pt>
                <c:pt idx="405">
                  <c:v>163.25</c:v>
                </c:pt>
                <c:pt idx="406">
                  <c:v>165</c:v>
                </c:pt>
                <c:pt idx="407">
                  <c:v>164.1</c:v>
                </c:pt>
                <c:pt idx="408">
                  <c:v>166.85</c:v>
                </c:pt>
                <c:pt idx="409">
                  <c:v>165.1</c:v>
                </c:pt>
                <c:pt idx="410">
                  <c:v>163.80000000000001</c:v>
                </c:pt>
                <c:pt idx="411">
                  <c:v>163.95</c:v>
                </c:pt>
                <c:pt idx="412">
                  <c:v>164</c:v>
                </c:pt>
                <c:pt idx="413">
                  <c:v>165.9</c:v>
                </c:pt>
                <c:pt idx="414">
                  <c:v>166.2</c:v>
                </c:pt>
                <c:pt idx="415">
                  <c:v>167.6</c:v>
                </c:pt>
                <c:pt idx="416">
                  <c:v>165.35</c:v>
                </c:pt>
                <c:pt idx="417">
                  <c:v>164.4</c:v>
                </c:pt>
                <c:pt idx="418">
                  <c:v>163.19999999999999</c:v>
                </c:pt>
                <c:pt idx="419">
                  <c:v>163.05000000000001</c:v>
                </c:pt>
                <c:pt idx="420">
                  <c:v>165.1</c:v>
                </c:pt>
                <c:pt idx="421">
                  <c:v>162.05000000000001</c:v>
                </c:pt>
                <c:pt idx="422">
                  <c:v>160.69999999999999</c:v>
                </c:pt>
                <c:pt idx="423">
                  <c:v>162.85</c:v>
                </c:pt>
                <c:pt idx="424">
                  <c:v>160.94999999999999</c:v>
                </c:pt>
                <c:pt idx="425">
                  <c:v>160.9</c:v>
                </c:pt>
                <c:pt idx="426">
                  <c:v>160.19999999999999</c:v>
                </c:pt>
                <c:pt idx="427">
                  <c:v>162</c:v>
                </c:pt>
                <c:pt idx="428">
                  <c:v>161.4</c:v>
                </c:pt>
                <c:pt idx="429">
                  <c:v>162.19999999999999</c:v>
                </c:pt>
                <c:pt idx="430">
                  <c:v>160.85</c:v>
                </c:pt>
                <c:pt idx="431">
                  <c:v>160.5</c:v>
                </c:pt>
                <c:pt idx="432">
                  <c:v>159.1</c:v>
                </c:pt>
                <c:pt idx="433">
                  <c:v>154.44999999999999</c:v>
                </c:pt>
                <c:pt idx="434">
                  <c:v>156.05000000000001</c:v>
                </c:pt>
                <c:pt idx="435">
                  <c:v>156.30000000000001</c:v>
                </c:pt>
                <c:pt idx="436">
                  <c:v>157.05000000000001</c:v>
                </c:pt>
                <c:pt idx="437">
                  <c:v>155.05000000000001</c:v>
                </c:pt>
                <c:pt idx="438">
                  <c:v>157.35</c:v>
                </c:pt>
                <c:pt idx="439">
                  <c:v>156.15</c:v>
                </c:pt>
                <c:pt idx="440">
                  <c:v>156.65</c:v>
                </c:pt>
                <c:pt idx="441">
                  <c:v>156.9</c:v>
                </c:pt>
                <c:pt idx="442">
                  <c:v>155.4</c:v>
                </c:pt>
                <c:pt idx="443">
                  <c:v>153.80000000000001</c:v>
                </c:pt>
                <c:pt idx="444">
                  <c:v>152.4</c:v>
                </c:pt>
                <c:pt idx="445">
                  <c:v>156.75</c:v>
                </c:pt>
                <c:pt idx="446">
                  <c:v>154.55000000000001</c:v>
                </c:pt>
                <c:pt idx="447">
                  <c:v>154.85</c:v>
                </c:pt>
                <c:pt idx="448">
                  <c:v>156.85</c:v>
                </c:pt>
                <c:pt idx="449">
                  <c:v>157.35</c:v>
                </c:pt>
                <c:pt idx="450">
                  <c:v>157.6</c:v>
                </c:pt>
                <c:pt idx="451">
                  <c:v>158.44999999999999</c:v>
                </c:pt>
                <c:pt idx="452">
                  <c:v>163.85</c:v>
                </c:pt>
                <c:pt idx="453">
                  <c:v>162.85</c:v>
                </c:pt>
                <c:pt idx="454">
                  <c:v>162.80000000000001</c:v>
                </c:pt>
                <c:pt idx="455">
                  <c:v>159.80000000000001</c:v>
                </c:pt>
                <c:pt idx="456">
                  <c:v>161</c:v>
                </c:pt>
                <c:pt idx="457">
                  <c:v>160.5</c:v>
                </c:pt>
                <c:pt idx="458">
                  <c:v>156.35</c:v>
                </c:pt>
                <c:pt idx="459">
                  <c:v>156.94999999999999</c:v>
                </c:pt>
                <c:pt idx="460">
                  <c:v>151.85</c:v>
                </c:pt>
                <c:pt idx="461">
                  <c:v>152.85</c:v>
                </c:pt>
                <c:pt idx="462">
                  <c:v>153.15</c:v>
                </c:pt>
                <c:pt idx="463">
                  <c:v>157.19999999999999</c:v>
                </c:pt>
                <c:pt idx="464">
                  <c:v>168.3</c:v>
                </c:pt>
                <c:pt idx="465">
                  <c:v>172.15</c:v>
                </c:pt>
                <c:pt idx="466">
                  <c:v>174.55</c:v>
                </c:pt>
                <c:pt idx="467">
                  <c:v>174.8</c:v>
                </c:pt>
                <c:pt idx="468">
                  <c:v>178.55</c:v>
                </c:pt>
                <c:pt idx="469">
                  <c:v>173.1</c:v>
                </c:pt>
                <c:pt idx="470">
                  <c:v>177.45</c:v>
                </c:pt>
                <c:pt idx="471">
                  <c:v>176.35</c:v>
                </c:pt>
                <c:pt idx="472">
                  <c:v>174.5</c:v>
                </c:pt>
                <c:pt idx="473">
                  <c:v>175</c:v>
                </c:pt>
                <c:pt idx="474">
                  <c:v>177.2</c:v>
                </c:pt>
                <c:pt idx="475">
                  <c:v>179.75</c:v>
                </c:pt>
                <c:pt idx="476">
                  <c:v>179.95</c:v>
                </c:pt>
                <c:pt idx="477">
                  <c:v>178.5</c:v>
                </c:pt>
                <c:pt idx="478">
                  <c:v>176.5</c:v>
                </c:pt>
                <c:pt idx="479">
                  <c:v>177.85</c:v>
                </c:pt>
                <c:pt idx="480">
                  <c:v>177.4</c:v>
                </c:pt>
                <c:pt idx="481">
                  <c:v>176.8</c:v>
                </c:pt>
                <c:pt idx="482">
                  <c:v>178.55</c:v>
                </c:pt>
                <c:pt idx="483">
                  <c:v>176.8</c:v>
                </c:pt>
                <c:pt idx="484">
                  <c:v>177.15</c:v>
                </c:pt>
                <c:pt idx="485">
                  <c:v>177.4</c:v>
                </c:pt>
                <c:pt idx="486">
                  <c:v>177.8</c:v>
                </c:pt>
                <c:pt idx="487">
                  <c:v>174.2</c:v>
                </c:pt>
                <c:pt idx="488">
                  <c:v>174.05</c:v>
                </c:pt>
                <c:pt idx="489">
                  <c:v>174.65</c:v>
                </c:pt>
                <c:pt idx="490">
                  <c:v>179.55</c:v>
                </c:pt>
                <c:pt idx="491">
                  <c:v>176.2</c:v>
                </c:pt>
                <c:pt idx="492">
                  <c:v>176.75</c:v>
                </c:pt>
                <c:pt idx="493">
                  <c:v>178.9</c:v>
                </c:pt>
                <c:pt idx="494">
                  <c:v>181.6</c:v>
                </c:pt>
                <c:pt idx="495">
                  <c:v>182.45</c:v>
                </c:pt>
                <c:pt idx="496">
                  <c:v>183.5</c:v>
                </c:pt>
                <c:pt idx="497">
                  <c:v>184.15</c:v>
                </c:pt>
                <c:pt idx="498">
                  <c:v>181.55</c:v>
                </c:pt>
                <c:pt idx="499">
                  <c:v>186.25</c:v>
                </c:pt>
                <c:pt idx="500">
                  <c:v>186.65</c:v>
                </c:pt>
                <c:pt idx="501">
                  <c:v>187.05</c:v>
                </c:pt>
                <c:pt idx="502">
                  <c:v>189.05</c:v>
                </c:pt>
                <c:pt idx="503">
                  <c:v>188.65</c:v>
                </c:pt>
                <c:pt idx="504">
                  <c:v>187.6</c:v>
                </c:pt>
                <c:pt idx="505">
                  <c:v>183.8</c:v>
                </c:pt>
                <c:pt idx="506">
                  <c:v>181.25</c:v>
                </c:pt>
                <c:pt idx="507">
                  <c:v>179.7</c:v>
                </c:pt>
                <c:pt idx="508">
                  <c:v>180.25</c:v>
                </c:pt>
                <c:pt idx="509">
                  <c:v>179.75</c:v>
                </c:pt>
                <c:pt idx="510">
                  <c:v>179.5</c:v>
                </c:pt>
                <c:pt idx="511">
                  <c:v>180.7</c:v>
                </c:pt>
                <c:pt idx="512">
                  <c:v>180.65</c:v>
                </c:pt>
                <c:pt idx="513">
                  <c:v>176.05</c:v>
                </c:pt>
                <c:pt idx="514">
                  <c:v>176.3</c:v>
                </c:pt>
                <c:pt idx="515">
                  <c:v>172.9</c:v>
                </c:pt>
                <c:pt idx="516">
                  <c:v>175.6</c:v>
                </c:pt>
                <c:pt idx="517">
                  <c:v>177.05</c:v>
                </c:pt>
                <c:pt idx="518">
                  <c:v>174.85</c:v>
                </c:pt>
                <c:pt idx="519">
                  <c:v>173.75</c:v>
                </c:pt>
                <c:pt idx="520">
                  <c:v>172.8</c:v>
                </c:pt>
                <c:pt idx="521">
                  <c:v>171.55</c:v>
                </c:pt>
                <c:pt idx="522">
                  <c:v>171.1</c:v>
                </c:pt>
                <c:pt idx="523">
                  <c:v>172.25</c:v>
                </c:pt>
                <c:pt idx="524">
                  <c:v>176.4</c:v>
                </c:pt>
                <c:pt idx="525">
                  <c:v>171.15</c:v>
                </c:pt>
                <c:pt idx="526">
                  <c:v>164.9</c:v>
                </c:pt>
                <c:pt idx="527">
                  <c:v>169.35</c:v>
                </c:pt>
                <c:pt idx="528">
                  <c:v>168.1</c:v>
                </c:pt>
                <c:pt idx="529">
                  <c:v>172</c:v>
                </c:pt>
                <c:pt idx="530">
                  <c:v>172.3</c:v>
                </c:pt>
                <c:pt idx="531">
                  <c:v>171.4</c:v>
                </c:pt>
                <c:pt idx="532">
                  <c:v>168.8</c:v>
                </c:pt>
                <c:pt idx="533">
                  <c:v>168.75</c:v>
                </c:pt>
                <c:pt idx="534">
                  <c:v>168.3</c:v>
                </c:pt>
                <c:pt idx="535">
                  <c:v>167.15</c:v>
                </c:pt>
                <c:pt idx="536">
                  <c:v>166</c:v>
                </c:pt>
                <c:pt idx="537">
                  <c:v>163.85</c:v>
                </c:pt>
                <c:pt idx="538">
                  <c:v>163.75</c:v>
                </c:pt>
                <c:pt idx="539">
                  <c:v>162.25</c:v>
                </c:pt>
                <c:pt idx="540">
                  <c:v>161.19999999999999</c:v>
                </c:pt>
                <c:pt idx="541">
                  <c:v>161.05000000000001</c:v>
                </c:pt>
                <c:pt idx="542">
                  <c:v>159.65</c:v>
                </c:pt>
                <c:pt idx="543">
                  <c:v>161.5</c:v>
                </c:pt>
                <c:pt idx="544">
                  <c:v>164.15</c:v>
                </c:pt>
                <c:pt idx="545">
                  <c:v>162.05000000000001</c:v>
                </c:pt>
                <c:pt idx="546">
                  <c:v>160.75</c:v>
                </c:pt>
                <c:pt idx="547">
                  <c:v>157.4</c:v>
                </c:pt>
                <c:pt idx="548">
                  <c:v>154.69999999999999</c:v>
                </c:pt>
                <c:pt idx="549">
                  <c:v>161.19999999999999</c:v>
                </c:pt>
                <c:pt idx="550">
                  <c:v>162.9</c:v>
                </c:pt>
                <c:pt idx="551">
                  <c:v>162.19999999999999</c:v>
                </c:pt>
                <c:pt idx="552">
                  <c:v>164.25</c:v>
                </c:pt>
                <c:pt idx="553">
                  <c:v>162.30000000000001</c:v>
                </c:pt>
                <c:pt idx="554">
                  <c:v>163.6</c:v>
                </c:pt>
                <c:pt idx="555">
                  <c:v>165.1</c:v>
                </c:pt>
                <c:pt idx="556">
                  <c:v>163.69999999999999</c:v>
                </c:pt>
                <c:pt idx="557">
                  <c:v>163.25</c:v>
                </c:pt>
                <c:pt idx="558">
                  <c:v>164.1</c:v>
                </c:pt>
                <c:pt idx="559">
                  <c:v>172.1</c:v>
                </c:pt>
                <c:pt idx="560">
                  <c:v>172.5</c:v>
                </c:pt>
                <c:pt idx="561">
                  <c:v>169.55</c:v>
                </c:pt>
                <c:pt idx="562">
                  <c:v>169.75</c:v>
                </c:pt>
                <c:pt idx="563">
                  <c:v>173.4</c:v>
                </c:pt>
                <c:pt idx="564">
                  <c:v>172.9</c:v>
                </c:pt>
                <c:pt idx="565">
                  <c:v>175.2</c:v>
                </c:pt>
                <c:pt idx="566">
                  <c:v>178.35</c:v>
                </c:pt>
                <c:pt idx="567">
                  <c:v>178.05</c:v>
                </c:pt>
                <c:pt idx="568">
                  <c:v>176.3</c:v>
                </c:pt>
                <c:pt idx="569">
                  <c:v>175.4</c:v>
                </c:pt>
                <c:pt idx="570">
                  <c:v>175.2</c:v>
                </c:pt>
                <c:pt idx="571">
                  <c:v>174</c:v>
                </c:pt>
                <c:pt idx="572">
                  <c:v>176.1</c:v>
                </c:pt>
                <c:pt idx="573">
                  <c:v>176.35</c:v>
                </c:pt>
                <c:pt idx="574">
                  <c:v>174.15</c:v>
                </c:pt>
                <c:pt idx="575">
                  <c:v>175.8</c:v>
                </c:pt>
                <c:pt idx="576">
                  <c:v>176.9</c:v>
                </c:pt>
                <c:pt idx="577">
                  <c:v>175.15</c:v>
                </c:pt>
                <c:pt idx="578">
                  <c:v>172.85</c:v>
                </c:pt>
                <c:pt idx="579">
                  <c:v>177.05</c:v>
                </c:pt>
                <c:pt idx="580">
                  <c:v>177.9</c:v>
                </c:pt>
                <c:pt idx="581">
                  <c:v>178</c:v>
                </c:pt>
                <c:pt idx="582">
                  <c:v>179.35</c:v>
                </c:pt>
                <c:pt idx="583">
                  <c:v>180.7</c:v>
                </c:pt>
                <c:pt idx="584">
                  <c:v>179.8</c:v>
                </c:pt>
                <c:pt idx="585">
                  <c:v>178.6</c:v>
                </c:pt>
                <c:pt idx="586">
                  <c:v>178.15</c:v>
                </c:pt>
                <c:pt idx="587">
                  <c:v>182.7</c:v>
                </c:pt>
                <c:pt idx="588">
                  <c:v>168.05</c:v>
                </c:pt>
                <c:pt idx="589">
                  <c:v>170.65</c:v>
                </c:pt>
                <c:pt idx="590">
                  <c:v>165.85</c:v>
                </c:pt>
                <c:pt idx="591">
                  <c:v>165.5</c:v>
                </c:pt>
                <c:pt idx="592">
                  <c:v>165.25</c:v>
                </c:pt>
                <c:pt idx="593">
                  <c:v>162.5</c:v>
                </c:pt>
                <c:pt idx="594">
                  <c:v>163.69999999999999</c:v>
                </c:pt>
                <c:pt idx="595">
                  <c:v>162.75</c:v>
                </c:pt>
                <c:pt idx="596">
                  <c:v>163.25</c:v>
                </c:pt>
                <c:pt idx="597">
                  <c:v>165.25</c:v>
                </c:pt>
                <c:pt idx="598">
                  <c:v>167.7</c:v>
                </c:pt>
                <c:pt idx="599">
                  <c:v>166</c:v>
                </c:pt>
                <c:pt idx="600">
                  <c:v>169.75</c:v>
                </c:pt>
                <c:pt idx="601">
                  <c:v>173.15</c:v>
                </c:pt>
                <c:pt idx="602">
                  <c:v>174.2</c:v>
                </c:pt>
                <c:pt idx="603">
                  <c:v>174.15</c:v>
                </c:pt>
                <c:pt idx="604">
                  <c:v>173.2</c:v>
                </c:pt>
                <c:pt idx="605">
                  <c:v>173.1</c:v>
                </c:pt>
                <c:pt idx="606">
                  <c:v>172.95</c:v>
                </c:pt>
                <c:pt idx="607">
                  <c:v>173.4</c:v>
                </c:pt>
                <c:pt idx="608">
                  <c:v>174.35</c:v>
                </c:pt>
                <c:pt idx="609">
                  <c:v>177.9</c:v>
                </c:pt>
                <c:pt idx="610">
                  <c:v>178.95</c:v>
                </c:pt>
                <c:pt idx="611">
                  <c:v>180.3</c:v>
                </c:pt>
                <c:pt idx="612">
                  <c:v>179.55</c:v>
                </c:pt>
                <c:pt idx="613">
                  <c:v>174.8</c:v>
                </c:pt>
                <c:pt idx="614">
                  <c:v>173.9</c:v>
                </c:pt>
                <c:pt idx="615">
                  <c:v>174</c:v>
                </c:pt>
                <c:pt idx="616">
                  <c:v>168.25</c:v>
                </c:pt>
                <c:pt idx="617">
                  <c:v>167.85</c:v>
                </c:pt>
                <c:pt idx="618">
                  <c:v>166.4</c:v>
                </c:pt>
                <c:pt idx="619">
                  <c:v>169.6</c:v>
                </c:pt>
                <c:pt idx="620">
                  <c:v>169.1</c:v>
                </c:pt>
                <c:pt idx="621">
                  <c:v>170.55</c:v>
                </c:pt>
                <c:pt idx="622">
                  <c:v>168.7</c:v>
                </c:pt>
                <c:pt idx="623">
                  <c:v>167.3</c:v>
                </c:pt>
                <c:pt idx="624">
                  <c:v>169.75</c:v>
                </c:pt>
                <c:pt idx="625">
                  <c:v>170.45</c:v>
                </c:pt>
                <c:pt idx="626">
                  <c:v>171.6</c:v>
                </c:pt>
                <c:pt idx="627">
                  <c:v>173.5</c:v>
                </c:pt>
                <c:pt idx="628">
                  <c:v>174</c:v>
                </c:pt>
                <c:pt idx="629">
                  <c:v>171.7</c:v>
                </c:pt>
                <c:pt idx="630">
                  <c:v>173.95</c:v>
                </c:pt>
                <c:pt idx="631">
                  <c:v>173.1</c:v>
                </c:pt>
                <c:pt idx="632">
                  <c:v>174.4</c:v>
                </c:pt>
                <c:pt idx="633">
                  <c:v>174.85</c:v>
                </c:pt>
                <c:pt idx="634">
                  <c:v>173.7</c:v>
                </c:pt>
                <c:pt idx="635">
                  <c:v>176</c:v>
                </c:pt>
                <c:pt idx="636">
                  <c:v>177.3</c:v>
                </c:pt>
                <c:pt idx="637">
                  <c:v>177.25</c:v>
                </c:pt>
                <c:pt idx="638">
                  <c:v>177.9</c:v>
                </c:pt>
                <c:pt idx="639">
                  <c:v>173.7</c:v>
                </c:pt>
                <c:pt idx="640">
                  <c:v>175.85</c:v>
                </c:pt>
                <c:pt idx="641">
                  <c:v>173.5</c:v>
                </c:pt>
                <c:pt idx="642">
                  <c:v>172.45</c:v>
                </c:pt>
                <c:pt idx="643">
                  <c:v>174.65</c:v>
                </c:pt>
                <c:pt idx="644">
                  <c:v>174.9</c:v>
                </c:pt>
                <c:pt idx="645">
                  <c:v>179.2</c:v>
                </c:pt>
                <c:pt idx="646">
                  <c:v>179.5</c:v>
                </c:pt>
                <c:pt idx="647">
                  <c:v>178.05</c:v>
                </c:pt>
                <c:pt idx="648">
                  <c:v>179.4</c:v>
                </c:pt>
                <c:pt idx="649">
                  <c:v>180.95</c:v>
                </c:pt>
                <c:pt idx="650">
                  <c:v>183.85</c:v>
                </c:pt>
                <c:pt idx="651">
                  <c:v>180.4</c:v>
                </c:pt>
                <c:pt idx="652">
                  <c:v>175.65</c:v>
                </c:pt>
                <c:pt idx="653">
                  <c:v>178.3</c:v>
                </c:pt>
                <c:pt idx="654">
                  <c:v>184.25</c:v>
                </c:pt>
                <c:pt idx="655">
                  <c:v>187.55</c:v>
                </c:pt>
                <c:pt idx="656">
                  <c:v>188.7</c:v>
                </c:pt>
                <c:pt idx="657">
                  <c:v>188.7</c:v>
                </c:pt>
                <c:pt idx="658">
                  <c:v>190.5</c:v>
                </c:pt>
                <c:pt idx="659">
                  <c:v>190.7</c:v>
                </c:pt>
                <c:pt idx="660">
                  <c:v>192.1</c:v>
                </c:pt>
                <c:pt idx="661">
                  <c:v>190.9</c:v>
                </c:pt>
                <c:pt idx="662">
                  <c:v>189.3</c:v>
                </c:pt>
                <c:pt idx="663">
                  <c:v>187.45</c:v>
                </c:pt>
                <c:pt idx="664">
                  <c:v>182.2</c:v>
                </c:pt>
                <c:pt idx="665">
                  <c:v>181.5</c:v>
                </c:pt>
                <c:pt idx="666">
                  <c:v>183.65</c:v>
                </c:pt>
                <c:pt idx="667">
                  <c:v>183.3</c:v>
                </c:pt>
                <c:pt idx="668">
                  <c:v>184.25</c:v>
                </c:pt>
                <c:pt idx="669">
                  <c:v>182.9</c:v>
                </c:pt>
                <c:pt idx="670">
                  <c:v>183.1</c:v>
                </c:pt>
                <c:pt idx="671">
                  <c:v>184.15</c:v>
                </c:pt>
                <c:pt idx="672">
                  <c:v>183.7</c:v>
                </c:pt>
                <c:pt idx="673">
                  <c:v>184.75</c:v>
                </c:pt>
                <c:pt idx="674">
                  <c:v>185.3</c:v>
                </c:pt>
                <c:pt idx="675">
                  <c:v>184.3</c:v>
                </c:pt>
                <c:pt idx="676">
                  <c:v>186.45</c:v>
                </c:pt>
                <c:pt idx="677">
                  <c:v>186.05</c:v>
                </c:pt>
                <c:pt idx="678">
                  <c:v>186.35</c:v>
                </c:pt>
                <c:pt idx="679">
                  <c:v>187.25</c:v>
                </c:pt>
                <c:pt idx="680">
                  <c:v>186</c:v>
                </c:pt>
                <c:pt idx="681">
                  <c:v>184.4</c:v>
                </c:pt>
                <c:pt idx="682">
                  <c:v>187.8</c:v>
                </c:pt>
                <c:pt idx="683">
                  <c:v>187.2</c:v>
                </c:pt>
                <c:pt idx="684">
                  <c:v>187.6</c:v>
                </c:pt>
                <c:pt idx="685">
                  <c:v>184.4</c:v>
                </c:pt>
                <c:pt idx="686">
                  <c:v>181.65</c:v>
                </c:pt>
                <c:pt idx="687">
                  <c:v>183.6</c:v>
                </c:pt>
                <c:pt idx="688">
                  <c:v>183.7</c:v>
                </c:pt>
                <c:pt idx="689">
                  <c:v>184.3</c:v>
                </c:pt>
                <c:pt idx="690">
                  <c:v>184.75</c:v>
                </c:pt>
                <c:pt idx="691">
                  <c:v>184.45</c:v>
                </c:pt>
                <c:pt idx="692">
                  <c:v>180.85</c:v>
                </c:pt>
                <c:pt idx="693">
                  <c:v>180.4</c:v>
                </c:pt>
                <c:pt idx="694">
                  <c:v>180.95</c:v>
                </c:pt>
                <c:pt idx="695">
                  <c:v>179.75</c:v>
                </c:pt>
                <c:pt idx="696">
                  <c:v>177.6</c:v>
                </c:pt>
                <c:pt idx="697">
                  <c:v>180.65</c:v>
                </c:pt>
                <c:pt idx="698">
                  <c:v>179.15</c:v>
                </c:pt>
                <c:pt idx="699">
                  <c:v>183.05</c:v>
                </c:pt>
                <c:pt idx="700">
                  <c:v>184.5</c:v>
                </c:pt>
                <c:pt idx="701">
                  <c:v>187</c:v>
                </c:pt>
                <c:pt idx="702">
                  <c:v>187.45</c:v>
                </c:pt>
                <c:pt idx="703">
                  <c:v>185.1</c:v>
                </c:pt>
                <c:pt idx="704">
                  <c:v>189.3</c:v>
                </c:pt>
                <c:pt idx="705">
                  <c:v>192.15</c:v>
                </c:pt>
                <c:pt idx="706">
                  <c:v>191.25</c:v>
                </c:pt>
                <c:pt idx="707">
                  <c:v>193.4</c:v>
                </c:pt>
                <c:pt idx="708">
                  <c:v>192.05</c:v>
                </c:pt>
                <c:pt idx="709">
                  <c:v>193</c:v>
                </c:pt>
                <c:pt idx="710">
                  <c:v>191.65</c:v>
                </c:pt>
                <c:pt idx="711">
                  <c:v>199.5</c:v>
                </c:pt>
                <c:pt idx="712">
                  <c:v>200.3</c:v>
                </c:pt>
                <c:pt idx="713">
                  <c:v>199</c:v>
                </c:pt>
                <c:pt idx="714">
                  <c:v>203.5</c:v>
                </c:pt>
                <c:pt idx="715">
                  <c:v>205</c:v>
                </c:pt>
                <c:pt idx="716">
                  <c:v>210.6</c:v>
                </c:pt>
                <c:pt idx="717">
                  <c:v>213.1</c:v>
                </c:pt>
                <c:pt idx="718">
                  <c:v>221.6</c:v>
                </c:pt>
                <c:pt idx="719">
                  <c:v>223.7</c:v>
                </c:pt>
                <c:pt idx="720">
                  <c:v>228.8</c:v>
                </c:pt>
                <c:pt idx="721">
                  <c:v>226.5</c:v>
                </c:pt>
                <c:pt idx="722">
                  <c:v>221.7</c:v>
                </c:pt>
                <c:pt idx="723">
                  <c:v>222.1</c:v>
                </c:pt>
                <c:pt idx="724">
                  <c:v>223.4</c:v>
                </c:pt>
                <c:pt idx="725">
                  <c:v>228</c:v>
                </c:pt>
                <c:pt idx="726">
                  <c:v>227.2</c:v>
                </c:pt>
                <c:pt idx="727">
                  <c:v>228.7</c:v>
                </c:pt>
                <c:pt idx="728">
                  <c:v>236.1</c:v>
                </c:pt>
                <c:pt idx="729">
                  <c:v>234.5</c:v>
                </c:pt>
                <c:pt idx="730">
                  <c:v>239.7</c:v>
                </c:pt>
                <c:pt idx="731">
                  <c:v>246.3</c:v>
                </c:pt>
                <c:pt idx="732">
                  <c:v>237</c:v>
                </c:pt>
                <c:pt idx="733">
                  <c:v>237.3</c:v>
                </c:pt>
                <c:pt idx="734">
                  <c:v>238.8</c:v>
                </c:pt>
                <c:pt idx="735">
                  <c:v>231.4</c:v>
                </c:pt>
                <c:pt idx="736">
                  <c:v>235.8</c:v>
                </c:pt>
                <c:pt idx="737">
                  <c:v>231.7</c:v>
                </c:pt>
                <c:pt idx="738">
                  <c:v>232.5</c:v>
                </c:pt>
                <c:pt idx="739">
                  <c:v>230.5</c:v>
                </c:pt>
                <c:pt idx="740">
                  <c:v>229.3</c:v>
                </c:pt>
                <c:pt idx="741">
                  <c:v>230.5</c:v>
                </c:pt>
                <c:pt idx="742">
                  <c:v>237.5</c:v>
                </c:pt>
                <c:pt idx="743">
                  <c:v>234.8</c:v>
                </c:pt>
                <c:pt idx="744">
                  <c:v>232.8</c:v>
                </c:pt>
                <c:pt idx="745">
                  <c:v>229.2</c:v>
                </c:pt>
                <c:pt idx="746">
                  <c:v>229.3</c:v>
                </c:pt>
                <c:pt idx="747">
                  <c:v>225</c:v>
                </c:pt>
                <c:pt idx="748">
                  <c:v>229.1</c:v>
                </c:pt>
                <c:pt idx="749">
                  <c:v>228.9</c:v>
                </c:pt>
                <c:pt idx="750">
                  <c:v>227.3</c:v>
                </c:pt>
                <c:pt idx="751">
                  <c:v>220</c:v>
                </c:pt>
                <c:pt idx="752">
                  <c:v>220.4</c:v>
                </c:pt>
                <c:pt idx="753">
                  <c:v>221.4</c:v>
                </c:pt>
                <c:pt idx="754">
                  <c:v>223.7</c:v>
                </c:pt>
                <c:pt idx="755">
                  <c:v>226.4</c:v>
                </c:pt>
                <c:pt idx="756">
                  <c:v>227.6</c:v>
                </c:pt>
                <c:pt idx="757">
                  <c:v>225.8</c:v>
                </c:pt>
                <c:pt idx="758">
                  <c:v>227.5</c:v>
                </c:pt>
                <c:pt idx="759">
                  <c:v>228.2</c:v>
                </c:pt>
                <c:pt idx="760">
                  <c:v>235.1</c:v>
                </c:pt>
                <c:pt idx="761">
                  <c:v>236.9</c:v>
                </c:pt>
                <c:pt idx="762">
                  <c:v>229.2</c:v>
                </c:pt>
                <c:pt idx="763">
                  <c:v>225.1</c:v>
                </c:pt>
                <c:pt idx="764">
                  <c:v>221</c:v>
                </c:pt>
                <c:pt idx="765">
                  <c:v>223.9</c:v>
                </c:pt>
                <c:pt idx="766">
                  <c:v>226.4</c:v>
                </c:pt>
                <c:pt idx="767">
                  <c:v>222</c:v>
                </c:pt>
                <c:pt idx="768">
                  <c:v>213.4</c:v>
                </c:pt>
                <c:pt idx="769">
                  <c:v>213.5</c:v>
                </c:pt>
                <c:pt idx="770">
                  <c:v>209</c:v>
                </c:pt>
                <c:pt idx="771">
                  <c:v>210.8</c:v>
                </c:pt>
                <c:pt idx="772">
                  <c:v>214.1</c:v>
                </c:pt>
                <c:pt idx="773">
                  <c:v>207.6</c:v>
                </c:pt>
                <c:pt idx="774">
                  <c:v>197.95</c:v>
                </c:pt>
                <c:pt idx="775">
                  <c:v>200.5</c:v>
                </c:pt>
                <c:pt idx="776">
                  <c:v>203.5</c:v>
                </c:pt>
                <c:pt idx="777">
                  <c:v>200.4</c:v>
                </c:pt>
                <c:pt idx="778">
                  <c:v>200.5</c:v>
                </c:pt>
                <c:pt idx="779">
                  <c:v>202.9</c:v>
                </c:pt>
                <c:pt idx="780">
                  <c:v>207.1</c:v>
                </c:pt>
                <c:pt idx="781">
                  <c:v>210.4</c:v>
                </c:pt>
                <c:pt idx="782">
                  <c:v>202.6</c:v>
                </c:pt>
                <c:pt idx="783">
                  <c:v>200</c:v>
                </c:pt>
                <c:pt idx="784">
                  <c:v>197.25</c:v>
                </c:pt>
                <c:pt idx="785">
                  <c:v>197.3</c:v>
                </c:pt>
                <c:pt idx="786">
                  <c:v>203.5</c:v>
                </c:pt>
                <c:pt idx="787">
                  <c:v>198.65</c:v>
                </c:pt>
                <c:pt idx="788">
                  <c:v>194.95</c:v>
                </c:pt>
                <c:pt idx="789">
                  <c:v>193.8</c:v>
                </c:pt>
                <c:pt idx="790">
                  <c:v>198.6</c:v>
                </c:pt>
                <c:pt idx="791">
                  <c:v>195.65</c:v>
                </c:pt>
                <c:pt idx="792">
                  <c:v>196.75</c:v>
                </c:pt>
                <c:pt idx="793">
                  <c:v>194.5</c:v>
                </c:pt>
                <c:pt idx="794">
                  <c:v>191.15</c:v>
                </c:pt>
                <c:pt idx="795">
                  <c:v>191.7</c:v>
                </c:pt>
                <c:pt idx="796">
                  <c:v>192.25</c:v>
                </c:pt>
                <c:pt idx="797">
                  <c:v>188.25</c:v>
                </c:pt>
                <c:pt idx="798">
                  <c:v>190.45</c:v>
                </c:pt>
                <c:pt idx="799">
                  <c:v>192.75</c:v>
                </c:pt>
                <c:pt idx="800">
                  <c:v>189.3</c:v>
                </c:pt>
                <c:pt idx="801">
                  <c:v>188.45</c:v>
                </c:pt>
                <c:pt idx="802">
                  <c:v>185.4</c:v>
                </c:pt>
                <c:pt idx="803">
                  <c:v>180.6</c:v>
                </c:pt>
                <c:pt idx="804">
                  <c:v>170.35</c:v>
                </c:pt>
                <c:pt idx="805">
                  <c:v>165</c:v>
                </c:pt>
                <c:pt idx="806">
                  <c:v>179.7</c:v>
                </c:pt>
                <c:pt idx="807">
                  <c:v>173</c:v>
                </c:pt>
                <c:pt idx="808">
                  <c:v>175.5</c:v>
                </c:pt>
                <c:pt idx="809">
                  <c:v>177.95</c:v>
                </c:pt>
                <c:pt idx="810">
                  <c:v>177.9</c:v>
                </c:pt>
                <c:pt idx="811">
                  <c:v>187.1</c:v>
                </c:pt>
                <c:pt idx="812">
                  <c:v>188.3</c:v>
                </c:pt>
                <c:pt idx="813">
                  <c:v>189.05</c:v>
                </c:pt>
                <c:pt idx="814">
                  <c:v>188.4</c:v>
                </c:pt>
                <c:pt idx="815">
                  <c:v>193.2</c:v>
                </c:pt>
                <c:pt idx="816">
                  <c:v>190.35</c:v>
                </c:pt>
                <c:pt idx="817">
                  <c:v>193.5</c:v>
                </c:pt>
                <c:pt idx="818">
                  <c:v>192.1</c:v>
                </c:pt>
                <c:pt idx="819">
                  <c:v>195.75</c:v>
                </c:pt>
                <c:pt idx="820">
                  <c:v>200.1</c:v>
                </c:pt>
                <c:pt idx="821">
                  <c:v>200.9</c:v>
                </c:pt>
                <c:pt idx="822">
                  <c:v>198.7</c:v>
                </c:pt>
                <c:pt idx="823">
                  <c:v>199.55</c:v>
                </c:pt>
                <c:pt idx="824">
                  <c:v>209.5</c:v>
                </c:pt>
                <c:pt idx="825">
                  <c:v>207.7</c:v>
                </c:pt>
                <c:pt idx="826">
                  <c:v>201.4</c:v>
                </c:pt>
                <c:pt idx="827">
                  <c:v>200.1</c:v>
                </c:pt>
                <c:pt idx="828">
                  <c:v>203.2</c:v>
                </c:pt>
                <c:pt idx="829">
                  <c:v>201.6</c:v>
                </c:pt>
                <c:pt idx="830">
                  <c:v>206.6</c:v>
                </c:pt>
                <c:pt idx="831">
                  <c:v>205.2</c:v>
                </c:pt>
                <c:pt idx="832">
                  <c:v>206.8</c:v>
                </c:pt>
                <c:pt idx="833">
                  <c:v>205.6</c:v>
                </c:pt>
                <c:pt idx="834">
                  <c:v>205.1</c:v>
                </c:pt>
                <c:pt idx="835">
                  <c:v>204.2</c:v>
                </c:pt>
                <c:pt idx="836">
                  <c:v>197.05</c:v>
                </c:pt>
                <c:pt idx="837">
                  <c:v>195.6</c:v>
                </c:pt>
                <c:pt idx="838">
                  <c:v>192.55</c:v>
                </c:pt>
                <c:pt idx="839">
                  <c:v>197.75</c:v>
                </c:pt>
                <c:pt idx="840">
                  <c:v>201.4</c:v>
                </c:pt>
                <c:pt idx="841">
                  <c:v>203</c:v>
                </c:pt>
                <c:pt idx="842">
                  <c:v>198.55</c:v>
                </c:pt>
                <c:pt idx="843">
                  <c:v>203.9</c:v>
                </c:pt>
                <c:pt idx="844">
                  <c:v>192.55</c:v>
                </c:pt>
                <c:pt idx="845">
                  <c:v>191.9</c:v>
                </c:pt>
                <c:pt idx="846">
                  <c:v>188.1</c:v>
                </c:pt>
                <c:pt idx="847">
                  <c:v>182</c:v>
                </c:pt>
                <c:pt idx="848">
                  <c:v>179.45</c:v>
                </c:pt>
                <c:pt idx="849">
                  <c:v>184.1</c:v>
                </c:pt>
                <c:pt idx="850">
                  <c:v>182.2</c:v>
                </c:pt>
                <c:pt idx="851">
                  <c:v>186.9</c:v>
                </c:pt>
                <c:pt idx="852">
                  <c:v>180.4</c:v>
                </c:pt>
                <c:pt idx="853">
                  <c:v>182.8</c:v>
                </c:pt>
                <c:pt idx="854">
                  <c:v>177.05</c:v>
                </c:pt>
                <c:pt idx="855">
                  <c:v>177.1</c:v>
                </c:pt>
                <c:pt idx="856">
                  <c:v>179.4</c:v>
                </c:pt>
                <c:pt idx="857">
                  <c:v>177.8</c:v>
                </c:pt>
                <c:pt idx="858">
                  <c:v>176.5</c:v>
                </c:pt>
                <c:pt idx="859">
                  <c:v>178.35</c:v>
                </c:pt>
                <c:pt idx="860">
                  <c:v>183.8</c:v>
                </c:pt>
                <c:pt idx="861">
                  <c:v>187.2</c:v>
                </c:pt>
                <c:pt idx="862">
                  <c:v>189.55</c:v>
                </c:pt>
                <c:pt idx="863">
                  <c:v>181.4</c:v>
                </c:pt>
                <c:pt idx="864">
                  <c:v>177.65</c:v>
                </c:pt>
                <c:pt idx="865">
                  <c:v>181.25</c:v>
                </c:pt>
                <c:pt idx="866">
                  <c:v>177.7</c:v>
                </c:pt>
                <c:pt idx="867">
                  <c:v>180.55</c:v>
                </c:pt>
                <c:pt idx="868">
                  <c:v>177.05</c:v>
                </c:pt>
                <c:pt idx="869">
                  <c:v>180.9</c:v>
                </c:pt>
                <c:pt idx="870">
                  <c:v>176.5</c:v>
                </c:pt>
                <c:pt idx="871">
                  <c:v>173.65</c:v>
                </c:pt>
                <c:pt idx="872">
                  <c:v>166.2</c:v>
                </c:pt>
                <c:pt idx="873">
                  <c:v>162.65</c:v>
                </c:pt>
                <c:pt idx="874">
                  <c:v>168</c:v>
                </c:pt>
                <c:pt idx="875">
                  <c:v>166.8</c:v>
                </c:pt>
                <c:pt idx="876">
                  <c:v>167.3</c:v>
                </c:pt>
                <c:pt idx="877">
                  <c:v>172</c:v>
                </c:pt>
                <c:pt idx="878">
                  <c:v>174.95</c:v>
                </c:pt>
                <c:pt idx="879">
                  <c:v>174</c:v>
                </c:pt>
                <c:pt idx="880">
                  <c:v>176.1</c:v>
                </c:pt>
                <c:pt idx="881">
                  <c:v>179.7</c:v>
                </c:pt>
                <c:pt idx="882">
                  <c:v>177.7</c:v>
                </c:pt>
                <c:pt idx="883">
                  <c:v>178.85</c:v>
                </c:pt>
                <c:pt idx="884">
                  <c:v>175.4</c:v>
                </c:pt>
                <c:pt idx="885">
                  <c:v>175.2</c:v>
                </c:pt>
                <c:pt idx="886">
                  <c:v>177.65</c:v>
                </c:pt>
                <c:pt idx="887">
                  <c:v>181.9</c:v>
                </c:pt>
                <c:pt idx="888">
                  <c:v>182.2</c:v>
                </c:pt>
                <c:pt idx="889">
                  <c:v>184.15</c:v>
                </c:pt>
                <c:pt idx="890">
                  <c:v>189</c:v>
                </c:pt>
                <c:pt idx="891">
                  <c:v>190.7</c:v>
                </c:pt>
                <c:pt idx="892">
                  <c:v>191</c:v>
                </c:pt>
                <c:pt idx="893">
                  <c:v>189.75</c:v>
                </c:pt>
                <c:pt idx="894">
                  <c:v>189.35</c:v>
                </c:pt>
                <c:pt idx="895">
                  <c:v>188.45</c:v>
                </c:pt>
                <c:pt idx="896">
                  <c:v>193.05</c:v>
                </c:pt>
                <c:pt idx="897">
                  <c:v>195.45</c:v>
                </c:pt>
                <c:pt idx="898">
                  <c:v>196.3</c:v>
                </c:pt>
                <c:pt idx="899">
                  <c:v>193.4</c:v>
                </c:pt>
                <c:pt idx="900">
                  <c:v>197.2</c:v>
                </c:pt>
                <c:pt idx="901">
                  <c:v>197.45</c:v>
                </c:pt>
                <c:pt idx="902">
                  <c:v>198.25</c:v>
                </c:pt>
                <c:pt idx="903">
                  <c:v>194.5</c:v>
                </c:pt>
                <c:pt idx="904">
                  <c:v>196.55</c:v>
                </c:pt>
                <c:pt idx="905">
                  <c:v>204.2</c:v>
                </c:pt>
                <c:pt idx="906">
                  <c:v>206.2</c:v>
                </c:pt>
                <c:pt idx="907">
                  <c:v>206.9</c:v>
                </c:pt>
                <c:pt idx="908">
                  <c:v>209.1</c:v>
                </c:pt>
                <c:pt idx="909">
                  <c:v>212.2</c:v>
                </c:pt>
                <c:pt idx="910">
                  <c:v>210.4</c:v>
                </c:pt>
                <c:pt idx="911">
                  <c:v>208.1</c:v>
                </c:pt>
                <c:pt idx="912">
                  <c:v>210.7</c:v>
                </c:pt>
                <c:pt idx="913">
                  <c:v>206.9</c:v>
                </c:pt>
                <c:pt idx="914">
                  <c:v>208.4</c:v>
                </c:pt>
                <c:pt idx="915">
                  <c:v>209.4</c:v>
                </c:pt>
                <c:pt idx="916">
                  <c:v>209</c:v>
                </c:pt>
                <c:pt idx="917">
                  <c:v>208.1</c:v>
                </c:pt>
                <c:pt idx="918">
                  <c:v>206.3</c:v>
                </c:pt>
                <c:pt idx="919">
                  <c:v>208.8</c:v>
                </c:pt>
                <c:pt idx="920">
                  <c:v>205.3</c:v>
                </c:pt>
                <c:pt idx="921">
                  <c:v>203</c:v>
                </c:pt>
                <c:pt idx="922">
                  <c:v>203.2</c:v>
                </c:pt>
                <c:pt idx="923">
                  <c:v>205.5</c:v>
                </c:pt>
                <c:pt idx="924">
                  <c:v>205.8</c:v>
                </c:pt>
                <c:pt idx="925">
                  <c:v>199.85</c:v>
                </c:pt>
                <c:pt idx="926">
                  <c:v>198.55</c:v>
                </c:pt>
                <c:pt idx="927">
                  <c:v>196</c:v>
                </c:pt>
                <c:pt idx="928">
                  <c:v>193.2</c:v>
                </c:pt>
                <c:pt idx="929">
                  <c:v>191.85</c:v>
                </c:pt>
                <c:pt idx="930">
                  <c:v>196.65</c:v>
                </c:pt>
                <c:pt idx="931">
                  <c:v>190.65</c:v>
                </c:pt>
                <c:pt idx="932">
                  <c:v>191.8</c:v>
                </c:pt>
                <c:pt idx="933">
                  <c:v>194.15</c:v>
                </c:pt>
                <c:pt idx="934">
                  <c:v>194.3</c:v>
                </c:pt>
                <c:pt idx="935">
                  <c:v>195.55</c:v>
                </c:pt>
                <c:pt idx="936">
                  <c:v>199.7</c:v>
                </c:pt>
                <c:pt idx="937">
                  <c:v>195.55</c:v>
                </c:pt>
                <c:pt idx="938">
                  <c:v>200.5</c:v>
                </c:pt>
                <c:pt idx="939">
                  <c:v>199.4</c:v>
                </c:pt>
                <c:pt idx="940">
                  <c:v>196.55</c:v>
                </c:pt>
                <c:pt idx="941">
                  <c:v>196.5</c:v>
                </c:pt>
                <c:pt idx="942">
                  <c:v>193.6</c:v>
                </c:pt>
                <c:pt idx="943">
                  <c:v>196.25</c:v>
                </c:pt>
                <c:pt idx="944">
                  <c:v>191.8</c:v>
                </c:pt>
                <c:pt idx="945">
                  <c:v>190.15</c:v>
                </c:pt>
                <c:pt idx="946">
                  <c:v>194.5</c:v>
                </c:pt>
                <c:pt idx="947">
                  <c:v>196.55</c:v>
                </c:pt>
                <c:pt idx="948">
                  <c:v>195.2</c:v>
                </c:pt>
                <c:pt idx="949">
                  <c:v>190.05</c:v>
                </c:pt>
                <c:pt idx="950">
                  <c:v>191.7</c:v>
                </c:pt>
                <c:pt idx="951">
                  <c:v>189.75</c:v>
                </c:pt>
                <c:pt idx="952">
                  <c:v>196.4</c:v>
                </c:pt>
                <c:pt idx="953">
                  <c:v>193.2</c:v>
                </c:pt>
                <c:pt idx="954">
                  <c:v>194.4</c:v>
                </c:pt>
                <c:pt idx="955">
                  <c:v>189.65</c:v>
                </c:pt>
                <c:pt idx="956">
                  <c:v>187.75</c:v>
                </c:pt>
                <c:pt idx="957">
                  <c:v>190.05</c:v>
                </c:pt>
                <c:pt idx="958">
                  <c:v>188.95</c:v>
                </c:pt>
                <c:pt idx="959">
                  <c:v>186.7</c:v>
                </c:pt>
                <c:pt idx="960">
                  <c:v>187.3</c:v>
                </c:pt>
                <c:pt idx="961">
                  <c:v>191.4</c:v>
                </c:pt>
                <c:pt idx="962">
                  <c:v>193.5</c:v>
                </c:pt>
                <c:pt idx="963">
                  <c:v>191.85</c:v>
                </c:pt>
                <c:pt idx="964">
                  <c:v>192.3</c:v>
                </c:pt>
                <c:pt idx="965">
                  <c:v>190.2</c:v>
                </c:pt>
                <c:pt idx="966">
                  <c:v>194.05</c:v>
                </c:pt>
                <c:pt idx="967">
                  <c:v>199.05</c:v>
                </c:pt>
                <c:pt idx="968">
                  <c:v>197.95</c:v>
                </c:pt>
                <c:pt idx="969">
                  <c:v>197.25</c:v>
                </c:pt>
                <c:pt idx="970">
                  <c:v>198.9</c:v>
                </c:pt>
                <c:pt idx="971">
                  <c:v>199.5</c:v>
                </c:pt>
                <c:pt idx="972">
                  <c:v>199.1</c:v>
                </c:pt>
                <c:pt idx="973">
                  <c:v>195.95</c:v>
                </c:pt>
                <c:pt idx="974">
                  <c:v>196.65</c:v>
                </c:pt>
                <c:pt idx="975">
                  <c:v>201.4</c:v>
                </c:pt>
                <c:pt idx="976">
                  <c:v>200.5</c:v>
                </c:pt>
                <c:pt idx="977">
                  <c:v>204.3</c:v>
                </c:pt>
                <c:pt idx="978">
                  <c:v>203</c:v>
                </c:pt>
                <c:pt idx="979">
                  <c:v>209.2</c:v>
                </c:pt>
                <c:pt idx="980">
                  <c:v>209.8</c:v>
                </c:pt>
                <c:pt idx="981">
                  <c:v>207.9</c:v>
                </c:pt>
                <c:pt idx="982">
                  <c:v>208.2</c:v>
                </c:pt>
                <c:pt idx="983">
                  <c:v>205.9</c:v>
                </c:pt>
                <c:pt idx="984">
                  <c:v>205.9</c:v>
                </c:pt>
                <c:pt idx="985">
                  <c:v>208.2</c:v>
                </c:pt>
                <c:pt idx="986">
                  <c:v>210</c:v>
                </c:pt>
                <c:pt idx="987">
                  <c:v>210.4</c:v>
                </c:pt>
                <c:pt idx="988">
                  <c:v>210.5</c:v>
                </c:pt>
                <c:pt idx="989">
                  <c:v>210.5</c:v>
                </c:pt>
                <c:pt idx="990">
                  <c:v>210</c:v>
                </c:pt>
                <c:pt idx="991">
                  <c:v>210.3</c:v>
                </c:pt>
                <c:pt idx="992">
                  <c:v>208.5</c:v>
                </c:pt>
                <c:pt idx="993">
                  <c:v>211.9</c:v>
                </c:pt>
                <c:pt idx="994">
                  <c:v>216.1</c:v>
                </c:pt>
                <c:pt idx="995">
                  <c:v>214.5</c:v>
                </c:pt>
                <c:pt idx="996">
                  <c:v>215.6</c:v>
                </c:pt>
                <c:pt idx="997">
                  <c:v>210.1</c:v>
                </c:pt>
                <c:pt idx="998">
                  <c:v>209.9</c:v>
                </c:pt>
                <c:pt idx="999">
                  <c:v>209.1</c:v>
                </c:pt>
                <c:pt idx="1000">
                  <c:v>209.4</c:v>
                </c:pt>
                <c:pt idx="1001">
                  <c:v>210.4</c:v>
                </c:pt>
                <c:pt idx="1002">
                  <c:v>212.1</c:v>
                </c:pt>
                <c:pt idx="1003">
                  <c:v>212</c:v>
                </c:pt>
                <c:pt idx="1004">
                  <c:v>209.2</c:v>
                </c:pt>
                <c:pt idx="1005">
                  <c:v>206.5</c:v>
                </c:pt>
                <c:pt idx="1006">
                  <c:v>204.9</c:v>
                </c:pt>
                <c:pt idx="1007">
                  <c:v>201.4</c:v>
                </c:pt>
                <c:pt idx="1008">
                  <c:v>202.6</c:v>
                </c:pt>
                <c:pt idx="1009">
                  <c:v>200.2</c:v>
                </c:pt>
                <c:pt idx="1010">
                  <c:v>198.7</c:v>
                </c:pt>
                <c:pt idx="1011">
                  <c:v>199.05</c:v>
                </c:pt>
                <c:pt idx="1012">
                  <c:v>199.15</c:v>
                </c:pt>
                <c:pt idx="1013">
                  <c:v>203</c:v>
                </c:pt>
                <c:pt idx="1014">
                  <c:v>200.2</c:v>
                </c:pt>
                <c:pt idx="1015">
                  <c:v>202.5</c:v>
                </c:pt>
                <c:pt idx="1016">
                  <c:v>203.8</c:v>
                </c:pt>
                <c:pt idx="1017">
                  <c:v>206.1</c:v>
                </c:pt>
                <c:pt idx="1018">
                  <c:v>205.9</c:v>
                </c:pt>
                <c:pt idx="1019">
                  <c:v>208.9</c:v>
                </c:pt>
                <c:pt idx="1020">
                  <c:v>216</c:v>
                </c:pt>
                <c:pt idx="1021">
                  <c:v>213.5</c:v>
                </c:pt>
                <c:pt idx="1022">
                  <c:v>216.9</c:v>
                </c:pt>
                <c:pt idx="1023">
                  <c:v>216.7</c:v>
                </c:pt>
                <c:pt idx="1024">
                  <c:v>217.6</c:v>
                </c:pt>
                <c:pt idx="1025">
                  <c:v>217.3</c:v>
                </c:pt>
                <c:pt idx="1026">
                  <c:v>221.3</c:v>
                </c:pt>
                <c:pt idx="1027">
                  <c:v>222.7</c:v>
                </c:pt>
                <c:pt idx="1028">
                  <c:v>219.4</c:v>
                </c:pt>
                <c:pt idx="1029">
                  <c:v>222.6</c:v>
                </c:pt>
                <c:pt idx="1030">
                  <c:v>224.1</c:v>
                </c:pt>
                <c:pt idx="1031">
                  <c:v>223.4</c:v>
                </c:pt>
                <c:pt idx="1032">
                  <c:v>224.6</c:v>
                </c:pt>
                <c:pt idx="1033">
                  <c:v>227.5</c:v>
                </c:pt>
                <c:pt idx="1034">
                  <c:v>232.7</c:v>
                </c:pt>
                <c:pt idx="1035">
                  <c:v>232.4</c:v>
                </c:pt>
                <c:pt idx="1036">
                  <c:v>228.9</c:v>
                </c:pt>
                <c:pt idx="1037">
                  <c:v>230</c:v>
                </c:pt>
                <c:pt idx="1038">
                  <c:v>246.8</c:v>
                </c:pt>
                <c:pt idx="1039">
                  <c:v>242</c:v>
                </c:pt>
                <c:pt idx="1040">
                  <c:v>243.8</c:v>
                </c:pt>
                <c:pt idx="1041">
                  <c:v>245.8</c:v>
                </c:pt>
                <c:pt idx="1042">
                  <c:v>247.3</c:v>
                </c:pt>
                <c:pt idx="1043">
                  <c:v>250.2</c:v>
                </c:pt>
                <c:pt idx="1044">
                  <c:v>242.6</c:v>
                </c:pt>
                <c:pt idx="1045">
                  <c:v>246.1</c:v>
                </c:pt>
                <c:pt idx="1046">
                  <c:v>245.7</c:v>
                </c:pt>
                <c:pt idx="1047">
                  <c:v>248.9</c:v>
                </c:pt>
                <c:pt idx="1048">
                  <c:v>250.6</c:v>
                </c:pt>
                <c:pt idx="1049">
                  <c:v>249</c:v>
                </c:pt>
                <c:pt idx="1050">
                  <c:v>247</c:v>
                </c:pt>
                <c:pt idx="1051">
                  <c:v>246.1</c:v>
                </c:pt>
                <c:pt idx="1052">
                  <c:v>245.5</c:v>
                </c:pt>
                <c:pt idx="1053">
                  <c:v>247</c:v>
                </c:pt>
                <c:pt idx="1054">
                  <c:v>244.8</c:v>
                </c:pt>
                <c:pt idx="1055">
                  <c:v>246.9</c:v>
                </c:pt>
                <c:pt idx="1056">
                  <c:v>245.3</c:v>
                </c:pt>
                <c:pt idx="1057">
                  <c:v>246.1</c:v>
                </c:pt>
                <c:pt idx="1058">
                  <c:v>248.5</c:v>
                </c:pt>
                <c:pt idx="1059">
                  <c:v>256.39999999999998</c:v>
                </c:pt>
                <c:pt idx="1060">
                  <c:v>255.7</c:v>
                </c:pt>
                <c:pt idx="1061">
                  <c:v>255</c:v>
                </c:pt>
                <c:pt idx="1062">
                  <c:v>254.9</c:v>
                </c:pt>
                <c:pt idx="1063">
                  <c:v>252.9</c:v>
                </c:pt>
                <c:pt idx="1064">
                  <c:v>248.4</c:v>
                </c:pt>
                <c:pt idx="1065">
                  <c:v>242.3</c:v>
                </c:pt>
                <c:pt idx="1066">
                  <c:v>245</c:v>
                </c:pt>
                <c:pt idx="1067">
                  <c:v>240.8</c:v>
                </c:pt>
                <c:pt idx="1068">
                  <c:v>248</c:v>
                </c:pt>
                <c:pt idx="1069">
                  <c:v>242</c:v>
                </c:pt>
                <c:pt idx="1070">
                  <c:v>243.9</c:v>
                </c:pt>
                <c:pt idx="1071">
                  <c:v>246.9</c:v>
                </c:pt>
                <c:pt idx="1072">
                  <c:v>248</c:v>
                </c:pt>
                <c:pt idx="1073">
                  <c:v>247.7</c:v>
                </c:pt>
                <c:pt idx="1074">
                  <c:v>243.9</c:v>
                </c:pt>
                <c:pt idx="1075">
                  <c:v>247</c:v>
                </c:pt>
                <c:pt idx="1076">
                  <c:v>246</c:v>
                </c:pt>
                <c:pt idx="1077">
                  <c:v>247.7</c:v>
                </c:pt>
                <c:pt idx="1078">
                  <c:v>246.4</c:v>
                </c:pt>
                <c:pt idx="1079">
                  <c:v>249.3</c:v>
                </c:pt>
                <c:pt idx="1080">
                  <c:v>247.8</c:v>
                </c:pt>
                <c:pt idx="1081">
                  <c:v>248.3</c:v>
                </c:pt>
                <c:pt idx="1082">
                  <c:v>248.9</c:v>
                </c:pt>
                <c:pt idx="1083">
                  <c:v>248.9</c:v>
                </c:pt>
                <c:pt idx="1084">
                  <c:v>251.8</c:v>
                </c:pt>
                <c:pt idx="1085">
                  <c:v>252.1</c:v>
                </c:pt>
                <c:pt idx="1086">
                  <c:v>255.2</c:v>
                </c:pt>
                <c:pt idx="1087">
                  <c:v>259.60000000000002</c:v>
                </c:pt>
                <c:pt idx="1088">
                  <c:v>255.5</c:v>
                </c:pt>
                <c:pt idx="1089">
                  <c:v>255.3</c:v>
                </c:pt>
                <c:pt idx="1090">
                  <c:v>254.5</c:v>
                </c:pt>
                <c:pt idx="1091">
                  <c:v>251.7</c:v>
                </c:pt>
                <c:pt idx="1092">
                  <c:v>252.1</c:v>
                </c:pt>
                <c:pt idx="1093">
                  <c:v>254.5</c:v>
                </c:pt>
                <c:pt idx="1094">
                  <c:v>254.3</c:v>
                </c:pt>
                <c:pt idx="1095">
                  <c:v>251.6</c:v>
                </c:pt>
                <c:pt idx="1096">
                  <c:v>251.3</c:v>
                </c:pt>
                <c:pt idx="1097">
                  <c:v>252.3</c:v>
                </c:pt>
                <c:pt idx="1098">
                  <c:v>249.3</c:v>
                </c:pt>
                <c:pt idx="1099">
                  <c:v>253.1</c:v>
                </c:pt>
                <c:pt idx="1100">
                  <c:v>265</c:v>
                </c:pt>
                <c:pt idx="1101">
                  <c:v>269.5</c:v>
                </c:pt>
                <c:pt idx="1102">
                  <c:v>268.89999999999998</c:v>
                </c:pt>
                <c:pt idx="1103">
                  <c:v>269.89999999999998</c:v>
                </c:pt>
                <c:pt idx="1104">
                  <c:v>268</c:v>
                </c:pt>
                <c:pt idx="1105">
                  <c:v>269.39999999999998</c:v>
                </c:pt>
                <c:pt idx="1106">
                  <c:v>272.39999999999998</c:v>
                </c:pt>
                <c:pt idx="1107">
                  <c:v>270.3</c:v>
                </c:pt>
                <c:pt idx="1108">
                  <c:v>270.8</c:v>
                </c:pt>
                <c:pt idx="1109">
                  <c:v>270.3</c:v>
                </c:pt>
                <c:pt idx="1110">
                  <c:v>273.60000000000002</c:v>
                </c:pt>
                <c:pt idx="1111">
                  <c:v>275.89999999999998</c:v>
                </c:pt>
                <c:pt idx="1112">
                  <c:v>278.8</c:v>
                </c:pt>
                <c:pt idx="1113">
                  <c:v>269.5</c:v>
                </c:pt>
                <c:pt idx="1114">
                  <c:v>265.5</c:v>
                </c:pt>
                <c:pt idx="1115">
                  <c:v>266.8</c:v>
                </c:pt>
                <c:pt idx="1116">
                  <c:v>271.7</c:v>
                </c:pt>
                <c:pt idx="1117">
                  <c:v>270</c:v>
                </c:pt>
                <c:pt idx="1118">
                  <c:v>270.3</c:v>
                </c:pt>
                <c:pt idx="1119">
                  <c:v>266.60000000000002</c:v>
                </c:pt>
                <c:pt idx="1120">
                  <c:v>271.3</c:v>
                </c:pt>
                <c:pt idx="1121">
                  <c:v>279.10000000000002</c:v>
                </c:pt>
                <c:pt idx="1122">
                  <c:v>278.2</c:v>
                </c:pt>
                <c:pt idx="1123">
                  <c:v>278.2</c:v>
                </c:pt>
                <c:pt idx="1124">
                  <c:v>276.2</c:v>
                </c:pt>
                <c:pt idx="1125">
                  <c:v>276.60000000000002</c:v>
                </c:pt>
                <c:pt idx="1126">
                  <c:v>276.39999999999998</c:v>
                </c:pt>
                <c:pt idx="1127">
                  <c:v>280</c:v>
                </c:pt>
                <c:pt idx="1128">
                  <c:v>279.5</c:v>
                </c:pt>
                <c:pt idx="1129">
                  <c:v>281.3</c:v>
                </c:pt>
                <c:pt idx="1130">
                  <c:v>280.60000000000002</c:v>
                </c:pt>
                <c:pt idx="1131">
                  <c:v>281.3</c:v>
                </c:pt>
                <c:pt idx="1132">
                  <c:v>281.2</c:v>
                </c:pt>
                <c:pt idx="1133">
                  <c:v>280.3</c:v>
                </c:pt>
                <c:pt idx="1134">
                  <c:v>281</c:v>
                </c:pt>
                <c:pt idx="1135">
                  <c:v>280.10000000000002</c:v>
                </c:pt>
                <c:pt idx="1136">
                  <c:v>282.60000000000002</c:v>
                </c:pt>
                <c:pt idx="1137">
                  <c:v>281.60000000000002</c:v>
                </c:pt>
                <c:pt idx="1138">
                  <c:v>283.89999999999998</c:v>
                </c:pt>
                <c:pt idx="1139">
                  <c:v>291.3</c:v>
                </c:pt>
                <c:pt idx="1140">
                  <c:v>296</c:v>
                </c:pt>
                <c:pt idx="1141">
                  <c:v>299.5</c:v>
                </c:pt>
                <c:pt idx="1142">
                  <c:v>296.3</c:v>
                </c:pt>
                <c:pt idx="1143">
                  <c:v>294.60000000000002</c:v>
                </c:pt>
                <c:pt idx="1144">
                  <c:v>295.8</c:v>
                </c:pt>
                <c:pt idx="1145">
                  <c:v>287.5</c:v>
                </c:pt>
                <c:pt idx="1146">
                  <c:v>288.2</c:v>
                </c:pt>
                <c:pt idx="1147">
                  <c:v>289.5</c:v>
                </c:pt>
                <c:pt idx="1148">
                  <c:v>290.10000000000002</c:v>
                </c:pt>
                <c:pt idx="1149">
                  <c:v>289.60000000000002</c:v>
                </c:pt>
                <c:pt idx="1150">
                  <c:v>288.8</c:v>
                </c:pt>
                <c:pt idx="1151">
                  <c:v>292.89999999999998</c:v>
                </c:pt>
                <c:pt idx="1152">
                  <c:v>292.10000000000002</c:v>
                </c:pt>
                <c:pt idx="1153">
                  <c:v>289</c:v>
                </c:pt>
                <c:pt idx="1154">
                  <c:v>288.2</c:v>
                </c:pt>
                <c:pt idx="1155">
                  <c:v>286</c:v>
                </c:pt>
                <c:pt idx="1156">
                  <c:v>286.7</c:v>
                </c:pt>
                <c:pt idx="1157">
                  <c:v>287</c:v>
                </c:pt>
                <c:pt idx="1158">
                  <c:v>287.10000000000002</c:v>
                </c:pt>
                <c:pt idx="1159">
                  <c:v>286.10000000000002</c:v>
                </c:pt>
                <c:pt idx="1160">
                  <c:v>291.8</c:v>
                </c:pt>
                <c:pt idx="1161">
                  <c:v>292.2</c:v>
                </c:pt>
                <c:pt idx="1162">
                  <c:v>291.39999999999998</c:v>
                </c:pt>
                <c:pt idx="1163">
                  <c:v>289.89999999999998</c:v>
                </c:pt>
                <c:pt idx="1164">
                  <c:v>289</c:v>
                </c:pt>
                <c:pt idx="1165">
                  <c:v>288.10000000000002</c:v>
                </c:pt>
                <c:pt idx="1166">
                  <c:v>285.39999999999998</c:v>
                </c:pt>
                <c:pt idx="1167">
                  <c:v>281.89999999999998</c:v>
                </c:pt>
                <c:pt idx="1168">
                  <c:v>282.60000000000002</c:v>
                </c:pt>
                <c:pt idx="1169">
                  <c:v>282.7</c:v>
                </c:pt>
                <c:pt idx="1170">
                  <c:v>288.5</c:v>
                </c:pt>
                <c:pt idx="1171">
                  <c:v>285.2</c:v>
                </c:pt>
                <c:pt idx="1172">
                  <c:v>288.10000000000002</c:v>
                </c:pt>
                <c:pt idx="1173">
                  <c:v>289.3</c:v>
                </c:pt>
                <c:pt idx="1174">
                  <c:v>284.2</c:v>
                </c:pt>
                <c:pt idx="1175">
                  <c:v>279.60000000000002</c:v>
                </c:pt>
                <c:pt idx="1176">
                  <c:v>285.89999999999998</c:v>
                </c:pt>
                <c:pt idx="1177">
                  <c:v>287.3</c:v>
                </c:pt>
                <c:pt idx="1178">
                  <c:v>287.2</c:v>
                </c:pt>
                <c:pt idx="1179">
                  <c:v>285.7</c:v>
                </c:pt>
                <c:pt idx="1180">
                  <c:v>286.8</c:v>
                </c:pt>
                <c:pt idx="1181">
                  <c:v>289</c:v>
                </c:pt>
                <c:pt idx="1182">
                  <c:v>293.10000000000002</c:v>
                </c:pt>
                <c:pt idx="1183">
                  <c:v>294.2</c:v>
                </c:pt>
                <c:pt idx="1184">
                  <c:v>293</c:v>
                </c:pt>
                <c:pt idx="1185">
                  <c:v>284.2</c:v>
                </c:pt>
                <c:pt idx="1186">
                  <c:v>283.5</c:v>
                </c:pt>
                <c:pt idx="1187">
                  <c:v>285.2</c:v>
                </c:pt>
                <c:pt idx="1188">
                  <c:v>280.8</c:v>
                </c:pt>
                <c:pt idx="1189">
                  <c:v>278.8</c:v>
                </c:pt>
                <c:pt idx="1190">
                  <c:v>279.3</c:v>
                </c:pt>
                <c:pt idx="1191">
                  <c:v>280.39999999999998</c:v>
                </c:pt>
                <c:pt idx="1192">
                  <c:v>279.3</c:v>
                </c:pt>
                <c:pt idx="1193">
                  <c:v>278.2</c:v>
                </c:pt>
                <c:pt idx="1194">
                  <c:v>282</c:v>
                </c:pt>
                <c:pt idx="1195">
                  <c:v>284</c:v>
                </c:pt>
                <c:pt idx="1196">
                  <c:v>279.8</c:v>
                </c:pt>
                <c:pt idx="1197">
                  <c:v>281.5</c:v>
                </c:pt>
                <c:pt idx="1198">
                  <c:v>287.2</c:v>
                </c:pt>
                <c:pt idx="1199">
                  <c:v>273.8</c:v>
                </c:pt>
                <c:pt idx="1200">
                  <c:v>273</c:v>
                </c:pt>
                <c:pt idx="1201">
                  <c:v>272.7</c:v>
                </c:pt>
                <c:pt idx="1202">
                  <c:v>271.10000000000002</c:v>
                </c:pt>
                <c:pt idx="1203">
                  <c:v>272.7</c:v>
                </c:pt>
                <c:pt idx="1204">
                  <c:v>278.3</c:v>
                </c:pt>
                <c:pt idx="1205">
                  <c:v>279.7</c:v>
                </c:pt>
                <c:pt idx="1206">
                  <c:v>282.8</c:v>
                </c:pt>
                <c:pt idx="1207">
                  <c:v>281.2</c:v>
                </c:pt>
                <c:pt idx="1208">
                  <c:v>283.2</c:v>
                </c:pt>
                <c:pt idx="1209">
                  <c:v>282.8</c:v>
                </c:pt>
                <c:pt idx="1210">
                  <c:v>286.2</c:v>
                </c:pt>
                <c:pt idx="1211">
                  <c:v>283</c:v>
                </c:pt>
                <c:pt idx="1212">
                  <c:v>291.3</c:v>
                </c:pt>
                <c:pt idx="1213">
                  <c:v>291.60000000000002</c:v>
                </c:pt>
                <c:pt idx="1214">
                  <c:v>295</c:v>
                </c:pt>
                <c:pt idx="1215">
                  <c:v>297.2</c:v>
                </c:pt>
                <c:pt idx="1216">
                  <c:v>298.39999999999998</c:v>
                </c:pt>
                <c:pt idx="1217">
                  <c:v>293.60000000000002</c:v>
                </c:pt>
                <c:pt idx="1218">
                  <c:v>288.7</c:v>
                </c:pt>
                <c:pt idx="1219">
                  <c:v>285.10000000000002</c:v>
                </c:pt>
                <c:pt idx="1220">
                  <c:v>284.39999999999998</c:v>
                </c:pt>
                <c:pt idx="1221">
                  <c:v>286.10000000000002</c:v>
                </c:pt>
                <c:pt idx="1222">
                  <c:v>284.89999999999998</c:v>
                </c:pt>
                <c:pt idx="1223">
                  <c:v>284.5</c:v>
                </c:pt>
                <c:pt idx="1224">
                  <c:v>283</c:v>
                </c:pt>
                <c:pt idx="1225">
                  <c:v>282.60000000000002</c:v>
                </c:pt>
                <c:pt idx="1226">
                  <c:v>281.8</c:v>
                </c:pt>
                <c:pt idx="1227">
                  <c:v>285.5</c:v>
                </c:pt>
                <c:pt idx="1228">
                  <c:v>287.2</c:v>
                </c:pt>
                <c:pt idx="1229">
                  <c:v>303.3</c:v>
                </c:pt>
                <c:pt idx="1230">
                  <c:v>308.7</c:v>
                </c:pt>
                <c:pt idx="1231">
                  <c:v>311.89999999999998</c:v>
                </c:pt>
                <c:pt idx="1232">
                  <c:v>310.89999999999998</c:v>
                </c:pt>
                <c:pt idx="1233">
                  <c:v>314.3</c:v>
                </c:pt>
                <c:pt idx="1234">
                  <c:v>316</c:v>
                </c:pt>
                <c:pt idx="1235">
                  <c:v>314.7</c:v>
                </c:pt>
                <c:pt idx="1236">
                  <c:v>321</c:v>
                </c:pt>
                <c:pt idx="1237">
                  <c:v>324</c:v>
                </c:pt>
                <c:pt idx="1238">
                  <c:v>325.39999999999998</c:v>
                </c:pt>
                <c:pt idx="1239">
                  <c:v>325.3</c:v>
                </c:pt>
                <c:pt idx="1240">
                  <c:v>329.6</c:v>
                </c:pt>
                <c:pt idx="1241">
                  <c:v>332</c:v>
                </c:pt>
                <c:pt idx="1242">
                  <c:v>330.1</c:v>
                </c:pt>
                <c:pt idx="1243">
                  <c:v>335.3</c:v>
                </c:pt>
                <c:pt idx="1244">
                  <c:v>332.1</c:v>
                </c:pt>
                <c:pt idx="1245">
                  <c:v>336</c:v>
                </c:pt>
                <c:pt idx="1246">
                  <c:v>337.1</c:v>
                </c:pt>
                <c:pt idx="1247">
                  <c:v>336.4</c:v>
                </c:pt>
                <c:pt idx="1248">
                  <c:v>335.4</c:v>
                </c:pt>
                <c:pt idx="1249">
                  <c:v>330.6</c:v>
                </c:pt>
                <c:pt idx="1250">
                  <c:v>328.8</c:v>
                </c:pt>
                <c:pt idx="1251">
                  <c:v>326.89999999999998</c:v>
                </c:pt>
                <c:pt idx="1252">
                  <c:v>335.3</c:v>
                </c:pt>
                <c:pt idx="1253">
                  <c:v>337.1</c:v>
                </c:pt>
                <c:pt idx="1254">
                  <c:v>337</c:v>
                </c:pt>
                <c:pt idx="1255">
                  <c:v>340.7</c:v>
                </c:pt>
                <c:pt idx="1256">
                  <c:v>343.8</c:v>
                </c:pt>
                <c:pt idx="1257">
                  <c:v>342.5</c:v>
                </c:pt>
                <c:pt idx="1258">
                  <c:v>339</c:v>
                </c:pt>
                <c:pt idx="1259">
                  <c:v>331.2</c:v>
                </c:pt>
                <c:pt idx="1260">
                  <c:v>327.5</c:v>
                </c:pt>
                <c:pt idx="1261">
                  <c:v>316.3</c:v>
                </c:pt>
                <c:pt idx="1262">
                  <c:v>317</c:v>
                </c:pt>
                <c:pt idx="1263">
                  <c:v>314.3</c:v>
                </c:pt>
                <c:pt idx="1264">
                  <c:v>306.60000000000002</c:v>
                </c:pt>
                <c:pt idx="1265">
                  <c:v>304.89999999999998</c:v>
                </c:pt>
                <c:pt idx="1266">
                  <c:v>304.39999999999998</c:v>
                </c:pt>
                <c:pt idx="1267">
                  <c:v>304.39999999999998</c:v>
                </c:pt>
                <c:pt idx="1268">
                  <c:v>305.2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5-F84B-8E4B-1F011C1C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590016"/>
        <c:axId val="2103670784"/>
      </c:lineChart>
      <c:dateAx>
        <c:axId val="1983598080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3604800"/>
        <c:crosses val="autoZero"/>
        <c:auto val="1"/>
        <c:lblOffset val="100"/>
        <c:baseTimeUnit val="days"/>
      </c:dateAx>
      <c:valAx>
        <c:axId val="19836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3598080"/>
        <c:crosses val="autoZero"/>
        <c:crossBetween val="between"/>
      </c:valAx>
      <c:valAx>
        <c:axId val="2103670784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1590016"/>
        <c:crosses val="max"/>
        <c:crossBetween val="between"/>
      </c:valAx>
      <c:dateAx>
        <c:axId val="1981590016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21036707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Prezzo vs Volatilità a 20 gg -  .STOXX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Volatilità!$O$1</c:f>
              <c:strCache>
                <c:ptCount val="1"/>
                <c:pt idx="0">
                  <c:v>Volatilità a 20 gg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Volatilità!$K$2:$K$1270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Volatilità!$O$2:$O$1270</c:f>
              <c:numCache>
                <c:formatCode>General</c:formatCode>
                <c:ptCount val="1269"/>
                <c:pt idx="20" formatCode="0.00%">
                  <c:v>8.6440905037499481E-3</c:v>
                </c:pt>
                <c:pt idx="21" formatCode="0.00%">
                  <c:v>8.1296022333711467E-3</c:v>
                </c:pt>
                <c:pt idx="22" formatCode="0.00%">
                  <c:v>5.7645011635498204E-3</c:v>
                </c:pt>
                <c:pt idx="23" formatCode="0.00%">
                  <c:v>5.7118867087756521E-3</c:v>
                </c:pt>
                <c:pt idx="24" formatCode="0.00%">
                  <c:v>6.1289644320196585E-3</c:v>
                </c:pt>
                <c:pt idx="25" formatCode="0.00%">
                  <c:v>6.1023311273578238E-3</c:v>
                </c:pt>
                <c:pt idx="26" formatCode="0.00%">
                  <c:v>7.2397934504233024E-3</c:v>
                </c:pt>
                <c:pt idx="27" formatCode="0.00%">
                  <c:v>7.4156109805604787E-3</c:v>
                </c:pt>
                <c:pt idx="28" formatCode="0.00%">
                  <c:v>7.4371275155480747E-3</c:v>
                </c:pt>
                <c:pt idx="29" formatCode="0.00%">
                  <c:v>7.4537746504350286E-3</c:v>
                </c:pt>
                <c:pt idx="30" formatCode="0.00%">
                  <c:v>7.4705395744894673E-3</c:v>
                </c:pt>
                <c:pt idx="31" formatCode="0.00%">
                  <c:v>7.554646456983693E-3</c:v>
                </c:pt>
                <c:pt idx="32" formatCode="0.00%">
                  <c:v>7.1655028286567481E-3</c:v>
                </c:pt>
                <c:pt idx="33" formatCode="0.00%">
                  <c:v>7.1167047741555207E-3</c:v>
                </c:pt>
                <c:pt idx="34" formatCode="0.00%">
                  <c:v>7.0680104080749016E-3</c:v>
                </c:pt>
                <c:pt idx="35" formatCode="0.00%">
                  <c:v>7.1211016316972088E-3</c:v>
                </c:pt>
                <c:pt idx="36" formatCode="0.00%">
                  <c:v>7.2124062870127523E-3</c:v>
                </c:pt>
                <c:pt idx="37" formatCode="0.00%">
                  <c:v>7.1496036614841982E-3</c:v>
                </c:pt>
                <c:pt idx="38" formatCode="0.00%">
                  <c:v>6.6123315517549637E-3</c:v>
                </c:pt>
                <c:pt idx="39" formatCode="0.00%">
                  <c:v>6.4934501152540186E-3</c:v>
                </c:pt>
                <c:pt idx="40" formatCode="0.00%">
                  <c:v>6.5821758054537402E-3</c:v>
                </c:pt>
                <c:pt idx="41" formatCode="0.00%">
                  <c:v>6.5805506967081253E-3</c:v>
                </c:pt>
                <c:pt idx="42" formatCode="0.00%">
                  <c:v>6.591437541364471E-3</c:v>
                </c:pt>
                <c:pt idx="43" formatCode="0.00%">
                  <c:v>6.5834145842779404E-3</c:v>
                </c:pt>
                <c:pt idx="44" formatCode="0.00%">
                  <c:v>5.9551938355162006E-3</c:v>
                </c:pt>
                <c:pt idx="45" formatCode="0.00%">
                  <c:v>5.9697520400652871E-3</c:v>
                </c:pt>
                <c:pt idx="46" formatCode="0.00%">
                  <c:v>4.78996126610968E-3</c:v>
                </c:pt>
                <c:pt idx="47" formatCode="0.00%">
                  <c:v>5.1068676720638301E-3</c:v>
                </c:pt>
                <c:pt idx="48" formatCode="0.00%">
                  <c:v>5.0610989840370038E-3</c:v>
                </c:pt>
                <c:pt idx="49" formatCode="0.00%">
                  <c:v>5.0370084079635353E-3</c:v>
                </c:pt>
                <c:pt idx="50" formatCode="0.00%">
                  <c:v>5.0496997616966506E-3</c:v>
                </c:pt>
                <c:pt idx="51" formatCode="0.00%">
                  <c:v>5.1129348693089837E-3</c:v>
                </c:pt>
                <c:pt idx="52" formatCode="0.00%">
                  <c:v>4.4253772174865334E-3</c:v>
                </c:pt>
                <c:pt idx="53" formatCode="0.00%">
                  <c:v>4.4290518063606742E-3</c:v>
                </c:pt>
                <c:pt idx="54" formatCode="0.00%">
                  <c:v>4.4207049771112922E-3</c:v>
                </c:pt>
                <c:pt idx="55" formatCode="0.00%">
                  <c:v>4.9153680791242348E-3</c:v>
                </c:pt>
                <c:pt idx="56" formatCode="0.00%">
                  <c:v>4.8385772011323202E-3</c:v>
                </c:pt>
                <c:pt idx="57" formatCode="0.00%">
                  <c:v>5.7163065836933983E-3</c:v>
                </c:pt>
                <c:pt idx="58" formatCode="0.00%">
                  <c:v>5.8103351595156687E-3</c:v>
                </c:pt>
                <c:pt idx="59" formatCode="0.00%">
                  <c:v>5.9895086642420036E-3</c:v>
                </c:pt>
                <c:pt idx="60" formatCode="0.00%">
                  <c:v>5.9392655462304385E-3</c:v>
                </c:pt>
                <c:pt idx="61" formatCode="0.00%">
                  <c:v>5.9528158722802144E-3</c:v>
                </c:pt>
                <c:pt idx="62" formatCode="0.00%">
                  <c:v>6.0322733935748111E-3</c:v>
                </c:pt>
                <c:pt idx="63" formatCode="0.00%">
                  <c:v>6.5420308112856948E-3</c:v>
                </c:pt>
                <c:pt idx="64" formatCode="0.00%">
                  <c:v>6.5639967104725852E-3</c:v>
                </c:pt>
                <c:pt idx="65" formatCode="0.00%">
                  <c:v>6.8369866279596537E-3</c:v>
                </c:pt>
                <c:pt idx="66" formatCode="0.00%">
                  <c:v>6.7729456003112138E-3</c:v>
                </c:pt>
                <c:pt idx="67" formatCode="0.00%">
                  <c:v>6.2931447988321919E-3</c:v>
                </c:pt>
                <c:pt idx="68" formatCode="0.00%">
                  <c:v>6.2214592203456084E-3</c:v>
                </c:pt>
                <c:pt idx="69" formatCode="0.00%">
                  <c:v>6.3739618826503886E-3</c:v>
                </c:pt>
                <c:pt idx="70" formatCode="0.00%">
                  <c:v>6.2854551227859903E-3</c:v>
                </c:pt>
                <c:pt idx="71" formatCode="0.00%">
                  <c:v>6.1097133014815065E-3</c:v>
                </c:pt>
                <c:pt idx="72" formatCode="0.00%">
                  <c:v>5.9634758707811566E-3</c:v>
                </c:pt>
                <c:pt idx="73" formatCode="0.00%">
                  <c:v>5.9504661665109888E-3</c:v>
                </c:pt>
                <c:pt idx="74" formatCode="0.00%">
                  <c:v>5.8604416088413047E-3</c:v>
                </c:pt>
                <c:pt idx="75" formatCode="0.00%">
                  <c:v>5.4020869728595112E-3</c:v>
                </c:pt>
                <c:pt idx="76" formatCode="0.00%">
                  <c:v>5.3948443015065734E-3</c:v>
                </c:pt>
                <c:pt idx="77" formatCode="0.00%">
                  <c:v>4.3458586111560834E-3</c:v>
                </c:pt>
                <c:pt idx="78" formatCode="0.00%">
                  <c:v>4.1310543067841115E-3</c:v>
                </c:pt>
                <c:pt idx="79" formatCode="0.00%">
                  <c:v>4.0271975816718979E-3</c:v>
                </c:pt>
                <c:pt idx="80" formatCode="0.00%">
                  <c:v>4.0133765860530402E-3</c:v>
                </c:pt>
                <c:pt idx="81" formatCode="0.00%">
                  <c:v>3.96104020797326E-3</c:v>
                </c:pt>
                <c:pt idx="82" formatCode="0.00%">
                  <c:v>3.8600872271248887E-3</c:v>
                </c:pt>
                <c:pt idx="83" formatCode="0.00%">
                  <c:v>3.4180721640112268E-3</c:v>
                </c:pt>
                <c:pt idx="84" formatCode="0.00%">
                  <c:v>3.4362970681767338E-3</c:v>
                </c:pt>
                <c:pt idx="85" formatCode="0.00%">
                  <c:v>3.316081970806298E-3</c:v>
                </c:pt>
                <c:pt idx="86" formatCode="0.00%">
                  <c:v>4.4764428558737605E-3</c:v>
                </c:pt>
                <c:pt idx="87" formatCode="0.00%">
                  <c:v>4.4911494066165146E-3</c:v>
                </c:pt>
                <c:pt idx="88" formatCode="0.00%">
                  <c:v>5.7258150786491779E-3</c:v>
                </c:pt>
                <c:pt idx="89" formatCode="0.00%">
                  <c:v>5.7675986601425236E-3</c:v>
                </c:pt>
                <c:pt idx="90" formatCode="0.00%">
                  <c:v>6.1982423903997287E-3</c:v>
                </c:pt>
                <c:pt idx="91" formatCode="0.00%">
                  <c:v>6.7343809319049949E-3</c:v>
                </c:pt>
                <c:pt idx="92" formatCode="0.00%">
                  <c:v>6.835175442217528E-3</c:v>
                </c:pt>
                <c:pt idx="93" formatCode="0.00%">
                  <c:v>7.4954182620592296E-3</c:v>
                </c:pt>
                <c:pt idx="94" formatCode="0.00%">
                  <c:v>7.4739598276353193E-3</c:v>
                </c:pt>
                <c:pt idx="95" formatCode="0.00%">
                  <c:v>7.7603266058381684E-3</c:v>
                </c:pt>
                <c:pt idx="96" formatCode="0.00%">
                  <c:v>7.8733432416232194E-3</c:v>
                </c:pt>
                <c:pt idx="97" formatCode="0.00%">
                  <c:v>7.8270712167712985E-3</c:v>
                </c:pt>
                <c:pt idx="98" formatCode="0.00%">
                  <c:v>8.3274087949107654E-3</c:v>
                </c:pt>
                <c:pt idx="99" formatCode="0.00%">
                  <c:v>8.5106706441064172E-3</c:v>
                </c:pt>
                <c:pt idx="100" formatCode="0.00%">
                  <c:v>8.5101006558777649E-3</c:v>
                </c:pt>
                <c:pt idx="101" formatCode="0.00%">
                  <c:v>8.4871843032958312E-3</c:v>
                </c:pt>
                <c:pt idx="102" formatCode="0.00%">
                  <c:v>8.9097453677296837E-3</c:v>
                </c:pt>
                <c:pt idx="103" formatCode="0.00%">
                  <c:v>8.9944007280326373E-3</c:v>
                </c:pt>
                <c:pt idx="104" formatCode="0.00%">
                  <c:v>8.9656085105690175E-3</c:v>
                </c:pt>
                <c:pt idx="105" formatCode="0.00%">
                  <c:v>8.9673907144135392E-3</c:v>
                </c:pt>
                <c:pt idx="106" formatCode="0.00%">
                  <c:v>8.6983089979793052E-3</c:v>
                </c:pt>
                <c:pt idx="107" formatCode="0.00%">
                  <c:v>8.7493891818264356E-3</c:v>
                </c:pt>
                <c:pt idx="108" formatCode="0.00%">
                  <c:v>7.9450529599034078E-3</c:v>
                </c:pt>
                <c:pt idx="109" formatCode="0.00%">
                  <c:v>8.1930588289863149E-3</c:v>
                </c:pt>
                <c:pt idx="110" formatCode="0.00%">
                  <c:v>7.8916710625687395E-3</c:v>
                </c:pt>
                <c:pt idx="111" formatCode="0.00%">
                  <c:v>7.6482305875687088E-3</c:v>
                </c:pt>
                <c:pt idx="112" formatCode="0.00%">
                  <c:v>7.5925278822726707E-3</c:v>
                </c:pt>
                <c:pt idx="113" formatCode="0.00%">
                  <c:v>7.059538439783854E-3</c:v>
                </c:pt>
                <c:pt idx="114" formatCode="0.00%">
                  <c:v>7.0240153403085042E-3</c:v>
                </c:pt>
                <c:pt idx="115" formatCode="0.00%">
                  <c:v>7.5482720125360121E-3</c:v>
                </c:pt>
                <c:pt idx="116" formatCode="0.00%">
                  <c:v>7.4778140200613434E-3</c:v>
                </c:pt>
                <c:pt idx="117" formatCode="0.00%">
                  <c:v>7.4962925614196338E-3</c:v>
                </c:pt>
                <c:pt idx="118" formatCode="0.00%">
                  <c:v>6.6882060157530824E-3</c:v>
                </c:pt>
                <c:pt idx="119" formatCode="0.00%">
                  <c:v>6.6692515713090593E-3</c:v>
                </c:pt>
                <c:pt idx="120" formatCode="0.00%">
                  <c:v>6.6787993442157306E-3</c:v>
                </c:pt>
                <c:pt idx="121" formatCode="0.00%">
                  <c:v>6.7058317577367611E-3</c:v>
                </c:pt>
                <c:pt idx="122" formatCode="0.00%">
                  <c:v>5.6721298525399758E-3</c:v>
                </c:pt>
                <c:pt idx="123" formatCode="0.00%">
                  <c:v>5.7713527825366409E-3</c:v>
                </c:pt>
                <c:pt idx="124" formatCode="0.00%">
                  <c:v>5.4329122469681072E-3</c:v>
                </c:pt>
                <c:pt idx="125" formatCode="0.00%">
                  <c:v>5.4302706691440579E-3</c:v>
                </c:pt>
                <c:pt idx="126" formatCode="0.00%">
                  <c:v>5.5428125956367277E-3</c:v>
                </c:pt>
                <c:pt idx="127" formatCode="0.00%">
                  <c:v>5.547817091344877E-3</c:v>
                </c:pt>
                <c:pt idx="128" formatCode="0.00%">
                  <c:v>5.934523665466508E-3</c:v>
                </c:pt>
                <c:pt idx="129" formatCode="0.00%">
                  <c:v>5.7150409025331465E-3</c:v>
                </c:pt>
                <c:pt idx="130" formatCode="0.00%">
                  <c:v>5.6255694314618545E-3</c:v>
                </c:pt>
                <c:pt idx="131" formatCode="0.00%">
                  <c:v>5.592042854754644E-3</c:v>
                </c:pt>
                <c:pt idx="132" formatCode="0.00%">
                  <c:v>5.609997810091972E-3</c:v>
                </c:pt>
                <c:pt idx="133" formatCode="0.00%">
                  <c:v>5.4955638475146628E-3</c:v>
                </c:pt>
                <c:pt idx="134" formatCode="0.00%">
                  <c:v>5.4821208308207699E-3</c:v>
                </c:pt>
                <c:pt idx="135" formatCode="0.00%">
                  <c:v>4.1801041983514512E-3</c:v>
                </c:pt>
                <c:pt idx="136" formatCode="0.00%">
                  <c:v>4.2868917065736201E-3</c:v>
                </c:pt>
                <c:pt idx="137" formatCode="0.00%">
                  <c:v>4.2535610898452522E-3</c:v>
                </c:pt>
                <c:pt idx="138" formatCode="0.00%">
                  <c:v>4.1674153434902083E-3</c:v>
                </c:pt>
                <c:pt idx="139" formatCode="0.00%">
                  <c:v>4.1170069385965506E-3</c:v>
                </c:pt>
                <c:pt idx="140" formatCode="0.00%">
                  <c:v>4.5842971404907512E-3</c:v>
                </c:pt>
                <c:pt idx="141" formatCode="0.00%">
                  <c:v>4.4806481016632232E-3</c:v>
                </c:pt>
                <c:pt idx="142" formatCode="0.00%">
                  <c:v>4.7341928705353581E-3</c:v>
                </c:pt>
                <c:pt idx="143" formatCode="0.00%">
                  <c:v>4.5531197132474945E-3</c:v>
                </c:pt>
                <c:pt idx="144" formatCode="0.00%">
                  <c:v>4.2437605798141091E-3</c:v>
                </c:pt>
                <c:pt idx="145" formatCode="0.00%">
                  <c:v>5.3548580705645374E-3</c:v>
                </c:pt>
                <c:pt idx="146" formatCode="0.00%">
                  <c:v>4.9600451913338565E-3</c:v>
                </c:pt>
                <c:pt idx="147" formatCode="0.00%">
                  <c:v>5.1156181406372238E-3</c:v>
                </c:pt>
                <c:pt idx="148" formatCode="0.00%">
                  <c:v>7.3450869485828085E-3</c:v>
                </c:pt>
                <c:pt idx="149" formatCode="0.00%">
                  <c:v>8.8022134892275141E-3</c:v>
                </c:pt>
                <c:pt idx="150" formatCode="0.00%">
                  <c:v>8.796645541995227E-3</c:v>
                </c:pt>
                <c:pt idx="151" formatCode="0.00%">
                  <c:v>8.8696118203442469E-3</c:v>
                </c:pt>
                <c:pt idx="152" formatCode="0.00%">
                  <c:v>9.8263919652458835E-3</c:v>
                </c:pt>
                <c:pt idx="153" formatCode="0.00%">
                  <c:v>9.9313687009393928E-3</c:v>
                </c:pt>
                <c:pt idx="154" formatCode="0.00%">
                  <c:v>9.8805397349708748E-3</c:v>
                </c:pt>
                <c:pt idx="155" formatCode="0.00%">
                  <c:v>9.947071533483974E-3</c:v>
                </c:pt>
                <c:pt idx="156" formatCode="0.00%">
                  <c:v>1.0475981924642849E-2</c:v>
                </c:pt>
                <c:pt idx="157" formatCode="0.00%">
                  <c:v>1.0831023798961796E-2</c:v>
                </c:pt>
                <c:pt idx="158" formatCode="0.00%">
                  <c:v>1.1234828340263918E-2</c:v>
                </c:pt>
                <c:pt idx="159" formatCode="0.00%">
                  <c:v>1.1266812874229398E-2</c:v>
                </c:pt>
                <c:pt idx="160" formatCode="0.00%">
                  <c:v>1.1405366234906724E-2</c:v>
                </c:pt>
                <c:pt idx="161" formatCode="0.00%">
                  <c:v>1.1397165276566004E-2</c:v>
                </c:pt>
                <c:pt idx="162" formatCode="0.00%">
                  <c:v>1.1442071719795357E-2</c:v>
                </c:pt>
                <c:pt idx="163" formatCode="0.00%">
                  <c:v>1.1382209330970859E-2</c:v>
                </c:pt>
                <c:pt idx="164" formatCode="0.00%">
                  <c:v>1.1538594712622323E-2</c:v>
                </c:pt>
                <c:pt idx="165" formatCode="0.00%">
                  <c:v>1.1155092166197509E-2</c:v>
                </c:pt>
                <c:pt idx="166" formatCode="0.00%">
                  <c:v>1.1454073607971977E-2</c:v>
                </c:pt>
                <c:pt idx="167" formatCode="0.00%">
                  <c:v>1.1530372330831941E-2</c:v>
                </c:pt>
                <c:pt idx="168" formatCode="0.00%">
                  <c:v>1.0097701300350639E-2</c:v>
                </c:pt>
                <c:pt idx="169" formatCode="0.00%">
                  <c:v>8.4673969737932477E-3</c:v>
                </c:pt>
                <c:pt idx="170" formatCode="0.00%">
                  <c:v>8.4975958479849376E-3</c:v>
                </c:pt>
                <c:pt idx="171" formatCode="0.00%">
                  <c:v>8.5728748079113067E-3</c:v>
                </c:pt>
                <c:pt idx="172" formatCode="0.00%">
                  <c:v>7.9081606051705014E-3</c:v>
                </c:pt>
                <c:pt idx="173" formatCode="0.00%">
                  <c:v>7.6252657048011254E-3</c:v>
                </c:pt>
                <c:pt idx="174" formatCode="0.00%">
                  <c:v>7.5381154612932776E-3</c:v>
                </c:pt>
                <c:pt idx="175" formatCode="0.00%">
                  <c:v>7.638076844206052E-3</c:v>
                </c:pt>
                <c:pt idx="176" formatCode="0.00%">
                  <c:v>6.1697966982794334E-3</c:v>
                </c:pt>
                <c:pt idx="177" formatCode="0.00%">
                  <c:v>5.9946502635686676E-3</c:v>
                </c:pt>
                <c:pt idx="178" formatCode="0.00%">
                  <c:v>5.9470186875969847E-3</c:v>
                </c:pt>
                <c:pt idx="179" formatCode="0.00%">
                  <c:v>5.6049881266716705E-3</c:v>
                </c:pt>
                <c:pt idx="180" formatCode="0.00%">
                  <c:v>5.1348010334728291E-3</c:v>
                </c:pt>
                <c:pt idx="181" formatCode="0.00%">
                  <c:v>5.0312126530846256E-3</c:v>
                </c:pt>
                <c:pt idx="182" formatCode="0.00%">
                  <c:v>4.428513936772553E-3</c:v>
                </c:pt>
                <c:pt idx="183" formatCode="0.00%">
                  <c:v>5.0186698212497747E-3</c:v>
                </c:pt>
                <c:pt idx="184" formatCode="0.00%">
                  <c:v>4.9591227061526709E-3</c:v>
                </c:pt>
                <c:pt idx="185" formatCode="0.00%">
                  <c:v>5.1904006161835291E-3</c:v>
                </c:pt>
                <c:pt idx="186" formatCode="0.00%">
                  <c:v>4.9055221781887891E-3</c:v>
                </c:pt>
                <c:pt idx="187" formatCode="0.00%">
                  <c:v>4.7864616462330346E-3</c:v>
                </c:pt>
                <c:pt idx="188" formatCode="0.00%">
                  <c:v>4.7917906116226854E-3</c:v>
                </c:pt>
                <c:pt idx="189" formatCode="0.00%">
                  <c:v>5.779337437753441E-3</c:v>
                </c:pt>
                <c:pt idx="190" formatCode="0.00%">
                  <c:v>8.3242226093182114E-3</c:v>
                </c:pt>
                <c:pt idx="191" formatCode="0.00%">
                  <c:v>8.3242844950948084E-3</c:v>
                </c:pt>
                <c:pt idx="192" formatCode="0.00%">
                  <c:v>8.4646503286210182E-3</c:v>
                </c:pt>
                <c:pt idx="193" formatCode="0.00%">
                  <c:v>8.7742336844626734E-3</c:v>
                </c:pt>
                <c:pt idx="194" formatCode="0.00%">
                  <c:v>8.8406664048085101E-3</c:v>
                </c:pt>
                <c:pt idx="195" formatCode="0.00%">
                  <c:v>8.7425076375126556E-3</c:v>
                </c:pt>
                <c:pt idx="196" formatCode="0.00%">
                  <c:v>1.0225292039830504E-2</c:v>
                </c:pt>
                <c:pt idx="197" formatCode="0.00%">
                  <c:v>1.025590328687714E-2</c:v>
                </c:pt>
                <c:pt idx="198" formatCode="0.00%">
                  <c:v>1.0468001350080514E-2</c:v>
                </c:pt>
                <c:pt idx="199" formatCode="0.00%">
                  <c:v>1.0474935494708631E-2</c:v>
                </c:pt>
                <c:pt idx="200" formatCode="0.00%">
                  <c:v>1.0480107471824381E-2</c:v>
                </c:pt>
                <c:pt idx="201" formatCode="0.00%">
                  <c:v>1.0422049982506109E-2</c:v>
                </c:pt>
                <c:pt idx="202" formatCode="0.00%">
                  <c:v>1.049140706311592E-2</c:v>
                </c:pt>
                <c:pt idx="203" formatCode="0.00%">
                  <c:v>1.031219321810848E-2</c:v>
                </c:pt>
                <c:pt idx="204" formatCode="0.00%">
                  <c:v>1.0312051542088236E-2</c:v>
                </c:pt>
                <c:pt idx="205" formatCode="0.00%">
                  <c:v>1.025850903943167E-2</c:v>
                </c:pt>
                <c:pt idx="206" formatCode="0.00%">
                  <c:v>1.0196399386726701E-2</c:v>
                </c:pt>
                <c:pt idx="207" formatCode="0.00%">
                  <c:v>1.0165988515567477E-2</c:v>
                </c:pt>
                <c:pt idx="208" formatCode="0.00%">
                  <c:v>1.0161567877919202E-2</c:v>
                </c:pt>
                <c:pt idx="209" formatCode="0.00%">
                  <c:v>9.6235885270493336E-3</c:v>
                </c:pt>
                <c:pt idx="210" formatCode="0.00%">
                  <c:v>7.0673303000152168E-3</c:v>
                </c:pt>
                <c:pt idx="211" formatCode="0.00%">
                  <c:v>7.0542358407944261E-3</c:v>
                </c:pt>
                <c:pt idx="212" formatCode="0.00%">
                  <c:v>7.1802162274594936E-3</c:v>
                </c:pt>
                <c:pt idx="213" formatCode="0.00%">
                  <c:v>6.4293505497691906E-3</c:v>
                </c:pt>
                <c:pt idx="214" formatCode="0.00%">
                  <c:v>6.4306490333240415E-3</c:v>
                </c:pt>
                <c:pt idx="215" formatCode="0.00%">
                  <c:v>6.3856373966828485E-3</c:v>
                </c:pt>
                <c:pt idx="216" formatCode="0.00%">
                  <c:v>4.4840294954430933E-3</c:v>
                </c:pt>
                <c:pt idx="217" formatCode="0.00%">
                  <c:v>4.232979582012227E-3</c:v>
                </c:pt>
                <c:pt idx="218" formatCode="0.00%">
                  <c:v>3.691245090618616E-3</c:v>
                </c:pt>
                <c:pt idx="219" formatCode="0.00%">
                  <c:v>3.7486803755926263E-3</c:v>
                </c:pt>
                <c:pt idx="220" formatCode="0.00%">
                  <c:v>3.8841199863090085E-3</c:v>
                </c:pt>
                <c:pt idx="221" formatCode="0.00%">
                  <c:v>3.7686462889834366E-3</c:v>
                </c:pt>
                <c:pt idx="222" formatCode="0.00%">
                  <c:v>3.6511207872664169E-3</c:v>
                </c:pt>
                <c:pt idx="223" formatCode="0.00%">
                  <c:v>3.6988181968732698E-3</c:v>
                </c:pt>
                <c:pt idx="224" formatCode="0.00%">
                  <c:v>3.8994866361860355E-3</c:v>
                </c:pt>
                <c:pt idx="225" formatCode="0.00%">
                  <c:v>3.8841839262227303E-3</c:v>
                </c:pt>
                <c:pt idx="226" formatCode="0.00%">
                  <c:v>3.9696210381459365E-3</c:v>
                </c:pt>
                <c:pt idx="227" formatCode="0.00%">
                  <c:v>4.4807729402837702E-3</c:v>
                </c:pt>
                <c:pt idx="228" formatCode="0.00%">
                  <c:v>4.4365284459156069E-3</c:v>
                </c:pt>
                <c:pt idx="229" formatCode="0.00%">
                  <c:v>4.456763020023141E-3</c:v>
                </c:pt>
                <c:pt idx="230" formatCode="0.00%">
                  <c:v>4.260475931302847E-3</c:v>
                </c:pt>
                <c:pt idx="231" formatCode="0.00%">
                  <c:v>4.2789188309736272E-3</c:v>
                </c:pt>
                <c:pt idx="232" formatCode="0.00%">
                  <c:v>5.2300434895650129E-3</c:v>
                </c:pt>
                <c:pt idx="233" formatCode="0.00%">
                  <c:v>5.3663908699852292E-3</c:v>
                </c:pt>
                <c:pt idx="234" formatCode="0.00%">
                  <c:v>6.026752085759624E-3</c:v>
                </c:pt>
                <c:pt idx="235" formatCode="0.00%">
                  <c:v>5.9595080689580438E-3</c:v>
                </c:pt>
                <c:pt idx="236" formatCode="0.00%">
                  <c:v>6.5072184840585905E-3</c:v>
                </c:pt>
                <c:pt idx="237" formatCode="0.00%">
                  <c:v>6.5327323260990821E-3</c:v>
                </c:pt>
                <c:pt idx="238" formatCode="0.00%">
                  <c:v>6.4985422629557921E-3</c:v>
                </c:pt>
                <c:pt idx="239" formatCode="0.00%">
                  <c:v>6.4938923387149747E-3</c:v>
                </c:pt>
                <c:pt idx="240" formatCode="0.00%">
                  <c:v>6.4750321980394125E-3</c:v>
                </c:pt>
                <c:pt idx="241" formatCode="0.00%">
                  <c:v>6.8447642832587582E-3</c:v>
                </c:pt>
                <c:pt idx="242" formatCode="0.00%">
                  <c:v>7.4368233776153552E-3</c:v>
                </c:pt>
                <c:pt idx="243" formatCode="0.00%">
                  <c:v>7.6432507250779576E-3</c:v>
                </c:pt>
                <c:pt idx="244" formatCode="0.00%">
                  <c:v>7.5654228665293878E-3</c:v>
                </c:pt>
                <c:pt idx="245" formatCode="0.00%">
                  <c:v>7.4634323527321246E-3</c:v>
                </c:pt>
                <c:pt idx="246" formatCode="0.00%">
                  <c:v>7.5779687680800345E-3</c:v>
                </c:pt>
                <c:pt idx="247" formatCode="0.00%">
                  <c:v>7.3264839565268742E-3</c:v>
                </c:pt>
                <c:pt idx="248" formatCode="0.00%">
                  <c:v>7.3436989812418318E-3</c:v>
                </c:pt>
                <c:pt idx="249" formatCode="0.00%">
                  <c:v>7.6511658707249285E-3</c:v>
                </c:pt>
                <c:pt idx="250" formatCode="0.00%">
                  <c:v>7.8220180383417222E-3</c:v>
                </c:pt>
                <c:pt idx="251" formatCode="0.00%">
                  <c:v>7.7821976664866049E-3</c:v>
                </c:pt>
                <c:pt idx="252" formatCode="0.00%">
                  <c:v>6.7933864083282421E-3</c:v>
                </c:pt>
                <c:pt idx="253" formatCode="0.00%">
                  <c:v>6.5107505601489065E-3</c:v>
                </c:pt>
                <c:pt idx="254" formatCode="0.00%">
                  <c:v>6.1235503207415134E-3</c:v>
                </c:pt>
                <c:pt idx="255" formatCode="0.00%">
                  <c:v>6.0826125849055305E-3</c:v>
                </c:pt>
                <c:pt idx="256" formatCode="0.00%">
                  <c:v>5.6887898875034003E-3</c:v>
                </c:pt>
                <c:pt idx="257" formatCode="0.00%">
                  <c:v>5.6702666484494306E-3</c:v>
                </c:pt>
                <c:pt idx="258" formatCode="0.00%">
                  <c:v>5.5962745502231006E-3</c:v>
                </c:pt>
                <c:pt idx="259" formatCode="0.00%">
                  <c:v>5.6068674723333857E-3</c:v>
                </c:pt>
                <c:pt idx="260" formatCode="0.00%">
                  <c:v>5.594048750663062E-3</c:v>
                </c:pt>
                <c:pt idx="261" formatCode="0.00%">
                  <c:v>5.4855944381214262E-3</c:v>
                </c:pt>
                <c:pt idx="262" formatCode="0.00%">
                  <c:v>4.6839503534005528E-3</c:v>
                </c:pt>
                <c:pt idx="263" formatCode="0.00%">
                  <c:v>4.3723709704983592E-3</c:v>
                </c:pt>
                <c:pt idx="264" formatCode="0.00%">
                  <c:v>4.3598942327528643E-3</c:v>
                </c:pt>
                <c:pt idx="265" formatCode="0.00%">
                  <c:v>4.7223959880543561E-3</c:v>
                </c:pt>
                <c:pt idx="266" formatCode="0.00%">
                  <c:v>4.7706090183362859E-3</c:v>
                </c:pt>
                <c:pt idx="267" formatCode="0.00%">
                  <c:v>7.09725048069779E-3</c:v>
                </c:pt>
                <c:pt idx="268" formatCode="0.00%">
                  <c:v>7.3230807346584617E-3</c:v>
                </c:pt>
                <c:pt idx="269" formatCode="0.00%">
                  <c:v>7.1224421475434372E-3</c:v>
                </c:pt>
                <c:pt idx="270" formatCode="0.00%">
                  <c:v>7.2274362144599275E-3</c:v>
                </c:pt>
                <c:pt idx="271" formatCode="0.00%">
                  <c:v>7.5626566014086304E-3</c:v>
                </c:pt>
                <c:pt idx="272" formatCode="0.00%">
                  <c:v>7.5602935953014254E-3</c:v>
                </c:pt>
                <c:pt idx="273" formatCode="0.00%">
                  <c:v>8.432624351522873E-3</c:v>
                </c:pt>
                <c:pt idx="274" formatCode="0.00%">
                  <c:v>8.8565744338499983E-3</c:v>
                </c:pt>
                <c:pt idx="275" formatCode="0.00%">
                  <c:v>8.8811749025687597E-3</c:v>
                </c:pt>
                <c:pt idx="276" formatCode="0.00%">
                  <c:v>8.9035889444575439E-3</c:v>
                </c:pt>
                <c:pt idx="277" formatCode="0.00%">
                  <c:v>8.8855236915728504E-3</c:v>
                </c:pt>
                <c:pt idx="278" formatCode="0.00%">
                  <c:v>9.0668610595594588E-3</c:v>
                </c:pt>
                <c:pt idx="279" formatCode="0.00%">
                  <c:v>9.1365724501691944E-3</c:v>
                </c:pt>
                <c:pt idx="280" formatCode="0.00%">
                  <c:v>9.1407193239745211E-3</c:v>
                </c:pt>
                <c:pt idx="281" formatCode="0.00%">
                  <c:v>8.9431015065320561E-3</c:v>
                </c:pt>
                <c:pt idx="282" formatCode="0.00%">
                  <c:v>8.9485089667072117E-3</c:v>
                </c:pt>
                <c:pt idx="283" formatCode="0.00%">
                  <c:v>8.997941920924582E-3</c:v>
                </c:pt>
                <c:pt idx="284" formatCode="0.00%">
                  <c:v>9.1393833175323173E-3</c:v>
                </c:pt>
                <c:pt idx="285" formatCode="0.00%">
                  <c:v>9.2148353866157422E-3</c:v>
                </c:pt>
                <c:pt idx="286" formatCode="0.00%">
                  <c:v>9.1412040262690512E-3</c:v>
                </c:pt>
                <c:pt idx="287" formatCode="0.00%">
                  <c:v>1.1607129312877702E-2</c:v>
                </c:pt>
                <c:pt idx="288" formatCode="0.00%">
                  <c:v>1.2046740858645093E-2</c:v>
                </c:pt>
                <c:pt idx="289" formatCode="0.00%">
                  <c:v>1.1971627180747013E-2</c:v>
                </c:pt>
                <c:pt idx="290" formatCode="0.00%">
                  <c:v>1.4399683613978356E-2</c:v>
                </c:pt>
                <c:pt idx="291" formatCode="0.00%">
                  <c:v>1.61104314495687E-2</c:v>
                </c:pt>
                <c:pt idx="292" formatCode="0.00%">
                  <c:v>1.607813088726125E-2</c:v>
                </c:pt>
                <c:pt idx="293" formatCode="0.00%">
                  <c:v>1.590886132063507E-2</c:v>
                </c:pt>
                <c:pt idx="294" formatCode="0.00%">
                  <c:v>1.5980591829203625E-2</c:v>
                </c:pt>
                <c:pt idx="295" formatCode="0.00%">
                  <c:v>1.5976731741685901E-2</c:v>
                </c:pt>
                <c:pt idx="296" formatCode="0.00%">
                  <c:v>1.746044482602907E-2</c:v>
                </c:pt>
                <c:pt idx="297" formatCode="0.00%">
                  <c:v>2.3320111492446182E-2</c:v>
                </c:pt>
                <c:pt idx="298" formatCode="0.00%">
                  <c:v>2.2831461358940437E-2</c:v>
                </c:pt>
                <c:pt idx="299" formatCode="0.00%">
                  <c:v>2.2452284200211649E-2</c:v>
                </c:pt>
                <c:pt idx="300" formatCode="0.00%">
                  <c:v>3.2896796579390715E-2</c:v>
                </c:pt>
                <c:pt idx="301" formatCode="0.00%">
                  <c:v>3.3514064255769603E-2</c:v>
                </c:pt>
                <c:pt idx="302" formatCode="0.00%">
                  <c:v>3.3819255895139851E-2</c:v>
                </c:pt>
                <c:pt idx="303" formatCode="0.00%">
                  <c:v>3.5000582397127673E-2</c:v>
                </c:pt>
                <c:pt idx="304" formatCode="0.00%">
                  <c:v>3.4643819696308746E-2</c:v>
                </c:pt>
                <c:pt idx="305" formatCode="0.00%">
                  <c:v>3.6361536850142824E-2</c:v>
                </c:pt>
                <c:pt idx="306" formatCode="0.00%">
                  <c:v>3.7218882606323382E-2</c:v>
                </c:pt>
                <c:pt idx="307" formatCode="0.00%">
                  <c:v>3.738753179891291E-2</c:v>
                </c:pt>
                <c:pt idx="308" formatCode="0.00%">
                  <c:v>4.3562408339235859E-2</c:v>
                </c:pt>
                <c:pt idx="309" formatCode="0.00%">
                  <c:v>4.4603961353284233E-2</c:v>
                </c:pt>
                <c:pt idx="310" formatCode="0.00%">
                  <c:v>4.4953454729418793E-2</c:v>
                </c:pt>
                <c:pt idx="311" formatCode="0.00%">
                  <c:v>4.4867482179208884E-2</c:v>
                </c:pt>
                <c:pt idx="312" formatCode="0.00%">
                  <c:v>4.508898070665214E-2</c:v>
                </c:pt>
                <c:pt idx="313" formatCode="0.00%">
                  <c:v>4.5163445936256888E-2</c:v>
                </c:pt>
                <c:pt idx="314" formatCode="0.00%">
                  <c:v>4.5072603702212097E-2</c:v>
                </c:pt>
                <c:pt idx="315" formatCode="0.00%">
                  <c:v>4.518772459176211E-2</c:v>
                </c:pt>
                <c:pt idx="316" formatCode="0.00%">
                  <c:v>4.4725723154375799E-2</c:v>
                </c:pt>
                <c:pt idx="317" formatCode="0.00%">
                  <c:v>4.2715253596926683E-2</c:v>
                </c:pt>
                <c:pt idx="318" formatCode="0.00%">
                  <c:v>4.2926490592328496E-2</c:v>
                </c:pt>
                <c:pt idx="319" formatCode="0.00%">
                  <c:v>4.2903959262490486E-2</c:v>
                </c:pt>
                <c:pt idx="320" formatCode="0.00%">
                  <c:v>3.2183232054786098E-2</c:v>
                </c:pt>
                <c:pt idx="321" formatCode="0.00%">
                  <c:v>3.2123687760689863E-2</c:v>
                </c:pt>
                <c:pt idx="322" formatCode="0.00%">
                  <c:v>3.0793230621784184E-2</c:v>
                </c:pt>
                <c:pt idx="323" formatCode="0.00%">
                  <c:v>3.0560924597295439E-2</c:v>
                </c:pt>
                <c:pt idx="324" formatCode="0.00%">
                  <c:v>2.8907919140290478E-2</c:v>
                </c:pt>
                <c:pt idx="325" formatCode="0.00%">
                  <c:v>2.8527254141467444E-2</c:v>
                </c:pt>
                <c:pt idx="326" formatCode="0.00%">
                  <c:v>2.9911512971893303E-2</c:v>
                </c:pt>
                <c:pt idx="327" formatCode="0.00%">
                  <c:v>2.7686640191291724E-2</c:v>
                </c:pt>
                <c:pt idx="328" formatCode="0.00%">
                  <c:v>2.1823023859365003E-2</c:v>
                </c:pt>
                <c:pt idx="329" formatCode="0.00%">
                  <c:v>2.1202000693361527E-2</c:v>
                </c:pt>
                <c:pt idx="330" formatCode="0.00%">
                  <c:v>2.0838452213902695E-2</c:v>
                </c:pt>
                <c:pt idx="331" formatCode="0.00%">
                  <c:v>1.9320978838858669E-2</c:v>
                </c:pt>
                <c:pt idx="332" formatCode="0.00%">
                  <c:v>1.945030893528487E-2</c:v>
                </c:pt>
                <c:pt idx="333" formatCode="0.00%">
                  <c:v>2.0040434694793323E-2</c:v>
                </c:pt>
                <c:pt idx="334" formatCode="0.00%">
                  <c:v>2.0514535197026142E-2</c:v>
                </c:pt>
                <c:pt idx="335" formatCode="0.00%">
                  <c:v>2.0928192793591031E-2</c:v>
                </c:pt>
                <c:pt idx="336" formatCode="0.00%">
                  <c:v>2.0764303813680603E-2</c:v>
                </c:pt>
                <c:pt idx="337" formatCode="0.00%">
                  <c:v>1.9384367727396153E-2</c:v>
                </c:pt>
                <c:pt idx="338" formatCode="0.00%">
                  <c:v>1.9084196335158937E-2</c:v>
                </c:pt>
                <c:pt idx="339" formatCode="0.00%">
                  <c:v>1.912935738055346E-2</c:v>
                </c:pt>
                <c:pt idx="340" formatCode="0.00%">
                  <c:v>1.8860875670025055E-2</c:v>
                </c:pt>
                <c:pt idx="341" formatCode="0.00%">
                  <c:v>1.9380517157801393E-2</c:v>
                </c:pt>
                <c:pt idx="342" formatCode="0.00%">
                  <c:v>1.853299396560967E-2</c:v>
                </c:pt>
                <c:pt idx="343" formatCode="0.00%">
                  <c:v>1.8518809091952596E-2</c:v>
                </c:pt>
                <c:pt idx="344" formatCode="0.00%">
                  <c:v>1.9744249078269754E-2</c:v>
                </c:pt>
                <c:pt idx="345" formatCode="0.00%">
                  <c:v>1.9765887997393348E-2</c:v>
                </c:pt>
                <c:pt idx="346" formatCode="0.00%">
                  <c:v>1.8033821599140042E-2</c:v>
                </c:pt>
                <c:pt idx="347" formatCode="0.00%">
                  <c:v>1.7809454402620207E-2</c:v>
                </c:pt>
                <c:pt idx="348" formatCode="0.00%">
                  <c:v>1.7716295969539633E-2</c:v>
                </c:pt>
                <c:pt idx="349" formatCode="0.00%">
                  <c:v>1.7726462557598344E-2</c:v>
                </c:pt>
                <c:pt idx="350" formatCode="0.00%">
                  <c:v>1.7480973244837442E-2</c:v>
                </c:pt>
                <c:pt idx="351" formatCode="0.00%">
                  <c:v>1.7135582280336598E-2</c:v>
                </c:pt>
                <c:pt idx="352" formatCode="0.00%">
                  <c:v>1.7081531965064331E-2</c:v>
                </c:pt>
                <c:pt idx="353" formatCode="0.00%">
                  <c:v>1.6730951145816249E-2</c:v>
                </c:pt>
                <c:pt idx="354" formatCode="0.00%">
                  <c:v>1.5300605216632429E-2</c:v>
                </c:pt>
                <c:pt idx="355" formatCode="0.00%">
                  <c:v>1.5544010965420192E-2</c:v>
                </c:pt>
                <c:pt idx="356" formatCode="0.00%">
                  <c:v>1.5672364732771914E-2</c:v>
                </c:pt>
                <c:pt idx="357" formatCode="0.00%">
                  <c:v>1.6245536033615532E-2</c:v>
                </c:pt>
                <c:pt idx="358" formatCode="0.00%">
                  <c:v>1.6325216505590226E-2</c:v>
                </c:pt>
                <c:pt idx="359" formatCode="0.00%">
                  <c:v>1.6659968806313125E-2</c:v>
                </c:pt>
                <c:pt idx="360" formatCode="0.00%">
                  <c:v>1.6752784838286947E-2</c:v>
                </c:pt>
                <c:pt idx="361" formatCode="0.00%">
                  <c:v>1.8983766689705535E-2</c:v>
                </c:pt>
                <c:pt idx="362" formatCode="0.00%">
                  <c:v>1.8069425567695845E-2</c:v>
                </c:pt>
                <c:pt idx="363" formatCode="0.00%">
                  <c:v>1.8131308697080638E-2</c:v>
                </c:pt>
                <c:pt idx="364" formatCode="0.00%">
                  <c:v>1.7091210698591083E-2</c:v>
                </c:pt>
                <c:pt idx="365" formatCode="0.00%">
                  <c:v>1.6973247788005213E-2</c:v>
                </c:pt>
                <c:pt idx="366" formatCode="0.00%">
                  <c:v>1.7079764344847703E-2</c:v>
                </c:pt>
                <c:pt idx="367" formatCode="0.00%">
                  <c:v>1.6909936802711356E-2</c:v>
                </c:pt>
                <c:pt idx="368" formatCode="0.00%">
                  <c:v>1.7075632899973936E-2</c:v>
                </c:pt>
                <c:pt idx="369" formatCode="0.00%">
                  <c:v>1.7018592975963805E-2</c:v>
                </c:pt>
                <c:pt idx="370" formatCode="0.00%">
                  <c:v>1.8283771518752774E-2</c:v>
                </c:pt>
                <c:pt idx="371" formatCode="0.00%">
                  <c:v>1.8331792142546276E-2</c:v>
                </c:pt>
                <c:pt idx="372" formatCode="0.00%">
                  <c:v>1.8026279346684625E-2</c:v>
                </c:pt>
                <c:pt idx="373" formatCode="0.00%">
                  <c:v>1.7697187607552855E-2</c:v>
                </c:pt>
                <c:pt idx="374" formatCode="0.00%">
                  <c:v>1.6679041825033533E-2</c:v>
                </c:pt>
                <c:pt idx="375" formatCode="0.00%">
                  <c:v>1.5624065709155751E-2</c:v>
                </c:pt>
                <c:pt idx="376" formatCode="0.00%">
                  <c:v>1.6198083521024236E-2</c:v>
                </c:pt>
                <c:pt idx="377" formatCode="0.00%">
                  <c:v>1.5240895928782932E-2</c:v>
                </c:pt>
                <c:pt idx="378" formatCode="0.00%">
                  <c:v>1.5697873630711501E-2</c:v>
                </c:pt>
                <c:pt idx="379" formatCode="0.00%">
                  <c:v>1.5509260560394623E-2</c:v>
                </c:pt>
                <c:pt idx="380" formatCode="0.00%">
                  <c:v>1.5560712261041618E-2</c:v>
                </c:pt>
                <c:pt idx="381" formatCode="0.00%">
                  <c:v>1.2288999726154394E-2</c:v>
                </c:pt>
                <c:pt idx="382" formatCode="0.00%">
                  <c:v>1.2393867059944566E-2</c:v>
                </c:pt>
                <c:pt idx="383" formatCode="0.00%">
                  <c:v>1.2475385742536765E-2</c:v>
                </c:pt>
                <c:pt idx="384" formatCode="0.00%">
                  <c:v>1.1050092453471218E-2</c:v>
                </c:pt>
                <c:pt idx="385" formatCode="0.00%">
                  <c:v>1.1594031459579339E-2</c:v>
                </c:pt>
                <c:pt idx="386" formatCode="0.00%">
                  <c:v>1.1514204188475511E-2</c:v>
                </c:pt>
                <c:pt idx="387" formatCode="0.00%">
                  <c:v>1.1467487394848855E-2</c:v>
                </c:pt>
                <c:pt idx="388" formatCode="0.00%">
                  <c:v>1.1369786755451359E-2</c:v>
                </c:pt>
                <c:pt idx="389" formatCode="0.00%">
                  <c:v>1.1072253551954627E-2</c:v>
                </c:pt>
                <c:pt idx="390" formatCode="0.00%">
                  <c:v>8.999683740504822E-3</c:v>
                </c:pt>
                <c:pt idx="391" formatCode="0.00%">
                  <c:v>8.929707821089098E-3</c:v>
                </c:pt>
                <c:pt idx="392" formatCode="0.00%">
                  <c:v>9.828910382531671E-3</c:v>
                </c:pt>
                <c:pt idx="393" formatCode="0.00%">
                  <c:v>9.8456230223602954E-3</c:v>
                </c:pt>
                <c:pt idx="394" formatCode="0.00%">
                  <c:v>9.8732861802340432E-3</c:v>
                </c:pt>
                <c:pt idx="395" formatCode="0.00%">
                  <c:v>9.8743752559624798E-3</c:v>
                </c:pt>
                <c:pt idx="396" formatCode="0.00%">
                  <c:v>1.0092565817538715E-2</c:v>
                </c:pt>
                <c:pt idx="397" formatCode="0.00%">
                  <c:v>1.0133948189819759E-2</c:v>
                </c:pt>
                <c:pt idx="398" formatCode="0.00%">
                  <c:v>1.0582790732199449E-2</c:v>
                </c:pt>
                <c:pt idx="399" formatCode="0.00%">
                  <c:v>1.0515851791078112E-2</c:v>
                </c:pt>
                <c:pt idx="400" formatCode="0.00%">
                  <c:v>1.0488395858988947E-2</c:v>
                </c:pt>
                <c:pt idx="401" formatCode="0.00%">
                  <c:v>1.0472035096693246E-2</c:v>
                </c:pt>
                <c:pt idx="402" formatCode="0.00%">
                  <c:v>1.02913238120873E-2</c:v>
                </c:pt>
                <c:pt idx="403" formatCode="0.00%">
                  <c:v>1.0036016589858841E-2</c:v>
                </c:pt>
                <c:pt idx="404" formatCode="0.00%">
                  <c:v>1.0582401977190584E-2</c:v>
                </c:pt>
                <c:pt idx="405" formatCode="0.00%">
                  <c:v>1.0127910068805906E-2</c:v>
                </c:pt>
                <c:pt idx="406" formatCode="0.00%">
                  <c:v>1.0174803060794728E-2</c:v>
                </c:pt>
                <c:pt idx="407" formatCode="0.00%">
                  <c:v>1.0517803145423513E-2</c:v>
                </c:pt>
                <c:pt idx="408" formatCode="0.00%">
                  <c:v>1.0387297392535012E-2</c:v>
                </c:pt>
                <c:pt idx="409" formatCode="0.00%">
                  <c:v>1.0396055599802671E-2</c:v>
                </c:pt>
                <c:pt idx="410" formatCode="0.00%">
                  <c:v>1.038251466047419E-2</c:v>
                </c:pt>
                <c:pt idx="411" formatCode="0.00%">
                  <c:v>1.0624233418268687E-2</c:v>
                </c:pt>
                <c:pt idx="412" formatCode="0.00%">
                  <c:v>9.9308671564901484E-3</c:v>
                </c:pt>
                <c:pt idx="413" formatCode="0.00%">
                  <c:v>1.0520325970735893E-2</c:v>
                </c:pt>
                <c:pt idx="414" formatCode="0.00%">
                  <c:v>1.0515307375287641E-2</c:v>
                </c:pt>
                <c:pt idx="415" formatCode="0.00%">
                  <c:v>1.0693434589200074E-2</c:v>
                </c:pt>
                <c:pt idx="416" formatCode="0.00%">
                  <c:v>9.4672602100016011E-3</c:v>
                </c:pt>
                <c:pt idx="417" formatCode="0.00%">
                  <c:v>9.2860306325059441E-3</c:v>
                </c:pt>
                <c:pt idx="418" formatCode="0.00%">
                  <c:v>8.3378133822412485E-3</c:v>
                </c:pt>
                <c:pt idx="419" formatCode="0.00%">
                  <c:v>8.3805689780094457E-3</c:v>
                </c:pt>
                <c:pt idx="420" formatCode="0.00%">
                  <c:v>9.0850270682723763E-3</c:v>
                </c:pt>
                <c:pt idx="421" formatCode="0.00%">
                  <c:v>9.5207702821790453E-3</c:v>
                </c:pt>
                <c:pt idx="422" formatCode="0.00%">
                  <c:v>9.8610697638367387E-3</c:v>
                </c:pt>
                <c:pt idx="423" formatCode="0.00%">
                  <c:v>1.0536297932277368E-2</c:v>
                </c:pt>
                <c:pt idx="424" formatCode="0.00%">
                  <c:v>1.0136102077633954E-2</c:v>
                </c:pt>
                <c:pt idx="425" formatCode="0.00%">
                  <c:v>1.0506077762775602E-2</c:v>
                </c:pt>
                <c:pt idx="426" formatCode="0.00%">
                  <c:v>1.0495241608546122E-2</c:v>
                </c:pt>
                <c:pt idx="427" formatCode="0.00%">
                  <c:v>1.0153550604580801E-2</c:v>
                </c:pt>
                <c:pt idx="428" formatCode="0.00%">
                  <c:v>1.0131781027872022E-2</c:v>
                </c:pt>
                <c:pt idx="429" formatCode="0.00%">
                  <c:v>1.0149846896259673E-2</c:v>
                </c:pt>
                <c:pt idx="430" formatCode="0.00%">
                  <c:v>1.012973251418574E-2</c:v>
                </c:pt>
                <c:pt idx="431" formatCode="0.00%">
                  <c:v>9.8778425554206777E-3</c:v>
                </c:pt>
                <c:pt idx="432" formatCode="0.00%">
                  <c:v>1.0004989475412474E-2</c:v>
                </c:pt>
                <c:pt idx="433" formatCode="0.00%">
                  <c:v>1.186433642836264E-2</c:v>
                </c:pt>
                <c:pt idx="434" formatCode="0.00%">
                  <c:v>1.1894096215350593E-2</c:v>
                </c:pt>
                <c:pt idx="435" formatCode="0.00%">
                  <c:v>1.1750824867157575E-2</c:v>
                </c:pt>
                <c:pt idx="436" formatCode="0.00%">
                  <c:v>1.1860590689737237E-2</c:v>
                </c:pt>
                <c:pt idx="437" formatCode="0.00%">
                  <c:v>1.1839265784495935E-2</c:v>
                </c:pt>
                <c:pt idx="438" formatCode="0.00%">
                  <c:v>1.2914135513548025E-2</c:v>
                </c:pt>
                <c:pt idx="439" formatCode="0.00%">
                  <c:v>1.2941816994521082E-2</c:v>
                </c:pt>
                <c:pt idx="440" formatCode="0.00%">
                  <c:v>1.2312173682560743E-2</c:v>
                </c:pt>
                <c:pt idx="441" formatCode="0.00%">
                  <c:v>1.1958105902826555E-2</c:v>
                </c:pt>
                <c:pt idx="442" formatCode="0.00%">
                  <c:v>1.1697226277446812E-2</c:v>
                </c:pt>
                <c:pt idx="443" formatCode="0.00%">
                  <c:v>1.1213525877984945E-2</c:v>
                </c:pt>
                <c:pt idx="444" formatCode="0.00%">
                  <c:v>1.089874659337815E-2</c:v>
                </c:pt>
                <c:pt idx="445" formatCode="0.00%">
                  <c:v>1.0245789194891211E-2</c:v>
                </c:pt>
                <c:pt idx="446" formatCode="0.00%">
                  <c:v>1.0328618611621423E-2</c:v>
                </c:pt>
                <c:pt idx="447" formatCode="0.00%">
                  <c:v>1.0397092298836386E-2</c:v>
                </c:pt>
                <c:pt idx="448" formatCode="0.00%">
                  <c:v>1.0506284740911703E-2</c:v>
                </c:pt>
                <c:pt idx="449" formatCode="0.00%">
                  <c:v>1.0489992264375485E-2</c:v>
                </c:pt>
                <c:pt idx="450" formatCode="0.00%">
                  <c:v>1.0400663025038127E-2</c:v>
                </c:pt>
                <c:pt idx="451" formatCode="0.00%">
                  <c:v>1.1350331193532227E-2</c:v>
                </c:pt>
                <c:pt idx="452" formatCode="0.00%">
                  <c:v>1.166549607699152E-2</c:v>
                </c:pt>
                <c:pt idx="453" formatCode="0.00%">
                  <c:v>8.779404827004433E-3</c:v>
                </c:pt>
                <c:pt idx="454" formatCode="0.00%">
                  <c:v>8.8460257428110266E-3</c:v>
                </c:pt>
                <c:pt idx="455" formatCode="0.00%">
                  <c:v>9.3156901746076909E-3</c:v>
                </c:pt>
                <c:pt idx="456" formatCode="0.00%">
                  <c:v>8.9973178326863187E-3</c:v>
                </c:pt>
                <c:pt idx="457" formatCode="0.00%">
                  <c:v>9.0725438795853791E-3</c:v>
                </c:pt>
                <c:pt idx="458" formatCode="0.00%">
                  <c:v>8.6247097067963033E-3</c:v>
                </c:pt>
                <c:pt idx="459" formatCode="0.00%">
                  <c:v>8.7857285565380253E-3</c:v>
                </c:pt>
                <c:pt idx="460" formatCode="0.00%">
                  <c:v>1.0881836815419396E-2</c:v>
                </c:pt>
                <c:pt idx="461" formatCode="0.00%">
                  <c:v>1.083349321572363E-2</c:v>
                </c:pt>
                <c:pt idx="462" formatCode="0.00%">
                  <c:v>1.0816502426914162E-2</c:v>
                </c:pt>
                <c:pt idx="463" formatCode="0.00%">
                  <c:v>1.1364825595384905E-2</c:v>
                </c:pt>
                <c:pt idx="464" formatCode="0.00%">
                  <c:v>1.2725035086415553E-2</c:v>
                </c:pt>
                <c:pt idx="465" formatCode="0.00%">
                  <c:v>1.3616712925678686E-2</c:v>
                </c:pt>
                <c:pt idx="466" formatCode="0.00%">
                  <c:v>1.3711590618720517E-2</c:v>
                </c:pt>
                <c:pt idx="467" formatCode="0.00%">
                  <c:v>1.3650266644068964E-2</c:v>
                </c:pt>
                <c:pt idx="468" formatCode="0.00%">
                  <c:v>1.6217964732124498E-2</c:v>
                </c:pt>
                <c:pt idx="469" formatCode="0.00%">
                  <c:v>1.6232880636362589E-2</c:v>
                </c:pt>
                <c:pt idx="470" formatCode="0.00%">
                  <c:v>1.6339035025728949E-2</c:v>
                </c:pt>
                <c:pt idx="471" formatCode="0.00%">
                  <c:v>1.5631119482988193E-2</c:v>
                </c:pt>
                <c:pt idx="472" formatCode="0.00%">
                  <c:v>1.5478503131309204E-2</c:v>
                </c:pt>
                <c:pt idx="473" formatCode="0.00%">
                  <c:v>1.5583543907583427E-2</c:v>
                </c:pt>
                <c:pt idx="474" formatCode="0.00%">
                  <c:v>1.5559397522978252E-2</c:v>
                </c:pt>
                <c:pt idx="475" formatCode="0.00%">
                  <c:v>1.5091906643311927E-2</c:v>
                </c:pt>
                <c:pt idx="476" formatCode="0.00%">
                  <c:v>1.5268033648173885E-2</c:v>
                </c:pt>
                <c:pt idx="477" formatCode="0.00%">
                  <c:v>1.5261009592410633E-2</c:v>
                </c:pt>
                <c:pt idx="478" formatCode="0.00%">
                  <c:v>1.4447808262276596E-2</c:v>
                </c:pt>
                <c:pt idx="479" formatCode="0.00%">
                  <c:v>1.4098260247332614E-2</c:v>
                </c:pt>
                <c:pt idx="480" formatCode="0.00%">
                  <c:v>1.1525195242792375E-2</c:v>
                </c:pt>
                <c:pt idx="481" formatCode="0.00%">
                  <c:v>1.1524279950953047E-2</c:v>
                </c:pt>
                <c:pt idx="482" formatCode="0.00%">
                  <c:v>1.1482264825088111E-2</c:v>
                </c:pt>
                <c:pt idx="483" formatCode="0.00%">
                  <c:v>1.1861632889780324E-2</c:v>
                </c:pt>
                <c:pt idx="484" formatCode="0.00%">
                  <c:v>1.1128614653676174E-2</c:v>
                </c:pt>
                <c:pt idx="485" formatCode="0.00%">
                  <c:v>1.0562517704330209E-2</c:v>
                </c:pt>
                <c:pt idx="486" formatCode="0.00%">
                  <c:v>1.0471689632325686E-2</c:v>
                </c:pt>
                <c:pt idx="487" formatCode="0.00%">
                  <c:v>1.0413448111097212E-2</c:v>
                </c:pt>
                <c:pt idx="488" formatCode="0.00%">
                  <c:v>6.3349722026315603E-3</c:v>
                </c:pt>
                <c:pt idx="489" formatCode="0.00%">
                  <c:v>6.0920011186456633E-3</c:v>
                </c:pt>
                <c:pt idx="490" formatCode="0.00%">
                  <c:v>5.692075948507758E-3</c:v>
                </c:pt>
                <c:pt idx="491" formatCode="0.00%">
                  <c:v>5.3807490640377965E-3</c:v>
                </c:pt>
                <c:pt idx="492" formatCode="0.00%">
                  <c:v>5.7258030993713911E-3</c:v>
                </c:pt>
                <c:pt idx="493" formatCode="0.00%">
                  <c:v>5.1841899782840142E-3</c:v>
                </c:pt>
                <c:pt idx="494" formatCode="0.00%">
                  <c:v>5.1686806778673709E-3</c:v>
                </c:pt>
                <c:pt idx="495" formatCode="0.00%">
                  <c:v>5.3848894292927944E-3</c:v>
                </c:pt>
                <c:pt idx="496" formatCode="0.00%">
                  <c:v>5.0392688060107247E-3</c:v>
                </c:pt>
                <c:pt idx="497" formatCode="0.00%">
                  <c:v>5.0546727795265419E-3</c:v>
                </c:pt>
                <c:pt idx="498" formatCode="0.00%">
                  <c:v>7.4228340204101967E-3</c:v>
                </c:pt>
                <c:pt idx="499" formatCode="0.00%">
                  <c:v>7.6186260177768606E-3</c:v>
                </c:pt>
                <c:pt idx="500" formatCode="0.00%">
                  <c:v>7.9970993639408884E-3</c:v>
                </c:pt>
                <c:pt idx="501" formatCode="0.00%">
                  <c:v>8.1517416094900406E-3</c:v>
                </c:pt>
                <c:pt idx="502" formatCode="0.00%">
                  <c:v>8.2606760707341752E-3</c:v>
                </c:pt>
                <c:pt idx="503" formatCode="0.00%">
                  <c:v>7.9286646990650318E-3</c:v>
                </c:pt>
                <c:pt idx="504" formatCode="0.00%">
                  <c:v>7.8560541065419241E-3</c:v>
                </c:pt>
                <c:pt idx="505" formatCode="0.00%">
                  <c:v>7.8774807003231008E-3</c:v>
                </c:pt>
                <c:pt idx="506" formatCode="0.00%">
                  <c:v>8.3418021951963805E-3</c:v>
                </c:pt>
                <c:pt idx="507" formatCode="0.00%">
                  <c:v>8.3231804652188473E-3</c:v>
                </c:pt>
                <c:pt idx="508" formatCode="0.00%">
                  <c:v>8.3052221906771348E-3</c:v>
                </c:pt>
                <c:pt idx="509" formatCode="0.00%">
                  <c:v>8.5468656490651964E-3</c:v>
                </c:pt>
                <c:pt idx="510" formatCode="0.00%">
                  <c:v>8.5457223890792796E-3</c:v>
                </c:pt>
                <c:pt idx="511" formatCode="0.00%">
                  <c:v>8.4247488746912198E-3</c:v>
                </c:pt>
                <c:pt idx="512" formatCode="0.00%">
                  <c:v>8.1741789235425591E-3</c:v>
                </c:pt>
                <c:pt idx="513" formatCode="0.00%">
                  <c:v>8.6488481849217296E-3</c:v>
                </c:pt>
                <c:pt idx="514" formatCode="0.00%">
                  <c:v>8.6479847271009845E-3</c:v>
                </c:pt>
                <c:pt idx="515" formatCode="0.00%">
                  <c:v>8.5585139032831464E-3</c:v>
                </c:pt>
                <c:pt idx="516" formatCode="0.00%">
                  <c:v>8.6465613252129994E-3</c:v>
                </c:pt>
                <c:pt idx="517" formatCode="0.00%">
                  <c:v>8.5706616604931413E-3</c:v>
                </c:pt>
                <c:pt idx="518" formatCode="0.00%">
                  <c:v>6.4583956503988862E-3</c:v>
                </c:pt>
                <c:pt idx="519" formatCode="0.00%">
                  <c:v>6.5519133367828311E-3</c:v>
                </c:pt>
                <c:pt idx="520" formatCode="0.00%">
                  <c:v>6.2994107009852335E-3</c:v>
                </c:pt>
                <c:pt idx="521" formatCode="0.00%">
                  <c:v>6.7636666308947225E-3</c:v>
                </c:pt>
                <c:pt idx="522" formatCode="0.00%">
                  <c:v>6.5611513445078375E-3</c:v>
                </c:pt>
                <c:pt idx="523" formatCode="0.00%">
                  <c:v>7.8045432043575272E-3</c:v>
                </c:pt>
                <c:pt idx="524" formatCode="0.00%">
                  <c:v>8.2807217193460944E-3</c:v>
                </c:pt>
                <c:pt idx="525" formatCode="0.00%">
                  <c:v>8.7509995547303127E-3</c:v>
                </c:pt>
                <c:pt idx="526" formatCode="0.00%">
                  <c:v>8.2392445893757441E-3</c:v>
                </c:pt>
                <c:pt idx="527" formatCode="0.00%">
                  <c:v>8.2543299352367226E-3</c:v>
                </c:pt>
                <c:pt idx="528" formatCode="0.00%">
                  <c:v>8.1153629042802957E-3</c:v>
                </c:pt>
                <c:pt idx="529" formatCode="0.00%">
                  <c:v>7.9941268263067824E-3</c:v>
                </c:pt>
                <c:pt idx="530" formatCode="0.00%">
                  <c:v>7.9981625871369498E-3</c:v>
                </c:pt>
                <c:pt idx="531" formatCode="0.00%">
                  <c:v>8.0147063446267541E-3</c:v>
                </c:pt>
                <c:pt idx="532" formatCode="0.00%">
                  <c:v>7.9154878386257909E-3</c:v>
                </c:pt>
                <c:pt idx="533" formatCode="0.00%">
                  <c:v>7.6712445510821198E-3</c:v>
                </c:pt>
                <c:pt idx="534" formatCode="0.00%">
                  <c:v>8.1548062112509843E-3</c:v>
                </c:pt>
                <c:pt idx="535" formatCode="0.00%">
                  <c:v>8.1344601872465304E-3</c:v>
                </c:pt>
                <c:pt idx="536" formatCode="0.00%">
                  <c:v>8.2415714850844774E-3</c:v>
                </c:pt>
                <c:pt idx="537" formatCode="0.00%">
                  <c:v>8.4758935552373613E-3</c:v>
                </c:pt>
                <c:pt idx="538" formatCode="0.00%">
                  <c:v>8.425965281425753E-3</c:v>
                </c:pt>
                <c:pt idx="539" formatCode="0.00%">
                  <c:v>8.2432855682015634E-3</c:v>
                </c:pt>
                <c:pt idx="540" formatCode="0.00%">
                  <c:v>8.2199907754139864E-3</c:v>
                </c:pt>
                <c:pt idx="541" formatCode="0.00%">
                  <c:v>7.7517390967008354E-3</c:v>
                </c:pt>
                <c:pt idx="542" formatCode="0.00%">
                  <c:v>7.8271607921418483E-3</c:v>
                </c:pt>
                <c:pt idx="543" formatCode="0.00%">
                  <c:v>7.5230126603161081E-3</c:v>
                </c:pt>
                <c:pt idx="544" formatCode="0.00%">
                  <c:v>8.0781445049141892E-3</c:v>
                </c:pt>
                <c:pt idx="545" formatCode="0.00%">
                  <c:v>7.6287787601274516E-3</c:v>
                </c:pt>
                <c:pt idx="546" formatCode="0.00%">
                  <c:v>7.6076509361712105E-3</c:v>
                </c:pt>
                <c:pt idx="547" formatCode="0.00%">
                  <c:v>7.5801434225237253E-3</c:v>
                </c:pt>
                <c:pt idx="548" formatCode="0.00%">
                  <c:v>7.7972055100045045E-3</c:v>
                </c:pt>
                <c:pt idx="549" formatCode="0.00%">
                  <c:v>9.0748152270083288E-3</c:v>
                </c:pt>
                <c:pt idx="550" formatCode="0.00%">
                  <c:v>9.1884998961772029E-3</c:v>
                </c:pt>
                <c:pt idx="551" formatCode="0.00%">
                  <c:v>9.1702060149716578E-3</c:v>
                </c:pt>
                <c:pt idx="552" formatCode="0.00%">
                  <c:v>9.1754817634138019E-3</c:v>
                </c:pt>
                <c:pt idx="553" formatCode="0.00%">
                  <c:v>9.1437159374576273E-3</c:v>
                </c:pt>
                <c:pt idx="554" formatCode="0.00%">
                  <c:v>8.6939578828828211E-3</c:v>
                </c:pt>
                <c:pt idx="555" formatCode="0.00%">
                  <c:v>8.887021257676429E-3</c:v>
                </c:pt>
                <c:pt idx="556" formatCode="0.00%">
                  <c:v>8.7656688457441231E-3</c:v>
                </c:pt>
                <c:pt idx="557" formatCode="0.00%">
                  <c:v>8.5079416864331878E-3</c:v>
                </c:pt>
                <c:pt idx="558" formatCode="0.00%">
                  <c:v>8.7058779537419854E-3</c:v>
                </c:pt>
                <c:pt idx="559" formatCode="0.00%">
                  <c:v>8.6135423413018514E-3</c:v>
                </c:pt>
                <c:pt idx="560" formatCode="0.00%">
                  <c:v>8.5529641037313253E-3</c:v>
                </c:pt>
                <c:pt idx="561" formatCode="0.00%">
                  <c:v>8.5242470108663777E-3</c:v>
                </c:pt>
                <c:pt idx="562" formatCode="0.00%">
                  <c:v>8.4632232224525518E-3</c:v>
                </c:pt>
                <c:pt idx="563" formatCode="0.00%">
                  <c:v>7.4985437752727426E-3</c:v>
                </c:pt>
                <c:pt idx="564" formatCode="0.00%">
                  <c:v>6.5394655497621849E-3</c:v>
                </c:pt>
                <c:pt idx="565" formatCode="0.00%">
                  <c:v>6.6452892558276086E-3</c:v>
                </c:pt>
                <c:pt idx="566" formatCode="0.00%">
                  <c:v>6.7134689495451354E-3</c:v>
                </c:pt>
                <c:pt idx="567" formatCode="0.00%">
                  <c:v>6.6403445353038649E-3</c:v>
                </c:pt>
                <c:pt idx="568" formatCode="0.00%">
                  <c:v>6.2502301896259094E-3</c:v>
                </c:pt>
                <c:pt idx="569" formatCode="0.00%">
                  <c:v>4.7813238684589901E-3</c:v>
                </c:pt>
                <c:pt idx="570" formatCode="0.00%">
                  <c:v>4.6913258037586184E-3</c:v>
                </c:pt>
                <c:pt idx="571" formatCode="0.00%">
                  <c:v>4.6697509861031543E-3</c:v>
                </c:pt>
                <c:pt idx="572" formatCode="0.00%">
                  <c:v>4.8132225121483669E-3</c:v>
                </c:pt>
                <c:pt idx="573" formatCode="0.00%">
                  <c:v>4.7271837748114921E-3</c:v>
                </c:pt>
                <c:pt idx="574" formatCode="0.00%">
                  <c:v>4.7149782566744108E-3</c:v>
                </c:pt>
                <c:pt idx="575" formatCode="0.00%">
                  <c:v>4.4598426598407796E-3</c:v>
                </c:pt>
                <c:pt idx="576" formatCode="0.00%">
                  <c:v>4.5443388641491682E-3</c:v>
                </c:pt>
                <c:pt idx="577" formatCode="0.00%">
                  <c:v>4.5598269987584487E-3</c:v>
                </c:pt>
                <c:pt idx="578" formatCode="0.00%">
                  <c:v>6.2310681606404135E-3</c:v>
                </c:pt>
                <c:pt idx="579" formatCode="0.00%">
                  <c:v>6.3423728790137288E-3</c:v>
                </c:pt>
                <c:pt idx="580" formatCode="0.00%">
                  <c:v>6.3955902797760639E-3</c:v>
                </c:pt>
                <c:pt idx="581" formatCode="0.00%">
                  <c:v>6.4261528622222615E-3</c:v>
                </c:pt>
                <c:pt idx="582" formatCode="0.00%">
                  <c:v>6.3999798923280284E-3</c:v>
                </c:pt>
                <c:pt idx="583" formatCode="0.00%">
                  <c:v>6.2028878581260683E-3</c:v>
                </c:pt>
                <c:pt idx="584" formatCode="0.00%">
                  <c:v>6.2099276274642078E-3</c:v>
                </c:pt>
                <c:pt idx="585" formatCode="0.00%">
                  <c:v>6.1224174205631639E-3</c:v>
                </c:pt>
                <c:pt idx="586" formatCode="0.00%">
                  <c:v>6.1449982748754423E-3</c:v>
                </c:pt>
                <c:pt idx="587" formatCode="0.00%">
                  <c:v>6.1315107025755461E-3</c:v>
                </c:pt>
                <c:pt idx="588" formatCode="0.00%">
                  <c:v>6.8293602977936496E-3</c:v>
                </c:pt>
                <c:pt idx="589" formatCode="0.00%">
                  <c:v>7.9288821706928331E-3</c:v>
                </c:pt>
                <c:pt idx="590" formatCode="0.00%">
                  <c:v>7.8507571927487856E-3</c:v>
                </c:pt>
                <c:pt idx="591" formatCode="0.00%">
                  <c:v>8.0704161798169673E-3</c:v>
                </c:pt>
                <c:pt idx="592" formatCode="0.00%">
                  <c:v>7.9684436989028683E-3</c:v>
                </c:pt>
                <c:pt idx="593" formatCode="0.00%">
                  <c:v>9.2561150368617885E-3</c:v>
                </c:pt>
                <c:pt idx="594" formatCode="0.00%">
                  <c:v>9.2711393744198088E-3</c:v>
                </c:pt>
                <c:pt idx="595" formatCode="0.00%">
                  <c:v>9.2186371655841922E-3</c:v>
                </c:pt>
                <c:pt idx="596" formatCode="0.00%">
                  <c:v>9.3901925952034303E-3</c:v>
                </c:pt>
                <c:pt idx="597" formatCode="0.00%">
                  <c:v>9.3896333320523037E-3</c:v>
                </c:pt>
                <c:pt idx="598" formatCode="0.00%">
                  <c:v>8.2389107279022718E-3</c:v>
                </c:pt>
                <c:pt idx="599" formatCode="0.00%">
                  <c:v>8.889748305588252E-3</c:v>
                </c:pt>
                <c:pt idx="600" formatCode="0.00%">
                  <c:v>9.2166107515260359E-3</c:v>
                </c:pt>
                <c:pt idx="601" formatCode="0.00%">
                  <c:v>9.2874353071519707E-3</c:v>
                </c:pt>
                <c:pt idx="602" formatCode="0.00%">
                  <c:v>9.2790740705608298E-3</c:v>
                </c:pt>
                <c:pt idx="603" formatCode="0.00%">
                  <c:v>9.274492529052783E-3</c:v>
                </c:pt>
                <c:pt idx="604" formatCode="0.00%">
                  <c:v>9.285844612965161E-3</c:v>
                </c:pt>
                <c:pt idx="605" formatCode="0.00%">
                  <c:v>9.3132953739195491E-3</c:v>
                </c:pt>
                <c:pt idx="606" formatCode="0.00%">
                  <c:v>9.3658151823101804E-3</c:v>
                </c:pt>
                <c:pt idx="607" formatCode="0.00%">
                  <c:v>9.4176723490946683E-3</c:v>
                </c:pt>
                <c:pt idx="608" formatCode="0.00%">
                  <c:v>8.6842032095408028E-3</c:v>
                </c:pt>
                <c:pt idx="609" formatCode="0.00%">
                  <c:v>7.8369463246787605E-3</c:v>
                </c:pt>
                <c:pt idx="610" formatCode="0.00%">
                  <c:v>7.8440512151940599E-3</c:v>
                </c:pt>
                <c:pt idx="611" formatCode="0.00%">
                  <c:v>7.646401127292638E-3</c:v>
                </c:pt>
                <c:pt idx="612" formatCode="0.00%">
                  <c:v>7.6463859202347629E-3</c:v>
                </c:pt>
                <c:pt idx="613" formatCode="0.00%">
                  <c:v>5.865318170432063E-3</c:v>
                </c:pt>
                <c:pt idx="614" formatCode="0.00%">
                  <c:v>5.8725077268871311E-3</c:v>
                </c:pt>
                <c:pt idx="615" formatCode="0.00%">
                  <c:v>5.9060506868466893E-3</c:v>
                </c:pt>
                <c:pt idx="616" formatCode="0.00%">
                  <c:v>5.4580307636092383E-3</c:v>
                </c:pt>
                <c:pt idx="617" formatCode="0.00%">
                  <c:v>5.4342067331035462E-3</c:v>
                </c:pt>
                <c:pt idx="618" formatCode="0.00%">
                  <c:v>5.4350191295102429E-3</c:v>
                </c:pt>
                <c:pt idx="619" formatCode="0.00%">
                  <c:v>3.755484792058744E-3</c:v>
                </c:pt>
                <c:pt idx="620" formatCode="0.00%">
                  <c:v>4.9679201331176643E-3</c:v>
                </c:pt>
                <c:pt idx="621" formatCode="0.00%">
                  <c:v>5.0379070988582648E-3</c:v>
                </c:pt>
                <c:pt idx="622" formatCode="0.00%">
                  <c:v>5.0467362044542977E-3</c:v>
                </c:pt>
                <c:pt idx="623" formatCode="0.00%">
                  <c:v>5.3939680745525064E-3</c:v>
                </c:pt>
                <c:pt idx="624" formatCode="0.00%">
                  <c:v>5.6574795927474475E-3</c:v>
                </c:pt>
                <c:pt idx="625" formatCode="0.00%">
                  <c:v>5.5580056479616682E-3</c:v>
                </c:pt>
                <c:pt idx="626" formatCode="0.00%">
                  <c:v>5.6142240333323405E-3</c:v>
                </c:pt>
                <c:pt idx="627" formatCode="0.00%">
                  <c:v>5.429620097332187E-3</c:v>
                </c:pt>
                <c:pt idx="628" formatCode="0.00%">
                  <c:v>5.7210604023902861E-3</c:v>
                </c:pt>
                <c:pt idx="629" formatCode="0.00%">
                  <c:v>5.8623149575588287E-3</c:v>
                </c:pt>
                <c:pt idx="630" formatCode="0.00%">
                  <c:v>5.8286147113969997E-3</c:v>
                </c:pt>
                <c:pt idx="631" formatCode="0.00%">
                  <c:v>5.8534213548605439E-3</c:v>
                </c:pt>
                <c:pt idx="632" formatCode="0.00%">
                  <c:v>5.989951057124185E-3</c:v>
                </c:pt>
                <c:pt idx="633" formatCode="0.00%">
                  <c:v>6.2225952174086493E-3</c:v>
                </c:pt>
                <c:pt idx="634" formatCode="0.00%">
                  <c:v>7.4053818845962105E-3</c:v>
                </c:pt>
                <c:pt idx="635" formatCode="0.00%">
                  <c:v>7.8803396989308491E-3</c:v>
                </c:pt>
                <c:pt idx="636" formatCode="0.00%">
                  <c:v>8.0217683702865708E-3</c:v>
                </c:pt>
                <c:pt idx="637" formatCode="0.00%">
                  <c:v>8.019591027589092E-3</c:v>
                </c:pt>
                <c:pt idx="638" formatCode="0.00%">
                  <c:v>8.0081154770957463E-3</c:v>
                </c:pt>
                <c:pt idx="639" formatCode="0.00%">
                  <c:v>8.2888367330792544E-3</c:v>
                </c:pt>
                <c:pt idx="640" formatCode="0.00%">
                  <c:v>7.4727857293627568E-3</c:v>
                </c:pt>
                <c:pt idx="641" formatCode="0.00%">
                  <c:v>8.9575803926794598E-3</c:v>
                </c:pt>
                <c:pt idx="642" formatCode="0.00%">
                  <c:v>9.0344898325442832E-3</c:v>
                </c:pt>
                <c:pt idx="643" formatCode="0.00%">
                  <c:v>9.7010902281844322E-3</c:v>
                </c:pt>
                <c:pt idx="644" formatCode="0.00%">
                  <c:v>9.5831347945150788E-3</c:v>
                </c:pt>
                <c:pt idx="645" formatCode="0.00%">
                  <c:v>9.8873509615263477E-3</c:v>
                </c:pt>
                <c:pt idx="646" formatCode="0.00%">
                  <c:v>9.7810879984595485E-3</c:v>
                </c:pt>
                <c:pt idx="647" formatCode="0.00%">
                  <c:v>9.8544911761515204E-3</c:v>
                </c:pt>
                <c:pt idx="648" formatCode="0.00%">
                  <c:v>9.7635528381553958E-3</c:v>
                </c:pt>
                <c:pt idx="649" formatCode="0.00%">
                  <c:v>9.7270537370931255E-3</c:v>
                </c:pt>
                <c:pt idx="650" formatCode="0.00%">
                  <c:v>9.7919996866561096E-3</c:v>
                </c:pt>
                <c:pt idx="651" formatCode="0.00%">
                  <c:v>9.8451263056508198E-3</c:v>
                </c:pt>
                <c:pt idx="652" formatCode="0.00%">
                  <c:v>9.7505602318222039E-3</c:v>
                </c:pt>
                <c:pt idx="653" formatCode="0.00%">
                  <c:v>9.6968154319040586E-3</c:v>
                </c:pt>
                <c:pt idx="654" formatCode="0.00%">
                  <c:v>8.6944648989695436E-3</c:v>
                </c:pt>
                <c:pt idx="655" formatCode="0.00%">
                  <c:v>8.2804675749128687E-3</c:v>
                </c:pt>
                <c:pt idx="656" formatCode="0.00%">
                  <c:v>8.1772864289719176E-3</c:v>
                </c:pt>
                <c:pt idx="657" formatCode="0.00%">
                  <c:v>8.1925527835235313E-3</c:v>
                </c:pt>
                <c:pt idx="658" formatCode="0.00%">
                  <c:v>8.2034769512795286E-3</c:v>
                </c:pt>
                <c:pt idx="659" formatCode="0.00%">
                  <c:v>7.7883709499646375E-3</c:v>
                </c:pt>
                <c:pt idx="660" formatCode="0.00%">
                  <c:v>7.6914258729512746E-3</c:v>
                </c:pt>
                <c:pt idx="661" formatCode="0.00%">
                  <c:v>5.1777571537432836E-3</c:v>
                </c:pt>
                <c:pt idx="662" formatCode="0.00%">
                  <c:v>5.182943724080096E-3</c:v>
                </c:pt>
                <c:pt idx="663" formatCode="0.00%">
                  <c:v>4.1190308178410007E-3</c:v>
                </c:pt>
                <c:pt idx="664" formatCode="0.00%">
                  <c:v>5.5889391780555705E-3</c:v>
                </c:pt>
                <c:pt idx="665" formatCode="0.00%">
                  <c:v>5.1375579975953076E-3</c:v>
                </c:pt>
                <c:pt idx="666" formatCode="0.00%">
                  <c:v>5.2791208722849352E-3</c:v>
                </c:pt>
                <c:pt idx="667" formatCode="0.00%">
                  <c:v>5.0619560526109046E-3</c:v>
                </c:pt>
                <c:pt idx="668" formatCode="0.00%">
                  <c:v>4.9162553835214234E-3</c:v>
                </c:pt>
                <c:pt idx="669" formatCode="0.00%">
                  <c:v>4.9305214179939764E-3</c:v>
                </c:pt>
                <c:pt idx="670" formatCode="0.00%">
                  <c:v>4.8298964179670726E-3</c:v>
                </c:pt>
                <c:pt idx="671" formatCode="0.00%">
                  <c:v>4.7006971813155704E-3</c:v>
                </c:pt>
                <c:pt idx="672" formatCode="0.00%">
                  <c:v>4.8063220502367436E-3</c:v>
                </c:pt>
                <c:pt idx="673" formatCode="0.00%">
                  <c:v>4.7345538035549221E-3</c:v>
                </c:pt>
                <c:pt idx="674" formatCode="0.00%">
                  <c:v>4.7155556738530807E-3</c:v>
                </c:pt>
                <c:pt idx="675" formatCode="0.00%">
                  <c:v>4.9112177844160979E-3</c:v>
                </c:pt>
                <c:pt idx="676" formatCode="0.00%">
                  <c:v>5.1284115017771106E-3</c:v>
                </c:pt>
                <c:pt idx="677" formatCode="0.00%">
                  <c:v>5.2115549764143567E-3</c:v>
                </c:pt>
                <c:pt idx="678" formatCode="0.00%">
                  <c:v>5.6283270071428183E-3</c:v>
                </c:pt>
                <c:pt idx="679" formatCode="0.00%">
                  <c:v>5.6127898121259177E-3</c:v>
                </c:pt>
                <c:pt idx="680" formatCode="0.00%">
                  <c:v>5.5855803095546117E-3</c:v>
                </c:pt>
                <c:pt idx="681" formatCode="0.00%">
                  <c:v>5.5667658715234294E-3</c:v>
                </c:pt>
                <c:pt idx="682" formatCode="0.00%">
                  <c:v>5.5598296533694979E-3</c:v>
                </c:pt>
                <c:pt idx="683" formatCode="0.00%">
                  <c:v>5.7736274903708844E-3</c:v>
                </c:pt>
                <c:pt idx="684" formatCode="0.00%">
                  <c:v>4.8382421594758591E-3</c:v>
                </c:pt>
                <c:pt idx="685" formatCode="0.00%">
                  <c:v>5.1367863815689465E-3</c:v>
                </c:pt>
                <c:pt idx="686" formatCode="0.00%">
                  <c:v>5.9834051903933675E-3</c:v>
                </c:pt>
                <c:pt idx="687" formatCode="0.00%">
                  <c:v>6.5449444308994511E-3</c:v>
                </c:pt>
                <c:pt idx="688" formatCode="0.00%">
                  <c:v>7.0062756564585596E-3</c:v>
                </c:pt>
                <c:pt idx="689" formatCode="0.00%">
                  <c:v>7.3382928206960083E-3</c:v>
                </c:pt>
                <c:pt idx="690" formatCode="0.00%">
                  <c:v>7.5047666023984319E-3</c:v>
                </c:pt>
                <c:pt idx="691" formatCode="0.00%">
                  <c:v>7.4965185560447491E-3</c:v>
                </c:pt>
                <c:pt idx="692" formatCode="0.00%">
                  <c:v>8.8301365538518209E-3</c:v>
                </c:pt>
                <c:pt idx="693" formatCode="0.00%">
                  <c:v>8.8805580094570534E-3</c:v>
                </c:pt>
                <c:pt idx="694" formatCode="0.00%">
                  <c:v>8.8084548152793998E-3</c:v>
                </c:pt>
                <c:pt idx="695" formatCode="0.00%">
                  <c:v>8.7841746360168907E-3</c:v>
                </c:pt>
                <c:pt idx="696" formatCode="0.00%">
                  <c:v>8.5422858196872922E-3</c:v>
                </c:pt>
                <c:pt idx="697" formatCode="0.00%">
                  <c:v>9.0916444179597617E-3</c:v>
                </c:pt>
                <c:pt idx="698" formatCode="0.00%">
                  <c:v>9.0780430437774409E-3</c:v>
                </c:pt>
                <c:pt idx="699" formatCode="0.00%">
                  <c:v>9.9062391719734119E-3</c:v>
                </c:pt>
                <c:pt idx="700" formatCode="0.00%">
                  <c:v>9.9077273431203827E-3</c:v>
                </c:pt>
                <c:pt idx="701" formatCode="0.00%">
                  <c:v>9.8731445739152612E-3</c:v>
                </c:pt>
                <c:pt idx="702" formatCode="0.00%">
                  <c:v>9.8707841698454871E-3</c:v>
                </c:pt>
                <c:pt idx="703" formatCode="0.00%">
                  <c:v>9.8871741930748706E-3</c:v>
                </c:pt>
                <c:pt idx="704" formatCode="0.00%">
                  <c:v>1.0217578646246157E-2</c:v>
                </c:pt>
                <c:pt idx="705" formatCode="0.00%">
                  <c:v>1.0122910326162051E-2</c:v>
                </c:pt>
                <c:pt idx="706" formatCode="0.00%">
                  <c:v>9.3522355903412537E-3</c:v>
                </c:pt>
                <c:pt idx="707" formatCode="0.00%">
                  <c:v>9.1461302598522826E-3</c:v>
                </c:pt>
                <c:pt idx="708" formatCode="0.00%">
                  <c:v>8.9303245106339378E-3</c:v>
                </c:pt>
                <c:pt idx="709" formatCode="0.00%">
                  <c:v>8.7062910367484512E-3</c:v>
                </c:pt>
                <c:pt idx="710" formatCode="0.00%">
                  <c:v>8.4723681342381806E-3</c:v>
                </c:pt>
                <c:pt idx="711" formatCode="0.00%">
                  <c:v>8.447126872449846E-3</c:v>
                </c:pt>
                <c:pt idx="712" formatCode="0.00%">
                  <c:v>6.5746319842048227E-3</c:v>
                </c:pt>
                <c:pt idx="713" formatCode="0.00%">
                  <c:v>6.659140837296143E-3</c:v>
                </c:pt>
                <c:pt idx="714" formatCode="0.00%">
                  <c:v>6.6325829284917493E-3</c:v>
                </c:pt>
                <c:pt idx="715" formatCode="0.00%">
                  <c:v>6.4717891899991522E-3</c:v>
                </c:pt>
                <c:pt idx="716" formatCode="0.00%">
                  <c:v>6.3202922183268661E-3</c:v>
                </c:pt>
                <c:pt idx="717" formatCode="0.00%">
                  <c:v>5.9950918127390247E-3</c:v>
                </c:pt>
                <c:pt idx="718" formatCode="0.00%">
                  <c:v>5.1736640512868035E-3</c:v>
                </c:pt>
                <c:pt idx="719" formatCode="0.00%">
                  <c:v>4.2363035954169834E-3</c:v>
                </c:pt>
                <c:pt idx="720" formatCode="0.00%">
                  <c:v>4.076487641879979E-3</c:v>
                </c:pt>
                <c:pt idx="721" formatCode="0.00%">
                  <c:v>4.0817097586398838E-3</c:v>
                </c:pt>
                <c:pt idx="722" formatCode="0.00%">
                  <c:v>4.1416186392359547E-3</c:v>
                </c:pt>
                <c:pt idx="723" formatCode="0.00%">
                  <c:v>4.0215228680833661E-3</c:v>
                </c:pt>
                <c:pt idx="724" formatCode="0.00%">
                  <c:v>3.3585485671842105E-3</c:v>
                </c:pt>
                <c:pt idx="725" formatCode="0.00%">
                  <c:v>3.1228938416441457E-3</c:v>
                </c:pt>
                <c:pt idx="726" formatCode="0.00%">
                  <c:v>2.6916472641515567E-3</c:v>
                </c:pt>
                <c:pt idx="727" formatCode="0.00%">
                  <c:v>2.6822334567338335E-3</c:v>
                </c:pt>
                <c:pt idx="728" formatCode="0.00%">
                  <c:v>2.6764069339331163E-3</c:v>
                </c:pt>
                <c:pt idx="729" formatCode="0.00%">
                  <c:v>3.0074986915909914E-3</c:v>
                </c:pt>
                <c:pt idx="730" formatCode="0.00%">
                  <c:v>3.1486111041734428E-3</c:v>
                </c:pt>
                <c:pt idx="731" formatCode="0.00%">
                  <c:v>3.2049571154587567E-3</c:v>
                </c:pt>
                <c:pt idx="732" formatCode="0.00%">
                  <c:v>4.2366605217350941E-3</c:v>
                </c:pt>
                <c:pt idx="733" formatCode="0.00%">
                  <c:v>4.1342374855628475E-3</c:v>
                </c:pt>
                <c:pt idx="734" formatCode="0.00%">
                  <c:v>4.196677235467022E-3</c:v>
                </c:pt>
                <c:pt idx="735" formatCode="0.00%">
                  <c:v>9.4876703613044188E-3</c:v>
                </c:pt>
                <c:pt idx="736" formatCode="0.00%">
                  <c:v>9.4790315553364042E-3</c:v>
                </c:pt>
                <c:pt idx="737" formatCode="0.00%">
                  <c:v>9.6200665061896545E-3</c:v>
                </c:pt>
                <c:pt idx="738" formatCode="0.00%">
                  <c:v>1.0438872686822002E-2</c:v>
                </c:pt>
                <c:pt idx="739" formatCode="0.00%">
                  <c:v>1.0615112946472171E-2</c:v>
                </c:pt>
                <c:pt idx="740" formatCode="0.00%">
                  <c:v>1.063391842586869E-2</c:v>
                </c:pt>
                <c:pt idx="741" formatCode="0.00%">
                  <c:v>1.1139240731374279E-2</c:v>
                </c:pt>
                <c:pt idx="742" formatCode="0.00%">
                  <c:v>1.2536694013324691E-2</c:v>
                </c:pt>
                <c:pt idx="743" formatCode="0.00%">
                  <c:v>1.2583802561492764E-2</c:v>
                </c:pt>
                <c:pt idx="744" formatCode="0.00%">
                  <c:v>1.2551594546103337E-2</c:v>
                </c:pt>
                <c:pt idx="745" formatCode="0.00%">
                  <c:v>1.2526042610353236E-2</c:v>
                </c:pt>
                <c:pt idx="746" formatCode="0.00%">
                  <c:v>1.2495506462747781E-2</c:v>
                </c:pt>
                <c:pt idx="747" formatCode="0.00%">
                  <c:v>1.2561429337879076E-2</c:v>
                </c:pt>
                <c:pt idx="748" formatCode="0.00%">
                  <c:v>1.2580901040954261E-2</c:v>
                </c:pt>
                <c:pt idx="749" formatCode="0.00%">
                  <c:v>1.2955764578590595E-2</c:v>
                </c:pt>
                <c:pt idx="750" formatCode="0.00%">
                  <c:v>1.2985702863351146E-2</c:v>
                </c:pt>
                <c:pt idx="751" formatCode="0.00%">
                  <c:v>1.3290180132062394E-2</c:v>
                </c:pt>
                <c:pt idx="752" formatCode="0.00%">
                  <c:v>1.3485675869807293E-2</c:v>
                </c:pt>
                <c:pt idx="753" formatCode="0.00%">
                  <c:v>1.3658411456355045E-2</c:v>
                </c:pt>
                <c:pt idx="754" formatCode="0.00%">
                  <c:v>1.3803638075663708E-2</c:v>
                </c:pt>
                <c:pt idx="755" formatCode="0.00%">
                  <c:v>1.0633319848051534E-2</c:v>
                </c:pt>
                <c:pt idx="756" formatCode="0.00%">
                  <c:v>1.0619136830959568E-2</c:v>
                </c:pt>
                <c:pt idx="757" formatCode="0.00%">
                  <c:v>1.030964449766369E-2</c:v>
                </c:pt>
                <c:pt idx="758" formatCode="0.00%">
                  <c:v>9.7460432298204901E-3</c:v>
                </c:pt>
                <c:pt idx="759" formatCode="0.00%">
                  <c:v>9.2185136492631981E-3</c:v>
                </c:pt>
                <c:pt idx="760" formatCode="0.00%">
                  <c:v>9.0821910717954601E-3</c:v>
                </c:pt>
                <c:pt idx="761" formatCode="0.00%">
                  <c:v>8.8159315456942753E-3</c:v>
                </c:pt>
                <c:pt idx="762" formatCode="0.00%">
                  <c:v>7.8779991204016332E-3</c:v>
                </c:pt>
                <c:pt idx="763" formatCode="0.00%">
                  <c:v>7.8015836801773215E-3</c:v>
                </c:pt>
                <c:pt idx="764" formatCode="0.00%">
                  <c:v>8.5689154771017711E-3</c:v>
                </c:pt>
                <c:pt idx="765" formatCode="0.00%">
                  <c:v>8.7214991414544529E-3</c:v>
                </c:pt>
                <c:pt idx="766" formatCode="0.00%">
                  <c:v>8.7232870067571987E-3</c:v>
                </c:pt>
                <c:pt idx="767" formatCode="0.00%">
                  <c:v>8.4302916576060143E-3</c:v>
                </c:pt>
                <c:pt idx="768" formatCode="0.00%">
                  <c:v>8.8310127141318102E-3</c:v>
                </c:pt>
                <c:pt idx="769" formatCode="0.00%">
                  <c:v>8.5536407525977683E-3</c:v>
                </c:pt>
                <c:pt idx="770" formatCode="0.00%">
                  <c:v>8.7680444322585423E-3</c:v>
                </c:pt>
                <c:pt idx="771" formatCode="0.00%">
                  <c:v>8.0756660449448486E-3</c:v>
                </c:pt>
                <c:pt idx="772" formatCode="0.00%">
                  <c:v>7.5659524540171545E-3</c:v>
                </c:pt>
                <c:pt idx="773" formatCode="0.00%">
                  <c:v>8.476958219649576E-3</c:v>
                </c:pt>
                <c:pt idx="774" formatCode="0.00%">
                  <c:v>1.1750997158214215E-2</c:v>
                </c:pt>
                <c:pt idx="775" formatCode="0.00%">
                  <c:v>1.1827538313851244E-2</c:v>
                </c:pt>
                <c:pt idx="776" formatCode="0.00%">
                  <c:v>1.2458696828073178E-2</c:v>
                </c:pt>
                <c:pt idx="777" formatCode="0.00%">
                  <c:v>1.2607427545486459E-2</c:v>
                </c:pt>
                <c:pt idx="778" formatCode="0.00%">
                  <c:v>1.2715749155686911E-2</c:v>
                </c:pt>
                <c:pt idx="779" formatCode="0.00%">
                  <c:v>1.2849245125589579E-2</c:v>
                </c:pt>
                <c:pt idx="780" formatCode="0.00%">
                  <c:v>1.3077117146331897E-2</c:v>
                </c:pt>
                <c:pt idx="781" formatCode="0.00%">
                  <c:v>1.3146255959087784E-2</c:v>
                </c:pt>
                <c:pt idx="782" formatCode="0.00%">
                  <c:v>1.3415258389629007E-2</c:v>
                </c:pt>
                <c:pt idx="783" formatCode="0.00%">
                  <c:v>1.3673014461277336E-2</c:v>
                </c:pt>
                <c:pt idx="784" formatCode="0.00%">
                  <c:v>1.3496976488494444E-2</c:v>
                </c:pt>
                <c:pt idx="785" formatCode="0.00%">
                  <c:v>1.3304465113666435E-2</c:v>
                </c:pt>
                <c:pt idx="786" formatCode="0.00%">
                  <c:v>1.3851772802630306E-2</c:v>
                </c:pt>
                <c:pt idx="787" formatCode="0.00%">
                  <c:v>1.3850466469604401E-2</c:v>
                </c:pt>
                <c:pt idx="788" formatCode="0.00%">
                  <c:v>1.3743168850718621E-2</c:v>
                </c:pt>
                <c:pt idx="789" formatCode="0.00%">
                  <c:v>1.4120806162493978E-2</c:v>
                </c:pt>
                <c:pt idx="790" formatCode="0.00%">
                  <c:v>1.4483414702285877E-2</c:v>
                </c:pt>
                <c:pt idx="791" formatCode="0.00%">
                  <c:v>1.4465017225621822E-2</c:v>
                </c:pt>
                <c:pt idx="792" formatCode="0.00%">
                  <c:v>1.4431347212133331E-2</c:v>
                </c:pt>
                <c:pt idx="793" formatCode="0.00%">
                  <c:v>1.3978146748145123E-2</c:v>
                </c:pt>
                <c:pt idx="794" formatCode="0.00%">
                  <c:v>1.1277567700144434E-2</c:v>
                </c:pt>
                <c:pt idx="795" formatCode="0.00%">
                  <c:v>1.1152086687770062E-2</c:v>
                </c:pt>
                <c:pt idx="796" formatCode="0.00%">
                  <c:v>1.0400756354172125E-2</c:v>
                </c:pt>
                <c:pt idx="797" formatCode="0.00%">
                  <c:v>1.2423476346652916E-2</c:v>
                </c:pt>
                <c:pt idx="798" formatCode="0.00%">
                  <c:v>1.4686926890254675E-2</c:v>
                </c:pt>
                <c:pt idx="799" formatCode="0.00%">
                  <c:v>1.4553275978694994E-2</c:v>
                </c:pt>
                <c:pt idx="800" formatCode="0.00%">
                  <c:v>1.494966835177014E-2</c:v>
                </c:pt>
                <c:pt idx="801" formatCode="0.00%">
                  <c:v>1.5105862718497967E-2</c:v>
                </c:pt>
                <c:pt idx="802" formatCode="0.00%">
                  <c:v>1.5245561024241322E-2</c:v>
                </c:pt>
                <c:pt idx="803" formatCode="0.00%">
                  <c:v>1.6793868042060865E-2</c:v>
                </c:pt>
                <c:pt idx="804" formatCode="0.00%">
                  <c:v>1.6633903640239284E-2</c:v>
                </c:pt>
                <c:pt idx="805" formatCode="0.00%">
                  <c:v>1.6582423541068005E-2</c:v>
                </c:pt>
                <c:pt idx="806" formatCode="0.00%">
                  <c:v>1.9625662433385052E-2</c:v>
                </c:pt>
                <c:pt idx="807" formatCode="0.00%">
                  <c:v>1.9820461169058744E-2</c:v>
                </c:pt>
                <c:pt idx="808" formatCode="0.00%">
                  <c:v>2.0080137309236194E-2</c:v>
                </c:pt>
                <c:pt idx="809" formatCode="0.00%">
                  <c:v>2.0097894415065484E-2</c:v>
                </c:pt>
                <c:pt idx="810" formatCode="0.00%">
                  <c:v>1.9698301509084092E-2</c:v>
                </c:pt>
                <c:pt idx="811" formatCode="0.00%">
                  <c:v>2.1091722852630689E-2</c:v>
                </c:pt>
                <c:pt idx="812" formatCode="0.00%">
                  <c:v>2.1109949303746135E-2</c:v>
                </c:pt>
                <c:pt idx="813" formatCode="0.00%">
                  <c:v>2.1178606231097692E-2</c:v>
                </c:pt>
                <c:pt idx="814" formatCode="0.00%">
                  <c:v>2.0975855722004166E-2</c:v>
                </c:pt>
                <c:pt idx="815" formatCode="0.00%">
                  <c:v>2.1060970207572083E-2</c:v>
                </c:pt>
                <c:pt idx="816" formatCode="0.00%">
                  <c:v>2.1182806432535305E-2</c:v>
                </c:pt>
                <c:pt idx="817" formatCode="0.00%">
                  <c:v>1.968929101673415E-2</c:v>
                </c:pt>
                <c:pt idx="818" formatCode="0.00%">
                  <c:v>1.8282345697105531E-2</c:v>
                </c:pt>
                <c:pt idx="819" formatCode="0.00%">
                  <c:v>1.8283403375754018E-2</c:v>
                </c:pt>
                <c:pt idx="820" formatCode="0.00%">
                  <c:v>1.7740798392476411E-2</c:v>
                </c:pt>
                <c:pt idx="821" formatCode="0.00%">
                  <c:v>1.7719869068918183E-2</c:v>
                </c:pt>
                <c:pt idx="822" formatCode="0.00%">
                  <c:v>1.717407221852962E-2</c:v>
                </c:pt>
                <c:pt idx="823" formatCode="0.00%">
                  <c:v>1.4614442213692265E-2</c:v>
                </c:pt>
                <c:pt idx="824" formatCode="0.00%">
                  <c:v>1.4187695111171586E-2</c:v>
                </c:pt>
                <c:pt idx="825" formatCode="0.00%">
                  <c:v>1.4007426987167351E-2</c:v>
                </c:pt>
                <c:pt idx="826" formatCode="0.00%">
                  <c:v>1.1132024719219567E-2</c:v>
                </c:pt>
                <c:pt idx="827" formatCode="0.00%">
                  <c:v>1.0223812622898539E-2</c:v>
                </c:pt>
                <c:pt idx="828" formatCode="0.00%">
                  <c:v>1.0368463660450042E-2</c:v>
                </c:pt>
                <c:pt idx="829" formatCode="0.00%">
                  <c:v>1.0356919058782233E-2</c:v>
                </c:pt>
                <c:pt idx="830" formatCode="0.00%">
                  <c:v>1.0376737335246123E-2</c:v>
                </c:pt>
                <c:pt idx="831" formatCode="0.00%">
                  <c:v>8.062494286564895E-3</c:v>
                </c:pt>
                <c:pt idx="832" formatCode="0.00%">
                  <c:v>8.1253284331035819E-3</c:v>
                </c:pt>
                <c:pt idx="833" formatCode="0.00%">
                  <c:v>8.1174747402647466E-3</c:v>
                </c:pt>
                <c:pt idx="834" formatCode="0.00%">
                  <c:v>8.3200828707955098E-3</c:v>
                </c:pt>
                <c:pt idx="835" formatCode="0.00%">
                  <c:v>8.1393158072400138E-3</c:v>
                </c:pt>
                <c:pt idx="836" formatCode="0.00%">
                  <c:v>8.8382670579325202E-3</c:v>
                </c:pt>
                <c:pt idx="837" formatCode="0.00%">
                  <c:v>9.7261389964540257E-3</c:v>
                </c:pt>
                <c:pt idx="838" formatCode="0.00%">
                  <c:v>9.8811594191665266E-3</c:v>
                </c:pt>
                <c:pt idx="839" formatCode="0.00%">
                  <c:v>1.0053715616799956E-2</c:v>
                </c:pt>
                <c:pt idx="840" formatCode="0.00%">
                  <c:v>9.2606370744882285E-3</c:v>
                </c:pt>
                <c:pt idx="841" formatCode="0.00%">
                  <c:v>9.4552195368343365E-3</c:v>
                </c:pt>
                <c:pt idx="842" formatCode="0.00%">
                  <c:v>9.7654880179429242E-3</c:v>
                </c:pt>
                <c:pt idx="843" formatCode="0.00%">
                  <c:v>9.7618736710232655E-3</c:v>
                </c:pt>
                <c:pt idx="844" formatCode="0.00%">
                  <c:v>9.7031725781121514E-3</c:v>
                </c:pt>
                <c:pt idx="845" formatCode="0.00%">
                  <c:v>9.7058758488292058E-3</c:v>
                </c:pt>
                <c:pt idx="846" formatCode="0.00%">
                  <c:v>9.9989936701226825E-3</c:v>
                </c:pt>
                <c:pt idx="847" formatCode="0.00%">
                  <c:v>1.160973134486131E-2</c:v>
                </c:pt>
                <c:pt idx="848" formatCode="0.00%">
                  <c:v>1.1197116736069762E-2</c:v>
                </c:pt>
                <c:pt idx="849" formatCode="0.00%">
                  <c:v>1.2205989818396193E-2</c:v>
                </c:pt>
                <c:pt idx="850" formatCode="0.00%">
                  <c:v>1.2239164404241989E-2</c:v>
                </c:pt>
                <c:pt idx="851" formatCode="0.00%">
                  <c:v>1.3426905924404948E-2</c:v>
                </c:pt>
                <c:pt idx="852" formatCode="0.00%">
                  <c:v>1.3272831008790776E-2</c:v>
                </c:pt>
                <c:pt idx="853" formatCode="0.00%">
                  <c:v>1.3633628221573648E-2</c:v>
                </c:pt>
                <c:pt idx="854" formatCode="0.00%">
                  <c:v>1.3568567481564112E-2</c:v>
                </c:pt>
                <c:pt idx="855" formatCode="0.00%">
                  <c:v>1.369791206213272E-2</c:v>
                </c:pt>
                <c:pt idx="856" formatCode="0.00%">
                  <c:v>1.3476013512548233E-2</c:v>
                </c:pt>
                <c:pt idx="857" formatCode="0.00%">
                  <c:v>1.3341178468558807E-2</c:v>
                </c:pt>
                <c:pt idx="858" formatCode="0.00%">
                  <c:v>1.3427248269486495E-2</c:v>
                </c:pt>
                <c:pt idx="859" formatCode="0.00%">
                  <c:v>1.3397972481122707E-2</c:v>
                </c:pt>
                <c:pt idx="860" formatCode="0.00%">
                  <c:v>1.3448915726156471E-2</c:v>
                </c:pt>
                <c:pt idx="861" formatCode="0.00%">
                  <c:v>1.3751367115618637E-2</c:v>
                </c:pt>
                <c:pt idx="862" formatCode="0.00%">
                  <c:v>1.3419005561104549E-2</c:v>
                </c:pt>
                <c:pt idx="863" formatCode="0.00%">
                  <c:v>1.3465690418705477E-2</c:v>
                </c:pt>
                <c:pt idx="864" formatCode="0.00%">
                  <c:v>1.3450035788578717E-2</c:v>
                </c:pt>
                <c:pt idx="865" formatCode="0.00%">
                  <c:v>1.3414921726590224E-2</c:v>
                </c:pt>
                <c:pt idx="866" formatCode="0.00%">
                  <c:v>1.2629932536152678E-2</c:v>
                </c:pt>
                <c:pt idx="867" formatCode="0.00%">
                  <c:v>1.0478160103038796E-2</c:v>
                </c:pt>
                <c:pt idx="868" formatCode="0.00%">
                  <c:v>1.0520124182090258E-2</c:v>
                </c:pt>
                <c:pt idx="869" formatCode="0.00%">
                  <c:v>1.008450401799661E-2</c:v>
                </c:pt>
                <c:pt idx="870" formatCode="0.00%">
                  <c:v>1.0463202430926176E-2</c:v>
                </c:pt>
                <c:pt idx="871" formatCode="0.00%">
                  <c:v>1.1166150372508805E-2</c:v>
                </c:pt>
                <c:pt idx="872" formatCode="0.00%">
                  <c:v>1.2292228314622459E-2</c:v>
                </c:pt>
                <c:pt idx="873" formatCode="0.00%">
                  <c:v>1.1985194479230601E-2</c:v>
                </c:pt>
                <c:pt idx="874" formatCode="0.00%">
                  <c:v>1.2469480476436976E-2</c:v>
                </c:pt>
                <c:pt idx="875" formatCode="0.00%">
                  <c:v>1.323674282210381E-2</c:v>
                </c:pt>
                <c:pt idx="876" formatCode="0.00%">
                  <c:v>1.3052955901849385E-2</c:v>
                </c:pt>
                <c:pt idx="877" formatCode="0.00%">
                  <c:v>1.288015187596173E-2</c:v>
                </c:pt>
                <c:pt idx="878" formatCode="0.00%">
                  <c:v>1.2828950201836541E-2</c:v>
                </c:pt>
                <c:pt idx="879" formatCode="0.00%">
                  <c:v>1.2679027536711301E-2</c:v>
                </c:pt>
                <c:pt idx="880" formatCode="0.00%">
                  <c:v>1.2438696407699642E-2</c:v>
                </c:pt>
                <c:pt idx="881" formatCode="0.00%">
                  <c:v>1.3571610751236031E-2</c:v>
                </c:pt>
                <c:pt idx="882" formatCode="0.00%">
                  <c:v>1.3546155208025761E-2</c:v>
                </c:pt>
                <c:pt idx="883" formatCode="0.00%">
                  <c:v>1.3588823013418993E-2</c:v>
                </c:pt>
                <c:pt idx="884" formatCode="0.00%">
                  <c:v>1.3506860494625739E-2</c:v>
                </c:pt>
                <c:pt idx="885" formatCode="0.00%">
                  <c:v>1.3606966684928746E-2</c:v>
                </c:pt>
                <c:pt idx="886" formatCode="0.00%">
                  <c:v>1.3630983683305628E-2</c:v>
                </c:pt>
                <c:pt idx="887" formatCode="0.00%">
                  <c:v>1.3466516052285077E-2</c:v>
                </c:pt>
                <c:pt idx="888" formatCode="0.00%">
                  <c:v>1.3999303581943743E-2</c:v>
                </c:pt>
                <c:pt idx="889" formatCode="0.00%">
                  <c:v>1.4797760804409537E-2</c:v>
                </c:pt>
                <c:pt idx="890" formatCode="0.00%">
                  <c:v>1.5425229240187662E-2</c:v>
                </c:pt>
                <c:pt idx="891" formatCode="0.00%">
                  <c:v>1.4327124936441435E-2</c:v>
                </c:pt>
                <c:pt idx="892" formatCode="0.00%">
                  <c:v>1.325286909442803E-2</c:v>
                </c:pt>
                <c:pt idx="893" formatCode="0.00%">
                  <c:v>1.2924479109045827E-2</c:v>
                </c:pt>
                <c:pt idx="894" formatCode="0.00%">
                  <c:v>1.2787683047730475E-2</c:v>
                </c:pt>
                <c:pt idx="895" formatCode="0.00%">
                  <c:v>1.1948825317022614E-2</c:v>
                </c:pt>
                <c:pt idx="896" formatCode="0.00%">
                  <c:v>1.2560858306299197E-2</c:v>
                </c:pt>
                <c:pt idx="897" formatCode="0.00%">
                  <c:v>1.2549277332414869E-2</c:v>
                </c:pt>
                <c:pt idx="898" formatCode="0.00%">
                  <c:v>1.2850280097043936E-2</c:v>
                </c:pt>
                <c:pt idx="899" formatCode="0.00%">
                  <c:v>1.2721473697052937E-2</c:v>
                </c:pt>
                <c:pt idx="900" formatCode="0.00%">
                  <c:v>1.2495761376925145E-2</c:v>
                </c:pt>
                <c:pt idx="901" formatCode="0.00%">
                  <c:v>1.1248881230968295E-2</c:v>
                </c:pt>
                <c:pt idx="902" formatCode="0.00%">
                  <c:v>1.1215249953905252E-2</c:v>
                </c:pt>
                <c:pt idx="903" formatCode="0.00%">
                  <c:v>1.121622349643769E-2</c:v>
                </c:pt>
                <c:pt idx="904" formatCode="0.00%">
                  <c:v>1.1083886877693648E-2</c:v>
                </c:pt>
                <c:pt idx="905" formatCode="0.00%">
                  <c:v>1.0504822099160529E-2</c:v>
                </c:pt>
                <c:pt idx="906" formatCode="0.00%">
                  <c:v>1.068889492770192E-2</c:v>
                </c:pt>
                <c:pt idx="907" formatCode="0.00%">
                  <c:v>1.0752273609907935E-2</c:v>
                </c:pt>
                <c:pt idx="908" formatCode="0.00%">
                  <c:v>9.2213779897412709E-3</c:v>
                </c:pt>
                <c:pt idx="909" formatCode="0.00%">
                  <c:v>8.765100945045616E-3</c:v>
                </c:pt>
                <c:pt idx="910" formatCode="0.00%">
                  <c:v>8.0272066446451899E-3</c:v>
                </c:pt>
                <c:pt idx="911" formatCode="0.00%">
                  <c:v>8.3363210157158876E-3</c:v>
                </c:pt>
                <c:pt idx="912" formatCode="0.00%">
                  <c:v>8.2304956258296338E-3</c:v>
                </c:pt>
                <c:pt idx="913" formatCode="0.00%">
                  <c:v>8.4828733793404533E-3</c:v>
                </c:pt>
                <c:pt idx="914" formatCode="0.00%">
                  <c:v>8.0770231292978285E-3</c:v>
                </c:pt>
                <c:pt idx="915" formatCode="0.00%">
                  <c:v>6.836143967690618E-3</c:v>
                </c:pt>
                <c:pt idx="916" formatCode="0.00%">
                  <c:v>6.0297930331896276E-3</c:v>
                </c:pt>
                <c:pt idx="917" formatCode="0.00%">
                  <c:v>5.8761832398826911E-3</c:v>
                </c:pt>
                <c:pt idx="918" formatCode="0.00%">
                  <c:v>5.8949100764315275E-3</c:v>
                </c:pt>
                <c:pt idx="919" formatCode="0.00%">
                  <c:v>5.8372484152138986E-3</c:v>
                </c:pt>
                <c:pt idx="920" formatCode="0.00%">
                  <c:v>6.2059022326891805E-3</c:v>
                </c:pt>
                <c:pt idx="921" formatCode="0.00%">
                  <c:v>6.6688485043676117E-3</c:v>
                </c:pt>
                <c:pt idx="922" formatCode="0.00%">
                  <c:v>6.7634235972991851E-3</c:v>
                </c:pt>
                <c:pt idx="923" formatCode="0.00%">
                  <c:v>6.7638337965217907E-3</c:v>
                </c:pt>
                <c:pt idx="924" formatCode="0.00%">
                  <c:v>6.7231577908319021E-3</c:v>
                </c:pt>
                <c:pt idx="925" formatCode="0.00%">
                  <c:v>7.3400127633070581E-3</c:v>
                </c:pt>
                <c:pt idx="926" formatCode="0.00%">
                  <c:v>6.7854048528862539E-3</c:v>
                </c:pt>
                <c:pt idx="927" formatCode="0.00%">
                  <c:v>6.8743275031762589E-3</c:v>
                </c:pt>
                <c:pt idx="928" formatCode="0.00%">
                  <c:v>7.1728882688121953E-3</c:v>
                </c:pt>
                <c:pt idx="929" formatCode="0.00%">
                  <c:v>7.7438991816967048E-3</c:v>
                </c:pt>
                <c:pt idx="930" formatCode="0.00%">
                  <c:v>9.3472072260666894E-3</c:v>
                </c:pt>
                <c:pt idx="931" formatCode="0.00%">
                  <c:v>9.3131891296517264E-3</c:v>
                </c:pt>
                <c:pt idx="932" formatCode="0.00%">
                  <c:v>9.0976082580926359E-3</c:v>
                </c:pt>
                <c:pt idx="933" formatCode="0.00%">
                  <c:v>9.0778396755943347E-3</c:v>
                </c:pt>
                <c:pt idx="934" formatCode="0.00%">
                  <c:v>8.853048170627353E-3</c:v>
                </c:pt>
                <c:pt idx="935" formatCode="0.00%">
                  <c:v>9.7116727681594902E-3</c:v>
                </c:pt>
                <c:pt idx="936" formatCode="0.00%">
                  <c:v>1.0643708980385152E-2</c:v>
                </c:pt>
                <c:pt idx="937" formatCode="0.00%">
                  <c:v>1.0972825874552655E-2</c:v>
                </c:pt>
                <c:pt idx="938" formatCode="0.00%">
                  <c:v>1.0956712753849431E-2</c:v>
                </c:pt>
                <c:pt idx="939" formatCode="0.00%">
                  <c:v>1.0882795328839508E-2</c:v>
                </c:pt>
                <c:pt idx="940" formatCode="0.00%">
                  <c:v>1.1215735769280085E-2</c:v>
                </c:pt>
                <c:pt idx="941" formatCode="0.00%">
                  <c:v>1.1131970546147224E-2</c:v>
                </c:pt>
                <c:pt idx="942" formatCode="0.00%">
                  <c:v>1.1272106617753281E-2</c:v>
                </c:pt>
                <c:pt idx="943" formatCode="0.00%">
                  <c:v>1.1558046253929999E-2</c:v>
                </c:pt>
                <c:pt idx="944" formatCode="0.00%">
                  <c:v>1.1937510413984886E-2</c:v>
                </c:pt>
                <c:pt idx="945" formatCode="0.00%">
                  <c:v>1.2409084831546287E-2</c:v>
                </c:pt>
                <c:pt idx="946" formatCode="0.00%">
                  <c:v>1.2377957404566792E-2</c:v>
                </c:pt>
                <c:pt idx="947" formatCode="0.00%">
                  <c:v>1.2378354247142681E-2</c:v>
                </c:pt>
                <c:pt idx="948" formatCode="0.00%">
                  <c:v>1.2344396938308747E-2</c:v>
                </c:pt>
                <c:pt idx="949" formatCode="0.00%">
                  <c:v>1.2267766786280828E-2</c:v>
                </c:pt>
                <c:pt idx="950" formatCode="0.00%">
                  <c:v>1.1628957236445877E-2</c:v>
                </c:pt>
                <c:pt idx="951" formatCode="0.00%">
                  <c:v>1.1869444104546255E-2</c:v>
                </c:pt>
                <c:pt idx="952" formatCode="0.00%">
                  <c:v>1.4020311390246896E-2</c:v>
                </c:pt>
                <c:pt idx="953" formatCode="0.00%">
                  <c:v>1.4130698188362786E-2</c:v>
                </c:pt>
                <c:pt idx="954" formatCode="0.00%">
                  <c:v>1.4079269613461442E-2</c:v>
                </c:pt>
                <c:pt idx="955" formatCode="0.00%">
                  <c:v>1.3623975649384704E-2</c:v>
                </c:pt>
                <c:pt idx="956" formatCode="0.00%">
                  <c:v>1.2702124268037379E-2</c:v>
                </c:pt>
                <c:pt idx="957" formatCode="0.00%">
                  <c:v>1.244062824322683E-2</c:v>
                </c:pt>
                <c:pt idx="958" formatCode="0.00%">
                  <c:v>1.2399303049426493E-2</c:v>
                </c:pt>
                <c:pt idx="959" formatCode="0.00%">
                  <c:v>1.2682762134164948E-2</c:v>
                </c:pt>
                <c:pt idx="960" formatCode="0.00%">
                  <c:v>1.2456165507930118E-2</c:v>
                </c:pt>
                <c:pt idx="961" formatCode="0.00%">
                  <c:v>1.3257374720008035E-2</c:v>
                </c:pt>
                <c:pt idx="962" formatCode="0.00%">
                  <c:v>1.3086381699513126E-2</c:v>
                </c:pt>
                <c:pt idx="963" formatCode="0.00%">
                  <c:v>1.2934479828633039E-2</c:v>
                </c:pt>
                <c:pt idx="964" formatCode="0.00%">
                  <c:v>1.2323420606571977E-2</c:v>
                </c:pt>
                <c:pt idx="965" formatCode="0.00%">
                  <c:v>1.1126420062765988E-2</c:v>
                </c:pt>
                <c:pt idx="966" formatCode="0.00%">
                  <c:v>1.1434036988542609E-2</c:v>
                </c:pt>
                <c:pt idx="967" formatCode="0.00%">
                  <c:v>1.1747021093767733E-2</c:v>
                </c:pt>
                <c:pt idx="968" formatCode="0.00%">
                  <c:v>1.1783691178502968E-2</c:v>
                </c:pt>
                <c:pt idx="969" formatCode="0.00%">
                  <c:v>1.0888723745981328E-2</c:v>
                </c:pt>
                <c:pt idx="970" formatCode="0.00%">
                  <c:v>1.0665929261387909E-2</c:v>
                </c:pt>
                <c:pt idx="971" formatCode="0.00%">
                  <c:v>1.0608143575840468E-2</c:v>
                </c:pt>
                <c:pt idx="972" formatCode="0.00%">
                  <c:v>8.362962790523806E-3</c:v>
                </c:pt>
                <c:pt idx="973" formatCode="0.00%">
                  <c:v>7.9753048017625946E-3</c:v>
                </c:pt>
                <c:pt idx="974" formatCode="0.00%">
                  <c:v>8.1565279279117112E-3</c:v>
                </c:pt>
                <c:pt idx="975" formatCode="0.00%">
                  <c:v>8.2838698974361628E-3</c:v>
                </c:pt>
                <c:pt idx="976" formatCode="0.00%">
                  <c:v>8.1139247518757698E-3</c:v>
                </c:pt>
                <c:pt idx="977" formatCode="0.00%">
                  <c:v>7.8744304280631665E-3</c:v>
                </c:pt>
                <c:pt idx="978" formatCode="0.00%">
                  <c:v>7.7422941459110778E-3</c:v>
                </c:pt>
                <c:pt idx="979" formatCode="0.00%">
                  <c:v>9.2491547312420364E-3</c:v>
                </c:pt>
                <c:pt idx="980" formatCode="0.00%">
                  <c:v>9.2995395855685614E-3</c:v>
                </c:pt>
                <c:pt idx="981" formatCode="0.00%">
                  <c:v>8.7906441218681044E-3</c:v>
                </c:pt>
                <c:pt idx="982" formatCode="0.00%">
                  <c:v>8.7897689926808766E-3</c:v>
                </c:pt>
                <c:pt idx="983" formatCode="0.00%">
                  <c:v>9.1032641186930777E-3</c:v>
                </c:pt>
                <c:pt idx="984" formatCode="0.00%">
                  <c:v>9.2791714042160262E-3</c:v>
                </c:pt>
                <c:pt idx="985" formatCode="0.00%">
                  <c:v>9.1373886279619704E-3</c:v>
                </c:pt>
                <c:pt idx="986" formatCode="0.00%">
                  <c:v>8.9224460508023646E-3</c:v>
                </c:pt>
                <c:pt idx="987" formatCode="0.00%">
                  <c:v>8.6207397088202287E-3</c:v>
                </c:pt>
                <c:pt idx="988" formatCode="0.00%">
                  <c:v>8.6090664749718573E-3</c:v>
                </c:pt>
                <c:pt idx="989" formatCode="0.00%">
                  <c:v>8.5692274683781908E-3</c:v>
                </c:pt>
                <c:pt idx="990" formatCode="0.00%">
                  <c:v>8.5992850485060602E-3</c:v>
                </c:pt>
                <c:pt idx="991" formatCode="0.00%">
                  <c:v>8.8896763453839896E-3</c:v>
                </c:pt>
                <c:pt idx="992" formatCode="0.00%">
                  <c:v>8.9134567251445487E-3</c:v>
                </c:pt>
                <c:pt idx="993" formatCode="0.00%">
                  <c:v>8.8461482441901246E-3</c:v>
                </c:pt>
                <c:pt idx="994" formatCode="0.00%">
                  <c:v>8.4233959696764713E-3</c:v>
                </c:pt>
                <c:pt idx="995" formatCode="0.00%">
                  <c:v>7.8317376524146606E-3</c:v>
                </c:pt>
                <c:pt idx="996" formatCode="0.00%">
                  <c:v>7.9937117555276514E-3</c:v>
                </c:pt>
                <c:pt idx="997" formatCode="0.00%">
                  <c:v>8.1139219610552229E-3</c:v>
                </c:pt>
                <c:pt idx="998" formatCode="0.00%">
                  <c:v>8.2487066335542869E-3</c:v>
                </c:pt>
                <c:pt idx="999" formatCode="0.00%">
                  <c:v>5.7398724650527906E-3</c:v>
                </c:pt>
                <c:pt idx="1000" formatCode="0.00%">
                  <c:v>6.0099420695436234E-3</c:v>
                </c:pt>
                <c:pt idx="1001" formatCode="0.00%">
                  <c:v>6.1403698645139558E-3</c:v>
                </c:pt>
                <c:pt idx="1002" formatCode="0.00%">
                  <c:v>6.7026290184744111E-3</c:v>
                </c:pt>
                <c:pt idx="1003" formatCode="0.00%">
                  <c:v>6.2127933237013273E-3</c:v>
                </c:pt>
                <c:pt idx="1004" formatCode="0.00%">
                  <c:v>9.1473853849585954E-3</c:v>
                </c:pt>
                <c:pt idx="1005" formatCode="0.00%">
                  <c:v>9.132913440794992E-3</c:v>
                </c:pt>
                <c:pt idx="1006" formatCode="0.00%">
                  <c:v>9.1694358642875149E-3</c:v>
                </c:pt>
                <c:pt idx="1007" formatCode="0.00%">
                  <c:v>8.989146600853563E-3</c:v>
                </c:pt>
                <c:pt idx="1008" formatCode="0.00%">
                  <c:v>9.767725624024632E-3</c:v>
                </c:pt>
                <c:pt idx="1009" formatCode="0.00%">
                  <c:v>9.8725694489808467E-3</c:v>
                </c:pt>
                <c:pt idx="1010" formatCode="0.00%">
                  <c:v>9.8786536556142116E-3</c:v>
                </c:pt>
                <c:pt idx="1011" formatCode="0.00%">
                  <c:v>9.8241309636134481E-3</c:v>
                </c:pt>
                <c:pt idx="1012" formatCode="0.00%">
                  <c:v>9.8241185405366777E-3</c:v>
                </c:pt>
                <c:pt idx="1013" formatCode="0.00%">
                  <c:v>9.8432706907790012E-3</c:v>
                </c:pt>
                <c:pt idx="1014" formatCode="0.00%">
                  <c:v>9.8774069062707876E-3</c:v>
                </c:pt>
                <c:pt idx="1015" formatCode="0.00%">
                  <c:v>1.0219104223720325E-2</c:v>
                </c:pt>
                <c:pt idx="1016" formatCode="0.00%">
                  <c:v>1.064824323050763E-2</c:v>
                </c:pt>
                <c:pt idx="1017" formatCode="0.00%">
                  <c:v>1.1057722055849976E-2</c:v>
                </c:pt>
                <c:pt idx="1018" formatCode="0.00%">
                  <c:v>1.0969417572670696E-2</c:v>
                </c:pt>
                <c:pt idx="1019" formatCode="0.00%">
                  <c:v>1.1234306562567527E-2</c:v>
                </c:pt>
                <c:pt idx="1020" formatCode="0.00%">
                  <c:v>1.1249683558964314E-2</c:v>
                </c:pt>
                <c:pt idx="1021" formatCode="0.00%">
                  <c:v>1.1279611359558116E-2</c:v>
                </c:pt>
                <c:pt idx="1022" formatCode="0.00%">
                  <c:v>1.0959915998216475E-2</c:v>
                </c:pt>
                <c:pt idx="1023" formatCode="0.00%">
                  <c:v>1.1031908139110445E-2</c:v>
                </c:pt>
                <c:pt idx="1024" formatCode="0.00%">
                  <c:v>8.5459682092928115E-3</c:v>
                </c:pt>
                <c:pt idx="1025" formatCode="0.00%">
                  <c:v>7.8231501141899952E-3</c:v>
                </c:pt>
                <c:pt idx="1026" formatCode="0.00%">
                  <c:v>7.8222596793087705E-3</c:v>
                </c:pt>
                <c:pt idx="1027" formatCode="0.00%">
                  <c:v>7.6310298265763934E-3</c:v>
                </c:pt>
                <c:pt idx="1028" formatCode="0.00%">
                  <c:v>8.1275437517635742E-3</c:v>
                </c:pt>
                <c:pt idx="1029" formatCode="0.00%">
                  <c:v>7.6331344293165768E-3</c:v>
                </c:pt>
                <c:pt idx="1030" formatCode="0.00%">
                  <c:v>7.6294756116723631E-3</c:v>
                </c:pt>
                <c:pt idx="1031" formatCode="0.00%">
                  <c:v>7.7203945081806905E-3</c:v>
                </c:pt>
                <c:pt idx="1032" formatCode="0.00%">
                  <c:v>7.7748844697950034E-3</c:v>
                </c:pt>
                <c:pt idx="1033" formatCode="0.00%">
                  <c:v>7.7279409806308907E-3</c:v>
                </c:pt>
                <c:pt idx="1034" formatCode="0.00%">
                  <c:v>6.8226968485197376E-3</c:v>
                </c:pt>
                <c:pt idx="1035" formatCode="0.00%">
                  <c:v>6.7578724558292934E-3</c:v>
                </c:pt>
                <c:pt idx="1036" formatCode="0.00%">
                  <c:v>6.4962224695370076E-3</c:v>
                </c:pt>
                <c:pt idx="1037" formatCode="0.00%">
                  <c:v>5.9080235202474346E-3</c:v>
                </c:pt>
                <c:pt idx="1038" formatCode="0.00%">
                  <c:v>6.4181971767271794E-3</c:v>
                </c:pt>
                <c:pt idx="1039" formatCode="0.00%">
                  <c:v>6.0445746869962173E-3</c:v>
                </c:pt>
                <c:pt idx="1040" formatCode="0.00%">
                  <c:v>6.1767275254381842E-3</c:v>
                </c:pt>
                <c:pt idx="1041" formatCode="0.00%">
                  <c:v>5.9642698781187499E-3</c:v>
                </c:pt>
                <c:pt idx="1042" formatCode="0.00%">
                  <c:v>5.9465250269202926E-3</c:v>
                </c:pt>
                <c:pt idx="1043" formatCode="0.00%">
                  <c:v>5.9431800873099502E-3</c:v>
                </c:pt>
                <c:pt idx="1044" formatCode="0.00%">
                  <c:v>6.3460777669642225E-3</c:v>
                </c:pt>
                <c:pt idx="1045" formatCode="0.00%">
                  <c:v>6.5648070269002292E-3</c:v>
                </c:pt>
                <c:pt idx="1046" formatCode="0.00%">
                  <c:v>6.5212871234015682E-3</c:v>
                </c:pt>
                <c:pt idx="1047" formatCode="0.00%">
                  <c:v>6.5606712916524701E-3</c:v>
                </c:pt>
                <c:pt idx="1048" formatCode="0.00%">
                  <c:v>5.3161514519841462E-3</c:v>
                </c:pt>
                <c:pt idx="1049" formatCode="0.00%">
                  <c:v>5.3519093935964403E-3</c:v>
                </c:pt>
                <c:pt idx="1050" formatCode="0.00%">
                  <c:v>5.2733610707035817E-3</c:v>
                </c:pt>
                <c:pt idx="1051" formatCode="0.00%">
                  <c:v>5.2546409573113618E-3</c:v>
                </c:pt>
                <c:pt idx="1052" formatCode="0.00%">
                  <c:v>5.2739042744189514E-3</c:v>
                </c:pt>
                <c:pt idx="1053" formatCode="0.00%">
                  <c:v>5.2235469081619249E-3</c:v>
                </c:pt>
                <c:pt idx="1054" formatCode="0.00%">
                  <c:v>5.7863688385025895E-3</c:v>
                </c:pt>
                <c:pt idx="1055" formatCode="0.00%">
                  <c:v>6.2043731297748714E-3</c:v>
                </c:pt>
                <c:pt idx="1056" formatCode="0.00%">
                  <c:v>6.2223267466029342E-3</c:v>
                </c:pt>
                <c:pt idx="1057" formatCode="0.00%">
                  <c:v>6.4935523508977844E-3</c:v>
                </c:pt>
                <c:pt idx="1058" formatCode="0.00%">
                  <c:v>5.8609242544803335E-3</c:v>
                </c:pt>
                <c:pt idx="1059" formatCode="0.00%">
                  <c:v>6.166536576844836E-3</c:v>
                </c:pt>
                <c:pt idx="1060" formatCode="0.00%">
                  <c:v>5.8574985343963857E-3</c:v>
                </c:pt>
                <c:pt idx="1061" formatCode="0.00%">
                  <c:v>6.1430793439134967E-3</c:v>
                </c:pt>
                <c:pt idx="1062" formatCode="0.00%">
                  <c:v>6.1167988179348194E-3</c:v>
                </c:pt>
                <c:pt idx="1063" formatCode="0.00%">
                  <c:v>5.968060327641622E-3</c:v>
                </c:pt>
                <c:pt idx="1064" formatCode="0.00%">
                  <c:v>6.3535218453718177E-3</c:v>
                </c:pt>
                <c:pt idx="1065" formatCode="0.00%">
                  <c:v>7.9389730258624062E-3</c:v>
                </c:pt>
                <c:pt idx="1066" formatCode="0.00%">
                  <c:v>8.817280344556977E-3</c:v>
                </c:pt>
                <c:pt idx="1067" formatCode="0.00%">
                  <c:v>1.0718120509622925E-2</c:v>
                </c:pt>
                <c:pt idx="1068" formatCode="0.00%">
                  <c:v>1.1181406008878915E-2</c:v>
                </c:pt>
                <c:pt idx="1069" formatCode="0.00%">
                  <c:v>1.1380942689085729E-2</c:v>
                </c:pt>
                <c:pt idx="1070" formatCode="0.00%">
                  <c:v>1.1716787989632882E-2</c:v>
                </c:pt>
                <c:pt idx="1071" formatCode="0.00%">
                  <c:v>1.2245039845907021E-2</c:v>
                </c:pt>
                <c:pt idx="1072" formatCode="0.00%">
                  <c:v>1.2263461801607853E-2</c:v>
                </c:pt>
                <c:pt idx="1073" formatCode="0.00%">
                  <c:v>1.2252121729773309E-2</c:v>
                </c:pt>
                <c:pt idx="1074" formatCode="0.00%">
                  <c:v>1.2398735225364678E-2</c:v>
                </c:pt>
                <c:pt idx="1075" formatCode="0.00%">
                  <c:v>1.2388912275524066E-2</c:v>
                </c:pt>
                <c:pt idx="1076" formatCode="0.00%">
                  <c:v>1.2389013424940825E-2</c:v>
                </c:pt>
                <c:pt idx="1077" formatCode="0.00%">
                  <c:v>1.2733076032255975E-2</c:v>
                </c:pt>
                <c:pt idx="1078" formatCode="0.00%">
                  <c:v>1.2909195806443062E-2</c:v>
                </c:pt>
                <c:pt idx="1079" formatCode="0.00%">
                  <c:v>1.2818691176158699E-2</c:v>
                </c:pt>
                <c:pt idx="1080" formatCode="0.00%">
                  <c:v>1.2818513726954901E-2</c:v>
                </c:pt>
                <c:pt idx="1081" formatCode="0.00%">
                  <c:v>1.2711400701417469E-2</c:v>
                </c:pt>
                <c:pt idx="1082" formatCode="0.00%">
                  <c:v>1.2711195884240398E-2</c:v>
                </c:pt>
                <c:pt idx="1083" formatCode="0.00%">
                  <c:v>1.2764675467373136E-2</c:v>
                </c:pt>
                <c:pt idx="1084" formatCode="0.00%">
                  <c:v>1.2425866078310692E-2</c:v>
                </c:pt>
                <c:pt idx="1085" formatCode="0.00%">
                  <c:v>1.0904450365281966E-2</c:v>
                </c:pt>
                <c:pt idx="1086" formatCode="0.00%">
                  <c:v>1.0481744055865024E-2</c:v>
                </c:pt>
                <c:pt idx="1087" formatCode="0.00%">
                  <c:v>7.5011170802661477E-3</c:v>
                </c:pt>
                <c:pt idx="1088" formatCode="0.00%">
                  <c:v>7.2654347538718489E-3</c:v>
                </c:pt>
                <c:pt idx="1089" formatCode="0.00%">
                  <c:v>6.3609624747670498E-3</c:v>
                </c:pt>
                <c:pt idx="1090" formatCode="0.00%">
                  <c:v>6.2637033118149452E-3</c:v>
                </c:pt>
                <c:pt idx="1091" formatCode="0.00%">
                  <c:v>5.8532896912086799E-3</c:v>
                </c:pt>
                <c:pt idx="1092" formatCode="0.00%">
                  <c:v>5.8550724378043381E-3</c:v>
                </c:pt>
                <c:pt idx="1093" formatCode="0.00%">
                  <c:v>5.790160624048764E-3</c:v>
                </c:pt>
                <c:pt idx="1094" formatCode="0.00%">
                  <c:v>4.6451811337501056E-3</c:v>
                </c:pt>
                <c:pt idx="1095" formatCode="0.00%">
                  <c:v>4.9445269713152256E-3</c:v>
                </c:pt>
                <c:pt idx="1096" formatCode="0.00%">
                  <c:v>4.9060488145545771E-3</c:v>
                </c:pt>
                <c:pt idx="1097" formatCode="0.00%">
                  <c:v>4.3021506684284578E-3</c:v>
                </c:pt>
                <c:pt idx="1098" formatCode="0.00%">
                  <c:v>4.8428425904553703E-3</c:v>
                </c:pt>
                <c:pt idx="1099" formatCode="0.00%">
                  <c:v>4.6798205761096195E-3</c:v>
                </c:pt>
                <c:pt idx="1100" formatCode="0.00%">
                  <c:v>4.8214553837346626E-3</c:v>
                </c:pt>
                <c:pt idx="1101" formatCode="0.00%">
                  <c:v>5.3459893273306372E-3</c:v>
                </c:pt>
                <c:pt idx="1102" formatCode="0.00%">
                  <c:v>5.3427273539012931E-3</c:v>
                </c:pt>
                <c:pt idx="1103" formatCode="0.00%">
                  <c:v>5.3414460145014388E-3</c:v>
                </c:pt>
                <c:pt idx="1104" formatCode="0.00%">
                  <c:v>5.2679907927809244E-3</c:v>
                </c:pt>
                <c:pt idx="1105" formatCode="0.00%">
                  <c:v>5.2620539565428658E-3</c:v>
                </c:pt>
                <c:pt idx="1106" formatCode="0.00%">
                  <c:v>5.2649577234463304E-3</c:v>
                </c:pt>
                <c:pt idx="1107" formatCode="0.00%">
                  <c:v>5.1289553953392138E-3</c:v>
                </c:pt>
                <c:pt idx="1108" formatCode="0.00%">
                  <c:v>5.2145971807663087E-3</c:v>
                </c:pt>
                <c:pt idx="1109" formatCode="0.00%">
                  <c:v>5.1342904581992803E-3</c:v>
                </c:pt>
                <c:pt idx="1110" formatCode="0.00%">
                  <c:v>5.2246406245842472E-3</c:v>
                </c:pt>
                <c:pt idx="1111" formatCode="0.00%">
                  <c:v>5.4293212292586069E-3</c:v>
                </c:pt>
                <c:pt idx="1112" formatCode="0.00%">
                  <c:v>5.3768701472086591E-3</c:v>
                </c:pt>
                <c:pt idx="1113" formatCode="0.00%">
                  <c:v>5.5419237176456649E-3</c:v>
                </c:pt>
                <c:pt idx="1114" formatCode="0.00%">
                  <c:v>6.8173463464717239E-3</c:v>
                </c:pt>
                <c:pt idx="1115" formatCode="0.00%">
                  <c:v>6.6224549865600254E-3</c:v>
                </c:pt>
                <c:pt idx="1116" formatCode="0.00%">
                  <c:v>7.1458254872687867E-3</c:v>
                </c:pt>
                <c:pt idx="1117" formatCode="0.00%">
                  <c:v>7.01114952952694E-3</c:v>
                </c:pt>
                <c:pt idx="1118" formatCode="0.00%">
                  <c:v>6.8007516249167458E-3</c:v>
                </c:pt>
                <c:pt idx="1119" formatCode="0.00%">
                  <c:v>7.1125699451482947E-3</c:v>
                </c:pt>
                <c:pt idx="1120" formatCode="0.00%">
                  <c:v>7.3287077811035857E-3</c:v>
                </c:pt>
                <c:pt idx="1121" formatCode="0.00%">
                  <c:v>7.7253865804743109E-3</c:v>
                </c:pt>
                <c:pt idx="1122" formatCode="0.00%">
                  <c:v>7.7316486191309902E-3</c:v>
                </c:pt>
                <c:pt idx="1123" formatCode="0.00%">
                  <c:v>7.7718901817137561E-3</c:v>
                </c:pt>
                <c:pt idx="1124" formatCode="0.00%">
                  <c:v>7.739558248426503E-3</c:v>
                </c:pt>
                <c:pt idx="1125" formatCode="0.00%">
                  <c:v>7.7393436389903633E-3</c:v>
                </c:pt>
                <c:pt idx="1126" formatCode="0.00%">
                  <c:v>7.6745588183762875E-3</c:v>
                </c:pt>
                <c:pt idx="1127" formatCode="0.00%">
                  <c:v>7.6568560930687949E-3</c:v>
                </c:pt>
                <c:pt idx="1128" formatCode="0.00%">
                  <c:v>7.7254949959184816E-3</c:v>
                </c:pt>
                <c:pt idx="1129" formatCode="0.00%">
                  <c:v>7.7622133011903101E-3</c:v>
                </c:pt>
                <c:pt idx="1130" formatCode="0.00%">
                  <c:v>7.7155778450041191E-3</c:v>
                </c:pt>
                <c:pt idx="1131" formatCode="0.00%">
                  <c:v>7.6635717172322763E-3</c:v>
                </c:pt>
                <c:pt idx="1132" formatCode="0.00%">
                  <c:v>7.9834661976952419E-3</c:v>
                </c:pt>
                <c:pt idx="1133" formatCode="0.00%">
                  <c:v>7.9798051372359444E-3</c:v>
                </c:pt>
                <c:pt idx="1134" formatCode="0.00%">
                  <c:v>6.9251682024604397E-3</c:v>
                </c:pt>
                <c:pt idx="1135" formatCode="0.00%">
                  <c:v>6.9815514173954245E-3</c:v>
                </c:pt>
                <c:pt idx="1136" formatCode="0.00%">
                  <c:v>6.456875381668818E-3</c:v>
                </c:pt>
                <c:pt idx="1137" formatCode="0.00%">
                  <c:v>6.456631069938823E-3</c:v>
                </c:pt>
                <c:pt idx="1138" formatCode="0.00%">
                  <c:v>6.1541429363298596E-3</c:v>
                </c:pt>
                <c:pt idx="1139" formatCode="0.00%">
                  <c:v>5.8560102718989947E-3</c:v>
                </c:pt>
                <c:pt idx="1140" formatCode="0.00%">
                  <c:v>5.6070898680634371E-3</c:v>
                </c:pt>
                <c:pt idx="1141" formatCode="0.00%">
                  <c:v>5.1579720731846418E-3</c:v>
                </c:pt>
                <c:pt idx="1142" formatCode="0.00%">
                  <c:v>5.0590835687925745E-3</c:v>
                </c:pt>
                <c:pt idx="1143" formatCode="0.00%">
                  <c:v>4.9872325020369826E-3</c:v>
                </c:pt>
                <c:pt idx="1144" formatCode="0.00%">
                  <c:v>5.2338734961885E-3</c:v>
                </c:pt>
                <c:pt idx="1145" formatCode="0.00%">
                  <c:v>7.3961984720568343E-3</c:v>
                </c:pt>
                <c:pt idx="1146" formatCode="0.00%">
                  <c:v>7.4163785492253583E-3</c:v>
                </c:pt>
                <c:pt idx="1147" formatCode="0.00%">
                  <c:v>7.4221413188426304E-3</c:v>
                </c:pt>
                <c:pt idx="1148" formatCode="0.00%">
                  <c:v>7.5151996732209288E-3</c:v>
                </c:pt>
                <c:pt idx="1149" formatCode="0.00%">
                  <c:v>8.2937978798286096E-3</c:v>
                </c:pt>
                <c:pt idx="1150" formatCode="0.00%">
                  <c:v>8.4304240948582018E-3</c:v>
                </c:pt>
                <c:pt idx="1151" formatCode="0.00%">
                  <c:v>8.3266147254169396E-3</c:v>
                </c:pt>
                <c:pt idx="1152" formatCode="0.00%">
                  <c:v>8.1326765630893114E-3</c:v>
                </c:pt>
                <c:pt idx="1153" formatCode="0.00%">
                  <c:v>8.1549323866912955E-3</c:v>
                </c:pt>
                <c:pt idx="1154" formatCode="0.00%">
                  <c:v>8.0775097072821548E-3</c:v>
                </c:pt>
                <c:pt idx="1155" formatCode="0.00%">
                  <c:v>8.0051201577446777E-3</c:v>
                </c:pt>
                <c:pt idx="1156" formatCode="0.00%">
                  <c:v>7.9482273193541512E-3</c:v>
                </c:pt>
                <c:pt idx="1157" formatCode="0.00%">
                  <c:v>7.9312653289021224E-3</c:v>
                </c:pt>
                <c:pt idx="1158" formatCode="0.00%">
                  <c:v>7.9632195961371194E-3</c:v>
                </c:pt>
                <c:pt idx="1159" formatCode="0.00%">
                  <c:v>8.0031439800177361E-3</c:v>
                </c:pt>
                <c:pt idx="1160" formatCode="0.00%">
                  <c:v>8.4692353039802458E-3</c:v>
                </c:pt>
                <c:pt idx="1161" formatCode="0.00%">
                  <c:v>8.173213811054127E-3</c:v>
                </c:pt>
                <c:pt idx="1162" formatCode="0.00%">
                  <c:v>8.1425311915579637E-3</c:v>
                </c:pt>
                <c:pt idx="1163" formatCode="0.00%">
                  <c:v>8.4471745126706958E-3</c:v>
                </c:pt>
                <c:pt idx="1164" formatCode="0.00%">
                  <c:v>8.8668567687583289E-3</c:v>
                </c:pt>
                <c:pt idx="1165" formatCode="0.00%">
                  <c:v>7.0592195151255328E-3</c:v>
                </c:pt>
                <c:pt idx="1166" formatCode="0.00%">
                  <c:v>7.0698476917484517E-3</c:v>
                </c:pt>
                <c:pt idx="1167" formatCode="0.00%">
                  <c:v>7.069191163892154E-3</c:v>
                </c:pt>
                <c:pt idx="1168" formatCode="0.00%">
                  <c:v>6.9658650771196109E-3</c:v>
                </c:pt>
                <c:pt idx="1169" formatCode="0.00%">
                  <c:v>6.1831326530476724E-3</c:v>
                </c:pt>
                <c:pt idx="1170" formatCode="0.00%">
                  <c:v>6.2835263334848693E-3</c:v>
                </c:pt>
                <c:pt idx="1171" formatCode="0.00%">
                  <c:v>6.7677055076179162E-3</c:v>
                </c:pt>
                <c:pt idx="1172" formatCode="0.00%">
                  <c:v>6.6178330167680046E-3</c:v>
                </c:pt>
                <c:pt idx="1173" formatCode="0.00%">
                  <c:v>6.8341410448028708E-3</c:v>
                </c:pt>
                <c:pt idx="1174" formatCode="0.00%">
                  <c:v>7.0397862913964462E-3</c:v>
                </c:pt>
                <c:pt idx="1175" formatCode="0.00%">
                  <c:v>7.0010541904473606E-3</c:v>
                </c:pt>
                <c:pt idx="1176" formatCode="0.00%">
                  <c:v>6.9284995002369216E-3</c:v>
                </c:pt>
                <c:pt idx="1177" formatCode="0.00%">
                  <c:v>7.1743676956150118E-3</c:v>
                </c:pt>
                <c:pt idx="1178" formatCode="0.00%">
                  <c:v>7.1340570898175849E-3</c:v>
                </c:pt>
                <c:pt idx="1179" formatCode="0.00%">
                  <c:v>7.1078947175772199E-3</c:v>
                </c:pt>
                <c:pt idx="1180" formatCode="0.00%">
                  <c:v>6.1948148015796688E-3</c:v>
                </c:pt>
                <c:pt idx="1181" formatCode="0.00%">
                  <c:v>6.6717718045341944E-3</c:v>
                </c:pt>
                <c:pt idx="1182" formatCode="0.00%">
                  <c:v>7.1157350570078826E-3</c:v>
                </c:pt>
                <c:pt idx="1183" formatCode="0.00%">
                  <c:v>6.8832917876123067E-3</c:v>
                </c:pt>
                <c:pt idx="1184" formatCode="0.00%">
                  <c:v>6.208033291514526E-3</c:v>
                </c:pt>
                <c:pt idx="1185" formatCode="0.00%">
                  <c:v>6.0428187630032935E-3</c:v>
                </c:pt>
                <c:pt idx="1186" formatCode="0.00%">
                  <c:v>6.0037933262189523E-3</c:v>
                </c:pt>
                <c:pt idx="1187" formatCode="0.00%">
                  <c:v>6.0177435450854662E-3</c:v>
                </c:pt>
                <c:pt idx="1188" formatCode="0.00%">
                  <c:v>6.123674085225024E-3</c:v>
                </c:pt>
                <c:pt idx="1189" formatCode="0.00%">
                  <c:v>6.0213018994772069E-3</c:v>
                </c:pt>
                <c:pt idx="1190" formatCode="0.00%">
                  <c:v>5.7171919851354358E-3</c:v>
                </c:pt>
                <c:pt idx="1191" formatCode="0.00%">
                  <c:v>5.2920635444793033E-3</c:v>
                </c:pt>
                <c:pt idx="1192" formatCode="0.00%">
                  <c:v>5.2833310831179254E-3</c:v>
                </c:pt>
                <c:pt idx="1193" formatCode="0.00%">
                  <c:v>4.8407656888852166E-3</c:v>
                </c:pt>
                <c:pt idx="1194" formatCode="0.00%">
                  <c:v>5.4784174892770869E-3</c:v>
                </c:pt>
                <c:pt idx="1195" formatCode="0.00%">
                  <c:v>5.2154213430930275E-3</c:v>
                </c:pt>
                <c:pt idx="1196" formatCode="0.00%">
                  <c:v>5.9528953914951563E-3</c:v>
                </c:pt>
                <c:pt idx="1197" formatCode="0.00%">
                  <c:v>5.7952375875355957E-3</c:v>
                </c:pt>
                <c:pt idx="1198" formatCode="0.00%">
                  <c:v>6.0604373005625871E-3</c:v>
                </c:pt>
                <c:pt idx="1199" formatCode="0.00%">
                  <c:v>6.7355934490931912E-3</c:v>
                </c:pt>
                <c:pt idx="1200" formatCode="0.00%">
                  <c:v>6.7783322162634314E-3</c:v>
                </c:pt>
                <c:pt idx="1201" formatCode="0.00%">
                  <c:v>6.6019986412247525E-3</c:v>
                </c:pt>
                <c:pt idx="1202" formatCode="0.00%">
                  <c:v>6.2507478745987182E-3</c:v>
                </c:pt>
                <c:pt idx="1203" formatCode="0.00%">
                  <c:v>6.2513650370213496E-3</c:v>
                </c:pt>
                <c:pt idx="1204" formatCode="0.00%">
                  <c:v>6.3431058919014172E-3</c:v>
                </c:pt>
                <c:pt idx="1205" formatCode="0.00%">
                  <c:v>6.4350066647852668E-3</c:v>
                </c:pt>
                <c:pt idx="1206" formatCode="0.00%">
                  <c:v>6.7713464938743886E-3</c:v>
                </c:pt>
                <c:pt idx="1207" formatCode="0.00%">
                  <c:v>7.1078138330016262E-3</c:v>
                </c:pt>
                <c:pt idx="1208" formatCode="0.00%">
                  <c:v>7.0483639242807554E-3</c:v>
                </c:pt>
                <c:pt idx="1209" formatCode="0.00%">
                  <c:v>7.1162871883640568E-3</c:v>
                </c:pt>
                <c:pt idx="1210" formatCode="0.00%">
                  <c:v>7.3946194563385675E-3</c:v>
                </c:pt>
                <c:pt idx="1211" formatCode="0.00%">
                  <c:v>7.324195148828508E-3</c:v>
                </c:pt>
                <c:pt idx="1212" formatCode="0.00%">
                  <c:v>8.6698259870052162E-3</c:v>
                </c:pt>
                <c:pt idx="1213" formatCode="0.00%">
                  <c:v>8.6511836612129626E-3</c:v>
                </c:pt>
                <c:pt idx="1214" formatCode="0.00%">
                  <c:v>7.8868390127229612E-3</c:v>
                </c:pt>
                <c:pt idx="1215" formatCode="0.00%">
                  <c:v>8.1012630889399292E-3</c:v>
                </c:pt>
                <c:pt idx="1216" formatCode="0.00%">
                  <c:v>7.7876327587084572E-3</c:v>
                </c:pt>
                <c:pt idx="1217" formatCode="0.00%">
                  <c:v>7.7875433255748718E-3</c:v>
                </c:pt>
                <c:pt idx="1218" formatCode="0.00%">
                  <c:v>7.7272456890053309E-3</c:v>
                </c:pt>
                <c:pt idx="1219" formatCode="0.00%">
                  <c:v>7.6434762762924028E-3</c:v>
                </c:pt>
                <c:pt idx="1220" formatCode="0.00%">
                  <c:v>8.1044449355800081E-3</c:v>
                </c:pt>
                <c:pt idx="1221" formatCode="0.00%">
                  <c:v>8.0501101985206679E-3</c:v>
                </c:pt>
                <c:pt idx="1222" formatCode="0.00%">
                  <c:v>8.1075809763086482E-3</c:v>
                </c:pt>
                <c:pt idx="1223" formatCode="0.00%">
                  <c:v>8.1174486107599801E-3</c:v>
                </c:pt>
                <c:pt idx="1224" formatCode="0.00%">
                  <c:v>8.0676913756015239E-3</c:v>
                </c:pt>
                <c:pt idx="1225" formatCode="0.00%">
                  <c:v>8.0868790946958067E-3</c:v>
                </c:pt>
                <c:pt idx="1226" formatCode="0.00%">
                  <c:v>7.9608445888103042E-3</c:v>
                </c:pt>
                <c:pt idx="1227" formatCode="0.00%">
                  <c:v>7.8081983439626705E-3</c:v>
                </c:pt>
                <c:pt idx="1228" formatCode="0.00%">
                  <c:v>7.9831974607474758E-3</c:v>
                </c:pt>
                <c:pt idx="1229" formatCode="0.00%">
                  <c:v>8.7389896229154145E-3</c:v>
                </c:pt>
                <c:pt idx="1230" formatCode="0.00%">
                  <c:v>8.5482254123514338E-3</c:v>
                </c:pt>
                <c:pt idx="1231" formatCode="0.00%">
                  <c:v>8.5363688238811308E-3</c:v>
                </c:pt>
                <c:pt idx="1232" formatCode="0.00%">
                  <c:v>7.2100826809771259E-3</c:v>
                </c:pt>
                <c:pt idx="1233" formatCode="0.00%">
                  <c:v>7.2414870757466923E-3</c:v>
                </c:pt>
                <c:pt idx="1234" formatCode="0.00%">
                  <c:v>7.5302806370552101E-3</c:v>
                </c:pt>
                <c:pt idx="1235" formatCode="0.00%">
                  <c:v>7.5445401103068155E-3</c:v>
                </c:pt>
                <c:pt idx="1236" formatCode="0.00%">
                  <c:v>7.7362362475567456E-3</c:v>
                </c:pt>
                <c:pt idx="1237" formatCode="0.00%">
                  <c:v>8.317052116340453E-3</c:v>
                </c:pt>
                <c:pt idx="1238" formatCode="0.00%">
                  <c:v>7.9459847162552163E-3</c:v>
                </c:pt>
                <c:pt idx="1239" formatCode="0.00%">
                  <c:v>7.5980768780136926E-3</c:v>
                </c:pt>
                <c:pt idx="1240" formatCode="0.00%">
                  <c:v>6.9545394882945004E-3</c:v>
                </c:pt>
                <c:pt idx="1241" formatCode="0.00%">
                  <c:v>6.9088884743878556E-3</c:v>
                </c:pt>
                <c:pt idx="1242" formatCode="0.00%">
                  <c:v>6.9375979265255874E-3</c:v>
                </c:pt>
                <c:pt idx="1243" formatCode="0.00%">
                  <c:v>6.9242678628172842E-3</c:v>
                </c:pt>
                <c:pt idx="1244" formatCode="0.00%">
                  <c:v>6.7120349886916064E-3</c:v>
                </c:pt>
                <c:pt idx="1245" formatCode="0.00%">
                  <c:v>6.1700975399289733E-3</c:v>
                </c:pt>
                <c:pt idx="1246" formatCode="0.00%">
                  <c:v>6.3561550969040998E-3</c:v>
                </c:pt>
                <c:pt idx="1247" formatCode="0.00%">
                  <c:v>6.4586065655590124E-3</c:v>
                </c:pt>
                <c:pt idx="1248" formatCode="0.00%">
                  <c:v>6.4044320839864157E-3</c:v>
                </c:pt>
                <c:pt idx="1249" formatCode="0.00%">
                  <c:v>5.6632675938024686E-3</c:v>
                </c:pt>
                <c:pt idx="1250" formatCode="0.00%">
                  <c:v>5.9304178728159327E-3</c:v>
                </c:pt>
                <c:pt idx="1251" formatCode="0.00%">
                  <c:v>5.9067532637271138E-3</c:v>
                </c:pt>
                <c:pt idx="1252" formatCode="0.00%">
                  <c:v>5.8363303769639798E-3</c:v>
                </c:pt>
                <c:pt idx="1253" formatCode="0.00%">
                  <c:v>5.8626522153138322E-3</c:v>
                </c:pt>
                <c:pt idx="1254" formatCode="0.00%">
                  <c:v>5.8374826062689046E-3</c:v>
                </c:pt>
                <c:pt idx="1255" formatCode="0.00%">
                  <c:v>5.1571322420757154E-3</c:v>
                </c:pt>
                <c:pt idx="1256" formatCode="0.00%">
                  <c:v>5.0580332583414506E-3</c:v>
                </c:pt>
                <c:pt idx="1257" formatCode="0.00%">
                  <c:v>4.5430403667538199E-3</c:v>
                </c:pt>
                <c:pt idx="1258" formatCode="0.00%">
                  <c:v>4.5548634025094677E-3</c:v>
                </c:pt>
                <c:pt idx="1259" formatCode="0.00%">
                  <c:v>4.2541863482243045E-3</c:v>
                </c:pt>
                <c:pt idx="1260" formatCode="0.00%">
                  <c:v>3.9239124516709011E-3</c:v>
                </c:pt>
                <c:pt idx="1261" formatCode="0.00%">
                  <c:v>4.0696264181534275E-3</c:v>
                </c:pt>
                <c:pt idx="1262" formatCode="0.00%">
                  <c:v>4.0225344060869717E-3</c:v>
                </c:pt>
                <c:pt idx="1263" formatCode="0.00%">
                  <c:v>4.0191657945595058E-3</c:v>
                </c:pt>
                <c:pt idx="1264" formatCode="0.00%">
                  <c:v>4.1302209868923139E-3</c:v>
                </c:pt>
                <c:pt idx="1265" formatCode="0.00%">
                  <c:v>4.1202947046289039E-3</c:v>
                </c:pt>
                <c:pt idx="1266" formatCode="0.00%">
                  <c:v>3.9270184491314421E-3</c:v>
                </c:pt>
                <c:pt idx="1267" formatCode="0.00%">
                  <c:v>3.8189797690401069E-3</c:v>
                </c:pt>
                <c:pt idx="1268" formatCode="0.00%">
                  <c:v>3.7825380297680849E-3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E-C746-BE3C-20853F77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60639"/>
        <c:axId val="94171391"/>
      </c:lineChart>
      <c:lineChart>
        <c:grouping val="standard"/>
        <c:varyColors val="0"/>
        <c:ser>
          <c:idx val="0"/>
          <c:order val="0"/>
          <c:tx>
            <c:strRef>
              <c:f>Volatilità!$L$1</c:f>
              <c:strCache>
                <c:ptCount val="1"/>
                <c:pt idx="0">
                  <c:v>.STOXX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Volatilità!$K$2:$K$1270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Volatilità!$L$2:$L$1270</c:f>
              <c:numCache>
                <c:formatCode>_("€"* #,##0.00_);_("€"* \(#,##0.00\);_("€"* "-"??_);_(@_)</c:formatCode>
                <c:ptCount val="1269"/>
                <c:pt idx="0">
                  <c:v>337.21</c:v>
                </c:pt>
                <c:pt idx="1">
                  <c:v>333.92</c:v>
                </c:pt>
                <c:pt idx="2">
                  <c:v>343.38</c:v>
                </c:pt>
                <c:pt idx="3">
                  <c:v>342.88</c:v>
                </c:pt>
                <c:pt idx="4">
                  <c:v>345.85</c:v>
                </c:pt>
                <c:pt idx="5">
                  <c:v>347.7</c:v>
                </c:pt>
                <c:pt idx="6">
                  <c:v>348.88</c:v>
                </c:pt>
                <c:pt idx="7">
                  <c:v>349.2</c:v>
                </c:pt>
                <c:pt idx="8">
                  <c:v>347.51</c:v>
                </c:pt>
                <c:pt idx="9">
                  <c:v>348.71</c:v>
                </c:pt>
                <c:pt idx="10">
                  <c:v>350.59</c:v>
                </c:pt>
                <c:pt idx="11">
                  <c:v>350.73</c:v>
                </c:pt>
                <c:pt idx="12">
                  <c:v>357.05</c:v>
                </c:pt>
                <c:pt idx="13">
                  <c:v>356.36</c:v>
                </c:pt>
                <c:pt idx="14">
                  <c:v>355.09</c:v>
                </c:pt>
                <c:pt idx="15">
                  <c:v>354.89</c:v>
                </c:pt>
                <c:pt idx="16">
                  <c:v>355.67</c:v>
                </c:pt>
                <c:pt idx="17">
                  <c:v>357.84</c:v>
                </c:pt>
                <c:pt idx="18">
                  <c:v>354.38</c:v>
                </c:pt>
                <c:pt idx="19">
                  <c:v>357.23</c:v>
                </c:pt>
                <c:pt idx="20">
                  <c:v>358.51</c:v>
                </c:pt>
                <c:pt idx="21">
                  <c:v>358.67</c:v>
                </c:pt>
                <c:pt idx="22">
                  <c:v>359.71</c:v>
                </c:pt>
                <c:pt idx="23">
                  <c:v>359.92</c:v>
                </c:pt>
                <c:pt idx="24">
                  <c:v>364.99</c:v>
                </c:pt>
                <c:pt idx="25">
                  <c:v>365.52</c:v>
                </c:pt>
                <c:pt idx="26">
                  <c:v>360.08</c:v>
                </c:pt>
                <c:pt idx="27">
                  <c:v>358.07</c:v>
                </c:pt>
                <c:pt idx="28">
                  <c:v>361.12</c:v>
                </c:pt>
                <c:pt idx="29">
                  <c:v>362.78</c:v>
                </c:pt>
                <c:pt idx="30">
                  <c:v>364.97</c:v>
                </c:pt>
                <c:pt idx="31">
                  <c:v>363.8</c:v>
                </c:pt>
                <c:pt idx="32">
                  <c:v>368.94</c:v>
                </c:pt>
                <c:pt idx="33">
                  <c:v>369.78</c:v>
                </c:pt>
                <c:pt idx="34">
                  <c:v>368.97</c:v>
                </c:pt>
                <c:pt idx="35">
                  <c:v>371.46</c:v>
                </c:pt>
                <c:pt idx="36">
                  <c:v>370.41</c:v>
                </c:pt>
                <c:pt idx="37">
                  <c:v>371.23</c:v>
                </c:pt>
                <c:pt idx="38">
                  <c:v>372.18</c:v>
                </c:pt>
                <c:pt idx="39">
                  <c:v>373.64</c:v>
                </c:pt>
                <c:pt idx="40">
                  <c:v>372.58</c:v>
                </c:pt>
                <c:pt idx="41">
                  <c:v>372.8</c:v>
                </c:pt>
                <c:pt idx="42">
                  <c:v>374.24</c:v>
                </c:pt>
                <c:pt idx="43">
                  <c:v>375.09</c:v>
                </c:pt>
                <c:pt idx="44">
                  <c:v>375.64</c:v>
                </c:pt>
                <c:pt idx="45">
                  <c:v>375.48</c:v>
                </c:pt>
                <c:pt idx="46">
                  <c:v>373.88</c:v>
                </c:pt>
                <c:pt idx="47">
                  <c:v>370.57</c:v>
                </c:pt>
                <c:pt idx="48">
                  <c:v>373.47</c:v>
                </c:pt>
                <c:pt idx="49">
                  <c:v>373.25</c:v>
                </c:pt>
                <c:pt idx="50">
                  <c:v>375.6</c:v>
                </c:pt>
                <c:pt idx="51">
                  <c:v>378.52</c:v>
                </c:pt>
                <c:pt idx="52">
                  <c:v>381.1</c:v>
                </c:pt>
                <c:pt idx="53">
                  <c:v>382.11</c:v>
                </c:pt>
                <c:pt idx="54">
                  <c:v>384.29</c:v>
                </c:pt>
                <c:pt idx="55">
                  <c:v>380.84</c:v>
                </c:pt>
                <c:pt idx="56">
                  <c:v>380.69</c:v>
                </c:pt>
                <c:pt idx="57">
                  <c:v>376.03</c:v>
                </c:pt>
                <c:pt idx="58">
                  <c:v>374.33</c:v>
                </c:pt>
                <c:pt idx="59">
                  <c:v>377.2</c:v>
                </c:pt>
                <c:pt idx="60">
                  <c:v>377.28</c:v>
                </c:pt>
                <c:pt idx="61">
                  <c:v>376.84</c:v>
                </c:pt>
                <c:pt idx="62">
                  <c:v>379.09</c:v>
                </c:pt>
                <c:pt idx="63">
                  <c:v>383.67</c:v>
                </c:pt>
                <c:pt idx="64">
                  <c:v>385.03</c:v>
                </c:pt>
                <c:pt idx="65">
                  <c:v>388.92</c:v>
                </c:pt>
                <c:pt idx="66">
                  <c:v>387.87</c:v>
                </c:pt>
                <c:pt idx="67">
                  <c:v>388.23</c:v>
                </c:pt>
                <c:pt idx="68">
                  <c:v>387.51</c:v>
                </c:pt>
                <c:pt idx="69">
                  <c:v>385.68</c:v>
                </c:pt>
                <c:pt idx="70">
                  <c:v>386.68</c:v>
                </c:pt>
                <c:pt idx="71">
                  <c:v>386.91</c:v>
                </c:pt>
                <c:pt idx="72">
                  <c:v>387.53</c:v>
                </c:pt>
                <c:pt idx="73">
                  <c:v>388.1</c:v>
                </c:pt>
                <c:pt idx="74">
                  <c:v>389.21</c:v>
                </c:pt>
                <c:pt idx="75">
                  <c:v>389.59</c:v>
                </c:pt>
                <c:pt idx="76">
                  <c:v>390.46</c:v>
                </c:pt>
                <c:pt idx="77">
                  <c:v>391.35</c:v>
                </c:pt>
                <c:pt idx="78">
                  <c:v>390.98</c:v>
                </c:pt>
                <c:pt idx="79">
                  <c:v>390.15</c:v>
                </c:pt>
                <c:pt idx="80">
                  <c:v>391.01</c:v>
                </c:pt>
                <c:pt idx="81">
                  <c:v>391.32</c:v>
                </c:pt>
                <c:pt idx="82">
                  <c:v>391.35</c:v>
                </c:pt>
                <c:pt idx="83">
                  <c:v>388.84</c:v>
                </c:pt>
                <c:pt idx="84">
                  <c:v>390.37</c:v>
                </c:pt>
                <c:pt idx="85">
                  <c:v>386.95</c:v>
                </c:pt>
                <c:pt idx="86">
                  <c:v>381.64</c:v>
                </c:pt>
                <c:pt idx="87">
                  <c:v>382.23</c:v>
                </c:pt>
                <c:pt idx="88">
                  <c:v>375.92</c:v>
                </c:pt>
                <c:pt idx="89">
                  <c:v>377.14</c:v>
                </c:pt>
                <c:pt idx="90">
                  <c:v>372.57</c:v>
                </c:pt>
                <c:pt idx="91">
                  <c:v>376.34</c:v>
                </c:pt>
                <c:pt idx="92">
                  <c:v>378.06</c:v>
                </c:pt>
                <c:pt idx="93">
                  <c:v>382.88</c:v>
                </c:pt>
                <c:pt idx="94">
                  <c:v>381.51</c:v>
                </c:pt>
                <c:pt idx="95">
                  <c:v>377.46</c:v>
                </c:pt>
                <c:pt idx="96">
                  <c:v>379.5</c:v>
                </c:pt>
                <c:pt idx="97">
                  <c:v>379.19</c:v>
                </c:pt>
                <c:pt idx="98">
                  <c:v>373.79</c:v>
                </c:pt>
                <c:pt idx="99">
                  <c:v>375.89</c:v>
                </c:pt>
                <c:pt idx="100">
                  <c:v>376.71</c:v>
                </c:pt>
                <c:pt idx="101">
                  <c:v>375.9</c:v>
                </c:pt>
                <c:pt idx="102">
                  <c:v>370.51</c:v>
                </c:pt>
                <c:pt idx="103">
                  <c:v>372.07</c:v>
                </c:pt>
                <c:pt idx="104">
                  <c:v>369.06</c:v>
                </c:pt>
                <c:pt idx="105">
                  <c:v>370.49</c:v>
                </c:pt>
                <c:pt idx="106">
                  <c:v>372.67</c:v>
                </c:pt>
                <c:pt idx="107">
                  <c:v>374.08</c:v>
                </c:pt>
                <c:pt idx="108">
                  <c:v>374.01</c:v>
                </c:pt>
                <c:pt idx="109">
                  <c:v>377.48</c:v>
                </c:pt>
                <c:pt idx="110">
                  <c:v>380.89</c:v>
                </c:pt>
                <c:pt idx="111">
                  <c:v>379.74</c:v>
                </c:pt>
                <c:pt idx="112">
                  <c:v>380.33</c:v>
                </c:pt>
                <c:pt idx="113">
                  <c:v>378.81</c:v>
                </c:pt>
                <c:pt idx="114">
                  <c:v>378.46</c:v>
                </c:pt>
                <c:pt idx="115">
                  <c:v>384.78</c:v>
                </c:pt>
                <c:pt idx="116">
                  <c:v>384.77</c:v>
                </c:pt>
                <c:pt idx="117">
                  <c:v>386.16</c:v>
                </c:pt>
                <c:pt idx="118">
                  <c:v>384.76</c:v>
                </c:pt>
                <c:pt idx="119">
                  <c:v>383.79</c:v>
                </c:pt>
                <c:pt idx="120">
                  <c:v>383.4</c:v>
                </c:pt>
                <c:pt idx="121">
                  <c:v>382.2</c:v>
                </c:pt>
                <c:pt idx="122">
                  <c:v>382.21</c:v>
                </c:pt>
                <c:pt idx="123">
                  <c:v>384.87</c:v>
                </c:pt>
                <c:pt idx="124">
                  <c:v>387.87</c:v>
                </c:pt>
                <c:pt idx="125">
                  <c:v>389.29</c:v>
                </c:pt>
                <c:pt idx="126">
                  <c:v>392.58</c:v>
                </c:pt>
                <c:pt idx="127">
                  <c:v>392.94</c:v>
                </c:pt>
                <c:pt idx="128">
                  <c:v>390.11</c:v>
                </c:pt>
                <c:pt idx="129">
                  <c:v>389.9</c:v>
                </c:pt>
                <c:pt idx="130">
                  <c:v>387.92</c:v>
                </c:pt>
                <c:pt idx="131">
                  <c:v>387.15</c:v>
                </c:pt>
                <c:pt idx="132">
                  <c:v>386.7</c:v>
                </c:pt>
                <c:pt idx="133">
                  <c:v>386.85</c:v>
                </c:pt>
                <c:pt idx="134">
                  <c:v>387.75</c:v>
                </c:pt>
                <c:pt idx="135">
                  <c:v>389.1</c:v>
                </c:pt>
                <c:pt idx="136">
                  <c:v>387.66</c:v>
                </c:pt>
                <c:pt idx="137">
                  <c:v>386.8</c:v>
                </c:pt>
                <c:pt idx="138">
                  <c:v>387.25</c:v>
                </c:pt>
                <c:pt idx="139">
                  <c:v>387.74</c:v>
                </c:pt>
                <c:pt idx="140">
                  <c:v>391.54</c:v>
                </c:pt>
                <c:pt idx="141">
                  <c:v>391.73</c:v>
                </c:pt>
                <c:pt idx="142">
                  <c:v>389.52</c:v>
                </c:pt>
                <c:pt idx="143">
                  <c:v>390.73</c:v>
                </c:pt>
                <c:pt idx="144">
                  <c:v>390.85</c:v>
                </c:pt>
                <c:pt idx="145">
                  <c:v>385.11</c:v>
                </c:pt>
                <c:pt idx="146">
                  <c:v>385.77</c:v>
                </c:pt>
                <c:pt idx="147">
                  <c:v>387.68</c:v>
                </c:pt>
                <c:pt idx="148">
                  <c:v>378.15</c:v>
                </c:pt>
                <c:pt idx="149">
                  <c:v>369.43</c:v>
                </c:pt>
                <c:pt idx="150">
                  <c:v>367.71</c:v>
                </c:pt>
                <c:pt idx="151">
                  <c:v>368.6</c:v>
                </c:pt>
                <c:pt idx="152">
                  <c:v>374.71</c:v>
                </c:pt>
                <c:pt idx="153">
                  <c:v>371.56</c:v>
                </c:pt>
                <c:pt idx="154">
                  <c:v>370.41</c:v>
                </c:pt>
                <c:pt idx="155">
                  <c:v>372.4</c:v>
                </c:pt>
                <c:pt idx="156">
                  <c:v>366.16</c:v>
                </c:pt>
                <c:pt idx="157">
                  <c:v>369.63</c:v>
                </c:pt>
                <c:pt idx="158">
                  <c:v>373.86</c:v>
                </c:pt>
                <c:pt idx="159">
                  <c:v>371.3</c:v>
                </c:pt>
                <c:pt idx="160">
                  <c:v>375.8</c:v>
                </c:pt>
                <c:pt idx="161">
                  <c:v>374.29</c:v>
                </c:pt>
                <c:pt idx="162">
                  <c:v>371.36</c:v>
                </c:pt>
                <c:pt idx="163">
                  <c:v>371.28</c:v>
                </c:pt>
                <c:pt idx="164">
                  <c:v>373.62</c:v>
                </c:pt>
                <c:pt idx="165">
                  <c:v>372.86</c:v>
                </c:pt>
                <c:pt idx="166">
                  <c:v>376.74</c:v>
                </c:pt>
                <c:pt idx="167">
                  <c:v>379.48</c:v>
                </c:pt>
                <c:pt idx="168">
                  <c:v>380.69</c:v>
                </c:pt>
                <c:pt idx="169">
                  <c:v>379.81</c:v>
                </c:pt>
                <c:pt idx="170">
                  <c:v>383.18</c:v>
                </c:pt>
                <c:pt idx="171">
                  <c:v>385.92</c:v>
                </c:pt>
                <c:pt idx="172">
                  <c:v>387.14</c:v>
                </c:pt>
                <c:pt idx="173">
                  <c:v>386.06</c:v>
                </c:pt>
                <c:pt idx="174">
                  <c:v>386.44</c:v>
                </c:pt>
                <c:pt idx="175">
                  <c:v>389.71</c:v>
                </c:pt>
                <c:pt idx="176">
                  <c:v>390.48</c:v>
                </c:pt>
                <c:pt idx="177">
                  <c:v>391.79</c:v>
                </c:pt>
                <c:pt idx="178">
                  <c:v>389.53</c:v>
                </c:pt>
                <c:pt idx="179">
                  <c:v>389.33</c:v>
                </c:pt>
                <c:pt idx="180">
                  <c:v>389.41</c:v>
                </c:pt>
                <c:pt idx="181">
                  <c:v>391.8</c:v>
                </c:pt>
                <c:pt idx="182">
                  <c:v>392.95</c:v>
                </c:pt>
                <c:pt idx="183">
                  <c:v>389.8</c:v>
                </c:pt>
                <c:pt idx="184">
                  <c:v>389.84</c:v>
                </c:pt>
                <c:pt idx="185">
                  <c:v>387.59</c:v>
                </c:pt>
                <c:pt idx="186">
                  <c:v>389.95</c:v>
                </c:pt>
                <c:pt idx="187">
                  <c:v>391.79</c:v>
                </c:pt>
                <c:pt idx="188">
                  <c:v>393.15</c:v>
                </c:pt>
                <c:pt idx="189">
                  <c:v>387.99</c:v>
                </c:pt>
                <c:pt idx="190">
                  <c:v>377.52</c:v>
                </c:pt>
                <c:pt idx="191">
                  <c:v>380.22</c:v>
                </c:pt>
                <c:pt idx="192">
                  <c:v>382.91</c:v>
                </c:pt>
                <c:pt idx="193">
                  <c:v>378.71</c:v>
                </c:pt>
                <c:pt idx="194">
                  <c:v>380.3</c:v>
                </c:pt>
                <c:pt idx="195">
                  <c:v>382.76</c:v>
                </c:pt>
                <c:pt idx="196">
                  <c:v>391.61</c:v>
                </c:pt>
                <c:pt idx="197">
                  <c:v>389.69</c:v>
                </c:pt>
                <c:pt idx="198">
                  <c:v>394.02</c:v>
                </c:pt>
                <c:pt idx="199">
                  <c:v>393.46</c:v>
                </c:pt>
                <c:pt idx="200">
                  <c:v>393.08</c:v>
                </c:pt>
                <c:pt idx="201">
                  <c:v>391.84</c:v>
                </c:pt>
                <c:pt idx="202">
                  <c:v>394.22</c:v>
                </c:pt>
                <c:pt idx="203">
                  <c:v>394.59</c:v>
                </c:pt>
                <c:pt idx="204">
                  <c:v>395.03</c:v>
                </c:pt>
                <c:pt idx="205">
                  <c:v>397.37</c:v>
                </c:pt>
                <c:pt idx="206">
                  <c:v>398.01</c:v>
                </c:pt>
                <c:pt idx="207">
                  <c:v>398.99</c:v>
                </c:pt>
                <c:pt idx="208">
                  <c:v>398.37</c:v>
                </c:pt>
                <c:pt idx="209">
                  <c:v>398.7</c:v>
                </c:pt>
                <c:pt idx="210">
                  <c:v>396.75</c:v>
                </c:pt>
                <c:pt idx="211">
                  <c:v>399.43</c:v>
                </c:pt>
                <c:pt idx="212">
                  <c:v>403.41</c:v>
                </c:pt>
                <c:pt idx="213">
                  <c:v>404.23</c:v>
                </c:pt>
                <c:pt idx="214">
                  <c:v>405.07</c:v>
                </c:pt>
                <c:pt idx="215">
                  <c:v>406.56</c:v>
                </c:pt>
                <c:pt idx="216">
                  <c:v>405.42</c:v>
                </c:pt>
                <c:pt idx="217">
                  <c:v>405.34</c:v>
                </c:pt>
                <c:pt idx="218">
                  <c:v>406.9</c:v>
                </c:pt>
                <c:pt idx="219">
                  <c:v>405.86</c:v>
                </c:pt>
                <c:pt idx="220">
                  <c:v>404.41</c:v>
                </c:pt>
                <c:pt idx="221">
                  <c:v>406.04</c:v>
                </c:pt>
                <c:pt idx="222">
                  <c:v>405.99</c:v>
                </c:pt>
                <c:pt idx="223">
                  <c:v>405.5</c:v>
                </c:pt>
                <c:pt idx="224">
                  <c:v>403.82</c:v>
                </c:pt>
                <c:pt idx="225">
                  <c:v>402.22</c:v>
                </c:pt>
                <c:pt idx="226">
                  <c:v>403.98</c:v>
                </c:pt>
                <c:pt idx="227">
                  <c:v>408.09</c:v>
                </c:pt>
                <c:pt idx="228">
                  <c:v>408.49</c:v>
                </c:pt>
                <c:pt idx="229">
                  <c:v>409.81</c:v>
                </c:pt>
                <c:pt idx="230">
                  <c:v>409.25</c:v>
                </c:pt>
                <c:pt idx="231">
                  <c:v>407.43</c:v>
                </c:pt>
                <c:pt idx="232">
                  <c:v>401.01</c:v>
                </c:pt>
                <c:pt idx="233">
                  <c:v>398.48</c:v>
                </c:pt>
                <c:pt idx="234">
                  <c:v>403.19</c:v>
                </c:pt>
                <c:pt idx="235">
                  <c:v>402.66</c:v>
                </c:pt>
                <c:pt idx="236">
                  <c:v>407.35</c:v>
                </c:pt>
                <c:pt idx="237">
                  <c:v>406.39</c:v>
                </c:pt>
                <c:pt idx="238">
                  <c:v>405.34</c:v>
                </c:pt>
                <c:pt idx="239">
                  <c:v>406.22</c:v>
                </c:pt>
                <c:pt idx="240">
                  <c:v>407.58</c:v>
                </c:pt>
                <c:pt idx="241">
                  <c:v>412.02</c:v>
                </c:pt>
                <c:pt idx="242">
                  <c:v>417.75</c:v>
                </c:pt>
                <c:pt idx="243">
                  <c:v>414.92</c:v>
                </c:pt>
                <c:pt idx="244">
                  <c:v>414.38</c:v>
                </c:pt>
                <c:pt idx="245">
                  <c:v>415.07</c:v>
                </c:pt>
                <c:pt idx="246">
                  <c:v>418.4</c:v>
                </c:pt>
                <c:pt idx="247">
                  <c:v>418.27</c:v>
                </c:pt>
                <c:pt idx="248">
                  <c:v>419.74</c:v>
                </c:pt>
                <c:pt idx="249">
                  <c:v>416.17</c:v>
                </c:pt>
                <c:pt idx="250">
                  <c:v>419.72</c:v>
                </c:pt>
                <c:pt idx="251">
                  <c:v>418.33</c:v>
                </c:pt>
                <c:pt idx="252">
                  <c:v>416.63</c:v>
                </c:pt>
                <c:pt idx="253">
                  <c:v>417.67</c:v>
                </c:pt>
                <c:pt idx="254">
                  <c:v>418.36</c:v>
                </c:pt>
                <c:pt idx="255">
                  <c:v>419.64</c:v>
                </c:pt>
                <c:pt idx="256">
                  <c:v>419.14</c:v>
                </c:pt>
                <c:pt idx="257">
                  <c:v>418.39</c:v>
                </c:pt>
                <c:pt idx="258">
                  <c:v>419.59</c:v>
                </c:pt>
                <c:pt idx="259">
                  <c:v>419.63</c:v>
                </c:pt>
                <c:pt idx="260">
                  <c:v>420.54</c:v>
                </c:pt>
                <c:pt idx="261">
                  <c:v>424.56</c:v>
                </c:pt>
                <c:pt idx="262">
                  <c:v>423.98</c:v>
                </c:pt>
                <c:pt idx="263">
                  <c:v>423.38</c:v>
                </c:pt>
                <c:pt idx="264">
                  <c:v>423.04</c:v>
                </c:pt>
                <c:pt idx="265">
                  <c:v>420.03</c:v>
                </c:pt>
                <c:pt idx="266">
                  <c:v>423.64</c:v>
                </c:pt>
                <c:pt idx="267">
                  <c:v>414.07</c:v>
                </c:pt>
                <c:pt idx="268">
                  <c:v>417.56</c:v>
                </c:pt>
                <c:pt idx="269">
                  <c:v>419.41</c:v>
                </c:pt>
                <c:pt idx="270">
                  <c:v>415.16</c:v>
                </c:pt>
                <c:pt idx="271">
                  <c:v>410.71</c:v>
                </c:pt>
                <c:pt idx="272">
                  <c:v>411.72</c:v>
                </c:pt>
                <c:pt idx="273">
                  <c:v>418.47</c:v>
                </c:pt>
                <c:pt idx="274">
                  <c:v>423.62</c:v>
                </c:pt>
                <c:pt idx="275">
                  <c:v>425.49</c:v>
                </c:pt>
                <c:pt idx="276">
                  <c:v>424.36</c:v>
                </c:pt>
                <c:pt idx="277">
                  <c:v>424.64</c:v>
                </c:pt>
                <c:pt idx="278">
                  <c:v>428.48</c:v>
                </c:pt>
                <c:pt idx="279">
                  <c:v>431.16</c:v>
                </c:pt>
                <c:pt idx="280">
                  <c:v>431.08</c:v>
                </c:pt>
                <c:pt idx="281">
                  <c:v>430.52</c:v>
                </c:pt>
                <c:pt idx="282">
                  <c:v>431.98</c:v>
                </c:pt>
                <c:pt idx="283">
                  <c:v>430.33</c:v>
                </c:pt>
                <c:pt idx="284">
                  <c:v>433.9</c:v>
                </c:pt>
                <c:pt idx="285">
                  <c:v>430.19</c:v>
                </c:pt>
                <c:pt idx="286">
                  <c:v>428.07</c:v>
                </c:pt>
                <c:pt idx="287">
                  <c:v>411.86</c:v>
                </c:pt>
                <c:pt idx="288">
                  <c:v>404.6</c:v>
                </c:pt>
                <c:pt idx="289">
                  <c:v>404.62</c:v>
                </c:pt>
                <c:pt idx="290">
                  <c:v>389.45</c:v>
                </c:pt>
                <c:pt idx="291">
                  <c:v>375.65</c:v>
                </c:pt>
                <c:pt idx="292">
                  <c:v>375.97</c:v>
                </c:pt>
                <c:pt idx="293">
                  <c:v>381.13</c:v>
                </c:pt>
                <c:pt idx="294">
                  <c:v>386.3</c:v>
                </c:pt>
                <c:pt idx="295">
                  <c:v>380.76</c:v>
                </c:pt>
                <c:pt idx="296">
                  <c:v>366.8</c:v>
                </c:pt>
                <c:pt idx="297">
                  <c:v>339.5</c:v>
                </c:pt>
                <c:pt idx="298">
                  <c:v>335.64</c:v>
                </c:pt>
                <c:pt idx="299">
                  <c:v>333.17</c:v>
                </c:pt>
                <c:pt idx="300">
                  <c:v>294.93</c:v>
                </c:pt>
                <c:pt idx="301">
                  <c:v>299.16000000000003</c:v>
                </c:pt>
                <c:pt idx="302">
                  <c:v>284.63</c:v>
                </c:pt>
                <c:pt idx="303">
                  <c:v>291.07</c:v>
                </c:pt>
                <c:pt idx="304">
                  <c:v>279.66000000000003</c:v>
                </c:pt>
                <c:pt idx="305">
                  <c:v>287.8</c:v>
                </c:pt>
                <c:pt idx="306">
                  <c:v>293.04000000000002</c:v>
                </c:pt>
                <c:pt idx="307">
                  <c:v>280.43</c:v>
                </c:pt>
                <c:pt idx="308">
                  <c:v>304</c:v>
                </c:pt>
                <c:pt idx="309">
                  <c:v>313.38</c:v>
                </c:pt>
                <c:pt idx="310">
                  <c:v>321.38</c:v>
                </c:pt>
                <c:pt idx="311">
                  <c:v>310.89999999999998</c:v>
                </c:pt>
                <c:pt idx="312">
                  <c:v>314.88</c:v>
                </c:pt>
                <c:pt idx="313">
                  <c:v>320.06</c:v>
                </c:pt>
                <c:pt idx="314">
                  <c:v>310.77</c:v>
                </c:pt>
                <c:pt idx="315">
                  <c:v>312.08</c:v>
                </c:pt>
                <c:pt idx="316">
                  <c:v>309.06</c:v>
                </c:pt>
                <c:pt idx="317">
                  <c:v>320.58</c:v>
                </c:pt>
                <c:pt idx="318">
                  <c:v>326.61</c:v>
                </c:pt>
                <c:pt idx="319">
                  <c:v>326.67</c:v>
                </c:pt>
                <c:pt idx="320">
                  <c:v>331.8</c:v>
                </c:pt>
                <c:pt idx="321">
                  <c:v>333.89</c:v>
                </c:pt>
                <c:pt idx="322">
                  <c:v>323.06</c:v>
                </c:pt>
                <c:pt idx="323">
                  <c:v>324.92</c:v>
                </c:pt>
                <c:pt idx="324">
                  <c:v>333.47</c:v>
                </c:pt>
                <c:pt idx="325">
                  <c:v>335.7</c:v>
                </c:pt>
                <c:pt idx="326">
                  <c:v>324.31</c:v>
                </c:pt>
                <c:pt idx="327">
                  <c:v>330.14</c:v>
                </c:pt>
                <c:pt idx="328">
                  <c:v>333.24</c:v>
                </c:pt>
                <c:pt idx="329">
                  <c:v>329.59</c:v>
                </c:pt>
                <c:pt idx="330">
                  <c:v>335.44</c:v>
                </c:pt>
                <c:pt idx="331">
                  <c:v>341.09</c:v>
                </c:pt>
                <c:pt idx="332">
                  <c:v>347.06</c:v>
                </c:pt>
                <c:pt idx="333">
                  <c:v>340.03</c:v>
                </c:pt>
                <c:pt idx="334">
                  <c:v>328.44</c:v>
                </c:pt>
                <c:pt idx="335">
                  <c:v>335.5</c:v>
                </c:pt>
                <c:pt idx="336">
                  <c:v>334.34</c:v>
                </c:pt>
                <c:pt idx="337">
                  <c:v>337.98</c:v>
                </c:pt>
                <c:pt idx="338">
                  <c:v>341.05</c:v>
                </c:pt>
                <c:pt idx="339">
                  <c:v>339.7</c:v>
                </c:pt>
                <c:pt idx="340">
                  <c:v>340.57</c:v>
                </c:pt>
                <c:pt idx="341">
                  <c:v>333.97</c:v>
                </c:pt>
                <c:pt idx="342">
                  <c:v>326.70999999999998</c:v>
                </c:pt>
                <c:pt idx="343">
                  <c:v>328.24</c:v>
                </c:pt>
                <c:pt idx="344">
                  <c:v>341.59</c:v>
                </c:pt>
                <c:pt idx="345">
                  <c:v>339.49</c:v>
                </c:pt>
                <c:pt idx="346">
                  <c:v>342.82</c:v>
                </c:pt>
                <c:pt idx="347">
                  <c:v>340.26</c:v>
                </c:pt>
                <c:pt idx="348">
                  <c:v>340.17</c:v>
                </c:pt>
                <c:pt idx="349">
                  <c:v>345.18</c:v>
                </c:pt>
                <c:pt idx="350">
                  <c:v>348.92</c:v>
                </c:pt>
                <c:pt idx="351">
                  <c:v>349.75</c:v>
                </c:pt>
                <c:pt idx="352">
                  <c:v>355.47</c:v>
                </c:pt>
                <c:pt idx="353">
                  <c:v>350.36</c:v>
                </c:pt>
                <c:pt idx="354">
                  <c:v>359.77</c:v>
                </c:pt>
                <c:pt idx="355">
                  <c:v>368.92</c:v>
                </c:pt>
                <c:pt idx="356">
                  <c:v>366.25</c:v>
                </c:pt>
                <c:pt idx="357">
                  <c:v>375.32</c:v>
                </c:pt>
                <c:pt idx="358">
                  <c:v>374.12</c:v>
                </c:pt>
                <c:pt idx="359">
                  <c:v>369.54</c:v>
                </c:pt>
                <c:pt idx="360">
                  <c:v>368.15</c:v>
                </c:pt>
                <c:pt idx="361">
                  <c:v>353.07</c:v>
                </c:pt>
                <c:pt idx="362">
                  <c:v>354.06</c:v>
                </c:pt>
                <c:pt idx="363">
                  <c:v>353.09</c:v>
                </c:pt>
                <c:pt idx="364">
                  <c:v>363.33</c:v>
                </c:pt>
                <c:pt idx="365">
                  <c:v>366.02</c:v>
                </c:pt>
                <c:pt idx="366">
                  <c:v>363.41</c:v>
                </c:pt>
                <c:pt idx="367">
                  <c:v>365.46</c:v>
                </c:pt>
                <c:pt idx="368">
                  <c:v>362.7</c:v>
                </c:pt>
                <c:pt idx="369">
                  <c:v>367.4</c:v>
                </c:pt>
                <c:pt idx="370">
                  <c:v>357.17</c:v>
                </c:pt>
                <c:pt idx="371">
                  <c:v>359.74</c:v>
                </c:pt>
                <c:pt idx="372">
                  <c:v>358.32</c:v>
                </c:pt>
                <c:pt idx="373">
                  <c:v>359.89</c:v>
                </c:pt>
                <c:pt idx="374">
                  <c:v>360.34</c:v>
                </c:pt>
                <c:pt idx="375">
                  <c:v>361.19</c:v>
                </c:pt>
                <c:pt idx="376">
                  <c:v>368.29</c:v>
                </c:pt>
                <c:pt idx="377">
                  <c:v>365.43</c:v>
                </c:pt>
                <c:pt idx="378">
                  <c:v>371.21</c:v>
                </c:pt>
                <c:pt idx="379">
                  <c:v>368.96</c:v>
                </c:pt>
                <c:pt idx="380">
                  <c:v>366.48</c:v>
                </c:pt>
                <c:pt idx="381">
                  <c:v>363.64</c:v>
                </c:pt>
                <c:pt idx="382">
                  <c:v>366.83</c:v>
                </c:pt>
                <c:pt idx="383">
                  <c:v>370.5</c:v>
                </c:pt>
                <c:pt idx="384">
                  <c:v>367.4</c:v>
                </c:pt>
                <c:pt idx="385">
                  <c:v>373.87</c:v>
                </c:pt>
                <c:pt idx="386">
                  <c:v>372.13</c:v>
                </c:pt>
                <c:pt idx="387">
                  <c:v>372.71</c:v>
                </c:pt>
                <c:pt idx="388">
                  <c:v>375.51</c:v>
                </c:pt>
                <c:pt idx="389">
                  <c:v>376.69</c:v>
                </c:pt>
                <c:pt idx="390">
                  <c:v>373.44</c:v>
                </c:pt>
                <c:pt idx="391">
                  <c:v>373.65</c:v>
                </c:pt>
                <c:pt idx="392">
                  <c:v>367.29</c:v>
                </c:pt>
                <c:pt idx="393">
                  <c:v>366.15</c:v>
                </c:pt>
                <c:pt idx="394">
                  <c:v>367.68</c:v>
                </c:pt>
                <c:pt idx="395">
                  <c:v>367.45</c:v>
                </c:pt>
                <c:pt idx="396">
                  <c:v>359.52</c:v>
                </c:pt>
                <c:pt idx="397">
                  <c:v>356.33</c:v>
                </c:pt>
                <c:pt idx="398">
                  <c:v>363.64</c:v>
                </c:pt>
                <c:pt idx="399">
                  <c:v>363.39</c:v>
                </c:pt>
                <c:pt idx="400">
                  <c:v>365.16</c:v>
                </c:pt>
                <c:pt idx="401">
                  <c:v>362.49</c:v>
                </c:pt>
                <c:pt idx="402">
                  <c:v>363.55</c:v>
                </c:pt>
                <c:pt idx="403">
                  <c:v>364.65</c:v>
                </c:pt>
                <c:pt idx="404">
                  <c:v>370.76</c:v>
                </c:pt>
                <c:pt idx="405">
                  <c:v>374.88</c:v>
                </c:pt>
                <c:pt idx="406">
                  <c:v>372.53</c:v>
                </c:pt>
                <c:pt idx="407">
                  <c:v>368.07</c:v>
                </c:pt>
                <c:pt idx="408">
                  <c:v>369.26</c:v>
                </c:pt>
                <c:pt idx="409">
                  <c:v>367.18</c:v>
                </c:pt>
                <c:pt idx="410">
                  <c:v>369.58</c:v>
                </c:pt>
                <c:pt idx="411">
                  <c:v>365.64</c:v>
                </c:pt>
                <c:pt idx="412">
                  <c:v>365.09</c:v>
                </c:pt>
                <c:pt idx="413">
                  <c:v>370.85</c:v>
                </c:pt>
                <c:pt idx="414">
                  <c:v>369.75</c:v>
                </c:pt>
                <c:pt idx="415">
                  <c:v>373.12</c:v>
                </c:pt>
                <c:pt idx="416">
                  <c:v>370.72</c:v>
                </c:pt>
                <c:pt idx="417">
                  <c:v>368.8</c:v>
                </c:pt>
                <c:pt idx="418">
                  <c:v>366.51</c:v>
                </c:pt>
                <c:pt idx="419">
                  <c:v>365.23</c:v>
                </c:pt>
                <c:pt idx="420">
                  <c:v>371.28</c:v>
                </c:pt>
                <c:pt idx="421">
                  <c:v>366.08</c:v>
                </c:pt>
                <c:pt idx="422">
                  <c:v>361.93</c:v>
                </c:pt>
                <c:pt idx="423">
                  <c:v>367.97</c:v>
                </c:pt>
                <c:pt idx="424">
                  <c:v>363.75</c:v>
                </c:pt>
                <c:pt idx="425">
                  <c:v>369.65</c:v>
                </c:pt>
                <c:pt idx="426">
                  <c:v>367.48</c:v>
                </c:pt>
                <c:pt idx="427">
                  <c:v>367.96</c:v>
                </c:pt>
                <c:pt idx="428">
                  <c:v>368.51</c:v>
                </c:pt>
                <c:pt idx="429">
                  <c:v>370.96</c:v>
                </c:pt>
                <c:pt idx="430">
                  <c:v>373.13</c:v>
                </c:pt>
                <c:pt idx="431">
                  <c:v>371.23</c:v>
                </c:pt>
                <c:pt idx="432">
                  <c:v>368.78</c:v>
                </c:pt>
                <c:pt idx="433">
                  <c:v>356.82</c:v>
                </c:pt>
                <c:pt idx="434">
                  <c:v>357.55</c:v>
                </c:pt>
                <c:pt idx="435">
                  <c:v>359.53</c:v>
                </c:pt>
                <c:pt idx="436">
                  <c:v>355.85</c:v>
                </c:pt>
                <c:pt idx="437">
                  <c:v>355.51</c:v>
                </c:pt>
                <c:pt idx="438">
                  <c:v>363.39</c:v>
                </c:pt>
                <c:pt idx="439">
                  <c:v>361.49</c:v>
                </c:pt>
                <c:pt idx="440">
                  <c:v>361.09</c:v>
                </c:pt>
                <c:pt idx="441">
                  <c:v>361.8</c:v>
                </c:pt>
                <c:pt idx="442">
                  <c:v>362.69</c:v>
                </c:pt>
                <c:pt idx="443">
                  <c:v>365.63</c:v>
                </c:pt>
                <c:pt idx="444">
                  <c:v>365.88</c:v>
                </c:pt>
                <c:pt idx="445">
                  <c:v>365.45</c:v>
                </c:pt>
                <c:pt idx="446">
                  <c:v>368.31</c:v>
                </c:pt>
                <c:pt idx="447">
                  <c:v>370.35</c:v>
                </c:pt>
                <c:pt idx="448">
                  <c:v>373</c:v>
                </c:pt>
                <c:pt idx="449">
                  <c:v>370.96</c:v>
                </c:pt>
                <c:pt idx="450">
                  <c:v>370.62</c:v>
                </c:pt>
                <c:pt idx="451">
                  <c:v>362.91</c:v>
                </c:pt>
                <c:pt idx="452">
                  <c:v>367.48</c:v>
                </c:pt>
                <c:pt idx="453">
                  <c:v>366.81</c:v>
                </c:pt>
                <c:pt idx="454">
                  <c:v>365.51</c:v>
                </c:pt>
                <c:pt idx="455">
                  <c:v>360.79</c:v>
                </c:pt>
                <c:pt idx="456">
                  <c:v>360.27</c:v>
                </c:pt>
                <c:pt idx="457">
                  <c:v>362.5</c:v>
                </c:pt>
                <c:pt idx="458">
                  <c:v>355.95</c:v>
                </c:pt>
                <c:pt idx="459">
                  <c:v>352.58</c:v>
                </c:pt>
                <c:pt idx="460">
                  <c:v>342.17</c:v>
                </c:pt>
                <c:pt idx="461">
                  <c:v>341.76</c:v>
                </c:pt>
                <c:pt idx="462">
                  <c:v>342.36</c:v>
                </c:pt>
                <c:pt idx="463">
                  <c:v>347.86</c:v>
                </c:pt>
                <c:pt idx="464">
                  <c:v>356.01</c:v>
                </c:pt>
                <c:pt idx="465">
                  <c:v>363.31</c:v>
                </c:pt>
                <c:pt idx="466">
                  <c:v>367.12</c:v>
                </c:pt>
                <c:pt idx="467">
                  <c:v>366.4</c:v>
                </c:pt>
                <c:pt idx="468">
                  <c:v>380.99</c:v>
                </c:pt>
                <c:pt idx="469">
                  <c:v>384.42</c:v>
                </c:pt>
                <c:pt idx="470">
                  <c:v>388.56</c:v>
                </c:pt>
                <c:pt idx="471">
                  <c:v>385.16</c:v>
                </c:pt>
                <c:pt idx="472">
                  <c:v>385.18</c:v>
                </c:pt>
                <c:pt idx="473">
                  <c:v>389.74</c:v>
                </c:pt>
                <c:pt idx="474">
                  <c:v>388.82</c:v>
                </c:pt>
                <c:pt idx="475">
                  <c:v>390.54</c:v>
                </c:pt>
                <c:pt idx="476">
                  <c:v>387.6</c:v>
                </c:pt>
                <c:pt idx="477">
                  <c:v>389.61</c:v>
                </c:pt>
                <c:pt idx="478">
                  <c:v>388.84</c:v>
                </c:pt>
                <c:pt idx="479">
                  <c:v>392.39</c:v>
                </c:pt>
                <c:pt idx="480">
                  <c:v>392.09</c:v>
                </c:pt>
                <c:pt idx="481">
                  <c:v>391.63</c:v>
                </c:pt>
                <c:pt idx="482">
                  <c:v>393.23</c:v>
                </c:pt>
                <c:pt idx="483">
                  <c:v>389.36</c:v>
                </c:pt>
                <c:pt idx="484">
                  <c:v>391.9</c:v>
                </c:pt>
                <c:pt idx="485">
                  <c:v>391.69</c:v>
                </c:pt>
                <c:pt idx="486">
                  <c:v>391.72</c:v>
                </c:pt>
                <c:pt idx="487">
                  <c:v>394.04</c:v>
                </c:pt>
                <c:pt idx="488">
                  <c:v>392.84</c:v>
                </c:pt>
                <c:pt idx="489">
                  <c:v>393.64</c:v>
                </c:pt>
                <c:pt idx="490">
                  <c:v>394.9</c:v>
                </c:pt>
                <c:pt idx="491">
                  <c:v>393.15</c:v>
                </c:pt>
                <c:pt idx="492">
                  <c:v>390.12</c:v>
                </c:pt>
                <c:pt idx="493">
                  <c:v>391.85</c:v>
                </c:pt>
                <c:pt idx="494">
                  <c:v>392.84</c:v>
                </c:pt>
                <c:pt idx="495">
                  <c:v>396.08</c:v>
                </c:pt>
                <c:pt idx="496">
                  <c:v>397.28</c:v>
                </c:pt>
                <c:pt idx="497">
                  <c:v>395.9</c:v>
                </c:pt>
                <c:pt idx="498">
                  <c:v>386.69</c:v>
                </c:pt>
                <c:pt idx="499">
                  <c:v>391.25</c:v>
                </c:pt>
                <c:pt idx="500">
                  <c:v>395.49</c:v>
                </c:pt>
                <c:pt idx="501">
                  <c:v>398.58</c:v>
                </c:pt>
                <c:pt idx="502">
                  <c:v>401.61</c:v>
                </c:pt>
                <c:pt idx="503">
                  <c:v>400.25</c:v>
                </c:pt>
                <c:pt idx="504">
                  <c:v>401.69</c:v>
                </c:pt>
                <c:pt idx="505">
                  <c:v>400.94</c:v>
                </c:pt>
                <c:pt idx="506">
                  <c:v>406.41</c:v>
                </c:pt>
                <c:pt idx="507">
                  <c:v>408.49</c:v>
                </c:pt>
                <c:pt idx="508">
                  <c:v>411.17</c:v>
                </c:pt>
                <c:pt idx="509">
                  <c:v>408.41</c:v>
                </c:pt>
                <c:pt idx="510">
                  <c:v>408.61</c:v>
                </c:pt>
                <c:pt idx="511">
                  <c:v>409.07</c:v>
                </c:pt>
                <c:pt idx="512">
                  <c:v>412</c:v>
                </c:pt>
                <c:pt idx="513">
                  <c:v>407.85</c:v>
                </c:pt>
                <c:pt idx="514">
                  <c:v>408.68</c:v>
                </c:pt>
                <c:pt idx="515">
                  <c:v>407.92</c:v>
                </c:pt>
                <c:pt idx="516">
                  <c:v>410.84</c:v>
                </c:pt>
                <c:pt idx="517">
                  <c:v>410.89</c:v>
                </c:pt>
                <c:pt idx="518">
                  <c:v>408.54</c:v>
                </c:pt>
                <c:pt idx="519">
                  <c:v>405.13</c:v>
                </c:pt>
                <c:pt idx="520">
                  <c:v>407.7</c:v>
                </c:pt>
                <c:pt idx="521">
                  <c:v>402.98</c:v>
                </c:pt>
                <c:pt idx="522">
                  <c:v>403.39</c:v>
                </c:pt>
                <c:pt idx="523">
                  <c:v>395.85</c:v>
                </c:pt>
                <c:pt idx="524">
                  <c:v>400.77</c:v>
                </c:pt>
                <c:pt idx="525">
                  <c:v>405.92</c:v>
                </c:pt>
                <c:pt idx="526">
                  <c:v>407.27</c:v>
                </c:pt>
                <c:pt idx="527">
                  <c:v>409.54</c:v>
                </c:pt>
                <c:pt idx="528">
                  <c:v>409.54</c:v>
                </c:pt>
                <c:pt idx="529">
                  <c:v>410.78</c:v>
                </c:pt>
                <c:pt idx="530">
                  <c:v>410.42</c:v>
                </c:pt>
                <c:pt idx="531">
                  <c:v>409.47</c:v>
                </c:pt>
                <c:pt idx="532">
                  <c:v>411.35</c:v>
                </c:pt>
                <c:pt idx="533">
                  <c:v>414</c:v>
                </c:pt>
                <c:pt idx="534">
                  <c:v>419.47</c:v>
                </c:pt>
                <c:pt idx="535">
                  <c:v>419.2</c:v>
                </c:pt>
                <c:pt idx="536">
                  <c:v>416.1</c:v>
                </c:pt>
                <c:pt idx="537">
                  <c:v>412.7</c:v>
                </c:pt>
                <c:pt idx="538">
                  <c:v>414.88</c:v>
                </c:pt>
                <c:pt idx="539">
                  <c:v>413.06</c:v>
                </c:pt>
                <c:pt idx="540">
                  <c:v>411.32</c:v>
                </c:pt>
                <c:pt idx="541">
                  <c:v>413.21</c:v>
                </c:pt>
                <c:pt idx="542">
                  <c:v>411.73</c:v>
                </c:pt>
                <c:pt idx="543">
                  <c:v>404.99</c:v>
                </c:pt>
                <c:pt idx="544">
                  <c:v>412.44</c:v>
                </c:pt>
                <c:pt idx="545">
                  <c:v>413.23</c:v>
                </c:pt>
                <c:pt idx="546">
                  <c:v>413.42</c:v>
                </c:pt>
                <c:pt idx="547">
                  <c:v>411.91</c:v>
                </c:pt>
                <c:pt idx="548">
                  <c:v>408.68</c:v>
                </c:pt>
                <c:pt idx="549">
                  <c:v>417.25</c:v>
                </c:pt>
                <c:pt idx="550">
                  <c:v>420.41</c:v>
                </c:pt>
                <c:pt idx="551">
                  <c:v>422.11</c:v>
                </c:pt>
                <c:pt idx="552">
                  <c:v>424.17</c:v>
                </c:pt>
                <c:pt idx="553">
                  <c:v>423.08</c:v>
                </c:pt>
                <c:pt idx="554">
                  <c:v>423.08</c:v>
                </c:pt>
                <c:pt idx="555">
                  <c:v>426.82</c:v>
                </c:pt>
                <c:pt idx="556">
                  <c:v>424.91</c:v>
                </c:pt>
                <c:pt idx="557">
                  <c:v>426.59</c:v>
                </c:pt>
                <c:pt idx="558">
                  <c:v>423.35</c:v>
                </c:pt>
                <c:pt idx="559">
                  <c:v>424.17</c:v>
                </c:pt>
                <c:pt idx="560">
                  <c:v>423.31</c:v>
                </c:pt>
                <c:pt idx="561">
                  <c:v>423.39</c:v>
                </c:pt>
                <c:pt idx="562">
                  <c:v>423.08</c:v>
                </c:pt>
                <c:pt idx="563">
                  <c:v>426.93</c:v>
                </c:pt>
                <c:pt idx="564">
                  <c:v>427.61</c:v>
                </c:pt>
                <c:pt idx="565">
                  <c:v>430.65</c:v>
                </c:pt>
                <c:pt idx="566">
                  <c:v>429.6</c:v>
                </c:pt>
                <c:pt idx="567">
                  <c:v>432.22</c:v>
                </c:pt>
                <c:pt idx="568">
                  <c:v>435.26</c:v>
                </c:pt>
                <c:pt idx="569">
                  <c:v>434.32</c:v>
                </c:pt>
                <c:pt idx="570">
                  <c:v>436.86</c:v>
                </c:pt>
                <c:pt idx="571">
                  <c:v>437.23</c:v>
                </c:pt>
                <c:pt idx="572">
                  <c:v>435.24</c:v>
                </c:pt>
                <c:pt idx="573">
                  <c:v>435.75</c:v>
                </c:pt>
                <c:pt idx="574">
                  <c:v>436.57</c:v>
                </c:pt>
                <c:pt idx="575">
                  <c:v>438.55</c:v>
                </c:pt>
                <c:pt idx="576">
                  <c:v>442.49</c:v>
                </c:pt>
                <c:pt idx="577">
                  <c:v>442.18</c:v>
                </c:pt>
                <c:pt idx="578">
                  <c:v>433.8</c:v>
                </c:pt>
                <c:pt idx="579">
                  <c:v>436.64</c:v>
                </c:pt>
                <c:pt idx="580">
                  <c:v>439.63</c:v>
                </c:pt>
                <c:pt idx="581">
                  <c:v>439.04</c:v>
                </c:pt>
                <c:pt idx="582">
                  <c:v>440.2</c:v>
                </c:pt>
                <c:pt idx="583">
                  <c:v>439.85</c:v>
                </c:pt>
                <c:pt idx="584">
                  <c:v>439.92</c:v>
                </c:pt>
                <c:pt idx="585">
                  <c:v>438.77</c:v>
                </c:pt>
                <c:pt idx="586">
                  <c:v>437.39</c:v>
                </c:pt>
                <c:pt idx="587">
                  <c:v>439.92</c:v>
                </c:pt>
                <c:pt idx="588">
                  <c:v>433.65</c:v>
                </c:pt>
                <c:pt idx="589">
                  <c:v>441.55</c:v>
                </c:pt>
                <c:pt idx="590">
                  <c:v>441.02</c:v>
                </c:pt>
                <c:pt idx="591">
                  <c:v>444.93</c:v>
                </c:pt>
                <c:pt idx="592">
                  <c:v>445.39</c:v>
                </c:pt>
                <c:pt idx="593">
                  <c:v>436.61</c:v>
                </c:pt>
                <c:pt idx="594">
                  <c:v>437.93</c:v>
                </c:pt>
                <c:pt idx="595">
                  <c:v>437.32</c:v>
                </c:pt>
                <c:pt idx="596">
                  <c:v>442.53</c:v>
                </c:pt>
                <c:pt idx="597">
                  <c:v>442.29</c:v>
                </c:pt>
                <c:pt idx="598">
                  <c:v>443.04</c:v>
                </c:pt>
                <c:pt idx="599">
                  <c:v>436.34</c:v>
                </c:pt>
                <c:pt idx="600">
                  <c:v>441.9</c:v>
                </c:pt>
                <c:pt idx="601">
                  <c:v>444.44</c:v>
                </c:pt>
                <c:pt idx="602">
                  <c:v>445.2</c:v>
                </c:pt>
                <c:pt idx="603">
                  <c:v>445.22</c:v>
                </c:pt>
                <c:pt idx="604">
                  <c:v>446.44</c:v>
                </c:pt>
                <c:pt idx="605">
                  <c:v>448.98</c:v>
                </c:pt>
                <c:pt idx="606">
                  <c:v>446.76</c:v>
                </c:pt>
                <c:pt idx="607">
                  <c:v>450.1</c:v>
                </c:pt>
                <c:pt idx="608">
                  <c:v>451.34</c:v>
                </c:pt>
                <c:pt idx="609">
                  <c:v>450.79</c:v>
                </c:pt>
                <c:pt idx="610">
                  <c:v>452.57</c:v>
                </c:pt>
                <c:pt idx="611">
                  <c:v>453.56</c:v>
                </c:pt>
                <c:pt idx="612">
                  <c:v>454.01</c:v>
                </c:pt>
                <c:pt idx="613">
                  <c:v>454.44</c:v>
                </c:pt>
                <c:pt idx="614">
                  <c:v>454.56</c:v>
                </c:pt>
                <c:pt idx="615">
                  <c:v>457.51</c:v>
                </c:pt>
                <c:pt idx="616">
                  <c:v>458.32</c:v>
                </c:pt>
                <c:pt idx="617">
                  <c:v>458.81</c:v>
                </c:pt>
                <c:pt idx="618">
                  <c:v>459.86</c:v>
                </c:pt>
                <c:pt idx="619">
                  <c:v>459.33</c:v>
                </c:pt>
                <c:pt idx="620">
                  <c:v>452.05</c:v>
                </c:pt>
                <c:pt idx="621">
                  <c:v>455.23</c:v>
                </c:pt>
                <c:pt idx="622">
                  <c:v>456.42</c:v>
                </c:pt>
                <c:pt idx="623">
                  <c:v>453.1</c:v>
                </c:pt>
                <c:pt idx="624">
                  <c:v>457.04</c:v>
                </c:pt>
                <c:pt idx="625">
                  <c:v>457.63</c:v>
                </c:pt>
                <c:pt idx="626">
                  <c:v>454.94</c:v>
                </c:pt>
                <c:pt idx="627">
                  <c:v>456.37</c:v>
                </c:pt>
                <c:pt idx="628">
                  <c:v>452.84</c:v>
                </c:pt>
                <c:pt idx="629">
                  <c:v>455.63</c:v>
                </c:pt>
                <c:pt idx="630">
                  <c:v>456.81</c:v>
                </c:pt>
                <c:pt idx="631">
                  <c:v>458.36</c:v>
                </c:pt>
                <c:pt idx="632">
                  <c:v>455.98</c:v>
                </c:pt>
                <c:pt idx="633">
                  <c:v>459.53</c:v>
                </c:pt>
                <c:pt idx="634">
                  <c:v>451.61</c:v>
                </c:pt>
                <c:pt idx="635">
                  <c:v>457.67</c:v>
                </c:pt>
                <c:pt idx="636">
                  <c:v>460.83</c:v>
                </c:pt>
                <c:pt idx="637">
                  <c:v>460.96</c:v>
                </c:pt>
                <c:pt idx="638">
                  <c:v>460.56</c:v>
                </c:pt>
                <c:pt idx="639">
                  <c:v>456.2</c:v>
                </c:pt>
                <c:pt idx="640">
                  <c:v>454.74</c:v>
                </c:pt>
                <c:pt idx="641">
                  <c:v>444.29</c:v>
                </c:pt>
                <c:pt idx="642">
                  <c:v>446.61</c:v>
                </c:pt>
                <c:pt idx="643">
                  <c:v>453.97</c:v>
                </c:pt>
                <c:pt idx="644">
                  <c:v>456.53</c:v>
                </c:pt>
                <c:pt idx="645">
                  <c:v>461.51</c:v>
                </c:pt>
                <c:pt idx="646">
                  <c:v>461.14</c:v>
                </c:pt>
                <c:pt idx="647">
                  <c:v>458.65</c:v>
                </c:pt>
                <c:pt idx="648">
                  <c:v>461.7</c:v>
                </c:pt>
                <c:pt idx="649">
                  <c:v>463.84</c:v>
                </c:pt>
                <c:pt idx="650">
                  <c:v>461.74</c:v>
                </c:pt>
                <c:pt idx="651">
                  <c:v>464.45</c:v>
                </c:pt>
                <c:pt idx="652">
                  <c:v>465.38</c:v>
                </c:pt>
                <c:pt idx="653">
                  <c:v>468.22</c:v>
                </c:pt>
                <c:pt idx="654">
                  <c:v>469.96</c:v>
                </c:pt>
                <c:pt idx="655">
                  <c:v>469.97</c:v>
                </c:pt>
                <c:pt idx="656">
                  <c:v>470.68</c:v>
                </c:pt>
                <c:pt idx="657">
                  <c:v>472.32</c:v>
                </c:pt>
                <c:pt idx="658">
                  <c:v>474.32</c:v>
                </c:pt>
                <c:pt idx="659">
                  <c:v>474.84</c:v>
                </c:pt>
                <c:pt idx="660">
                  <c:v>475.83</c:v>
                </c:pt>
                <c:pt idx="661">
                  <c:v>473.45</c:v>
                </c:pt>
                <c:pt idx="662">
                  <c:v>473.78</c:v>
                </c:pt>
                <c:pt idx="663">
                  <c:v>474.42</c:v>
                </c:pt>
                <c:pt idx="664">
                  <c:v>467.24</c:v>
                </c:pt>
                <c:pt idx="665">
                  <c:v>468.8</c:v>
                </c:pt>
                <c:pt idx="666">
                  <c:v>471.88</c:v>
                </c:pt>
                <c:pt idx="667">
                  <c:v>471.79</c:v>
                </c:pt>
                <c:pt idx="668">
                  <c:v>471.84</c:v>
                </c:pt>
                <c:pt idx="669">
                  <c:v>470.34</c:v>
                </c:pt>
                <c:pt idx="670">
                  <c:v>472.34</c:v>
                </c:pt>
                <c:pt idx="671">
                  <c:v>472.68</c:v>
                </c:pt>
                <c:pt idx="672">
                  <c:v>470.88</c:v>
                </c:pt>
                <c:pt idx="673">
                  <c:v>473.12</c:v>
                </c:pt>
                <c:pt idx="674">
                  <c:v>474.6</c:v>
                </c:pt>
                <c:pt idx="675">
                  <c:v>471.93</c:v>
                </c:pt>
                <c:pt idx="676">
                  <c:v>475.19</c:v>
                </c:pt>
                <c:pt idx="677">
                  <c:v>472.87</c:v>
                </c:pt>
                <c:pt idx="678">
                  <c:v>467.87</c:v>
                </c:pt>
                <c:pt idx="679">
                  <c:v>467.57</c:v>
                </c:pt>
                <c:pt idx="680">
                  <c:v>466.34</c:v>
                </c:pt>
                <c:pt idx="681">
                  <c:v>467.69</c:v>
                </c:pt>
                <c:pt idx="682">
                  <c:v>467.65</c:v>
                </c:pt>
                <c:pt idx="683">
                  <c:v>463.91</c:v>
                </c:pt>
                <c:pt idx="684">
                  <c:v>465.95</c:v>
                </c:pt>
                <c:pt idx="685">
                  <c:v>461.84</c:v>
                </c:pt>
                <c:pt idx="686">
                  <c:v>454.12</c:v>
                </c:pt>
                <c:pt idx="687">
                  <c:v>458.68</c:v>
                </c:pt>
                <c:pt idx="688">
                  <c:v>463.2</c:v>
                </c:pt>
                <c:pt idx="689">
                  <c:v>467.5</c:v>
                </c:pt>
                <c:pt idx="690">
                  <c:v>463.29</c:v>
                </c:pt>
                <c:pt idx="691">
                  <c:v>462.42</c:v>
                </c:pt>
                <c:pt idx="692">
                  <c:v>452.35</c:v>
                </c:pt>
                <c:pt idx="693">
                  <c:v>455.03</c:v>
                </c:pt>
                <c:pt idx="694">
                  <c:v>454.81</c:v>
                </c:pt>
                <c:pt idx="695">
                  <c:v>452.9</c:v>
                </c:pt>
                <c:pt idx="696">
                  <c:v>450.77</c:v>
                </c:pt>
                <c:pt idx="697">
                  <c:v>456.03</c:v>
                </c:pt>
                <c:pt idx="698">
                  <c:v>451.33</c:v>
                </c:pt>
                <c:pt idx="699">
                  <c:v>458.57</c:v>
                </c:pt>
                <c:pt idx="700">
                  <c:v>457.29</c:v>
                </c:pt>
                <c:pt idx="701">
                  <c:v>457.53</c:v>
                </c:pt>
                <c:pt idx="702">
                  <c:v>457.21</c:v>
                </c:pt>
                <c:pt idx="703">
                  <c:v>460.39</c:v>
                </c:pt>
                <c:pt idx="704">
                  <c:v>465.92</c:v>
                </c:pt>
                <c:pt idx="705">
                  <c:v>469.39</c:v>
                </c:pt>
                <c:pt idx="706">
                  <c:v>467.04</c:v>
                </c:pt>
                <c:pt idx="707">
                  <c:v>468.58</c:v>
                </c:pt>
                <c:pt idx="708">
                  <c:v>470.07</c:v>
                </c:pt>
                <c:pt idx="709">
                  <c:v>469.71</c:v>
                </c:pt>
                <c:pt idx="710">
                  <c:v>471.88</c:v>
                </c:pt>
                <c:pt idx="711">
                  <c:v>472.21</c:v>
                </c:pt>
                <c:pt idx="712">
                  <c:v>475.74</c:v>
                </c:pt>
                <c:pt idx="713">
                  <c:v>474.04</c:v>
                </c:pt>
                <c:pt idx="714">
                  <c:v>475.16</c:v>
                </c:pt>
                <c:pt idx="715">
                  <c:v>475.51</c:v>
                </c:pt>
                <c:pt idx="716">
                  <c:v>478.87</c:v>
                </c:pt>
                <c:pt idx="717">
                  <c:v>479.53</c:v>
                </c:pt>
                <c:pt idx="718">
                  <c:v>481.22</c:v>
                </c:pt>
                <c:pt idx="719">
                  <c:v>483.21</c:v>
                </c:pt>
                <c:pt idx="720">
                  <c:v>483.44</c:v>
                </c:pt>
                <c:pt idx="721">
                  <c:v>483.61</c:v>
                </c:pt>
                <c:pt idx="722">
                  <c:v>482.71</c:v>
                </c:pt>
                <c:pt idx="723">
                  <c:v>483.76</c:v>
                </c:pt>
                <c:pt idx="724">
                  <c:v>485.29</c:v>
                </c:pt>
                <c:pt idx="725">
                  <c:v>486.75</c:v>
                </c:pt>
                <c:pt idx="726">
                  <c:v>488.43</c:v>
                </c:pt>
                <c:pt idx="727">
                  <c:v>489.27</c:v>
                </c:pt>
                <c:pt idx="728">
                  <c:v>489.95</c:v>
                </c:pt>
                <c:pt idx="729">
                  <c:v>487.7</c:v>
                </c:pt>
                <c:pt idx="730">
                  <c:v>486.08</c:v>
                </c:pt>
                <c:pt idx="731">
                  <c:v>485.46</c:v>
                </c:pt>
                <c:pt idx="732">
                  <c:v>479.25</c:v>
                </c:pt>
                <c:pt idx="733">
                  <c:v>479.69</c:v>
                </c:pt>
                <c:pt idx="734">
                  <c:v>481.72</c:v>
                </c:pt>
                <c:pt idx="735">
                  <c:v>464.05</c:v>
                </c:pt>
                <c:pt idx="736">
                  <c:v>467.24</c:v>
                </c:pt>
                <c:pt idx="737">
                  <c:v>462.96</c:v>
                </c:pt>
                <c:pt idx="738">
                  <c:v>470.86</c:v>
                </c:pt>
                <c:pt idx="739">
                  <c:v>465.44</c:v>
                </c:pt>
                <c:pt idx="740">
                  <c:v>462.77</c:v>
                </c:pt>
                <c:pt idx="741">
                  <c:v>468.71</c:v>
                </c:pt>
                <c:pt idx="742">
                  <c:v>480.18</c:v>
                </c:pt>
                <c:pt idx="743">
                  <c:v>477.36</c:v>
                </c:pt>
                <c:pt idx="744">
                  <c:v>476.99</c:v>
                </c:pt>
                <c:pt idx="745">
                  <c:v>475.56</c:v>
                </c:pt>
                <c:pt idx="746">
                  <c:v>473.53</c:v>
                </c:pt>
                <c:pt idx="747">
                  <c:v>469.56</c:v>
                </c:pt>
                <c:pt idx="748">
                  <c:v>470.76</c:v>
                </c:pt>
                <c:pt idx="749">
                  <c:v>476.56</c:v>
                </c:pt>
                <c:pt idx="750">
                  <c:v>473.9</c:v>
                </c:pt>
                <c:pt idx="751">
                  <c:v>467.35</c:v>
                </c:pt>
                <c:pt idx="752">
                  <c:v>473.99</c:v>
                </c:pt>
                <c:pt idx="753">
                  <c:v>478.36</c:v>
                </c:pt>
                <c:pt idx="754">
                  <c:v>483.01</c:v>
                </c:pt>
                <c:pt idx="755">
                  <c:v>485.49</c:v>
                </c:pt>
                <c:pt idx="756">
                  <c:v>488.5</c:v>
                </c:pt>
                <c:pt idx="757">
                  <c:v>487.98</c:v>
                </c:pt>
                <c:pt idx="758">
                  <c:v>488.71</c:v>
                </c:pt>
                <c:pt idx="759">
                  <c:v>489.99</c:v>
                </c:pt>
                <c:pt idx="760">
                  <c:v>494.02</c:v>
                </c:pt>
                <c:pt idx="761">
                  <c:v>494.35</c:v>
                </c:pt>
                <c:pt idx="762">
                  <c:v>488.16</c:v>
                </c:pt>
                <c:pt idx="763">
                  <c:v>486.25</c:v>
                </c:pt>
                <c:pt idx="764">
                  <c:v>479.04</c:v>
                </c:pt>
                <c:pt idx="765">
                  <c:v>483.08</c:v>
                </c:pt>
                <c:pt idx="766">
                  <c:v>486.2</c:v>
                </c:pt>
                <c:pt idx="767">
                  <c:v>486.05</c:v>
                </c:pt>
                <c:pt idx="768">
                  <c:v>481.16</c:v>
                </c:pt>
                <c:pt idx="769">
                  <c:v>484.51</c:v>
                </c:pt>
                <c:pt idx="770">
                  <c:v>479.79</c:v>
                </c:pt>
                <c:pt idx="771">
                  <c:v>480.9</c:v>
                </c:pt>
                <c:pt idx="772">
                  <c:v>483.35</c:v>
                </c:pt>
                <c:pt idx="773">
                  <c:v>474.44</c:v>
                </c:pt>
                <c:pt idx="774">
                  <c:v>456.36</c:v>
                </c:pt>
                <c:pt idx="775">
                  <c:v>459.59</c:v>
                </c:pt>
                <c:pt idx="776">
                  <c:v>467.31</c:v>
                </c:pt>
                <c:pt idx="777">
                  <c:v>470.33</c:v>
                </c:pt>
                <c:pt idx="778">
                  <c:v>465.55</c:v>
                </c:pt>
                <c:pt idx="779">
                  <c:v>468.88</c:v>
                </c:pt>
                <c:pt idx="780">
                  <c:v>474.86</c:v>
                </c:pt>
                <c:pt idx="781">
                  <c:v>477.01</c:v>
                </c:pt>
                <c:pt idx="782">
                  <c:v>468.63</c:v>
                </c:pt>
                <c:pt idx="783">
                  <c:v>462.15</c:v>
                </c:pt>
                <c:pt idx="784">
                  <c:v>465.28</c:v>
                </c:pt>
                <c:pt idx="785">
                  <c:v>465.34</c:v>
                </c:pt>
                <c:pt idx="786">
                  <c:v>473.33</c:v>
                </c:pt>
                <c:pt idx="787">
                  <c:v>472.35</c:v>
                </c:pt>
                <c:pt idx="788">
                  <c:v>469.57</c:v>
                </c:pt>
                <c:pt idx="789">
                  <c:v>460.96</c:v>
                </c:pt>
                <c:pt idx="790">
                  <c:v>467.56</c:v>
                </c:pt>
                <c:pt idx="791">
                  <c:v>467.77</c:v>
                </c:pt>
                <c:pt idx="792">
                  <c:v>464.55</c:v>
                </c:pt>
                <c:pt idx="793">
                  <c:v>460.81</c:v>
                </c:pt>
                <c:pt idx="794">
                  <c:v>454.81</c:v>
                </c:pt>
                <c:pt idx="795">
                  <c:v>455.12</c:v>
                </c:pt>
                <c:pt idx="796">
                  <c:v>453.86</c:v>
                </c:pt>
                <c:pt idx="797">
                  <c:v>438.96</c:v>
                </c:pt>
                <c:pt idx="798">
                  <c:v>453.53</c:v>
                </c:pt>
                <c:pt idx="799">
                  <c:v>453.11</c:v>
                </c:pt>
                <c:pt idx="800">
                  <c:v>442.37</c:v>
                </c:pt>
                <c:pt idx="801">
                  <c:v>446.33</c:v>
                </c:pt>
                <c:pt idx="802">
                  <c:v>437.36</c:v>
                </c:pt>
                <c:pt idx="803">
                  <c:v>421.78</c:v>
                </c:pt>
                <c:pt idx="804">
                  <c:v>417.13</c:v>
                </c:pt>
                <c:pt idx="805">
                  <c:v>415.01</c:v>
                </c:pt>
                <c:pt idx="806">
                  <c:v>434.45</c:v>
                </c:pt>
                <c:pt idx="807">
                  <c:v>427.12</c:v>
                </c:pt>
                <c:pt idx="808">
                  <c:v>431.17</c:v>
                </c:pt>
                <c:pt idx="809">
                  <c:v>436.35</c:v>
                </c:pt>
                <c:pt idx="810">
                  <c:v>435.12</c:v>
                </c:pt>
                <c:pt idx="811">
                  <c:v>448.45</c:v>
                </c:pt>
                <c:pt idx="812">
                  <c:v>450.49</c:v>
                </c:pt>
                <c:pt idx="813">
                  <c:v>454.6</c:v>
                </c:pt>
                <c:pt idx="814">
                  <c:v>454.79</c:v>
                </c:pt>
                <c:pt idx="815">
                  <c:v>458.65</c:v>
                </c:pt>
                <c:pt idx="816">
                  <c:v>454.03</c:v>
                </c:pt>
                <c:pt idx="817">
                  <c:v>453.07</c:v>
                </c:pt>
                <c:pt idx="818">
                  <c:v>453.55</c:v>
                </c:pt>
                <c:pt idx="819">
                  <c:v>454.17</c:v>
                </c:pt>
                <c:pt idx="820">
                  <c:v>462.09</c:v>
                </c:pt>
                <c:pt idx="821">
                  <c:v>460.19</c:v>
                </c:pt>
                <c:pt idx="822">
                  <c:v>455.86</c:v>
                </c:pt>
                <c:pt idx="823">
                  <c:v>458.34</c:v>
                </c:pt>
                <c:pt idx="824">
                  <c:v>462.19</c:v>
                </c:pt>
                <c:pt idx="825">
                  <c:v>463.07</c:v>
                </c:pt>
                <c:pt idx="826">
                  <c:v>455.97</c:v>
                </c:pt>
                <c:pt idx="827">
                  <c:v>455.02</c:v>
                </c:pt>
                <c:pt idx="828">
                  <c:v>460.97</c:v>
                </c:pt>
                <c:pt idx="829">
                  <c:v>458.26</c:v>
                </c:pt>
                <c:pt idx="830">
                  <c:v>456.65</c:v>
                </c:pt>
                <c:pt idx="831">
                  <c:v>456.78</c:v>
                </c:pt>
                <c:pt idx="832">
                  <c:v>459.82</c:v>
                </c:pt>
                <c:pt idx="833">
                  <c:v>456.28</c:v>
                </c:pt>
                <c:pt idx="834">
                  <c:v>460.1</c:v>
                </c:pt>
                <c:pt idx="835">
                  <c:v>461.57</c:v>
                </c:pt>
                <c:pt idx="836">
                  <c:v>453.31</c:v>
                </c:pt>
                <c:pt idx="837">
                  <c:v>445.11</c:v>
                </c:pt>
                <c:pt idx="838">
                  <c:v>441.1</c:v>
                </c:pt>
                <c:pt idx="839">
                  <c:v>444.31</c:v>
                </c:pt>
                <c:pt idx="840">
                  <c:v>447.07</c:v>
                </c:pt>
                <c:pt idx="841">
                  <c:v>450.39</c:v>
                </c:pt>
                <c:pt idx="842">
                  <c:v>443.83</c:v>
                </c:pt>
                <c:pt idx="843">
                  <c:v>446.2</c:v>
                </c:pt>
                <c:pt idx="844">
                  <c:v>441.37</c:v>
                </c:pt>
                <c:pt idx="845">
                  <c:v>438.26</c:v>
                </c:pt>
                <c:pt idx="846">
                  <c:v>429.91</c:v>
                </c:pt>
                <c:pt idx="847">
                  <c:v>417.46</c:v>
                </c:pt>
                <c:pt idx="848">
                  <c:v>420.29</c:v>
                </c:pt>
                <c:pt idx="849">
                  <c:v>427.59</c:v>
                </c:pt>
                <c:pt idx="850">
                  <c:v>424.4</c:v>
                </c:pt>
                <c:pt idx="851">
                  <c:v>433.48</c:v>
                </c:pt>
                <c:pt idx="852">
                  <c:v>433.67</c:v>
                </c:pt>
                <c:pt idx="853">
                  <c:v>438.97</c:v>
                </c:pt>
                <c:pt idx="854">
                  <c:v>433.95</c:v>
                </c:pt>
                <c:pt idx="855">
                  <c:v>427.99</c:v>
                </c:pt>
                <c:pt idx="856">
                  <c:v>431.1</c:v>
                </c:pt>
                <c:pt idx="857">
                  <c:v>436.54</c:v>
                </c:pt>
                <c:pt idx="858">
                  <c:v>431.58</c:v>
                </c:pt>
                <c:pt idx="859">
                  <c:v>434.31</c:v>
                </c:pt>
                <c:pt idx="860">
                  <c:v>437.71</c:v>
                </c:pt>
                <c:pt idx="861">
                  <c:v>443.93</c:v>
                </c:pt>
                <c:pt idx="862">
                  <c:v>446.57</c:v>
                </c:pt>
                <c:pt idx="863">
                  <c:v>443.35</c:v>
                </c:pt>
                <c:pt idx="864">
                  <c:v>438.72</c:v>
                </c:pt>
                <c:pt idx="865">
                  <c:v>441.23</c:v>
                </c:pt>
                <c:pt idx="866">
                  <c:v>440.09</c:v>
                </c:pt>
                <c:pt idx="867">
                  <c:v>444.12</c:v>
                </c:pt>
                <c:pt idx="868">
                  <c:v>442.88</c:v>
                </c:pt>
                <c:pt idx="869">
                  <c:v>440.37</c:v>
                </c:pt>
                <c:pt idx="870">
                  <c:v>434.38</c:v>
                </c:pt>
                <c:pt idx="871">
                  <c:v>422.71</c:v>
                </c:pt>
                <c:pt idx="872">
                  <c:v>412.52</c:v>
                </c:pt>
                <c:pt idx="873">
                  <c:v>407.32</c:v>
                </c:pt>
                <c:pt idx="874">
                  <c:v>413.1</c:v>
                </c:pt>
                <c:pt idx="875">
                  <c:v>402.88</c:v>
                </c:pt>
                <c:pt idx="876">
                  <c:v>403.25</c:v>
                </c:pt>
                <c:pt idx="877">
                  <c:v>407.14</c:v>
                </c:pt>
                <c:pt idx="878">
                  <c:v>408.58</c:v>
                </c:pt>
                <c:pt idx="879">
                  <c:v>405.74</c:v>
                </c:pt>
                <c:pt idx="880">
                  <c:v>402.4</c:v>
                </c:pt>
                <c:pt idx="881">
                  <c:v>412.93</c:v>
                </c:pt>
                <c:pt idx="882">
                  <c:v>415.09</c:v>
                </c:pt>
                <c:pt idx="883">
                  <c:v>416.19</c:v>
                </c:pt>
                <c:pt idx="884">
                  <c:v>413.42</c:v>
                </c:pt>
                <c:pt idx="885">
                  <c:v>407.2</c:v>
                </c:pt>
                <c:pt idx="886">
                  <c:v>407.13</c:v>
                </c:pt>
                <c:pt idx="887">
                  <c:v>409.31</c:v>
                </c:pt>
                <c:pt idx="888">
                  <c:v>400.68</c:v>
                </c:pt>
                <c:pt idx="889">
                  <c:v>407.34</c:v>
                </c:pt>
                <c:pt idx="890">
                  <c:v>415.01</c:v>
                </c:pt>
                <c:pt idx="891">
                  <c:v>417.12</c:v>
                </c:pt>
                <c:pt idx="892">
                  <c:v>415.02</c:v>
                </c:pt>
                <c:pt idx="893">
                  <c:v>417.04</c:v>
                </c:pt>
                <c:pt idx="894">
                  <c:v>412.81</c:v>
                </c:pt>
                <c:pt idx="895">
                  <c:v>406.5</c:v>
                </c:pt>
                <c:pt idx="896">
                  <c:v>413.78</c:v>
                </c:pt>
                <c:pt idx="897">
                  <c:v>417.63</c:v>
                </c:pt>
                <c:pt idx="898">
                  <c:v>423.41</c:v>
                </c:pt>
                <c:pt idx="899">
                  <c:v>422.51</c:v>
                </c:pt>
                <c:pt idx="900">
                  <c:v>424.39</c:v>
                </c:pt>
                <c:pt idx="901">
                  <c:v>425.71</c:v>
                </c:pt>
                <c:pt idx="902">
                  <c:v>426.25</c:v>
                </c:pt>
                <c:pt idx="903">
                  <c:v>426.13</c:v>
                </c:pt>
                <c:pt idx="904">
                  <c:v>428.12</c:v>
                </c:pt>
                <c:pt idx="905">
                  <c:v>432.77</c:v>
                </c:pt>
                <c:pt idx="906">
                  <c:v>438.29</c:v>
                </c:pt>
                <c:pt idx="907">
                  <c:v>437.46</c:v>
                </c:pt>
                <c:pt idx="908">
                  <c:v>436.07</c:v>
                </c:pt>
                <c:pt idx="909">
                  <c:v>438.29</c:v>
                </c:pt>
                <c:pt idx="910">
                  <c:v>439.06</c:v>
                </c:pt>
                <c:pt idx="911">
                  <c:v>435.72</c:v>
                </c:pt>
                <c:pt idx="912">
                  <c:v>438.93</c:v>
                </c:pt>
                <c:pt idx="913">
                  <c:v>435.98</c:v>
                </c:pt>
                <c:pt idx="914">
                  <c:v>439.88</c:v>
                </c:pt>
                <c:pt idx="915">
                  <c:v>440.16</c:v>
                </c:pt>
                <c:pt idx="916">
                  <c:v>440.87</c:v>
                </c:pt>
                <c:pt idx="917">
                  <c:v>443.07</c:v>
                </c:pt>
                <c:pt idx="918">
                  <c:v>439.03</c:v>
                </c:pt>
                <c:pt idx="919">
                  <c:v>440.76</c:v>
                </c:pt>
                <c:pt idx="920">
                  <c:v>437.36</c:v>
                </c:pt>
                <c:pt idx="921">
                  <c:v>433.17</c:v>
                </c:pt>
                <c:pt idx="922">
                  <c:v>431.35</c:v>
                </c:pt>
                <c:pt idx="923">
                  <c:v>432.05</c:v>
                </c:pt>
                <c:pt idx="924">
                  <c:v>433.36</c:v>
                </c:pt>
                <c:pt idx="925">
                  <c:v>426.09</c:v>
                </c:pt>
                <c:pt idx="926">
                  <c:v>422.65</c:v>
                </c:pt>
                <c:pt idx="927">
                  <c:v>419.81</c:v>
                </c:pt>
                <c:pt idx="928">
                  <c:v>415.12</c:v>
                </c:pt>
                <c:pt idx="929">
                  <c:v>407.66</c:v>
                </c:pt>
                <c:pt idx="930">
                  <c:v>415.97</c:v>
                </c:pt>
                <c:pt idx="931">
                  <c:v>413.39</c:v>
                </c:pt>
                <c:pt idx="932">
                  <c:v>414.38</c:v>
                </c:pt>
                <c:pt idx="933">
                  <c:v>412.01</c:v>
                </c:pt>
                <c:pt idx="934">
                  <c:v>414.09</c:v>
                </c:pt>
                <c:pt idx="935">
                  <c:v>420.37</c:v>
                </c:pt>
                <c:pt idx="936">
                  <c:v>427.75</c:v>
                </c:pt>
                <c:pt idx="937">
                  <c:v>421.13</c:v>
                </c:pt>
                <c:pt idx="938">
                  <c:v>417.51</c:v>
                </c:pt>
                <c:pt idx="939">
                  <c:v>414.78</c:v>
                </c:pt>
                <c:pt idx="940">
                  <c:v>408.24</c:v>
                </c:pt>
                <c:pt idx="941">
                  <c:v>407.87</c:v>
                </c:pt>
                <c:pt idx="942">
                  <c:v>403.42</c:v>
                </c:pt>
                <c:pt idx="943">
                  <c:v>407.05</c:v>
                </c:pt>
                <c:pt idx="944">
                  <c:v>399.76</c:v>
                </c:pt>
                <c:pt idx="945">
                  <c:v>390.4</c:v>
                </c:pt>
                <c:pt idx="946">
                  <c:v>388.75</c:v>
                </c:pt>
                <c:pt idx="947">
                  <c:v>388.24</c:v>
                </c:pt>
                <c:pt idx="948">
                  <c:v>389.41</c:v>
                </c:pt>
                <c:pt idx="949">
                  <c:v>382.89</c:v>
                </c:pt>
                <c:pt idx="950">
                  <c:v>387.85</c:v>
                </c:pt>
                <c:pt idx="951">
                  <c:v>390.83</c:v>
                </c:pt>
                <c:pt idx="952">
                  <c:v>403.03</c:v>
                </c:pt>
                <c:pt idx="953">
                  <c:v>398.91</c:v>
                </c:pt>
                <c:pt idx="954">
                  <c:v>396.35</c:v>
                </c:pt>
                <c:pt idx="955">
                  <c:v>391.67</c:v>
                </c:pt>
                <c:pt idx="956">
                  <c:v>390.12</c:v>
                </c:pt>
                <c:pt idx="957">
                  <c:v>387.95</c:v>
                </c:pt>
                <c:pt idx="958">
                  <c:v>385.88</c:v>
                </c:pt>
                <c:pt idx="959">
                  <c:v>389.15</c:v>
                </c:pt>
                <c:pt idx="960">
                  <c:v>391.31</c:v>
                </c:pt>
                <c:pt idx="961">
                  <c:v>398.48</c:v>
                </c:pt>
                <c:pt idx="962">
                  <c:v>399.84</c:v>
                </c:pt>
                <c:pt idx="963">
                  <c:v>397.73</c:v>
                </c:pt>
                <c:pt idx="964">
                  <c:v>398.77</c:v>
                </c:pt>
                <c:pt idx="965">
                  <c:v>396.29</c:v>
                </c:pt>
                <c:pt idx="966">
                  <c:v>401.84</c:v>
                </c:pt>
                <c:pt idx="967">
                  <c:v>407.61</c:v>
                </c:pt>
                <c:pt idx="968">
                  <c:v>410.31</c:v>
                </c:pt>
                <c:pt idx="969">
                  <c:v>410.19</c:v>
                </c:pt>
                <c:pt idx="970">
                  <c:v>410.76</c:v>
                </c:pt>
                <c:pt idx="971">
                  <c:v>412.2</c:v>
                </c:pt>
                <c:pt idx="972">
                  <c:v>414.61</c:v>
                </c:pt>
                <c:pt idx="973">
                  <c:v>413.39</c:v>
                </c:pt>
                <c:pt idx="974">
                  <c:v>409.55</c:v>
                </c:pt>
                <c:pt idx="975">
                  <c:v>416.98</c:v>
                </c:pt>
                <c:pt idx="976">
                  <c:v>418.34</c:v>
                </c:pt>
                <c:pt idx="977">
                  <c:v>421.61</c:v>
                </c:pt>
                <c:pt idx="978">
                  <c:v>420.34</c:v>
                </c:pt>
                <c:pt idx="979">
                  <c:v>431.89</c:v>
                </c:pt>
                <c:pt idx="980">
                  <c:v>432.26</c:v>
                </c:pt>
                <c:pt idx="981">
                  <c:v>432.86</c:v>
                </c:pt>
                <c:pt idx="982">
                  <c:v>434.44</c:v>
                </c:pt>
                <c:pt idx="983">
                  <c:v>430.17</c:v>
                </c:pt>
                <c:pt idx="984">
                  <c:v>428.38</c:v>
                </c:pt>
                <c:pt idx="985">
                  <c:v>433.33</c:v>
                </c:pt>
                <c:pt idx="986">
                  <c:v>433.06</c:v>
                </c:pt>
                <c:pt idx="987">
                  <c:v>436.22</c:v>
                </c:pt>
                <c:pt idx="988">
                  <c:v>438.82</c:v>
                </c:pt>
                <c:pt idx="989">
                  <c:v>440.84</c:v>
                </c:pt>
                <c:pt idx="990">
                  <c:v>440.73</c:v>
                </c:pt>
                <c:pt idx="991">
                  <c:v>437.85</c:v>
                </c:pt>
                <c:pt idx="992">
                  <c:v>437.29</c:v>
                </c:pt>
                <c:pt idx="993">
                  <c:v>440.04</c:v>
                </c:pt>
                <c:pt idx="994">
                  <c:v>443.96</c:v>
                </c:pt>
                <c:pt idx="995">
                  <c:v>443.29</c:v>
                </c:pt>
                <c:pt idx="996">
                  <c:v>441.47</c:v>
                </c:pt>
                <c:pt idx="997">
                  <c:v>438.92</c:v>
                </c:pt>
                <c:pt idx="998">
                  <c:v>436.2</c:v>
                </c:pt>
                <c:pt idx="999">
                  <c:v>435.47</c:v>
                </c:pt>
                <c:pt idx="1000">
                  <c:v>439.13</c:v>
                </c:pt>
                <c:pt idx="1001">
                  <c:v>436.98</c:v>
                </c:pt>
                <c:pt idx="1002">
                  <c:v>442.6</c:v>
                </c:pt>
                <c:pt idx="1003">
                  <c:v>442.51</c:v>
                </c:pt>
                <c:pt idx="1004">
                  <c:v>429.91</c:v>
                </c:pt>
                <c:pt idx="1005">
                  <c:v>424.74</c:v>
                </c:pt>
                <c:pt idx="1006">
                  <c:v>425.87</c:v>
                </c:pt>
                <c:pt idx="1007">
                  <c:v>424.18</c:v>
                </c:pt>
                <c:pt idx="1008">
                  <c:v>431.44</c:v>
                </c:pt>
                <c:pt idx="1009">
                  <c:v>427.26</c:v>
                </c:pt>
                <c:pt idx="1010">
                  <c:v>427.45</c:v>
                </c:pt>
                <c:pt idx="1011">
                  <c:v>428</c:v>
                </c:pt>
                <c:pt idx="1012">
                  <c:v>427.46</c:v>
                </c:pt>
                <c:pt idx="1013">
                  <c:v>430.35</c:v>
                </c:pt>
                <c:pt idx="1014">
                  <c:v>424.89</c:v>
                </c:pt>
                <c:pt idx="1015">
                  <c:v>428.95</c:v>
                </c:pt>
                <c:pt idx="1016">
                  <c:v>434.18</c:v>
                </c:pt>
                <c:pt idx="1017">
                  <c:v>440.19</c:v>
                </c:pt>
                <c:pt idx="1018">
                  <c:v>439.33</c:v>
                </c:pt>
                <c:pt idx="1019">
                  <c:v>444.42</c:v>
                </c:pt>
                <c:pt idx="1020">
                  <c:v>448.35</c:v>
                </c:pt>
                <c:pt idx="1021">
                  <c:v>445.71</c:v>
                </c:pt>
                <c:pt idx="1022">
                  <c:v>447.41</c:v>
                </c:pt>
                <c:pt idx="1023">
                  <c:v>450.22</c:v>
                </c:pt>
                <c:pt idx="1024">
                  <c:v>452.54</c:v>
                </c:pt>
                <c:pt idx="1025">
                  <c:v>454.63</c:v>
                </c:pt>
                <c:pt idx="1026">
                  <c:v>456.46</c:v>
                </c:pt>
                <c:pt idx="1027">
                  <c:v>457.53</c:v>
                </c:pt>
                <c:pt idx="1028">
                  <c:v>450.45</c:v>
                </c:pt>
                <c:pt idx="1029">
                  <c:v>452.12</c:v>
                </c:pt>
                <c:pt idx="1030">
                  <c:v>454.49</c:v>
                </c:pt>
                <c:pt idx="1031">
                  <c:v>453.38</c:v>
                </c:pt>
                <c:pt idx="1032">
                  <c:v>452.07</c:v>
                </c:pt>
                <c:pt idx="1033">
                  <c:v>453.98</c:v>
                </c:pt>
                <c:pt idx="1034">
                  <c:v>455.17</c:v>
                </c:pt>
                <c:pt idx="1035">
                  <c:v>454.4</c:v>
                </c:pt>
                <c:pt idx="1036">
                  <c:v>453.21</c:v>
                </c:pt>
                <c:pt idx="1037">
                  <c:v>453.09</c:v>
                </c:pt>
                <c:pt idx="1038">
                  <c:v>459.2</c:v>
                </c:pt>
                <c:pt idx="1039">
                  <c:v>460.77</c:v>
                </c:pt>
                <c:pt idx="1040">
                  <c:v>457.16</c:v>
                </c:pt>
                <c:pt idx="1041">
                  <c:v>458.19</c:v>
                </c:pt>
                <c:pt idx="1042">
                  <c:v>459.46</c:v>
                </c:pt>
                <c:pt idx="1043">
                  <c:v>462.31</c:v>
                </c:pt>
                <c:pt idx="1044">
                  <c:v>457.89</c:v>
                </c:pt>
                <c:pt idx="1045">
                  <c:v>462.03</c:v>
                </c:pt>
                <c:pt idx="1046">
                  <c:v>462.4</c:v>
                </c:pt>
                <c:pt idx="1047">
                  <c:v>464.36</c:v>
                </c:pt>
                <c:pt idx="1048">
                  <c:v>465.24</c:v>
                </c:pt>
                <c:pt idx="1049">
                  <c:v>464.3</c:v>
                </c:pt>
                <c:pt idx="1050">
                  <c:v>464.64</c:v>
                </c:pt>
                <c:pt idx="1051">
                  <c:v>463.77</c:v>
                </c:pt>
                <c:pt idx="1052">
                  <c:v>462.22</c:v>
                </c:pt>
                <c:pt idx="1053">
                  <c:v>462.5</c:v>
                </c:pt>
                <c:pt idx="1054">
                  <c:v>457.7</c:v>
                </c:pt>
                <c:pt idx="1055">
                  <c:v>462.58</c:v>
                </c:pt>
                <c:pt idx="1056">
                  <c:v>461.11</c:v>
                </c:pt>
                <c:pt idx="1057">
                  <c:v>457.68</c:v>
                </c:pt>
                <c:pt idx="1058">
                  <c:v>460.02</c:v>
                </c:pt>
                <c:pt idx="1059">
                  <c:v>464.26</c:v>
                </c:pt>
                <c:pt idx="1060">
                  <c:v>464.18</c:v>
                </c:pt>
                <c:pt idx="1061">
                  <c:v>460.6</c:v>
                </c:pt>
                <c:pt idx="1062">
                  <c:v>460.99</c:v>
                </c:pt>
                <c:pt idx="1063">
                  <c:v>459.98</c:v>
                </c:pt>
                <c:pt idx="1064">
                  <c:v>453.76</c:v>
                </c:pt>
                <c:pt idx="1065">
                  <c:v>442.8</c:v>
                </c:pt>
                <c:pt idx="1066">
                  <c:v>449.56</c:v>
                </c:pt>
                <c:pt idx="1067">
                  <c:v>436.45</c:v>
                </c:pt>
                <c:pt idx="1068">
                  <c:v>441.64</c:v>
                </c:pt>
                <c:pt idx="1069">
                  <c:v>436.31</c:v>
                </c:pt>
                <c:pt idx="1070">
                  <c:v>440.6</c:v>
                </c:pt>
                <c:pt idx="1071">
                  <c:v>446.47</c:v>
                </c:pt>
                <c:pt idx="1072">
                  <c:v>447.16</c:v>
                </c:pt>
                <c:pt idx="1073">
                  <c:v>446.22</c:v>
                </c:pt>
                <c:pt idx="1074">
                  <c:v>440.11</c:v>
                </c:pt>
                <c:pt idx="1075">
                  <c:v>444.72</c:v>
                </c:pt>
                <c:pt idx="1076">
                  <c:v>444.45</c:v>
                </c:pt>
                <c:pt idx="1077">
                  <c:v>450.21</c:v>
                </c:pt>
                <c:pt idx="1078">
                  <c:v>454.84</c:v>
                </c:pt>
                <c:pt idx="1079">
                  <c:v>457.84</c:v>
                </c:pt>
                <c:pt idx="1080">
                  <c:v>457.72</c:v>
                </c:pt>
                <c:pt idx="1081">
                  <c:v>457.34</c:v>
                </c:pt>
                <c:pt idx="1082">
                  <c:v>456.59</c:v>
                </c:pt>
                <c:pt idx="1083">
                  <c:v>458.94</c:v>
                </c:pt>
                <c:pt idx="1084">
                  <c:v>461.79</c:v>
                </c:pt>
                <c:pt idx="1085">
                  <c:v>462.38</c:v>
                </c:pt>
                <c:pt idx="1086">
                  <c:v>464.21</c:v>
                </c:pt>
                <c:pt idx="1087">
                  <c:v>466.91</c:v>
                </c:pt>
                <c:pt idx="1088">
                  <c:v>466.84</c:v>
                </c:pt>
                <c:pt idx="1089">
                  <c:v>468.61</c:v>
                </c:pt>
                <c:pt idx="1090">
                  <c:v>468.13</c:v>
                </c:pt>
                <c:pt idx="1091">
                  <c:v>467.43</c:v>
                </c:pt>
                <c:pt idx="1092">
                  <c:v>469</c:v>
                </c:pt>
                <c:pt idx="1093">
                  <c:v>468.97</c:v>
                </c:pt>
                <c:pt idx="1094">
                  <c:v>467.08</c:v>
                </c:pt>
                <c:pt idx="1095">
                  <c:v>463.21</c:v>
                </c:pt>
                <c:pt idx="1096">
                  <c:v>464.03</c:v>
                </c:pt>
                <c:pt idx="1097">
                  <c:v>466.64</c:v>
                </c:pt>
                <c:pt idx="1098">
                  <c:v>461.08</c:v>
                </c:pt>
                <c:pt idx="1099">
                  <c:v>462.51</c:v>
                </c:pt>
                <c:pt idx="1100">
                  <c:v>460.34</c:v>
                </c:pt>
                <c:pt idx="1101">
                  <c:v>465.31</c:v>
                </c:pt>
                <c:pt idx="1102">
                  <c:v>466.94</c:v>
                </c:pt>
                <c:pt idx="1103">
                  <c:v>465.41</c:v>
                </c:pt>
                <c:pt idx="1104">
                  <c:v>463.64</c:v>
                </c:pt>
                <c:pt idx="1105">
                  <c:v>463.62</c:v>
                </c:pt>
                <c:pt idx="1106">
                  <c:v>465.49</c:v>
                </c:pt>
                <c:pt idx="1107">
                  <c:v>466.67</c:v>
                </c:pt>
                <c:pt idx="1108">
                  <c:v>464.7</c:v>
                </c:pt>
                <c:pt idx="1109">
                  <c:v>463.98</c:v>
                </c:pt>
                <c:pt idx="1110">
                  <c:v>465.79</c:v>
                </c:pt>
                <c:pt idx="1111">
                  <c:v>468.85</c:v>
                </c:pt>
                <c:pt idx="1112">
                  <c:v>468.91</c:v>
                </c:pt>
                <c:pt idx="1113">
                  <c:v>466.1</c:v>
                </c:pt>
                <c:pt idx="1114">
                  <c:v>457.65</c:v>
                </c:pt>
                <c:pt idx="1115">
                  <c:v>456.18</c:v>
                </c:pt>
                <c:pt idx="1116">
                  <c:v>461.41</c:v>
                </c:pt>
                <c:pt idx="1117">
                  <c:v>460.87</c:v>
                </c:pt>
                <c:pt idx="1118">
                  <c:v>456.63</c:v>
                </c:pt>
                <c:pt idx="1119">
                  <c:v>451.76</c:v>
                </c:pt>
                <c:pt idx="1120">
                  <c:v>455.27</c:v>
                </c:pt>
                <c:pt idx="1121">
                  <c:v>462.15</c:v>
                </c:pt>
                <c:pt idx="1122">
                  <c:v>459.93</c:v>
                </c:pt>
                <c:pt idx="1123">
                  <c:v>461.68</c:v>
                </c:pt>
                <c:pt idx="1124">
                  <c:v>460.8</c:v>
                </c:pt>
                <c:pt idx="1125">
                  <c:v>460.7</c:v>
                </c:pt>
                <c:pt idx="1126">
                  <c:v>460.01</c:v>
                </c:pt>
                <c:pt idx="1127">
                  <c:v>460.73</c:v>
                </c:pt>
                <c:pt idx="1128">
                  <c:v>463.27</c:v>
                </c:pt>
                <c:pt idx="1129">
                  <c:v>464.94</c:v>
                </c:pt>
                <c:pt idx="1130">
                  <c:v>464.33</c:v>
                </c:pt>
                <c:pt idx="1131">
                  <c:v>466.8</c:v>
                </c:pt>
                <c:pt idx="1132">
                  <c:v>462.04</c:v>
                </c:pt>
                <c:pt idx="1133">
                  <c:v>459.32</c:v>
                </c:pt>
                <c:pt idx="1134">
                  <c:v>457.01</c:v>
                </c:pt>
                <c:pt idx="1135">
                  <c:v>454.7</c:v>
                </c:pt>
                <c:pt idx="1136">
                  <c:v>453.14</c:v>
                </c:pt>
                <c:pt idx="1137">
                  <c:v>452.68</c:v>
                </c:pt>
                <c:pt idx="1138">
                  <c:v>452.9</c:v>
                </c:pt>
                <c:pt idx="1139">
                  <c:v>456.05</c:v>
                </c:pt>
                <c:pt idx="1140">
                  <c:v>456.64</c:v>
                </c:pt>
                <c:pt idx="1141">
                  <c:v>461.93</c:v>
                </c:pt>
                <c:pt idx="1142">
                  <c:v>460.98</c:v>
                </c:pt>
                <c:pt idx="1143">
                  <c:v>461.3</c:v>
                </c:pt>
                <c:pt idx="1144">
                  <c:v>457.94</c:v>
                </c:pt>
                <c:pt idx="1145">
                  <c:v>447.22</c:v>
                </c:pt>
                <c:pt idx="1146">
                  <c:v>447.65</c:v>
                </c:pt>
                <c:pt idx="1147">
                  <c:v>448.47</c:v>
                </c:pt>
                <c:pt idx="1148">
                  <c:v>451.72</c:v>
                </c:pt>
                <c:pt idx="1149">
                  <c:v>458.54</c:v>
                </c:pt>
                <c:pt idx="1150">
                  <c:v>461.36</c:v>
                </c:pt>
                <c:pt idx="1151">
                  <c:v>460.83</c:v>
                </c:pt>
                <c:pt idx="1152">
                  <c:v>457.92</c:v>
                </c:pt>
                <c:pt idx="1153">
                  <c:v>460.76</c:v>
                </c:pt>
                <c:pt idx="1154">
                  <c:v>461.97</c:v>
                </c:pt>
                <c:pt idx="1155">
                  <c:v>463.93</c:v>
                </c:pt>
                <c:pt idx="1156">
                  <c:v>465.4</c:v>
                </c:pt>
                <c:pt idx="1157">
                  <c:v>465.68</c:v>
                </c:pt>
                <c:pt idx="1158">
                  <c:v>467.92</c:v>
                </c:pt>
                <c:pt idx="1159">
                  <c:v>465.46</c:v>
                </c:pt>
                <c:pt idx="1160">
                  <c:v>471.74</c:v>
                </c:pt>
                <c:pt idx="1161">
                  <c:v>470.78</c:v>
                </c:pt>
                <c:pt idx="1162">
                  <c:v>471.35</c:v>
                </c:pt>
                <c:pt idx="1163">
                  <c:v>467.16</c:v>
                </c:pt>
                <c:pt idx="1164">
                  <c:v>460.84</c:v>
                </c:pt>
                <c:pt idx="1165">
                  <c:v>457.93</c:v>
                </c:pt>
                <c:pt idx="1166">
                  <c:v>459.28</c:v>
                </c:pt>
                <c:pt idx="1167">
                  <c:v>459.68</c:v>
                </c:pt>
                <c:pt idx="1168">
                  <c:v>458.6</c:v>
                </c:pt>
                <c:pt idx="1169">
                  <c:v>460.58</c:v>
                </c:pt>
                <c:pt idx="1170">
                  <c:v>464.23</c:v>
                </c:pt>
                <c:pt idx="1171">
                  <c:v>459.17</c:v>
                </c:pt>
                <c:pt idx="1172">
                  <c:v>459.86</c:v>
                </c:pt>
                <c:pt idx="1173">
                  <c:v>455.29</c:v>
                </c:pt>
                <c:pt idx="1174">
                  <c:v>451.19</c:v>
                </c:pt>
                <c:pt idx="1175">
                  <c:v>448.44</c:v>
                </c:pt>
                <c:pt idx="1176">
                  <c:v>448.66</c:v>
                </c:pt>
                <c:pt idx="1177">
                  <c:v>451.7</c:v>
                </c:pt>
                <c:pt idx="1178">
                  <c:v>453.45</c:v>
                </c:pt>
                <c:pt idx="1179">
                  <c:v>451.57</c:v>
                </c:pt>
                <c:pt idx="1180">
                  <c:v>451.39</c:v>
                </c:pt>
                <c:pt idx="1181">
                  <c:v>455.41</c:v>
                </c:pt>
                <c:pt idx="1182">
                  <c:v>459.83</c:v>
                </c:pt>
                <c:pt idx="1183">
                  <c:v>459.13</c:v>
                </c:pt>
                <c:pt idx="1184">
                  <c:v>458.19</c:v>
                </c:pt>
                <c:pt idx="1185">
                  <c:v>458.13</c:v>
                </c:pt>
                <c:pt idx="1186">
                  <c:v>457.96</c:v>
                </c:pt>
                <c:pt idx="1187">
                  <c:v>456.9</c:v>
                </c:pt>
                <c:pt idx="1188">
                  <c:v>454.3</c:v>
                </c:pt>
                <c:pt idx="1189">
                  <c:v>453.67</c:v>
                </c:pt>
                <c:pt idx="1190">
                  <c:v>454.66</c:v>
                </c:pt>
                <c:pt idx="1191">
                  <c:v>456.21</c:v>
                </c:pt>
                <c:pt idx="1192">
                  <c:v>455.4</c:v>
                </c:pt>
                <c:pt idx="1193">
                  <c:v>453.94</c:v>
                </c:pt>
                <c:pt idx="1194">
                  <c:v>460.86</c:v>
                </c:pt>
                <c:pt idx="1195">
                  <c:v>461.93</c:v>
                </c:pt>
                <c:pt idx="1196">
                  <c:v>456.72</c:v>
                </c:pt>
                <c:pt idx="1197">
                  <c:v>456.52</c:v>
                </c:pt>
                <c:pt idx="1198">
                  <c:v>460.66</c:v>
                </c:pt>
                <c:pt idx="1199">
                  <c:v>454.67</c:v>
                </c:pt>
                <c:pt idx="1200">
                  <c:v>453.26</c:v>
                </c:pt>
                <c:pt idx="1201">
                  <c:v>450.44</c:v>
                </c:pt>
                <c:pt idx="1202">
                  <c:v>447.7</c:v>
                </c:pt>
                <c:pt idx="1203">
                  <c:v>446.91</c:v>
                </c:pt>
                <c:pt idx="1204">
                  <c:v>448.5</c:v>
                </c:pt>
                <c:pt idx="1205">
                  <c:v>450.22</c:v>
                </c:pt>
                <c:pt idx="1206">
                  <c:v>445.59</c:v>
                </c:pt>
                <c:pt idx="1207">
                  <c:v>440.7</c:v>
                </c:pt>
                <c:pt idx="1208">
                  <c:v>440.08</c:v>
                </c:pt>
                <c:pt idx="1209">
                  <c:v>441.31</c:v>
                </c:pt>
                <c:pt idx="1210">
                  <c:v>444.93</c:v>
                </c:pt>
                <c:pt idx="1211">
                  <c:v>443.79</c:v>
                </c:pt>
                <c:pt idx="1212">
                  <c:v>452.48</c:v>
                </c:pt>
                <c:pt idx="1213">
                  <c:v>453.16</c:v>
                </c:pt>
                <c:pt idx="1214">
                  <c:v>453.63</c:v>
                </c:pt>
                <c:pt idx="1215">
                  <c:v>449.18</c:v>
                </c:pt>
                <c:pt idx="1216">
                  <c:v>450.2</c:v>
                </c:pt>
                <c:pt idx="1217">
                  <c:v>449.76</c:v>
                </c:pt>
                <c:pt idx="1218">
                  <c:v>445.02</c:v>
                </c:pt>
                <c:pt idx="1219">
                  <c:v>439.73</c:v>
                </c:pt>
                <c:pt idx="1220">
                  <c:v>433.73</c:v>
                </c:pt>
                <c:pt idx="1221">
                  <c:v>433.18</c:v>
                </c:pt>
                <c:pt idx="1222">
                  <c:v>435.09</c:v>
                </c:pt>
                <c:pt idx="1223">
                  <c:v>435.27</c:v>
                </c:pt>
                <c:pt idx="1224">
                  <c:v>433.2</c:v>
                </c:pt>
                <c:pt idx="1225">
                  <c:v>429.58</c:v>
                </c:pt>
                <c:pt idx="1226">
                  <c:v>431.12</c:v>
                </c:pt>
                <c:pt idx="1227">
                  <c:v>433.66</c:v>
                </c:pt>
                <c:pt idx="1228">
                  <c:v>436.57</c:v>
                </c:pt>
                <c:pt idx="1229">
                  <c:v>443.47</c:v>
                </c:pt>
                <c:pt idx="1230">
                  <c:v>444.24</c:v>
                </c:pt>
                <c:pt idx="1231">
                  <c:v>443.52</c:v>
                </c:pt>
                <c:pt idx="1232">
                  <c:v>442.81</c:v>
                </c:pt>
                <c:pt idx="1233">
                  <c:v>444.07</c:v>
                </c:pt>
                <c:pt idx="1234">
                  <c:v>447.8</c:v>
                </c:pt>
                <c:pt idx="1235">
                  <c:v>443.31</c:v>
                </c:pt>
                <c:pt idx="1236">
                  <c:v>446.62</c:v>
                </c:pt>
                <c:pt idx="1237">
                  <c:v>452.6</c:v>
                </c:pt>
                <c:pt idx="1238">
                  <c:v>454.52</c:v>
                </c:pt>
                <c:pt idx="1239">
                  <c:v>451.27</c:v>
                </c:pt>
                <c:pt idx="1240">
                  <c:v>455.82</c:v>
                </c:pt>
                <c:pt idx="1241">
                  <c:v>456.26</c:v>
                </c:pt>
                <c:pt idx="1242">
                  <c:v>455.85</c:v>
                </c:pt>
                <c:pt idx="1243">
                  <c:v>457.24</c:v>
                </c:pt>
                <c:pt idx="1244">
                  <c:v>458.47</c:v>
                </c:pt>
                <c:pt idx="1245">
                  <c:v>459.98</c:v>
                </c:pt>
                <c:pt idx="1246">
                  <c:v>458.41</c:v>
                </c:pt>
                <c:pt idx="1247">
                  <c:v>457.04</c:v>
                </c:pt>
                <c:pt idx="1248">
                  <c:v>459.1</c:v>
                </c:pt>
                <c:pt idx="1249">
                  <c:v>461.61</c:v>
                </c:pt>
                <c:pt idx="1250">
                  <c:v>466.2</c:v>
                </c:pt>
                <c:pt idx="1251">
                  <c:v>465.78</c:v>
                </c:pt>
                <c:pt idx="1252">
                  <c:v>467.62</c:v>
                </c:pt>
                <c:pt idx="1253">
                  <c:v>470.06</c:v>
                </c:pt>
                <c:pt idx="1254">
                  <c:v>468.78</c:v>
                </c:pt>
                <c:pt idx="1255">
                  <c:v>472.26</c:v>
                </c:pt>
                <c:pt idx="1256">
                  <c:v>473.7</c:v>
                </c:pt>
                <c:pt idx="1257">
                  <c:v>472.72</c:v>
                </c:pt>
                <c:pt idx="1258">
                  <c:v>472.46</c:v>
                </c:pt>
                <c:pt idx="1259">
                  <c:v>476.57</c:v>
                </c:pt>
                <c:pt idx="1260">
                  <c:v>476.61</c:v>
                </c:pt>
                <c:pt idx="1261">
                  <c:v>475.32</c:v>
                </c:pt>
                <c:pt idx="1262">
                  <c:v>477.04</c:v>
                </c:pt>
                <c:pt idx="1263">
                  <c:v>477.94</c:v>
                </c:pt>
                <c:pt idx="1264">
                  <c:v>476.94</c:v>
                </c:pt>
                <c:pt idx="1265">
                  <c:v>477.6</c:v>
                </c:pt>
                <c:pt idx="1266">
                  <c:v>478.62</c:v>
                </c:pt>
                <c:pt idx="1267">
                  <c:v>478.08</c:v>
                </c:pt>
                <c:pt idx="1268">
                  <c:v>478.99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E-C746-BE3C-20853F77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85503"/>
        <c:axId val="80556287"/>
      </c:lineChart>
      <c:dateAx>
        <c:axId val="94160639"/>
        <c:scaling>
          <c:orientation val="minMax"/>
        </c:scaling>
        <c:delete val="0"/>
        <c:axPos val="b"/>
        <c:numFmt formatCode="[$-410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171391"/>
        <c:crosses val="autoZero"/>
        <c:auto val="1"/>
        <c:lblOffset val="100"/>
        <c:baseTimeUnit val="days"/>
        <c:majorUnit val="2"/>
        <c:majorTimeUnit val="months"/>
        <c:minorUnit val="1"/>
      </c:dateAx>
      <c:valAx>
        <c:axId val="941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160639"/>
        <c:crosses val="autoZero"/>
        <c:crossBetween val="between"/>
      </c:valAx>
      <c:valAx>
        <c:axId val="80556287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085503"/>
        <c:crosses val="max"/>
        <c:crossBetween val="between"/>
      </c:valAx>
      <c:dateAx>
        <c:axId val="104085503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8055628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Volatilità RACE.MI &amp; .STOXX (20 giorni, annualizzata)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Volatilità RACE.MI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Volatilità!$A$2:$A$1270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Volatilità!$F$2:$F$1270</c:f>
              <c:numCache>
                <c:formatCode>General</c:formatCode>
                <c:ptCount val="1269"/>
                <c:pt idx="20" formatCode="0.00%">
                  <c:v>0.28656002071609876</c:v>
                </c:pt>
                <c:pt idx="21" formatCode="0.00%">
                  <c:v>0.44495900648328318</c:v>
                </c:pt>
                <c:pt idx="22" formatCode="0.00%">
                  <c:v>0.43001393450690872</c:v>
                </c:pt>
                <c:pt idx="23" formatCode="0.00%">
                  <c:v>0.43041918385183597</c:v>
                </c:pt>
                <c:pt idx="24" formatCode="0.00%">
                  <c:v>0.42436957139911829</c:v>
                </c:pt>
                <c:pt idx="25" formatCode="0.00%">
                  <c:v>0.42094194708111626</c:v>
                </c:pt>
                <c:pt idx="26" formatCode="0.00%">
                  <c:v>0.4357024051257834</c:v>
                </c:pt>
                <c:pt idx="27" formatCode="0.00%">
                  <c:v>0.43629112936526476</c:v>
                </c:pt>
                <c:pt idx="28" formatCode="0.00%">
                  <c:v>0.43467759348295082</c:v>
                </c:pt>
                <c:pt idx="29" formatCode="0.00%">
                  <c:v>0.43283371633493795</c:v>
                </c:pt>
                <c:pt idx="30" formatCode="0.00%">
                  <c:v>0.43380245139747536</c:v>
                </c:pt>
                <c:pt idx="31" formatCode="0.00%">
                  <c:v>0.43491073625900001</c:v>
                </c:pt>
                <c:pt idx="32" formatCode="0.00%">
                  <c:v>0.43458991376590139</c:v>
                </c:pt>
                <c:pt idx="33" formatCode="0.00%">
                  <c:v>0.43463077712158266</c:v>
                </c:pt>
                <c:pt idx="34" formatCode="0.00%">
                  <c:v>0.42451458590572383</c:v>
                </c:pt>
                <c:pt idx="35" formatCode="0.00%">
                  <c:v>0.41777011913739204</c:v>
                </c:pt>
                <c:pt idx="36" formatCode="0.00%">
                  <c:v>0.41372306360928618</c:v>
                </c:pt>
                <c:pt idx="37" formatCode="0.00%">
                  <c:v>0.41016280062090871</c:v>
                </c:pt>
                <c:pt idx="38" formatCode="0.00%">
                  <c:v>0.39476844220627222</c:v>
                </c:pt>
                <c:pt idx="39" formatCode="0.00%">
                  <c:v>0.39487358928782379</c:v>
                </c:pt>
                <c:pt idx="40" formatCode="0.00%">
                  <c:v>0.39753378202177359</c:v>
                </c:pt>
                <c:pt idx="41" formatCode="0.00%">
                  <c:v>0.15948435552877588</c:v>
                </c:pt>
                <c:pt idx="42" formatCode="0.00%">
                  <c:v>0.15398727855286201</c:v>
                </c:pt>
                <c:pt idx="43" formatCode="0.00%">
                  <c:v>0.15608541521093833</c:v>
                </c:pt>
                <c:pt idx="44" formatCode="0.00%">
                  <c:v>0.14659888062353793</c:v>
                </c:pt>
                <c:pt idx="45" formatCode="0.00%">
                  <c:v>0.14895609856649883</c:v>
                </c:pt>
                <c:pt idx="46" formatCode="0.00%">
                  <c:v>0.11022382726434919</c:v>
                </c:pt>
                <c:pt idx="47" formatCode="0.00%">
                  <c:v>0.11403984184909571</c:v>
                </c:pt>
                <c:pt idx="48" formatCode="0.00%">
                  <c:v>0.12204133542718187</c:v>
                </c:pt>
                <c:pt idx="49" formatCode="0.00%">
                  <c:v>0.11570467400546364</c:v>
                </c:pt>
                <c:pt idx="50" formatCode="0.00%">
                  <c:v>0.11711857944985248</c:v>
                </c:pt>
                <c:pt idx="51" formatCode="0.00%">
                  <c:v>0.11741257065985808</c:v>
                </c:pt>
                <c:pt idx="52" formatCode="0.00%">
                  <c:v>0.11661748610946158</c:v>
                </c:pt>
                <c:pt idx="53" formatCode="0.00%">
                  <c:v>0.1175318771236762</c:v>
                </c:pt>
                <c:pt idx="54" formatCode="0.00%">
                  <c:v>0.11678541373019412</c:v>
                </c:pt>
                <c:pt idx="55" formatCode="0.00%">
                  <c:v>0.12301248286913449</c:v>
                </c:pt>
                <c:pt idx="56" formatCode="0.00%">
                  <c:v>0.12327119838085684</c:v>
                </c:pt>
                <c:pt idx="57" formatCode="0.00%">
                  <c:v>0.1365754298905483</c:v>
                </c:pt>
                <c:pt idx="58" formatCode="0.00%">
                  <c:v>0.13993115745209106</c:v>
                </c:pt>
                <c:pt idx="59" formatCode="0.00%">
                  <c:v>0.14402128201604394</c:v>
                </c:pt>
                <c:pt idx="60" formatCode="0.00%">
                  <c:v>0.13911448077349189</c:v>
                </c:pt>
                <c:pt idx="61" formatCode="0.00%">
                  <c:v>0.14020220290957405</c:v>
                </c:pt>
                <c:pt idx="62" formatCode="0.00%">
                  <c:v>0.13918093231627712</c:v>
                </c:pt>
                <c:pt idx="63" formatCode="0.00%">
                  <c:v>0.13951651004414922</c:v>
                </c:pt>
                <c:pt idx="64" formatCode="0.00%">
                  <c:v>0.13896753866161951</c:v>
                </c:pt>
                <c:pt idx="65" formatCode="0.00%">
                  <c:v>0.13422011049859636</c:v>
                </c:pt>
                <c:pt idx="66" formatCode="0.00%">
                  <c:v>0.1334663069067413</c:v>
                </c:pt>
                <c:pt idx="67" formatCode="0.00%">
                  <c:v>0.12926889370377848</c:v>
                </c:pt>
                <c:pt idx="68" formatCode="0.00%">
                  <c:v>0.12309200463554017</c:v>
                </c:pt>
                <c:pt idx="69" formatCode="0.00%">
                  <c:v>0.1249776761201092</c:v>
                </c:pt>
                <c:pt idx="70" formatCode="0.00%">
                  <c:v>0.12181084581784181</c:v>
                </c:pt>
                <c:pt idx="71" formatCode="0.00%">
                  <c:v>0.12031154562321052</c:v>
                </c:pt>
                <c:pt idx="72" formatCode="0.00%">
                  <c:v>0.12200244286346772</c:v>
                </c:pt>
                <c:pt idx="73" formatCode="0.00%">
                  <c:v>0.13390759463485447</c:v>
                </c:pt>
                <c:pt idx="74" formatCode="0.00%">
                  <c:v>0.13510383129422768</c:v>
                </c:pt>
                <c:pt idx="75" formatCode="0.00%">
                  <c:v>0.13293320981094056</c:v>
                </c:pt>
                <c:pt idx="76" formatCode="0.00%">
                  <c:v>0.14412086344153341</c:v>
                </c:pt>
                <c:pt idx="77" formatCode="0.00%">
                  <c:v>0.12811123890484125</c:v>
                </c:pt>
                <c:pt idx="78" formatCode="0.00%">
                  <c:v>0.13089663160855108</c:v>
                </c:pt>
                <c:pt idx="79" formatCode="0.00%">
                  <c:v>0.1238322420674704</c:v>
                </c:pt>
                <c:pt idx="80" formatCode="0.00%">
                  <c:v>0.12659268773482607</c:v>
                </c:pt>
                <c:pt idx="81" formatCode="0.00%">
                  <c:v>0.12577683527967931</c:v>
                </c:pt>
                <c:pt idx="82" formatCode="0.00%">
                  <c:v>0.11850349286455192</c:v>
                </c:pt>
                <c:pt idx="83" formatCode="0.00%">
                  <c:v>0.11216431382446462</c:v>
                </c:pt>
                <c:pt idx="84" formatCode="0.00%">
                  <c:v>0.11391173001619215</c:v>
                </c:pt>
                <c:pt idx="85" formatCode="0.00%">
                  <c:v>0.1195430389082133</c:v>
                </c:pt>
                <c:pt idx="86" formatCode="0.00%">
                  <c:v>0.1841937251460288</c:v>
                </c:pt>
                <c:pt idx="87" formatCode="0.00%">
                  <c:v>0.20529358679533458</c:v>
                </c:pt>
                <c:pt idx="88" formatCode="0.00%">
                  <c:v>0.2094267012831848</c:v>
                </c:pt>
                <c:pt idx="89" formatCode="0.00%">
                  <c:v>0.20832913432877248</c:v>
                </c:pt>
                <c:pt idx="90" formatCode="0.00%">
                  <c:v>0.21953648589450178</c:v>
                </c:pt>
                <c:pt idx="91" formatCode="0.00%">
                  <c:v>0.24732227216432354</c:v>
                </c:pt>
                <c:pt idx="92" formatCode="0.00%">
                  <c:v>0.24823182195421112</c:v>
                </c:pt>
                <c:pt idx="93" formatCode="0.00%">
                  <c:v>0.24170419214148889</c:v>
                </c:pt>
                <c:pt idx="94" formatCode="0.00%">
                  <c:v>0.24225913558539758</c:v>
                </c:pt>
                <c:pt idx="95" formatCode="0.00%">
                  <c:v>0.24778698370669891</c:v>
                </c:pt>
                <c:pt idx="96" formatCode="0.00%">
                  <c:v>0.24486348338120723</c:v>
                </c:pt>
                <c:pt idx="97" formatCode="0.00%">
                  <c:v>0.24532708121165933</c:v>
                </c:pt>
                <c:pt idx="98" formatCode="0.00%">
                  <c:v>0.24609510424185477</c:v>
                </c:pt>
                <c:pt idx="99" formatCode="0.00%">
                  <c:v>0.24568926264334742</c:v>
                </c:pt>
                <c:pt idx="100" formatCode="0.00%">
                  <c:v>0.24376636273205698</c:v>
                </c:pt>
                <c:pt idx="101" formatCode="0.00%">
                  <c:v>0.24460000912695085</c:v>
                </c:pt>
                <c:pt idx="102" formatCode="0.00%">
                  <c:v>0.25150139450883491</c:v>
                </c:pt>
                <c:pt idx="103" formatCode="0.00%">
                  <c:v>0.25125685653545965</c:v>
                </c:pt>
                <c:pt idx="104" formatCode="0.00%">
                  <c:v>0.24977130181685417</c:v>
                </c:pt>
                <c:pt idx="105" formatCode="0.00%">
                  <c:v>0.24437894715378369</c:v>
                </c:pt>
                <c:pt idx="106" formatCode="0.00%">
                  <c:v>0.20767957473430609</c:v>
                </c:pt>
                <c:pt idx="107" formatCode="0.00%">
                  <c:v>0.18947491557845086</c:v>
                </c:pt>
                <c:pt idx="108" formatCode="0.00%">
                  <c:v>0.19412850188978925</c:v>
                </c:pt>
                <c:pt idx="109" formatCode="0.00%">
                  <c:v>0.19653537492718934</c:v>
                </c:pt>
                <c:pt idx="110" formatCode="0.00%">
                  <c:v>0.19491061438932822</c:v>
                </c:pt>
                <c:pt idx="111" formatCode="0.00%">
                  <c:v>0.16637294104783215</c:v>
                </c:pt>
                <c:pt idx="112" formatCode="0.00%">
                  <c:v>0.16467629752508092</c:v>
                </c:pt>
                <c:pt idx="113" formatCode="0.00%">
                  <c:v>0.16583954400812026</c:v>
                </c:pt>
                <c:pt idx="114" formatCode="0.00%">
                  <c:v>0.16493730542631774</c:v>
                </c:pt>
                <c:pt idx="115" formatCode="0.00%">
                  <c:v>0.18087272969821483</c:v>
                </c:pt>
                <c:pt idx="116" formatCode="0.00%">
                  <c:v>0.18730967060860301</c:v>
                </c:pt>
                <c:pt idx="117" formatCode="0.00%">
                  <c:v>0.19643844241094285</c:v>
                </c:pt>
                <c:pt idx="118" formatCode="0.00%">
                  <c:v>0.18819756964500944</c:v>
                </c:pt>
                <c:pt idx="119" formatCode="0.00%">
                  <c:v>0.18949839938537938</c:v>
                </c:pt>
                <c:pt idx="120" formatCode="0.00%">
                  <c:v>0.19707665323437917</c:v>
                </c:pt>
                <c:pt idx="121" formatCode="0.00%">
                  <c:v>0.20581659149589443</c:v>
                </c:pt>
                <c:pt idx="122" formatCode="0.00%">
                  <c:v>0.19511559155331973</c:v>
                </c:pt>
                <c:pt idx="123" formatCode="0.00%">
                  <c:v>0.19775758230599269</c:v>
                </c:pt>
                <c:pt idx="124" formatCode="0.00%">
                  <c:v>0.19538054821943568</c:v>
                </c:pt>
                <c:pt idx="125" formatCode="0.00%">
                  <c:v>0.19479908172471819</c:v>
                </c:pt>
                <c:pt idx="126" formatCode="0.00%">
                  <c:v>0.19729208202086426</c:v>
                </c:pt>
                <c:pt idx="127" formatCode="0.00%">
                  <c:v>0.20049496963834201</c:v>
                </c:pt>
                <c:pt idx="128" formatCode="0.00%">
                  <c:v>0.20084537716926001</c:v>
                </c:pt>
                <c:pt idx="129" formatCode="0.00%">
                  <c:v>0.19933025053088171</c:v>
                </c:pt>
                <c:pt idx="130" formatCode="0.00%">
                  <c:v>0.18961724085457232</c:v>
                </c:pt>
                <c:pt idx="131" formatCode="0.00%">
                  <c:v>0.19030886015115192</c:v>
                </c:pt>
                <c:pt idx="132" formatCode="0.00%">
                  <c:v>0.19134387666281344</c:v>
                </c:pt>
                <c:pt idx="133" formatCode="0.00%">
                  <c:v>0.1893690321469246</c:v>
                </c:pt>
                <c:pt idx="134" formatCode="0.00%">
                  <c:v>0.18987857875832614</c:v>
                </c:pt>
                <c:pt idx="135" formatCode="0.00%">
                  <c:v>0.16272017556536036</c:v>
                </c:pt>
                <c:pt idx="136" formatCode="0.00%">
                  <c:v>0.15752224704127568</c:v>
                </c:pt>
                <c:pt idx="137" formatCode="0.00%">
                  <c:v>0.14344806248547126</c:v>
                </c:pt>
                <c:pt idx="138" formatCode="0.00%">
                  <c:v>0.14643182833714061</c:v>
                </c:pt>
                <c:pt idx="139" formatCode="0.00%">
                  <c:v>0.14627114428331178</c:v>
                </c:pt>
                <c:pt idx="140" formatCode="0.00%">
                  <c:v>0.14122883713736359</c:v>
                </c:pt>
                <c:pt idx="141" formatCode="0.00%">
                  <c:v>0.13401313035789869</c:v>
                </c:pt>
                <c:pt idx="142" formatCode="0.00%">
                  <c:v>0.13799655239032113</c:v>
                </c:pt>
                <c:pt idx="143" formatCode="0.00%">
                  <c:v>0.13273003261219354</c:v>
                </c:pt>
                <c:pt idx="144" formatCode="0.00%">
                  <c:v>0.13340220709880612</c:v>
                </c:pt>
                <c:pt idx="145" formatCode="0.00%">
                  <c:v>0.15087450551826817</c:v>
                </c:pt>
                <c:pt idx="146" formatCode="0.00%">
                  <c:v>0.1412736731211037</c:v>
                </c:pt>
                <c:pt idx="147" formatCode="0.00%">
                  <c:v>0.16928162047555964</c:v>
                </c:pt>
                <c:pt idx="148" formatCode="0.00%">
                  <c:v>0.23203603223607738</c:v>
                </c:pt>
                <c:pt idx="149" formatCode="0.00%">
                  <c:v>0.23420283116130286</c:v>
                </c:pt>
                <c:pt idx="150" formatCode="0.00%">
                  <c:v>0.24177264770578388</c:v>
                </c:pt>
                <c:pt idx="151" formatCode="0.00%">
                  <c:v>0.24816299545287182</c:v>
                </c:pt>
                <c:pt idx="152" formatCode="0.00%">
                  <c:v>0.26069742723755268</c:v>
                </c:pt>
                <c:pt idx="153" formatCode="0.00%">
                  <c:v>0.2694715511141681</c:v>
                </c:pt>
                <c:pt idx="154" formatCode="0.00%">
                  <c:v>0.27211004714188791</c:v>
                </c:pt>
                <c:pt idx="155" formatCode="0.00%">
                  <c:v>0.27107348558044425</c:v>
                </c:pt>
                <c:pt idx="156" formatCode="0.00%">
                  <c:v>0.28131708450144405</c:v>
                </c:pt>
                <c:pt idx="157" formatCode="0.00%">
                  <c:v>0.28135435564935773</c:v>
                </c:pt>
                <c:pt idx="158" formatCode="0.00%">
                  <c:v>0.28606402560315813</c:v>
                </c:pt>
                <c:pt idx="159" formatCode="0.00%">
                  <c:v>0.28840307523023617</c:v>
                </c:pt>
                <c:pt idx="160" formatCode="0.00%">
                  <c:v>0.29201587473410723</c:v>
                </c:pt>
                <c:pt idx="161" formatCode="0.00%">
                  <c:v>0.29444124765922708</c:v>
                </c:pt>
                <c:pt idx="162" formatCode="0.00%">
                  <c:v>0.29632292207107297</c:v>
                </c:pt>
                <c:pt idx="163" formatCode="0.00%">
                  <c:v>0.30830088372353937</c:v>
                </c:pt>
                <c:pt idx="164" formatCode="0.00%">
                  <c:v>0.32814934920146943</c:v>
                </c:pt>
                <c:pt idx="165" formatCode="0.00%">
                  <c:v>0.32228855149613106</c:v>
                </c:pt>
                <c:pt idx="166" formatCode="0.00%">
                  <c:v>0.32126812776653413</c:v>
                </c:pt>
                <c:pt idx="167" formatCode="0.00%">
                  <c:v>0.30620291660022736</c:v>
                </c:pt>
                <c:pt idx="168" formatCode="0.00%">
                  <c:v>0.26258551481272246</c:v>
                </c:pt>
                <c:pt idx="169" formatCode="0.00%">
                  <c:v>0.25744594853068042</c:v>
                </c:pt>
                <c:pt idx="170" formatCode="0.00%">
                  <c:v>0.24481848915251278</c:v>
                </c:pt>
                <c:pt idx="171" formatCode="0.00%">
                  <c:v>0.24069743674395416</c:v>
                </c:pt>
                <c:pt idx="172" formatCode="0.00%">
                  <c:v>0.23444556566422553</c:v>
                </c:pt>
                <c:pt idx="173" formatCode="0.00%">
                  <c:v>0.22722672588601603</c:v>
                </c:pt>
                <c:pt idx="174" formatCode="0.00%">
                  <c:v>0.31704314798870209</c:v>
                </c:pt>
                <c:pt idx="175" formatCode="0.00%">
                  <c:v>0.31575531757783748</c:v>
                </c:pt>
                <c:pt idx="176" formatCode="0.00%">
                  <c:v>0.30477310598486274</c:v>
                </c:pt>
                <c:pt idx="177" formatCode="0.00%">
                  <c:v>0.30486125070156039</c:v>
                </c:pt>
                <c:pt idx="178" formatCode="0.00%">
                  <c:v>0.30393210140967764</c:v>
                </c:pt>
                <c:pt idx="179" formatCode="0.00%">
                  <c:v>0.30305723941353452</c:v>
                </c:pt>
                <c:pt idx="180" formatCode="0.00%">
                  <c:v>0.2978088487838208</c:v>
                </c:pt>
                <c:pt idx="181" formatCode="0.00%">
                  <c:v>0.29355688201369806</c:v>
                </c:pt>
                <c:pt idx="182" formatCode="0.00%">
                  <c:v>0.29034398926906246</c:v>
                </c:pt>
                <c:pt idx="183" formatCode="0.00%">
                  <c:v>0.28076154161376982</c:v>
                </c:pt>
                <c:pt idx="184" formatCode="0.00%">
                  <c:v>0.25850973350560102</c:v>
                </c:pt>
                <c:pt idx="185" formatCode="0.00%">
                  <c:v>0.2542395685782351</c:v>
                </c:pt>
                <c:pt idx="186" formatCode="0.00%">
                  <c:v>0.25881028254905292</c:v>
                </c:pt>
                <c:pt idx="187" formatCode="0.00%">
                  <c:v>0.26474750754722165</c:v>
                </c:pt>
                <c:pt idx="188" formatCode="0.00%">
                  <c:v>0.26657706500762995</c:v>
                </c:pt>
                <c:pt idx="189" formatCode="0.00%">
                  <c:v>0.27371424106803893</c:v>
                </c:pt>
                <c:pt idx="190" formatCode="0.00%">
                  <c:v>0.3032110606238646</c:v>
                </c:pt>
                <c:pt idx="191" formatCode="0.00%">
                  <c:v>0.31848590439584323</c:v>
                </c:pt>
                <c:pt idx="192" formatCode="0.00%">
                  <c:v>0.31367682529217494</c:v>
                </c:pt>
                <c:pt idx="193" formatCode="0.00%">
                  <c:v>0.31283850475681091</c:v>
                </c:pt>
                <c:pt idx="194" formatCode="0.00%">
                  <c:v>0.22892433014673205</c:v>
                </c:pt>
                <c:pt idx="195" formatCode="0.00%">
                  <c:v>0.22680447102657753</c:v>
                </c:pt>
                <c:pt idx="196" formatCode="0.00%">
                  <c:v>0.2450787164510817</c:v>
                </c:pt>
                <c:pt idx="197" formatCode="0.00%">
                  <c:v>0.24497400383235404</c:v>
                </c:pt>
                <c:pt idx="198" formatCode="0.00%">
                  <c:v>0.24513869699016752</c:v>
                </c:pt>
                <c:pt idx="199" formatCode="0.00%">
                  <c:v>0.25097952214447772</c:v>
                </c:pt>
                <c:pt idx="200" formatCode="0.00%">
                  <c:v>0.25968288074764773</c:v>
                </c:pt>
                <c:pt idx="201" formatCode="0.00%">
                  <c:v>0.26908226776537164</c:v>
                </c:pt>
                <c:pt idx="202" formatCode="0.00%">
                  <c:v>0.26807208519882358</c:v>
                </c:pt>
                <c:pt idx="203" formatCode="0.00%">
                  <c:v>0.26814640503980552</c:v>
                </c:pt>
                <c:pt idx="204" formatCode="0.00%">
                  <c:v>0.27877171762871028</c:v>
                </c:pt>
                <c:pt idx="205" formatCode="0.00%">
                  <c:v>0.284806624802316</c:v>
                </c:pt>
                <c:pt idx="206" formatCode="0.00%">
                  <c:v>0.28085912460991519</c:v>
                </c:pt>
                <c:pt idx="207" formatCode="0.00%">
                  <c:v>0.2805232474799364</c:v>
                </c:pt>
                <c:pt idx="208" formatCode="0.00%">
                  <c:v>0.27873358708402701</c:v>
                </c:pt>
                <c:pt idx="209" formatCode="0.00%">
                  <c:v>0.26809120568277894</c:v>
                </c:pt>
                <c:pt idx="210" formatCode="0.00%">
                  <c:v>0.21925636640503335</c:v>
                </c:pt>
                <c:pt idx="211" formatCode="0.00%">
                  <c:v>0.20405525334300398</c:v>
                </c:pt>
                <c:pt idx="212" formatCode="0.00%">
                  <c:v>0.29482022929811613</c:v>
                </c:pt>
                <c:pt idx="213" formatCode="0.00%">
                  <c:v>0.31062773802090149</c:v>
                </c:pt>
                <c:pt idx="214" formatCode="0.00%">
                  <c:v>0.31103109962711345</c:v>
                </c:pt>
                <c:pt idx="215" formatCode="0.00%">
                  <c:v>0.31116733248437395</c:v>
                </c:pt>
                <c:pt idx="216" formatCode="0.00%">
                  <c:v>0.30269913043476998</c:v>
                </c:pt>
                <c:pt idx="217" formatCode="0.00%">
                  <c:v>0.30452797300790041</c:v>
                </c:pt>
                <c:pt idx="218" formatCode="0.00%">
                  <c:v>0.3017784797403309</c:v>
                </c:pt>
                <c:pt idx="219" formatCode="0.00%">
                  <c:v>0.29561009378833281</c:v>
                </c:pt>
                <c:pt idx="220" formatCode="0.00%">
                  <c:v>0.28774721565258848</c:v>
                </c:pt>
                <c:pt idx="221" formatCode="0.00%">
                  <c:v>0.2773744719129993</c:v>
                </c:pt>
                <c:pt idx="222" formatCode="0.00%">
                  <c:v>0.2826972540622773</c:v>
                </c:pt>
                <c:pt idx="223" formatCode="0.00%">
                  <c:v>0.28602733763832017</c:v>
                </c:pt>
                <c:pt idx="224" formatCode="0.00%">
                  <c:v>0.27017600981162609</c:v>
                </c:pt>
                <c:pt idx="225" formatCode="0.00%">
                  <c:v>0.26547250117488452</c:v>
                </c:pt>
                <c:pt idx="226" formatCode="0.00%">
                  <c:v>0.26670351048308605</c:v>
                </c:pt>
                <c:pt idx="227" formatCode="0.00%">
                  <c:v>0.26751449221138762</c:v>
                </c:pt>
                <c:pt idx="228" formatCode="0.00%">
                  <c:v>0.26999696789061439</c:v>
                </c:pt>
                <c:pt idx="229" formatCode="0.00%">
                  <c:v>0.27023982452533901</c:v>
                </c:pt>
                <c:pt idx="230" formatCode="0.00%">
                  <c:v>0.27556296036033368</c:v>
                </c:pt>
                <c:pt idx="231" formatCode="0.00%">
                  <c:v>0.27541469198702911</c:v>
                </c:pt>
                <c:pt idx="232" formatCode="0.00%">
                  <c:v>0.20094557016699638</c:v>
                </c:pt>
                <c:pt idx="233" formatCode="0.00%">
                  <c:v>0.19120263444103305</c:v>
                </c:pt>
                <c:pt idx="234" formatCode="0.00%">
                  <c:v>0.19141110684783891</c:v>
                </c:pt>
                <c:pt idx="235" formatCode="0.00%">
                  <c:v>0.19227456198929518</c:v>
                </c:pt>
                <c:pt idx="236" formatCode="0.00%">
                  <c:v>0.1917314215426591</c:v>
                </c:pt>
                <c:pt idx="237" formatCode="0.00%">
                  <c:v>0.2032291039664175</c:v>
                </c:pt>
                <c:pt idx="238" formatCode="0.00%">
                  <c:v>0.20406018355676481</c:v>
                </c:pt>
                <c:pt idx="239" formatCode="0.00%">
                  <c:v>0.20338113600739904</c:v>
                </c:pt>
                <c:pt idx="240" formatCode="0.00%">
                  <c:v>0.203380587266526</c:v>
                </c:pt>
                <c:pt idx="241" formatCode="0.00%">
                  <c:v>0.20726664722248755</c:v>
                </c:pt>
                <c:pt idx="242" formatCode="0.00%">
                  <c:v>0.20407983090638138</c:v>
                </c:pt>
                <c:pt idx="243" formatCode="0.00%">
                  <c:v>0.20520431632765032</c:v>
                </c:pt>
                <c:pt idx="244" formatCode="0.00%">
                  <c:v>0.20280230654391301</c:v>
                </c:pt>
                <c:pt idx="245" formatCode="0.00%">
                  <c:v>0.20205149318769891</c:v>
                </c:pt>
                <c:pt idx="246" formatCode="0.00%">
                  <c:v>0.20334966355101319</c:v>
                </c:pt>
                <c:pt idx="247" formatCode="0.00%">
                  <c:v>0.19787437466565708</c:v>
                </c:pt>
                <c:pt idx="248" formatCode="0.00%">
                  <c:v>0.19021523871263982</c:v>
                </c:pt>
                <c:pt idx="249" formatCode="0.00%">
                  <c:v>0.20969864975937236</c:v>
                </c:pt>
                <c:pt idx="250" formatCode="0.00%">
                  <c:v>0.21208283731126606</c:v>
                </c:pt>
                <c:pt idx="251" formatCode="0.00%">
                  <c:v>0.21203050807047966</c:v>
                </c:pt>
                <c:pt idx="252" formatCode="0.00%">
                  <c:v>0.17502739125439387</c:v>
                </c:pt>
                <c:pt idx="253" formatCode="0.00%">
                  <c:v>0.16035610401392308</c:v>
                </c:pt>
                <c:pt idx="254" formatCode="0.00%">
                  <c:v>0.17424749009948295</c:v>
                </c:pt>
                <c:pt idx="255" formatCode="0.00%">
                  <c:v>0.17516793121590782</c:v>
                </c:pt>
                <c:pt idx="256" formatCode="0.00%">
                  <c:v>0.18949918075619585</c:v>
                </c:pt>
                <c:pt idx="257" formatCode="0.00%">
                  <c:v>0.17322859270083485</c:v>
                </c:pt>
                <c:pt idx="258" formatCode="0.00%">
                  <c:v>0.17208507639429155</c:v>
                </c:pt>
                <c:pt idx="259" formatCode="0.00%">
                  <c:v>0.17482292394520385</c:v>
                </c:pt>
                <c:pt idx="260" formatCode="0.00%">
                  <c:v>0.17677551067869629</c:v>
                </c:pt>
                <c:pt idx="261" formatCode="0.00%">
                  <c:v>0.17492859673867511</c:v>
                </c:pt>
                <c:pt idx="262" formatCode="0.00%">
                  <c:v>0.17503061049346025</c:v>
                </c:pt>
                <c:pt idx="263" formatCode="0.00%">
                  <c:v>0.1818715676139164</c:v>
                </c:pt>
                <c:pt idx="264" formatCode="0.00%">
                  <c:v>0.1838270666694736</c:v>
                </c:pt>
                <c:pt idx="265" formatCode="0.00%">
                  <c:v>0.18707375521577432</c:v>
                </c:pt>
                <c:pt idx="266" formatCode="0.00%">
                  <c:v>0.18876673840096225</c:v>
                </c:pt>
                <c:pt idx="267" formatCode="0.00%">
                  <c:v>0.2339035079815345</c:v>
                </c:pt>
                <c:pt idx="268" formatCode="0.00%">
                  <c:v>0.26282958761898445</c:v>
                </c:pt>
                <c:pt idx="269" formatCode="0.00%">
                  <c:v>0.23991195723982231</c:v>
                </c:pt>
                <c:pt idx="270" formatCode="0.00%">
                  <c:v>0.24509428797364616</c:v>
                </c:pt>
                <c:pt idx="271" formatCode="0.00%">
                  <c:v>0.25003378921835306</c:v>
                </c:pt>
                <c:pt idx="272" formatCode="0.00%">
                  <c:v>0.2498640371797608</c:v>
                </c:pt>
                <c:pt idx="273" formatCode="0.00%">
                  <c:v>0.26525595594834694</c:v>
                </c:pt>
                <c:pt idx="274" formatCode="0.00%">
                  <c:v>0.26392504878218642</c:v>
                </c:pt>
                <c:pt idx="275" formatCode="0.00%">
                  <c:v>0.26263114457118469</c:v>
                </c:pt>
                <c:pt idx="276" formatCode="0.00%">
                  <c:v>0.25083473946916557</c:v>
                </c:pt>
                <c:pt idx="277" formatCode="0.00%">
                  <c:v>0.25084282531309959</c:v>
                </c:pt>
                <c:pt idx="278" formatCode="0.00%">
                  <c:v>0.26283939348204843</c:v>
                </c:pt>
                <c:pt idx="279" formatCode="0.00%">
                  <c:v>0.26943939179140441</c:v>
                </c:pt>
                <c:pt idx="280" formatCode="0.00%">
                  <c:v>0.26926590970541664</c:v>
                </c:pt>
                <c:pt idx="281" formatCode="0.00%">
                  <c:v>0.26273724148960437</c:v>
                </c:pt>
                <c:pt idx="282" formatCode="0.00%">
                  <c:v>0.27295463136591275</c:v>
                </c:pt>
                <c:pt idx="283" formatCode="0.00%">
                  <c:v>0.26801062584721713</c:v>
                </c:pt>
                <c:pt idx="284" formatCode="0.00%">
                  <c:v>0.2697356907548778</c:v>
                </c:pt>
                <c:pt idx="285" formatCode="0.00%">
                  <c:v>0.2779133894922502</c:v>
                </c:pt>
                <c:pt idx="286" formatCode="0.00%">
                  <c:v>0.29506040571426151</c:v>
                </c:pt>
                <c:pt idx="287" formatCode="0.00%">
                  <c:v>0.32878358345018432</c:v>
                </c:pt>
                <c:pt idx="288" formatCode="0.00%">
                  <c:v>0.30408611599094437</c:v>
                </c:pt>
                <c:pt idx="289" formatCode="0.00%">
                  <c:v>0.3041182543809976</c:v>
                </c:pt>
                <c:pt idx="290" formatCode="0.00%">
                  <c:v>0.32803328647078939</c:v>
                </c:pt>
                <c:pt idx="291" formatCode="0.00%">
                  <c:v>0.33233348927939887</c:v>
                </c:pt>
                <c:pt idx="292" formatCode="0.00%">
                  <c:v>0.32754127964324498</c:v>
                </c:pt>
                <c:pt idx="293" formatCode="0.00%">
                  <c:v>0.32659818641094684</c:v>
                </c:pt>
                <c:pt idx="294" formatCode="0.00%">
                  <c:v>0.31887339480854143</c:v>
                </c:pt>
                <c:pt idx="295" formatCode="0.00%">
                  <c:v>0.32059814873941722</c:v>
                </c:pt>
                <c:pt idx="296" formatCode="0.00%">
                  <c:v>0.3390853334320848</c:v>
                </c:pt>
                <c:pt idx="297" formatCode="0.00%">
                  <c:v>0.4252996152161066</c:v>
                </c:pt>
                <c:pt idx="298" formatCode="0.00%">
                  <c:v>0.41340321712968786</c:v>
                </c:pt>
                <c:pt idx="299" formatCode="0.00%">
                  <c:v>0.42432944009758944</c:v>
                </c:pt>
                <c:pt idx="300" formatCode="0.00%">
                  <c:v>0.54708189827197395</c:v>
                </c:pt>
                <c:pt idx="301" formatCode="0.00%">
                  <c:v>0.60725754518658104</c:v>
                </c:pt>
                <c:pt idx="302" formatCode="0.00%">
                  <c:v>0.59355336076885246</c:v>
                </c:pt>
                <c:pt idx="303" formatCode="0.00%">
                  <c:v>0.61179202502636254</c:v>
                </c:pt>
                <c:pt idx="304" formatCode="0.00%">
                  <c:v>0.61017984065383257</c:v>
                </c:pt>
                <c:pt idx="305" formatCode="0.00%">
                  <c:v>0.62299950325655185</c:v>
                </c:pt>
                <c:pt idx="306" formatCode="0.00%">
                  <c:v>0.62272429058665213</c:v>
                </c:pt>
                <c:pt idx="307" formatCode="0.00%">
                  <c:v>0.61463213113508675</c:v>
                </c:pt>
                <c:pt idx="308" formatCode="0.00%">
                  <c:v>0.73058380624120289</c:v>
                </c:pt>
                <c:pt idx="309" formatCode="0.00%">
                  <c:v>0.73214735763676375</c:v>
                </c:pt>
                <c:pt idx="310" formatCode="0.00%">
                  <c:v>0.72154289138104322</c:v>
                </c:pt>
                <c:pt idx="311" formatCode="0.00%">
                  <c:v>0.72363706875281431</c:v>
                </c:pt>
                <c:pt idx="312" formatCode="0.00%">
                  <c:v>0.72498602118852029</c:v>
                </c:pt>
                <c:pt idx="313" formatCode="0.00%">
                  <c:v>0.72559435040593034</c:v>
                </c:pt>
                <c:pt idx="314" formatCode="0.00%">
                  <c:v>0.73550620440099101</c:v>
                </c:pt>
                <c:pt idx="315" formatCode="0.00%">
                  <c:v>0.73458417774257467</c:v>
                </c:pt>
                <c:pt idx="316" formatCode="0.00%">
                  <c:v>0.76312356839187245</c:v>
                </c:pt>
                <c:pt idx="317" formatCode="0.00%">
                  <c:v>0.72712587029651166</c:v>
                </c:pt>
                <c:pt idx="318" formatCode="0.00%">
                  <c:v>0.73275651896269745</c:v>
                </c:pt>
                <c:pt idx="319" formatCode="0.00%">
                  <c:v>0.73607398821625736</c:v>
                </c:pt>
                <c:pt idx="320" formatCode="0.00%">
                  <c:v>0.60600801168099838</c:v>
                </c:pt>
                <c:pt idx="321" formatCode="0.00%">
                  <c:v>0.57475240037397624</c:v>
                </c:pt>
                <c:pt idx="322" formatCode="0.00%">
                  <c:v>0.58499731816319434</c:v>
                </c:pt>
                <c:pt idx="323" formatCode="0.00%">
                  <c:v>0.58814530141928423</c:v>
                </c:pt>
                <c:pt idx="324" formatCode="0.00%">
                  <c:v>0.59929471131337442</c:v>
                </c:pt>
                <c:pt idx="325" formatCode="0.00%">
                  <c:v>0.60452736393163575</c:v>
                </c:pt>
                <c:pt idx="326" formatCode="0.00%">
                  <c:v>0.61172748246427033</c:v>
                </c:pt>
                <c:pt idx="327" formatCode="0.00%">
                  <c:v>0.5845948779868384</c:v>
                </c:pt>
                <c:pt idx="328" formatCode="0.00%">
                  <c:v>0.46715915473731279</c:v>
                </c:pt>
                <c:pt idx="329" formatCode="0.00%">
                  <c:v>0.47170388920054868</c:v>
                </c:pt>
                <c:pt idx="330" formatCode="0.00%">
                  <c:v>0.47572317676246961</c:v>
                </c:pt>
                <c:pt idx="331" formatCode="0.00%">
                  <c:v>0.46584752345066327</c:v>
                </c:pt>
                <c:pt idx="332" formatCode="0.00%">
                  <c:v>0.4648254502153164</c:v>
                </c:pt>
                <c:pt idx="333" formatCode="0.00%">
                  <c:v>0.46825183195576803</c:v>
                </c:pt>
                <c:pt idx="334" formatCode="0.00%">
                  <c:v>0.45066803489913476</c:v>
                </c:pt>
                <c:pt idx="335" formatCode="0.00%">
                  <c:v>0.44957066829174985</c:v>
                </c:pt>
                <c:pt idx="336" formatCode="0.00%">
                  <c:v>0.36159999033752083</c:v>
                </c:pt>
                <c:pt idx="337" formatCode="0.00%">
                  <c:v>0.33203339594001519</c:v>
                </c:pt>
                <c:pt idx="338" formatCode="0.00%">
                  <c:v>0.31986639505098508</c:v>
                </c:pt>
                <c:pt idx="339" formatCode="0.00%">
                  <c:v>0.29790758687681085</c:v>
                </c:pt>
                <c:pt idx="340" formatCode="0.00%">
                  <c:v>0.30026312633240676</c:v>
                </c:pt>
                <c:pt idx="341" formatCode="0.00%">
                  <c:v>0.305567436800396</c:v>
                </c:pt>
                <c:pt idx="342" formatCode="0.00%">
                  <c:v>0.29131543582451042</c:v>
                </c:pt>
                <c:pt idx="343" formatCode="0.00%">
                  <c:v>0.26618603103805738</c:v>
                </c:pt>
                <c:pt idx="344" formatCode="0.00%">
                  <c:v>0.26034004072211392</c:v>
                </c:pt>
                <c:pt idx="345" formatCode="0.00%">
                  <c:v>0.2687751250689871</c:v>
                </c:pt>
                <c:pt idx="346" formatCode="0.00%">
                  <c:v>0.25831295496786844</c:v>
                </c:pt>
                <c:pt idx="347" formatCode="0.00%">
                  <c:v>0.25007080871953236</c:v>
                </c:pt>
                <c:pt idx="348" formatCode="0.00%">
                  <c:v>0.25416486731999421</c:v>
                </c:pt>
                <c:pt idx="349" formatCode="0.00%">
                  <c:v>0.25274724154037193</c:v>
                </c:pt>
                <c:pt idx="350" formatCode="0.00%">
                  <c:v>0.24318411610945892</c:v>
                </c:pt>
                <c:pt idx="351" formatCode="0.00%">
                  <c:v>0.24558345801279649</c:v>
                </c:pt>
                <c:pt idx="352" formatCode="0.00%">
                  <c:v>0.2637878547841212</c:v>
                </c:pt>
                <c:pt idx="353" formatCode="0.00%">
                  <c:v>0.25055472576069493</c:v>
                </c:pt>
                <c:pt idx="354" formatCode="0.00%">
                  <c:v>0.24681031114018956</c:v>
                </c:pt>
                <c:pt idx="355" formatCode="0.00%">
                  <c:v>0.26231464118259945</c:v>
                </c:pt>
                <c:pt idx="356" formatCode="0.00%">
                  <c:v>0.26594716773842314</c:v>
                </c:pt>
                <c:pt idx="357" formatCode="0.00%">
                  <c:v>0.26722863982600797</c:v>
                </c:pt>
                <c:pt idx="358" formatCode="0.00%">
                  <c:v>0.27430152264657109</c:v>
                </c:pt>
                <c:pt idx="359" formatCode="0.00%">
                  <c:v>0.27558284629126828</c:v>
                </c:pt>
                <c:pt idx="360" formatCode="0.00%">
                  <c:v>0.27241081372198106</c:v>
                </c:pt>
                <c:pt idx="361" formatCode="0.00%">
                  <c:v>0.30055766767737269</c:v>
                </c:pt>
                <c:pt idx="362" formatCode="0.00%">
                  <c:v>0.29621407870499106</c:v>
                </c:pt>
                <c:pt idx="363" formatCode="0.00%">
                  <c:v>0.2900706704243009</c:v>
                </c:pt>
                <c:pt idx="364" formatCode="0.00%">
                  <c:v>0.27742075635257396</c:v>
                </c:pt>
                <c:pt idx="365" formatCode="0.00%">
                  <c:v>0.2597128874088433</c:v>
                </c:pt>
                <c:pt idx="366" formatCode="0.00%">
                  <c:v>0.25848745413481833</c:v>
                </c:pt>
                <c:pt idx="367" formatCode="0.00%">
                  <c:v>0.25788602233108737</c:v>
                </c:pt>
                <c:pt idx="368" formatCode="0.00%">
                  <c:v>0.25350071206165803</c:v>
                </c:pt>
                <c:pt idx="369" formatCode="0.00%">
                  <c:v>0.25250292599530516</c:v>
                </c:pt>
                <c:pt idx="370" formatCode="0.00%">
                  <c:v>0.28135679356603716</c:v>
                </c:pt>
                <c:pt idx="371" formatCode="0.00%">
                  <c:v>0.27792402866228177</c:v>
                </c:pt>
                <c:pt idx="372" formatCode="0.00%">
                  <c:v>0.2617497025447188</c:v>
                </c:pt>
                <c:pt idx="373" formatCode="0.00%">
                  <c:v>0.26202280602704942</c:v>
                </c:pt>
                <c:pt idx="374" formatCode="0.00%">
                  <c:v>0.2616088083717184</c:v>
                </c:pt>
                <c:pt idx="375" formatCode="0.00%">
                  <c:v>0.23707685064336081</c:v>
                </c:pt>
                <c:pt idx="376" formatCode="0.00%">
                  <c:v>0.24888513521429478</c:v>
                </c:pt>
                <c:pt idx="377" formatCode="0.00%">
                  <c:v>0.24889239090101609</c:v>
                </c:pt>
                <c:pt idx="378" formatCode="0.00%">
                  <c:v>0.25140987016255062</c:v>
                </c:pt>
                <c:pt idx="379" formatCode="0.00%">
                  <c:v>0.25024740868134354</c:v>
                </c:pt>
                <c:pt idx="380" formatCode="0.00%">
                  <c:v>0.25025274533160424</c:v>
                </c:pt>
                <c:pt idx="381" formatCode="0.00%">
                  <c:v>0.20963424975398473</c:v>
                </c:pt>
                <c:pt idx="382" formatCode="0.00%">
                  <c:v>0.21389727384429674</c:v>
                </c:pt>
                <c:pt idx="383" formatCode="0.00%">
                  <c:v>0.21416990292330193</c:v>
                </c:pt>
                <c:pt idx="384" formatCode="0.00%">
                  <c:v>0.21190335406638339</c:v>
                </c:pt>
                <c:pt idx="385" formatCode="0.00%">
                  <c:v>0.21245020922847585</c:v>
                </c:pt>
                <c:pt idx="386" formatCode="0.00%">
                  <c:v>0.22078132612312529</c:v>
                </c:pt>
                <c:pt idx="387" formatCode="0.00%">
                  <c:v>0.22103743254224831</c:v>
                </c:pt>
                <c:pt idx="388" formatCode="0.00%">
                  <c:v>0.22994029492025941</c:v>
                </c:pt>
                <c:pt idx="389" formatCode="0.00%">
                  <c:v>0.22719388892605002</c:v>
                </c:pt>
                <c:pt idx="390" formatCode="0.00%">
                  <c:v>0.18891046902967981</c:v>
                </c:pt>
                <c:pt idx="391" formatCode="0.00%">
                  <c:v>0.18937255174081408</c:v>
                </c:pt>
                <c:pt idx="392" formatCode="0.00%">
                  <c:v>0.22168191374576063</c:v>
                </c:pt>
                <c:pt idx="393" formatCode="0.00%">
                  <c:v>0.22171882281084551</c:v>
                </c:pt>
                <c:pt idx="394" formatCode="0.00%">
                  <c:v>0.22672738715605331</c:v>
                </c:pt>
                <c:pt idx="395" formatCode="0.00%">
                  <c:v>0.22674511481520623</c:v>
                </c:pt>
                <c:pt idx="396" formatCode="0.00%">
                  <c:v>0.2125429464786904</c:v>
                </c:pt>
                <c:pt idx="397" formatCode="0.00%">
                  <c:v>0.21329717248635352</c:v>
                </c:pt>
                <c:pt idx="398" formatCode="0.00%">
                  <c:v>0.24442441754786806</c:v>
                </c:pt>
                <c:pt idx="399" formatCode="0.00%">
                  <c:v>0.24327698053849373</c:v>
                </c:pt>
                <c:pt idx="400" formatCode="0.00%">
                  <c:v>0.24172023281487884</c:v>
                </c:pt>
                <c:pt idx="401" formatCode="0.00%">
                  <c:v>0.24313056106103284</c:v>
                </c:pt>
                <c:pt idx="402" formatCode="0.00%">
                  <c:v>0.2397884904966647</c:v>
                </c:pt>
                <c:pt idx="403" formatCode="0.00%">
                  <c:v>0.24157588575606093</c:v>
                </c:pt>
                <c:pt idx="404" formatCode="0.00%">
                  <c:v>0.23831740448295136</c:v>
                </c:pt>
                <c:pt idx="405" formatCode="0.00%">
                  <c:v>0.25178703080946302</c:v>
                </c:pt>
                <c:pt idx="406" formatCode="0.00%">
                  <c:v>0.24531935135392324</c:v>
                </c:pt>
                <c:pt idx="407" formatCode="0.00%">
                  <c:v>0.24545286272878813</c:v>
                </c:pt>
                <c:pt idx="408" formatCode="0.00%">
                  <c:v>0.24385695404342386</c:v>
                </c:pt>
                <c:pt idx="409" formatCode="0.00%">
                  <c:v>0.24562377200719443</c:v>
                </c:pt>
                <c:pt idx="410" formatCode="0.00%">
                  <c:v>0.24701278704371882</c:v>
                </c:pt>
                <c:pt idx="411" formatCode="0.00%">
                  <c:v>0.24634395783732216</c:v>
                </c:pt>
                <c:pt idx="412" formatCode="0.00%">
                  <c:v>0.21554367551077333</c:v>
                </c:pt>
                <c:pt idx="413" formatCode="0.00%">
                  <c:v>0.21766694644435713</c:v>
                </c:pt>
                <c:pt idx="414" formatCode="0.00%">
                  <c:v>0.20977410872807911</c:v>
                </c:pt>
                <c:pt idx="415" formatCode="0.00%">
                  <c:v>0.21032509282740092</c:v>
                </c:pt>
                <c:pt idx="416" formatCode="0.00%">
                  <c:v>0.21688282019692973</c:v>
                </c:pt>
                <c:pt idx="417" formatCode="0.00%">
                  <c:v>0.21389230585008256</c:v>
                </c:pt>
                <c:pt idx="418" formatCode="0.00%">
                  <c:v>0.17604641774219723</c:v>
                </c:pt>
                <c:pt idx="419" formatCode="0.00%">
                  <c:v>0.1762045839325018</c:v>
                </c:pt>
                <c:pt idx="420" formatCode="0.00%">
                  <c:v>0.18013021857115794</c:v>
                </c:pt>
                <c:pt idx="421" formatCode="0.00%">
                  <c:v>0.1927919464504175</c:v>
                </c:pt>
                <c:pt idx="422" formatCode="0.00%">
                  <c:v>0.19359118975844047</c:v>
                </c:pt>
                <c:pt idx="423" formatCode="0.00%">
                  <c:v>0.19119739028889945</c:v>
                </c:pt>
                <c:pt idx="424" formatCode="0.00%">
                  <c:v>0.18739307190347781</c:v>
                </c:pt>
                <c:pt idx="425" formatCode="0.00%">
                  <c:v>0.16077210380960363</c:v>
                </c:pt>
                <c:pt idx="426" formatCode="0.00%">
                  <c:v>0.15541331607944459</c:v>
                </c:pt>
                <c:pt idx="427" formatCode="0.00%">
                  <c:v>0.16087361503800465</c:v>
                </c:pt>
                <c:pt idx="428" formatCode="0.00%">
                  <c:v>0.14757475159772504</c:v>
                </c:pt>
                <c:pt idx="429" formatCode="0.00%">
                  <c:v>0.14543439833705069</c:v>
                </c:pt>
                <c:pt idx="430" formatCode="0.00%">
                  <c:v>0.14573275863518109</c:v>
                </c:pt>
                <c:pt idx="431" formatCode="0.00%">
                  <c:v>0.1456329006046452</c:v>
                </c:pt>
                <c:pt idx="432" formatCode="0.00%">
                  <c:v>0.14803882105192837</c:v>
                </c:pt>
                <c:pt idx="433" formatCode="0.00%">
                  <c:v>0.17042315255940144</c:v>
                </c:pt>
                <c:pt idx="434" formatCode="0.00%">
                  <c:v>0.17654395752243485</c:v>
                </c:pt>
                <c:pt idx="435" formatCode="0.00%">
                  <c:v>0.17225175644155283</c:v>
                </c:pt>
                <c:pt idx="436" formatCode="0.00%">
                  <c:v>0.17036452879218328</c:v>
                </c:pt>
                <c:pt idx="437" formatCode="0.00%">
                  <c:v>0.17391816817294159</c:v>
                </c:pt>
                <c:pt idx="438" formatCode="0.00%">
                  <c:v>0.18385195093045092</c:v>
                </c:pt>
                <c:pt idx="439" formatCode="0.00%">
                  <c:v>0.18496330866547009</c:v>
                </c:pt>
                <c:pt idx="440" formatCode="0.00%">
                  <c:v>0.17800538432828014</c:v>
                </c:pt>
                <c:pt idx="441" formatCode="0.00%">
                  <c:v>0.16806817751349515</c:v>
                </c:pt>
                <c:pt idx="442" formatCode="0.00%">
                  <c:v>0.16878524190316643</c:v>
                </c:pt>
                <c:pt idx="443" formatCode="0.00%">
                  <c:v>0.1616919609981721</c:v>
                </c:pt>
                <c:pt idx="444" formatCode="0.00%">
                  <c:v>0.16005844655929</c:v>
                </c:pt>
                <c:pt idx="445" formatCode="0.00%">
                  <c:v>0.19402501751754492</c:v>
                </c:pt>
                <c:pt idx="446" formatCode="0.00%">
                  <c:v>0.19910105233421094</c:v>
                </c:pt>
                <c:pt idx="447" formatCode="0.00%">
                  <c:v>0.19374986461875712</c:v>
                </c:pt>
                <c:pt idx="448" formatCode="0.00%">
                  <c:v>0.20087213180411143</c:v>
                </c:pt>
                <c:pt idx="449" formatCode="0.00%">
                  <c:v>0.20022698277254694</c:v>
                </c:pt>
                <c:pt idx="450" formatCode="0.00%">
                  <c:v>0.19882814017985326</c:v>
                </c:pt>
                <c:pt idx="451" formatCode="0.00%">
                  <c:v>0.20005038141240827</c:v>
                </c:pt>
                <c:pt idx="452" formatCode="0.00%">
                  <c:v>0.23115643651124759</c:v>
                </c:pt>
                <c:pt idx="453" formatCode="0.00%">
                  <c:v>0.20242174673845093</c:v>
                </c:pt>
                <c:pt idx="454" formatCode="0.00%">
                  <c:v>0.20059373587801044</c:v>
                </c:pt>
                <c:pt idx="455" formatCode="0.00%">
                  <c:v>0.21367270067762531</c:v>
                </c:pt>
                <c:pt idx="456" formatCode="0.00%">
                  <c:v>0.21450054605285515</c:v>
                </c:pt>
                <c:pt idx="457" formatCode="0.00%">
                  <c:v>0.20875315329059124</c:v>
                </c:pt>
                <c:pt idx="458" formatCode="0.00%">
                  <c:v>0.22487499194933092</c:v>
                </c:pt>
                <c:pt idx="459" formatCode="0.00%">
                  <c:v>0.22359708938636005</c:v>
                </c:pt>
                <c:pt idx="460" formatCode="0.00%">
                  <c:v>0.25240559933353657</c:v>
                </c:pt>
                <c:pt idx="461" formatCode="0.00%">
                  <c:v>0.25384055381283993</c:v>
                </c:pt>
                <c:pt idx="462" formatCode="0.00%">
                  <c:v>0.25213999917938446</c:v>
                </c:pt>
                <c:pt idx="463" formatCode="0.00%">
                  <c:v>0.266483925551733</c:v>
                </c:pt>
                <c:pt idx="464" formatCode="0.00%">
                  <c:v>0.35416605374985333</c:v>
                </c:pt>
                <c:pt idx="465" formatCode="0.00%">
                  <c:v>0.34988649935221716</c:v>
                </c:pt>
                <c:pt idx="466" formatCode="0.00%">
                  <c:v>0.34397134182725569</c:v>
                </c:pt>
                <c:pt idx="467" formatCode="0.00%">
                  <c:v>0.34405725968896145</c:v>
                </c:pt>
                <c:pt idx="468" formatCode="0.00%">
                  <c:v>0.34752139595220249</c:v>
                </c:pt>
                <c:pt idx="469" formatCode="0.00%">
                  <c:v>0.37213137978497063</c:v>
                </c:pt>
                <c:pt idx="470" formatCode="0.00%">
                  <c:v>0.37857776711651231</c:v>
                </c:pt>
                <c:pt idx="471" formatCode="0.00%">
                  <c:v>0.38103243490967048</c:v>
                </c:pt>
                <c:pt idx="472" formatCode="0.00%">
                  <c:v>0.36977347364262031</c:v>
                </c:pt>
                <c:pt idx="473" formatCode="0.00%">
                  <c:v>0.36815775991478245</c:v>
                </c:pt>
                <c:pt idx="474" formatCode="0.00%">
                  <c:v>0.36915944233359943</c:v>
                </c:pt>
                <c:pt idx="475" formatCode="0.00%">
                  <c:v>0.36053268289029755</c:v>
                </c:pt>
                <c:pt idx="476" formatCode="0.00%">
                  <c:v>0.3608667221709197</c:v>
                </c:pt>
                <c:pt idx="477" formatCode="0.00%">
                  <c:v>0.36288172344035197</c:v>
                </c:pt>
                <c:pt idx="478" formatCode="0.00%">
                  <c:v>0.34930267777387808</c:v>
                </c:pt>
                <c:pt idx="479" formatCode="0.00%">
                  <c:v>0.34924065538410515</c:v>
                </c:pt>
                <c:pt idx="480" formatCode="0.00%">
                  <c:v>0.31922808703657291</c:v>
                </c:pt>
                <c:pt idx="481" formatCode="0.00%">
                  <c:v>0.32167429815624854</c:v>
                </c:pt>
                <c:pt idx="482" formatCode="0.00%">
                  <c:v>0.32116317002642836</c:v>
                </c:pt>
                <c:pt idx="483" formatCode="0.00%">
                  <c:v>0.31914962201670055</c:v>
                </c:pt>
                <c:pt idx="484" formatCode="0.00%">
                  <c:v>0.21812697466431794</c:v>
                </c:pt>
                <c:pt idx="485" formatCode="0.00%">
                  <c:v>0.20485088511934868</c:v>
                </c:pt>
                <c:pt idx="486" formatCode="0.00%">
                  <c:v>0.19965367216609531</c:v>
                </c:pt>
                <c:pt idx="487" formatCode="0.00%">
                  <c:v>0.21354580940735529</c:v>
                </c:pt>
                <c:pt idx="488" formatCode="0.00%">
                  <c:v>0.19801932380593212</c:v>
                </c:pt>
                <c:pt idx="489" formatCode="0.00%">
                  <c:v>0.1643255330410065</c:v>
                </c:pt>
                <c:pt idx="490" formatCode="0.00%">
                  <c:v>0.17014145364151306</c:v>
                </c:pt>
                <c:pt idx="491" formatCode="0.00%">
                  <c:v>0.18229451632433888</c:v>
                </c:pt>
                <c:pt idx="492" formatCode="0.00%">
                  <c:v>0.17826011879501649</c:v>
                </c:pt>
                <c:pt idx="493" formatCode="0.00%">
                  <c:v>0.18273927180288768</c:v>
                </c:pt>
                <c:pt idx="494" formatCode="0.00%">
                  <c:v>0.18499415071839609</c:v>
                </c:pt>
                <c:pt idx="495" formatCode="0.00%">
                  <c:v>0.17904183624010683</c:v>
                </c:pt>
                <c:pt idx="496" formatCode="0.00%">
                  <c:v>0.17991848087666187</c:v>
                </c:pt>
                <c:pt idx="497" formatCode="0.00%">
                  <c:v>0.17685435465608532</c:v>
                </c:pt>
                <c:pt idx="498" formatCode="0.00%">
                  <c:v>0.1799764528797288</c:v>
                </c:pt>
                <c:pt idx="499" formatCode="0.00%">
                  <c:v>0.19849691607368178</c:v>
                </c:pt>
                <c:pt idx="500" formatCode="0.00%">
                  <c:v>0.1976766161963609</c:v>
                </c:pt>
                <c:pt idx="501" formatCode="0.00%">
                  <c:v>0.19644747819073818</c:v>
                </c:pt>
                <c:pt idx="502" formatCode="0.00%">
                  <c:v>0.19684007143905283</c:v>
                </c:pt>
                <c:pt idx="503" formatCode="0.00%">
                  <c:v>0.19207606177647754</c:v>
                </c:pt>
                <c:pt idx="504" formatCode="0.00%">
                  <c:v>0.19459453802552917</c:v>
                </c:pt>
                <c:pt idx="505" formatCode="0.00%">
                  <c:v>0.211519184332388</c:v>
                </c:pt>
                <c:pt idx="506" formatCode="0.00%">
                  <c:v>0.2187462610061178</c:v>
                </c:pt>
                <c:pt idx="507" formatCode="0.00%">
                  <c:v>0.2070817483988934</c:v>
                </c:pt>
                <c:pt idx="508" formatCode="0.00%">
                  <c:v>0.20694247368687449</c:v>
                </c:pt>
                <c:pt idx="509" formatCode="0.00%">
                  <c:v>0.20744521993806841</c:v>
                </c:pt>
                <c:pt idx="510" formatCode="0.00%">
                  <c:v>0.18290458711169041</c:v>
                </c:pt>
                <c:pt idx="511" formatCode="0.00%">
                  <c:v>0.17004854650449816</c:v>
                </c:pt>
                <c:pt idx="512" formatCode="0.00%">
                  <c:v>0.16998399918069632</c:v>
                </c:pt>
                <c:pt idx="513" formatCode="0.00%">
                  <c:v>0.18953768756181508</c:v>
                </c:pt>
                <c:pt idx="514" formatCode="0.00%">
                  <c:v>0.18045614831842816</c:v>
                </c:pt>
                <c:pt idx="515" formatCode="0.00%">
                  <c:v>0.18965732699703161</c:v>
                </c:pt>
                <c:pt idx="516" formatCode="0.00%">
                  <c:v>0.19836902221267844</c:v>
                </c:pt>
                <c:pt idx="517" formatCode="0.00%">
                  <c:v>0.20084917438702193</c:v>
                </c:pt>
                <c:pt idx="518" formatCode="0.00%">
                  <c:v>0.19954890849822268</c:v>
                </c:pt>
                <c:pt idx="519" formatCode="0.00%">
                  <c:v>0.17152510861555609</c:v>
                </c:pt>
                <c:pt idx="520" formatCode="0.00%">
                  <c:v>0.17034392618066324</c:v>
                </c:pt>
                <c:pt idx="521" formatCode="0.00%">
                  <c:v>0.16922004780996464</c:v>
                </c:pt>
                <c:pt idx="522" formatCode="0.00%">
                  <c:v>0.1599639995808653</c:v>
                </c:pt>
                <c:pt idx="523" formatCode="0.00%">
                  <c:v>0.16504304076456539</c:v>
                </c:pt>
                <c:pt idx="524" formatCode="0.00%">
                  <c:v>0.19317242692260858</c:v>
                </c:pt>
                <c:pt idx="525" formatCode="0.00%">
                  <c:v>0.207388261720161</c:v>
                </c:pt>
                <c:pt idx="526" formatCode="0.00%">
                  <c:v>0.23711053130032755</c:v>
                </c:pt>
                <c:pt idx="527" formatCode="0.00%">
                  <c:v>0.26122951109926401</c:v>
                </c:pt>
                <c:pt idx="528" formatCode="0.00%">
                  <c:v>0.26067030064648006</c:v>
                </c:pt>
                <c:pt idx="529" formatCode="0.00%">
                  <c:v>0.2770650531154682</c:v>
                </c:pt>
                <c:pt idx="530" formatCode="0.00%">
                  <c:v>0.27741005197126933</c:v>
                </c:pt>
                <c:pt idx="531" formatCode="0.00%">
                  <c:v>0.2756650855399026</c:v>
                </c:pt>
                <c:pt idx="532" formatCode="0.00%">
                  <c:v>0.27908401877752864</c:v>
                </c:pt>
                <c:pt idx="533" formatCode="0.00%">
                  <c:v>0.26632376549413478</c:v>
                </c:pt>
                <c:pt idx="534" formatCode="0.00%">
                  <c:v>0.26599892480140785</c:v>
                </c:pt>
                <c:pt idx="535" formatCode="0.00%">
                  <c:v>0.25888373221446148</c:v>
                </c:pt>
                <c:pt idx="536" formatCode="0.00%">
                  <c:v>0.25125863546616295</c:v>
                </c:pt>
                <c:pt idx="537" formatCode="0.00%">
                  <c:v>0.25020591473365739</c:v>
                </c:pt>
                <c:pt idx="538" formatCode="0.00%">
                  <c:v>0.24831982275937847</c:v>
                </c:pt>
                <c:pt idx="539" formatCode="0.00%">
                  <c:v>0.2489992218057753</c:v>
                </c:pt>
                <c:pt idx="540" formatCode="0.00%">
                  <c:v>0.24913573122346722</c:v>
                </c:pt>
                <c:pt idx="541" formatCode="0.00%">
                  <c:v>0.24887301459743183</c:v>
                </c:pt>
                <c:pt idx="542" formatCode="0.00%">
                  <c:v>0.24964223683677073</c:v>
                </c:pt>
                <c:pt idx="543" formatCode="0.00%">
                  <c:v>0.25281262619703831</c:v>
                </c:pt>
                <c:pt idx="544" formatCode="0.00%">
                  <c:v>0.24336971838787608</c:v>
                </c:pt>
                <c:pt idx="545" formatCode="0.00%">
                  <c:v>0.22533486650923523</c:v>
                </c:pt>
                <c:pt idx="546" formatCode="0.00%">
                  <c:v>0.18662732701611659</c:v>
                </c:pt>
                <c:pt idx="547" formatCode="0.00%">
                  <c:v>0.16789132049429345</c:v>
                </c:pt>
                <c:pt idx="548" formatCode="0.00%">
                  <c:v>0.17437042938717909</c:v>
                </c:pt>
                <c:pt idx="549" formatCode="0.00%">
                  <c:v>0.21836511565576192</c:v>
                </c:pt>
                <c:pt idx="550" formatCode="0.00%">
                  <c:v>0.22316894985086708</c:v>
                </c:pt>
                <c:pt idx="551" formatCode="0.00%">
                  <c:v>0.22305884378165788</c:v>
                </c:pt>
                <c:pt idx="552" formatCode="0.00%">
                  <c:v>0.22421385479424877</c:v>
                </c:pt>
                <c:pt idx="553" formatCode="0.00%">
                  <c:v>0.22726742040603154</c:v>
                </c:pt>
                <c:pt idx="554" formatCode="0.00%">
                  <c:v>0.22994626317834826</c:v>
                </c:pt>
                <c:pt idx="555" formatCode="0.00%">
                  <c:v>0.23192156866998412</c:v>
                </c:pt>
                <c:pt idx="556" formatCode="0.00%">
                  <c:v>0.23257083026539635</c:v>
                </c:pt>
                <c:pt idx="557" formatCode="0.00%">
                  <c:v>0.22815743132832117</c:v>
                </c:pt>
                <c:pt idx="558" formatCode="0.00%">
                  <c:v>0.22894207729701319</c:v>
                </c:pt>
                <c:pt idx="559" formatCode="0.00%">
                  <c:v>0.28114319699705681</c:v>
                </c:pt>
                <c:pt idx="560" formatCode="0.00%">
                  <c:v>0.27895051314825742</c:v>
                </c:pt>
                <c:pt idx="561" formatCode="0.00%">
                  <c:v>0.2881631467059359</c:v>
                </c:pt>
                <c:pt idx="562" formatCode="0.00%">
                  <c:v>0.28513899579881841</c:v>
                </c:pt>
                <c:pt idx="563" formatCode="0.00%">
                  <c:v>0.29101541493843824</c:v>
                </c:pt>
                <c:pt idx="564" formatCode="0.00%">
                  <c:v>0.28783804298211385</c:v>
                </c:pt>
                <c:pt idx="565" formatCode="0.00%">
                  <c:v>0.28411187528361881</c:v>
                </c:pt>
                <c:pt idx="566" formatCode="0.00%">
                  <c:v>0.2845157030250513</c:v>
                </c:pt>
                <c:pt idx="567" formatCode="0.00%">
                  <c:v>0.26867294346666154</c:v>
                </c:pt>
                <c:pt idx="568" formatCode="0.00%">
                  <c:v>0.26126196536857399</c:v>
                </c:pt>
                <c:pt idx="569" formatCode="0.00%">
                  <c:v>0.22965054044024541</c:v>
                </c:pt>
                <c:pt idx="570" formatCode="0.00%">
                  <c:v>0.22914985144316041</c:v>
                </c:pt>
                <c:pt idx="571" formatCode="0.00%">
                  <c:v>0.23050728881769411</c:v>
                </c:pt>
                <c:pt idx="572" formatCode="0.00%">
                  <c:v>0.23022276119202578</c:v>
                </c:pt>
                <c:pt idx="573" formatCode="0.00%">
                  <c:v>0.22312419275857831</c:v>
                </c:pt>
                <c:pt idx="574" formatCode="0.00%">
                  <c:v>0.23024280135445774</c:v>
                </c:pt>
                <c:pt idx="575" formatCode="0.00%">
                  <c:v>0.23035007700037277</c:v>
                </c:pt>
                <c:pt idx="576" formatCode="0.00%">
                  <c:v>0.22636748352633343</c:v>
                </c:pt>
                <c:pt idx="577" formatCode="0.00%">
                  <c:v>0.23055982748154713</c:v>
                </c:pt>
                <c:pt idx="578" formatCode="0.00%">
                  <c:v>0.23793064256617585</c:v>
                </c:pt>
                <c:pt idx="579" formatCode="0.00%">
                  <c:v>0.18831165266272051</c:v>
                </c:pt>
                <c:pt idx="580" formatCode="0.00%">
                  <c:v>0.18867214537154475</c:v>
                </c:pt>
                <c:pt idx="581" formatCode="0.00%">
                  <c:v>0.17526117068048203</c:v>
                </c:pt>
                <c:pt idx="582" formatCode="0.00%">
                  <c:v>0.17611616600139196</c:v>
                </c:pt>
                <c:pt idx="583" formatCode="0.00%">
                  <c:v>0.16321509333602144</c:v>
                </c:pt>
                <c:pt idx="584" formatCode="0.00%">
                  <c:v>0.16422984901082779</c:v>
                </c:pt>
                <c:pt idx="585" formatCode="0.00%">
                  <c:v>0.16130884523016017</c:v>
                </c:pt>
                <c:pt idx="586" formatCode="0.00%">
                  <c:v>0.14878671904734003</c:v>
                </c:pt>
                <c:pt idx="587" formatCode="0.00%">
                  <c:v>0.17348106442799399</c:v>
                </c:pt>
                <c:pt idx="588" formatCode="0.00%">
                  <c:v>0.34695720881060044</c:v>
                </c:pt>
                <c:pt idx="589" formatCode="0.00%">
                  <c:v>0.35239407776096454</c:v>
                </c:pt>
                <c:pt idx="590" formatCode="0.00%">
                  <c:v>0.36532976205817835</c:v>
                </c:pt>
                <c:pt idx="591" formatCode="0.00%">
                  <c:v>0.36500652776649428</c:v>
                </c:pt>
                <c:pt idx="592" formatCode="0.00%">
                  <c:v>0.36101646087932265</c:v>
                </c:pt>
                <c:pt idx="593" formatCode="0.00%">
                  <c:v>0.36371225138368457</c:v>
                </c:pt>
                <c:pt idx="594" formatCode="0.00%">
                  <c:v>0.36443309154917369</c:v>
                </c:pt>
                <c:pt idx="595" formatCode="0.00%">
                  <c:v>0.36149061150880368</c:v>
                </c:pt>
                <c:pt idx="596" formatCode="0.00%">
                  <c:v>0.36049028933875626</c:v>
                </c:pt>
                <c:pt idx="597" formatCode="0.00%">
                  <c:v>0.36419800193364876</c:v>
                </c:pt>
                <c:pt idx="598" formatCode="0.00%">
                  <c:v>0.36719708133492512</c:v>
                </c:pt>
                <c:pt idx="599" formatCode="0.00%">
                  <c:v>0.35555378079333549</c:v>
                </c:pt>
                <c:pt idx="600" formatCode="0.00%">
                  <c:v>0.36609936803188026</c:v>
                </c:pt>
                <c:pt idx="601" formatCode="0.00%">
                  <c:v>0.37442366550510803</c:v>
                </c:pt>
                <c:pt idx="602" formatCode="0.00%">
                  <c:v>0.373983786418635</c:v>
                </c:pt>
                <c:pt idx="603" formatCode="0.00%">
                  <c:v>0.37252924522824676</c:v>
                </c:pt>
                <c:pt idx="604" formatCode="0.00%">
                  <c:v>0.37258652366683237</c:v>
                </c:pt>
                <c:pt idx="605" formatCode="0.00%">
                  <c:v>0.37216806419342602</c:v>
                </c:pt>
                <c:pt idx="606" formatCode="0.00%">
                  <c:v>0.37215789729517662</c:v>
                </c:pt>
                <c:pt idx="607" formatCode="0.00%">
                  <c:v>0.35906435331689496</c:v>
                </c:pt>
                <c:pt idx="608" formatCode="0.00%">
                  <c:v>0.19384268085832188</c:v>
                </c:pt>
                <c:pt idx="609" formatCode="0.00%">
                  <c:v>0.19896637536791553</c:v>
                </c:pt>
                <c:pt idx="610" formatCode="0.00%">
                  <c:v>0.16299045967883638</c:v>
                </c:pt>
                <c:pt idx="611" formatCode="0.00%">
                  <c:v>0.16193696160652687</c:v>
                </c:pt>
                <c:pt idx="612" formatCode="0.00%">
                  <c:v>0.1634651203061275</c:v>
                </c:pt>
                <c:pt idx="613" formatCode="0.00%">
                  <c:v>0.18318616122405715</c:v>
                </c:pt>
                <c:pt idx="614" formatCode="0.00%">
                  <c:v>0.18520324303828387</c:v>
                </c:pt>
                <c:pt idx="615" formatCode="0.00%">
                  <c:v>0.182525420642836</c:v>
                </c:pt>
                <c:pt idx="616" formatCode="0.00%">
                  <c:v>0.22478284512099331</c:v>
                </c:pt>
                <c:pt idx="617" formatCode="0.00%">
                  <c:v>0.22153520425266165</c:v>
                </c:pt>
                <c:pt idx="618" formatCode="0.00%">
                  <c:v>0.21754301433765358</c:v>
                </c:pt>
                <c:pt idx="619" formatCode="0.00%">
                  <c:v>0.22471157763121791</c:v>
                </c:pt>
                <c:pt idx="620" formatCode="0.00%">
                  <c:v>0.21044642104178907</c:v>
                </c:pt>
                <c:pt idx="621" formatCode="0.00%">
                  <c:v>0.19974061427380377</c:v>
                </c:pt>
                <c:pt idx="622" formatCode="0.00%">
                  <c:v>0.20114284999193976</c:v>
                </c:pt>
                <c:pt idx="623" formatCode="0.00%">
                  <c:v>0.20246753582015986</c:v>
                </c:pt>
                <c:pt idx="624" formatCode="0.00%">
                  <c:v>0.21023545247297332</c:v>
                </c:pt>
                <c:pt idx="625" formatCode="0.00%">
                  <c:v>0.2110207596539162</c:v>
                </c:pt>
                <c:pt idx="626" formatCode="0.00%">
                  <c:v>0.21268896376220489</c:v>
                </c:pt>
                <c:pt idx="627" formatCode="0.00%">
                  <c:v>0.2163231717206518</c:v>
                </c:pt>
                <c:pt idx="628" formatCode="0.00%">
                  <c:v>0.21565518360992306</c:v>
                </c:pt>
                <c:pt idx="629" formatCode="0.00%">
                  <c:v>0.20648246355988301</c:v>
                </c:pt>
                <c:pt idx="630" formatCode="0.00%">
                  <c:v>0.21148443184055454</c:v>
                </c:pt>
                <c:pt idx="631" formatCode="0.00%">
                  <c:v>0.20910747748914202</c:v>
                </c:pt>
                <c:pt idx="632" formatCode="0.00%">
                  <c:v>0.21160735407908104</c:v>
                </c:pt>
                <c:pt idx="633" formatCode="0.00%">
                  <c:v>0.18945504291353993</c:v>
                </c:pt>
                <c:pt idx="634" formatCode="0.00%">
                  <c:v>0.19004342049110359</c:v>
                </c:pt>
                <c:pt idx="635" formatCode="0.00%">
                  <c:v>0.19575848473195021</c:v>
                </c:pt>
                <c:pt idx="636" formatCode="0.00%">
                  <c:v>0.14942737950694657</c:v>
                </c:pt>
                <c:pt idx="637" formatCode="0.00%">
                  <c:v>0.14867996871783179</c:v>
                </c:pt>
                <c:pt idx="638" formatCode="0.00%">
                  <c:v>0.1424518381715861</c:v>
                </c:pt>
                <c:pt idx="639" formatCode="0.00%">
                  <c:v>0.16010718938518248</c:v>
                </c:pt>
                <c:pt idx="640" formatCode="0.00%">
                  <c:v>0.1639763496384615</c:v>
                </c:pt>
                <c:pt idx="641" formatCode="0.00%">
                  <c:v>0.17071309762088149</c:v>
                </c:pt>
                <c:pt idx="642" formatCode="0.00%">
                  <c:v>0.16711819125590391</c:v>
                </c:pt>
                <c:pt idx="643" formatCode="0.00%">
                  <c:v>0.16802798203828265</c:v>
                </c:pt>
                <c:pt idx="644" formatCode="0.00%">
                  <c:v>0.1615264706392355</c:v>
                </c:pt>
                <c:pt idx="645" formatCode="0.00%">
                  <c:v>0.18061218675097493</c:v>
                </c:pt>
                <c:pt idx="646" formatCode="0.00%">
                  <c:v>0.17993514947018835</c:v>
                </c:pt>
                <c:pt idx="647" formatCode="0.00%">
                  <c:v>0.18038856636003445</c:v>
                </c:pt>
                <c:pt idx="648" formatCode="0.00%">
                  <c:v>0.18169178085837656</c:v>
                </c:pt>
                <c:pt idx="649" formatCode="0.00%">
                  <c:v>0.17446667760146808</c:v>
                </c:pt>
                <c:pt idx="650" formatCode="0.00%">
                  <c:v>0.17702378083427608</c:v>
                </c:pt>
                <c:pt idx="651" formatCode="0.00%">
                  <c:v>0.19151786219695277</c:v>
                </c:pt>
                <c:pt idx="652" formatCode="0.00%">
                  <c:v>0.21558666957535838</c:v>
                </c:pt>
                <c:pt idx="653" formatCode="0.00%">
                  <c:v>0.22168472236236936</c:v>
                </c:pt>
                <c:pt idx="654" formatCode="0.00%">
                  <c:v>0.24658833775212691</c:v>
                </c:pt>
                <c:pt idx="655" formatCode="0.00%">
                  <c:v>0.24963346764163855</c:v>
                </c:pt>
                <c:pt idx="656" formatCode="0.00%">
                  <c:v>0.24939570229200111</c:v>
                </c:pt>
                <c:pt idx="657" formatCode="0.00%">
                  <c:v>0.24934674114536176</c:v>
                </c:pt>
                <c:pt idx="658" formatCode="0.00%">
                  <c:v>0.25036901160633845</c:v>
                </c:pt>
                <c:pt idx="659" formatCode="0.00%">
                  <c:v>0.2290242539345558</c:v>
                </c:pt>
                <c:pt idx="660" formatCode="0.00%">
                  <c:v>0.22749880459417529</c:v>
                </c:pt>
                <c:pt idx="661" formatCode="0.00%">
                  <c:v>0.22135722202257596</c:v>
                </c:pt>
                <c:pt idx="662" formatCode="0.00%">
                  <c:v>0.22303282858433221</c:v>
                </c:pt>
                <c:pt idx="663" formatCode="0.00%">
                  <c:v>0.22657808241214403</c:v>
                </c:pt>
                <c:pt idx="664" formatCode="0.00%">
                  <c:v>0.25342063635221257</c:v>
                </c:pt>
                <c:pt idx="665" formatCode="0.00%">
                  <c:v>0.23999043315117194</c:v>
                </c:pt>
                <c:pt idx="666" formatCode="0.00%">
                  <c:v>0.24322623663013038</c:v>
                </c:pt>
                <c:pt idx="667" formatCode="0.00%">
                  <c:v>0.24108335049358165</c:v>
                </c:pt>
                <c:pt idx="668" formatCode="0.00%">
                  <c:v>0.24043083315991065</c:v>
                </c:pt>
                <c:pt idx="669" formatCode="0.00%">
                  <c:v>0.24070394670596648</c:v>
                </c:pt>
                <c:pt idx="670" formatCode="0.00%">
                  <c:v>0.23380870896257536</c:v>
                </c:pt>
                <c:pt idx="671" formatCode="0.00%">
                  <c:v>0.22376537515887632</c:v>
                </c:pt>
                <c:pt idx="672" formatCode="0.00%">
                  <c:v>0.1991384771593353</c:v>
                </c:pt>
                <c:pt idx="673" formatCode="0.00%">
                  <c:v>0.19392583193073035</c:v>
                </c:pt>
                <c:pt idx="674" formatCode="0.00%">
                  <c:v>0.15572019752902883</c:v>
                </c:pt>
                <c:pt idx="675" formatCode="0.00%">
                  <c:v>0.14239481035843823</c:v>
                </c:pt>
                <c:pt idx="676" formatCode="0.00%">
                  <c:v>0.14721422936013692</c:v>
                </c:pt>
                <c:pt idx="677" formatCode="0.00%">
                  <c:v>0.1472955442465437</c:v>
                </c:pt>
                <c:pt idx="678" formatCode="0.00%">
                  <c:v>0.14263911138011573</c:v>
                </c:pt>
                <c:pt idx="679" formatCode="0.00%">
                  <c:v>0.14401342442088194</c:v>
                </c:pt>
                <c:pt idx="680" formatCode="0.00%">
                  <c:v>0.14197096170540055</c:v>
                </c:pt>
                <c:pt idx="681" formatCode="0.00%">
                  <c:v>0.14324662098153715</c:v>
                </c:pt>
                <c:pt idx="682" formatCode="0.00%">
                  <c:v>0.15735686181346514</c:v>
                </c:pt>
                <c:pt idx="683" formatCode="0.00%">
                  <c:v>0.15381336230182724</c:v>
                </c:pt>
                <c:pt idx="684" formatCode="0.00%">
                  <c:v>0.11158639719867337</c:v>
                </c:pt>
                <c:pt idx="685" formatCode="0.00%">
                  <c:v>0.12876335335638733</c:v>
                </c:pt>
                <c:pt idx="686" formatCode="0.00%">
                  <c:v>0.13349986350195586</c:v>
                </c:pt>
                <c:pt idx="687" formatCode="0.00%">
                  <c:v>0.13915412861409898</c:v>
                </c:pt>
                <c:pt idx="688" formatCode="0.00%">
                  <c:v>0.1378739514875674</c:v>
                </c:pt>
                <c:pt idx="689" formatCode="0.00%">
                  <c:v>0.13564785487154812</c:v>
                </c:pt>
                <c:pt idx="690" formatCode="0.00%">
                  <c:v>0.13582549797749943</c:v>
                </c:pt>
                <c:pt idx="691" formatCode="0.00%">
                  <c:v>0.13454194214215262</c:v>
                </c:pt>
                <c:pt idx="692" formatCode="0.00%">
                  <c:v>0.15170541735031315</c:v>
                </c:pt>
                <c:pt idx="693" formatCode="0.00%">
                  <c:v>0.14983872423730119</c:v>
                </c:pt>
                <c:pt idx="694" formatCode="0.00%">
                  <c:v>0.14986531572083711</c:v>
                </c:pt>
                <c:pt idx="695" formatCode="0.00%">
                  <c:v>0.15039369910722047</c:v>
                </c:pt>
                <c:pt idx="696" formatCode="0.00%">
                  <c:v>0.1469719178274608</c:v>
                </c:pt>
                <c:pt idx="697" formatCode="0.00%">
                  <c:v>0.1624131031521541</c:v>
                </c:pt>
                <c:pt idx="698" formatCode="0.00%">
                  <c:v>0.16374175620596845</c:v>
                </c:pt>
                <c:pt idx="699" formatCode="0.00%">
                  <c:v>0.18260125418741252</c:v>
                </c:pt>
                <c:pt idx="700" formatCode="0.00%">
                  <c:v>0.1840426054269218</c:v>
                </c:pt>
                <c:pt idx="701" formatCode="0.00%">
                  <c:v>0.18761081833092713</c:v>
                </c:pt>
                <c:pt idx="702" formatCode="0.00%">
                  <c:v>0.17599677072117989</c:v>
                </c:pt>
                <c:pt idx="703" formatCode="0.00%">
                  <c:v>0.18129517702389478</c:v>
                </c:pt>
                <c:pt idx="704" formatCode="0.00%">
                  <c:v>0.1987832390010241</c:v>
                </c:pt>
                <c:pt idx="705" formatCode="0.00%">
                  <c:v>0.19359884470703692</c:v>
                </c:pt>
                <c:pt idx="706" formatCode="0.00%">
                  <c:v>0.18477987920890493</c:v>
                </c:pt>
                <c:pt idx="707" formatCode="0.00%">
                  <c:v>0.18507981542549637</c:v>
                </c:pt>
                <c:pt idx="708" formatCode="0.00%">
                  <c:v>0.1881070955305261</c:v>
                </c:pt>
                <c:pt idx="709" formatCode="0.00%">
                  <c:v>0.1883232927043211</c:v>
                </c:pt>
                <c:pt idx="710" formatCode="0.00%">
                  <c:v>0.19120558858618503</c:v>
                </c:pt>
                <c:pt idx="711" formatCode="0.00%">
                  <c:v>0.23390129939613527</c:v>
                </c:pt>
                <c:pt idx="712" formatCode="0.00%">
                  <c:v>0.21663279202880739</c:v>
                </c:pt>
                <c:pt idx="713" formatCode="0.00%">
                  <c:v>0.21896051760868057</c:v>
                </c:pt>
                <c:pt idx="714" formatCode="0.00%">
                  <c:v>0.22735682906803562</c:v>
                </c:pt>
                <c:pt idx="715" formatCode="0.00%">
                  <c:v>0.22250598709969205</c:v>
                </c:pt>
                <c:pt idx="716" formatCode="0.00%">
                  <c:v>0.22230136466092959</c:v>
                </c:pt>
                <c:pt idx="717" formatCode="0.00%">
                  <c:v>0.22041495969308914</c:v>
                </c:pt>
                <c:pt idx="718" formatCode="0.00%">
                  <c:v>0.23677103316786</c:v>
                </c:pt>
                <c:pt idx="719" formatCode="0.00%">
                  <c:v>0.23325032327202794</c:v>
                </c:pt>
                <c:pt idx="720" formatCode="0.00%">
                  <c:v>0.23723432700645505</c:v>
                </c:pt>
                <c:pt idx="721" formatCode="0.00%">
                  <c:v>0.24817018632741664</c:v>
                </c:pt>
                <c:pt idx="722" formatCode="0.00%">
                  <c:v>0.27069519739381848</c:v>
                </c:pt>
                <c:pt idx="723" formatCode="0.00%">
                  <c:v>0.26050136098677368</c:v>
                </c:pt>
                <c:pt idx="724" formatCode="0.00%">
                  <c:v>0.25586217990846777</c:v>
                </c:pt>
                <c:pt idx="725" formatCode="0.00%">
                  <c:v>0.25845534523819169</c:v>
                </c:pt>
                <c:pt idx="726" formatCode="0.00%">
                  <c:v>0.25768596224748602</c:v>
                </c:pt>
                <c:pt idx="727" formatCode="0.00%">
                  <c:v>0.25759546483202733</c:v>
                </c:pt>
                <c:pt idx="728" formatCode="0.00%">
                  <c:v>0.26365700566855438</c:v>
                </c:pt>
                <c:pt idx="729" formatCode="0.00%">
                  <c:v>0.27005158524182321</c:v>
                </c:pt>
                <c:pt idx="730" formatCode="0.00%">
                  <c:v>0.26574362892145764</c:v>
                </c:pt>
                <c:pt idx="731" formatCode="0.00%">
                  <c:v>0.2505424822497887</c:v>
                </c:pt>
                <c:pt idx="732" formatCode="0.00%">
                  <c:v>0.3047747812253378</c:v>
                </c:pt>
                <c:pt idx="733" formatCode="0.00%">
                  <c:v>0.30095046082936044</c:v>
                </c:pt>
                <c:pt idx="734" formatCode="0.00%">
                  <c:v>0.29672245399987107</c:v>
                </c:pt>
                <c:pt idx="735" formatCode="0.00%">
                  <c:v>0.32818950673677499</c:v>
                </c:pt>
                <c:pt idx="736" formatCode="0.00%">
                  <c:v>0.3225533913136846</c:v>
                </c:pt>
                <c:pt idx="737" formatCode="0.00%">
                  <c:v>0.3318159504857871</c:v>
                </c:pt>
                <c:pt idx="738" formatCode="0.00%">
                  <c:v>0.30509766549143996</c:v>
                </c:pt>
                <c:pt idx="739" formatCode="0.00%">
                  <c:v>0.30631506891797394</c:v>
                </c:pt>
                <c:pt idx="740" formatCode="0.00%">
                  <c:v>0.29671867663389589</c:v>
                </c:pt>
                <c:pt idx="741" formatCode="0.00%">
                  <c:v>0.29470221451452328</c:v>
                </c:pt>
                <c:pt idx="742" formatCode="0.00%">
                  <c:v>0.29949150764769633</c:v>
                </c:pt>
                <c:pt idx="743" formatCode="0.00%">
                  <c:v>0.3041024023815958</c:v>
                </c:pt>
                <c:pt idx="744" formatCode="0.00%">
                  <c:v>0.30646545169370421</c:v>
                </c:pt>
                <c:pt idx="745" formatCode="0.00%">
                  <c:v>0.30453410577461748</c:v>
                </c:pt>
                <c:pt idx="746" formatCode="0.00%">
                  <c:v>0.30420686926046653</c:v>
                </c:pt>
                <c:pt idx="747" formatCode="0.00%">
                  <c:v>0.31080603366791271</c:v>
                </c:pt>
                <c:pt idx="748" formatCode="0.00%">
                  <c:v>0.29504497675495372</c:v>
                </c:pt>
                <c:pt idx="749" formatCode="0.00%">
                  <c:v>0.29438354833078134</c:v>
                </c:pt>
                <c:pt idx="750" formatCode="0.00%">
                  <c:v>0.28186972586016223</c:v>
                </c:pt>
                <c:pt idx="751" formatCode="0.00%">
                  <c:v>0.27787211630202791</c:v>
                </c:pt>
                <c:pt idx="752" formatCode="0.00%">
                  <c:v>0.25013357287014876</c:v>
                </c:pt>
                <c:pt idx="753" formatCode="0.00%">
                  <c:v>0.25124587495795075</c:v>
                </c:pt>
                <c:pt idx="754" formatCode="0.00%">
                  <c:v>0.25372178254065086</c:v>
                </c:pt>
                <c:pt idx="755" formatCode="0.00%">
                  <c:v>0.23591198607496278</c:v>
                </c:pt>
                <c:pt idx="756" formatCode="0.00%">
                  <c:v>0.22539963560724502</c:v>
                </c:pt>
                <c:pt idx="757" formatCode="0.00%">
                  <c:v>0.21897496644688752</c:v>
                </c:pt>
                <c:pt idx="758" formatCode="0.00%">
                  <c:v>0.22060466700550294</c:v>
                </c:pt>
                <c:pt idx="759" formatCode="0.00%">
                  <c:v>0.21919943394840802</c:v>
                </c:pt>
                <c:pt idx="760" formatCode="0.00%">
                  <c:v>0.24312356506432628</c:v>
                </c:pt>
                <c:pt idx="761" formatCode="0.00%">
                  <c:v>0.24379432241548862</c:v>
                </c:pt>
                <c:pt idx="762" formatCode="0.00%">
                  <c:v>0.24840405417961994</c:v>
                </c:pt>
                <c:pt idx="763" formatCode="0.00%">
                  <c:v>0.25288497058660453</c:v>
                </c:pt>
                <c:pt idx="764" formatCode="0.00%">
                  <c:v>0.25854959212887257</c:v>
                </c:pt>
                <c:pt idx="765" formatCode="0.00%">
                  <c:v>0.25944565719419305</c:v>
                </c:pt>
                <c:pt idx="766" formatCode="0.00%">
                  <c:v>0.2630595987109931</c:v>
                </c:pt>
                <c:pt idx="767" formatCode="0.00%">
                  <c:v>0.26371158318547777</c:v>
                </c:pt>
                <c:pt idx="768" formatCode="0.00%">
                  <c:v>0.28757512358552972</c:v>
                </c:pt>
                <c:pt idx="769" formatCode="0.00%">
                  <c:v>0.28778011610460663</c:v>
                </c:pt>
                <c:pt idx="770" formatCode="0.00%">
                  <c:v>0.29449680866766925</c:v>
                </c:pt>
                <c:pt idx="771" formatCode="0.00%">
                  <c:v>0.27754793981267317</c:v>
                </c:pt>
                <c:pt idx="772" formatCode="0.00%">
                  <c:v>0.28432673029945343</c:v>
                </c:pt>
                <c:pt idx="773" formatCode="0.00%">
                  <c:v>0.30164117431650012</c:v>
                </c:pt>
                <c:pt idx="774" formatCode="0.00%">
                  <c:v>0.33533467350754209</c:v>
                </c:pt>
                <c:pt idx="775" formatCode="0.00%">
                  <c:v>0.33592099236170792</c:v>
                </c:pt>
                <c:pt idx="776" formatCode="0.00%">
                  <c:v>0.34187484300994508</c:v>
                </c:pt>
                <c:pt idx="777" formatCode="0.00%">
                  <c:v>0.34355655462657403</c:v>
                </c:pt>
                <c:pt idx="778" formatCode="0.00%">
                  <c:v>0.34080424303320311</c:v>
                </c:pt>
                <c:pt idx="779" formatCode="0.00%">
                  <c:v>0.34543826111536852</c:v>
                </c:pt>
                <c:pt idx="780" formatCode="0.00%">
                  <c:v>0.33409467687816913</c:v>
                </c:pt>
                <c:pt idx="781" formatCode="0.00%">
                  <c:v>0.33984410212122929</c:v>
                </c:pt>
                <c:pt idx="782" formatCode="0.00%">
                  <c:v>0.34522567021455702</c:v>
                </c:pt>
                <c:pt idx="783" formatCode="0.00%">
                  <c:v>0.34335795515812945</c:v>
                </c:pt>
                <c:pt idx="784" formatCode="0.00%">
                  <c:v>0.34154543144220495</c:v>
                </c:pt>
                <c:pt idx="785" formatCode="0.00%">
                  <c:v>0.33520735775138488</c:v>
                </c:pt>
                <c:pt idx="786" formatCode="0.00%">
                  <c:v>0.35565762007319002</c:v>
                </c:pt>
                <c:pt idx="787" formatCode="0.00%">
                  <c:v>0.35840140748398619</c:v>
                </c:pt>
                <c:pt idx="788" formatCode="0.00%">
                  <c:v>0.3394179596935179</c:v>
                </c:pt>
                <c:pt idx="789" formatCode="0.00%">
                  <c:v>0.33892935989137368</c:v>
                </c:pt>
                <c:pt idx="790" formatCode="0.00%">
                  <c:v>0.34825424856234416</c:v>
                </c:pt>
                <c:pt idx="791" formatCode="0.00%">
                  <c:v>0.34830294571424286</c:v>
                </c:pt>
                <c:pt idx="792" formatCode="0.00%">
                  <c:v>0.34275986187234914</c:v>
                </c:pt>
                <c:pt idx="793" formatCode="0.00%">
                  <c:v>0.32947089474959246</c:v>
                </c:pt>
                <c:pt idx="794" formatCode="0.00%">
                  <c:v>0.2907097723435953</c:v>
                </c:pt>
                <c:pt idx="795" formatCode="0.00%">
                  <c:v>0.28622217644832093</c:v>
                </c:pt>
                <c:pt idx="796" formatCode="0.00%">
                  <c:v>0.27981715429946608</c:v>
                </c:pt>
                <c:pt idx="797" formatCode="0.00%">
                  <c:v>0.28387720991360194</c:v>
                </c:pt>
                <c:pt idx="798" formatCode="0.00%">
                  <c:v>0.2884681914639185</c:v>
                </c:pt>
                <c:pt idx="799" formatCode="0.00%">
                  <c:v>0.28853849526933512</c:v>
                </c:pt>
                <c:pt idx="800" formatCode="0.00%">
                  <c:v>0.28000695376669138</c:v>
                </c:pt>
                <c:pt idx="801" formatCode="0.00%">
                  <c:v>0.2695618646281327</c:v>
                </c:pt>
                <c:pt idx="802" formatCode="0.00%">
                  <c:v>0.24514820121786585</c:v>
                </c:pt>
                <c:pt idx="803" formatCode="0.00%">
                  <c:v>0.25559068734856466</c:v>
                </c:pt>
                <c:pt idx="804" formatCode="0.00%">
                  <c:v>0.31735307123134848</c:v>
                </c:pt>
                <c:pt idx="805" formatCode="0.00%">
                  <c:v>0.32753101227036119</c:v>
                </c:pt>
                <c:pt idx="806" formatCode="0.00%">
                  <c:v>0.44957605784231236</c:v>
                </c:pt>
                <c:pt idx="807" formatCode="0.00%">
                  <c:v>0.45949320832230989</c:v>
                </c:pt>
                <c:pt idx="808" formatCode="0.00%">
                  <c:v>0.46316897469826723</c:v>
                </c:pt>
                <c:pt idx="809" formatCode="0.00%">
                  <c:v>0.46809004465621645</c:v>
                </c:pt>
                <c:pt idx="810" formatCode="0.00%">
                  <c:v>0.45603015334411118</c:v>
                </c:pt>
                <c:pt idx="811" formatCode="0.00%">
                  <c:v>0.49540186379857176</c:v>
                </c:pt>
                <c:pt idx="812" formatCode="0.00%">
                  <c:v>0.49557483706411143</c:v>
                </c:pt>
                <c:pt idx="813" formatCode="0.00%">
                  <c:v>0.494764245576163</c:v>
                </c:pt>
                <c:pt idx="814" formatCode="0.00%">
                  <c:v>0.4912656727785214</c:v>
                </c:pt>
                <c:pt idx="815" formatCode="0.00%">
                  <c:v>0.49972632378486498</c:v>
                </c:pt>
                <c:pt idx="816" formatCode="0.00%">
                  <c:v>0.5025154087125645</c:v>
                </c:pt>
                <c:pt idx="817" formatCode="0.00%">
                  <c:v>0.49979488555251583</c:v>
                </c:pt>
                <c:pt idx="818" formatCode="0.00%">
                  <c:v>0.49915548043557001</c:v>
                </c:pt>
                <c:pt idx="819" formatCode="0.00%">
                  <c:v>0.50183157696269054</c:v>
                </c:pt>
                <c:pt idx="820" formatCode="0.00%">
                  <c:v>0.50202811974382755</c:v>
                </c:pt>
                <c:pt idx="821" formatCode="0.00%">
                  <c:v>0.50130046939617368</c:v>
                </c:pt>
                <c:pt idx="822" formatCode="0.00%">
                  <c:v>0.49890890599854198</c:v>
                </c:pt>
                <c:pt idx="823" formatCode="0.00%">
                  <c:v>0.48642204362387725</c:v>
                </c:pt>
                <c:pt idx="824" formatCode="0.00%">
                  <c:v>0.44827648809511972</c:v>
                </c:pt>
                <c:pt idx="825" formatCode="0.00%">
                  <c:v>0.42624812508485282</c:v>
                </c:pt>
                <c:pt idx="826" formatCode="0.00%">
                  <c:v>0.35238678617481706</c:v>
                </c:pt>
                <c:pt idx="827" formatCode="0.00%">
                  <c:v>0.31647800547940014</c:v>
                </c:pt>
                <c:pt idx="828" formatCode="0.00%">
                  <c:v>0.31680285038428291</c:v>
                </c:pt>
                <c:pt idx="829" formatCode="0.00%">
                  <c:v>0.32025106385419433</c:v>
                </c:pt>
                <c:pt idx="830" formatCode="0.00%">
                  <c:v>0.32559472231287806</c:v>
                </c:pt>
                <c:pt idx="831" formatCode="0.00%">
                  <c:v>0.28650497705368666</c:v>
                </c:pt>
                <c:pt idx="832" formatCode="0.00%">
                  <c:v>0.28665939557722492</c:v>
                </c:pt>
                <c:pt idx="833" formatCode="0.00%">
                  <c:v>0.28907966940763258</c:v>
                </c:pt>
                <c:pt idx="834" formatCode="0.00%">
                  <c:v>0.288747881589969</c:v>
                </c:pt>
                <c:pt idx="835" formatCode="0.00%">
                  <c:v>0.27926140129299176</c:v>
                </c:pt>
                <c:pt idx="836" formatCode="0.00%">
                  <c:v>0.30519944291826673</c:v>
                </c:pt>
                <c:pt idx="837" formatCode="0.00%">
                  <c:v>0.30168457572608365</c:v>
                </c:pt>
                <c:pt idx="838" formatCode="0.00%">
                  <c:v>0.3060453132005499</c:v>
                </c:pt>
                <c:pt idx="839" formatCode="0.00%">
                  <c:v>0.31355732783517032</c:v>
                </c:pt>
                <c:pt idx="840" formatCode="0.00%">
                  <c:v>0.31046479906789037</c:v>
                </c:pt>
                <c:pt idx="841" formatCode="0.00%">
                  <c:v>0.31139013745564736</c:v>
                </c:pt>
                <c:pt idx="842" formatCode="0.00%">
                  <c:v>0.31928528367962339</c:v>
                </c:pt>
                <c:pt idx="843" formatCode="0.00%">
                  <c:v>0.33282115299538867</c:v>
                </c:pt>
                <c:pt idx="844" formatCode="0.00%">
                  <c:v>0.34418304441373276</c:v>
                </c:pt>
                <c:pt idx="845" formatCode="0.00%">
                  <c:v>0.34379497096063977</c:v>
                </c:pt>
                <c:pt idx="846" formatCode="0.00%">
                  <c:v>0.3346241028918836</c:v>
                </c:pt>
                <c:pt idx="847" formatCode="0.00%">
                  <c:v>0.35066507513863959</c:v>
                </c:pt>
                <c:pt idx="848" formatCode="0.00%">
                  <c:v>0.34378475709137513</c:v>
                </c:pt>
                <c:pt idx="849" formatCode="0.00%">
                  <c:v>0.36168526382359889</c:v>
                </c:pt>
                <c:pt idx="850" formatCode="0.00%">
                  <c:v>0.34536433574707864</c:v>
                </c:pt>
                <c:pt idx="851" formatCode="0.00%">
                  <c:v>0.3632559293798121</c:v>
                </c:pt>
                <c:pt idx="852" formatCode="0.00%">
                  <c:v>0.37575204154051534</c:v>
                </c:pt>
                <c:pt idx="853" formatCode="0.00%">
                  <c:v>0.38244589433990789</c:v>
                </c:pt>
                <c:pt idx="854" formatCode="0.00%">
                  <c:v>0.3931325071443883</c:v>
                </c:pt>
                <c:pt idx="855" formatCode="0.00%">
                  <c:v>0.39394932419273204</c:v>
                </c:pt>
                <c:pt idx="856" formatCode="0.00%">
                  <c:v>0.38491558944069543</c:v>
                </c:pt>
                <c:pt idx="857" formatCode="0.00%">
                  <c:v>0.38510203084228567</c:v>
                </c:pt>
                <c:pt idx="858" formatCode="0.00%">
                  <c:v>0.38308689930150225</c:v>
                </c:pt>
                <c:pt idx="859" formatCode="0.00%">
                  <c:v>0.36977350792834457</c:v>
                </c:pt>
                <c:pt idx="860" formatCode="0.00%">
                  <c:v>0.38188701172223888</c:v>
                </c:pt>
                <c:pt idx="861" formatCode="0.00%">
                  <c:v>0.38814244885324051</c:v>
                </c:pt>
                <c:pt idx="862" formatCode="0.00%">
                  <c:v>0.38617317121227751</c:v>
                </c:pt>
                <c:pt idx="863" formatCode="0.00%">
                  <c:v>0.3971536647404868</c:v>
                </c:pt>
                <c:pt idx="864" formatCode="0.00%">
                  <c:v>0.35323664433621826</c:v>
                </c:pt>
                <c:pt idx="865" formatCode="0.00%">
                  <c:v>0.3634590411012224</c:v>
                </c:pt>
                <c:pt idx="866" formatCode="0.00%">
                  <c:v>0.36332213870446284</c:v>
                </c:pt>
                <c:pt idx="867" formatCode="0.00%">
                  <c:v>0.35078314235831559</c:v>
                </c:pt>
                <c:pt idx="868" formatCode="0.00%">
                  <c:v>0.3541368152145159</c:v>
                </c:pt>
                <c:pt idx="869" formatCode="0.00%">
                  <c:v>0.35040951651989005</c:v>
                </c:pt>
                <c:pt idx="870" formatCode="0.00%">
                  <c:v>0.35907528904222041</c:v>
                </c:pt>
                <c:pt idx="871" formatCode="0.00%">
                  <c:v>0.34775130930772724</c:v>
                </c:pt>
                <c:pt idx="872" formatCode="0.00%">
                  <c:v>0.3590872529066727</c:v>
                </c:pt>
                <c:pt idx="873" formatCode="0.00%">
                  <c:v>0.35808069662676223</c:v>
                </c:pt>
                <c:pt idx="874" formatCode="0.00%">
                  <c:v>0.36849094103753727</c:v>
                </c:pt>
                <c:pt idx="875" formatCode="0.00%">
                  <c:v>0.36866076178522139</c:v>
                </c:pt>
                <c:pt idx="876" formatCode="0.00%">
                  <c:v>0.3646485620919776</c:v>
                </c:pt>
                <c:pt idx="877" formatCode="0.00%">
                  <c:v>0.38024906385379753</c:v>
                </c:pt>
                <c:pt idx="878" formatCode="0.00%">
                  <c:v>0.38521234465221438</c:v>
                </c:pt>
                <c:pt idx="879" formatCode="0.00%">
                  <c:v>0.38338884489828162</c:v>
                </c:pt>
                <c:pt idx="880" formatCode="0.00%">
                  <c:v>0.36887508073389397</c:v>
                </c:pt>
                <c:pt idx="881" formatCode="0.00%">
                  <c:v>0.37033814861276249</c:v>
                </c:pt>
                <c:pt idx="882" formatCode="0.00%">
                  <c:v>0.3675493989877906</c:v>
                </c:pt>
                <c:pt idx="883" formatCode="0.00%">
                  <c:v>0.33564577575202348</c:v>
                </c:pt>
                <c:pt idx="884" formatCode="0.00%">
                  <c:v>0.3345562686237285</c:v>
                </c:pt>
                <c:pt idx="885" formatCode="0.00%">
                  <c:v>0.3255002195523739</c:v>
                </c:pt>
                <c:pt idx="886" formatCode="0.00%">
                  <c:v>0.3226189894241987</c:v>
                </c:pt>
                <c:pt idx="887" formatCode="0.00%">
                  <c:v>0.32878834419172681</c:v>
                </c:pt>
                <c:pt idx="888" formatCode="0.00%">
                  <c:v>0.32022946485195047</c:v>
                </c:pt>
                <c:pt idx="889" formatCode="0.00%">
                  <c:v>0.3134439362882277</c:v>
                </c:pt>
                <c:pt idx="890" formatCode="0.00%">
                  <c:v>0.31028063997563704</c:v>
                </c:pt>
                <c:pt idx="891" formatCode="0.00%">
                  <c:v>0.30184495607527256</c:v>
                </c:pt>
                <c:pt idx="892" formatCode="0.00%">
                  <c:v>0.24213627840063218</c:v>
                </c:pt>
                <c:pt idx="893" formatCode="0.00%">
                  <c:v>0.22382447451138543</c:v>
                </c:pt>
                <c:pt idx="894" formatCode="0.00%">
                  <c:v>0.20621085012252871</c:v>
                </c:pt>
                <c:pt idx="895" formatCode="0.00%">
                  <c:v>0.20434564286684598</c:v>
                </c:pt>
                <c:pt idx="896" formatCode="0.00%">
                  <c:v>0.2136289316208031</c:v>
                </c:pt>
                <c:pt idx="897" formatCode="0.00%">
                  <c:v>0.20059770148069936</c:v>
                </c:pt>
                <c:pt idx="898" formatCode="0.00%">
                  <c:v>0.19670867330638733</c:v>
                </c:pt>
                <c:pt idx="899" formatCode="0.00%">
                  <c:v>0.20644972118973617</c:v>
                </c:pt>
                <c:pt idx="900" formatCode="0.00%">
                  <c:v>0.21130835382816557</c:v>
                </c:pt>
                <c:pt idx="901" formatCode="0.00%">
                  <c:v>0.20457153159244545</c:v>
                </c:pt>
                <c:pt idx="902" formatCode="0.00%">
                  <c:v>0.19582546365842851</c:v>
                </c:pt>
                <c:pt idx="903" formatCode="0.00%">
                  <c:v>0.2142609056560312</c:v>
                </c:pt>
                <c:pt idx="904" formatCode="0.00%">
                  <c:v>0.19597092172260755</c:v>
                </c:pt>
                <c:pt idx="905" formatCode="0.00%">
                  <c:v>0.22530194985989727</c:v>
                </c:pt>
                <c:pt idx="906" formatCode="0.00%">
                  <c:v>0.22426075185011607</c:v>
                </c:pt>
                <c:pt idx="907" formatCode="0.00%">
                  <c:v>0.21624800722498155</c:v>
                </c:pt>
                <c:pt idx="908" formatCode="0.00%">
                  <c:v>0.21594675792766369</c:v>
                </c:pt>
                <c:pt idx="909" formatCode="0.00%">
                  <c:v>0.21736577924906028</c:v>
                </c:pt>
                <c:pt idx="910" formatCode="0.00%">
                  <c:v>0.21200778329813938</c:v>
                </c:pt>
                <c:pt idx="911" formatCode="0.00%">
                  <c:v>0.21922607735926031</c:v>
                </c:pt>
                <c:pt idx="912" formatCode="0.00%">
                  <c:v>0.22076727109193839</c:v>
                </c:pt>
                <c:pt idx="913" formatCode="0.00%">
                  <c:v>0.23234548424796067</c:v>
                </c:pt>
                <c:pt idx="914" formatCode="0.00%">
                  <c:v>0.23127577072351369</c:v>
                </c:pt>
                <c:pt idx="915" formatCode="0.00%">
                  <c:v>0.22850916465406484</c:v>
                </c:pt>
                <c:pt idx="916" formatCode="0.00%">
                  <c:v>0.2184967156517863</c:v>
                </c:pt>
                <c:pt idx="917" formatCode="0.00%">
                  <c:v>0.2180231684289255</c:v>
                </c:pt>
                <c:pt idx="918" formatCode="0.00%">
                  <c:v>0.22193764874269323</c:v>
                </c:pt>
                <c:pt idx="919" formatCode="0.00%">
                  <c:v>0.21444606245738307</c:v>
                </c:pt>
                <c:pt idx="920" formatCode="0.00%">
                  <c:v>0.21811442509882101</c:v>
                </c:pt>
                <c:pt idx="921" formatCode="0.00%">
                  <c:v>0.22316156924322667</c:v>
                </c:pt>
                <c:pt idx="922" formatCode="0.00%">
                  <c:v>0.22294248795597227</c:v>
                </c:pt>
                <c:pt idx="923" formatCode="0.00%">
                  <c:v>0.21199757547767822</c:v>
                </c:pt>
                <c:pt idx="924" formatCode="0.00%">
                  <c:v>0.21004226112978824</c:v>
                </c:pt>
                <c:pt idx="925" formatCode="0.00%">
                  <c:v>0.19310995309560008</c:v>
                </c:pt>
                <c:pt idx="926" formatCode="0.00%">
                  <c:v>0.18962073456642156</c:v>
                </c:pt>
                <c:pt idx="927" formatCode="0.00%">
                  <c:v>0.19241935852643743</c:v>
                </c:pt>
                <c:pt idx="928" formatCode="0.00%">
                  <c:v>0.18995248347461344</c:v>
                </c:pt>
                <c:pt idx="929" formatCode="0.00%">
                  <c:v>0.17683115530095991</c:v>
                </c:pt>
                <c:pt idx="930" formatCode="0.00%">
                  <c:v>0.2052247107961527</c:v>
                </c:pt>
                <c:pt idx="931" formatCode="0.00%">
                  <c:v>0.22625628337249065</c:v>
                </c:pt>
                <c:pt idx="932" formatCode="0.00%">
                  <c:v>0.22103365249317408</c:v>
                </c:pt>
                <c:pt idx="933" formatCode="0.00%">
                  <c:v>0.22272014996006076</c:v>
                </c:pt>
                <c:pt idx="934" formatCode="0.00%">
                  <c:v>0.21988231790922561</c:v>
                </c:pt>
                <c:pt idx="935" formatCode="0.00%">
                  <c:v>0.22076919236422124</c:v>
                </c:pt>
                <c:pt idx="936" formatCode="0.00%">
                  <c:v>0.23721520127730117</c:v>
                </c:pt>
                <c:pt idx="937" formatCode="0.00%">
                  <c:v>0.24633573365546355</c:v>
                </c:pt>
                <c:pt idx="938" formatCode="0.00%">
                  <c:v>0.26456595485045947</c:v>
                </c:pt>
                <c:pt idx="939" formatCode="0.00%">
                  <c:v>0.26000831246456213</c:v>
                </c:pt>
                <c:pt idx="940" formatCode="0.00%">
                  <c:v>0.25828668055154608</c:v>
                </c:pt>
                <c:pt idx="941" formatCode="0.00%">
                  <c:v>0.2560958654854627</c:v>
                </c:pt>
                <c:pt idx="942" formatCode="0.00%">
                  <c:v>0.26010252868518163</c:v>
                </c:pt>
                <c:pt idx="943" formatCode="0.00%">
                  <c:v>0.26186083769950735</c:v>
                </c:pt>
                <c:pt idx="944" formatCode="0.00%">
                  <c:v>0.27135837878746594</c:v>
                </c:pt>
                <c:pt idx="945" formatCode="0.00%">
                  <c:v>0.25467574521647313</c:v>
                </c:pt>
                <c:pt idx="946" formatCode="0.00%">
                  <c:v>0.26914763425275462</c:v>
                </c:pt>
                <c:pt idx="947" formatCode="0.00%">
                  <c:v>0.26825132085869907</c:v>
                </c:pt>
                <c:pt idx="948" formatCode="0.00%">
                  <c:v>0.26415472944612506</c:v>
                </c:pt>
                <c:pt idx="949" formatCode="0.00%">
                  <c:v>0.28039030047635644</c:v>
                </c:pt>
                <c:pt idx="950" formatCode="0.00%">
                  <c:v>0.26671777940701114</c:v>
                </c:pt>
                <c:pt idx="951" formatCode="0.00%">
                  <c:v>0.24537000580840215</c:v>
                </c:pt>
                <c:pt idx="952" formatCode="0.00%">
                  <c:v>0.27405507156533837</c:v>
                </c:pt>
                <c:pt idx="953" formatCode="0.00%">
                  <c:v>0.27762385194933931</c:v>
                </c:pt>
                <c:pt idx="954" formatCode="0.00%">
                  <c:v>0.27855230868969377</c:v>
                </c:pt>
                <c:pt idx="955" formatCode="0.00%">
                  <c:v>0.29075783695746665</c:v>
                </c:pt>
                <c:pt idx="956" formatCode="0.00%">
                  <c:v>0.27952298847876306</c:v>
                </c:pt>
                <c:pt idx="957" formatCode="0.00%">
                  <c:v>0.27610776944580689</c:v>
                </c:pt>
                <c:pt idx="958" formatCode="0.00%">
                  <c:v>0.25806862372141348</c:v>
                </c:pt>
                <c:pt idx="959" formatCode="0.00%">
                  <c:v>0.25993025621908378</c:v>
                </c:pt>
                <c:pt idx="960" formatCode="0.00%">
                  <c:v>0.25745414780129733</c:v>
                </c:pt>
                <c:pt idx="961" formatCode="0.00%">
                  <c:v>0.27126215995125152</c:v>
                </c:pt>
                <c:pt idx="962" formatCode="0.00%">
                  <c:v>0.26960866479762269</c:v>
                </c:pt>
                <c:pt idx="963" formatCode="0.00%">
                  <c:v>0.26621286492298835</c:v>
                </c:pt>
                <c:pt idx="964" formatCode="0.00%">
                  <c:v>0.25357689300695069</c:v>
                </c:pt>
                <c:pt idx="965" formatCode="0.00%">
                  <c:v>0.25478378058120921</c:v>
                </c:pt>
                <c:pt idx="966" formatCode="0.00%">
                  <c:v>0.25189674430870845</c:v>
                </c:pt>
                <c:pt idx="967" formatCode="0.00%">
                  <c:v>0.26547230989568155</c:v>
                </c:pt>
                <c:pt idx="968" formatCode="0.00%">
                  <c:v>0.26500748634996851</c:v>
                </c:pt>
                <c:pt idx="969" formatCode="0.00%">
                  <c:v>0.24520708342473105</c:v>
                </c:pt>
                <c:pt idx="970" formatCode="0.00%">
                  <c:v>0.24509426942107065</c:v>
                </c:pt>
                <c:pt idx="971" formatCode="0.00%">
                  <c:v>0.24091824632228478</c:v>
                </c:pt>
                <c:pt idx="972" formatCode="0.00%">
                  <c:v>0.20952161705878286</c:v>
                </c:pt>
                <c:pt idx="973" formatCode="0.00%">
                  <c:v>0.20900824723061842</c:v>
                </c:pt>
                <c:pt idx="974" formatCode="0.00%">
                  <c:v>0.20830084216964073</c:v>
                </c:pt>
                <c:pt idx="975" formatCode="0.00%">
                  <c:v>0.20129522989200915</c:v>
                </c:pt>
                <c:pt idx="976" formatCode="0.00%">
                  <c:v>0.19742014648824452</c:v>
                </c:pt>
                <c:pt idx="977" formatCode="0.00%">
                  <c:v>0.20268163838227857</c:v>
                </c:pt>
                <c:pt idx="978" formatCode="0.00%">
                  <c:v>0.20304847652676469</c:v>
                </c:pt>
                <c:pt idx="979" formatCode="0.00%">
                  <c:v>0.21483683262220293</c:v>
                </c:pt>
                <c:pt idx="980" formatCode="0.00%">
                  <c:v>0.2148930842825838</c:v>
                </c:pt>
                <c:pt idx="981" formatCode="0.00%">
                  <c:v>0.21226769294901457</c:v>
                </c:pt>
                <c:pt idx="982" formatCode="0.00%">
                  <c:v>0.21091475450408298</c:v>
                </c:pt>
                <c:pt idx="983" formatCode="0.00%">
                  <c:v>0.21305368534075378</c:v>
                </c:pt>
                <c:pt idx="984" formatCode="0.00%">
                  <c:v>0.21338943229976967</c:v>
                </c:pt>
                <c:pt idx="985" formatCode="0.00%">
                  <c:v>0.20795914588703721</c:v>
                </c:pt>
                <c:pt idx="986" formatCode="0.00%">
                  <c:v>0.20046896532809305</c:v>
                </c:pt>
                <c:pt idx="987" formatCode="0.00%">
                  <c:v>0.18371290495178466</c:v>
                </c:pt>
                <c:pt idx="988" formatCode="0.00%">
                  <c:v>0.18132729373653841</c:v>
                </c:pt>
                <c:pt idx="989" formatCode="0.00%">
                  <c:v>0.18004443518487867</c:v>
                </c:pt>
                <c:pt idx="990" formatCode="0.00%">
                  <c:v>0.1800498971128546</c:v>
                </c:pt>
                <c:pt idx="991" formatCode="0.00%">
                  <c:v>0.18010309655454626</c:v>
                </c:pt>
                <c:pt idx="992" formatCode="0.00%">
                  <c:v>0.1838360199470693</c:v>
                </c:pt>
                <c:pt idx="993" formatCode="0.00%">
                  <c:v>0.17675671803421875</c:v>
                </c:pt>
                <c:pt idx="994" formatCode="0.00%">
                  <c:v>0.18532504162035524</c:v>
                </c:pt>
                <c:pt idx="995" formatCode="0.00%">
                  <c:v>0.17546520827763445</c:v>
                </c:pt>
                <c:pt idx="996" formatCode="0.00%">
                  <c:v>0.17322275133801088</c:v>
                </c:pt>
                <c:pt idx="997" formatCode="0.00%">
                  <c:v>0.1927799808252518</c:v>
                </c:pt>
                <c:pt idx="998" formatCode="0.00%">
                  <c:v>0.19082576210228694</c:v>
                </c:pt>
                <c:pt idx="999" formatCode="0.00%">
                  <c:v>0.15919877408373664</c:v>
                </c:pt>
                <c:pt idx="1000" formatCode="0.00%">
                  <c:v>0.15893539528497627</c:v>
                </c:pt>
                <c:pt idx="1001" formatCode="0.00%">
                  <c:v>0.15611355822995238</c:v>
                </c:pt>
                <c:pt idx="1002" formatCode="0.00%">
                  <c:v>0.15833236039647008</c:v>
                </c:pt>
                <c:pt idx="1003" formatCode="0.00%">
                  <c:v>0.15198209695534864</c:v>
                </c:pt>
                <c:pt idx="1004" formatCode="0.00%">
                  <c:v>0.16075048027911035</c:v>
                </c:pt>
                <c:pt idx="1005" formatCode="0.00%">
                  <c:v>0.16298853406528471</c:v>
                </c:pt>
                <c:pt idx="1006" formatCode="0.00%">
                  <c:v>0.16133381734243429</c:v>
                </c:pt>
                <c:pt idx="1007" formatCode="0.00%">
                  <c:v>0.17044360804681019</c:v>
                </c:pt>
                <c:pt idx="1008" formatCode="0.00%">
                  <c:v>0.17266496948033078</c:v>
                </c:pt>
                <c:pt idx="1009" formatCode="0.00%">
                  <c:v>0.17606223283764416</c:v>
                </c:pt>
                <c:pt idx="1010" formatCode="0.00%">
                  <c:v>0.17695580218809159</c:v>
                </c:pt>
                <c:pt idx="1011" formatCode="0.00%">
                  <c:v>0.1770641524199032</c:v>
                </c:pt>
                <c:pt idx="1012" formatCode="0.00%">
                  <c:v>0.17602149905344677</c:v>
                </c:pt>
                <c:pt idx="1013" formatCode="0.00%">
                  <c:v>0.18041912894343351</c:v>
                </c:pt>
                <c:pt idx="1014" formatCode="0.00%">
                  <c:v>0.1653728317876447</c:v>
                </c:pt>
                <c:pt idx="1015" formatCode="0.00%">
                  <c:v>0.17326780491085905</c:v>
                </c:pt>
                <c:pt idx="1016" formatCode="0.00%">
                  <c:v>0.17411145290702756</c:v>
                </c:pt>
                <c:pt idx="1017" formatCode="0.00%">
                  <c:v>0.15806441763593515</c:v>
                </c:pt>
                <c:pt idx="1018" formatCode="0.00%">
                  <c:v>0.15806441772768096</c:v>
                </c:pt>
                <c:pt idx="1019" formatCode="0.00%">
                  <c:v>0.16676632511334777</c:v>
                </c:pt>
                <c:pt idx="1020" formatCode="0.00%">
                  <c:v>0.20484564542642519</c:v>
                </c:pt>
                <c:pt idx="1021" formatCode="0.00%">
                  <c:v>0.20965436136051721</c:v>
                </c:pt>
                <c:pt idx="1022" formatCode="0.00%">
                  <c:v>0.21498052399842499</c:v>
                </c:pt>
                <c:pt idx="1023" formatCode="0.00%">
                  <c:v>0.21503072410340021</c:v>
                </c:pt>
                <c:pt idx="1024" formatCode="0.00%">
                  <c:v>0.20835685602487453</c:v>
                </c:pt>
                <c:pt idx="1025" formatCode="0.00%">
                  <c:v>0.20125617089658163</c:v>
                </c:pt>
                <c:pt idx="1026" formatCode="0.00%">
                  <c:v>0.20471009770054641</c:v>
                </c:pt>
                <c:pt idx="1027" formatCode="0.00%">
                  <c:v>0.18901274536446294</c:v>
                </c:pt>
                <c:pt idx="1028" formatCode="0.00%">
                  <c:v>0.20176141610799042</c:v>
                </c:pt>
                <c:pt idx="1029" formatCode="0.00%">
                  <c:v>0.19584162966751878</c:v>
                </c:pt>
                <c:pt idx="1030" formatCode="0.00%">
                  <c:v>0.18990767228867847</c:v>
                </c:pt>
                <c:pt idx="1031" formatCode="0.00%">
                  <c:v>0.19213994275339297</c:v>
                </c:pt>
                <c:pt idx="1032" formatCode="0.00%">
                  <c:v>0.19114470071182454</c:v>
                </c:pt>
                <c:pt idx="1033" formatCode="0.00%">
                  <c:v>0.18664914576422703</c:v>
                </c:pt>
                <c:pt idx="1034" formatCode="0.00%">
                  <c:v>0.18071011010625096</c:v>
                </c:pt>
                <c:pt idx="1035" formatCode="0.00%">
                  <c:v>0.18269352170819714</c:v>
                </c:pt>
                <c:pt idx="1036" formatCode="0.00%">
                  <c:v>0.19879643528445726</c:v>
                </c:pt>
                <c:pt idx="1037" formatCode="0.00%">
                  <c:v>0.19778099295538185</c:v>
                </c:pt>
                <c:pt idx="1038" formatCode="0.00%">
                  <c:v>0.30205368629045826</c:v>
                </c:pt>
                <c:pt idx="1039" formatCode="0.00%">
                  <c:v>0.31780839268166566</c:v>
                </c:pt>
                <c:pt idx="1040" formatCode="0.00%">
                  <c:v>0.30255611855092185</c:v>
                </c:pt>
                <c:pt idx="1041" formatCode="0.00%">
                  <c:v>0.29527348573578288</c:v>
                </c:pt>
                <c:pt idx="1042" formatCode="0.00%">
                  <c:v>0.29346093111516741</c:v>
                </c:pt>
                <c:pt idx="1043" formatCode="0.00%">
                  <c:v>0.29260401479784698</c:v>
                </c:pt>
                <c:pt idx="1044" formatCode="0.00%">
                  <c:v>0.32228648592766085</c:v>
                </c:pt>
                <c:pt idx="1045" formatCode="0.00%">
                  <c:v>0.32270098748536197</c:v>
                </c:pt>
                <c:pt idx="1046" formatCode="0.00%">
                  <c:v>0.32058691829462699</c:v>
                </c:pt>
                <c:pt idx="1047" formatCode="0.00%">
                  <c:v>0.32174508117213052</c:v>
                </c:pt>
                <c:pt idx="1048" formatCode="0.00%">
                  <c:v>0.3125037492707966</c:v>
                </c:pt>
                <c:pt idx="1049" formatCode="0.00%">
                  <c:v>0.31434960001213735</c:v>
                </c:pt>
                <c:pt idx="1050" formatCode="0.00%">
                  <c:v>0.31801301345902017</c:v>
                </c:pt>
                <c:pt idx="1051" formatCode="0.00%">
                  <c:v>0.3181923398747829</c:v>
                </c:pt>
                <c:pt idx="1052" formatCode="0.00%">
                  <c:v>0.31922616343785459</c:v>
                </c:pt>
                <c:pt idx="1053" formatCode="0.00%">
                  <c:v>0.31777277491504624</c:v>
                </c:pt>
                <c:pt idx="1054" formatCode="0.00%">
                  <c:v>0.313126067859756</c:v>
                </c:pt>
                <c:pt idx="1055" formatCode="0.00%">
                  <c:v>0.31347799215019101</c:v>
                </c:pt>
                <c:pt idx="1056" formatCode="0.00%">
                  <c:v>0.30826738040610729</c:v>
                </c:pt>
                <c:pt idx="1057" formatCode="0.00%">
                  <c:v>0.30822743034363576</c:v>
                </c:pt>
                <c:pt idx="1058" formatCode="0.00%">
                  <c:v>0.18258836828181205</c:v>
                </c:pt>
                <c:pt idx="1059" formatCode="0.00%">
                  <c:v>0.19755570219720717</c:v>
                </c:pt>
                <c:pt idx="1060" formatCode="0.00%">
                  <c:v>0.19775863180520767</c:v>
                </c:pt>
                <c:pt idx="1061" formatCode="0.00%">
                  <c:v>0.1973159344786683</c:v>
                </c:pt>
                <c:pt idx="1062" formatCode="0.00%">
                  <c:v>0.19680573191207196</c:v>
                </c:pt>
                <c:pt idx="1063" formatCode="0.00%">
                  <c:v>0.19566285792239657</c:v>
                </c:pt>
                <c:pt idx="1064" formatCode="0.00%">
                  <c:v>0.17217824240716176</c:v>
                </c:pt>
                <c:pt idx="1065" formatCode="0.00%">
                  <c:v>0.18797075439790592</c:v>
                </c:pt>
                <c:pt idx="1066" formatCode="0.00%">
                  <c:v>0.19256643881975691</c:v>
                </c:pt>
                <c:pt idx="1067" formatCode="0.00%">
                  <c:v>0.19520802281176644</c:v>
                </c:pt>
                <c:pt idx="1068" formatCode="0.00%">
                  <c:v>0.22284068878602836</c:v>
                </c:pt>
                <c:pt idx="1069" formatCode="0.00%">
                  <c:v>0.23791200776630816</c:v>
                </c:pt>
                <c:pt idx="1070" formatCode="0.00%">
                  <c:v>0.23871354802240266</c:v>
                </c:pt>
                <c:pt idx="1071" formatCode="0.00%">
                  <c:v>0.24266940498711176</c:v>
                </c:pt>
                <c:pt idx="1072" formatCode="0.00%">
                  <c:v>0.24292059570376923</c:v>
                </c:pt>
                <c:pt idx="1073" formatCode="0.00%">
                  <c:v>0.24207536423695655</c:v>
                </c:pt>
                <c:pt idx="1074" formatCode="0.00%">
                  <c:v>0.24638427050159836</c:v>
                </c:pt>
                <c:pt idx="1075" formatCode="0.00%">
                  <c:v>0.24872089471721018</c:v>
                </c:pt>
                <c:pt idx="1076" formatCode="0.00%">
                  <c:v>0.24802110764871979</c:v>
                </c:pt>
                <c:pt idx="1077" formatCode="0.00%">
                  <c:v>0.24895871186745974</c:v>
                </c:pt>
                <c:pt idx="1078" formatCode="0.00%">
                  <c:v>0.24714083490128572</c:v>
                </c:pt>
                <c:pt idx="1079" formatCode="0.00%">
                  <c:v>0.22232603541780083</c:v>
                </c:pt>
                <c:pt idx="1080" formatCode="0.00%">
                  <c:v>0.22289598980053563</c:v>
                </c:pt>
                <c:pt idx="1081" formatCode="0.00%">
                  <c:v>0.22320358390898268</c:v>
                </c:pt>
                <c:pt idx="1082" formatCode="0.00%">
                  <c:v>0.22358202221845694</c:v>
                </c:pt>
                <c:pt idx="1083" formatCode="0.00%">
                  <c:v>0.22220184745426338</c:v>
                </c:pt>
                <c:pt idx="1084" formatCode="0.00%">
                  <c:v>0.21661986792989435</c:v>
                </c:pt>
                <c:pt idx="1085" formatCode="0.00%">
                  <c:v>0.19448307122242761</c:v>
                </c:pt>
                <c:pt idx="1086" formatCode="0.00%">
                  <c:v>0.1952312315082198</c:v>
                </c:pt>
                <c:pt idx="1087" formatCode="0.00%">
                  <c:v>0.18809833514574473</c:v>
                </c:pt>
                <c:pt idx="1088" formatCode="0.00%">
                  <c:v>0.17432380825482796</c:v>
                </c:pt>
                <c:pt idx="1089" formatCode="0.00%">
                  <c:v>0.14536839781176547</c:v>
                </c:pt>
                <c:pt idx="1090" formatCode="0.00%">
                  <c:v>0.14542843639020864</c:v>
                </c:pt>
                <c:pt idx="1091" formatCode="0.00%">
                  <c:v>0.14746132520638539</c:v>
                </c:pt>
                <c:pt idx="1092" formatCode="0.00%">
                  <c:v>0.14691408269059236</c:v>
                </c:pt>
                <c:pt idx="1093" formatCode="0.00%">
                  <c:v>0.14982297332824879</c:v>
                </c:pt>
                <c:pt idx="1094" formatCode="0.00%">
                  <c:v>0.13643746540996246</c:v>
                </c:pt>
                <c:pt idx="1095" formatCode="0.00%">
                  <c:v>0.13762676994099207</c:v>
                </c:pt>
                <c:pt idx="1096" formatCode="0.00%">
                  <c:v>0.13662431484096213</c:v>
                </c:pt>
                <c:pt idx="1097" formatCode="0.00%">
                  <c:v>0.13536296498091663</c:v>
                </c:pt>
                <c:pt idx="1098" formatCode="0.00%">
                  <c:v>0.14137677968295803</c:v>
                </c:pt>
                <c:pt idx="1099" formatCode="0.00%">
                  <c:v>0.14541603554305799</c:v>
                </c:pt>
                <c:pt idx="1100" formatCode="0.00%">
                  <c:v>0.21407002755862486</c:v>
                </c:pt>
                <c:pt idx="1101" formatCode="0.00%">
                  <c:v>0.21924336757489848</c:v>
                </c:pt>
                <c:pt idx="1102" formatCode="0.00%">
                  <c:v>0.22033260170046914</c:v>
                </c:pt>
                <c:pt idx="1103" formatCode="0.00%">
                  <c:v>0.21986258872737852</c:v>
                </c:pt>
                <c:pt idx="1104" formatCode="0.00%">
                  <c:v>0.2213471607273905</c:v>
                </c:pt>
                <c:pt idx="1105" formatCode="0.00%">
                  <c:v>0.22134292547533815</c:v>
                </c:pt>
                <c:pt idx="1106" formatCode="0.00%">
                  <c:v>0.22076752179552206</c:v>
                </c:pt>
                <c:pt idx="1107" formatCode="0.00%">
                  <c:v>0.21770678947653191</c:v>
                </c:pt>
                <c:pt idx="1108" formatCode="0.00%">
                  <c:v>0.20716913437550769</c:v>
                </c:pt>
                <c:pt idx="1109" formatCode="0.00%">
                  <c:v>0.20745508967699872</c:v>
                </c:pt>
                <c:pt idx="1110" formatCode="0.00%">
                  <c:v>0.2086833868876137</c:v>
                </c:pt>
                <c:pt idx="1111" formatCode="0.00%">
                  <c:v>0.20183950066530121</c:v>
                </c:pt>
                <c:pt idx="1112" formatCode="0.00%">
                  <c:v>0.20254358742406142</c:v>
                </c:pt>
                <c:pt idx="1113" formatCode="0.00%">
                  <c:v>0.24422266404728396</c:v>
                </c:pt>
                <c:pt idx="1114" formatCode="0.00%">
                  <c:v>0.25208182267894774</c:v>
                </c:pt>
                <c:pt idx="1115" formatCode="0.00%">
                  <c:v>0.24758953507707657</c:v>
                </c:pt>
                <c:pt idx="1116" formatCode="0.00%">
                  <c:v>0.252817114213643</c:v>
                </c:pt>
                <c:pt idx="1117" formatCode="0.00%">
                  <c:v>0.25538409852763899</c:v>
                </c:pt>
                <c:pt idx="1118" formatCode="0.00%">
                  <c:v>0.24909981652935206</c:v>
                </c:pt>
                <c:pt idx="1119" formatCode="0.00%">
                  <c:v>0.25314419820396916</c:v>
                </c:pt>
                <c:pt idx="1120" formatCode="0.00%">
                  <c:v>0.2038609953285927</c:v>
                </c:pt>
                <c:pt idx="1121" formatCode="0.00%">
                  <c:v>0.2191082403289982</c:v>
                </c:pt>
                <c:pt idx="1122" formatCode="0.00%">
                  <c:v>0.21937798915756021</c:v>
                </c:pt>
                <c:pt idx="1123" formatCode="0.00%">
                  <c:v>0.219322160102255</c:v>
                </c:pt>
                <c:pt idx="1124" formatCode="0.00%">
                  <c:v>0.21940087547267567</c:v>
                </c:pt>
                <c:pt idx="1125" formatCode="0.00%">
                  <c:v>0.21896460204584708</c:v>
                </c:pt>
                <c:pt idx="1126" formatCode="0.00%">
                  <c:v>0.21597740447285718</c:v>
                </c:pt>
                <c:pt idx="1127" formatCode="0.00%">
                  <c:v>0.21769114917290219</c:v>
                </c:pt>
                <c:pt idx="1128" formatCode="0.00%">
                  <c:v>0.2180544438472044</c:v>
                </c:pt>
                <c:pt idx="1129" formatCode="0.00%">
                  <c:v>0.21830467592904113</c:v>
                </c:pt>
                <c:pt idx="1130" formatCode="0.00%">
                  <c:v>0.21544881083536391</c:v>
                </c:pt>
                <c:pt idx="1131" formatCode="0.00%">
                  <c:v>0.21388115031372903</c:v>
                </c:pt>
                <c:pt idx="1132" formatCode="0.00%">
                  <c:v>0.21094351656924787</c:v>
                </c:pt>
                <c:pt idx="1133" formatCode="0.00%">
                  <c:v>0.16850091635282879</c:v>
                </c:pt>
                <c:pt idx="1134" formatCode="0.00%">
                  <c:v>0.15619911871320324</c:v>
                </c:pt>
                <c:pt idx="1135" formatCode="0.00%">
                  <c:v>0.15742869332909362</c:v>
                </c:pt>
                <c:pt idx="1136" formatCode="0.00%">
                  <c:v>0.1482616208044536</c:v>
                </c:pt>
                <c:pt idx="1137" formatCode="0.00%">
                  <c:v>0.14655445330271069</c:v>
                </c:pt>
                <c:pt idx="1138" formatCode="0.00%">
                  <c:v>0.14803669498275387</c:v>
                </c:pt>
                <c:pt idx="1139" formatCode="0.00%">
                  <c:v>0.15674430510951554</c:v>
                </c:pt>
                <c:pt idx="1140" formatCode="0.00%">
                  <c:v>0.15520084371409126</c:v>
                </c:pt>
                <c:pt idx="1141" formatCode="0.00%">
                  <c:v>0.13037889445414602</c:v>
                </c:pt>
                <c:pt idx="1142" formatCode="0.00%">
                  <c:v>0.13804407502873675</c:v>
                </c:pt>
                <c:pt idx="1143" formatCode="0.00%">
                  <c:v>0.14125990344917458</c:v>
                </c:pt>
                <c:pt idx="1144" formatCode="0.00%">
                  <c:v>0.13616818307391904</c:v>
                </c:pt>
                <c:pt idx="1145" formatCode="0.00%">
                  <c:v>0.17715427890174887</c:v>
                </c:pt>
                <c:pt idx="1146" formatCode="0.00%">
                  <c:v>0.17688072585748216</c:v>
                </c:pt>
                <c:pt idx="1147" formatCode="0.00%">
                  <c:v>0.17249686809391934</c:v>
                </c:pt>
                <c:pt idx="1148" formatCode="0.00%">
                  <c:v>0.17201473135011727</c:v>
                </c:pt>
                <c:pt idx="1149" formatCode="0.00%">
                  <c:v>0.17158110876934285</c:v>
                </c:pt>
                <c:pt idx="1150" formatCode="0.00%">
                  <c:v>0.17166763896053625</c:v>
                </c:pt>
                <c:pt idx="1151" formatCode="0.00%">
                  <c:v>0.17745543940972383</c:v>
                </c:pt>
                <c:pt idx="1152" formatCode="0.00%">
                  <c:v>0.1780779232047659</c:v>
                </c:pt>
                <c:pt idx="1153" formatCode="0.00%">
                  <c:v>0.18282461102356634</c:v>
                </c:pt>
                <c:pt idx="1154" formatCode="0.00%">
                  <c:v>0.1834103182342951</c:v>
                </c:pt>
                <c:pt idx="1155" formatCode="0.00%">
                  <c:v>0.18552084816715889</c:v>
                </c:pt>
                <c:pt idx="1156" formatCode="0.00%">
                  <c:v>0.18330463715731687</c:v>
                </c:pt>
                <c:pt idx="1157" formatCode="0.00%">
                  <c:v>0.18261094262810351</c:v>
                </c:pt>
                <c:pt idx="1158" formatCode="0.00%">
                  <c:v>0.18062863925183306</c:v>
                </c:pt>
                <c:pt idx="1159" formatCode="0.00%">
                  <c:v>0.15451405929862497</c:v>
                </c:pt>
                <c:pt idx="1160" formatCode="0.00%">
                  <c:v>0.16036842131296952</c:v>
                </c:pt>
                <c:pt idx="1161" formatCode="0.00%">
                  <c:v>0.15375911284960958</c:v>
                </c:pt>
                <c:pt idx="1162" formatCode="0.00%">
                  <c:v>0.14976819942005498</c:v>
                </c:pt>
                <c:pt idx="1163" formatCode="0.00%">
                  <c:v>0.14952437523071202</c:v>
                </c:pt>
                <c:pt idx="1164" formatCode="0.00%">
                  <c:v>0.14859149454382736</c:v>
                </c:pt>
                <c:pt idx="1165" formatCode="0.00%">
                  <c:v>0.10872427357188742</c:v>
                </c:pt>
                <c:pt idx="1166" formatCode="0.00%">
                  <c:v>0.11339362958946346</c:v>
                </c:pt>
                <c:pt idx="1167" formatCode="0.00%">
                  <c:v>0.1191753944007934</c:v>
                </c:pt>
                <c:pt idx="1168" formatCode="0.00%">
                  <c:v>0.11933919669533634</c:v>
                </c:pt>
                <c:pt idx="1169" formatCode="0.00%">
                  <c:v>0.11947129353429879</c:v>
                </c:pt>
                <c:pt idx="1170" formatCode="0.00%">
                  <c:v>0.14151740795918891</c:v>
                </c:pt>
                <c:pt idx="1171" formatCode="0.00%">
                  <c:v>0.13666368204336149</c:v>
                </c:pt>
                <c:pt idx="1172" formatCode="0.00%">
                  <c:v>0.14240730896332418</c:v>
                </c:pt>
                <c:pt idx="1173" formatCode="0.00%">
                  <c:v>0.13829135371756276</c:v>
                </c:pt>
                <c:pt idx="1174" formatCode="0.00%">
                  <c:v>0.15195211494906447</c:v>
                </c:pt>
                <c:pt idx="1175" formatCode="0.00%">
                  <c:v>0.16010083080074544</c:v>
                </c:pt>
                <c:pt idx="1176" formatCode="0.00%">
                  <c:v>0.18020142185120308</c:v>
                </c:pt>
                <c:pt idx="1177" formatCode="0.00%">
                  <c:v>0.18104967241220973</c:v>
                </c:pt>
                <c:pt idx="1178" formatCode="0.00%">
                  <c:v>0.18105144310999652</c:v>
                </c:pt>
                <c:pt idx="1179" formatCode="0.00%">
                  <c:v>0.18160569394098838</c:v>
                </c:pt>
                <c:pt idx="1180" formatCode="0.00%">
                  <c:v>0.16678772270054892</c:v>
                </c:pt>
                <c:pt idx="1181" formatCode="0.00%">
                  <c:v>0.16936772227135186</c:v>
                </c:pt>
                <c:pt idx="1182" formatCode="0.00%">
                  <c:v>0.17684953332616801</c:v>
                </c:pt>
                <c:pt idx="1183" formatCode="0.00%">
                  <c:v>0.17603205848590006</c:v>
                </c:pt>
                <c:pt idx="1184" formatCode="0.00%">
                  <c:v>0.1763493187513791</c:v>
                </c:pt>
                <c:pt idx="1185" formatCode="0.00%">
                  <c:v>0.20810017808574693</c:v>
                </c:pt>
                <c:pt idx="1186" formatCode="0.00%">
                  <c:v>0.20567945132586488</c:v>
                </c:pt>
                <c:pt idx="1187" formatCode="0.00%">
                  <c:v>0.20173854343340694</c:v>
                </c:pt>
                <c:pt idx="1188" formatCode="0.00%">
                  <c:v>0.20948951335132376</c:v>
                </c:pt>
                <c:pt idx="1189" formatCode="0.00%">
                  <c:v>0.2108576867080936</c:v>
                </c:pt>
                <c:pt idx="1190" formatCode="0.00%">
                  <c:v>0.19612400858246209</c:v>
                </c:pt>
                <c:pt idx="1191" formatCode="0.00%">
                  <c:v>0.19344152125836783</c:v>
                </c:pt>
                <c:pt idx="1192" formatCode="0.00%">
                  <c:v>0.18926149019360278</c:v>
                </c:pt>
                <c:pt idx="1193" formatCode="0.00%">
                  <c:v>0.18820304033927235</c:v>
                </c:pt>
                <c:pt idx="1194" formatCode="0.00%">
                  <c:v>0.18612070910066913</c:v>
                </c:pt>
                <c:pt idx="1195" formatCode="0.00%">
                  <c:v>0.17790432360601627</c:v>
                </c:pt>
                <c:pt idx="1196" formatCode="0.00%">
                  <c:v>0.16692019836346267</c:v>
                </c:pt>
                <c:pt idx="1197" formatCode="0.00%">
                  <c:v>0.16752655523597848</c:v>
                </c:pt>
                <c:pt idx="1198" formatCode="0.00%">
                  <c:v>0.18349188917750878</c:v>
                </c:pt>
                <c:pt idx="1199" formatCode="0.00%">
                  <c:v>0.24977041438448727</c:v>
                </c:pt>
                <c:pt idx="1200" formatCode="0.00%">
                  <c:v>0.24877826730060928</c:v>
                </c:pt>
                <c:pt idx="1201" formatCode="0.00%">
                  <c:v>0.24598738676117735</c:v>
                </c:pt>
                <c:pt idx="1202" formatCode="0.00%">
                  <c:v>0.23777030300906188</c:v>
                </c:pt>
                <c:pt idx="1203" formatCode="0.00%">
                  <c:v>0.23880150875790815</c:v>
                </c:pt>
                <c:pt idx="1204" formatCode="0.00%">
                  <c:v>0.25366714828454334</c:v>
                </c:pt>
                <c:pt idx="1205" formatCode="0.00%">
                  <c:v>0.23224027578555181</c:v>
                </c:pt>
                <c:pt idx="1206" formatCode="0.00%">
                  <c:v>0.2358625244510803</c:v>
                </c:pt>
                <c:pt idx="1207" formatCode="0.00%">
                  <c:v>0.2354905038871192</c:v>
                </c:pt>
                <c:pt idx="1208" formatCode="0.00%">
                  <c:v>0.23021725875895382</c:v>
                </c:pt>
                <c:pt idx="1209" formatCode="0.00%">
                  <c:v>0.22860944588257329</c:v>
                </c:pt>
                <c:pt idx="1210" formatCode="0.00%">
                  <c:v>0.23206382283520027</c:v>
                </c:pt>
                <c:pt idx="1211" formatCode="0.00%">
                  <c:v>0.23593216095945693</c:v>
                </c:pt>
                <c:pt idx="1212" formatCode="0.00%">
                  <c:v>0.255782548128069</c:v>
                </c:pt>
                <c:pt idx="1213" formatCode="0.00%">
                  <c:v>0.25482974954859</c:v>
                </c:pt>
                <c:pt idx="1214" formatCode="0.00%">
                  <c:v>0.25377147029760944</c:v>
                </c:pt>
                <c:pt idx="1215" formatCode="0.00%">
                  <c:v>0.25386599313997749</c:v>
                </c:pt>
                <c:pt idx="1216" formatCode="0.00%">
                  <c:v>0.24564384068400699</c:v>
                </c:pt>
                <c:pt idx="1217" formatCode="0.00%">
                  <c:v>0.25478319921910958</c:v>
                </c:pt>
                <c:pt idx="1218" formatCode="0.00%">
                  <c:v>0.25396465639472854</c:v>
                </c:pt>
                <c:pt idx="1219" formatCode="0.00%">
                  <c:v>0.18772250811548488</c:v>
                </c:pt>
                <c:pt idx="1220" formatCode="0.00%">
                  <c:v>0.18756623499321959</c:v>
                </c:pt>
                <c:pt idx="1221" formatCode="0.00%">
                  <c:v>0.18767009497238454</c:v>
                </c:pt>
                <c:pt idx="1222" formatCode="0.00%">
                  <c:v>0.18677863391949934</c:v>
                </c:pt>
                <c:pt idx="1223" formatCode="0.00%">
                  <c:v>0.18680995485378549</c:v>
                </c:pt>
                <c:pt idx="1224" formatCode="0.00%">
                  <c:v>0.17547719724795605</c:v>
                </c:pt>
                <c:pt idx="1225" formatCode="0.00%">
                  <c:v>0.17492929300078652</c:v>
                </c:pt>
                <c:pt idx="1226" formatCode="0.00%">
                  <c:v>0.17075631068288882</c:v>
                </c:pt>
                <c:pt idx="1227" formatCode="0.00%">
                  <c:v>0.17562222647743719</c:v>
                </c:pt>
                <c:pt idx="1228" formatCode="0.00%">
                  <c:v>0.17511917506411762</c:v>
                </c:pt>
                <c:pt idx="1229" formatCode="0.00%">
                  <c:v>0.2588064005072277</c:v>
                </c:pt>
                <c:pt idx="1230" formatCode="0.00%">
                  <c:v>0.26204347729047284</c:v>
                </c:pt>
                <c:pt idx="1231" formatCode="0.00%">
                  <c:v>0.25676570015705541</c:v>
                </c:pt>
                <c:pt idx="1232" formatCode="0.00%">
                  <c:v>0.24174514087731397</c:v>
                </c:pt>
                <c:pt idx="1233" formatCode="0.00%">
                  <c:v>0.24306567585597164</c:v>
                </c:pt>
                <c:pt idx="1234" formatCode="0.00%">
                  <c:v>0.24140277354614295</c:v>
                </c:pt>
                <c:pt idx="1235" formatCode="0.00%">
                  <c:v>0.24235028861867428</c:v>
                </c:pt>
                <c:pt idx="1236" formatCode="0.00%">
                  <c:v>0.2497307909729751</c:v>
                </c:pt>
                <c:pt idx="1237" formatCode="0.00%">
                  <c:v>0.23900300424593943</c:v>
                </c:pt>
                <c:pt idx="1238" formatCode="0.00%">
                  <c:v>0.22483992324611116</c:v>
                </c:pt>
                <c:pt idx="1239" formatCode="0.00%">
                  <c:v>0.21546166787253679</c:v>
                </c:pt>
                <c:pt idx="1240" formatCode="0.00%">
                  <c:v>0.21387394866365061</c:v>
                </c:pt>
                <c:pt idx="1241" formatCode="0.00%">
                  <c:v>0.21380968098190811</c:v>
                </c:pt>
                <c:pt idx="1242" formatCode="0.00%">
                  <c:v>0.21498545781223516</c:v>
                </c:pt>
                <c:pt idx="1243" formatCode="0.00%">
                  <c:v>0.21427359692620454</c:v>
                </c:pt>
                <c:pt idx="1244" formatCode="0.00%">
                  <c:v>0.21837488592374932</c:v>
                </c:pt>
                <c:pt idx="1245" formatCode="0.00%">
                  <c:v>0.21581879853943212</c:v>
                </c:pt>
                <c:pt idx="1246" formatCode="0.00%">
                  <c:v>0.2125725450378966</c:v>
                </c:pt>
                <c:pt idx="1247" formatCode="0.00%">
                  <c:v>0.21547608969167478</c:v>
                </c:pt>
                <c:pt idx="1248" formatCode="0.00%">
                  <c:v>0.21901356599079322</c:v>
                </c:pt>
                <c:pt idx="1249" formatCode="0.00%">
                  <c:v>0.14933528280877195</c:v>
                </c:pt>
                <c:pt idx="1250" formatCode="0.00%">
                  <c:v>0.14440583898560691</c:v>
                </c:pt>
                <c:pt idx="1251" formatCode="0.00%">
                  <c:v>0.14513281497655789</c:v>
                </c:pt>
                <c:pt idx="1252" formatCode="0.00%">
                  <c:v>0.16474786801897823</c:v>
                </c:pt>
                <c:pt idx="1253" formatCode="0.00%">
                  <c:v>0.16274580366407376</c:v>
                </c:pt>
                <c:pt idx="1254" formatCode="0.00%">
                  <c:v>0.16312128325244798</c:v>
                </c:pt>
                <c:pt idx="1255" formatCode="0.00%">
                  <c:v>0.16288312225776466</c:v>
                </c:pt>
                <c:pt idx="1256" formatCode="0.00%">
                  <c:v>0.15318157897937351</c:v>
                </c:pt>
                <c:pt idx="1257" formatCode="0.00%">
                  <c:v>0.15357404693995175</c:v>
                </c:pt>
                <c:pt idx="1258" formatCode="0.00%">
                  <c:v>0.16022088999271586</c:v>
                </c:pt>
                <c:pt idx="1259" formatCode="0.00%">
                  <c:v>0.1837216610699971</c:v>
                </c:pt>
                <c:pt idx="1260" formatCode="0.00%">
                  <c:v>0.18255836808798098</c:v>
                </c:pt>
                <c:pt idx="1261" formatCode="0.00%">
                  <c:v>0.21716257642120226</c:v>
                </c:pt>
                <c:pt idx="1262" formatCode="0.00%">
                  <c:v>0.21738537457554083</c:v>
                </c:pt>
                <c:pt idx="1263" formatCode="0.00%">
                  <c:v>0.20808645934673853</c:v>
                </c:pt>
                <c:pt idx="1264" formatCode="0.00%">
                  <c:v>0.22086567732032705</c:v>
                </c:pt>
                <c:pt idx="1265" formatCode="0.00%">
                  <c:v>0.21298018118897163</c:v>
                </c:pt>
                <c:pt idx="1266" formatCode="0.00%">
                  <c:v>0.21120164846916381</c:v>
                </c:pt>
                <c:pt idx="1267" formatCode="0.00%">
                  <c:v>0.2117245324172817</c:v>
                </c:pt>
                <c:pt idx="1268" formatCode="0.00%">
                  <c:v>0.21336106669027319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5-E04C-8265-D373D2CE12EE}"/>
            </c:ext>
          </c:extLst>
        </c:ser>
        <c:ser>
          <c:idx val="2"/>
          <c:order val="2"/>
          <c:tx>
            <c:v>Volatilità .STOXX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Volatilità!$A$2:$A$1270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Volatilità!$P$2:$P$1270</c:f>
              <c:numCache>
                <c:formatCode>General</c:formatCode>
                <c:ptCount val="1269"/>
                <c:pt idx="20" formatCode="0.00%">
                  <c:v>0.13722068269954443</c:v>
                </c:pt>
                <c:pt idx="21" formatCode="0.00%">
                  <c:v>0.129053434604252</c:v>
                </c:pt>
                <c:pt idx="22" formatCode="0.00%">
                  <c:v>9.1508619066571775E-2</c:v>
                </c:pt>
                <c:pt idx="23" formatCode="0.00%">
                  <c:v>9.0673390490373554E-2</c:v>
                </c:pt>
                <c:pt idx="24" formatCode="0.00%">
                  <c:v>9.7294294088905539E-2</c:v>
                </c:pt>
                <c:pt idx="25" formatCode="0.00%">
                  <c:v>9.6871503484543348E-2</c:v>
                </c:pt>
                <c:pt idx="26" formatCode="0.00%">
                  <c:v>0.11492815807976574</c:v>
                </c:pt>
                <c:pt idx="27" formatCode="0.00%">
                  <c:v>0.11771917484497717</c:v>
                </c:pt>
                <c:pt idx="28" formatCode="0.00%">
                  <c:v>0.11806073924889517</c:v>
                </c:pt>
                <c:pt idx="29" formatCode="0.00%">
                  <c:v>0.11832500432261094</c:v>
                </c:pt>
                <c:pt idx="30" formatCode="0.00%">
                  <c:v>0.1185911392413925</c:v>
                </c:pt>
                <c:pt idx="31" formatCode="0.00%">
                  <c:v>0.11992629460916443</c:v>
                </c:pt>
                <c:pt idx="32" formatCode="0.00%">
                  <c:v>0.11374883102013375</c:v>
                </c:pt>
                <c:pt idx="33" formatCode="0.00%">
                  <c:v>0.11297418592008961</c:v>
                </c:pt>
                <c:pt idx="34" formatCode="0.00%">
                  <c:v>0.11220118682269406</c:v>
                </c:pt>
                <c:pt idx="35" formatCode="0.00%">
                  <c:v>0.11304398386972252</c:v>
                </c:pt>
                <c:pt idx="36" formatCode="0.00%">
                  <c:v>0.11449340033876691</c:v>
                </c:pt>
                <c:pt idx="37" formatCode="0.00%">
                  <c:v>0.11349643956578409</c:v>
                </c:pt>
                <c:pt idx="38" formatCode="0.00%">
                  <c:v>0.10496750923349672</c:v>
                </c:pt>
                <c:pt idx="39" formatCode="0.00%">
                  <c:v>0.10308032493459503</c:v>
                </c:pt>
                <c:pt idx="40" formatCode="0.00%">
                  <c:v>0.10448880160162116</c:v>
                </c:pt>
                <c:pt idx="41" formatCode="0.00%">
                  <c:v>0.10446300380005517</c:v>
                </c:pt>
                <c:pt idx="42" formatCode="0.00%">
                  <c:v>0.10463582710119247</c:v>
                </c:pt>
                <c:pt idx="43" formatCode="0.00%">
                  <c:v>0.10450846660581065</c:v>
                </c:pt>
                <c:pt idx="44" formatCode="0.00%">
                  <c:v>9.4535771387764533E-2</c:v>
                </c:pt>
                <c:pt idx="45" formatCode="0.00%">
                  <c:v>9.476687572039949E-2</c:v>
                </c:pt>
                <c:pt idx="46" formatCode="0.00%">
                  <c:v>7.6038277798549755E-2</c:v>
                </c:pt>
                <c:pt idx="47" formatCode="0.00%">
                  <c:v>8.1069011032777513E-2</c:v>
                </c:pt>
                <c:pt idx="48" formatCode="0.00%">
                  <c:v>8.0342455634661428E-2</c:v>
                </c:pt>
                <c:pt idx="49" formatCode="0.00%">
                  <c:v>7.9960029595277343E-2</c:v>
                </c:pt>
                <c:pt idx="50" formatCode="0.00%">
                  <c:v>8.0161498589948782E-2</c:v>
                </c:pt>
                <c:pt idx="51" formatCode="0.00%">
                  <c:v>8.1165324803172637E-2</c:v>
                </c:pt>
                <c:pt idx="52" formatCode="0.00%">
                  <c:v>7.0250685450722203E-2</c:v>
                </c:pt>
                <c:pt idx="53" formatCode="0.00%">
                  <c:v>7.030901774071048E-2</c:v>
                </c:pt>
                <c:pt idx="54" formatCode="0.00%">
                  <c:v>7.0176515934131781E-2</c:v>
                </c:pt>
                <c:pt idx="55" formatCode="0.00%">
                  <c:v>7.8029049238247897E-2</c:v>
                </c:pt>
                <c:pt idx="56" formatCode="0.00%">
                  <c:v>7.6810031841498441E-2</c:v>
                </c:pt>
                <c:pt idx="57" formatCode="0.00%">
                  <c:v>9.074355382952376E-2</c:v>
                </c:pt>
                <c:pt idx="58" formatCode="0.00%">
                  <c:v>9.2236211196079609E-2</c:v>
                </c:pt>
                <c:pt idx="59" formatCode="0.00%">
                  <c:v>9.5080502406306042E-2</c:v>
                </c:pt>
                <c:pt idx="60" formatCode="0.00%">
                  <c:v>9.4282917634199617E-2</c:v>
                </c:pt>
                <c:pt idx="61" formatCode="0.00%">
                  <c:v>9.4498022391668893E-2</c:v>
                </c:pt>
                <c:pt idx="62" formatCode="0.00%">
                  <c:v>9.5759371438503632E-2</c:v>
                </c:pt>
                <c:pt idx="63" formatCode="0.00%">
                  <c:v>0.10385151957590445</c:v>
                </c:pt>
                <c:pt idx="64" formatCode="0.00%">
                  <c:v>0.10420021741533901</c:v>
                </c:pt>
                <c:pt idx="65" formatCode="0.00%">
                  <c:v>0.10853379800793198</c:v>
                </c:pt>
                <c:pt idx="66" formatCode="0.00%">
                  <c:v>0.10751717821075527</c:v>
                </c:pt>
                <c:pt idx="67" formatCode="0.00%">
                  <c:v>9.9900576613377493E-2</c:v>
                </c:pt>
                <c:pt idx="68" formatCode="0.00%">
                  <c:v>9.8762603333785684E-2</c:v>
                </c:pt>
                <c:pt idx="69" formatCode="0.00%">
                  <c:v>0.10118350804618796</c:v>
                </c:pt>
                <c:pt idx="70" formatCode="0.00%">
                  <c:v>9.9778506790492091E-2</c:v>
                </c:pt>
                <c:pt idx="71" formatCode="0.00%">
                  <c:v>9.6988691865740786E-2</c:v>
                </c:pt>
                <c:pt idx="72" formatCode="0.00%">
                  <c:v>9.4667244621727778E-2</c:v>
                </c:pt>
                <c:pt idx="73" formatCode="0.00%">
                  <c:v>9.4460721968951625E-2</c:v>
                </c:pt>
                <c:pt idx="74" formatCode="0.00%">
                  <c:v>9.3031626420056163E-2</c:v>
                </c:pt>
                <c:pt idx="75" formatCode="0.00%">
                  <c:v>8.5755472145567987E-2</c:v>
                </c:pt>
                <c:pt idx="76" formatCode="0.00%">
                  <c:v>8.564049830220212E-2</c:v>
                </c:pt>
                <c:pt idx="77" formatCode="0.00%">
                  <c:v>6.8988366709005294E-2</c:v>
                </c:pt>
                <c:pt idx="78" formatCode="0.00%">
                  <c:v>6.5578454089518526E-2</c:v>
                </c:pt>
                <c:pt idx="79" formatCode="0.00%">
                  <c:v>6.3929779689747432E-2</c:v>
                </c:pt>
                <c:pt idx="80" formatCode="0.00%">
                  <c:v>6.371037818607457E-2</c:v>
                </c:pt>
                <c:pt idx="81" formatCode="0.00%">
                  <c:v>6.2879563940548874E-2</c:v>
                </c:pt>
                <c:pt idx="82" formatCode="0.00%">
                  <c:v>6.1276985051936128E-2</c:v>
                </c:pt>
                <c:pt idx="83" formatCode="0.00%">
                  <c:v>5.4260213455476519E-2</c:v>
                </c:pt>
                <c:pt idx="84" formatCode="0.00%">
                  <c:v>5.4549524840016017E-2</c:v>
                </c:pt>
                <c:pt idx="85" formatCode="0.00%">
                  <c:v>5.2641169331150491E-2</c:v>
                </c:pt>
                <c:pt idx="86" formatCode="0.00%">
                  <c:v>7.1061327329002333E-2</c:v>
                </c:pt>
                <c:pt idx="87" formatCode="0.00%">
                  <c:v>7.1294786584455608E-2</c:v>
                </c:pt>
                <c:pt idx="88" formatCode="0.00%">
                  <c:v>9.0894496507496786E-2</c:v>
                </c:pt>
                <c:pt idx="89" formatCode="0.00%">
                  <c:v>9.1557790300598754E-2</c:v>
                </c:pt>
                <c:pt idx="90" formatCode="0.00%">
                  <c:v>9.8394047584177233E-2</c:v>
                </c:pt>
                <c:pt idx="91" formatCode="0.00%">
                  <c:v>0.10690498307877612</c:v>
                </c:pt>
                <c:pt idx="92" formatCode="0.00%">
                  <c:v>0.10850504632562111</c:v>
                </c:pt>
                <c:pt idx="93" formatCode="0.00%">
                  <c:v>0.1189860761629241</c:v>
                </c:pt>
                <c:pt idx="94" formatCode="0.00%">
                  <c:v>0.11864543407686137</c:v>
                </c:pt>
                <c:pt idx="95" formatCode="0.00%">
                  <c:v>0.12319136575011455</c:v>
                </c:pt>
                <c:pt idx="96" formatCode="0.00%">
                  <c:v>0.12498544922391701</c:v>
                </c:pt>
                <c:pt idx="97" formatCode="0.00%">
                  <c:v>0.1242509036014115</c:v>
                </c:pt>
                <c:pt idx="98" formatCode="0.00%">
                  <c:v>0.13219351642143576</c:v>
                </c:pt>
                <c:pt idx="99" formatCode="0.00%">
                  <c:v>0.13510270808810088</c:v>
                </c:pt>
                <c:pt idx="100" formatCode="0.00%">
                  <c:v>0.13509365980548138</c:v>
                </c:pt>
                <c:pt idx="101" formatCode="0.00%">
                  <c:v>0.13472987398615055</c:v>
                </c:pt>
                <c:pt idx="102" formatCode="0.00%">
                  <c:v>0.14143782292753485</c:v>
                </c:pt>
                <c:pt idx="103" formatCode="0.00%">
                  <c:v>0.14278168511059597</c:v>
                </c:pt>
                <c:pt idx="104" formatCode="0.00%">
                  <c:v>0.14232462282797897</c:v>
                </c:pt>
                <c:pt idx="105" formatCode="0.00%">
                  <c:v>0.14235291443692835</c:v>
                </c:pt>
                <c:pt idx="106" formatCode="0.00%">
                  <c:v>0.13808137461269204</c:v>
                </c:pt>
                <c:pt idx="107" formatCode="0.00%">
                  <c:v>0.13889224739298983</c:v>
                </c:pt>
                <c:pt idx="108" formatCode="0.00%">
                  <c:v>0.1261238057108523</c:v>
                </c:pt>
                <c:pt idx="109" formatCode="0.00%">
                  <c:v>0.13006077683051917</c:v>
                </c:pt>
                <c:pt idx="110" formatCode="0.00%">
                  <c:v>0.12527639436169041</c:v>
                </c:pt>
                <c:pt idx="111" formatCode="0.00%">
                  <c:v>0.12141189662630529</c:v>
                </c:pt>
                <c:pt idx="112" formatCode="0.00%">
                  <c:v>0.12052764359290427</c:v>
                </c:pt>
                <c:pt idx="113" formatCode="0.00%">
                  <c:v>0.11206669849541404</c:v>
                </c:pt>
                <c:pt idx="114" formatCode="0.00%">
                  <c:v>0.11150278677335414</c:v>
                </c:pt>
                <c:pt idx="115" formatCode="0.00%">
                  <c:v>0.11982510344063586</c:v>
                </c:pt>
                <c:pt idx="116" formatCode="0.00%">
                  <c:v>0.11870661748484686</c:v>
                </c:pt>
                <c:pt idx="117" formatCode="0.00%">
                  <c:v>0.11899995523499841</c:v>
                </c:pt>
                <c:pt idx="118" formatCode="0.00%">
                  <c:v>0.1061719790090928</c:v>
                </c:pt>
                <c:pt idx="119" formatCode="0.00%">
                  <c:v>0.10587108653166315</c:v>
                </c:pt>
                <c:pt idx="120" formatCode="0.00%">
                  <c:v>0.10602265272777658</c:v>
                </c:pt>
                <c:pt idx="121" formatCode="0.00%">
                  <c:v>0.10645177898886363</c:v>
                </c:pt>
                <c:pt idx="122" formatCode="0.00%">
                  <c:v>9.0042269963317462E-2</c:v>
                </c:pt>
                <c:pt idx="123" formatCode="0.00%">
                  <c:v>9.161738514607555E-2</c:v>
                </c:pt>
                <c:pt idx="124" formatCode="0.00%">
                  <c:v>8.6244808201888443E-2</c:v>
                </c:pt>
                <c:pt idx="125" formatCode="0.00%">
                  <c:v>8.6202874453940898E-2</c:v>
                </c:pt>
                <c:pt idx="126" formatCode="0.00%">
                  <c:v>8.7989422151347196E-2</c:v>
                </c:pt>
                <c:pt idx="127" formatCode="0.00%">
                  <c:v>8.8068866057833511E-2</c:v>
                </c:pt>
                <c:pt idx="128" formatCode="0.00%">
                  <c:v>9.4207642610711129E-2</c:v>
                </c:pt>
                <c:pt idx="129" formatCode="0.00%">
                  <c:v>9.0723461763989002E-2</c:v>
                </c:pt>
                <c:pt idx="130" formatCode="0.00%">
                  <c:v>8.930314619265052E-2</c:v>
                </c:pt>
                <c:pt idx="131" formatCode="0.00%">
                  <c:v>8.8770928286978856E-2</c:v>
                </c:pt>
                <c:pt idx="132" formatCode="0.00%">
                  <c:v>8.9055954366721909E-2</c:v>
                </c:pt>
                <c:pt idx="133" formatCode="0.00%">
                  <c:v>8.723937152760651E-2</c:v>
                </c:pt>
                <c:pt idx="134" formatCode="0.00%">
                  <c:v>8.7025970253351334E-2</c:v>
                </c:pt>
                <c:pt idx="135" formatCode="0.00%">
                  <c:v>6.6357096979049707E-2</c:v>
                </c:pt>
                <c:pt idx="136" formatCode="0.00%">
                  <c:v>6.8052296118354449E-2</c:v>
                </c:pt>
                <c:pt idx="137" formatCode="0.00%">
                  <c:v>6.7523188980908436E-2</c:v>
                </c:pt>
                <c:pt idx="138" formatCode="0.00%">
                  <c:v>6.6155667652739461E-2</c:v>
                </c:pt>
                <c:pt idx="139" formatCode="0.00%">
                  <c:v>6.5355459032723051E-2</c:v>
                </c:pt>
                <c:pt idx="140" formatCode="0.00%">
                  <c:v>7.2773461018578359E-2</c:v>
                </c:pt>
                <c:pt idx="141" formatCode="0.00%">
                  <c:v>7.1128083536367251E-2</c:v>
                </c:pt>
                <c:pt idx="142" formatCode="0.00%">
                  <c:v>7.5152981964309376E-2</c:v>
                </c:pt>
                <c:pt idx="143" formatCode="0.00%">
                  <c:v>7.2278534704551547E-2</c:v>
                </c:pt>
                <c:pt idx="144" formatCode="0.00%">
                  <c:v>6.7367610707324443E-2</c:v>
                </c:pt>
                <c:pt idx="145" formatCode="0.00%">
                  <c:v>8.5005736564565573E-2</c:v>
                </c:pt>
                <c:pt idx="146" formatCode="0.00%">
                  <c:v>7.8738276407467014E-2</c:v>
                </c:pt>
                <c:pt idx="147" formatCode="0.00%">
                  <c:v>8.1207920414980428E-2</c:v>
                </c:pt>
                <c:pt idx="148" formatCode="0.00%">
                  <c:v>0.11659964054457828</c:v>
                </c:pt>
                <c:pt idx="149" formatCode="0.00%">
                  <c:v>0.13973080727636472</c:v>
                </c:pt>
                <c:pt idx="150" formatCode="0.00%">
                  <c:v>0.13964241885422615</c:v>
                </c:pt>
                <c:pt idx="151" formatCode="0.00%">
                  <c:v>0.1408007226138587</c:v>
                </c:pt>
                <c:pt idx="152" formatCode="0.00%">
                  <c:v>0.15598913655050314</c:v>
                </c:pt>
                <c:pt idx="153" formatCode="0.00%">
                  <c:v>0.15765559056705744</c:v>
                </c:pt>
                <c:pt idx="154" formatCode="0.00%">
                  <c:v>0.15684870574694984</c:v>
                </c:pt>
                <c:pt idx="155" formatCode="0.00%">
                  <c:v>0.15790486530581097</c:v>
                </c:pt>
                <c:pt idx="156" formatCode="0.00%">
                  <c:v>0.16630105747087665</c:v>
                </c:pt>
                <c:pt idx="157" formatCode="0.00%">
                  <c:v>0.17193717249764975</c:v>
                </c:pt>
                <c:pt idx="158" formatCode="0.00%">
                  <c:v>0.1783473708650333</c:v>
                </c:pt>
                <c:pt idx="159" formatCode="0.00%">
                  <c:v>0.17885510960107104</c:v>
                </c:pt>
                <c:pt idx="160" formatCode="0.00%">
                  <c:v>0.18105457601505767</c:v>
                </c:pt>
                <c:pt idx="161" formatCode="0.00%">
                  <c:v>0.180924389837366</c:v>
                </c:pt>
                <c:pt idx="162" formatCode="0.00%">
                  <c:v>0.18163725752366186</c:v>
                </c:pt>
                <c:pt idx="163" formatCode="0.00%">
                  <c:v>0.18068697156136662</c:v>
                </c:pt>
                <c:pt idx="164" formatCode="0.00%">
                  <c:v>0.18316951253258079</c:v>
                </c:pt>
                <c:pt idx="165" formatCode="0.00%">
                  <c:v>0.17708159834258042</c:v>
                </c:pt>
                <c:pt idx="166" formatCode="0.00%">
                  <c:v>0.18182778159193311</c:v>
                </c:pt>
                <c:pt idx="167" formatCode="0.00%">
                  <c:v>0.18303898626816892</c:v>
                </c:pt>
                <c:pt idx="168" formatCode="0.00%">
                  <c:v>0.16029603872484796</c:v>
                </c:pt>
                <c:pt idx="169" formatCode="0.00%">
                  <c:v>0.13441575986830701</c:v>
                </c:pt>
                <c:pt idx="170" formatCode="0.00%">
                  <c:v>0.13489515213421902</c:v>
                </c:pt>
                <c:pt idx="171" formatCode="0.00%">
                  <c:v>0.13609016857574366</c:v>
                </c:pt>
                <c:pt idx="172" formatCode="0.00%">
                  <c:v>0.1255381577354352</c:v>
                </c:pt>
                <c:pt idx="173" formatCode="0.00%">
                  <c:v>0.12104734041416063</c:v>
                </c:pt>
                <c:pt idx="174" formatCode="0.00%">
                  <c:v>0.11966387318803771</c:v>
                </c:pt>
                <c:pt idx="175" formatCode="0.00%">
                  <c:v>0.12125071094742153</c:v>
                </c:pt>
                <c:pt idx="176" formatCode="0.00%">
                  <c:v>9.7942486220848765E-2</c:v>
                </c:pt>
                <c:pt idx="177" formatCode="0.00%">
                  <c:v>9.516212276526298E-2</c:v>
                </c:pt>
                <c:pt idx="178" formatCode="0.00%">
                  <c:v>9.4405994937812057E-2</c:v>
                </c:pt>
                <c:pt idx="179" formatCode="0.00%">
                  <c:v>8.8976428107858219E-2</c:v>
                </c:pt>
                <c:pt idx="180" formatCode="0.00%">
                  <c:v>8.1512439398199313E-2</c:v>
                </c:pt>
                <c:pt idx="181" formatCode="0.00%">
                  <c:v>7.9868024838860435E-2</c:v>
                </c:pt>
                <c:pt idx="182" formatCode="0.00%">
                  <c:v>7.0300479325702769E-2</c:v>
                </c:pt>
                <c:pt idx="183" formatCode="0.00%">
                  <c:v>7.9668913556231319E-2</c:v>
                </c:pt>
                <c:pt idx="184" formatCode="0.00%">
                  <c:v>7.872363240920166E-2</c:v>
                </c:pt>
                <c:pt idx="185" formatCode="0.00%">
                  <c:v>8.2395055411308191E-2</c:v>
                </c:pt>
                <c:pt idx="186" formatCode="0.00%">
                  <c:v>7.787275040639649E-2</c:v>
                </c:pt>
                <c:pt idx="187" formatCode="0.00%">
                  <c:v>7.5982723055288581E-2</c:v>
                </c:pt>
                <c:pt idx="188" formatCode="0.00%">
                  <c:v>7.6067317758286304E-2</c:v>
                </c:pt>
                <c:pt idx="189" formatCode="0.00%">
                  <c:v>9.1744137618125027E-2</c:v>
                </c:pt>
                <c:pt idx="190" formatCode="0.00%">
                  <c:v>0.13214293729318299</c:v>
                </c:pt>
                <c:pt idx="191" formatCode="0.00%">
                  <c:v>0.1321439196994304</c:v>
                </c:pt>
                <c:pt idx="192" formatCode="0.00%">
                  <c:v>0.13437215822791426</c:v>
                </c:pt>
                <c:pt idx="193" formatCode="0.00%">
                  <c:v>0.13928664164552526</c:v>
                </c:pt>
                <c:pt idx="194" formatCode="0.00%">
                  <c:v>0.14034122838724078</c:v>
                </c:pt>
                <c:pt idx="195" formatCode="0.00%">
                  <c:v>0.13878300626364784</c:v>
                </c:pt>
                <c:pt idx="196" formatCode="0.00%">
                  <c:v>0.16232147892239926</c:v>
                </c:pt>
                <c:pt idx="197" formatCode="0.00%">
                  <c:v>0.16280741740444105</c:v>
                </c:pt>
                <c:pt idx="198" formatCode="0.00%">
                  <c:v>0.16617436977720856</c:v>
                </c:pt>
                <c:pt idx="199" formatCode="0.00%">
                  <c:v>0.16628444591065428</c:v>
                </c:pt>
                <c:pt idx="200" formatCode="0.00%">
                  <c:v>0.16636654850206301</c:v>
                </c:pt>
                <c:pt idx="201" formatCode="0.00%">
                  <c:v>0.1654449144311774</c:v>
                </c:pt>
                <c:pt idx="202" formatCode="0.00%">
                  <c:v>0.16654592395290752</c:v>
                </c:pt>
                <c:pt idx="203" formatCode="0.00%">
                  <c:v>0.16370099236057134</c:v>
                </c:pt>
                <c:pt idx="204" formatCode="0.00%">
                  <c:v>0.16369874332347351</c:v>
                </c:pt>
                <c:pt idx="205" formatCode="0.00%">
                  <c:v>0.16284878244386577</c:v>
                </c:pt>
                <c:pt idx="206" formatCode="0.00%">
                  <c:v>0.16186282227342214</c:v>
                </c:pt>
                <c:pt idx="207" formatCode="0.00%">
                  <c:v>0.16138006465998134</c:v>
                </c:pt>
                <c:pt idx="208" formatCode="0.00%">
                  <c:v>0.16130988921285935</c:v>
                </c:pt>
                <c:pt idx="209" formatCode="0.00%">
                  <c:v>0.15276973177552156</c:v>
                </c:pt>
                <c:pt idx="210" formatCode="0.00%">
                  <c:v>0.1121903904419506</c:v>
                </c:pt>
                <c:pt idx="211" formatCode="0.00%">
                  <c:v>0.11198252234604407</c:v>
                </c:pt>
                <c:pt idx="212" formatCode="0.00%">
                  <c:v>0.11398239898516922</c:v>
                </c:pt>
                <c:pt idx="213" formatCode="0.00%">
                  <c:v>0.10206277587807409</c:v>
                </c:pt>
                <c:pt idx="214" formatCode="0.00%">
                  <c:v>0.10208338866547996</c:v>
                </c:pt>
                <c:pt idx="215" formatCode="0.00%">
                  <c:v>0.10136885108554036</c:v>
                </c:pt>
                <c:pt idx="216" formatCode="0.00%">
                  <c:v>7.1181761498525162E-2</c:v>
                </c:pt>
                <c:pt idx="217" formatCode="0.00%">
                  <c:v>6.7196467672910959E-2</c:v>
                </c:pt>
                <c:pt idx="218" formatCode="0.00%">
                  <c:v>5.8596699227789623E-2</c:v>
                </c:pt>
                <c:pt idx="219" formatCode="0.00%">
                  <c:v>5.9508456110917762E-2</c:v>
                </c:pt>
                <c:pt idx="220" formatCode="0.00%">
                  <c:v>6.1658493276655436E-2</c:v>
                </c:pt>
                <c:pt idx="221" formatCode="0.00%">
                  <c:v>5.9825405160099793E-2</c:v>
                </c:pt>
                <c:pt idx="222" formatCode="0.00%">
                  <c:v>5.795974565859182E-2</c:v>
                </c:pt>
                <c:pt idx="223" formatCode="0.00%">
                  <c:v>5.8716918562602118E-2</c:v>
                </c:pt>
                <c:pt idx="224" formatCode="0.00%">
                  <c:v>6.1902431281008322E-2</c:v>
                </c:pt>
                <c:pt idx="225" formatCode="0.00%">
                  <c:v>6.165950829131879E-2</c:v>
                </c:pt>
                <c:pt idx="226" formatCode="0.00%">
                  <c:v>6.3015780396625157E-2</c:v>
                </c:pt>
                <c:pt idx="227" formatCode="0.00%">
                  <c:v>7.1130065288031161E-2</c:v>
                </c:pt>
                <c:pt idx="228" formatCode="0.00%">
                  <c:v>7.0427705714139408E-2</c:v>
                </c:pt>
                <c:pt idx="229" formatCode="0.00%">
                  <c:v>7.0748919619982462E-2</c:v>
                </c:pt>
                <c:pt idx="230" formatCode="0.00%">
                  <c:v>6.7632958686021843E-2</c:v>
                </c:pt>
                <c:pt idx="231" formatCode="0.00%">
                  <c:v>6.7925730641924642E-2</c:v>
                </c:pt>
                <c:pt idx="232" formatCode="0.00%">
                  <c:v>8.3024366516648754E-2</c:v>
                </c:pt>
                <c:pt idx="233" formatCode="0.00%">
                  <c:v>8.5188814079690825E-2</c:v>
                </c:pt>
                <c:pt idx="234" formatCode="0.00%">
                  <c:v>9.5671723394158692E-2</c:v>
                </c:pt>
                <c:pt idx="235" formatCode="0.00%">
                  <c:v>9.4604257720474511E-2</c:v>
                </c:pt>
                <c:pt idx="236" formatCode="0.00%">
                  <c:v>0.10329889101349053</c:v>
                </c:pt>
                <c:pt idx="237" formatCode="0.00%">
                  <c:v>0.10370391069966407</c:v>
                </c:pt>
                <c:pt idx="238" formatCode="0.00%">
                  <c:v>0.10316116027334364</c:v>
                </c:pt>
                <c:pt idx="239" formatCode="0.00%">
                  <c:v>0.10308734501440467</c:v>
                </c:pt>
                <c:pt idx="240" formatCode="0.00%">
                  <c:v>0.10278794956288928</c:v>
                </c:pt>
                <c:pt idx="241" formatCode="0.00%">
                  <c:v>0.10865726445815965</c:v>
                </c:pt>
                <c:pt idx="242" formatCode="0.00%">
                  <c:v>0.11805591120888974</c:v>
                </c:pt>
                <c:pt idx="243" formatCode="0.00%">
                  <c:v>0.12133284376002235</c:v>
                </c:pt>
                <c:pt idx="244" formatCode="0.00%">
                  <c:v>0.12009736480726897</c:v>
                </c:pt>
                <c:pt idx="245" formatCode="0.00%">
                  <c:v>0.11847831559369741</c:v>
                </c:pt>
                <c:pt idx="246" formatCode="0.00%">
                  <c:v>0.12029652482012564</c:v>
                </c:pt>
                <c:pt idx="247" formatCode="0.00%">
                  <c:v>0.116304327200848</c:v>
                </c:pt>
                <c:pt idx="248" formatCode="0.00%">
                  <c:v>0.11657760724610565</c:v>
                </c:pt>
                <c:pt idx="249" formatCode="0.00%">
                  <c:v>0.12145849280185879</c:v>
                </c:pt>
                <c:pt idx="250" formatCode="0.00%">
                  <c:v>0.12417068688068093</c:v>
                </c:pt>
                <c:pt idx="251" formatCode="0.00%">
                  <c:v>0.1235385580744244</c:v>
                </c:pt>
                <c:pt idx="252" formatCode="0.00%">
                  <c:v>0.10784166597841691</c:v>
                </c:pt>
                <c:pt idx="253" formatCode="0.00%">
                  <c:v>0.10335496098317093</c:v>
                </c:pt>
                <c:pt idx="254" formatCode="0.00%">
                  <c:v>9.7208347736831124E-2</c:v>
                </c:pt>
                <c:pt idx="255" formatCode="0.00%">
                  <c:v>9.6558481327270712E-2</c:v>
                </c:pt>
                <c:pt idx="256" formatCode="0.00%">
                  <c:v>9.0306739819398643E-2</c:v>
                </c:pt>
                <c:pt idx="257" formatCode="0.00%">
                  <c:v>9.0012692515325426E-2</c:v>
                </c:pt>
                <c:pt idx="258" formatCode="0.00%">
                  <c:v>8.8838104369981033E-2</c:v>
                </c:pt>
                <c:pt idx="259" formatCode="0.00%">
                  <c:v>8.9006261795348776E-2</c:v>
                </c:pt>
                <c:pt idx="260" formatCode="0.00%">
                  <c:v>8.8802770897356192E-2</c:v>
                </c:pt>
                <c:pt idx="261" formatCode="0.00%">
                  <c:v>8.7081112059770344E-2</c:v>
                </c:pt>
                <c:pt idx="262" formatCode="0.00%">
                  <c:v>7.4355406730825788E-2</c:v>
                </c:pt>
                <c:pt idx="263" formatCode="0.00%">
                  <c:v>6.9409237365940749E-2</c:v>
                </c:pt>
                <c:pt idx="264" formatCode="0.00%">
                  <c:v>6.9211175294453031E-2</c:v>
                </c:pt>
                <c:pt idx="265" formatCode="0.00%">
                  <c:v>7.496571226056585E-2</c:v>
                </c:pt>
                <c:pt idx="266" formatCode="0.00%">
                  <c:v>7.5731070389038729E-2</c:v>
                </c:pt>
                <c:pt idx="267" formatCode="0.00%">
                  <c:v>0.11266535858555984</c:v>
                </c:pt>
                <c:pt idx="268" formatCode="0.00%">
                  <c:v>0.11625030272852682</c:v>
                </c:pt>
                <c:pt idx="269" formatCode="0.00%">
                  <c:v>0.11306526389906849</c:v>
                </c:pt>
                <c:pt idx="270" formatCode="0.00%">
                  <c:v>0.11473199304025833</c:v>
                </c:pt>
                <c:pt idx="271" formatCode="0.00%">
                  <c:v>0.12005345170984899</c:v>
                </c:pt>
                <c:pt idx="272" formatCode="0.00%">
                  <c:v>0.12001594015081185</c:v>
                </c:pt>
                <c:pt idx="273" formatCode="0.00%">
                  <c:v>0.13386376160254101</c:v>
                </c:pt>
                <c:pt idx="274" formatCode="0.00%">
                  <c:v>0.14059376051939862</c:v>
                </c:pt>
                <c:pt idx="275" formatCode="0.00%">
                  <c:v>0.14098428085359141</c:v>
                </c:pt>
                <c:pt idx="276" formatCode="0.00%">
                  <c:v>0.14134009273787246</c:v>
                </c:pt>
                <c:pt idx="277" formatCode="0.00%">
                  <c:v>0.14105331573884611</c:v>
                </c:pt>
                <c:pt idx="278" formatCode="0.00%">
                  <c:v>0.14393195721341953</c:v>
                </c:pt>
                <c:pt idx="279" formatCode="0.00%">
                  <c:v>0.14503859123203058</c:v>
                </c:pt>
                <c:pt idx="280" formatCode="0.00%">
                  <c:v>0.14510442081287417</c:v>
                </c:pt>
                <c:pt idx="281" formatCode="0.00%">
                  <c:v>0.14196733521534544</c:v>
                </c:pt>
                <c:pt idx="282" formatCode="0.00%">
                  <c:v>0.14205317598443309</c:v>
                </c:pt>
                <c:pt idx="283" formatCode="0.00%">
                  <c:v>0.14283789980501552</c:v>
                </c:pt>
                <c:pt idx="284" formatCode="0.00%">
                  <c:v>0.14508321236809787</c:v>
                </c:pt>
                <c:pt idx="285" formatCode="0.00%">
                  <c:v>0.1462809768322979</c:v>
                </c:pt>
                <c:pt idx="286" formatCode="0.00%">
                  <c:v>0.14511211522326153</c:v>
                </c:pt>
                <c:pt idx="287" formatCode="0.00%">
                  <c:v>0.18425746558345454</c:v>
                </c:pt>
                <c:pt idx="288" formatCode="0.00%">
                  <c:v>0.19123608252489377</c:v>
                </c:pt>
                <c:pt idx="289" formatCode="0.00%">
                  <c:v>0.1900436898542274</c:v>
                </c:pt>
                <c:pt idx="290" formatCode="0.00%">
                  <c:v>0.22858789080359124</c:v>
                </c:pt>
                <c:pt idx="291" formatCode="0.00%">
                  <c:v>0.25574517077707559</c:v>
                </c:pt>
                <c:pt idx="292" formatCode="0.00%">
                  <c:v>0.25523241524663726</c:v>
                </c:pt>
                <c:pt idx="293" formatCode="0.00%">
                  <c:v>0.25254534417968993</c:v>
                </c:pt>
                <c:pt idx="294" formatCode="0.00%">
                  <c:v>0.25368403070222145</c:v>
                </c:pt>
                <c:pt idx="295" formatCode="0.00%">
                  <c:v>0.25362275371255644</c:v>
                </c:pt>
                <c:pt idx="296" formatCode="0.00%">
                  <c:v>0.27717596874142419</c:v>
                </c:pt>
                <c:pt idx="297" formatCode="0.00%">
                  <c:v>0.37019529333187151</c:v>
                </c:pt>
                <c:pt idx="298" formatCode="0.00%">
                  <c:v>0.36243821294362322</c:v>
                </c:pt>
                <c:pt idx="299" formatCode="0.00%">
                  <c:v>0.35641896215462859</c:v>
                </c:pt>
                <c:pt idx="300" formatCode="0.00%">
                  <c:v>0.52222045607848877</c:v>
                </c:pt>
                <c:pt idx="301" formatCode="0.00%">
                  <c:v>0.53201927666283222</c:v>
                </c:pt>
                <c:pt idx="302" formatCode="0.00%">
                  <c:v>0.53686404374277086</c:v>
                </c:pt>
                <c:pt idx="303" formatCode="0.00%">
                  <c:v>0.55561702059134865</c:v>
                </c:pt>
                <c:pt idx="304" formatCode="0.00%">
                  <c:v>0.54995358829076491</c:v>
                </c:pt>
                <c:pt idx="305" formatCode="0.00%">
                  <c:v>0.57722150276153283</c:v>
                </c:pt>
                <c:pt idx="306" formatCode="0.00%">
                  <c:v>0.59083144471223503</c:v>
                </c:pt>
                <c:pt idx="307" formatCode="0.00%">
                  <c:v>0.59350866764665744</c:v>
                </c:pt>
                <c:pt idx="308" formatCode="0.00%">
                  <c:v>0.69153179385998598</c:v>
                </c:pt>
                <c:pt idx="309" formatCode="0.00%">
                  <c:v>0.70806593537475659</c:v>
                </c:pt>
                <c:pt idx="310" formatCode="0.00%">
                  <c:v>0.713613970723455</c:v>
                </c:pt>
                <c:pt idx="311" formatCode="0.00%">
                  <c:v>0.7122491987988544</c:v>
                </c:pt>
                <c:pt idx="312" formatCode="0.00%">
                  <c:v>0.71576537891514558</c:v>
                </c:pt>
                <c:pt idx="313" formatCode="0.00%">
                  <c:v>0.7169474777882785</c:v>
                </c:pt>
                <c:pt idx="314" formatCode="0.00%">
                  <c:v>0.71550540202933433</c:v>
                </c:pt>
                <c:pt idx="315" formatCode="0.00%">
                  <c:v>0.71733288949608154</c:v>
                </c:pt>
                <c:pt idx="316" formatCode="0.00%">
                  <c:v>0.70999884404401015</c:v>
                </c:pt>
                <c:pt idx="317" formatCode="0.00%">
                  <c:v>0.67808362923915144</c:v>
                </c:pt>
                <c:pt idx="318" formatCode="0.00%">
                  <c:v>0.68143691258432959</c:v>
                </c:pt>
                <c:pt idx="319" formatCode="0.00%">
                  <c:v>0.68107923881157595</c:v>
                </c:pt>
                <c:pt idx="320" formatCode="0.00%">
                  <c:v>0.51089297041947768</c:v>
                </c:pt>
                <c:pt idx="321" formatCode="0.00%">
                  <c:v>0.50994773405444849</c:v>
                </c:pt>
                <c:pt idx="322" formatCode="0.00%">
                  <c:v>0.48882738173699886</c:v>
                </c:pt>
                <c:pt idx="323" formatCode="0.00%">
                  <c:v>0.48513963792384301</c:v>
                </c:pt>
                <c:pt idx="324" formatCode="0.00%">
                  <c:v>0.45889898979343624</c:v>
                </c:pt>
                <c:pt idx="325" formatCode="0.00%">
                  <c:v>0.45285612027516159</c:v>
                </c:pt>
                <c:pt idx="326" formatCode="0.00%">
                  <c:v>0.47483054796787333</c:v>
                </c:pt>
                <c:pt idx="327" formatCode="0.00%">
                  <c:v>0.43951178751050202</c:v>
                </c:pt>
                <c:pt idx="328" formatCode="0.00%">
                  <c:v>0.34642976392385283</c:v>
                </c:pt>
                <c:pt idx="329" formatCode="0.00%">
                  <c:v>0.33657132678992174</c:v>
                </c:pt>
                <c:pt idx="330" formatCode="0.00%">
                  <c:v>0.33080017359293928</c:v>
                </c:pt>
                <c:pt idx="331" formatCode="0.00%">
                  <c:v>0.30671103056376925</c:v>
                </c:pt>
                <c:pt idx="332" formatCode="0.00%">
                  <c:v>0.30876408219684759</c:v>
                </c:pt>
                <c:pt idx="333" formatCode="0.00%">
                  <c:v>0.31813203820832248</c:v>
                </c:pt>
                <c:pt idx="334" formatCode="0.00%">
                  <c:v>0.32565815036047563</c:v>
                </c:pt>
                <c:pt idx="335" formatCode="0.00%">
                  <c:v>0.33222476113113597</c:v>
                </c:pt>
                <c:pt idx="336" formatCode="0.00%">
                  <c:v>0.32962310423033364</c:v>
                </c:pt>
                <c:pt idx="337" formatCode="0.00%">
                  <c:v>0.30771729797349906</c:v>
                </c:pt>
                <c:pt idx="338" formatCode="0.00%">
                  <c:v>0.30295222484616491</c:v>
                </c:pt>
                <c:pt idx="339" formatCode="0.00%">
                  <c:v>0.30366913421653452</c:v>
                </c:pt>
                <c:pt idx="340" formatCode="0.00%">
                  <c:v>0.29940711919077018</c:v>
                </c:pt>
                <c:pt idx="341" formatCode="0.00%">
                  <c:v>0.30765617207617701</c:v>
                </c:pt>
                <c:pt idx="342" formatCode="0.00%">
                  <c:v>0.29420215849478359</c:v>
                </c:pt>
                <c:pt idx="343" formatCode="0.00%">
                  <c:v>0.29397698060633065</c:v>
                </c:pt>
                <c:pt idx="344" formatCode="0.00%">
                  <c:v>0.31343023730890823</c:v>
                </c:pt>
                <c:pt idx="345" formatCode="0.00%">
                  <c:v>0.31377374450075585</c:v>
                </c:pt>
                <c:pt idx="346" formatCode="0.00%">
                  <c:v>0.28627804283657821</c:v>
                </c:pt>
                <c:pt idx="347" formatCode="0.00%">
                  <c:v>0.28271632401046476</c:v>
                </c:pt>
                <c:pt idx="348" formatCode="0.00%">
                  <c:v>0.28123747973170682</c:v>
                </c:pt>
                <c:pt idx="349" formatCode="0.00%">
                  <c:v>0.28139886931381919</c:v>
                </c:pt>
                <c:pt idx="350" formatCode="0.00%">
                  <c:v>0.27750184728728217</c:v>
                </c:pt>
                <c:pt idx="351" formatCode="0.00%">
                  <c:v>0.27201893570433433</c:v>
                </c:pt>
                <c:pt idx="352" formatCode="0.00%">
                  <c:v>0.271160913549364</c:v>
                </c:pt>
                <c:pt idx="353" formatCode="0.00%">
                  <c:v>0.26559561557640576</c:v>
                </c:pt>
                <c:pt idx="354" formatCode="0.00%">
                  <c:v>0.24288957787192178</c:v>
                </c:pt>
                <c:pt idx="355" formatCode="0.00%">
                  <c:v>0.24675352434577708</c:v>
                </c:pt>
                <c:pt idx="356" formatCode="0.00%">
                  <c:v>0.24879107723528246</c:v>
                </c:pt>
                <c:pt idx="357" formatCode="0.00%">
                  <c:v>0.25788988955931208</c:v>
                </c:pt>
                <c:pt idx="358" formatCode="0.00%">
                  <c:v>0.25915477783847179</c:v>
                </c:pt>
                <c:pt idx="359" formatCode="0.00%">
                  <c:v>0.26446880586958882</c:v>
                </c:pt>
                <c:pt idx="360" formatCode="0.00%">
                  <c:v>0.26594221469928414</c:v>
                </c:pt>
                <c:pt idx="361" formatCode="0.00%">
                  <c:v>0.30135795364939633</c:v>
                </c:pt>
                <c:pt idx="362" formatCode="0.00%">
                  <c:v>0.28684323831549191</c:v>
                </c:pt>
                <c:pt idx="363" formatCode="0.00%">
                  <c:v>0.28782560253970751</c:v>
                </c:pt>
                <c:pt idx="364" formatCode="0.00%">
                  <c:v>0.27131455868087112</c:v>
                </c:pt>
                <c:pt idx="365" formatCode="0.00%">
                  <c:v>0.26944195552883377</c:v>
                </c:pt>
                <c:pt idx="366" formatCode="0.00%">
                  <c:v>0.27113285344833038</c:v>
                </c:pt>
                <c:pt idx="367" formatCode="0.00%">
                  <c:v>0.26843692479475767</c:v>
                </c:pt>
                <c:pt idx="368" formatCode="0.00%">
                  <c:v>0.27106726879418219</c:v>
                </c:pt>
                <c:pt idx="369" formatCode="0.00%">
                  <c:v>0.27016178807178526</c:v>
                </c:pt>
                <c:pt idx="370" formatCode="0.00%">
                  <c:v>0.29024587480167346</c:v>
                </c:pt>
                <c:pt idx="371" formatCode="0.00%">
                  <c:v>0.29100817857183225</c:v>
                </c:pt>
                <c:pt idx="372" formatCode="0.00%">
                  <c:v>0.28615831329064439</c:v>
                </c:pt>
                <c:pt idx="373" formatCode="0.00%">
                  <c:v>0.28093414388903398</c:v>
                </c:pt>
                <c:pt idx="374" formatCode="0.00%">
                  <c:v>0.26477158065530171</c:v>
                </c:pt>
                <c:pt idx="375" formatCode="0.00%">
                  <c:v>0.24802435400494885</c:v>
                </c:pt>
                <c:pt idx="376" formatCode="0.00%">
                  <c:v>0.2571366042749017</c:v>
                </c:pt>
                <c:pt idx="377" formatCode="0.00%">
                  <c:v>0.24194172231225855</c:v>
                </c:pt>
                <c:pt idx="378" formatCode="0.00%">
                  <c:v>0.24919601843628733</c:v>
                </c:pt>
                <c:pt idx="379" formatCode="0.00%">
                  <c:v>0.24620187876783856</c:v>
                </c:pt>
                <c:pt idx="380" formatCode="0.00%">
                  <c:v>0.24701864919449829</c:v>
                </c:pt>
                <c:pt idx="381" formatCode="0.00%">
                  <c:v>0.19508182282287229</c:v>
                </c:pt>
                <c:pt idx="382" formatCode="0.00%">
                  <c:v>0.19674654013805148</c:v>
                </c:pt>
                <c:pt idx="383" formatCode="0.00%">
                  <c:v>0.1980406091061189</c:v>
                </c:pt>
                <c:pt idx="384" formatCode="0.00%">
                  <c:v>0.17541477957693849</c:v>
                </c:pt>
                <c:pt idx="385" formatCode="0.00%">
                  <c:v>0.18404954360823689</c:v>
                </c:pt>
                <c:pt idx="386" formatCode="0.00%">
                  <c:v>0.1827823249651469</c:v>
                </c:pt>
                <c:pt idx="387" formatCode="0.00%">
                  <c:v>0.18204071885722817</c:v>
                </c:pt>
                <c:pt idx="388" formatCode="0.00%">
                  <c:v>0.18048976928856153</c:v>
                </c:pt>
                <c:pt idx="389" formatCode="0.00%">
                  <c:v>0.17576657610914115</c:v>
                </c:pt>
                <c:pt idx="390" formatCode="0.00%">
                  <c:v>0.14286555033364387</c:v>
                </c:pt>
                <c:pt idx="391" formatCode="0.00%">
                  <c:v>0.14175471705042125</c:v>
                </c:pt>
                <c:pt idx="392" formatCode="0.00%">
                  <c:v>0.15602911518551721</c:v>
                </c:pt>
                <c:pt idx="393" formatCode="0.00%">
                  <c:v>0.15629442011794481</c:v>
                </c:pt>
                <c:pt idx="394" formatCode="0.00%">
                  <c:v>0.15673355913522075</c:v>
                </c:pt>
                <c:pt idx="395" formatCode="0.00%">
                  <c:v>0.1567508476764389</c:v>
                </c:pt>
                <c:pt idx="396" formatCode="0.00%">
                  <c:v>0.16021451546255236</c:v>
                </c:pt>
                <c:pt idx="397" formatCode="0.00%">
                  <c:v>0.16087144025685757</c:v>
                </c:pt>
                <c:pt idx="398" formatCode="0.00%">
                  <c:v>0.16799659472663334</c:v>
                </c:pt>
                <c:pt idx="399" formatCode="0.00%">
                  <c:v>0.16693397197923504</c:v>
                </c:pt>
                <c:pt idx="400" formatCode="0.00%">
                  <c:v>0.16649812256930657</c:v>
                </c:pt>
                <c:pt idx="401" formatCode="0.00%">
                  <c:v>0.16623840351954339</c:v>
                </c:pt>
                <c:pt idx="402" formatCode="0.00%">
                  <c:v>0.1633697008105213</c:v>
                </c:pt>
                <c:pt idx="403" formatCode="0.00%">
                  <c:v>0.15931682430291005</c:v>
                </c:pt>
                <c:pt idx="404" formatCode="0.00%">
                  <c:v>0.16799042343218701</c:v>
                </c:pt>
                <c:pt idx="405" formatCode="0.00%">
                  <c:v>0.16077558805732498</c:v>
                </c:pt>
                <c:pt idx="406" formatCode="0.00%">
                  <c:v>0.16151999122752997</c:v>
                </c:pt>
                <c:pt idx="407" formatCode="0.00%">
                  <c:v>0.1669649487691412</c:v>
                </c:pt>
                <c:pt idx="408" formatCode="0.00%">
                  <c:v>0.16489323416830387</c:v>
                </c:pt>
                <c:pt idx="409" formatCode="0.00%">
                  <c:v>0.16503226639846977</c:v>
                </c:pt>
                <c:pt idx="410" formatCode="0.00%">
                  <c:v>0.16481731065058153</c:v>
                </c:pt>
                <c:pt idx="411" formatCode="0.00%">
                  <c:v>0.16865447697264371</c:v>
                </c:pt>
                <c:pt idx="412" formatCode="0.00%">
                  <c:v>0.15764762879575256</c:v>
                </c:pt>
                <c:pt idx="413" formatCode="0.00%">
                  <c:v>0.1670049973794081</c:v>
                </c:pt>
                <c:pt idx="414" formatCode="0.00%">
                  <c:v>0.16692532964648663</c:v>
                </c:pt>
                <c:pt idx="415" formatCode="0.00%">
                  <c:v>0.16975301150495722</c:v>
                </c:pt>
                <c:pt idx="416" formatCode="0.00%">
                  <c:v>0.1502880966768082</c:v>
                </c:pt>
                <c:pt idx="417" formatCode="0.00%">
                  <c:v>0.14741116632323131</c:v>
                </c:pt>
                <c:pt idx="418" formatCode="0.00%">
                  <c:v>0.13235868412486004</c:v>
                </c:pt>
                <c:pt idx="419" formatCode="0.00%">
                  <c:v>0.13303740816621437</c:v>
                </c:pt>
                <c:pt idx="420" formatCode="0.00%">
                  <c:v>0.14422033366163362</c:v>
                </c:pt>
                <c:pt idx="421" formatCode="0.00%">
                  <c:v>0.15113754273852001</c:v>
                </c:pt>
                <c:pt idx="422" formatCode="0.00%">
                  <c:v>0.15653962953702266</c:v>
                </c:pt>
                <c:pt idx="423" formatCode="0.00%">
                  <c:v>0.16725854440853991</c:v>
                </c:pt>
                <c:pt idx="424" formatCode="0.00%">
                  <c:v>0.16090563216590734</c:v>
                </c:pt>
                <c:pt idx="425" formatCode="0.00%">
                  <c:v>0.16677881409006054</c:v>
                </c:pt>
                <c:pt idx="426" formatCode="0.00%">
                  <c:v>0.16660679547450327</c:v>
                </c:pt>
                <c:pt idx="427" formatCode="0.00%">
                  <c:v>0.16118261894418193</c:v>
                </c:pt>
                <c:pt idx="428" formatCode="0.00%">
                  <c:v>0.16083703762747048</c:v>
                </c:pt>
                <c:pt idx="429" formatCode="0.00%">
                  <c:v>0.16112382439730338</c:v>
                </c:pt>
                <c:pt idx="430" formatCode="0.00%">
                  <c:v>0.16080451848084321</c:v>
                </c:pt>
                <c:pt idx="431" formatCode="0.00%">
                  <c:v>0.1568058893489632</c:v>
                </c:pt>
                <c:pt idx="432" formatCode="0.00%">
                  <c:v>0.15882428413055991</c:v>
                </c:pt>
                <c:pt idx="433" formatCode="0.00%">
                  <c:v>0.18834050196151103</c:v>
                </c:pt>
                <c:pt idx="434" formatCode="0.00%">
                  <c:v>0.1888129239341533</c:v>
                </c:pt>
                <c:pt idx="435" formatCode="0.00%">
                  <c:v>0.18653856179023529</c:v>
                </c:pt>
                <c:pt idx="436" formatCode="0.00%">
                  <c:v>0.18828104020423664</c:v>
                </c:pt>
                <c:pt idx="437" formatCode="0.00%">
                  <c:v>0.18794251782823362</c:v>
                </c:pt>
                <c:pt idx="438" formatCode="0.00%">
                  <c:v>0.20500554579741287</c:v>
                </c:pt>
                <c:pt idx="439" formatCode="0.00%">
                  <c:v>0.20544497568487291</c:v>
                </c:pt>
                <c:pt idx="440" formatCode="0.00%">
                  <c:v>0.19544969797614023</c:v>
                </c:pt>
                <c:pt idx="441" formatCode="0.00%">
                  <c:v>0.18982904622151547</c:v>
                </c:pt>
                <c:pt idx="442" formatCode="0.00%">
                  <c:v>0.1856877105562445</c:v>
                </c:pt>
                <c:pt idx="443" formatCode="0.00%">
                  <c:v>0.17800920476001231</c:v>
                </c:pt>
                <c:pt idx="444" formatCode="0.00%">
                  <c:v>0.17301223853034589</c:v>
                </c:pt>
                <c:pt idx="445" formatCode="0.00%">
                  <c:v>0.16264686117164903</c:v>
                </c:pt>
                <c:pt idx="446" formatCode="0.00%">
                  <c:v>0.16396173739910108</c:v>
                </c:pt>
                <c:pt idx="447" formatCode="0.00%">
                  <c:v>0.16504872348543556</c:v>
                </c:pt>
                <c:pt idx="448" formatCode="0.00%">
                  <c:v>0.16678209976611025</c:v>
                </c:pt>
                <c:pt idx="449" formatCode="0.00%">
                  <c:v>0.16652346471917312</c:v>
                </c:pt>
                <c:pt idx="450" formatCode="0.00%">
                  <c:v>0.16510540700661383</c:v>
                </c:pt>
                <c:pt idx="451" formatCode="0.00%">
                  <c:v>0.18018092181783127</c:v>
                </c:pt>
                <c:pt idx="452" formatCode="0.00%">
                  <c:v>0.18518400923951492</c:v>
                </c:pt>
                <c:pt idx="453" formatCode="0.00%">
                  <c:v>0.13936873098848265</c:v>
                </c:pt>
                <c:pt idx="454" formatCode="0.00%">
                  <c:v>0.14042630524052035</c:v>
                </c:pt>
                <c:pt idx="455" formatCode="0.00%">
                  <c:v>0.14788199695763896</c:v>
                </c:pt>
                <c:pt idx="456" formatCode="0.00%">
                  <c:v>0.1428279927113679</c:v>
                </c:pt>
                <c:pt idx="457" formatCode="0.00%">
                  <c:v>0.14402216918462427</c:v>
                </c:pt>
                <c:pt idx="458" formatCode="0.00%">
                  <c:v>0.13691302208584694</c:v>
                </c:pt>
                <c:pt idx="459" formatCode="0.00%">
                  <c:v>0.13946911708270857</c:v>
                </c:pt>
                <c:pt idx="460" formatCode="0.00%">
                  <c:v>0.17274380412712079</c:v>
                </c:pt>
                <c:pt idx="461" formatCode="0.00%">
                  <c:v>0.17197637327346085</c:v>
                </c:pt>
                <c:pt idx="462" formatCode="0.00%">
                  <c:v>0.17170665286284884</c:v>
                </c:pt>
                <c:pt idx="463" formatCode="0.00%">
                  <c:v>0.18041101331406018</c:v>
                </c:pt>
                <c:pt idx="464" formatCode="0.00%">
                  <c:v>0.20200366957936119</c:v>
                </c:pt>
                <c:pt idx="465" formatCode="0.00%">
                  <c:v>0.21615861645302725</c:v>
                </c:pt>
                <c:pt idx="466" formatCode="0.00%">
                  <c:v>0.2176647531375645</c:v>
                </c:pt>
                <c:pt idx="467" formatCode="0.00%">
                  <c:v>0.21669126521956028</c:v>
                </c:pt>
                <c:pt idx="468" formatCode="0.00%">
                  <c:v>0.25745220871690611</c:v>
                </c:pt>
                <c:pt idx="469" formatCode="0.00%">
                  <c:v>0.25768899135606799</c:v>
                </c:pt>
                <c:pt idx="470" formatCode="0.00%">
                  <c:v>0.25937414004511583</c:v>
                </c:pt>
                <c:pt idx="471" formatCode="0.00%">
                  <c:v>0.24813632919313969</c:v>
                </c:pt>
                <c:pt idx="472" formatCode="0.00%">
                  <c:v>0.2457136197178722</c:v>
                </c:pt>
                <c:pt idx="473" formatCode="0.00%">
                  <c:v>0.2473810903471288</c:v>
                </c:pt>
                <c:pt idx="474" formatCode="0.00%">
                  <c:v>0.24699777837476913</c:v>
                </c:pt>
                <c:pt idx="475" formatCode="0.00%">
                  <c:v>0.23957659072804163</c:v>
                </c:pt>
                <c:pt idx="476" formatCode="0.00%">
                  <c:v>0.24237252025220604</c:v>
                </c:pt>
                <c:pt idx="477" formatCode="0.00%">
                  <c:v>0.24226101682373838</c:v>
                </c:pt>
                <c:pt idx="478" formatCode="0.00%">
                  <c:v>0.22935184591156876</c:v>
                </c:pt>
                <c:pt idx="479" formatCode="0.00%">
                  <c:v>0.2238029431986604</c:v>
                </c:pt>
                <c:pt idx="480" formatCode="0.00%">
                  <c:v>0.18295680254335986</c:v>
                </c:pt>
                <c:pt idx="481" formatCode="0.00%">
                  <c:v>0.18294227273585642</c:v>
                </c:pt>
                <c:pt idx="482" formatCode="0.00%">
                  <c:v>0.18227530328980623</c:v>
                </c:pt>
                <c:pt idx="483" formatCode="0.00%">
                  <c:v>0.18829758461701898</c:v>
                </c:pt>
                <c:pt idx="484" formatCode="0.00%">
                  <c:v>0.17666128086177812</c:v>
                </c:pt>
                <c:pt idx="485" formatCode="0.00%">
                  <c:v>0.16767477038624762</c:v>
                </c:pt>
                <c:pt idx="486" formatCode="0.00%">
                  <c:v>0.166232919442723</c:v>
                </c:pt>
                <c:pt idx="487" formatCode="0.00%">
                  <c:v>0.16530836395583121</c:v>
                </c:pt>
                <c:pt idx="488" formatCode="0.00%">
                  <c:v>0.10056456606402113</c:v>
                </c:pt>
                <c:pt idx="489" formatCode="0.00%">
                  <c:v>9.6707519679982298E-2</c:v>
                </c:pt>
                <c:pt idx="490" formatCode="0.00%">
                  <c:v>9.0358904420661745E-2</c:v>
                </c:pt>
                <c:pt idx="491" formatCode="0.00%">
                  <c:v>8.5416743344125412E-2</c:v>
                </c:pt>
                <c:pt idx="492" formatCode="0.00%">
                  <c:v>9.0894306342357331E-2</c:v>
                </c:pt>
                <c:pt idx="493" formatCode="0.00%">
                  <c:v>8.2296464591117058E-2</c:v>
                </c:pt>
                <c:pt idx="494" formatCode="0.00%">
                  <c:v>8.2050262079650882E-2</c:v>
                </c:pt>
                <c:pt idx="495" formatCode="0.00%">
                  <c:v>8.5482469604935593E-2</c:v>
                </c:pt>
                <c:pt idx="496" formatCode="0.00%">
                  <c:v>7.9995912301858624E-2</c:v>
                </c:pt>
                <c:pt idx="497" formatCode="0.00%">
                  <c:v>8.0240442800609088E-2</c:v>
                </c:pt>
                <c:pt idx="498" formatCode="0.00%">
                  <c:v>0.11783383704789074</c:v>
                </c:pt>
                <c:pt idx="499" formatCode="0.00%">
                  <c:v>0.12094193865026358</c:v>
                </c:pt>
                <c:pt idx="500" formatCode="0.00%">
                  <c:v>0.12695001676116247</c:v>
                </c:pt>
                <c:pt idx="501" formatCode="0.00%">
                  <c:v>0.12940488630460831</c:v>
                </c:pt>
                <c:pt idx="502" formatCode="0.00%">
                  <c:v>0.13113416726654903</c:v>
                </c:pt>
                <c:pt idx="503" formatCode="0.00%">
                  <c:v>0.12586365013525708</c:v>
                </c:pt>
                <c:pt idx="504" formatCode="0.00%">
                  <c:v>0.12471099271306595</c:v>
                </c:pt>
                <c:pt idx="505" formatCode="0.00%">
                  <c:v>0.12505112934459511</c:v>
                </c:pt>
                <c:pt idx="506" formatCode="0.00%">
                  <c:v>0.13242200456749384</c:v>
                </c:pt>
                <c:pt idx="507" formatCode="0.00%">
                  <c:v>0.13212639376847973</c:v>
                </c:pt>
                <c:pt idx="508" formatCode="0.00%">
                  <c:v>0.13184131499800056</c:v>
                </c:pt>
                <c:pt idx="509" formatCode="0.00%">
                  <c:v>0.13567728597904294</c:v>
                </c:pt>
                <c:pt idx="510" formatCode="0.00%">
                  <c:v>0.13565913728940318</c:v>
                </c:pt>
                <c:pt idx="511" formatCode="0.00%">
                  <c:v>0.13373874228362537</c:v>
                </c:pt>
                <c:pt idx="512" formatCode="0.00%">
                  <c:v>0.12976106762303563</c:v>
                </c:pt>
                <c:pt idx="513" formatCode="0.00%">
                  <c:v>0.13729620854673164</c:v>
                </c:pt>
                <c:pt idx="514" formatCode="0.00%">
                  <c:v>0.13728250157876393</c:v>
                </c:pt>
                <c:pt idx="515" formatCode="0.00%">
                  <c:v>0.13586219628225549</c:v>
                </c:pt>
                <c:pt idx="516" formatCode="0.00%">
                  <c:v>0.13725990577429606</c:v>
                </c:pt>
                <c:pt idx="517" formatCode="0.00%">
                  <c:v>0.13605503594964449</c:v>
                </c:pt>
                <c:pt idx="518" formatCode="0.00%">
                  <c:v>0.10252385255650022</c:v>
                </c:pt>
                <c:pt idx="519" formatCode="0.00%">
                  <c:v>0.10400839980464852</c:v>
                </c:pt>
                <c:pt idx="520" formatCode="0.00%">
                  <c:v>0.10000004472639597</c:v>
                </c:pt>
                <c:pt idx="521" formatCode="0.00%">
                  <c:v>0.10736987913776121</c:v>
                </c:pt>
                <c:pt idx="522" formatCode="0.00%">
                  <c:v>0.10415504863094888</c:v>
                </c:pt>
                <c:pt idx="523" formatCode="0.00%">
                  <c:v>0.12389328249113502</c:v>
                </c:pt>
                <c:pt idx="524" formatCode="0.00%">
                  <c:v>0.13145238207312576</c:v>
                </c:pt>
                <c:pt idx="525" formatCode="0.00%">
                  <c:v>0.13891781127032024</c:v>
                </c:pt>
                <c:pt idx="526" formatCode="0.00%">
                  <c:v>0.13079395304713626</c:v>
                </c:pt>
                <c:pt idx="527" formatCode="0.00%">
                  <c:v>0.13103342548867355</c:v>
                </c:pt>
                <c:pt idx="528" formatCode="0.00%">
                  <c:v>0.12882739226258721</c:v>
                </c:pt>
                <c:pt idx="529" formatCode="0.00%">
                  <c:v>0.1269028291891067</c:v>
                </c:pt>
                <c:pt idx="530" formatCode="0.00%">
                  <c:v>0.12696689490615207</c:v>
                </c:pt>
                <c:pt idx="531" formatCode="0.00%">
                  <c:v>0.12722951891456358</c:v>
                </c:pt>
                <c:pt idx="532" formatCode="0.00%">
                  <c:v>0.12565447396056006</c:v>
                </c:pt>
                <c:pt idx="533" formatCode="0.00%">
                  <c:v>0.1217772319711357</c:v>
                </c:pt>
                <c:pt idx="534" formatCode="0.00%">
                  <c:v>0.12945353534936976</c:v>
                </c:pt>
                <c:pt idx="535" formatCode="0.00%">
                  <c:v>0.12913055223126135</c:v>
                </c:pt>
                <c:pt idx="536" formatCode="0.00%">
                  <c:v>0.1308308913713688</c:v>
                </c:pt>
                <c:pt idx="537" formatCode="0.00%">
                  <c:v>0.13455063891727898</c:v>
                </c:pt>
                <c:pt idx="538" formatCode="0.00%">
                  <c:v>0.13375805214190145</c:v>
                </c:pt>
                <c:pt idx="539" formatCode="0.00%">
                  <c:v>0.13085810159729463</c:v>
                </c:pt>
                <c:pt idx="540" formatCode="0.00%">
                  <c:v>0.13048830822594237</c:v>
                </c:pt>
                <c:pt idx="541" formatCode="0.00%">
                  <c:v>0.12305504326876129</c:v>
                </c:pt>
                <c:pt idx="542" formatCode="0.00%">
                  <c:v>0.12425232556633593</c:v>
                </c:pt>
                <c:pt idx="543" formatCode="0.00%">
                  <c:v>0.11942412365512114</c:v>
                </c:pt>
                <c:pt idx="544" formatCode="0.00%">
                  <c:v>0.12823656848907561</c:v>
                </c:pt>
                <c:pt idx="545" formatCode="0.00%">
                  <c:v>0.12110310843857344</c:v>
                </c:pt>
                <c:pt idx="546" formatCode="0.00%">
                  <c:v>0.12076771463098045</c:v>
                </c:pt>
                <c:pt idx="547" formatCode="0.00%">
                  <c:v>0.12033104638919868</c:v>
                </c:pt>
                <c:pt idx="548" formatCode="0.00%">
                  <c:v>0.12377680020440682</c:v>
                </c:pt>
                <c:pt idx="549" formatCode="0.00%">
                  <c:v>0.14405822570715718</c:v>
                </c:pt>
                <c:pt idx="550" formatCode="0.00%">
                  <c:v>0.14586291388216613</c:v>
                </c:pt>
                <c:pt idx="551" formatCode="0.00%">
                  <c:v>0.14557250752106196</c:v>
                </c:pt>
                <c:pt idx="552" formatCode="0.00%">
                  <c:v>0.14565625743120786</c:v>
                </c:pt>
                <c:pt idx="553" formatCode="0.00%">
                  <c:v>0.14515199057718425</c:v>
                </c:pt>
                <c:pt idx="554" formatCode="0.00%">
                  <c:v>0.13801230280186536</c:v>
                </c:pt>
                <c:pt idx="555" formatCode="0.00%">
                  <c:v>0.14107708886373779</c:v>
                </c:pt>
                <c:pt idx="556" formatCode="0.00%">
                  <c:v>0.1391506790459133</c:v>
                </c:pt>
                <c:pt idx="557" formatCode="0.00%">
                  <c:v>0.13505938722805014</c:v>
                </c:pt>
                <c:pt idx="558" formatCode="0.00%">
                  <c:v>0.13820152806048705</c:v>
                </c:pt>
                <c:pt idx="559" formatCode="0.00%">
                  <c:v>0.13673574565445842</c:v>
                </c:pt>
                <c:pt idx="560" formatCode="0.00%">
                  <c:v>0.13577409594561321</c:v>
                </c:pt>
                <c:pt idx="561" formatCode="0.00%">
                  <c:v>0.13531822622902881</c:v>
                </c:pt>
                <c:pt idx="562" formatCode="0.00%">
                  <c:v>0.13434950361981676</c:v>
                </c:pt>
                <c:pt idx="563" formatCode="0.00%">
                  <c:v>0.11903569214701851</c:v>
                </c:pt>
                <c:pt idx="564" formatCode="0.00%">
                  <c:v>0.10381079731167016</c:v>
                </c:pt>
                <c:pt idx="565" formatCode="0.00%">
                  <c:v>0.105490696566056</c:v>
                </c:pt>
                <c:pt idx="566" formatCode="0.00%">
                  <c:v>0.10657301565030278</c:v>
                </c:pt>
                <c:pt idx="567" formatCode="0.00%">
                  <c:v>0.10541220156120475</c:v>
                </c:pt>
                <c:pt idx="568" formatCode="0.00%">
                  <c:v>9.9219328311949406E-2</c:v>
                </c:pt>
                <c:pt idx="569" formatCode="0.00%">
                  <c:v>7.5901163361598759E-2</c:v>
                </c:pt>
                <c:pt idx="570" formatCode="0.00%">
                  <c:v>7.447248837555305E-2</c:v>
                </c:pt>
                <c:pt idx="571" formatCode="0.00%">
                  <c:v>7.4129998762965513E-2</c:v>
                </c:pt>
                <c:pt idx="572" formatCode="0.00%">
                  <c:v>7.6407538631772867E-2</c:v>
                </c:pt>
                <c:pt idx="573" formatCode="0.00%">
                  <c:v>7.5041716019104601E-2</c:v>
                </c:pt>
                <c:pt idx="574" formatCode="0.00%">
                  <c:v>7.484795942542416E-2</c:v>
                </c:pt>
                <c:pt idx="575" formatCode="0.00%">
                  <c:v>7.0797807386493203E-2</c:v>
                </c:pt>
                <c:pt idx="576" formatCode="0.00%">
                  <c:v>7.2139143046466611E-2</c:v>
                </c:pt>
                <c:pt idx="577" formatCode="0.00%">
                  <c:v>7.2385009561157301E-2</c:v>
                </c:pt>
                <c:pt idx="578" formatCode="0.00%">
                  <c:v>9.8915140532083209E-2</c:v>
                </c:pt>
                <c:pt idx="579" formatCode="0.00%">
                  <c:v>0.10068204815946645</c:v>
                </c:pt>
                <c:pt idx="580" formatCode="0.00%">
                  <c:v>0.10152684820649684</c:v>
                </c:pt>
                <c:pt idx="581" formatCode="0.00%">
                  <c:v>0.10201201416195613</c:v>
                </c:pt>
                <c:pt idx="582" formatCode="0.00%">
                  <c:v>0.10159653114548339</c:v>
                </c:pt>
                <c:pt idx="583" formatCode="0.00%">
                  <c:v>9.8467792098142062E-2</c:v>
                </c:pt>
                <c:pt idx="584" formatCode="0.00%">
                  <c:v>9.8579544971877903E-2</c:v>
                </c:pt>
                <c:pt idx="585" formatCode="0.00%">
                  <c:v>9.7190363504038091E-2</c:v>
                </c:pt>
                <c:pt idx="586" formatCode="0.00%">
                  <c:v>9.7548823453448105E-2</c:v>
                </c:pt>
                <c:pt idx="587" formatCode="0.00%">
                  <c:v>9.7334714880874931E-2</c:v>
                </c:pt>
                <c:pt idx="588" formatCode="0.00%">
                  <c:v>0.10841273376972008</c:v>
                </c:pt>
                <c:pt idx="589" formatCode="0.00%">
                  <c:v>0.12586710239032334</c:v>
                </c:pt>
                <c:pt idx="590" formatCode="0.00%">
                  <c:v>0.12462690681338918</c:v>
                </c:pt>
                <c:pt idx="591" formatCode="0.00%">
                  <c:v>0.12811388513152577</c:v>
                </c:pt>
                <c:pt idx="592" formatCode="0.00%">
                  <c:v>0.12649512218109984</c:v>
                </c:pt>
                <c:pt idx="593" formatCode="0.00%">
                  <c:v>0.14693627096485048</c:v>
                </c:pt>
                <c:pt idx="594" formatCode="0.00%">
                  <c:v>0.14717477492960254</c:v>
                </c:pt>
                <c:pt idx="595" formatCode="0.00%">
                  <c:v>0.14634132820243884</c:v>
                </c:pt>
                <c:pt idx="596" formatCode="0.00%">
                  <c:v>0.14906468621945093</c:v>
                </c:pt>
                <c:pt idx="597" formatCode="0.00%">
                  <c:v>0.149055808192159</c:v>
                </c:pt>
                <c:pt idx="598" formatCode="0.00%">
                  <c:v>0.13078865316054933</c:v>
                </c:pt>
                <c:pt idx="599" formatCode="0.00%">
                  <c:v>0.14112037940726604</c:v>
                </c:pt>
                <c:pt idx="600" formatCode="0.00%">
                  <c:v>0.14630915987653206</c:v>
                </c:pt>
                <c:pt idx="601" formatCode="0.00%">
                  <c:v>0.14743346484194939</c:v>
                </c:pt>
                <c:pt idx="602" formatCode="0.00%">
                  <c:v>0.14730073432591059</c:v>
                </c:pt>
                <c:pt idx="603" formatCode="0.00%">
                  <c:v>0.14722800460920091</c:v>
                </c:pt>
                <c:pt idx="604" formatCode="0.00%">
                  <c:v>0.14740821335456786</c:v>
                </c:pt>
                <c:pt idx="605" formatCode="0.00%">
                  <c:v>0.1478439806752766</c:v>
                </c:pt>
                <c:pt idx="606" formatCode="0.00%">
                  <c:v>0.14867770678671485</c:v>
                </c:pt>
                <c:pt idx="607" formatCode="0.00%">
                  <c:v>0.14950091378876376</c:v>
                </c:pt>
                <c:pt idx="608" formatCode="0.00%">
                  <c:v>0.13785745216316345</c:v>
                </c:pt>
                <c:pt idx="609" formatCode="0.00%">
                  <c:v>0.12440766607956993</c:v>
                </c:pt>
                <c:pt idx="610" formatCode="0.00%">
                  <c:v>0.12452045271994489</c:v>
                </c:pt>
                <c:pt idx="611" formatCode="0.00%">
                  <c:v>0.12138285484476156</c:v>
                </c:pt>
                <c:pt idx="612" formatCode="0.00%">
                  <c:v>0.12138261344020171</c:v>
                </c:pt>
                <c:pt idx="613" formatCode="0.00%">
                  <c:v>9.310903943538959E-2</c:v>
                </c:pt>
                <c:pt idx="614" formatCode="0.00%">
                  <c:v>9.3223170105891401E-2</c:v>
                </c:pt>
                <c:pt idx="615" formatCode="0.00%">
                  <c:v>9.375564808763133E-2</c:v>
                </c:pt>
                <c:pt idx="616" formatCode="0.00%">
                  <c:v>8.6643552291900072E-2</c:v>
                </c:pt>
                <c:pt idx="617" formatCode="0.00%">
                  <c:v>8.6265357532228401E-2</c:v>
                </c:pt>
                <c:pt idx="618" formatCode="0.00%">
                  <c:v>8.6278253925377135E-2</c:v>
                </c:pt>
                <c:pt idx="619" formatCode="0.00%">
                  <c:v>5.9616472873635321E-2</c:v>
                </c:pt>
                <c:pt idx="620" formatCode="0.00%">
                  <c:v>7.8863287232761412E-2</c:v>
                </c:pt>
                <c:pt idx="621" formatCode="0.00%">
                  <c:v>7.997429587095517E-2</c:v>
                </c:pt>
                <c:pt idx="622" formatCode="0.00%">
                  <c:v>8.0114453577192574E-2</c:v>
                </c:pt>
                <c:pt idx="623" formatCode="0.00%">
                  <c:v>8.5626588630527037E-2</c:v>
                </c:pt>
                <c:pt idx="624" formatCode="0.00%">
                  <c:v>8.980970429899636E-2</c:v>
                </c:pt>
                <c:pt idx="625" formatCode="0.00%">
                  <c:v>8.8230604379993902E-2</c:v>
                </c:pt>
                <c:pt idx="626" formatCode="0.00%">
                  <c:v>8.9123043580796243E-2</c:v>
                </c:pt>
                <c:pt idx="627" formatCode="0.00%">
                  <c:v>8.6192546946595713E-2</c:v>
                </c:pt>
                <c:pt idx="628" formatCode="0.00%">
                  <c:v>9.0819018361822892E-2</c:v>
                </c:pt>
                <c:pt idx="629" formatCode="0.00%">
                  <c:v>9.3061364909008987E-2</c:v>
                </c:pt>
                <c:pt idx="630" formatCode="0.00%">
                  <c:v>9.2526390086213842E-2</c:v>
                </c:pt>
                <c:pt idx="631" formatCode="0.00%">
                  <c:v>9.2920183343014537E-2</c:v>
                </c:pt>
                <c:pt idx="632" formatCode="0.00%">
                  <c:v>9.5087525175594267E-2</c:v>
                </c:pt>
                <c:pt idx="633" formatCode="0.00%">
                  <c:v>9.8780636728099114E-2</c:v>
                </c:pt>
                <c:pt idx="634" formatCode="0.00%">
                  <c:v>0.11755679298062637</c:v>
                </c:pt>
                <c:pt idx="635" formatCode="0.00%">
                  <c:v>0.12509651454048382</c:v>
                </c:pt>
                <c:pt idx="636" formatCode="0.00%">
                  <c:v>0.12734162509645297</c:v>
                </c:pt>
                <c:pt idx="637" formatCode="0.00%">
                  <c:v>0.12730706085267401</c:v>
                </c:pt>
                <c:pt idx="638" formatCode="0.00%">
                  <c:v>0.12712489213609626</c:v>
                </c:pt>
                <c:pt idx="639" formatCode="0.00%">
                  <c:v>0.13158120392246866</c:v>
                </c:pt>
                <c:pt idx="640" formatCode="0.00%">
                  <c:v>0.11862679584459766</c:v>
                </c:pt>
                <c:pt idx="641" formatCode="0.00%">
                  <c:v>0.14219718040738891</c:v>
                </c:pt>
                <c:pt idx="642" formatCode="0.00%">
                  <c:v>0.14341807991552252</c:v>
                </c:pt>
                <c:pt idx="643" formatCode="0.00%">
                  <c:v>0.15400003313984911</c:v>
                </c:pt>
                <c:pt idx="644" formatCode="0.00%">
                  <c:v>0.1521275486801818</c:v>
                </c:pt>
                <c:pt idx="645" formatCode="0.00%">
                  <c:v>0.15695683061648447</c:v>
                </c:pt>
                <c:pt idx="646" formatCode="0.00%">
                  <c:v>0.1552699583733749</c:v>
                </c:pt>
                <c:pt idx="647" formatCode="0.00%">
                  <c:v>0.15643519769506395</c:v>
                </c:pt>
                <c:pt idx="648" formatCode="0.00%">
                  <c:v>0.15499159633318826</c:v>
                </c:pt>
                <c:pt idx="649" formatCode="0.00%">
                  <c:v>0.15441219106625917</c:v>
                </c:pt>
                <c:pt idx="650" formatCode="0.00%">
                  <c:v>0.15544317605348679</c:v>
                </c:pt>
                <c:pt idx="651" formatCode="0.00%">
                  <c:v>0.15628653498463288</c:v>
                </c:pt>
                <c:pt idx="652" formatCode="0.00%">
                  <c:v>0.15478534510174713</c:v>
                </c:pt>
                <c:pt idx="653" formatCode="0.00%">
                  <c:v>0.15393217285266911</c:v>
                </c:pt>
                <c:pt idx="654" formatCode="0.00%">
                  <c:v>0.1380203514327224</c:v>
                </c:pt>
                <c:pt idx="655" formatCode="0.00%">
                  <c:v>0.13144834765532132</c:v>
                </c:pt>
                <c:pt idx="656" formatCode="0.00%">
                  <c:v>0.12981039774241881</c:v>
                </c:pt>
                <c:pt idx="657" formatCode="0.00%">
                  <c:v>0.13005274360783947</c:v>
                </c:pt>
                <c:pt idx="658" formatCode="0.00%">
                  <c:v>0.1302261593948158</c:v>
                </c:pt>
                <c:pt idx="659" formatCode="0.00%">
                  <c:v>0.12363655591155787</c:v>
                </c:pt>
                <c:pt idx="660" formatCode="0.00%">
                  <c:v>0.1220976005239017</c:v>
                </c:pt>
                <c:pt idx="661" formatCode="0.00%">
                  <c:v>8.2194346667342141E-2</c:v>
                </c:pt>
                <c:pt idx="662" formatCode="0.00%">
                  <c:v>8.2276680918953432E-2</c:v>
                </c:pt>
                <c:pt idx="663" formatCode="0.00%">
                  <c:v>6.5387587119709684E-2</c:v>
                </c:pt>
                <c:pt idx="664" formatCode="0.00%">
                  <c:v>8.8721658946804685E-2</c:v>
                </c:pt>
                <c:pt idx="665" formatCode="0.00%">
                  <c:v>8.1556204846848945E-2</c:v>
                </c:pt>
                <c:pt idx="666" formatCode="0.00%">
                  <c:v>8.3803445814697883E-2</c:v>
                </c:pt>
                <c:pt idx="667" formatCode="0.00%">
                  <c:v>8.0356061176479851E-2</c:v>
                </c:pt>
                <c:pt idx="668" formatCode="0.00%">
                  <c:v>7.8043134758880944E-2</c:v>
                </c:pt>
                <c:pt idx="669" formatCode="0.00%">
                  <c:v>7.8269601035337644E-2</c:v>
                </c:pt>
                <c:pt idx="670" formatCode="0.00%">
                  <c:v>7.6672228680855312E-2</c:v>
                </c:pt>
                <c:pt idx="671" formatCode="0.00%">
                  <c:v>7.4621254382299773E-2</c:v>
                </c:pt>
                <c:pt idx="672" formatCode="0.00%">
                  <c:v>7.6297997194875095E-2</c:v>
                </c:pt>
                <c:pt idx="673" formatCode="0.00%">
                  <c:v>7.5158711598367678E-2</c:v>
                </c:pt>
                <c:pt idx="674" formatCode="0.00%">
                  <c:v>7.4857125638969152E-2</c:v>
                </c:pt>
                <c:pt idx="675" formatCode="0.00%">
                  <c:v>7.7963165352255753E-2</c:v>
                </c:pt>
                <c:pt idx="676" formatCode="0.00%">
                  <c:v>8.1411008727033107E-2</c:v>
                </c:pt>
                <c:pt idx="677" formatCode="0.00%">
                  <c:v>8.2730870469200857E-2</c:v>
                </c:pt>
                <c:pt idx="678" formatCode="0.00%">
                  <c:v>8.9346921349490127E-2</c:v>
                </c:pt>
                <c:pt idx="679" formatCode="0.00%">
                  <c:v>8.9100276024972752E-2</c:v>
                </c:pt>
                <c:pt idx="680" formatCode="0.00%">
                  <c:v>8.8668338562364057E-2</c:v>
                </c:pt>
                <c:pt idx="681" formatCode="0.00%">
                  <c:v>8.8369668617836392E-2</c:v>
                </c:pt>
                <c:pt idx="682" formatCode="0.00%">
                  <c:v>8.8259559568188831E-2</c:v>
                </c:pt>
                <c:pt idx="683" formatCode="0.00%">
                  <c:v>9.1653495013483979E-2</c:v>
                </c:pt>
                <c:pt idx="684" formatCode="0.00%">
                  <c:v>7.6804713220087389E-2</c:v>
                </c:pt>
                <c:pt idx="685" formatCode="0.00%">
                  <c:v>8.1543955822168654E-2</c:v>
                </c:pt>
                <c:pt idx="686" formatCode="0.00%">
                  <c:v>9.4983612762683578E-2</c:v>
                </c:pt>
                <c:pt idx="687" formatCode="0.00%">
                  <c:v>0.10389777185338268</c:v>
                </c:pt>
                <c:pt idx="688" formatCode="0.00%">
                  <c:v>0.11122117802253095</c:v>
                </c:pt>
                <c:pt idx="689" formatCode="0.00%">
                  <c:v>0.11649178710799403</c:v>
                </c:pt>
                <c:pt idx="690" formatCode="0.00%">
                  <c:v>0.11913447646517643</c:v>
                </c:pt>
                <c:pt idx="691" formatCode="0.00%">
                  <c:v>0.11900354278845256</c:v>
                </c:pt>
                <c:pt idx="692" formatCode="0.00%">
                  <c:v>0.14017407218539693</c:v>
                </c:pt>
                <c:pt idx="693" formatCode="0.00%">
                  <c:v>0.14097448797903692</c:v>
                </c:pt>
                <c:pt idx="694" formatCode="0.00%">
                  <c:v>0.13982988525587209</c:v>
                </c:pt>
                <c:pt idx="695" formatCode="0.00%">
                  <c:v>0.13944444935917208</c:v>
                </c:pt>
                <c:pt idx="696" formatCode="0.00%">
                  <c:v>0.13560458344155668</c:v>
                </c:pt>
                <c:pt idx="697" formatCode="0.00%">
                  <c:v>0.14432538083130064</c:v>
                </c:pt>
                <c:pt idx="698" formatCode="0.00%">
                  <c:v>0.1441094657098497</c:v>
                </c:pt>
                <c:pt idx="699" formatCode="0.00%">
                  <c:v>0.15725667166180837</c:v>
                </c:pt>
                <c:pt idx="700" formatCode="0.00%">
                  <c:v>0.15728029564638749</c:v>
                </c:pt>
                <c:pt idx="701" formatCode="0.00%">
                  <c:v>0.15673131120459932</c:v>
                </c:pt>
                <c:pt idx="702" formatCode="0.00%">
                  <c:v>0.15669384095162583</c:v>
                </c:pt>
                <c:pt idx="703" formatCode="0.00%">
                  <c:v>0.15695402450431095</c:v>
                </c:pt>
                <c:pt idx="704" formatCode="0.00%">
                  <c:v>0.16219903259526802</c:v>
                </c:pt>
                <c:pt idx="705" formatCode="0.00%">
                  <c:v>0.16069621960339517</c:v>
                </c:pt>
                <c:pt idx="706" formatCode="0.00%">
                  <c:v>0.14846213744718179</c:v>
                </c:pt>
                <c:pt idx="707" formatCode="0.00%">
                  <c:v>0.1451903167570302</c:v>
                </c:pt>
                <c:pt idx="708" formatCode="0.00%">
                  <c:v>0.14176450669345195</c:v>
                </c:pt>
                <c:pt idx="709" formatCode="0.00%">
                  <c:v>0.13820808554992264</c:v>
                </c:pt>
                <c:pt idx="710" formatCode="0.00%">
                  <c:v>0.13449467459389516</c:v>
                </c:pt>
                <c:pt idx="711" formatCode="0.00%">
                  <c:v>0.13409398198507869</c:v>
                </c:pt>
                <c:pt idx="712" formatCode="0.00%">
                  <c:v>0.10436904715186261</c:v>
                </c:pt>
                <c:pt idx="713" formatCode="0.00%">
                  <c:v>0.10571058360504017</c:v>
                </c:pt>
                <c:pt idx="714" formatCode="0.00%">
                  <c:v>0.10528898987281</c:v>
                </c:pt>
                <c:pt idx="715" formatCode="0.00%">
                  <c:v>0.10273646840624341</c:v>
                </c:pt>
                <c:pt idx="716" formatCode="0.00%">
                  <c:v>0.10033152853769782</c:v>
                </c:pt>
                <c:pt idx="717" formatCode="0.00%">
                  <c:v>9.516913214104121E-2</c:v>
                </c:pt>
                <c:pt idx="718" formatCode="0.00%">
                  <c:v>8.2129370680198807E-2</c:v>
                </c:pt>
                <c:pt idx="719" formatCode="0.00%">
                  <c:v>6.724923474985274E-2</c:v>
                </c:pt>
                <c:pt idx="720" formatCode="0.00%">
                  <c:v>6.4712235138255331E-2</c:v>
                </c:pt>
                <c:pt idx="721" formatCode="0.00%">
                  <c:v>6.4795133671839644E-2</c:v>
                </c:pt>
                <c:pt idx="722" formatCode="0.00%">
                  <c:v>6.5746157668128441E-2</c:v>
                </c:pt>
                <c:pt idx="723" formatCode="0.00%">
                  <c:v>6.383969640424679E-2</c:v>
                </c:pt>
                <c:pt idx="724" formatCode="0.00%">
                  <c:v>5.3315305649410366E-2</c:v>
                </c:pt>
                <c:pt idx="725" formatCode="0.00%">
                  <c:v>4.957440285507321E-2</c:v>
                </c:pt>
                <c:pt idx="726" formatCode="0.00%">
                  <c:v>4.2728575668314402E-2</c:v>
                </c:pt>
                <c:pt idx="727" formatCode="0.00%">
                  <c:v>4.2579136108409098E-2</c:v>
                </c:pt>
                <c:pt idx="728" formatCode="0.00%">
                  <c:v>4.2486642926375426E-2</c:v>
                </c:pt>
                <c:pt idx="729" formatCode="0.00%">
                  <c:v>4.7742561637811438E-2</c:v>
                </c:pt>
                <c:pt idx="730" formatCode="0.00%">
                  <c:v>4.9982651741396489E-2</c:v>
                </c:pt>
                <c:pt idx="731" formatCode="0.00%">
                  <c:v>5.087711694078477E-2</c:v>
                </c:pt>
                <c:pt idx="732" formatCode="0.00%">
                  <c:v>6.7254900779497306E-2</c:v>
                </c:pt>
                <c:pt idx="733" formatCode="0.00%">
                  <c:v>6.562898548608169E-2</c:v>
                </c:pt>
                <c:pt idx="734" formatCode="0.00%">
                  <c:v>6.6620185787110778E-2</c:v>
                </c:pt>
                <c:pt idx="735" formatCode="0.00%">
                  <c:v>0.15061209778421894</c:v>
                </c:pt>
                <c:pt idx="736" formatCode="0.00%">
                  <c:v>0.1504749609909235</c:v>
                </c:pt>
                <c:pt idx="737" formatCode="0.00%">
                  <c:v>0.152713821427679</c:v>
                </c:pt>
                <c:pt idx="738" formatCode="0.00%">
                  <c:v>0.16571196658317394</c:v>
                </c:pt>
                <c:pt idx="739" formatCode="0.00%">
                  <c:v>0.16850969397136475</c:v>
                </c:pt>
                <c:pt idx="740" formatCode="0.00%">
                  <c:v>0.16880822170197599</c:v>
                </c:pt>
                <c:pt idx="741" formatCode="0.00%">
                  <c:v>0.17682996461578554</c:v>
                </c:pt>
                <c:pt idx="742" formatCode="0.00%">
                  <c:v>0.19901384773301645</c:v>
                </c:pt>
                <c:pt idx="743" formatCode="0.00%">
                  <c:v>0.1997616727514846</c:v>
                </c:pt>
                <c:pt idx="744" formatCode="0.00%">
                  <c:v>0.19925038635782441</c:v>
                </c:pt>
                <c:pt idx="745" formatCode="0.00%">
                  <c:v>0.19884476195275802</c:v>
                </c:pt>
                <c:pt idx="746" formatCode="0.00%">
                  <c:v>0.19836001563738606</c:v>
                </c:pt>
                <c:pt idx="747" formatCode="0.00%">
                  <c:v>0.19940650883723268</c:v>
                </c:pt>
                <c:pt idx="748" formatCode="0.00%">
                  <c:v>0.19971561254087167</c:v>
                </c:pt>
                <c:pt idx="749" formatCode="0.00%">
                  <c:v>0.20566638671790152</c:v>
                </c:pt>
                <c:pt idx="750" formatCode="0.00%">
                  <c:v>0.20614164225483902</c:v>
                </c:pt>
                <c:pt idx="751" formatCode="0.00%">
                  <c:v>0.21097506905213192</c:v>
                </c:pt>
                <c:pt idx="752" formatCode="0.00%">
                  <c:v>0.21407846767880856</c:v>
                </c:pt>
                <c:pt idx="753" formatCode="0.00%">
                  <c:v>0.21682056010626591</c:v>
                </c:pt>
                <c:pt idx="754" formatCode="0.00%">
                  <c:v>0.21912596121689015</c:v>
                </c:pt>
                <c:pt idx="755" formatCode="0.00%">
                  <c:v>0.16879871957370887</c:v>
                </c:pt>
                <c:pt idx="756" formatCode="0.00%">
                  <c:v>0.16857357115731336</c:v>
                </c:pt>
                <c:pt idx="757" formatCode="0.00%">
                  <c:v>0.1636605326778213</c:v>
                </c:pt>
                <c:pt idx="758" formatCode="0.00%">
                  <c:v>0.15471363991793843</c:v>
                </c:pt>
                <c:pt idx="759" formatCode="0.00%">
                  <c:v>0.14633936744162959</c:v>
                </c:pt>
                <c:pt idx="760" formatCode="0.00%">
                  <c:v>0.14417531361325175</c:v>
                </c:pt>
                <c:pt idx="761" formatCode="0.00%">
                  <c:v>0.13994857467165789</c:v>
                </c:pt>
                <c:pt idx="762" formatCode="0.00%">
                  <c:v>0.12505935900820989</c:v>
                </c:pt>
                <c:pt idx="763" formatCode="0.00%">
                  <c:v>0.12384630150125558</c:v>
                </c:pt>
                <c:pt idx="764" formatCode="0.00%">
                  <c:v>0.13602731614766203</c:v>
                </c:pt>
                <c:pt idx="765" formatCode="0.00%">
                  <c:v>0.13844950672771092</c:v>
                </c:pt>
                <c:pt idx="766" formatCode="0.00%">
                  <c:v>0.13847788820952339</c:v>
                </c:pt>
                <c:pt idx="767" formatCode="0.00%">
                  <c:v>0.13382673123460798</c:v>
                </c:pt>
                <c:pt idx="768" formatCode="0.00%">
                  <c:v>0.14018798079865383</c:v>
                </c:pt>
                <c:pt idx="769" formatCode="0.00%">
                  <c:v>0.13578483741336636</c:v>
                </c:pt>
                <c:pt idx="770" formatCode="0.00%">
                  <c:v>0.13918839031272373</c:v>
                </c:pt>
                <c:pt idx="771" formatCode="0.00%">
                  <c:v>0.1281972241567958</c:v>
                </c:pt>
                <c:pt idx="772" formatCode="0.00%">
                  <c:v>0.12010577174800946</c:v>
                </c:pt>
                <c:pt idx="773" formatCode="0.00%">
                  <c:v>0.13456753994086576</c:v>
                </c:pt>
                <c:pt idx="774" formatCode="0.00%">
                  <c:v>0.18654129682596923</c:v>
                </c:pt>
                <c:pt idx="775" formatCode="0.00%">
                  <c:v>0.18775635000323165</c:v>
                </c:pt>
                <c:pt idx="776" formatCode="0.00%">
                  <c:v>0.19777568080218522</c:v>
                </c:pt>
                <c:pt idx="777" formatCode="0.00%">
                  <c:v>0.2001367077457358</c:v>
                </c:pt>
                <c:pt idx="778" formatCode="0.00%">
                  <c:v>0.20185625999896264</c:v>
                </c:pt>
                <c:pt idx="779" formatCode="0.00%">
                  <c:v>0.20397544282331359</c:v>
                </c:pt>
                <c:pt idx="780" formatCode="0.00%">
                  <c:v>0.20759279900911715</c:v>
                </c:pt>
                <c:pt idx="781" formatCode="0.00%">
                  <c:v>0.20869034363608316</c:v>
                </c:pt>
                <c:pt idx="782" formatCode="0.00%">
                  <c:v>0.21296062483578718</c:v>
                </c:pt>
                <c:pt idx="783" formatCode="0.00%">
                  <c:v>0.21705237562277774</c:v>
                </c:pt>
                <c:pt idx="784" formatCode="0.00%">
                  <c:v>0.21425785943905279</c:v>
                </c:pt>
                <c:pt idx="785" formatCode="0.00%">
                  <c:v>0.21120183610497648</c:v>
                </c:pt>
                <c:pt idx="786" formatCode="0.00%">
                  <c:v>0.21989007631876784</c:v>
                </c:pt>
                <c:pt idx="787" formatCode="0.00%">
                  <c:v>0.21986933892487198</c:v>
                </c:pt>
                <c:pt idx="788" formatCode="0.00%">
                  <c:v>0.21816604202982501</c:v>
                </c:pt>
                <c:pt idx="789" formatCode="0.00%">
                  <c:v>0.22416084850624438</c:v>
                </c:pt>
                <c:pt idx="790" formatCode="0.00%">
                  <c:v>0.22991708062359018</c:v>
                </c:pt>
                <c:pt idx="791" formatCode="0.00%">
                  <c:v>0.22962502973556495</c:v>
                </c:pt>
                <c:pt idx="792" formatCode="0.00%">
                  <c:v>0.22909053484158051</c:v>
                </c:pt>
                <c:pt idx="793" formatCode="0.00%">
                  <c:v>0.22189620051094922</c:v>
                </c:pt>
                <c:pt idx="794" formatCode="0.00%">
                  <c:v>0.17902583716966092</c:v>
                </c:pt>
                <c:pt idx="795" formatCode="0.00%">
                  <c:v>0.17703388785164165</c:v>
                </c:pt>
                <c:pt idx="796" formatCode="0.00%">
                  <c:v>0.16510688856068562</c:v>
                </c:pt>
                <c:pt idx="797" formatCode="0.00%">
                  <c:v>0.1972165729928213</c:v>
                </c:pt>
                <c:pt idx="798" formatCode="0.00%">
                  <c:v>0.23314773645240658</c:v>
                </c:pt>
                <c:pt idx="799" formatCode="0.00%">
                  <c:v>0.23102609400550256</c:v>
                </c:pt>
                <c:pt idx="800" formatCode="0.00%">
                  <c:v>0.23731862785006</c:v>
                </c:pt>
                <c:pt idx="801" formatCode="0.00%">
                  <c:v>0.23979813655336632</c:v>
                </c:pt>
                <c:pt idx="802" formatCode="0.00%">
                  <c:v>0.24201577840681021</c:v>
                </c:pt>
                <c:pt idx="803" formatCode="0.00%">
                  <c:v>0.26659439034076959</c:v>
                </c:pt>
                <c:pt idx="804" formatCode="0.00%">
                  <c:v>0.26405503418571091</c:v>
                </c:pt>
                <c:pt idx="805" formatCode="0.00%">
                  <c:v>0.26323781294645404</c:v>
                </c:pt>
                <c:pt idx="806" formatCode="0.00%">
                  <c:v>0.3115477326818375</c:v>
                </c:pt>
                <c:pt idx="807" formatCode="0.00%">
                  <c:v>0.31464006674365191</c:v>
                </c:pt>
                <c:pt idx="808" formatCode="0.00%">
                  <c:v>0.31876229767361197</c:v>
                </c:pt>
                <c:pt idx="809" formatCode="0.00%">
                  <c:v>0.31904418298978332</c:v>
                </c:pt>
                <c:pt idx="810" formatCode="0.00%">
                  <c:v>0.31270084226042905</c:v>
                </c:pt>
                <c:pt idx="811" formatCode="0.00%">
                  <c:v>0.3348207203397518</c:v>
                </c:pt>
                <c:pt idx="812" formatCode="0.00%">
                  <c:v>0.33511005628136031</c:v>
                </c:pt>
                <c:pt idx="813" formatCode="0.00%">
                  <c:v>0.3361999512146846</c:v>
                </c:pt>
                <c:pt idx="814" formatCode="0.00%">
                  <c:v>0.33298138666316535</c:v>
                </c:pt>
                <c:pt idx="815" formatCode="0.00%">
                  <c:v>0.33433253723385675</c:v>
                </c:pt>
                <c:pt idx="816" formatCode="0.00%">
                  <c:v>0.33626662734544638</c:v>
                </c:pt>
                <c:pt idx="817" formatCode="0.00%">
                  <c:v>0.31255780512873987</c:v>
                </c:pt>
                <c:pt idx="818" formatCode="0.00%">
                  <c:v>0.29022324058471821</c:v>
                </c:pt>
                <c:pt idx="819" formatCode="0.00%">
                  <c:v>0.29024003071274374</c:v>
                </c:pt>
                <c:pt idx="820" formatCode="0.00%">
                  <c:v>0.28162644363736228</c:v>
                </c:pt>
                <c:pt idx="821" formatCode="0.00%">
                  <c:v>0.28129420092589902</c:v>
                </c:pt>
                <c:pt idx="822" formatCode="0.00%">
                  <c:v>0.27262994453095624</c:v>
                </c:pt>
                <c:pt idx="823" formatCode="0.00%">
                  <c:v>0.23199707788412408</c:v>
                </c:pt>
                <c:pt idx="824" formatCode="0.00%">
                  <c:v>0.22522267764820145</c:v>
                </c:pt>
                <c:pt idx="825" formatCode="0.00%">
                  <c:v>0.22236100989563728</c:v>
                </c:pt>
                <c:pt idx="826" formatCode="0.00%">
                  <c:v>0.17671541397407162</c:v>
                </c:pt>
                <c:pt idx="827" formatCode="0.00%">
                  <c:v>0.16229799390667513</c:v>
                </c:pt>
                <c:pt idx="828" formatCode="0.00%">
                  <c:v>0.16459425794016758</c:v>
                </c:pt>
                <c:pt idx="829" formatCode="0.00%">
                  <c:v>0.16441099307017765</c:v>
                </c:pt>
                <c:pt idx="830" formatCode="0.00%">
                  <c:v>0.1647255984558019</c:v>
                </c:pt>
                <c:pt idx="831" formatCode="0.00%">
                  <c:v>0.12798812897477907</c:v>
                </c:pt>
                <c:pt idx="832" formatCode="0.00%">
                  <c:v>0.1289855901282852</c:v>
                </c:pt>
                <c:pt idx="833" formatCode="0.00%">
                  <c:v>0.12886091661953492</c:v>
                </c:pt>
                <c:pt idx="834" formatCode="0.00%">
                  <c:v>0.13207722098143959</c:v>
                </c:pt>
                <c:pt idx="835" formatCode="0.00%">
                  <c:v>0.12920763280904407</c:v>
                </c:pt>
                <c:pt idx="836" formatCode="0.00%">
                  <c:v>0.14030313993638369</c:v>
                </c:pt>
                <c:pt idx="837" formatCode="0.00%">
                  <c:v>0.1543976700087881</c:v>
                </c:pt>
                <c:pt idx="838" formatCode="0.00%">
                  <c:v>0.15685854292858842</c:v>
                </c:pt>
                <c:pt idx="839" formatCode="0.00%">
                  <c:v>0.15959778764531421</c:v>
                </c:pt>
                <c:pt idx="840" formatCode="0.00%">
                  <c:v>0.14700805608672352</c:v>
                </c:pt>
                <c:pt idx="841" formatCode="0.00%">
                  <c:v>0.15009695691589786</c:v>
                </c:pt>
                <c:pt idx="842" formatCode="0.00%">
                  <c:v>0.15502231635994826</c:v>
                </c:pt>
                <c:pt idx="843" formatCode="0.00%">
                  <c:v>0.15496494038134029</c:v>
                </c:pt>
                <c:pt idx="844" formatCode="0.00%">
                  <c:v>0.15403308942015725</c:v>
                </c:pt>
                <c:pt idx="845" formatCode="0.00%">
                  <c:v>0.15407600251242012</c:v>
                </c:pt>
                <c:pt idx="846" formatCode="0.00%">
                  <c:v>0.15872910367232179</c:v>
                </c:pt>
                <c:pt idx="847" formatCode="0.00%">
                  <c:v>0.18429877156064689</c:v>
                </c:pt>
                <c:pt idx="848" formatCode="0.00%">
                  <c:v>0.17774871770759906</c:v>
                </c:pt>
                <c:pt idx="849" formatCode="0.00%">
                  <c:v>0.19376408138917664</c:v>
                </c:pt>
                <c:pt idx="850" formatCode="0.00%">
                  <c:v>0.19429071161314987</c:v>
                </c:pt>
                <c:pt idx="851" formatCode="0.00%">
                  <c:v>0.21314552371821185</c:v>
                </c:pt>
                <c:pt idx="852" formatCode="0.00%">
                  <c:v>0.21069966025828168</c:v>
                </c:pt>
                <c:pt idx="853" formatCode="0.00%">
                  <c:v>0.2164271384507741</c:v>
                </c:pt>
                <c:pt idx="854" formatCode="0.00%">
                  <c:v>0.21539433122169971</c:v>
                </c:pt>
                <c:pt idx="855" formatCode="0.00%">
                  <c:v>0.21744761278341071</c:v>
                </c:pt>
                <c:pt idx="856" formatCode="0.00%">
                  <c:v>0.21392508251249176</c:v>
                </c:pt>
                <c:pt idx="857" formatCode="0.00%">
                  <c:v>0.21178464254601692</c:v>
                </c:pt>
                <c:pt idx="858" formatCode="0.00%">
                  <c:v>0.2131509582779019</c:v>
                </c:pt>
                <c:pt idx="859" formatCode="0.00%">
                  <c:v>0.21268621954522626</c:v>
                </c:pt>
                <c:pt idx="860" formatCode="0.00%">
                  <c:v>0.21349491848925403</c:v>
                </c:pt>
                <c:pt idx="861" formatCode="0.00%">
                  <c:v>0.21829618545047105</c:v>
                </c:pt>
                <c:pt idx="862" formatCode="0.00%">
                  <c:v>0.21302010933885238</c:v>
                </c:pt>
                <c:pt idx="863" formatCode="0.00%">
                  <c:v>0.21376120847807947</c:v>
                </c:pt>
                <c:pt idx="864" formatCode="0.00%">
                  <c:v>0.21351269892898683</c:v>
                </c:pt>
                <c:pt idx="865" formatCode="0.00%">
                  <c:v>0.21295528047572967</c:v>
                </c:pt>
                <c:pt idx="866" formatCode="0.00%">
                  <c:v>0.20049396339709968</c:v>
                </c:pt>
                <c:pt idx="867" formatCode="0.00%">
                  <c:v>0.16633563498095749</c:v>
                </c:pt>
                <c:pt idx="868" formatCode="0.00%">
                  <c:v>0.16700179408396565</c:v>
                </c:pt>
                <c:pt idx="869" formatCode="0.00%">
                  <c:v>0.16008653836230399</c:v>
                </c:pt>
                <c:pt idx="870" formatCode="0.00%">
                  <c:v>0.16609818929734285</c:v>
                </c:pt>
                <c:pt idx="871" formatCode="0.00%">
                  <c:v>0.17725714192565722</c:v>
                </c:pt>
                <c:pt idx="872" formatCode="0.00%">
                  <c:v>0.19513307507590594</c:v>
                </c:pt>
                <c:pt idx="873" formatCode="0.00%">
                  <c:v>0.19025906404073073</c:v>
                </c:pt>
                <c:pt idx="874" formatCode="0.00%">
                  <c:v>0.19794686591296468</c:v>
                </c:pt>
                <c:pt idx="875" formatCode="0.00%">
                  <c:v>0.21012677805483579</c:v>
                </c:pt>
                <c:pt idx="876" formatCode="0.00%">
                  <c:v>0.20720925114351779</c:v>
                </c:pt>
                <c:pt idx="877" formatCode="0.00%">
                  <c:v>0.20446607227522076</c:v>
                </c:pt>
                <c:pt idx="878" formatCode="0.00%">
                  <c:v>0.20365327089654825</c:v>
                </c:pt>
                <c:pt idx="879" formatCode="0.00%">
                  <c:v>0.20127332236966783</c:v>
                </c:pt>
                <c:pt idx="880" formatCode="0.00%">
                  <c:v>0.19745818397163445</c:v>
                </c:pt>
                <c:pt idx="881" formatCode="0.00%">
                  <c:v>0.21544264163004614</c:v>
                </c:pt>
                <c:pt idx="882" formatCode="0.00%">
                  <c:v>0.21503854740911155</c:v>
                </c:pt>
                <c:pt idx="883" formatCode="0.00%">
                  <c:v>0.21571587782146789</c:v>
                </c:pt>
                <c:pt idx="884" formatCode="0.00%">
                  <c:v>0.21441476317213545</c:v>
                </c:pt>
                <c:pt idx="885" formatCode="0.00%">
                  <c:v>0.21600389967757461</c:v>
                </c:pt>
                <c:pt idx="886" formatCode="0.00%">
                  <c:v>0.21638515770723546</c:v>
                </c:pt>
                <c:pt idx="887" formatCode="0.00%">
                  <c:v>0.2137743150048336</c:v>
                </c:pt>
                <c:pt idx="888" formatCode="0.00%">
                  <c:v>0.22223205483551325</c:v>
                </c:pt>
                <c:pt idx="889" formatCode="0.00%">
                  <c:v>0.23490717029452046</c:v>
                </c:pt>
                <c:pt idx="890" formatCode="0.00%">
                  <c:v>0.24486792291419021</c:v>
                </c:pt>
                <c:pt idx="891" formatCode="0.00%">
                  <c:v>0.2274360575062567</c:v>
                </c:pt>
                <c:pt idx="892" formatCode="0.00%">
                  <c:v>0.21038277469170213</c:v>
                </c:pt>
                <c:pt idx="893" formatCode="0.00%">
                  <c:v>0.20516974528550946</c:v>
                </c:pt>
                <c:pt idx="894" formatCode="0.00%">
                  <c:v>0.20299817513406807</c:v>
                </c:pt>
                <c:pt idx="895" formatCode="0.00%">
                  <c:v>0.18968172148916615</c:v>
                </c:pt>
                <c:pt idx="896" formatCode="0.00%">
                  <c:v>0.19939744399192594</c:v>
                </c:pt>
                <c:pt idx="897" formatCode="0.00%">
                  <c:v>0.19921360173089875</c:v>
                </c:pt>
                <c:pt idx="898" formatCode="0.00%">
                  <c:v>0.20399187248580725</c:v>
                </c:pt>
                <c:pt idx="899" formatCode="0.00%">
                  <c:v>0.20194713427590907</c:v>
                </c:pt>
                <c:pt idx="900" formatCode="0.00%">
                  <c:v>0.19836406227449987</c:v>
                </c:pt>
                <c:pt idx="901" formatCode="0.00%">
                  <c:v>0.1785704535890654</c:v>
                </c:pt>
                <c:pt idx="902" formatCode="0.00%">
                  <c:v>0.17803657361677147</c:v>
                </c:pt>
                <c:pt idx="903" formatCode="0.00%">
                  <c:v>0.17805202812536092</c:v>
                </c:pt>
                <c:pt idx="904" formatCode="0.00%">
                  <c:v>0.17595124943009749</c:v>
                </c:pt>
                <c:pt idx="905" formatCode="0.00%">
                  <c:v>0.16675888104812553</c:v>
                </c:pt>
                <c:pt idx="906" formatCode="0.00%">
                  <c:v>0.16968094661279404</c:v>
                </c:pt>
                <c:pt idx="907" formatCode="0.00%">
                  <c:v>0.17068705200203471</c:v>
                </c:pt>
                <c:pt idx="908" formatCode="0.00%">
                  <c:v>0.14638483743708078</c:v>
                </c:pt>
                <c:pt idx="909" formatCode="0.00%">
                  <c:v>0.13914166390180754</c:v>
                </c:pt>
                <c:pt idx="910" formatCode="0.00%">
                  <c:v>0.12742795502553844</c:v>
                </c:pt>
                <c:pt idx="911" formatCode="0.00%">
                  <c:v>0.13233499354071365</c:v>
                </c:pt>
                <c:pt idx="912" formatCode="0.00%">
                  <c:v>0.1306550675565008</c:v>
                </c:pt>
                <c:pt idx="913" formatCode="0.00%">
                  <c:v>0.13466144018990953</c:v>
                </c:pt>
                <c:pt idx="914" formatCode="0.00%">
                  <c:v>0.12821876720303252</c:v>
                </c:pt>
                <c:pt idx="915" formatCode="0.00%">
                  <c:v>0.10852042119086247</c:v>
                </c:pt>
                <c:pt idx="916" formatCode="0.00%">
                  <c:v>9.571999693805755E-2</c:v>
                </c:pt>
                <c:pt idx="917" formatCode="0.00%">
                  <c:v>9.3281517065852429E-2</c:v>
                </c:pt>
                <c:pt idx="918" formatCode="0.00%">
                  <c:v>9.3578796379959486E-2</c:v>
                </c:pt>
                <c:pt idx="919" formatCode="0.00%">
                  <c:v>9.2663445885371259E-2</c:v>
                </c:pt>
                <c:pt idx="920" formatCode="0.00%">
                  <c:v>9.8515643810856424E-2</c:v>
                </c:pt>
                <c:pt idx="921" formatCode="0.00%">
                  <c:v>0.10586468804233046</c:v>
                </c:pt>
                <c:pt idx="922" formatCode="0.00%">
                  <c:v>0.10736602109903706</c:v>
                </c:pt>
                <c:pt idx="923" formatCode="0.00%">
                  <c:v>0.10737253280982309</c:v>
                </c:pt>
                <c:pt idx="924" formatCode="0.00%">
                  <c:v>0.10672682123752573</c:v>
                </c:pt>
                <c:pt idx="925" formatCode="0.00%">
                  <c:v>0.11651909035050287</c:v>
                </c:pt>
                <c:pt idx="926" formatCode="0.00%">
                  <c:v>0.10771496271376706</c:v>
                </c:pt>
                <c:pt idx="927" formatCode="0.00%">
                  <c:v>0.10912656602529577</c:v>
                </c:pt>
                <c:pt idx="928" formatCode="0.00%">
                  <c:v>0.11386607124797812</c:v>
                </c:pt>
                <c:pt idx="929" formatCode="0.00%">
                  <c:v>0.12293058847635641</c:v>
                </c:pt>
                <c:pt idx="930" formatCode="0.00%">
                  <c:v>0.14838231463895016</c:v>
                </c:pt>
                <c:pt idx="931" formatCode="0.00%">
                  <c:v>0.14784229409981128</c:v>
                </c:pt>
                <c:pt idx="932" formatCode="0.00%">
                  <c:v>0.14442005385840384</c:v>
                </c:pt>
                <c:pt idx="933" formatCode="0.00%">
                  <c:v>0.14410623734002723</c:v>
                </c:pt>
                <c:pt idx="934" formatCode="0.00%">
                  <c:v>0.14053778282613177</c:v>
                </c:pt>
                <c:pt idx="935" formatCode="0.00%">
                  <c:v>0.15416802575392952</c:v>
                </c:pt>
                <c:pt idx="936" formatCode="0.00%">
                  <c:v>0.16896364193666383</c:v>
                </c:pt>
                <c:pt idx="937" formatCode="0.00%">
                  <c:v>0.1741882106620869</c:v>
                </c:pt>
                <c:pt idx="938" formatCode="0.00%">
                  <c:v>0.17393242280073154</c:v>
                </c:pt>
                <c:pt idx="939" formatCode="0.00%">
                  <c:v>0.1727590200559484</c:v>
                </c:pt>
                <c:pt idx="940" formatCode="0.00%">
                  <c:v>0.17804428569676087</c:v>
                </c:pt>
                <c:pt idx="941" formatCode="0.00%">
                  <c:v>0.17671455400320857</c:v>
                </c:pt>
                <c:pt idx="942" formatCode="0.00%">
                  <c:v>0.17893914517428355</c:v>
                </c:pt>
                <c:pt idx="943" formatCode="0.00%">
                  <c:v>0.18347829617808287</c:v>
                </c:pt>
                <c:pt idx="944" formatCode="0.00%">
                  <c:v>0.1895021029718863</c:v>
                </c:pt>
                <c:pt idx="945" formatCode="0.00%">
                  <c:v>0.19698811477305189</c:v>
                </c:pt>
                <c:pt idx="946" formatCode="0.00%">
                  <c:v>0.19649398218860548</c:v>
                </c:pt>
                <c:pt idx="947" formatCode="0.00%">
                  <c:v>0.19650028186919816</c:v>
                </c:pt>
                <c:pt idx="948" formatCode="0.00%">
                  <c:v>0.19596122630299254</c:v>
                </c:pt>
                <c:pt idx="949" formatCode="0.00%">
                  <c:v>0.19474476035182284</c:v>
                </c:pt>
                <c:pt idx="950" formatCode="0.00%">
                  <c:v>0.18460397312784443</c:v>
                </c:pt>
                <c:pt idx="951" formatCode="0.00%">
                  <c:v>0.18842158380726678</c:v>
                </c:pt>
                <c:pt idx="952" formatCode="0.00%">
                  <c:v>0.22256554345367724</c:v>
                </c:pt>
                <c:pt idx="953" formatCode="0.00%">
                  <c:v>0.22431787954871327</c:v>
                </c:pt>
                <c:pt idx="954" formatCode="0.00%">
                  <c:v>0.22350147623188477</c:v>
                </c:pt>
                <c:pt idx="955" formatCode="0.00%">
                  <c:v>0.21627390861762982</c:v>
                </c:pt>
                <c:pt idx="956" formatCode="0.00%">
                  <c:v>0.20163997161279151</c:v>
                </c:pt>
                <c:pt idx="957" formatCode="0.00%">
                  <c:v>0.19748885090990737</c:v>
                </c:pt>
                <c:pt idx="958" formatCode="0.00%">
                  <c:v>0.19683283379584393</c:v>
                </c:pt>
                <c:pt idx="959" formatCode="0.00%">
                  <c:v>0.20133260726632354</c:v>
                </c:pt>
                <c:pt idx="960" formatCode="0.00%">
                  <c:v>0.19773549734066187</c:v>
                </c:pt>
                <c:pt idx="961" formatCode="0.00%">
                  <c:v>0.21045429928041492</c:v>
                </c:pt>
                <c:pt idx="962" formatCode="0.00%">
                  <c:v>0.20773986923147111</c:v>
                </c:pt>
                <c:pt idx="963" formatCode="0.00%">
                  <c:v>0.20532850178726619</c:v>
                </c:pt>
                <c:pt idx="964" formatCode="0.00%">
                  <c:v>0.1956282373598292</c:v>
                </c:pt>
                <c:pt idx="965" formatCode="0.00%">
                  <c:v>0.17662644281111087</c:v>
                </c:pt>
                <c:pt idx="966" formatCode="0.00%">
                  <c:v>0.18150971011918579</c:v>
                </c:pt>
                <c:pt idx="967" formatCode="0.00%">
                  <c:v>0.18647817875963629</c:v>
                </c:pt>
                <c:pt idx="968" formatCode="0.00%">
                  <c:v>0.18706029830822687</c:v>
                </c:pt>
                <c:pt idx="969" formatCode="0.00%">
                  <c:v>0.17285313076050143</c:v>
                </c:pt>
                <c:pt idx="970" formatCode="0.00%">
                  <c:v>0.16931637796223545</c:v>
                </c:pt>
                <c:pt idx="971" formatCode="0.00%">
                  <c:v>0.168399058642448</c:v>
                </c:pt>
                <c:pt idx="972" formatCode="0.00%">
                  <c:v>0.1327579186044765</c:v>
                </c:pt>
                <c:pt idx="973" formatCode="0.00%">
                  <c:v>0.12660403881241866</c:v>
                </c:pt>
                <c:pt idx="974" formatCode="0.00%">
                  <c:v>0.12948086675404416</c:v>
                </c:pt>
                <c:pt idx="975" formatCode="0.00%">
                  <c:v>0.13150235785098136</c:v>
                </c:pt>
                <c:pt idx="976" formatCode="0.00%">
                  <c:v>0.12880456230092852</c:v>
                </c:pt>
                <c:pt idx="977" formatCode="0.00%">
                  <c:v>0.12500270777361017</c:v>
                </c:pt>
                <c:pt idx="978" formatCode="0.00%">
                  <c:v>0.12290510932315164</c:v>
                </c:pt>
                <c:pt idx="979" formatCode="0.00%">
                  <c:v>0.14682577953853729</c:v>
                </c:pt>
                <c:pt idx="980" formatCode="0.00%">
                  <c:v>0.14762561430489049</c:v>
                </c:pt>
                <c:pt idx="981" formatCode="0.00%">
                  <c:v>0.13954714926320866</c:v>
                </c:pt>
                <c:pt idx="982" formatCode="0.00%">
                  <c:v>0.1395332570180419</c:v>
                </c:pt>
                <c:pt idx="983" formatCode="0.00%">
                  <c:v>0.14450983786199673</c:v>
                </c:pt>
                <c:pt idx="984" formatCode="0.00%">
                  <c:v>0.14730227944978566</c:v>
                </c:pt>
                <c:pt idx="985" formatCode="0.00%">
                  <c:v>0.14505154765282238</c:v>
                </c:pt>
                <c:pt idx="986" formatCode="0.00%">
                  <c:v>0.14163944002088061</c:v>
                </c:pt>
                <c:pt idx="987" formatCode="0.00%">
                  <c:v>0.13685000032174618</c:v>
                </c:pt>
                <c:pt idx="988" formatCode="0.00%">
                  <c:v>0.13666469347919402</c:v>
                </c:pt>
                <c:pt idx="989" formatCode="0.00%">
                  <c:v>0.13603226885563383</c:v>
                </c:pt>
                <c:pt idx="990" formatCode="0.00%">
                  <c:v>0.13650941814781825</c:v>
                </c:pt>
                <c:pt idx="991" formatCode="0.00%">
                  <c:v>0.14111923707443741</c:v>
                </c:pt>
                <c:pt idx="992" formatCode="0.00%">
                  <c:v>0.1414967389000121</c:v>
                </c:pt>
                <c:pt idx="993" formatCode="0.00%">
                  <c:v>0.14042824988962649</c:v>
                </c:pt>
                <c:pt idx="994" formatCode="0.00%">
                  <c:v>0.13371726558232627</c:v>
                </c:pt>
                <c:pt idx="995" formatCode="0.00%">
                  <c:v>0.12432498097074005</c:v>
                </c:pt>
                <c:pt idx="996" formatCode="0.00%">
                  <c:v>0.12689624014475828</c:v>
                </c:pt>
                <c:pt idx="997" formatCode="0.00%">
                  <c:v>0.12880451799802578</c:v>
                </c:pt>
                <c:pt idx="998" formatCode="0.00%">
                  <c:v>0.13094415834188064</c:v>
                </c:pt>
                <c:pt idx="999" formatCode="0.00%">
                  <c:v>9.1117650598541794E-2</c:v>
                </c:pt>
                <c:pt idx="1000" formatCode="0.00%">
                  <c:v>9.5404872659503689E-2</c:v>
                </c:pt>
                <c:pt idx="1001" formatCode="0.00%">
                  <c:v>9.747534971675581E-2</c:v>
                </c:pt>
                <c:pt idx="1002" formatCode="0.00%">
                  <c:v>0.10640093707924947</c:v>
                </c:pt>
                <c:pt idx="1003" formatCode="0.00%">
                  <c:v>9.8625036489336737E-2</c:v>
                </c:pt>
                <c:pt idx="1004" formatCode="0.00%">
                  <c:v>0.14521024125040369</c:v>
                </c:pt>
                <c:pt idx="1005" formatCode="0.00%">
                  <c:v>0.14498050625893663</c:v>
                </c:pt>
                <c:pt idx="1006" formatCode="0.00%">
                  <c:v>0.14556028175796823</c:v>
                </c:pt>
                <c:pt idx="1007" formatCode="0.00%">
                  <c:v>0.14269827842736074</c:v>
                </c:pt>
                <c:pt idx="1008" formatCode="0.00%">
                  <c:v>0.15505783725529421</c:v>
                </c:pt>
                <c:pt idx="1009" formatCode="0.00%">
                  <c:v>0.1567221813793038</c:v>
                </c:pt>
                <c:pt idx="1010" formatCode="0.00%">
                  <c:v>0.15681876516536589</c:v>
                </c:pt>
                <c:pt idx="1011" formatCode="0.00%">
                  <c:v>0.15595324426230311</c:v>
                </c:pt>
                <c:pt idx="1012" formatCode="0.00%">
                  <c:v>0.15595304705207322</c:v>
                </c:pt>
                <c:pt idx="1013" formatCode="0.00%">
                  <c:v>0.1562570780117532</c:v>
                </c:pt>
                <c:pt idx="1014" formatCode="0.00%">
                  <c:v>0.15679897363310627</c:v>
                </c:pt>
                <c:pt idx="1015" formatCode="0.00%">
                  <c:v>0.16222325038688248</c:v>
                </c:pt>
                <c:pt idx="1016" formatCode="0.00%">
                  <c:v>0.1690356209259013</c:v>
                </c:pt>
                <c:pt idx="1017" formatCode="0.00%">
                  <c:v>0.17553589575991749</c:v>
                </c:pt>
                <c:pt idx="1018" formatCode="0.00%">
                  <c:v>0.17413410554705072</c:v>
                </c:pt>
                <c:pt idx="1019" formatCode="0.00%">
                  <c:v>0.17833908790088743</c:v>
                </c:pt>
                <c:pt idx="1020" formatCode="0.00%">
                  <c:v>0.17858319015114962</c:v>
                </c:pt>
                <c:pt idx="1021" formatCode="0.00%">
                  <c:v>0.17905827925709961</c:v>
                </c:pt>
                <c:pt idx="1022" formatCode="0.00%">
                  <c:v>0.17398327272863412</c:v>
                </c:pt>
                <c:pt idx="1023" formatCode="0.00%">
                  <c:v>0.17512611253557353</c:v>
                </c:pt>
                <c:pt idx="1024" formatCode="0.00%">
                  <c:v>0.13566303956431661</c:v>
                </c:pt>
                <c:pt idx="1025" formatCode="0.00%">
                  <c:v>0.12418865802763969</c:v>
                </c:pt>
                <c:pt idx="1026" formatCode="0.00%">
                  <c:v>0.12417452281211319</c:v>
                </c:pt>
                <c:pt idx="1027" formatCode="0.00%">
                  <c:v>0.12113884301062494</c:v>
                </c:pt>
                <c:pt idx="1028" formatCode="0.00%">
                  <c:v>0.1290207572217798</c:v>
                </c:pt>
                <c:pt idx="1029" formatCode="0.00%">
                  <c:v>0.1211722525433796</c:v>
                </c:pt>
                <c:pt idx="1030" formatCode="0.00%">
                  <c:v>0.12111417061390485</c:v>
                </c:pt>
                <c:pt idx="1031" formatCode="0.00%">
                  <c:v>0.12255746335172957</c:v>
                </c:pt>
                <c:pt idx="1032" formatCode="0.00%">
                  <c:v>0.12342246467601513</c:v>
                </c:pt>
                <c:pt idx="1033" formatCode="0.00%">
                  <c:v>0.12267725988800375</c:v>
                </c:pt>
                <c:pt idx="1034" formatCode="0.00%">
                  <c:v>0.10830695479180408</c:v>
                </c:pt>
                <c:pt idx="1035" formatCode="0.00%">
                  <c:v>0.10727789946010582</c:v>
                </c:pt>
                <c:pt idx="1036" formatCode="0.00%">
                  <c:v>0.10312433469446874</c:v>
                </c:pt>
                <c:pt idx="1037" formatCode="0.00%">
                  <c:v>9.3786965846970535E-2</c:v>
                </c:pt>
                <c:pt idx="1038" formatCode="0.00%">
                  <c:v>0.10188572156998194</c:v>
                </c:pt>
                <c:pt idx="1039" formatCode="0.00%">
                  <c:v>9.5954648417688485E-2</c:v>
                </c:pt>
                <c:pt idx="1040" formatCode="0.00%">
                  <c:v>9.8052509691100923E-2</c:v>
                </c:pt>
                <c:pt idx="1041" formatCode="0.00%">
                  <c:v>9.4679849097454374E-2</c:v>
                </c:pt>
                <c:pt idx="1042" formatCode="0.00%">
                  <c:v>9.4398158317516592E-2</c:v>
                </c:pt>
                <c:pt idx="1043" formatCode="0.00%">
                  <c:v>9.4345059047359611E-2</c:v>
                </c:pt>
                <c:pt idx="1044" formatCode="0.00%">
                  <c:v>0.10074086143238065</c:v>
                </c:pt>
                <c:pt idx="1045" formatCode="0.00%">
                  <c:v>0.10421308078984391</c:v>
                </c:pt>
                <c:pt idx="1046" formatCode="0.00%">
                  <c:v>0.10352222373940999</c:v>
                </c:pt>
                <c:pt idx="1047" formatCode="0.00%">
                  <c:v>0.10414742802812006</c:v>
                </c:pt>
                <c:pt idx="1048" formatCode="0.00%">
                  <c:v>8.4391288043429893E-2</c:v>
                </c:pt>
                <c:pt idx="1049" formatCode="0.00%">
                  <c:v>8.4958927768840078E-2</c:v>
                </c:pt>
                <c:pt idx="1050" formatCode="0.00%">
                  <c:v>8.3712011799185845E-2</c:v>
                </c:pt>
                <c:pt idx="1051" formatCode="0.00%">
                  <c:v>8.3414839211881392E-2</c:v>
                </c:pt>
                <c:pt idx="1052" formatCode="0.00%">
                  <c:v>8.3720634890838544E-2</c:v>
                </c:pt>
                <c:pt idx="1053" formatCode="0.00%">
                  <c:v>8.2921236484060815E-2</c:v>
                </c:pt>
                <c:pt idx="1054" formatCode="0.00%">
                  <c:v>9.185575764462911E-2</c:v>
                </c:pt>
                <c:pt idx="1055" formatCode="0.00%">
                  <c:v>9.849137005461471E-2</c:v>
                </c:pt>
                <c:pt idx="1056" formatCode="0.00%">
                  <c:v>9.8776374886181892E-2</c:v>
                </c:pt>
                <c:pt idx="1057" formatCode="0.00%">
                  <c:v>0.10308194787512621</c:v>
                </c:pt>
                <c:pt idx="1058" formatCode="0.00%">
                  <c:v>9.3039288182049609E-2</c:v>
                </c:pt>
                <c:pt idx="1059" formatCode="0.00%">
                  <c:v>9.7890733397489868E-2</c:v>
                </c:pt>
                <c:pt idx="1060" formatCode="0.00%">
                  <c:v>9.298490656162893E-2</c:v>
                </c:pt>
                <c:pt idx="1061" formatCode="0.00%">
                  <c:v>9.7518361368797643E-2</c:v>
                </c:pt>
                <c:pt idx="1062" formatCode="0.00%">
                  <c:v>9.7101170952416327E-2</c:v>
                </c:pt>
                <c:pt idx="1063" formatCode="0.00%">
                  <c:v>9.4740020618222356E-2</c:v>
                </c:pt>
                <c:pt idx="1064" formatCode="0.00%">
                  <c:v>0.10085903251362002</c:v>
                </c:pt>
                <c:pt idx="1065" formatCode="0.00%">
                  <c:v>0.12602728975009128</c:v>
                </c:pt>
                <c:pt idx="1066" formatCode="0.00%">
                  <c:v>0.13996998618981402</c:v>
                </c:pt>
                <c:pt idx="1067" formatCode="0.00%">
                  <c:v>0.17014488834289879</c:v>
                </c:pt>
                <c:pt idx="1068" formatCode="0.00%">
                  <c:v>0.17749931764522128</c:v>
                </c:pt>
                <c:pt idx="1069" formatCode="0.00%">
                  <c:v>0.18066686424479722</c:v>
                </c:pt>
                <c:pt idx="1070" formatCode="0.00%">
                  <c:v>0.18599824311022228</c:v>
                </c:pt>
                <c:pt idx="1071" formatCode="0.00%">
                  <c:v>0.19438398135807991</c:v>
                </c:pt>
                <c:pt idx="1072" formatCode="0.00%">
                  <c:v>0.19467642083876702</c:v>
                </c:pt>
                <c:pt idx="1073" formatCode="0.00%">
                  <c:v>0.19449640277922417</c:v>
                </c:pt>
                <c:pt idx="1074" formatCode="0.00%">
                  <c:v>0.19682381986830791</c:v>
                </c:pt>
                <c:pt idx="1075" formatCode="0.00%">
                  <c:v>0.19666788537379198</c:v>
                </c:pt>
                <c:pt idx="1076" formatCode="0.00%">
                  <c:v>0.19666949107100401</c:v>
                </c:pt>
                <c:pt idx="1077" formatCode="0.00%">
                  <c:v>0.20213131563735817</c:v>
                </c:pt>
                <c:pt idx="1078" formatCode="0.00%">
                  <c:v>0.20492713037811749</c:v>
                </c:pt>
                <c:pt idx="1079" formatCode="0.00%">
                  <c:v>0.20349041391272388</c:v>
                </c:pt>
                <c:pt idx="1080" formatCode="0.00%">
                  <c:v>0.20348759699394228</c:v>
                </c:pt>
                <c:pt idx="1081" formatCode="0.00%">
                  <c:v>0.20178723042745575</c:v>
                </c:pt>
                <c:pt idx="1082" formatCode="0.00%">
                  <c:v>0.20178397905556716</c:v>
                </c:pt>
                <c:pt idx="1083" formatCode="0.00%">
                  <c:v>0.20263294111869895</c:v>
                </c:pt>
                <c:pt idx="1084" formatCode="0.00%">
                  <c:v>0.19725450880682122</c:v>
                </c:pt>
                <c:pt idx="1085" formatCode="0.00%">
                  <c:v>0.17310278310230109</c:v>
                </c:pt>
                <c:pt idx="1086" formatCode="0.00%">
                  <c:v>0.1663925284682902</c:v>
                </c:pt>
                <c:pt idx="1087" formatCode="0.00%">
                  <c:v>0.11907654209737893</c:v>
                </c:pt>
                <c:pt idx="1088" formatCode="0.00%">
                  <c:v>0.11533520115306412</c:v>
                </c:pt>
                <c:pt idx="1089" formatCode="0.00%">
                  <c:v>0.10097714884348552</c:v>
                </c:pt>
                <c:pt idx="1090" formatCode="0.00%">
                  <c:v>9.9433207496124054E-2</c:v>
                </c:pt>
                <c:pt idx="1091" formatCode="0.00%">
                  <c:v>9.2918093247337311E-2</c:v>
                </c:pt>
                <c:pt idx="1092" formatCode="0.00%">
                  <c:v>9.2946393472193856E-2</c:v>
                </c:pt>
                <c:pt idx="1093" formatCode="0.00%">
                  <c:v>9.1915950374109517E-2</c:v>
                </c:pt>
                <c:pt idx="1094" formatCode="0.00%">
                  <c:v>7.3739964448511067E-2</c:v>
                </c:pt>
                <c:pt idx="1095" formatCode="0.00%">
                  <c:v>7.8491932301708922E-2</c:v>
                </c:pt>
                <c:pt idx="1096" formatCode="0.00%">
                  <c:v>7.7881110499527922E-2</c:v>
                </c:pt>
                <c:pt idx="1097" formatCode="0.00%">
                  <c:v>6.8294524628351991E-2</c:v>
                </c:pt>
                <c:pt idx="1098" formatCode="0.00%">
                  <c:v>7.6877742797860416E-2</c:v>
                </c:pt>
                <c:pt idx="1099" formatCode="0.00%">
                  <c:v>7.4289848548734438E-2</c:v>
                </c:pt>
                <c:pt idx="1100" formatCode="0.00%">
                  <c:v>7.6538231416532473E-2</c:v>
                </c:pt>
                <c:pt idx="1101" formatCode="0.00%">
                  <c:v>8.4864949630334058E-2</c:v>
                </c:pt>
                <c:pt idx="1102" formatCode="0.00%">
                  <c:v>8.4813167407469983E-2</c:v>
                </c:pt>
                <c:pt idx="1103" formatCode="0.00%">
                  <c:v>8.4792826775087482E-2</c:v>
                </c:pt>
                <c:pt idx="1104" formatCode="0.00%">
                  <c:v>8.3626761280057943E-2</c:v>
                </c:pt>
                <c:pt idx="1105" formatCode="0.00%">
                  <c:v>8.3532516926495423E-2</c:v>
                </c:pt>
                <c:pt idx="1106" formatCode="0.00%">
                  <c:v>8.3578612797046634E-2</c:v>
                </c:pt>
                <c:pt idx="1107" formatCode="0.00%">
                  <c:v>8.1419642769663181E-2</c:v>
                </c:pt>
                <c:pt idx="1108" formatCode="0.00%">
                  <c:v>8.2779163966117078E-2</c:v>
                </c:pt>
                <c:pt idx="1109" formatCode="0.00%">
                  <c:v>8.1504334267002987E-2</c:v>
                </c:pt>
                <c:pt idx="1110" formatCode="0.00%">
                  <c:v>8.293859869401056E-2</c:v>
                </c:pt>
                <c:pt idx="1111" formatCode="0.00%">
                  <c:v>8.6187802563010646E-2</c:v>
                </c:pt>
                <c:pt idx="1112" formatCode="0.00%">
                  <c:v>8.5355167448408209E-2</c:v>
                </c:pt>
                <c:pt idx="1113" formatCode="0.00%">
                  <c:v>8.7975311650685811E-2</c:v>
                </c:pt>
                <c:pt idx="1114" formatCode="0.00%">
                  <c:v>0.10822201820495377</c:v>
                </c:pt>
                <c:pt idx="1115" formatCode="0.00%">
                  <c:v>0.10512821377894455</c:v>
                </c:pt>
                <c:pt idx="1116" formatCode="0.00%">
                  <c:v>0.11343646290948096</c:v>
                </c:pt>
                <c:pt idx="1117" formatCode="0.00%">
                  <c:v>0.11129854835889474</c:v>
                </c:pt>
                <c:pt idx="1118" formatCode="0.00%">
                  <c:v>0.10795858516708876</c:v>
                </c:pt>
                <c:pt idx="1119" formatCode="0.00%">
                  <c:v>0.11290854754448823</c:v>
                </c:pt>
                <c:pt idx="1120" formatCode="0.00%">
                  <c:v>0.11633962932158448</c:v>
                </c:pt>
                <c:pt idx="1121" formatCode="0.00%">
                  <c:v>0.12263671004262422</c:v>
                </c:pt>
                <c:pt idx="1122" formatCode="0.00%">
                  <c:v>0.1227361168245393</c:v>
                </c:pt>
                <c:pt idx="1123" formatCode="0.00%">
                  <c:v>0.12337493182631515</c:v>
                </c:pt>
                <c:pt idx="1124" formatCode="0.00%">
                  <c:v>0.12286167829701113</c:v>
                </c:pt>
                <c:pt idx="1125" formatCode="0.00%">
                  <c:v>0.12285827147782892</c:v>
                </c:pt>
                <c:pt idx="1126" formatCode="0.00%">
                  <c:v>0.12182984433336827</c:v>
                </c:pt>
                <c:pt idx="1127" formatCode="0.00%">
                  <c:v>0.12154882228121798</c:v>
                </c:pt>
                <c:pt idx="1128" formatCode="0.00%">
                  <c:v>0.12263843108444554</c:v>
                </c:pt>
                <c:pt idx="1129" formatCode="0.00%">
                  <c:v>0.12322131611032361</c:v>
                </c:pt>
                <c:pt idx="1130" formatCode="0.00%">
                  <c:v>0.12248100119424335</c:v>
                </c:pt>
                <c:pt idx="1131" formatCode="0.00%">
                  <c:v>0.12165542950982887</c:v>
                </c:pt>
                <c:pt idx="1132" formatCode="0.00%">
                  <c:v>0.12673359695635217</c:v>
                </c:pt>
                <c:pt idx="1133" formatCode="0.00%">
                  <c:v>0.12667547942329174</c:v>
                </c:pt>
                <c:pt idx="1134" formatCode="0.00%">
                  <c:v>0.10993363710601514</c:v>
                </c:pt>
                <c:pt idx="1135" formatCode="0.00%">
                  <c:v>0.11082869289503278</c:v>
                </c:pt>
                <c:pt idx="1136" formatCode="0.00%">
                  <c:v>0.10249971903858573</c:v>
                </c:pt>
                <c:pt idx="1137" formatCode="0.00%">
                  <c:v>0.10249584071010608</c:v>
                </c:pt>
                <c:pt idx="1138" formatCode="0.00%">
                  <c:v>9.7693990453641702E-2</c:v>
                </c:pt>
                <c:pt idx="1139" formatCode="0.00%">
                  <c:v>9.2961281126906853E-2</c:v>
                </c:pt>
                <c:pt idx="1140" formatCode="0.00%">
                  <c:v>8.9009792218114933E-2</c:v>
                </c:pt>
                <c:pt idx="1141" formatCode="0.00%">
                  <c:v>8.1880268250376864E-2</c:v>
                </c:pt>
                <c:pt idx="1142" formatCode="0.00%">
                  <c:v>8.0310461909509689E-2</c:v>
                </c:pt>
                <c:pt idx="1143" formatCode="0.00%">
                  <c:v>7.9169861585089721E-2</c:v>
                </c:pt>
                <c:pt idx="1144" formatCode="0.00%">
                  <c:v>8.3085165986921616E-2</c:v>
                </c:pt>
                <c:pt idx="1145" formatCode="0.00%">
                  <c:v>0.11741101082602975</c:v>
                </c:pt>
                <c:pt idx="1146" formatCode="0.00%">
                  <c:v>0.1177313596197858</c:v>
                </c:pt>
                <c:pt idx="1147" formatCode="0.00%">
                  <c:v>0.11782284075140737</c:v>
                </c:pt>
                <c:pt idx="1148" formatCode="0.00%">
                  <c:v>0.11930009633001874</c:v>
                </c:pt>
                <c:pt idx="1149" formatCode="0.00%">
                  <c:v>0.1316599596855676</c:v>
                </c:pt>
                <c:pt idx="1150" formatCode="0.00%">
                  <c:v>0.13382883361080961</c:v>
                </c:pt>
                <c:pt idx="1151" formatCode="0.00%">
                  <c:v>0.13218091095900958</c:v>
                </c:pt>
                <c:pt idx="1152" formatCode="0.00%">
                  <c:v>0.12910223807554688</c:v>
                </c:pt>
                <c:pt idx="1153" formatCode="0.00%">
                  <c:v>0.12945553832238951</c:v>
                </c:pt>
                <c:pt idx="1154" formatCode="0.00%">
                  <c:v>0.12822649138907233</c:v>
                </c:pt>
                <c:pt idx="1155" formatCode="0.00%">
                  <c:v>0.12707734291549538</c:v>
                </c:pt>
                <c:pt idx="1156" formatCode="0.00%">
                  <c:v>0.12617419710492386</c:v>
                </c:pt>
                <c:pt idx="1157" formatCode="0.00%">
                  <c:v>0.12590493385406354</c:v>
                </c:pt>
                <c:pt idx="1158" formatCode="0.00%">
                  <c:v>0.12641219212065014</c:v>
                </c:pt>
                <c:pt idx="1159" formatCode="0.00%">
                  <c:v>0.12704597206662366</c:v>
                </c:pt>
                <c:pt idx="1160" formatCode="0.00%">
                  <c:v>0.13444494245532151</c:v>
                </c:pt>
                <c:pt idx="1161" formatCode="0.00%">
                  <c:v>0.12974574693724605</c:v>
                </c:pt>
                <c:pt idx="1162" formatCode="0.00%">
                  <c:v>0.12925867545269284</c:v>
                </c:pt>
                <c:pt idx="1163" formatCode="0.00%">
                  <c:v>0.13409473825013934</c:v>
                </c:pt>
                <c:pt idx="1164" formatCode="0.00%">
                  <c:v>0.14075698752578575</c:v>
                </c:pt>
                <c:pt idx="1165" formatCode="0.00%">
                  <c:v>0.11206163572341674</c:v>
                </c:pt>
                <c:pt idx="1166" formatCode="0.00%">
                  <c:v>0.11223035279682261</c:v>
                </c:pt>
                <c:pt idx="1167" formatCode="0.00%">
                  <c:v>0.11221993074020332</c:v>
                </c:pt>
                <c:pt idx="1168" formatCode="0.00%">
                  <c:v>0.11057967996292954</c:v>
                </c:pt>
                <c:pt idx="1169" formatCode="0.00%">
                  <c:v>9.8154187939722956E-2</c:v>
                </c:pt>
                <c:pt idx="1170" formatCode="0.00%">
                  <c:v>9.9747888209558835E-2</c:v>
                </c:pt>
                <c:pt idx="1171" formatCode="0.00%">
                  <c:v>0.10743399431807492</c:v>
                </c:pt>
                <c:pt idx="1172" formatCode="0.00%">
                  <c:v>0.1050548422831229</c:v>
                </c:pt>
                <c:pt idx="1173" formatCode="0.00%">
                  <c:v>0.10848862577572517</c:v>
                </c:pt>
                <c:pt idx="1174" formatCode="0.00%">
                  <c:v>0.11175314286046008</c:v>
                </c:pt>
                <c:pt idx="1175" formatCode="0.00%">
                  <c:v>0.1111382898192621</c:v>
                </c:pt>
                <c:pt idx="1176" formatCode="0.00%">
                  <c:v>0.10998651981877318</c:v>
                </c:pt>
                <c:pt idx="1177" formatCode="0.00%">
                  <c:v>0.11388955642039718</c:v>
                </c:pt>
                <c:pt idx="1178" formatCode="0.00%">
                  <c:v>0.11324964539156708</c:v>
                </c:pt>
                <c:pt idx="1179" formatCode="0.00%">
                  <c:v>0.11283433060763405</c:v>
                </c:pt>
                <c:pt idx="1180" formatCode="0.00%">
                  <c:v>9.8339636298490449E-2</c:v>
                </c:pt>
                <c:pt idx="1181" formatCode="0.00%">
                  <c:v>0.10591109399382069</c:v>
                </c:pt>
                <c:pt idx="1182" formatCode="0.00%">
                  <c:v>0.11295879213760125</c:v>
                </c:pt>
                <c:pt idx="1183" formatCode="0.00%">
                  <c:v>0.10926886962909234</c:v>
                </c:pt>
                <c:pt idx="1184" formatCode="0.00%">
                  <c:v>9.8549473320943104E-2</c:v>
                </c:pt>
                <c:pt idx="1185" formatCode="0.00%">
                  <c:v>9.5926773988450037E-2</c:v>
                </c:pt>
                <c:pt idx="1186" formatCode="0.00%">
                  <c:v>9.5307264385227797E-2</c:v>
                </c:pt>
                <c:pt idx="1187" formatCode="0.00%">
                  <c:v>9.5528717244362099E-2</c:v>
                </c:pt>
                <c:pt idx="1188" formatCode="0.00%">
                  <c:v>9.7210312437098198E-2</c:v>
                </c:pt>
                <c:pt idx="1189" formatCode="0.00%">
                  <c:v>9.558520436914518E-2</c:v>
                </c:pt>
                <c:pt idx="1190" formatCode="0.00%">
                  <c:v>9.0757609141680295E-2</c:v>
                </c:pt>
                <c:pt idx="1191" formatCode="0.00%">
                  <c:v>8.4008904366259449E-2</c:v>
                </c:pt>
                <c:pt idx="1192" formatCode="0.00%">
                  <c:v>8.3870280839685327E-2</c:v>
                </c:pt>
                <c:pt idx="1193" formatCode="0.00%">
                  <c:v>7.6844773007547287E-2</c:v>
                </c:pt>
                <c:pt idx="1194" formatCode="0.00%">
                  <c:v>8.6967181528884219E-2</c:v>
                </c:pt>
                <c:pt idx="1195" formatCode="0.00%">
                  <c:v>8.2792247137455754E-2</c:v>
                </c:pt>
                <c:pt idx="1196" formatCode="0.00%">
                  <c:v>9.4499284720072019E-2</c:v>
                </c:pt>
                <c:pt idx="1197" formatCode="0.00%">
                  <c:v>9.1996544670918584E-2</c:v>
                </c:pt>
                <c:pt idx="1198" formatCode="0.00%">
                  <c:v>9.6206459601529279E-2</c:v>
                </c:pt>
                <c:pt idx="1199" formatCode="0.00%">
                  <c:v>0.10692423119241827</c:v>
                </c:pt>
                <c:pt idx="1200" formatCode="0.00%">
                  <c:v>0.10760268808806196</c:v>
                </c:pt>
                <c:pt idx="1201" formatCode="0.00%">
                  <c:v>0.10480347936400221</c:v>
                </c:pt>
                <c:pt idx="1202" formatCode="0.00%">
                  <c:v>9.9227546306122572E-2</c:v>
                </c:pt>
                <c:pt idx="1203" formatCode="0.00%">
                  <c:v>9.923734345585547E-2</c:v>
                </c:pt>
                <c:pt idx="1204" formatCode="0.00%">
                  <c:v>0.10069368437831823</c:v>
                </c:pt>
                <c:pt idx="1205" formatCode="0.00%">
                  <c:v>0.10215256392038999</c:v>
                </c:pt>
                <c:pt idx="1206" formatCode="0.00%">
                  <c:v>0.10749179318304469</c:v>
                </c:pt>
                <c:pt idx="1207" formatCode="0.00%">
                  <c:v>0.11283304660480252</c:v>
                </c:pt>
                <c:pt idx="1208" formatCode="0.00%">
                  <c:v>0.11188930856115703</c:v>
                </c:pt>
                <c:pt idx="1209" formatCode="0.00%">
                  <c:v>0.11296755695115812</c:v>
                </c:pt>
                <c:pt idx="1210" formatCode="0.00%">
                  <c:v>0.11738594472858897</c:v>
                </c:pt>
                <c:pt idx="1211" formatCode="0.00%">
                  <c:v>0.11626799350503564</c:v>
                </c:pt>
                <c:pt idx="1212" formatCode="0.00%">
                  <c:v>0.13762922083092546</c:v>
                </c:pt>
                <c:pt idx="1213" formatCode="0.00%">
                  <c:v>0.13733328308348858</c:v>
                </c:pt>
                <c:pt idx="1214" formatCode="0.00%">
                  <c:v>0.12519968794840283</c:v>
                </c:pt>
                <c:pt idx="1215" formatCode="0.00%">
                  <c:v>0.12860356463305198</c:v>
                </c:pt>
                <c:pt idx="1216" formatCode="0.00%">
                  <c:v>0.12362483748865474</c:v>
                </c:pt>
                <c:pt idx="1217" formatCode="0.00%">
                  <c:v>0.12362341778167212</c:v>
                </c:pt>
                <c:pt idx="1218" formatCode="0.00%">
                  <c:v>0.12266622247562436</c:v>
                </c:pt>
                <c:pt idx="1219" formatCode="0.00%">
                  <c:v>0.12133642427455033</c:v>
                </c:pt>
                <c:pt idx="1220" formatCode="0.00%">
                  <c:v>0.12865407488256952</c:v>
                </c:pt>
                <c:pt idx="1221" formatCode="0.00%">
                  <c:v>0.12779153767170293</c:v>
                </c:pt>
                <c:pt idx="1222" formatCode="0.00%">
                  <c:v>0.12870385798578565</c:v>
                </c:pt>
                <c:pt idx="1223" formatCode="0.00%">
                  <c:v>0.12886050182650594</c:v>
                </c:pt>
                <c:pt idx="1224" formatCode="0.00%">
                  <c:v>0.12807063020557333</c:v>
                </c:pt>
                <c:pt idx="1225" formatCode="0.00%">
                  <c:v>0.12837522580327357</c:v>
                </c:pt>
                <c:pt idx="1226" formatCode="0.00%">
                  <c:v>0.1263744900481579</c:v>
                </c:pt>
                <c:pt idx="1227" formatCode="0.00%">
                  <c:v>0.1239513060335496</c:v>
                </c:pt>
                <c:pt idx="1228" formatCode="0.00%">
                  <c:v>0.12672933088956087</c:v>
                </c:pt>
                <c:pt idx="1229" formatCode="0.00%">
                  <c:v>0.13872715951324988</c:v>
                </c:pt>
                <c:pt idx="1230" formatCode="0.00%">
                  <c:v>0.13569887155202676</c:v>
                </c:pt>
                <c:pt idx="1231" formatCode="0.00%">
                  <c:v>0.13551065404508639</c:v>
                </c:pt>
                <c:pt idx="1232" formatCode="0.00%">
                  <c:v>0.11445651423647597</c:v>
                </c:pt>
                <c:pt idx="1233" formatCode="0.00%">
                  <c:v>0.11495504354828461</c:v>
                </c:pt>
                <c:pt idx="1234" formatCode="0.00%">
                  <c:v>0.11953949920903874</c:v>
                </c:pt>
                <c:pt idx="1235" formatCode="0.00%">
                  <c:v>0.11976586132934189</c:v>
                </c:pt>
                <c:pt idx="1236" formatCode="0.00%">
                  <c:v>0.12280894316807202</c:v>
                </c:pt>
                <c:pt idx="1237" formatCode="0.00%">
                  <c:v>0.1320291092460017</c:v>
                </c:pt>
                <c:pt idx="1238" formatCode="0.00%">
                  <c:v>0.12613859688438864</c:v>
                </c:pt>
                <c:pt idx="1239" formatCode="0.00%">
                  <c:v>0.12061573116944568</c:v>
                </c:pt>
                <c:pt idx="1240" formatCode="0.00%">
                  <c:v>0.11039989181403385</c:v>
                </c:pt>
                <c:pt idx="1241" formatCode="0.00%">
                  <c:v>0.10967520443466425</c:v>
                </c:pt>
                <c:pt idx="1242" formatCode="0.00%">
                  <c:v>0.11013095285846436</c:v>
                </c:pt>
                <c:pt idx="1243" formatCode="0.00%">
                  <c:v>0.10991934465726745</c:v>
                </c:pt>
                <c:pt idx="1244" formatCode="0.00%">
                  <c:v>0.10655025222745333</c:v>
                </c:pt>
                <c:pt idx="1245" formatCode="0.00%">
                  <c:v>9.7947261933980928E-2</c:v>
                </c:pt>
                <c:pt idx="1246" formatCode="0.00%">
                  <c:v>0.10090083408578342</c:v>
                </c:pt>
                <c:pt idx="1247" formatCode="0.00%">
                  <c:v>0.10252720073086878</c:v>
                </c:pt>
                <c:pt idx="1248" formatCode="0.00%">
                  <c:v>0.10166720749698713</c:v>
                </c:pt>
                <c:pt idx="1249" formatCode="0.00%">
                  <c:v>8.9901585967274947E-2</c:v>
                </c:pt>
                <c:pt idx="1250" formatCode="0.00%">
                  <c:v>9.4142465172981804E-2</c:v>
                </c:pt>
                <c:pt idx="1251" formatCode="0.00%">
                  <c:v>9.3766801149846368E-2</c:v>
                </c:pt>
                <c:pt idx="1252" formatCode="0.00%">
                  <c:v>9.264887247995128E-2</c:v>
                </c:pt>
                <c:pt idx="1253" formatCode="0.00%">
                  <c:v>9.3066718709893789E-2</c:v>
                </c:pt>
                <c:pt idx="1254" formatCode="0.00%">
                  <c:v>9.2667163553116189E-2</c:v>
                </c:pt>
                <c:pt idx="1255" formatCode="0.00%">
                  <c:v>8.1866936344831776E-2</c:v>
                </c:pt>
                <c:pt idx="1256" formatCode="0.00%">
                  <c:v>8.0293788747991174E-2</c:v>
                </c:pt>
                <c:pt idx="1257" formatCode="0.00%">
                  <c:v>7.2118530039349663E-2</c:v>
                </c:pt>
                <c:pt idx="1258" formatCode="0.00%">
                  <c:v>7.2306214913457276E-2</c:v>
                </c:pt>
                <c:pt idx="1259" formatCode="0.00%">
                  <c:v>6.7533114649965226E-2</c:v>
                </c:pt>
                <c:pt idx="1260" formatCode="0.00%">
                  <c:v>6.2290179081065752E-2</c:v>
                </c:pt>
                <c:pt idx="1261" formatCode="0.00%">
                  <c:v>6.4603316588235149E-2</c:v>
                </c:pt>
                <c:pt idx="1262" formatCode="0.00%">
                  <c:v>6.3855754072242185E-2</c:v>
                </c:pt>
                <c:pt idx="1263" formatCode="0.00%">
                  <c:v>6.3802279022050615E-2</c:v>
                </c:pt>
                <c:pt idx="1264" formatCode="0.00%">
                  <c:v>6.5565225546340963E-2</c:v>
                </c:pt>
                <c:pt idx="1265" formatCode="0.00%">
                  <c:v>6.5407650700466474E-2</c:v>
                </c:pt>
                <c:pt idx="1266" formatCode="0.00%">
                  <c:v>6.2339485262186092E-2</c:v>
                </c:pt>
                <c:pt idx="1267" formatCode="0.00%">
                  <c:v>6.0624424385202061E-2</c:v>
                </c:pt>
                <c:pt idx="1268" formatCode="0.00%">
                  <c:v>6.0045929708463508E-2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95-E04C-8265-D373D2CE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488256"/>
        <c:axId val="1994485568"/>
      </c:lineChart>
      <c:lineChart>
        <c:grouping val="standard"/>
        <c:varyColors val="0"/>
        <c:ser>
          <c:idx val="0"/>
          <c:order val="0"/>
          <c:tx>
            <c:strRef>
              <c:f>Volatilità!$B$1</c:f>
              <c:strCache>
                <c:ptCount val="1"/>
                <c:pt idx="0">
                  <c:v>RACE.MI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Volatilità!$A$2:$A$1270</c:f>
              <c:numCache>
                <c:formatCode>dd\-mmm\-yyyy</c:formatCode>
                <c:ptCount val="1269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44789</c:v>
                </c:pt>
                <c:pt idx="918">
                  <c:v>44790</c:v>
                </c:pt>
                <c:pt idx="919">
                  <c:v>44791</c:v>
                </c:pt>
                <c:pt idx="920">
                  <c:v>44792</c:v>
                </c:pt>
                <c:pt idx="921">
                  <c:v>44795</c:v>
                </c:pt>
                <c:pt idx="922">
                  <c:v>44796</c:v>
                </c:pt>
                <c:pt idx="923">
                  <c:v>44797</c:v>
                </c:pt>
                <c:pt idx="924">
                  <c:v>44798</c:v>
                </c:pt>
                <c:pt idx="925">
                  <c:v>44799</c:v>
                </c:pt>
                <c:pt idx="926">
                  <c:v>44802</c:v>
                </c:pt>
                <c:pt idx="927">
                  <c:v>44803</c:v>
                </c:pt>
                <c:pt idx="928">
                  <c:v>44804</c:v>
                </c:pt>
                <c:pt idx="929">
                  <c:v>44805</c:v>
                </c:pt>
                <c:pt idx="930">
                  <c:v>44806</c:v>
                </c:pt>
                <c:pt idx="931">
                  <c:v>44809</c:v>
                </c:pt>
                <c:pt idx="932">
                  <c:v>44810</c:v>
                </c:pt>
                <c:pt idx="933">
                  <c:v>44811</c:v>
                </c:pt>
                <c:pt idx="934">
                  <c:v>44812</c:v>
                </c:pt>
                <c:pt idx="935">
                  <c:v>44813</c:v>
                </c:pt>
                <c:pt idx="936">
                  <c:v>44816</c:v>
                </c:pt>
                <c:pt idx="937">
                  <c:v>44817</c:v>
                </c:pt>
                <c:pt idx="938">
                  <c:v>44818</c:v>
                </c:pt>
                <c:pt idx="939">
                  <c:v>44819</c:v>
                </c:pt>
                <c:pt idx="940">
                  <c:v>44820</c:v>
                </c:pt>
                <c:pt idx="941">
                  <c:v>44823</c:v>
                </c:pt>
                <c:pt idx="942">
                  <c:v>44824</c:v>
                </c:pt>
                <c:pt idx="943">
                  <c:v>44825</c:v>
                </c:pt>
                <c:pt idx="944">
                  <c:v>44826</c:v>
                </c:pt>
                <c:pt idx="945">
                  <c:v>44827</c:v>
                </c:pt>
                <c:pt idx="946">
                  <c:v>44830</c:v>
                </c:pt>
                <c:pt idx="947">
                  <c:v>44831</c:v>
                </c:pt>
                <c:pt idx="948">
                  <c:v>44832</c:v>
                </c:pt>
                <c:pt idx="949">
                  <c:v>44833</c:v>
                </c:pt>
                <c:pt idx="950">
                  <c:v>44834</c:v>
                </c:pt>
                <c:pt idx="951">
                  <c:v>44837</c:v>
                </c:pt>
                <c:pt idx="952">
                  <c:v>44838</c:v>
                </c:pt>
                <c:pt idx="953">
                  <c:v>44839</c:v>
                </c:pt>
                <c:pt idx="954">
                  <c:v>44840</c:v>
                </c:pt>
                <c:pt idx="955">
                  <c:v>44841</c:v>
                </c:pt>
                <c:pt idx="956">
                  <c:v>44844</c:v>
                </c:pt>
                <c:pt idx="957">
                  <c:v>44845</c:v>
                </c:pt>
                <c:pt idx="958">
                  <c:v>44846</c:v>
                </c:pt>
                <c:pt idx="959">
                  <c:v>44847</c:v>
                </c:pt>
                <c:pt idx="960">
                  <c:v>44848</c:v>
                </c:pt>
                <c:pt idx="961">
                  <c:v>44851</c:v>
                </c:pt>
                <c:pt idx="962">
                  <c:v>44852</c:v>
                </c:pt>
                <c:pt idx="963">
                  <c:v>44853</c:v>
                </c:pt>
                <c:pt idx="964">
                  <c:v>44854</c:v>
                </c:pt>
                <c:pt idx="965">
                  <c:v>44855</c:v>
                </c:pt>
                <c:pt idx="966">
                  <c:v>44858</c:v>
                </c:pt>
                <c:pt idx="967">
                  <c:v>44859</c:v>
                </c:pt>
                <c:pt idx="968">
                  <c:v>44860</c:v>
                </c:pt>
                <c:pt idx="969">
                  <c:v>44861</c:v>
                </c:pt>
                <c:pt idx="970">
                  <c:v>44862</c:v>
                </c:pt>
                <c:pt idx="971">
                  <c:v>44865</c:v>
                </c:pt>
                <c:pt idx="972">
                  <c:v>44866</c:v>
                </c:pt>
                <c:pt idx="973">
                  <c:v>44867</c:v>
                </c:pt>
                <c:pt idx="974">
                  <c:v>44868</c:v>
                </c:pt>
                <c:pt idx="975">
                  <c:v>44869</c:v>
                </c:pt>
                <c:pt idx="976">
                  <c:v>44872</c:v>
                </c:pt>
                <c:pt idx="977">
                  <c:v>44873</c:v>
                </c:pt>
                <c:pt idx="978">
                  <c:v>44874</c:v>
                </c:pt>
                <c:pt idx="979">
                  <c:v>44875</c:v>
                </c:pt>
                <c:pt idx="980">
                  <c:v>44876</c:v>
                </c:pt>
                <c:pt idx="981">
                  <c:v>44879</c:v>
                </c:pt>
                <c:pt idx="982">
                  <c:v>44880</c:v>
                </c:pt>
                <c:pt idx="983">
                  <c:v>44881</c:v>
                </c:pt>
                <c:pt idx="984">
                  <c:v>44882</c:v>
                </c:pt>
                <c:pt idx="985">
                  <c:v>44883</c:v>
                </c:pt>
                <c:pt idx="986">
                  <c:v>44886</c:v>
                </c:pt>
                <c:pt idx="987">
                  <c:v>44887</c:v>
                </c:pt>
                <c:pt idx="988">
                  <c:v>44888</c:v>
                </c:pt>
                <c:pt idx="989">
                  <c:v>44889</c:v>
                </c:pt>
                <c:pt idx="990">
                  <c:v>44890</c:v>
                </c:pt>
                <c:pt idx="991">
                  <c:v>44893</c:v>
                </c:pt>
                <c:pt idx="992">
                  <c:v>44894</c:v>
                </c:pt>
                <c:pt idx="993">
                  <c:v>44895</c:v>
                </c:pt>
                <c:pt idx="994">
                  <c:v>44896</c:v>
                </c:pt>
                <c:pt idx="995">
                  <c:v>44897</c:v>
                </c:pt>
                <c:pt idx="996">
                  <c:v>44900</c:v>
                </c:pt>
                <c:pt idx="997">
                  <c:v>44901</c:v>
                </c:pt>
                <c:pt idx="998">
                  <c:v>44902</c:v>
                </c:pt>
                <c:pt idx="999">
                  <c:v>44903</c:v>
                </c:pt>
                <c:pt idx="1000">
                  <c:v>44904</c:v>
                </c:pt>
                <c:pt idx="1001">
                  <c:v>44907</c:v>
                </c:pt>
                <c:pt idx="1002">
                  <c:v>44908</c:v>
                </c:pt>
                <c:pt idx="1003">
                  <c:v>44909</c:v>
                </c:pt>
                <c:pt idx="1004">
                  <c:v>44910</c:v>
                </c:pt>
                <c:pt idx="1005">
                  <c:v>44911</c:v>
                </c:pt>
                <c:pt idx="1006">
                  <c:v>44914</c:v>
                </c:pt>
                <c:pt idx="1007">
                  <c:v>44915</c:v>
                </c:pt>
                <c:pt idx="1008">
                  <c:v>44916</c:v>
                </c:pt>
                <c:pt idx="1009">
                  <c:v>44917</c:v>
                </c:pt>
                <c:pt idx="1010">
                  <c:v>44918</c:v>
                </c:pt>
                <c:pt idx="1011">
                  <c:v>44922</c:v>
                </c:pt>
                <c:pt idx="1012">
                  <c:v>44923</c:v>
                </c:pt>
                <c:pt idx="1013">
                  <c:v>44924</c:v>
                </c:pt>
                <c:pt idx="1014">
                  <c:v>44925</c:v>
                </c:pt>
                <c:pt idx="1015">
                  <c:v>44928</c:v>
                </c:pt>
                <c:pt idx="1016">
                  <c:v>44929</c:v>
                </c:pt>
                <c:pt idx="1017">
                  <c:v>44930</c:v>
                </c:pt>
                <c:pt idx="1018">
                  <c:v>44931</c:v>
                </c:pt>
                <c:pt idx="1019">
                  <c:v>44932</c:v>
                </c:pt>
                <c:pt idx="1020">
                  <c:v>44935</c:v>
                </c:pt>
                <c:pt idx="1021">
                  <c:v>44936</c:v>
                </c:pt>
                <c:pt idx="1022">
                  <c:v>44937</c:v>
                </c:pt>
                <c:pt idx="1023">
                  <c:v>44938</c:v>
                </c:pt>
                <c:pt idx="1024">
                  <c:v>44939</c:v>
                </c:pt>
                <c:pt idx="1025">
                  <c:v>44942</c:v>
                </c:pt>
                <c:pt idx="1026">
                  <c:v>44943</c:v>
                </c:pt>
                <c:pt idx="1027">
                  <c:v>44944</c:v>
                </c:pt>
                <c:pt idx="1028">
                  <c:v>44945</c:v>
                </c:pt>
                <c:pt idx="1029">
                  <c:v>44946</c:v>
                </c:pt>
                <c:pt idx="1030">
                  <c:v>44949</c:v>
                </c:pt>
                <c:pt idx="1031">
                  <c:v>44950</c:v>
                </c:pt>
                <c:pt idx="1032">
                  <c:v>44951</c:v>
                </c:pt>
                <c:pt idx="1033">
                  <c:v>44952</c:v>
                </c:pt>
                <c:pt idx="1034">
                  <c:v>44953</c:v>
                </c:pt>
                <c:pt idx="1035">
                  <c:v>44956</c:v>
                </c:pt>
                <c:pt idx="1036">
                  <c:v>44957</c:v>
                </c:pt>
                <c:pt idx="1037">
                  <c:v>44958</c:v>
                </c:pt>
                <c:pt idx="1038">
                  <c:v>44959</c:v>
                </c:pt>
                <c:pt idx="1039">
                  <c:v>44960</c:v>
                </c:pt>
                <c:pt idx="1040">
                  <c:v>44963</c:v>
                </c:pt>
                <c:pt idx="1041">
                  <c:v>44964</c:v>
                </c:pt>
                <c:pt idx="1042">
                  <c:v>44965</c:v>
                </c:pt>
                <c:pt idx="1043">
                  <c:v>44966</c:v>
                </c:pt>
                <c:pt idx="1044">
                  <c:v>44967</c:v>
                </c:pt>
                <c:pt idx="1045">
                  <c:v>44970</c:v>
                </c:pt>
                <c:pt idx="1046">
                  <c:v>44971</c:v>
                </c:pt>
                <c:pt idx="1047">
                  <c:v>44972</c:v>
                </c:pt>
                <c:pt idx="1048">
                  <c:v>44973</c:v>
                </c:pt>
                <c:pt idx="1049">
                  <c:v>44974</c:v>
                </c:pt>
                <c:pt idx="1050">
                  <c:v>44977</c:v>
                </c:pt>
                <c:pt idx="1051">
                  <c:v>44978</c:v>
                </c:pt>
                <c:pt idx="1052">
                  <c:v>44979</c:v>
                </c:pt>
                <c:pt idx="1053">
                  <c:v>44980</c:v>
                </c:pt>
                <c:pt idx="1054">
                  <c:v>44981</c:v>
                </c:pt>
                <c:pt idx="1055">
                  <c:v>44984</c:v>
                </c:pt>
                <c:pt idx="1056">
                  <c:v>44985</c:v>
                </c:pt>
                <c:pt idx="1057">
                  <c:v>44986</c:v>
                </c:pt>
                <c:pt idx="1058">
                  <c:v>44987</c:v>
                </c:pt>
                <c:pt idx="1059">
                  <c:v>44988</c:v>
                </c:pt>
                <c:pt idx="1060">
                  <c:v>44991</c:v>
                </c:pt>
                <c:pt idx="1061">
                  <c:v>44992</c:v>
                </c:pt>
                <c:pt idx="1062">
                  <c:v>44993</c:v>
                </c:pt>
                <c:pt idx="1063">
                  <c:v>44994</c:v>
                </c:pt>
                <c:pt idx="1064">
                  <c:v>44995</c:v>
                </c:pt>
                <c:pt idx="1065">
                  <c:v>44998</c:v>
                </c:pt>
                <c:pt idx="1066">
                  <c:v>44999</c:v>
                </c:pt>
                <c:pt idx="1067">
                  <c:v>45000</c:v>
                </c:pt>
                <c:pt idx="1068">
                  <c:v>45001</c:v>
                </c:pt>
                <c:pt idx="1069">
                  <c:v>45002</c:v>
                </c:pt>
                <c:pt idx="1070">
                  <c:v>45005</c:v>
                </c:pt>
                <c:pt idx="1071">
                  <c:v>45006</c:v>
                </c:pt>
                <c:pt idx="1072">
                  <c:v>45007</c:v>
                </c:pt>
                <c:pt idx="1073">
                  <c:v>45008</c:v>
                </c:pt>
                <c:pt idx="1074">
                  <c:v>45009</c:v>
                </c:pt>
                <c:pt idx="1075">
                  <c:v>45012</c:v>
                </c:pt>
                <c:pt idx="1076">
                  <c:v>45013</c:v>
                </c:pt>
                <c:pt idx="1077">
                  <c:v>45014</c:v>
                </c:pt>
                <c:pt idx="1078">
                  <c:v>45015</c:v>
                </c:pt>
                <c:pt idx="1079">
                  <c:v>45016</c:v>
                </c:pt>
                <c:pt idx="1080">
                  <c:v>45019</c:v>
                </c:pt>
                <c:pt idx="1081">
                  <c:v>45020</c:v>
                </c:pt>
                <c:pt idx="1082">
                  <c:v>45021</c:v>
                </c:pt>
                <c:pt idx="1083">
                  <c:v>45022</c:v>
                </c:pt>
                <c:pt idx="1084">
                  <c:v>45027</c:v>
                </c:pt>
                <c:pt idx="1085">
                  <c:v>45028</c:v>
                </c:pt>
                <c:pt idx="1086">
                  <c:v>45029</c:v>
                </c:pt>
                <c:pt idx="1087">
                  <c:v>45030</c:v>
                </c:pt>
                <c:pt idx="1088">
                  <c:v>45033</c:v>
                </c:pt>
                <c:pt idx="1089">
                  <c:v>45034</c:v>
                </c:pt>
                <c:pt idx="1090">
                  <c:v>45035</c:v>
                </c:pt>
                <c:pt idx="1091">
                  <c:v>45036</c:v>
                </c:pt>
                <c:pt idx="1092">
                  <c:v>45037</c:v>
                </c:pt>
                <c:pt idx="1093">
                  <c:v>45040</c:v>
                </c:pt>
                <c:pt idx="1094">
                  <c:v>45041</c:v>
                </c:pt>
                <c:pt idx="1095">
                  <c:v>45042</c:v>
                </c:pt>
                <c:pt idx="1096">
                  <c:v>45043</c:v>
                </c:pt>
                <c:pt idx="1097">
                  <c:v>45044</c:v>
                </c:pt>
                <c:pt idx="1098">
                  <c:v>45048</c:v>
                </c:pt>
                <c:pt idx="1099">
                  <c:v>45049</c:v>
                </c:pt>
                <c:pt idx="1100">
                  <c:v>45050</c:v>
                </c:pt>
                <c:pt idx="1101">
                  <c:v>45051</c:v>
                </c:pt>
                <c:pt idx="1102">
                  <c:v>45054</c:v>
                </c:pt>
                <c:pt idx="1103">
                  <c:v>45055</c:v>
                </c:pt>
                <c:pt idx="1104">
                  <c:v>45056</c:v>
                </c:pt>
                <c:pt idx="1105">
                  <c:v>45057</c:v>
                </c:pt>
                <c:pt idx="1106">
                  <c:v>45058</c:v>
                </c:pt>
                <c:pt idx="1107">
                  <c:v>45061</c:v>
                </c:pt>
                <c:pt idx="1108">
                  <c:v>45062</c:v>
                </c:pt>
                <c:pt idx="1109">
                  <c:v>45063</c:v>
                </c:pt>
                <c:pt idx="1110">
                  <c:v>45064</c:v>
                </c:pt>
                <c:pt idx="1111">
                  <c:v>45065</c:v>
                </c:pt>
                <c:pt idx="1112">
                  <c:v>45068</c:v>
                </c:pt>
                <c:pt idx="1113">
                  <c:v>45069</c:v>
                </c:pt>
                <c:pt idx="1114">
                  <c:v>45070</c:v>
                </c:pt>
                <c:pt idx="1115">
                  <c:v>45071</c:v>
                </c:pt>
                <c:pt idx="1116">
                  <c:v>45072</c:v>
                </c:pt>
                <c:pt idx="1117">
                  <c:v>45075</c:v>
                </c:pt>
                <c:pt idx="1118">
                  <c:v>45076</c:v>
                </c:pt>
                <c:pt idx="1119">
                  <c:v>45077</c:v>
                </c:pt>
                <c:pt idx="1120">
                  <c:v>45078</c:v>
                </c:pt>
                <c:pt idx="1121">
                  <c:v>45079</c:v>
                </c:pt>
                <c:pt idx="1122">
                  <c:v>45082</c:v>
                </c:pt>
                <c:pt idx="1123">
                  <c:v>45083</c:v>
                </c:pt>
                <c:pt idx="1124">
                  <c:v>45084</c:v>
                </c:pt>
                <c:pt idx="1125">
                  <c:v>45085</c:v>
                </c:pt>
                <c:pt idx="1126">
                  <c:v>45086</c:v>
                </c:pt>
                <c:pt idx="1127">
                  <c:v>45089</c:v>
                </c:pt>
                <c:pt idx="1128">
                  <c:v>45090</c:v>
                </c:pt>
                <c:pt idx="1129">
                  <c:v>45091</c:v>
                </c:pt>
                <c:pt idx="1130">
                  <c:v>45092</c:v>
                </c:pt>
                <c:pt idx="1131">
                  <c:v>45093</c:v>
                </c:pt>
                <c:pt idx="1132">
                  <c:v>45096</c:v>
                </c:pt>
                <c:pt idx="1133">
                  <c:v>45097</c:v>
                </c:pt>
                <c:pt idx="1134">
                  <c:v>45098</c:v>
                </c:pt>
                <c:pt idx="1135">
                  <c:v>45099</c:v>
                </c:pt>
                <c:pt idx="1136">
                  <c:v>45100</c:v>
                </c:pt>
                <c:pt idx="1137">
                  <c:v>45103</c:v>
                </c:pt>
                <c:pt idx="1138">
                  <c:v>45104</c:v>
                </c:pt>
                <c:pt idx="1139">
                  <c:v>45105</c:v>
                </c:pt>
                <c:pt idx="1140">
                  <c:v>45106</c:v>
                </c:pt>
                <c:pt idx="1141">
                  <c:v>45107</c:v>
                </c:pt>
                <c:pt idx="1142">
                  <c:v>45110</c:v>
                </c:pt>
                <c:pt idx="1143">
                  <c:v>45111</c:v>
                </c:pt>
                <c:pt idx="1144">
                  <c:v>45112</c:v>
                </c:pt>
                <c:pt idx="1145">
                  <c:v>45113</c:v>
                </c:pt>
                <c:pt idx="1146">
                  <c:v>45114</c:v>
                </c:pt>
                <c:pt idx="1147">
                  <c:v>45117</c:v>
                </c:pt>
                <c:pt idx="1148">
                  <c:v>45118</c:v>
                </c:pt>
                <c:pt idx="1149">
                  <c:v>45119</c:v>
                </c:pt>
                <c:pt idx="1150">
                  <c:v>45120</c:v>
                </c:pt>
                <c:pt idx="1151">
                  <c:v>45121</c:v>
                </c:pt>
                <c:pt idx="1152">
                  <c:v>45124</c:v>
                </c:pt>
                <c:pt idx="1153">
                  <c:v>45125</c:v>
                </c:pt>
                <c:pt idx="1154">
                  <c:v>45126</c:v>
                </c:pt>
                <c:pt idx="1155">
                  <c:v>45127</c:v>
                </c:pt>
                <c:pt idx="1156">
                  <c:v>45128</c:v>
                </c:pt>
                <c:pt idx="1157">
                  <c:v>45131</c:v>
                </c:pt>
                <c:pt idx="1158">
                  <c:v>45132</c:v>
                </c:pt>
                <c:pt idx="1159">
                  <c:v>45133</c:v>
                </c:pt>
                <c:pt idx="1160">
                  <c:v>45134</c:v>
                </c:pt>
                <c:pt idx="1161">
                  <c:v>45135</c:v>
                </c:pt>
                <c:pt idx="1162">
                  <c:v>45138</c:v>
                </c:pt>
                <c:pt idx="1163">
                  <c:v>45139</c:v>
                </c:pt>
                <c:pt idx="1164">
                  <c:v>45140</c:v>
                </c:pt>
                <c:pt idx="1165">
                  <c:v>45141</c:v>
                </c:pt>
                <c:pt idx="1166">
                  <c:v>45142</c:v>
                </c:pt>
                <c:pt idx="1167">
                  <c:v>45145</c:v>
                </c:pt>
                <c:pt idx="1168">
                  <c:v>45146</c:v>
                </c:pt>
                <c:pt idx="1169">
                  <c:v>45147</c:v>
                </c:pt>
                <c:pt idx="1170">
                  <c:v>45148</c:v>
                </c:pt>
                <c:pt idx="1171">
                  <c:v>45149</c:v>
                </c:pt>
                <c:pt idx="1172">
                  <c:v>45152</c:v>
                </c:pt>
                <c:pt idx="1173">
                  <c:v>45154</c:v>
                </c:pt>
                <c:pt idx="1174">
                  <c:v>45155</c:v>
                </c:pt>
                <c:pt idx="1175">
                  <c:v>45156</c:v>
                </c:pt>
                <c:pt idx="1176">
                  <c:v>45159</c:v>
                </c:pt>
                <c:pt idx="1177">
                  <c:v>45160</c:v>
                </c:pt>
                <c:pt idx="1178">
                  <c:v>45161</c:v>
                </c:pt>
                <c:pt idx="1179">
                  <c:v>45162</c:v>
                </c:pt>
                <c:pt idx="1180">
                  <c:v>45163</c:v>
                </c:pt>
                <c:pt idx="1181">
                  <c:v>45166</c:v>
                </c:pt>
                <c:pt idx="1182">
                  <c:v>45167</c:v>
                </c:pt>
                <c:pt idx="1183">
                  <c:v>45168</c:v>
                </c:pt>
                <c:pt idx="1184">
                  <c:v>45169</c:v>
                </c:pt>
                <c:pt idx="1185">
                  <c:v>45170</c:v>
                </c:pt>
                <c:pt idx="1186">
                  <c:v>45173</c:v>
                </c:pt>
                <c:pt idx="1187">
                  <c:v>45174</c:v>
                </c:pt>
                <c:pt idx="1188">
                  <c:v>45175</c:v>
                </c:pt>
                <c:pt idx="1189">
                  <c:v>45176</c:v>
                </c:pt>
                <c:pt idx="1190">
                  <c:v>45177</c:v>
                </c:pt>
                <c:pt idx="1191">
                  <c:v>45180</c:v>
                </c:pt>
                <c:pt idx="1192">
                  <c:v>45181</c:v>
                </c:pt>
                <c:pt idx="1193">
                  <c:v>45182</c:v>
                </c:pt>
                <c:pt idx="1194">
                  <c:v>45183</c:v>
                </c:pt>
                <c:pt idx="1195">
                  <c:v>45184</c:v>
                </c:pt>
                <c:pt idx="1196">
                  <c:v>45187</c:v>
                </c:pt>
                <c:pt idx="1197">
                  <c:v>45188</c:v>
                </c:pt>
                <c:pt idx="1198">
                  <c:v>45189</c:v>
                </c:pt>
                <c:pt idx="1199">
                  <c:v>45190</c:v>
                </c:pt>
                <c:pt idx="1200">
                  <c:v>45191</c:v>
                </c:pt>
                <c:pt idx="1201">
                  <c:v>45194</c:v>
                </c:pt>
                <c:pt idx="1202">
                  <c:v>45195</c:v>
                </c:pt>
                <c:pt idx="1203">
                  <c:v>45196</c:v>
                </c:pt>
                <c:pt idx="1204">
                  <c:v>45197</c:v>
                </c:pt>
                <c:pt idx="1205">
                  <c:v>45198</c:v>
                </c:pt>
                <c:pt idx="1206">
                  <c:v>45201</c:v>
                </c:pt>
                <c:pt idx="1207">
                  <c:v>45202</c:v>
                </c:pt>
                <c:pt idx="1208">
                  <c:v>45203</c:v>
                </c:pt>
                <c:pt idx="1209">
                  <c:v>45204</c:v>
                </c:pt>
                <c:pt idx="1210">
                  <c:v>45205</c:v>
                </c:pt>
                <c:pt idx="1211">
                  <c:v>45208</c:v>
                </c:pt>
                <c:pt idx="1212">
                  <c:v>45209</c:v>
                </c:pt>
                <c:pt idx="1213">
                  <c:v>45210</c:v>
                </c:pt>
                <c:pt idx="1214">
                  <c:v>45211</c:v>
                </c:pt>
                <c:pt idx="1215">
                  <c:v>45212</c:v>
                </c:pt>
                <c:pt idx="1216">
                  <c:v>45215</c:v>
                </c:pt>
                <c:pt idx="1217">
                  <c:v>45216</c:v>
                </c:pt>
                <c:pt idx="1218">
                  <c:v>45217</c:v>
                </c:pt>
                <c:pt idx="1219">
                  <c:v>45218</c:v>
                </c:pt>
                <c:pt idx="1220">
                  <c:v>45219</c:v>
                </c:pt>
                <c:pt idx="1221">
                  <c:v>45222</c:v>
                </c:pt>
                <c:pt idx="1222">
                  <c:v>45223</c:v>
                </c:pt>
                <c:pt idx="1223">
                  <c:v>45224</c:v>
                </c:pt>
                <c:pt idx="1224">
                  <c:v>45225</c:v>
                </c:pt>
                <c:pt idx="1225">
                  <c:v>45226</c:v>
                </c:pt>
                <c:pt idx="1226">
                  <c:v>45229</c:v>
                </c:pt>
                <c:pt idx="1227">
                  <c:v>45230</c:v>
                </c:pt>
                <c:pt idx="1228">
                  <c:v>45231</c:v>
                </c:pt>
                <c:pt idx="1229">
                  <c:v>45232</c:v>
                </c:pt>
                <c:pt idx="1230">
                  <c:v>45233</c:v>
                </c:pt>
                <c:pt idx="1231">
                  <c:v>45236</c:v>
                </c:pt>
                <c:pt idx="1232">
                  <c:v>45237</c:v>
                </c:pt>
                <c:pt idx="1233">
                  <c:v>45238</c:v>
                </c:pt>
                <c:pt idx="1234">
                  <c:v>45239</c:v>
                </c:pt>
                <c:pt idx="1235">
                  <c:v>45240</c:v>
                </c:pt>
                <c:pt idx="1236">
                  <c:v>45243</c:v>
                </c:pt>
                <c:pt idx="1237">
                  <c:v>45244</c:v>
                </c:pt>
                <c:pt idx="1238">
                  <c:v>45245</c:v>
                </c:pt>
                <c:pt idx="1239">
                  <c:v>45246</c:v>
                </c:pt>
                <c:pt idx="1240">
                  <c:v>45247</c:v>
                </c:pt>
                <c:pt idx="1241">
                  <c:v>45250</c:v>
                </c:pt>
                <c:pt idx="1242">
                  <c:v>45251</c:v>
                </c:pt>
                <c:pt idx="1243">
                  <c:v>45252</c:v>
                </c:pt>
                <c:pt idx="1244">
                  <c:v>45253</c:v>
                </c:pt>
                <c:pt idx="1245">
                  <c:v>45254</c:v>
                </c:pt>
                <c:pt idx="1246">
                  <c:v>45257</c:v>
                </c:pt>
                <c:pt idx="1247">
                  <c:v>45258</c:v>
                </c:pt>
                <c:pt idx="1248">
                  <c:v>45259</c:v>
                </c:pt>
                <c:pt idx="1249">
                  <c:v>45260</c:v>
                </c:pt>
                <c:pt idx="1250">
                  <c:v>45261</c:v>
                </c:pt>
                <c:pt idx="1251">
                  <c:v>45264</c:v>
                </c:pt>
                <c:pt idx="1252">
                  <c:v>45265</c:v>
                </c:pt>
                <c:pt idx="1253">
                  <c:v>45266</c:v>
                </c:pt>
                <c:pt idx="1254">
                  <c:v>45267</c:v>
                </c:pt>
                <c:pt idx="1255">
                  <c:v>45268</c:v>
                </c:pt>
                <c:pt idx="1256">
                  <c:v>45271</c:v>
                </c:pt>
                <c:pt idx="1257">
                  <c:v>45272</c:v>
                </c:pt>
                <c:pt idx="1258">
                  <c:v>45273</c:v>
                </c:pt>
                <c:pt idx="1259">
                  <c:v>45274</c:v>
                </c:pt>
                <c:pt idx="1260">
                  <c:v>45275</c:v>
                </c:pt>
                <c:pt idx="1261">
                  <c:v>45278</c:v>
                </c:pt>
                <c:pt idx="1262">
                  <c:v>45279</c:v>
                </c:pt>
                <c:pt idx="1263">
                  <c:v>45280</c:v>
                </c:pt>
                <c:pt idx="1264">
                  <c:v>45281</c:v>
                </c:pt>
                <c:pt idx="1265">
                  <c:v>45282</c:v>
                </c:pt>
                <c:pt idx="1266">
                  <c:v>45287</c:v>
                </c:pt>
                <c:pt idx="1267">
                  <c:v>45288</c:v>
                </c:pt>
                <c:pt idx="1268">
                  <c:v>45289</c:v>
                </c:pt>
              </c:numCache>
            </c:numRef>
          </c:cat>
          <c:val>
            <c:numRef>
              <c:f>Volatilità!$B$2:$B$1270</c:f>
              <c:numCache>
                <c:formatCode>_("€"* #,##0.00_);_("€"* \(#,##0.00\);_("€"* "-"??_);_(@_)</c:formatCode>
                <c:ptCount val="1269"/>
                <c:pt idx="0">
                  <c:v>86.52</c:v>
                </c:pt>
                <c:pt idx="1">
                  <c:v>85.6</c:v>
                </c:pt>
                <c:pt idx="2">
                  <c:v>89.4</c:v>
                </c:pt>
                <c:pt idx="3">
                  <c:v>91.32</c:v>
                </c:pt>
                <c:pt idx="4">
                  <c:v>94.14</c:v>
                </c:pt>
                <c:pt idx="5">
                  <c:v>96.7</c:v>
                </c:pt>
                <c:pt idx="6">
                  <c:v>96.36</c:v>
                </c:pt>
                <c:pt idx="7">
                  <c:v>96.76</c:v>
                </c:pt>
                <c:pt idx="8">
                  <c:v>96.36</c:v>
                </c:pt>
                <c:pt idx="9">
                  <c:v>98.28</c:v>
                </c:pt>
                <c:pt idx="10">
                  <c:v>99.26</c:v>
                </c:pt>
                <c:pt idx="11">
                  <c:v>99.52</c:v>
                </c:pt>
                <c:pt idx="12">
                  <c:v>99.5</c:v>
                </c:pt>
                <c:pt idx="13">
                  <c:v>100.5</c:v>
                </c:pt>
                <c:pt idx="14">
                  <c:v>98.42</c:v>
                </c:pt>
                <c:pt idx="15">
                  <c:v>96.84</c:v>
                </c:pt>
                <c:pt idx="16">
                  <c:v>99.04</c:v>
                </c:pt>
                <c:pt idx="17">
                  <c:v>97.98</c:v>
                </c:pt>
                <c:pt idx="18">
                  <c:v>95.7</c:v>
                </c:pt>
                <c:pt idx="19">
                  <c:v>96.1</c:v>
                </c:pt>
                <c:pt idx="20">
                  <c:v>97.82</c:v>
                </c:pt>
                <c:pt idx="21">
                  <c:v>108.6</c:v>
                </c:pt>
                <c:pt idx="22">
                  <c:v>110.6</c:v>
                </c:pt>
                <c:pt idx="23">
                  <c:v>110.35</c:v>
                </c:pt>
                <c:pt idx="24">
                  <c:v>112.25</c:v>
                </c:pt>
                <c:pt idx="25">
                  <c:v>111.85</c:v>
                </c:pt>
                <c:pt idx="26">
                  <c:v>109</c:v>
                </c:pt>
                <c:pt idx="27">
                  <c:v>108.95</c:v>
                </c:pt>
                <c:pt idx="28">
                  <c:v>109.55</c:v>
                </c:pt>
                <c:pt idx="29">
                  <c:v>111.1</c:v>
                </c:pt>
                <c:pt idx="30">
                  <c:v>110.75</c:v>
                </c:pt>
                <c:pt idx="31">
                  <c:v>110.35</c:v>
                </c:pt>
                <c:pt idx="32">
                  <c:v>111.3</c:v>
                </c:pt>
                <c:pt idx="33">
                  <c:v>111.35</c:v>
                </c:pt>
                <c:pt idx="34">
                  <c:v>111.2</c:v>
                </c:pt>
                <c:pt idx="35">
                  <c:v>110.9</c:v>
                </c:pt>
                <c:pt idx="36">
                  <c:v>111.3</c:v>
                </c:pt>
                <c:pt idx="37">
                  <c:v>111.1</c:v>
                </c:pt>
                <c:pt idx="38">
                  <c:v>112.15</c:v>
                </c:pt>
                <c:pt idx="39">
                  <c:v>113.6</c:v>
                </c:pt>
                <c:pt idx="40">
                  <c:v>112.65</c:v>
                </c:pt>
                <c:pt idx="41">
                  <c:v>113.15</c:v>
                </c:pt>
                <c:pt idx="42">
                  <c:v>114.7</c:v>
                </c:pt>
                <c:pt idx="43">
                  <c:v>115.9</c:v>
                </c:pt>
                <c:pt idx="44">
                  <c:v>115.75</c:v>
                </c:pt>
                <c:pt idx="45">
                  <c:v>114.9</c:v>
                </c:pt>
                <c:pt idx="46">
                  <c:v>114.7</c:v>
                </c:pt>
                <c:pt idx="47">
                  <c:v>114</c:v>
                </c:pt>
                <c:pt idx="48">
                  <c:v>115.7</c:v>
                </c:pt>
                <c:pt idx="49">
                  <c:v>115.4</c:v>
                </c:pt>
                <c:pt idx="50">
                  <c:v>114.8</c:v>
                </c:pt>
                <c:pt idx="51">
                  <c:v>115.75</c:v>
                </c:pt>
                <c:pt idx="52">
                  <c:v>116.6</c:v>
                </c:pt>
                <c:pt idx="53">
                  <c:v>116.35</c:v>
                </c:pt>
                <c:pt idx="54">
                  <c:v>116.65</c:v>
                </c:pt>
                <c:pt idx="55">
                  <c:v>115.55</c:v>
                </c:pt>
                <c:pt idx="56">
                  <c:v>116.1</c:v>
                </c:pt>
                <c:pt idx="57">
                  <c:v>114.4</c:v>
                </c:pt>
                <c:pt idx="58">
                  <c:v>115.9</c:v>
                </c:pt>
                <c:pt idx="59">
                  <c:v>117.8</c:v>
                </c:pt>
                <c:pt idx="60">
                  <c:v>118.35</c:v>
                </c:pt>
                <c:pt idx="61">
                  <c:v>118</c:v>
                </c:pt>
                <c:pt idx="62">
                  <c:v>119.5</c:v>
                </c:pt>
                <c:pt idx="63">
                  <c:v>120.8</c:v>
                </c:pt>
                <c:pt idx="64">
                  <c:v>121.15</c:v>
                </c:pt>
                <c:pt idx="65">
                  <c:v>121.55</c:v>
                </c:pt>
                <c:pt idx="66">
                  <c:v>121.6</c:v>
                </c:pt>
                <c:pt idx="67">
                  <c:v>121.8</c:v>
                </c:pt>
                <c:pt idx="68">
                  <c:v>121.55</c:v>
                </c:pt>
                <c:pt idx="69">
                  <c:v>120.9</c:v>
                </c:pt>
                <c:pt idx="70">
                  <c:v>121.35</c:v>
                </c:pt>
                <c:pt idx="71">
                  <c:v>121.4</c:v>
                </c:pt>
                <c:pt idx="72">
                  <c:v>122.6</c:v>
                </c:pt>
                <c:pt idx="73">
                  <c:v>120.95</c:v>
                </c:pt>
                <c:pt idx="74">
                  <c:v>121.8</c:v>
                </c:pt>
                <c:pt idx="75">
                  <c:v>120.9</c:v>
                </c:pt>
                <c:pt idx="76">
                  <c:v>123.1</c:v>
                </c:pt>
                <c:pt idx="77">
                  <c:v>123.5</c:v>
                </c:pt>
                <c:pt idx="78">
                  <c:v>122.4</c:v>
                </c:pt>
                <c:pt idx="79">
                  <c:v>121.7</c:v>
                </c:pt>
                <c:pt idx="80">
                  <c:v>120.9</c:v>
                </c:pt>
                <c:pt idx="81">
                  <c:v>120.9</c:v>
                </c:pt>
                <c:pt idx="82">
                  <c:v>120.75</c:v>
                </c:pt>
                <c:pt idx="83">
                  <c:v>120.6</c:v>
                </c:pt>
                <c:pt idx="84">
                  <c:v>119.8</c:v>
                </c:pt>
                <c:pt idx="85">
                  <c:v>118.4</c:v>
                </c:pt>
                <c:pt idx="86">
                  <c:v>123</c:v>
                </c:pt>
                <c:pt idx="87">
                  <c:v>126.25</c:v>
                </c:pt>
                <c:pt idx="88">
                  <c:v>124.95</c:v>
                </c:pt>
                <c:pt idx="89">
                  <c:v>124.7</c:v>
                </c:pt>
                <c:pt idx="90">
                  <c:v>122.45</c:v>
                </c:pt>
                <c:pt idx="91">
                  <c:v>126.5</c:v>
                </c:pt>
                <c:pt idx="92">
                  <c:v>128</c:v>
                </c:pt>
                <c:pt idx="93">
                  <c:v>128.94999999999999</c:v>
                </c:pt>
                <c:pt idx="94">
                  <c:v>128.55000000000001</c:v>
                </c:pt>
                <c:pt idx="95">
                  <c:v>126.65</c:v>
                </c:pt>
                <c:pt idx="96">
                  <c:v>128.44999999999999</c:v>
                </c:pt>
                <c:pt idx="97">
                  <c:v>128.15</c:v>
                </c:pt>
                <c:pt idx="98">
                  <c:v>126.85</c:v>
                </c:pt>
                <c:pt idx="99">
                  <c:v>128</c:v>
                </c:pt>
                <c:pt idx="100">
                  <c:v>127.85</c:v>
                </c:pt>
                <c:pt idx="101">
                  <c:v>129.05000000000001</c:v>
                </c:pt>
                <c:pt idx="102">
                  <c:v>127.3</c:v>
                </c:pt>
                <c:pt idx="103">
                  <c:v>128</c:v>
                </c:pt>
                <c:pt idx="104">
                  <c:v>127.6</c:v>
                </c:pt>
                <c:pt idx="105">
                  <c:v>127.35</c:v>
                </c:pt>
                <c:pt idx="106">
                  <c:v>127.6</c:v>
                </c:pt>
                <c:pt idx="107">
                  <c:v>128.80000000000001</c:v>
                </c:pt>
                <c:pt idx="108">
                  <c:v>131.19999999999999</c:v>
                </c:pt>
                <c:pt idx="109">
                  <c:v>132.85</c:v>
                </c:pt>
                <c:pt idx="110">
                  <c:v>136.30000000000001</c:v>
                </c:pt>
                <c:pt idx="111">
                  <c:v>136.75</c:v>
                </c:pt>
                <c:pt idx="112">
                  <c:v>136.55000000000001</c:v>
                </c:pt>
                <c:pt idx="113">
                  <c:v>136</c:v>
                </c:pt>
                <c:pt idx="114">
                  <c:v>136.9</c:v>
                </c:pt>
                <c:pt idx="115">
                  <c:v>141.4</c:v>
                </c:pt>
                <c:pt idx="116">
                  <c:v>139.80000000000001</c:v>
                </c:pt>
                <c:pt idx="117">
                  <c:v>143</c:v>
                </c:pt>
                <c:pt idx="118">
                  <c:v>143.25</c:v>
                </c:pt>
                <c:pt idx="119">
                  <c:v>143.1</c:v>
                </c:pt>
                <c:pt idx="120">
                  <c:v>141.55000000000001</c:v>
                </c:pt>
                <c:pt idx="121">
                  <c:v>139.80000000000001</c:v>
                </c:pt>
                <c:pt idx="122">
                  <c:v>140.80000000000001</c:v>
                </c:pt>
                <c:pt idx="123">
                  <c:v>142.80000000000001</c:v>
                </c:pt>
                <c:pt idx="124">
                  <c:v>144.05000000000001</c:v>
                </c:pt>
                <c:pt idx="125">
                  <c:v>146.05000000000001</c:v>
                </c:pt>
                <c:pt idx="126">
                  <c:v>148.6</c:v>
                </c:pt>
                <c:pt idx="127">
                  <c:v>148.19999999999999</c:v>
                </c:pt>
                <c:pt idx="128">
                  <c:v>147.30000000000001</c:v>
                </c:pt>
                <c:pt idx="129">
                  <c:v>148.30000000000001</c:v>
                </c:pt>
                <c:pt idx="130">
                  <c:v>147.15</c:v>
                </c:pt>
                <c:pt idx="131">
                  <c:v>148.4</c:v>
                </c:pt>
                <c:pt idx="132">
                  <c:v>147.85</c:v>
                </c:pt>
                <c:pt idx="133">
                  <c:v>148</c:v>
                </c:pt>
                <c:pt idx="134">
                  <c:v>149.30000000000001</c:v>
                </c:pt>
                <c:pt idx="135">
                  <c:v>151.30000000000001</c:v>
                </c:pt>
                <c:pt idx="136">
                  <c:v>150.35</c:v>
                </c:pt>
                <c:pt idx="137">
                  <c:v>149.55000000000001</c:v>
                </c:pt>
                <c:pt idx="138">
                  <c:v>148.65</c:v>
                </c:pt>
                <c:pt idx="139">
                  <c:v>149.30000000000001</c:v>
                </c:pt>
                <c:pt idx="140">
                  <c:v>151</c:v>
                </c:pt>
                <c:pt idx="141">
                  <c:v>150</c:v>
                </c:pt>
                <c:pt idx="142">
                  <c:v>149</c:v>
                </c:pt>
                <c:pt idx="143">
                  <c:v>148.55000000000001</c:v>
                </c:pt>
                <c:pt idx="144">
                  <c:v>147.6</c:v>
                </c:pt>
                <c:pt idx="145">
                  <c:v>144.19999999999999</c:v>
                </c:pt>
                <c:pt idx="146">
                  <c:v>145.65</c:v>
                </c:pt>
                <c:pt idx="147">
                  <c:v>149.4</c:v>
                </c:pt>
                <c:pt idx="148">
                  <c:v>142.9</c:v>
                </c:pt>
                <c:pt idx="149">
                  <c:v>140.85</c:v>
                </c:pt>
                <c:pt idx="150">
                  <c:v>138.05000000000001</c:v>
                </c:pt>
                <c:pt idx="151">
                  <c:v>140.30000000000001</c:v>
                </c:pt>
                <c:pt idx="152">
                  <c:v>143.1</c:v>
                </c:pt>
                <c:pt idx="153">
                  <c:v>140.1</c:v>
                </c:pt>
                <c:pt idx="154">
                  <c:v>141.9</c:v>
                </c:pt>
                <c:pt idx="155">
                  <c:v>143.6</c:v>
                </c:pt>
                <c:pt idx="156">
                  <c:v>140.19999999999999</c:v>
                </c:pt>
                <c:pt idx="157">
                  <c:v>140.05000000000001</c:v>
                </c:pt>
                <c:pt idx="158">
                  <c:v>141.69999999999999</c:v>
                </c:pt>
                <c:pt idx="159">
                  <c:v>139.55000000000001</c:v>
                </c:pt>
                <c:pt idx="160">
                  <c:v>141.80000000000001</c:v>
                </c:pt>
                <c:pt idx="161">
                  <c:v>139.80000000000001</c:v>
                </c:pt>
                <c:pt idx="162">
                  <c:v>137.94999999999999</c:v>
                </c:pt>
                <c:pt idx="163">
                  <c:v>140.75</c:v>
                </c:pt>
                <c:pt idx="164">
                  <c:v>144.94999999999999</c:v>
                </c:pt>
                <c:pt idx="165">
                  <c:v>142.69999999999999</c:v>
                </c:pt>
                <c:pt idx="166">
                  <c:v>143.75</c:v>
                </c:pt>
                <c:pt idx="167">
                  <c:v>143.19999999999999</c:v>
                </c:pt>
                <c:pt idx="168">
                  <c:v>143.85</c:v>
                </c:pt>
                <c:pt idx="169">
                  <c:v>144.80000000000001</c:v>
                </c:pt>
                <c:pt idx="170">
                  <c:v>145.55000000000001</c:v>
                </c:pt>
                <c:pt idx="171">
                  <c:v>146.80000000000001</c:v>
                </c:pt>
                <c:pt idx="172">
                  <c:v>148.5</c:v>
                </c:pt>
                <c:pt idx="173">
                  <c:v>146.30000000000001</c:v>
                </c:pt>
                <c:pt idx="174">
                  <c:v>137.55000000000001</c:v>
                </c:pt>
                <c:pt idx="175">
                  <c:v>138.85</c:v>
                </c:pt>
                <c:pt idx="176">
                  <c:v>139.19999999999999</c:v>
                </c:pt>
                <c:pt idx="177">
                  <c:v>138.85</c:v>
                </c:pt>
                <c:pt idx="178">
                  <c:v>137.19999999999999</c:v>
                </c:pt>
                <c:pt idx="179">
                  <c:v>138.85</c:v>
                </c:pt>
                <c:pt idx="180">
                  <c:v>139.6</c:v>
                </c:pt>
                <c:pt idx="181">
                  <c:v>139.55000000000001</c:v>
                </c:pt>
                <c:pt idx="182">
                  <c:v>138.69999999999999</c:v>
                </c:pt>
                <c:pt idx="183">
                  <c:v>138.44999999999999</c:v>
                </c:pt>
                <c:pt idx="184">
                  <c:v>137.05000000000001</c:v>
                </c:pt>
                <c:pt idx="185">
                  <c:v>136.35</c:v>
                </c:pt>
                <c:pt idx="186">
                  <c:v>138.30000000000001</c:v>
                </c:pt>
                <c:pt idx="187">
                  <c:v>140.25</c:v>
                </c:pt>
                <c:pt idx="188">
                  <c:v>141.55000000000001</c:v>
                </c:pt>
                <c:pt idx="189">
                  <c:v>138.69999999999999</c:v>
                </c:pt>
                <c:pt idx="190">
                  <c:v>133.25</c:v>
                </c:pt>
                <c:pt idx="191">
                  <c:v>136.69999999999999</c:v>
                </c:pt>
                <c:pt idx="192">
                  <c:v>136.55000000000001</c:v>
                </c:pt>
                <c:pt idx="193">
                  <c:v>134.80000000000001</c:v>
                </c:pt>
                <c:pt idx="194">
                  <c:v>135.75</c:v>
                </c:pt>
                <c:pt idx="195">
                  <c:v>136.4</c:v>
                </c:pt>
                <c:pt idx="196">
                  <c:v>139.9</c:v>
                </c:pt>
                <c:pt idx="197">
                  <c:v>140.25</c:v>
                </c:pt>
                <c:pt idx="198">
                  <c:v>142.30000000000001</c:v>
                </c:pt>
                <c:pt idx="199">
                  <c:v>145.15</c:v>
                </c:pt>
                <c:pt idx="200">
                  <c:v>142.69999999999999</c:v>
                </c:pt>
                <c:pt idx="201">
                  <c:v>140.05000000000001</c:v>
                </c:pt>
                <c:pt idx="202">
                  <c:v>140</c:v>
                </c:pt>
                <c:pt idx="203">
                  <c:v>140.5</c:v>
                </c:pt>
                <c:pt idx="204">
                  <c:v>137.30000000000001</c:v>
                </c:pt>
                <c:pt idx="205">
                  <c:v>139.75</c:v>
                </c:pt>
                <c:pt idx="206">
                  <c:v>140.25</c:v>
                </c:pt>
                <c:pt idx="207">
                  <c:v>142.15</c:v>
                </c:pt>
                <c:pt idx="208">
                  <c:v>142</c:v>
                </c:pt>
                <c:pt idx="209">
                  <c:v>142.44999999999999</c:v>
                </c:pt>
                <c:pt idx="210">
                  <c:v>143.44999999999999</c:v>
                </c:pt>
                <c:pt idx="211">
                  <c:v>144.44999999999999</c:v>
                </c:pt>
                <c:pt idx="212">
                  <c:v>153.85</c:v>
                </c:pt>
                <c:pt idx="213">
                  <c:v>149.75</c:v>
                </c:pt>
                <c:pt idx="214">
                  <c:v>149.80000000000001</c:v>
                </c:pt>
                <c:pt idx="215">
                  <c:v>150.15</c:v>
                </c:pt>
                <c:pt idx="216">
                  <c:v>149.6</c:v>
                </c:pt>
                <c:pt idx="217">
                  <c:v>148.69999999999999</c:v>
                </c:pt>
                <c:pt idx="218">
                  <c:v>149.65</c:v>
                </c:pt>
                <c:pt idx="219">
                  <c:v>148.94999999999999</c:v>
                </c:pt>
                <c:pt idx="220">
                  <c:v>149.69999999999999</c:v>
                </c:pt>
                <c:pt idx="221">
                  <c:v>151.05000000000001</c:v>
                </c:pt>
                <c:pt idx="222">
                  <c:v>149.25</c:v>
                </c:pt>
                <c:pt idx="223">
                  <c:v>147.9</c:v>
                </c:pt>
                <c:pt idx="224">
                  <c:v>149.25</c:v>
                </c:pt>
                <c:pt idx="225">
                  <c:v>150</c:v>
                </c:pt>
                <c:pt idx="226">
                  <c:v>149.44999999999999</c:v>
                </c:pt>
                <c:pt idx="227">
                  <c:v>151.69999999999999</c:v>
                </c:pt>
                <c:pt idx="228">
                  <c:v>153.94999999999999</c:v>
                </c:pt>
                <c:pt idx="229">
                  <c:v>155.1</c:v>
                </c:pt>
                <c:pt idx="230">
                  <c:v>153.35</c:v>
                </c:pt>
                <c:pt idx="231">
                  <c:v>153.4</c:v>
                </c:pt>
                <c:pt idx="232">
                  <c:v>148.19999999999999</c:v>
                </c:pt>
                <c:pt idx="233">
                  <c:v>151.1</c:v>
                </c:pt>
                <c:pt idx="234">
                  <c:v>151.55000000000001</c:v>
                </c:pt>
                <c:pt idx="235">
                  <c:v>150.80000000000001</c:v>
                </c:pt>
                <c:pt idx="236">
                  <c:v>150.80000000000001</c:v>
                </c:pt>
                <c:pt idx="237">
                  <c:v>147.9</c:v>
                </c:pt>
                <c:pt idx="238">
                  <c:v>149.1</c:v>
                </c:pt>
                <c:pt idx="239">
                  <c:v>149</c:v>
                </c:pt>
                <c:pt idx="240">
                  <c:v>149.75</c:v>
                </c:pt>
                <c:pt idx="241">
                  <c:v>147.5</c:v>
                </c:pt>
                <c:pt idx="242">
                  <c:v>148.15</c:v>
                </c:pt>
                <c:pt idx="243">
                  <c:v>149.80000000000001</c:v>
                </c:pt>
                <c:pt idx="244">
                  <c:v>150</c:v>
                </c:pt>
                <c:pt idx="245">
                  <c:v>149.85</c:v>
                </c:pt>
                <c:pt idx="246">
                  <c:v>151</c:v>
                </c:pt>
                <c:pt idx="247">
                  <c:v>152.1</c:v>
                </c:pt>
                <c:pt idx="248">
                  <c:v>152</c:v>
                </c:pt>
                <c:pt idx="249">
                  <c:v>147.9</c:v>
                </c:pt>
                <c:pt idx="250">
                  <c:v>149.55000000000001</c:v>
                </c:pt>
                <c:pt idx="251">
                  <c:v>149.5</c:v>
                </c:pt>
                <c:pt idx="252">
                  <c:v>148.19999999999999</c:v>
                </c:pt>
                <c:pt idx="253">
                  <c:v>148.80000000000001</c:v>
                </c:pt>
                <c:pt idx="254">
                  <c:v>151.6</c:v>
                </c:pt>
                <c:pt idx="255">
                  <c:v>152.75</c:v>
                </c:pt>
                <c:pt idx="256">
                  <c:v>156</c:v>
                </c:pt>
                <c:pt idx="257">
                  <c:v>155.65</c:v>
                </c:pt>
                <c:pt idx="258">
                  <c:v>156.25</c:v>
                </c:pt>
                <c:pt idx="259">
                  <c:v>155.19999999999999</c:v>
                </c:pt>
                <c:pt idx="260">
                  <c:v>154.25</c:v>
                </c:pt>
                <c:pt idx="261">
                  <c:v>157.1</c:v>
                </c:pt>
                <c:pt idx="262">
                  <c:v>157.25</c:v>
                </c:pt>
                <c:pt idx="263">
                  <c:v>155.1</c:v>
                </c:pt>
                <c:pt idx="264">
                  <c:v>156.55000000000001</c:v>
                </c:pt>
                <c:pt idx="265">
                  <c:v>155.30000000000001</c:v>
                </c:pt>
                <c:pt idx="266">
                  <c:v>157</c:v>
                </c:pt>
                <c:pt idx="267">
                  <c:v>151.19999999999999</c:v>
                </c:pt>
                <c:pt idx="268">
                  <c:v>156.35</c:v>
                </c:pt>
                <c:pt idx="269">
                  <c:v>156.6</c:v>
                </c:pt>
                <c:pt idx="270">
                  <c:v>154.4</c:v>
                </c:pt>
                <c:pt idx="271">
                  <c:v>152.5</c:v>
                </c:pt>
                <c:pt idx="272">
                  <c:v>154.25</c:v>
                </c:pt>
                <c:pt idx="273">
                  <c:v>150.69999999999999</c:v>
                </c:pt>
                <c:pt idx="274">
                  <c:v>153.30000000000001</c:v>
                </c:pt>
                <c:pt idx="275">
                  <c:v>153.4</c:v>
                </c:pt>
                <c:pt idx="276">
                  <c:v>153.15</c:v>
                </c:pt>
                <c:pt idx="277">
                  <c:v>153.25</c:v>
                </c:pt>
                <c:pt idx="278">
                  <c:v>156.6</c:v>
                </c:pt>
                <c:pt idx="279">
                  <c:v>159.55000000000001</c:v>
                </c:pt>
                <c:pt idx="280">
                  <c:v>158.65</c:v>
                </c:pt>
                <c:pt idx="281">
                  <c:v>159.75</c:v>
                </c:pt>
                <c:pt idx="282">
                  <c:v>163.25</c:v>
                </c:pt>
                <c:pt idx="283">
                  <c:v>164.95</c:v>
                </c:pt>
                <c:pt idx="284">
                  <c:v>167.2</c:v>
                </c:pt>
                <c:pt idx="285">
                  <c:v>164.15</c:v>
                </c:pt>
                <c:pt idx="286">
                  <c:v>159.80000000000001</c:v>
                </c:pt>
                <c:pt idx="287">
                  <c:v>151.30000000000001</c:v>
                </c:pt>
                <c:pt idx="288">
                  <c:v>151</c:v>
                </c:pt>
                <c:pt idx="289">
                  <c:v>150.15</c:v>
                </c:pt>
                <c:pt idx="290">
                  <c:v>144.5</c:v>
                </c:pt>
                <c:pt idx="291">
                  <c:v>141.55000000000001</c:v>
                </c:pt>
                <c:pt idx="292">
                  <c:v>141.15</c:v>
                </c:pt>
                <c:pt idx="293">
                  <c:v>143.30000000000001</c:v>
                </c:pt>
                <c:pt idx="294">
                  <c:v>142</c:v>
                </c:pt>
                <c:pt idx="295">
                  <c:v>139.94999999999999</c:v>
                </c:pt>
                <c:pt idx="296">
                  <c:v>135</c:v>
                </c:pt>
                <c:pt idx="297">
                  <c:v>124.7</c:v>
                </c:pt>
                <c:pt idx="298">
                  <c:v>125.5</c:v>
                </c:pt>
                <c:pt idx="299">
                  <c:v>129.15</c:v>
                </c:pt>
                <c:pt idx="300">
                  <c:v>115.9</c:v>
                </c:pt>
                <c:pt idx="301">
                  <c:v>123.2</c:v>
                </c:pt>
                <c:pt idx="302">
                  <c:v>122</c:v>
                </c:pt>
                <c:pt idx="303">
                  <c:v>126.15</c:v>
                </c:pt>
                <c:pt idx="304">
                  <c:v>127.5</c:v>
                </c:pt>
                <c:pt idx="305">
                  <c:v>130.4</c:v>
                </c:pt>
                <c:pt idx="306">
                  <c:v>131</c:v>
                </c:pt>
                <c:pt idx="307">
                  <c:v>125.2</c:v>
                </c:pt>
                <c:pt idx="308">
                  <c:v>138.6</c:v>
                </c:pt>
                <c:pt idx="309">
                  <c:v>139.9</c:v>
                </c:pt>
                <c:pt idx="310">
                  <c:v>141.19999999999999</c:v>
                </c:pt>
                <c:pt idx="311">
                  <c:v>137.6</c:v>
                </c:pt>
                <c:pt idx="312">
                  <c:v>139.15</c:v>
                </c:pt>
                <c:pt idx="313">
                  <c:v>141.55000000000001</c:v>
                </c:pt>
                <c:pt idx="314">
                  <c:v>136.65</c:v>
                </c:pt>
                <c:pt idx="315">
                  <c:v>135.35</c:v>
                </c:pt>
                <c:pt idx="316">
                  <c:v>126.4</c:v>
                </c:pt>
                <c:pt idx="317">
                  <c:v>132.5</c:v>
                </c:pt>
                <c:pt idx="318">
                  <c:v>136.35</c:v>
                </c:pt>
                <c:pt idx="319">
                  <c:v>141.25</c:v>
                </c:pt>
                <c:pt idx="320">
                  <c:v>140.6</c:v>
                </c:pt>
                <c:pt idx="321">
                  <c:v>141.44999999999999</c:v>
                </c:pt>
                <c:pt idx="322">
                  <c:v>137.6</c:v>
                </c:pt>
                <c:pt idx="323">
                  <c:v>142.94999999999999</c:v>
                </c:pt>
                <c:pt idx="324">
                  <c:v>148.6</c:v>
                </c:pt>
                <c:pt idx="325">
                  <c:v>145.6</c:v>
                </c:pt>
                <c:pt idx="326">
                  <c:v>142.6</c:v>
                </c:pt>
                <c:pt idx="327">
                  <c:v>145.30000000000001</c:v>
                </c:pt>
                <c:pt idx="328">
                  <c:v>146.55000000000001</c:v>
                </c:pt>
                <c:pt idx="329">
                  <c:v>144.05000000000001</c:v>
                </c:pt>
                <c:pt idx="330">
                  <c:v>147</c:v>
                </c:pt>
                <c:pt idx="331">
                  <c:v>145.9</c:v>
                </c:pt>
                <c:pt idx="332">
                  <c:v>146.35</c:v>
                </c:pt>
                <c:pt idx="333">
                  <c:v>143.4</c:v>
                </c:pt>
                <c:pt idx="334">
                  <c:v>145.5</c:v>
                </c:pt>
                <c:pt idx="335">
                  <c:v>144.6</c:v>
                </c:pt>
                <c:pt idx="336">
                  <c:v>146.5</c:v>
                </c:pt>
                <c:pt idx="337">
                  <c:v>145.65</c:v>
                </c:pt>
                <c:pt idx="338">
                  <c:v>146.44999999999999</c:v>
                </c:pt>
                <c:pt idx="339">
                  <c:v>147.65</c:v>
                </c:pt>
                <c:pt idx="340">
                  <c:v>146.15</c:v>
                </c:pt>
                <c:pt idx="341">
                  <c:v>144</c:v>
                </c:pt>
                <c:pt idx="342">
                  <c:v>142.19999999999999</c:v>
                </c:pt>
                <c:pt idx="343">
                  <c:v>144.9</c:v>
                </c:pt>
                <c:pt idx="344">
                  <c:v>150.15</c:v>
                </c:pt>
                <c:pt idx="345">
                  <c:v>146.1</c:v>
                </c:pt>
                <c:pt idx="346">
                  <c:v>145.25</c:v>
                </c:pt>
                <c:pt idx="347">
                  <c:v>144.6</c:v>
                </c:pt>
                <c:pt idx="348">
                  <c:v>146.80000000000001</c:v>
                </c:pt>
                <c:pt idx="349">
                  <c:v>149.4</c:v>
                </c:pt>
                <c:pt idx="350">
                  <c:v>149.4</c:v>
                </c:pt>
                <c:pt idx="351">
                  <c:v>147.65</c:v>
                </c:pt>
                <c:pt idx="352">
                  <c:v>151.80000000000001</c:v>
                </c:pt>
                <c:pt idx="353">
                  <c:v>151.9</c:v>
                </c:pt>
                <c:pt idx="354">
                  <c:v>152.5</c:v>
                </c:pt>
                <c:pt idx="355">
                  <c:v>157.05000000000001</c:v>
                </c:pt>
                <c:pt idx="356">
                  <c:v>155.19999999999999</c:v>
                </c:pt>
                <c:pt idx="357">
                  <c:v>153.9</c:v>
                </c:pt>
                <c:pt idx="358">
                  <c:v>151.6</c:v>
                </c:pt>
                <c:pt idx="359">
                  <c:v>153.35</c:v>
                </c:pt>
                <c:pt idx="360">
                  <c:v>154.5</c:v>
                </c:pt>
                <c:pt idx="361">
                  <c:v>148.94999999999999</c:v>
                </c:pt>
                <c:pt idx="362">
                  <c:v>148.65</c:v>
                </c:pt>
                <c:pt idx="363">
                  <c:v>148.19999999999999</c:v>
                </c:pt>
                <c:pt idx="364">
                  <c:v>152.19999999999999</c:v>
                </c:pt>
                <c:pt idx="365">
                  <c:v>150.9</c:v>
                </c:pt>
                <c:pt idx="366">
                  <c:v>150.69999999999999</c:v>
                </c:pt>
                <c:pt idx="367">
                  <c:v>151.69999999999999</c:v>
                </c:pt>
                <c:pt idx="368">
                  <c:v>152.1</c:v>
                </c:pt>
                <c:pt idx="369">
                  <c:v>154.6</c:v>
                </c:pt>
                <c:pt idx="370">
                  <c:v>149.55000000000001</c:v>
                </c:pt>
                <c:pt idx="371">
                  <c:v>149.9</c:v>
                </c:pt>
                <c:pt idx="372">
                  <c:v>151.4</c:v>
                </c:pt>
                <c:pt idx="373">
                  <c:v>151.9</c:v>
                </c:pt>
                <c:pt idx="374">
                  <c:v>151.85</c:v>
                </c:pt>
                <c:pt idx="375">
                  <c:v>151.44999999999999</c:v>
                </c:pt>
                <c:pt idx="376">
                  <c:v>154.9</c:v>
                </c:pt>
                <c:pt idx="377">
                  <c:v>153.6</c:v>
                </c:pt>
                <c:pt idx="378">
                  <c:v>156.6</c:v>
                </c:pt>
                <c:pt idx="379">
                  <c:v>155.55000000000001</c:v>
                </c:pt>
                <c:pt idx="380">
                  <c:v>154.5</c:v>
                </c:pt>
                <c:pt idx="381">
                  <c:v>154.69999999999999</c:v>
                </c:pt>
                <c:pt idx="382">
                  <c:v>157</c:v>
                </c:pt>
                <c:pt idx="383">
                  <c:v>158.55000000000001</c:v>
                </c:pt>
                <c:pt idx="384">
                  <c:v>155.30000000000001</c:v>
                </c:pt>
                <c:pt idx="385">
                  <c:v>157.25</c:v>
                </c:pt>
                <c:pt idx="386">
                  <c:v>154.9</c:v>
                </c:pt>
                <c:pt idx="387">
                  <c:v>154.1</c:v>
                </c:pt>
                <c:pt idx="388">
                  <c:v>157</c:v>
                </c:pt>
                <c:pt idx="389">
                  <c:v>159</c:v>
                </c:pt>
                <c:pt idx="390">
                  <c:v>158.25</c:v>
                </c:pt>
                <c:pt idx="391">
                  <c:v>159.30000000000001</c:v>
                </c:pt>
                <c:pt idx="392">
                  <c:v>154.5</c:v>
                </c:pt>
                <c:pt idx="393">
                  <c:v>155.05000000000001</c:v>
                </c:pt>
                <c:pt idx="394">
                  <c:v>153.15</c:v>
                </c:pt>
                <c:pt idx="395">
                  <c:v>153.75</c:v>
                </c:pt>
                <c:pt idx="396">
                  <c:v>152.85</c:v>
                </c:pt>
                <c:pt idx="397">
                  <c:v>151.35</c:v>
                </c:pt>
                <c:pt idx="398">
                  <c:v>157.19999999999999</c:v>
                </c:pt>
                <c:pt idx="399">
                  <c:v>157.75</c:v>
                </c:pt>
                <c:pt idx="400">
                  <c:v>157.69999999999999</c:v>
                </c:pt>
                <c:pt idx="401">
                  <c:v>156.69999999999999</c:v>
                </c:pt>
                <c:pt idx="402">
                  <c:v>158.19999999999999</c:v>
                </c:pt>
                <c:pt idx="403">
                  <c:v>156.15</c:v>
                </c:pt>
                <c:pt idx="404">
                  <c:v>159</c:v>
                </c:pt>
                <c:pt idx="405">
                  <c:v>163.25</c:v>
                </c:pt>
                <c:pt idx="406">
                  <c:v>165</c:v>
                </c:pt>
                <c:pt idx="407">
                  <c:v>164.1</c:v>
                </c:pt>
                <c:pt idx="408">
                  <c:v>166.85</c:v>
                </c:pt>
                <c:pt idx="409">
                  <c:v>165.1</c:v>
                </c:pt>
                <c:pt idx="410">
                  <c:v>163.80000000000001</c:v>
                </c:pt>
                <c:pt idx="411">
                  <c:v>163.95</c:v>
                </c:pt>
                <c:pt idx="412">
                  <c:v>164</c:v>
                </c:pt>
                <c:pt idx="413">
                  <c:v>165.9</c:v>
                </c:pt>
                <c:pt idx="414">
                  <c:v>166.2</c:v>
                </c:pt>
                <c:pt idx="415">
                  <c:v>167.6</c:v>
                </c:pt>
                <c:pt idx="416">
                  <c:v>165.35</c:v>
                </c:pt>
                <c:pt idx="417">
                  <c:v>164.4</c:v>
                </c:pt>
                <c:pt idx="418">
                  <c:v>163.19999999999999</c:v>
                </c:pt>
                <c:pt idx="419">
                  <c:v>163.05000000000001</c:v>
                </c:pt>
                <c:pt idx="420">
                  <c:v>165.1</c:v>
                </c:pt>
                <c:pt idx="421">
                  <c:v>162.05000000000001</c:v>
                </c:pt>
                <c:pt idx="422">
                  <c:v>160.69999999999999</c:v>
                </c:pt>
                <c:pt idx="423">
                  <c:v>162.85</c:v>
                </c:pt>
                <c:pt idx="424">
                  <c:v>160.94999999999999</c:v>
                </c:pt>
                <c:pt idx="425">
                  <c:v>160.9</c:v>
                </c:pt>
                <c:pt idx="426">
                  <c:v>160.19999999999999</c:v>
                </c:pt>
                <c:pt idx="427">
                  <c:v>162</c:v>
                </c:pt>
                <c:pt idx="428">
                  <c:v>161.4</c:v>
                </c:pt>
                <c:pt idx="429">
                  <c:v>162.19999999999999</c:v>
                </c:pt>
                <c:pt idx="430">
                  <c:v>160.85</c:v>
                </c:pt>
                <c:pt idx="431">
                  <c:v>160.5</c:v>
                </c:pt>
                <c:pt idx="432">
                  <c:v>159.1</c:v>
                </c:pt>
                <c:pt idx="433">
                  <c:v>154.44999999999999</c:v>
                </c:pt>
                <c:pt idx="434">
                  <c:v>156.05000000000001</c:v>
                </c:pt>
                <c:pt idx="435">
                  <c:v>156.30000000000001</c:v>
                </c:pt>
                <c:pt idx="436">
                  <c:v>157.05000000000001</c:v>
                </c:pt>
                <c:pt idx="437">
                  <c:v>155.05000000000001</c:v>
                </c:pt>
                <c:pt idx="438">
                  <c:v>157.35</c:v>
                </c:pt>
                <c:pt idx="439">
                  <c:v>156.15</c:v>
                </c:pt>
                <c:pt idx="440">
                  <c:v>156.65</c:v>
                </c:pt>
                <c:pt idx="441">
                  <c:v>156.9</c:v>
                </c:pt>
                <c:pt idx="442">
                  <c:v>155.4</c:v>
                </c:pt>
                <c:pt idx="443">
                  <c:v>153.80000000000001</c:v>
                </c:pt>
                <c:pt idx="444">
                  <c:v>152.4</c:v>
                </c:pt>
                <c:pt idx="445">
                  <c:v>156.75</c:v>
                </c:pt>
                <c:pt idx="446">
                  <c:v>154.55000000000001</c:v>
                </c:pt>
                <c:pt idx="447">
                  <c:v>154.85</c:v>
                </c:pt>
                <c:pt idx="448">
                  <c:v>156.85</c:v>
                </c:pt>
                <c:pt idx="449">
                  <c:v>157.35</c:v>
                </c:pt>
                <c:pt idx="450">
                  <c:v>157.6</c:v>
                </c:pt>
                <c:pt idx="451">
                  <c:v>158.44999999999999</c:v>
                </c:pt>
                <c:pt idx="452">
                  <c:v>163.85</c:v>
                </c:pt>
                <c:pt idx="453">
                  <c:v>162.85</c:v>
                </c:pt>
                <c:pt idx="454">
                  <c:v>162.80000000000001</c:v>
                </c:pt>
                <c:pt idx="455">
                  <c:v>159.80000000000001</c:v>
                </c:pt>
                <c:pt idx="456">
                  <c:v>161</c:v>
                </c:pt>
                <c:pt idx="457">
                  <c:v>160.5</c:v>
                </c:pt>
                <c:pt idx="458">
                  <c:v>156.35</c:v>
                </c:pt>
                <c:pt idx="459">
                  <c:v>156.94999999999999</c:v>
                </c:pt>
                <c:pt idx="460">
                  <c:v>151.85</c:v>
                </c:pt>
                <c:pt idx="461">
                  <c:v>152.85</c:v>
                </c:pt>
                <c:pt idx="462">
                  <c:v>153.15</c:v>
                </c:pt>
                <c:pt idx="463">
                  <c:v>157.19999999999999</c:v>
                </c:pt>
                <c:pt idx="464">
                  <c:v>168.3</c:v>
                </c:pt>
                <c:pt idx="465">
                  <c:v>172.15</c:v>
                </c:pt>
                <c:pt idx="466">
                  <c:v>174.55</c:v>
                </c:pt>
                <c:pt idx="467">
                  <c:v>174.8</c:v>
                </c:pt>
                <c:pt idx="468">
                  <c:v>178.55</c:v>
                </c:pt>
                <c:pt idx="469">
                  <c:v>173.1</c:v>
                </c:pt>
                <c:pt idx="470">
                  <c:v>177.45</c:v>
                </c:pt>
                <c:pt idx="471">
                  <c:v>176.35</c:v>
                </c:pt>
                <c:pt idx="472">
                  <c:v>174.5</c:v>
                </c:pt>
                <c:pt idx="473">
                  <c:v>175</c:v>
                </c:pt>
                <c:pt idx="474">
                  <c:v>177.2</c:v>
                </c:pt>
                <c:pt idx="475">
                  <c:v>179.75</c:v>
                </c:pt>
                <c:pt idx="476">
                  <c:v>179.95</c:v>
                </c:pt>
                <c:pt idx="477">
                  <c:v>178.5</c:v>
                </c:pt>
                <c:pt idx="478">
                  <c:v>176.5</c:v>
                </c:pt>
                <c:pt idx="479">
                  <c:v>177.85</c:v>
                </c:pt>
                <c:pt idx="480">
                  <c:v>177.4</c:v>
                </c:pt>
                <c:pt idx="481">
                  <c:v>176.8</c:v>
                </c:pt>
                <c:pt idx="482">
                  <c:v>178.55</c:v>
                </c:pt>
                <c:pt idx="483">
                  <c:v>176.8</c:v>
                </c:pt>
                <c:pt idx="484">
                  <c:v>177.15</c:v>
                </c:pt>
                <c:pt idx="485">
                  <c:v>177.4</c:v>
                </c:pt>
                <c:pt idx="486">
                  <c:v>177.8</c:v>
                </c:pt>
                <c:pt idx="487">
                  <c:v>174.2</c:v>
                </c:pt>
                <c:pt idx="488">
                  <c:v>174.05</c:v>
                </c:pt>
                <c:pt idx="489">
                  <c:v>174.65</c:v>
                </c:pt>
                <c:pt idx="490">
                  <c:v>179.55</c:v>
                </c:pt>
                <c:pt idx="491">
                  <c:v>176.2</c:v>
                </c:pt>
                <c:pt idx="492">
                  <c:v>176.75</c:v>
                </c:pt>
                <c:pt idx="493">
                  <c:v>178.9</c:v>
                </c:pt>
                <c:pt idx="494">
                  <c:v>181.6</c:v>
                </c:pt>
                <c:pt idx="495">
                  <c:v>182.45</c:v>
                </c:pt>
                <c:pt idx="496">
                  <c:v>183.5</c:v>
                </c:pt>
                <c:pt idx="497">
                  <c:v>184.15</c:v>
                </c:pt>
                <c:pt idx="498">
                  <c:v>181.55</c:v>
                </c:pt>
                <c:pt idx="499">
                  <c:v>186.25</c:v>
                </c:pt>
                <c:pt idx="500">
                  <c:v>186.65</c:v>
                </c:pt>
                <c:pt idx="501">
                  <c:v>187.05</c:v>
                </c:pt>
                <c:pt idx="502">
                  <c:v>189.05</c:v>
                </c:pt>
                <c:pt idx="503">
                  <c:v>188.65</c:v>
                </c:pt>
                <c:pt idx="504">
                  <c:v>187.6</c:v>
                </c:pt>
                <c:pt idx="505">
                  <c:v>183.8</c:v>
                </c:pt>
                <c:pt idx="506">
                  <c:v>181.25</c:v>
                </c:pt>
                <c:pt idx="507">
                  <c:v>179.7</c:v>
                </c:pt>
                <c:pt idx="508">
                  <c:v>180.25</c:v>
                </c:pt>
                <c:pt idx="509">
                  <c:v>179.75</c:v>
                </c:pt>
                <c:pt idx="510">
                  <c:v>179.5</c:v>
                </c:pt>
                <c:pt idx="511">
                  <c:v>180.7</c:v>
                </c:pt>
                <c:pt idx="512">
                  <c:v>180.65</c:v>
                </c:pt>
                <c:pt idx="513">
                  <c:v>176.05</c:v>
                </c:pt>
                <c:pt idx="514">
                  <c:v>176.3</c:v>
                </c:pt>
                <c:pt idx="515">
                  <c:v>172.9</c:v>
                </c:pt>
                <c:pt idx="516">
                  <c:v>175.6</c:v>
                </c:pt>
                <c:pt idx="517">
                  <c:v>177.05</c:v>
                </c:pt>
                <c:pt idx="518">
                  <c:v>174.85</c:v>
                </c:pt>
                <c:pt idx="519">
                  <c:v>173.75</c:v>
                </c:pt>
                <c:pt idx="520">
                  <c:v>172.8</c:v>
                </c:pt>
                <c:pt idx="521">
                  <c:v>171.55</c:v>
                </c:pt>
                <c:pt idx="522">
                  <c:v>171.1</c:v>
                </c:pt>
                <c:pt idx="523">
                  <c:v>172.25</c:v>
                </c:pt>
                <c:pt idx="524">
                  <c:v>176.4</c:v>
                </c:pt>
                <c:pt idx="525">
                  <c:v>171.15</c:v>
                </c:pt>
                <c:pt idx="526">
                  <c:v>164.9</c:v>
                </c:pt>
                <c:pt idx="527">
                  <c:v>169.35</c:v>
                </c:pt>
                <c:pt idx="528">
                  <c:v>168.1</c:v>
                </c:pt>
                <c:pt idx="529">
                  <c:v>172</c:v>
                </c:pt>
                <c:pt idx="530">
                  <c:v>172.3</c:v>
                </c:pt>
                <c:pt idx="531">
                  <c:v>171.4</c:v>
                </c:pt>
                <c:pt idx="532">
                  <c:v>168.8</c:v>
                </c:pt>
                <c:pt idx="533">
                  <c:v>168.75</c:v>
                </c:pt>
                <c:pt idx="534">
                  <c:v>168.3</c:v>
                </c:pt>
                <c:pt idx="535">
                  <c:v>167.15</c:v>
                </c:pt>
                <c:pt idx="536">
                  <c:v>166</c:v>
                </c:pt>
                <c:pt idx="537">
                  <c:v>163.85</c:v>
                </c:pt>
                <c:pt idx="538">
                  <c:v>163.75</c:v>
                </c:pt>
                <c:pt idx="539">
                  <c:v>162.25</c:v>
                </c:pt>
                <c:pt idx="540">
                  <c:v>161.19999999999999</c:v>
                </c:pt>
                <c:pt idx="541">
                  <c:v>161.05000000000001</c:v>
                </c:pt>
                <c:pt idx="542">
                  <c:v>159.65</c:v>
                </c:pt>
                <c:pt idx="543">
                  <c:v>161.5</c:v>
                </c:pt>
                <c:pt idx="544">
                  <c:v>164.15</c:v>
                </c:pt>
                <c:pt idx="545">
                  <c:v>162.05000000000001</c:v>
                </c:pt>
                <c:pt idx="546">
                  <c:v>160.75</c:v>
                </c:pt>
                <c:pt idx="547">
                  <c:v>157.4</c:v>
                </c:pt>
                <c:pt idx="548">
                  <c:v>154.69999999999999</c:v>
                </c:pt>
                <c:pt idx="549">
                  <c:v>161.19999999999999</c:v>
                </c:pt>
                <c:pt idx="550">
                  <c:v>162.9</c:v>
                </c:pt>
                <c:pt idx="551">
                  <c:v>162.19999999999999</c:v>
                </c:pt>
                <c:pt idx="552">
                  <c:v>164.25</c:v>
                </c:pt>
                <c:pt idx="553">
                  <c:v>162.30000000000001</c:v>
                </c:pt>
                <c:pt idx="554">
                  <c:v>163.6</c:v>
                </c:pt>
                <c:pt idx="555">
                  <c:v>165.1</c:v>
                </c:pt>
                <c:pt idx="556">
                  <c:v>163.69999999999999</c:v>
                </c:pt>
                <c:pt idx="557">
                  <c:v>163.25</c:v>
                </c:pt>
                <c:pt idx="558">
                  <c:v>164.1</c:v>
                </c:pt>
                <c:pt idx="559">
                  <c:v>172.1</c:v>
                </c:pt>
                <c:pt idx="560">
                  <c:v>172.5</c:v>
                </c:pt>
                <c:pt idx="561">
                  <c:v>169.55</c:v>
                </c:pt>
                <c:pt idx="562">
                  <c:v>169.75</c:v>
                </c:pt>
                <c:pt idx="563">
                  <c:v>173.4</c:v>
                </c:pt>
                <c:pt idx="564">
                  <c:v>172.9</c:v>
                </c:pt>
                <c:pt idx="565">
                  <c:v>175.2</c:v>
                </c:pt>
                <c:pt idx="566">
                  <c:v>178.35</c:v>
                </c:pt>
                <c:pt idx="567">
                  <c:v>178.05</c:v>
                </c:pt>
                <c:pt idx="568">
                  <c:v>176.3</c:v>
                </c:pt>
                <c:pt idx="569">
                  <c:v>175.4</c:v>
                </c:pt>
                <c:pt idx="570">
                  <c:v>175.2</c:v>
                </c:pt>
                <c:pt idx="571">
                  <c:v>174</c:v>
                </c:pt>
                <c:pt idx="572">
                  <c:v>176.1</c:v>
                </c:pt>
                <c:pt idx="573">
                  <c:v>176.35</c:v>
                </c:pt>
                <c:pt idx="574">
                  <c:v>174.15</c:v>
                </c:pt>
                <c:pt idx="575">
                  <c:v>175.8</c:v>
                </c:pt>
                <c:pt idx="576">
                  <c:v>176.9</c:v>
                </c:pt>
                <c:pt idx="577">
                  <c:v>175.15</c:v>
                </c:pt>
                <c:pt idx="578">
                  <c:v>172.85</c:v>
                </c:pt>
                <c:pt idx="579">
                  <c:v>177.05</c:v>
                </c:pt>
                <c:pt idx="580">
                  <c:v>177.9</c:v>
                </c:pt>
                <c:pt idx="581">
                  <c:v>178</c:v>
                </c:pt>
                <c:pt idx="582">
                  <c:v>179.35</c:v>
                </c:pt>
                <c:pt idx="583">
                  <c:v>180.7</c:v>
                </c:pt>
                <c:pt idx="584">
                  <c:v>179.8</c:v>
                </c:pt>
                <c:pt idx="585">
                  <c:v>178.6</c:v>
                </c:pt>
                <c:pt idx="586">
                  <c:v>178.15</c:v>
                </c:pt>
                <c:pt idx="587">
                  <c:v>182.7</c:v>
                </c:pt>
                <c:pt idx="588">
                  <c:v>168.05</c:v>
                </c:pt>
                <c:pt idx="589">
                  <c:v>170.65</c:v>
                </c:pt>
                <c:pt idx="590">
                  <c:v>165.85</c:v>
                </c:pt>
                <c:pt idx="591">
                  <c:v>165.5</c:v>
                </c:pt>
                <c:pt idx="592">
                  <c:v>165.25</c:v>
                </c:pt>
                <c:pt idx="593">
                  <c:v>162.5</c:v>
                </c:pt>
                <c:pt idx="594">
                  <c:v>163.69999999999999</c:v>
                </c:pt>
                <c:pt idx="595">
                  <c:v>162.75</c:v>
                </c:pt>
                <c:pt idx="596">
                  <c:v>163.25</c:v>
                </c:pt>
                <c:pt idx="597">
                  <c:v>165.25</c:v>
                </c:pt>
                <c:pt idx="598">
                  <c:v>167.7</c:v>
                </c:pt>
                <c:pt idx="599">
                  <c:v>166</c:v>
                </c:pt>
                <c:pt idx="600">
                  <c:v>169.75</c:v>
                </c:pt>
                <c:pt idx="601">
                  <c:v>173.15</c:v>
                </c:pt>
                <c:pt idx="602">
                  <c:v>174.2</c:v>
                </c:pt>
                <c:pt idx="603">
                  <c:v>174.15</c:v>
                </c:pt>
                <c:pt idx="604">
                  <c:v>173.2</c:v>
                </c:pt>
                <c:pt idx="605">
                  <c:v>173.1</c:v>
                </c:pt>
                <c:pt idx="606">
                  <c:v>172.95</c:v>
                </c:pt>
                <c:pt idx="607">
                  <c:v>173.4</c:v>
                </c:pt>
                <c:pt idx="608">
                  <c:v>174.35</c:v>
                </c:pt>
                <c:pt idx="609">
                  <c:v>177.9</c:v>
                </c:pt>
                <c:pt idx="610">
                  <c:v>178.95</c:v>
                </c:pt>
                <c:pt idx="611">
                  <c:v>180.3</c:v>
                </c:pt>
                <c:pt idx="612">
                  <c:v>179.55</c:v>
                </c:pt>
                <c:pt idx="613">
                  <c:v>174.8</c:v>
                </c:pt>
                <c:pt idx="614">
                  <c:v>173.9</c:v>
                </c:pt>
                <c:pt idx="615">
                  <c:v>174</c:v>
                </c:pt>
                <c:pt idx="616">
                  <c:v>168.25</c:v>
                </c:pt>
                <c:pt idx="617">
                  <c:v>167.85</c:v>
                </c:pt>
                <c:pt idx="618">
                  <c:v>166.4</c:v>
                </c:pt>
                <c:pt idx="619">
                  <c:v>169.6</c:v>
                </c:pt>
                <c:pt idx="620">
                  <c:v>169.1</c:v>
                </c:pt>
                <c:pt idx="621">
                  <c:v>170.55</c:v>
                </c:pt>
                <c:pt idx="622">
                  <c:v>168.7</c:v>
                </c:pt>
                <c:pt idx="623">
                  <c:v>167.3</c:v>
                </c:pt>
                <c:pt idx="624">
                  <c:v>169.75</c:v>
                </c:pt>
                <c:pt idx="625">
                  <c:v>170.45</c:v>
                </c:pt>
                <c:pt idx="626">
                  <c:v>171.6</c:v>
                </c:pt>
                <c:pt idx="627">
                  <c:v>173.5</c:v>
                </c:pt>
                <c:pt idx="628">
                  <c:v>174</c:v>
                </c:pt>
                <c:pt idx="629">
                  <c:v>171.7</c:v>
                </c:pt>
                <c:pt idx="630">
                  <c:v>173.95</c:v>
                </c:pt>
                <c:pt idx="631">
                  <c:v>173.1</c:v>
                </c:pt>
                <c:pt idx="632">
                  <c:v>174.4</c:v>
                </c:pt>
                <c:pt idx="633">
                  <c:v>174.85</c:v>
                </c:pt>
                <c:pt idx="634">
                  <c:v>173.7</c:v>
                </c:pt>
                <c:pt idx="635">
                  <c:v>176</c:v>
                </c:pt>
                <c:pt idx="636">
                  <c:v>177.3</c:v>
                </c:pt>
                <c:pt idx="637">
                  <c:v>177.25</c:v>
                </c:pt>
                <c:pt idx="638">
                  <c:v>177.9</c:v>
                </c:pt>
                <c:pt idx="639">
                  <c:v>173.7</c:v>
                </c:pt>
                <c:pt idx="640">
                  <c:v>175.85</c:v>
                </c:pt>
                <c:pt idx="641">
                  <c:v>173.5</c:v>
                </c:pt>
                <c:pt idx="642">
                  <c:v>172.45</c:v>
                </c:pt>
                <c:pt idx="643">
                  <c:v>174.65</c:v>
                </c:pt>
                <c:pt idx="644">
                  <c:v>174.9</c:v>
                </c:pt>
                <c:pt idx="645">
                  <c:v>179.2</c:v>
                </c:pt>
                <c:pt idx="646">
                  <c:v>179.5</c:v>
                </c:pt>
                <c:pt idx="647">
                  <c:v>178.05</c:v>
                </c:pt>
                <c:pt idx="648">
                  <c:v>179.4</c:v>
                </c:pt>
                <c:pt idx="649">
                  <c:v>180.95</c:v>
                </c:pt>
                <c:pt idx="650">
                  <c:v>183.85</c:v>
                </c:pt>
                <c:pt idx="651">
                  <c:v>180.4</c:v>
                </c:pt>
                <c:pt idx="652">
                  <c:v>175.65</c:v>
                </c:pt>
                <c:pt idx="653">
                  <c:v>178.3</c:v>
                </c:pt>
                <c:pt idx="654">
                  <c:v>184.25</c:v>
                </c:pt>
                <c:pt idx="655">
                  <c:v>187.55</c:v>
                </c:pt>
                <c:pt idx="656">
                  <c:v>188.7</c:v>
                </c:pt>
                <c:pt idx="657">
                  <c:v>188.7</c:v>
                </c:pt>
                <c:pt idx="658">
                  <c:v>190.5</c:v>
                </c:pt>
                <c:pt idx="659">
                  <c:v>190.7</c:v>
                </c:pt>
                <c:pt idx="660">
                  <c:v>192.1</c:v>
                </c:pt>
                <c:pt idx="661">
                  <c:v>190.9</c:v>
                </c:pt>
                <c:pt idx="662">
                  <c:v>189.3</c:v>
                </c:pt>
                <c:pt idx="663">
                  <c:v>187.45</c:v>
                </c:pt>
                <c:pt idx="664">
                  <c:v>182.2</c:v>
                </c:pt>
                <c:pt idx="665">
                  <c:v>181.5</c:v>
                </c:pt>
                <c:pt idx="666">
                  <c:v>183.65</c:v>
                </c:pt>
                <c:pt idx="667">
                  <c:v>183.3</c:v>
                </c:pt>
                <c:pt idx="668">
                  <c:v>184.25</c:v>
                </c:pt>
                <c:pt idx="669">
                  <c:v>182.9</c:v>
                </c:pt>
                <c:pt idx="670">
                  <c:v>183.1</c:v>
                </c:pt>
                <c:pt idx="671">
                  <c:v>184.15</c:v>
                </c:pt>
                <c:pt idx="672">
                  <c:v>183.7</c:v>
                </c:pt>
                <c:pt idx="673">
                  <c:v>184.75</c:v>
                </c:pt>
                <c:pt idx="674">
                  <c:v>185.3</c:v>
                </c:pt>
                <c:pt idx="675">
                  <c:v>184.3</c:v>
                </c:pt>
                <c:pt idx="676">
                  <c:v>186.45</c:v>
                </c:pt>
                <c:pt idx="677">
                  <c:v>186.05</c:v>
                </c:pt>
                <c:pt idx="678">
                  <c:v>186.35</c:v>
                </c:pt>
                <c:pt idx="679">
                  <c:v>187.25</c:v>
                </c:pt>
                <c:pt idx="680">
                  <c:v>186</c:v>
                </c:pt>
                <c:pt idx="681">
                  <c:v>184.4</c:v>
                </c:pt>
                <c:pt idx="682">
                  <c:v>187.8</c:v>
                </c:pt>
                <c:pt idx="683">
                  <c:v>187.2</c:v>
                </c:pt>
                <c:pt idx="684">
                  <c:v>187.6</c:v>
                </c:pt>
                <c:pt idx="685">
                  <c:v>184.4</c:v>
                </c:pt>
                <c:pt idx="686">
                  <c:v>181.65</c:v>
                </c:pt>
                <c:pt idx="687">
                  <c:v>183.6</c:v>
                </c:pt>
                <c:pt idx="688">
                  <c:v>183.7</c:v>
                </c:pt>
                <c:pt idx="689">
                  <c:v>184.3</c:v>
                </c:pt>
                <c:pt idx="690">
                  <c:v>184.75</c:v>
                </c:pt>
                <c:pt idx="691">
                  <c:v>184.45</c:v>
                </c:pt>
                <c:pt idx="692">
                  <c:v>180.85</c:v>
                </c:pt>
                <c:pt idx="693">
                  <c:v>180.4</c:v>
                </c:pt>
                <c:pt idx="694">
                  <c:v>180.95</c:v>
                </c:pt>
                <c:pt idx="695">
                  <c:v>179.75</c:v>
                </c:pt>
                <c:pt idx="696">
                  <c:v>177.6</c:v>
                </c:pt>
                <c:pt idx="697">
                  <c:v>180.65</c:v>
                </c:pt>
                <c:pt idx="698">
                  <c:v>179.15</c:v>
                </c:pt>
                <c:pt idx="699">
                  <c:v>183.05</c:v>
                </c:pt>
                <c:pt idx="700">
                  <c:v>184.5</c:v>
                </c:pt>
                <c:pt idx="701">
                  <c:v>187</c:v>
                </c:pt>
                <c:pt idx="702">
                  <c:v>187.45</c:v>
                </c:pt>
                <c:pt idx="703">
                  <c:v>185.1</c:v>
                </c:pt>
                <c:pt idx="704">
                  <c:v>189.3</c:v>
                </c:pt>
                <c:pt idx="705">
                  <c:v>192.15</c:v>
                </c:pt>
                <c:pt idx="706">
                  <c:v>191.25</c:v>
                </c:pt>
                <c:pt idx="707">
                  <c:v>193.4</c:v>
                </c:pt>
                <c:pt idx="708">
                  <c:v>192.05</c:v>
                </c:pt>
                <c:pt idx="709">
                  <c:v>193</c:v>
                </c:pt>
                <c:pt idx="710">
                  <c:v>191.65</c:v>
                </c:pt>
                <c:pt idx="711">
                  <c:v>199.5</c:v>
                </c:pt>
                <c:pt idx="712">
                  <c:v>200.3</c:v>
                </c:pt>
                <c:pt idx="713">
                  <c:v>199</c:v>
                </c:pt>
                <c:pt idx="714">
                  <c:v>203.5</c:v>
                </c:pt>
                <c:pt idx="715">
                  <c:v>205</c:v>
                </c:pt>
                <c:pt idx="716">
                  <c:v>210.6</c:v>
                </c:pt>
                <c:pt idx="717">
                  <c:v>213.1</c:v>
                </c:pt>
                <c:pt idx="718">
                  <c:v>221.6</c:v>
                </c:pt>
                <c:pt idx="719">
                  <c:v>223.7</c:v>
                </c:pt>
                <c:pt idx="720">
                  <c:v>228.8</c:v>
                </c:pt>
                <c:pt idx="721">
                  <c:v>226.5</c:v>
                </c:pt>
                <c:pt idx="722">
                  <c:v>221.7</c:v>
                </c:pt>
                <c:pt idx="723">
                  <c:v>222.1</c:v>
                </c:pt>
                <c:pt idx="724">
                  <c:v>223.4</c:v>
                </c:pt>
                <c:pt idx="725">
                  <c:v>228</c:v>
                </c:pt>
                <c:pt idx="726">
                  <c:v>227.2</c:v>
                </c:pt>
                <c:pt idx="727">
                  <c:v>228.7</c:v>
                </c:pt>
                <c:pt idx="728">
                  <c:v>236.1</c:v>
                </c:pt>
                <c:pt idx="729">
                  <c:v>234.5</c:v>
                </c:pt>
                <c:pt idx="730">
                  <c:v>239.7</c:v>
                </c:pt>
                <c:pt idx="731">
                  <c:v>246.3</c:v>
                </c:pt>
                <c:pt idx="732">
                  <c:v>237</c:v>
                </c:pt>
                <c:pt idx="733">
                  <c:v>237.3</c:v>
                </c:pt>
                <c:pt idx="734">
                  <c:v>238.8</c:v>
                </c:pt>
                <c:pt idx="735">
                  <c:v>231.4</c:v>
                </c:pt>
                <c:pt idx="736">
                  <c:v>235.8</c:v>
                </c:pt>
                <c:pt idx="737">
                  <c:v>231.7</c:v>
                </c:pt>
                <c:pt idx="738">
                  <c:v>232.5</c:v>
                </c:pt>
                <c:pt idx="739">
                  <c:v>230.5</c:v>
                </c:pt>
                <c:pt idx="740">
                  <c:v>229.3</c:v>
                </c:pt>
                <c:pt idx="741">
                  <c:v>230.5</c:v>
                </c:pt>
                <c:pt idx="742">
                  <c:v>237.5</c:v>
                </c:pt>
                <c:pt idx="743">
                  <c:v>234.8</c:v>
                </c:pt>
                <c:pt idx="744">
                  <c:v>232.8</c:v>
                </c:pt>
                <c:pt idx="745">
                  <c:v>229.2</c:v>
                </c:pt>
                <c:pt idx="746">
                  <c:v>229.3</c:v>
                </c:pt>
                <c:pt idx="747">
                  <c:v>225</c:v>
                </c:pt>
                <c:pt idx="748">
                  <c:v>229.1</c:v>
                </c:pt>
                <c:pt idx="749">
                  <c:v>228.9</c:v>
                </c:pt>
                <c:pt idx="750">
                  <c:v>227.3</c:v>
                </c:pt>
                <c:pt idx="751">
                  <c:v>220</c:v>
                </c:pt>
                <c:pt idx="752">
                  <c:v>220.4</c:v>
                </c:pt>
                <c:pt idx="753">
                  <c:v>221.4</c:v>
                </c:pt>
                <c:pt idx="754">
                  <c:v>223.7</c:v>
                </c:pt>
                <c:pt idx="755">
                  <c:v>226.4</c:v>
                </c:pt>
                <c:pt idx="756">
                  <c:v>227.6</c:v>
                </c:pt>
                <c:pt idx="757">
                  <c:v>225.8</c:v>
                </c:pt>
                <c:pt idx="758">
                  <c:v>227.5</c:v>
                </c:pt>
                <c:pt idx="759">
                  <c:v>228.2</c:v>
                </c:pt>
                <c:pt idx="760">
                  <c:v>235.1</c:v>
                </c:pt>
                <c:pt idx="761">
                  <c:v>236.9</c:v>
                </c:pt>
                <c:pt idx="762">
                  <c:v>229.2</c:v>
                </c:pt>
                <c:pt idx="763">
                  <c:v>225.1</c:v>
                </c:pt>
                <c:pt idx="764">
                  <c:v>221</c:v>
                </c:pt>
                <c:pt idx="765">
                  <c:v>223.9</c:v>
                </c:pt>
                <c:pt idx="766">
                  <c:v>226.4</c:v>
                </c:pt>
                <c:pt idx="767">
                  <c:v>222</c:v>
                </c:pt>
                <c:pt idx="768">
                  <c:v>213.4</c:v>
                </c:pt>
                <c:pt idx="769">
                  <c:v>213.5</c:v>
                </c:pt>
                <c:pt idx="770">
                  <c:v>209</c:v>
                </c:pt>
                <c:pt idx="771">
                  <c:v>210.8</c:v>
                </c:pt>
                <c:pt idx="772">
                  <c:v>214.1</c:v>
                </c:pt>
                <c:pt idx="773">
                  <c:v>207.6</c:v>
                </c:pt>
                <c:pt idx="774">
                  <c:v>197.95</c:v>
                </c:pt>
                <c:pt idx="775">
                  <c:v>200.5</c:v>
                </c:pt>
                <c:pt idx="776">
                  <c:v>203.5</c:v>
                </c:pt>
                <c:pt idx="777">
                  <c:v>200.4</c:v>
                </c:pt>
                <c:pt idx="778">
                  <c:v>200.5</c:v>
                </c:pt>
                <c:pt idx="779">
                  <c:v>202.9</c:v>
                </c:pt>
                <c:pt idx="780">
                  <c:v>207.1</c:v>
                </c:pt>
                <c:pt idx="781">
                  <c:v>210.4</c:v>
                </c:pt>
                <c:pt idx="782">
                  <c:v>202.6</c:v>
                </c:pt>
                <c:pt idx="783">
                  <c:v>200</c:v>
                </c:pt>
                <c:pt idx="784">
                  <c:v>197.25</c:v>
                </c:pt>
                <c:pt idx="785">
                  <c:v>197.3</c:v>
                </c:pt>
                <c:pt idx="786">
                  <c:v>203.5</c:v>
                </c:pt>
                <c:pt idx="787">
                  <c:v>198.65</c:v>
                </c:pt>
                <c:pt idx="788">
                  <c:v>194.95</c:v>
                </c:pt>
                <c:pt idx="789">
                  <c:v>193.8</c:v>
                </c:pt>
                <c:pt idx="790">
                  <c:v>198.6</c:v>
                </c:pt>
                <c:pt idx="791">
                  <c:v>195.65</c:v>
                </c:pt>
                <c:pt idx="792">
                  <c:v>196.75</c:v>
                </c:pt>
                <c:pt idx="793">
                  <c:v>194.5</c:v>
                </c:pt>
                <c:pt idx="794">
                  <c:v>191.15</c:v>
                </c:pt>
                <c:pt idx="795">
                  <c:v>191.7</c:v>
                </c:pt>
                <c:pt idx="796">
                  <c:v>192.25</c:v>
                </c:pt>
                <c:pt idx="797">
                  <c:v>188.25</c:v>
                </c:pt>
                <c:pt idx="798">
                  <c:v>190.45</c:v>
                </c:pt>
                <c:pt idx="799">
                  <c:v>192.75</c:v>
                </c:pt>
                <c:pt idx="800">
                  <c:v>189.3</c:v>
                </c:pt>
                <c:pt idx="801">
                  <c:v>188.45</c:v>
                </c:pt>
                <c:pt idx="802">
                  <c:v>185.4</c:v>
                </c:pt>
                <c:pt idx="803">
                  <c:v>180.6</c:v>
                </c:pt>
                <c:pt idx="804">
                  <c:v>170.35</c:v>
                </c:pt>
                <c:pt idx="805">
                  <c:v>165</c:v>
                </c:pt>
                <c:pt idx="806">
                  <c:v>179.7</c:v>
                </c:pt>
                <c:pt idx="807">
                  <c:v>173</c:v>
                </c:pt>
                <c:pt idx="808">
                  <c:v>175.5</c:v>
                </c:pt>
                <c:pt idx="809">
                  <c:v>177.95</c:v>
                </c:pt>
                <c:pt idx="810">
                  <c:v>177.9</c:v>
                </c:pt>
                <c:pt idx="811">
                  <c:v>187.1</c:v>
                </c:pt>
                <c:pt idx="812">
                  <c:v>188.3</c:v>
                </c:pt>
                <c:pt idx="813">
                  <c:v>189.05</c:v>
                </c:pt>
                <c:pt idx="814">
                  <c:v>188.4</c:v>
                </c:pt>
                <c:pt idx="815">
                  <c:v>193.2</c:v>
                </c:pt>
                <c:pt idx="816">
                  <c:v>190.35</c:v>
                </c:pt>
                <c:pt idx="817">
                  <c:v>193.5</c:v>
                </c:pt>
                <c:pt idx="818">
                  <c:v>192.1</c:v>
                </c:pt>
                <c:pt idx="819">
                  <c:v>195.75</c:v>
                </c:pt>
                <c:pt idx="820">
                  <c:v>200.1</c:v>
                </c:pt>
                <c:pt idx="821">
                  <c:v>200.9</c:v>
                </c:pt>
                <c:pt idx="822">
                  <c:v>198.7</c:v>
                </c:pt>
                <c:pt idx="823">
                  <c:v>199.55</c:v>
                </c:pt>
                <c:pt idx="824">
                  <c:v>209.5</c:v>
                </c:pt>
                <c:pt idx="825">
                  <c:v>207.7</c:v>
                </c:pt>
                <c:pt idx="826">
                  <c:v>201.4</c:v>
                </c:pt>
                <c:pt idx="827">
                  <c:v>200.1</c:v>
                </c:pt>
                <c:pt idx="828">
                  <c:v>203.2</c:v>
                </c:pt>
                <c:pt idx="829">
                  <c:v>201.6</c:v>
                </c:pt>
                <c:pt idx="830">
                  <c:v>206.6</c:v>
                </c:pt>
                <c:pt idx="831">
                  <c:v>205.2</c:v>
                </c:pt>
                <c:pt idx="832">
                  <c:v>206.8</c:v>
                </c:pt>
                <c:pt idx="833">
                  <c:v>205.6</c:v>
                </c:pt>
                <c:pt idx="834">
                  <c:v>205.1</c:v>
                </c:pt>
                <c:pt idx="835">
                  <c:v>204.2</c:v>
                </c:pt>
                <c:pt idx="836">
                  <c:v>197.05</c:v>
                </c:pt>
                <c:pt idx="837">
                  <c:v>195.6</c:v>
                </c:pt>
                <c:pt idx="838">
                  <c:v>192.55</c:v>
                </c:pt>
                <c:pt idx="839">
                  <c:v>197.75</c:v>
                </c:pt>
                <c:pt idx="840">
                  <c:v>201.4</c:v>
                </c:pt>
                <c:pt idx="841">
                  <c:v>203</c:v>
                </c:pt>
                <c:pt idx="842">
                  <c:v>198.55</c:v>
                </c:pt>
                <c:pt idx="843">
                  <c:v>203.9</c:v>
                </c:pt>
                <c:pt idx="844">
                  <c:v>192.55</c:v>
                </c:pt>
                <c:pt idx="845">
                  <c:v>191.9</c:v>
                </c:pt>
                <c:pt idx="846">
                  <c:v>188.1</c:v>
                </c:pt>
                <c:pt idx="847">
                  <c:v>182</c:v>
                </c:pt>
                <c:pt idx="848">
                  <c:v>179.45</c:v>
                </c:pt>
                <c:pt idx="849">
                  <c:v>184.1</c:v>
                </c:pt>
                <c:pt idx="850">
                  <c:v>182.2</c:v>
                </c:pt>
                <c:pt idx="851">
                  <c:v>186.9</c:v>
                </c:pt>
                <c:pt idx="852">
                  <c:v>180.4</c:v>
                </c:pt>
                <c:pt idx="853">
                  <c:v>182.8</c:v>
                </c:pt>
                <c:pt idx="854">
                  <c:v>177.05</c:v>
                </c:pt>
                <c:pt idx="855">
                  <c:v>177.1</c:v>
                </c:pt>
                <c:pt idx="856">
                  <c:v>179.4</c:v>
                </c:pt>
                <c:pt idx="857">
                  <c:v>177.8</c:v>
                </c:pt>
                <c:pt idx="858">
                  <c:v>176.5</c:v>
                </c:pt>
                <c:pt idx="859">
                  <c:v>178.35</c:v>
                </c:pt>
                <c:pt idx="860">
                  <c:v>183.8</c:v>
                </c:pt>
                <c:pt idx="861">
                  <c:v>187.2</c:v>
                </c:pt>
                <c:pt idx="862">
                  <c:v>189.55</c:v>
                </c:pt>
                <c:pt idx="863">
                  <c:v>181.4</c:v>
                </c:pt>
                <c:pt idx="864">
                  <c:v>177.65</c:v>
                </c:pt>
                <c:pt idx="865">
                  <c:v>181.25</c:v>
                </c:pt>
                <c:pt idx="866">
                  <c:v>177.7</c:v>
                </c:pt>
                <c:pt idx="867">
                  <c:v>180.55</c:v>
                </c:pt>
                <c:pt idx="868">
                  <c:v>177.05</c:v>
                </c:pt>
                <c:pt idx="869">
                  <c:v>180.9</c:v>
                </c:pt>
                <c:pt idx="870">
                  <c:v>176.5</c:v>
                </c:pt>
                <c:pt idx="871">
                  <c:v>173.65</c:v>
                </c:pt>
                <c:pt idx="872">
                  <c:v>166.2</c:v>
                </c:pt>
                <c:pt idx="873">
                  <c:v>162.65</c:v>
                </c:pt>
                <c:pt idx="874">
                  <c:v>168</c:v>
                </c:pt>
                <c:pt idx="875">
                  <c:v>166.8</c:v>
                </c:pt>
                <c:pt idx="876">
                  <c:v>167.3</c:v>
                </c:pt>
                <c:pt idx="877">
                  <c:v>172</c:v>
                </c:pt>
                <c:pt idx="878">
                  <c:v>174.95</c:v>
                </c:pt>
                <c:pt idx="879">
                  <c:v>174</c:v>
                </c:pt>
                <c:pt idx="880">
                  <c:v>176.1</c:v>
                </c:pt>
                <c:pt idx="881">
                  <c:v>179.7</c:v>
                </c:pt>
                <c:pt idx="882">
                  <c:v>177.7</c:v>
                </c:pt>
                <c:pt idx="883">
                  <c:v>178.85</c:v>
                </c:pt>
                <c:pt idx="884">
                  <c:v>175.4</c:v>
                </c:pt>
                <c:pt idx="885">
                  <c:v>175.2</c:v>
                </c:pt>
                <c:pt idx="886">
                  <c:v>177.65</c:v>
                </c:pt>
                <c:pt idx="887">
                  <c:v>181.9</c:v>
                </c:pt>
                <c:pt idx="888">
                  <c:v>182.2</c:v>
                </c:pt>
                <c:pt idx="889">
                  <c:v>184.15</c:v>
                </c:pt>
                <c:pt idx="890">
                  <c:v>189</c:v>
                </c:pt>
                <c:pt idx="891">
                  <c:v>190.7</c:v>
                </c:pt>
                <c:pt idx="892">
                  <c:v>191</c:v>
                </c:pt>
                <c:pt idx="893">
                  <c:v>189.75</c:v>
                </c:pt>
                <c:pt idx="894">
                  <c:v>189.35</c:v>
                </c:pt>
                <c:pt idx="895">
                  <c:v>188.45</c:v>
                </c:pt>
                <c:pt idx="896">
                  <c:v>193.05</c:v>
                </c:pt>
                <c:pt idx="897">
                  <c:v>195.45</c:v>
                </c:pt>
                <c:pt idx="898">
                  <c:v>196.3</c:v>
                </c:pt>
                <c:pt idx="899">
                  <c:v>193.4</c:v>
                </c:pt>
                <c:pt idx="900">
                  <c:v>197.2</c:v>
                </c:pt>
                <c:pt idx="901">
                  <c:v>197.45</c:v>
                </c:pt>
                <c:pt idx="902">
                  <c:v>198.25</c:v>
                </c:pt>
                <c:pt idx="903">
                  <c:v>194.5</c:v>
                </c:pt>
                <c:pt idx="904">
                  <c:v>196.55</c:v>
                </c:pt>
                <c:pt idx="905">
                  <c:v>204.2</c:v>
                </c:pt>
                <c:pt idx="906">
                  <c:v>206.2</c:v>
                </c:pt>
                <c:pt idx="907">
                  <c:v>206.9</c:v>
                </c:pt>
                <c:pt idx="908">
                  <c:v>209.1</c:v>
                </c:pt>
                <c:pt idx="909">
                  <c:v>212.2</c:v>
                </c:pt>
                <c:pt idx="910">
                  <c:v>210.4</c:v>
                </c:pt>
                <c:pt idx="911">
                  <c:v>208.1</c:v>
                </c:pt>
                <c:pt idx="912">
                  <c:v>210.7</c:v>
                </c:pt>
                <c:pt idx="913">
                  <c:v>206.9</c:v>
                </c:pt>
                <c:pt idx="914">
                  <c:v>208.4</c:v>
                </c:pt>
                <c:pt idx="915">
                  <c:v>209.4</c:v>
                </c:pt>
                <c:pt idx="916">
                  <c:v>209</c:v>
                </c:pt>
                <c:pt idx="917">
                  <c:v>208.1</c:v>
                </c:pt>
                <c:pt idx="918">
                  <c:v>206.3</c:v>
                </c:pt>
                <c:pt idx="919">
                  <c:v>208.8</c:v>
                </c:pt>
                <c:pt idx="920">
                  <c:v>205.3</c:v>
                </c:pt>
                <c:pt idx="921">
                  <c:v>203</c:v>
                </c:pt>
                <c:pt idx="922">
                  <c:v>203.2</c:v>
                </c:pt>
                <c:pt idx="923">
                  <c:v>205.5</c:v>
                </c:pt>
                <c:pt idx="924">
                  <c:v>205.8</c:v>
                </c:pt>
                <c:pt idx="925">
                  <c:v>199.85</c:v>
                </c:pt>
                <c:pt idx="926">
                  <c:v>198.55</c:v>
                </c:pt>
                <c:pt idx="927">
                  <c:v>196</c:v>
                </c:pt>
                <c:pt idx="928">
                  <c:v>193.2</c:v>
                </c:pt>
                <c:pt idx="929">
                  <c:v>191.85</c:v>
                </c:pt>
                <c:pt idx="930">
                  <c:v>196.65</c:v>
                </c:pt>
                <c:pt idx="931">
                  <c:v>190.65</c:v>
                </c:pt>
                <c:pt idx="932">
                  <c:v>191.8</c:v>
                </c:pt>
                <c:pt idx="933">
                  <c:v>194.15</c:v>
                </c:pt>
                <c:pt idx="934">
                  <c:v>194.3</c:v>
                </c:pt>
                <c:pt idx="935">
                  <c:v>195.55</c:v>
                </c:pt>
                <c:pt idx="936">
                  <c:v>199.7</c:v>
                </c:pt>
                <c:pt idx="937">
                  <c:v>195.55</c:v>
                </c:pt>
                <c:pt idx="938">
                  <c:v>200.5</c:v>
                </c:pt>
                <c:pt idx="939">
                  <c:v>199.4</c:v>
                </c:pt>
                <c:pt idx="940">
                  <c:v>196.55</c:v>
                </c:pt>
                <c:pt idx="941">
                  <c:v>196.5</c:v>
                </c:pt>
                <c:pt idx="942">
                  <c:v>193.6</c:v>
                </c:pt>
                <c:pt idx="943">
                  <c:v>196.25</c:v>
                </c:pt>
                <c:pt idx="944">
                  <c:v>191.8</c:v>
                </c:pt>
                <c:pt idx="945">
                  <c:v>190.15</c:v>
                </c:pt>
                <c:pt idx="946">
                  <c:v>194.5</c:v>
                </c:pt>
                <c:pt idx="947">
                  <c:v>196.55</c:v>
                </c:pt>
                <c:pt idx="948">
                  <c:v>195.2</c:v>
                </c:pt>
                <c:pt idx="949">
                  <c:v>190.05</c:v>
                </c:pt>
                <c:pt idx="950">
                  <c:v>191.7</c:v>
                </c:pt>
                <c:pt idx="951">
                  <c:v>189.75</c:v>
                </c:pt>
                <c:pt idx="952">
                  <c:v>196.4</c:v>
                </c:pt>
                <c:pt idx="953">
                  <c:v>193.2</c:v>
                </c:pt>
                <c:pt idx="954">
                  <c:v>194.4</c:v>
                </c:pt>
                <c:pt idx="955">
                  <c:v>189.65</c:v>
                </c:pt>
                <c:pt idx="956">
                  <c:v>187.75</c:v>
                </c:pt>
                <c:pt idx="957">
                  <c:v>190.05</c:v>
                </c:pt>
                <c:pt idx="958">
                  <c:v>188.95</c:v>
                </c:pt>
                <c:pt idx="959">
                  <c:v>186.7</c:v>
                </c:pt>
                <c:pt idx="960">
                  <c:v>187.3</c:v>
                </c:pt>
                <c:pt idx="961">
                  <c:v>191.4</c:v>
                </c:pt>
                <c:pt idx="962">
                  <c:v>193.5</c:v>
                </c:pt>
                <c:pt idx="963">
                  <c:v>191.85</c:v>
                </c:pt>
                <c:pt idx="964">
                  <c:v>192.3</c:v>
                </c:pt>
                <c:pt idx="965">
                  <c:v>190.2</c:v>
                </c:pt>
                <c:pt idx="966">
                  <c:v>194.05</c:v>
                </c:pt>
                <c:pt idx="967">
                  <c:v>199.05</c:v>
                </c:pt>
                <c:pt idx="968">
                  <c:v>197.95</c:v>
                </c:pt>
                <c:pt idx="969">
                  <c:v>197.25</c:v>
                </c:pt>
                <c:pt idx="970">
                  <c:v>198.9</c:v>
                </c:pt>
                <c:pt idx="971">
                  <c:v>199.5</c:v>
                </c:pt>
                <c:pt idx="972">
                  <c:v>199.1</c:v>
                </c:pt>
                <c:pt idx="973">
                  <c:v>195.95</c:v>
                </c:pt>
                <c:pt idx="974">
                  <c:v>196.65</c:v>
                </c:pt>
                <c:pt idx="975">
                  <c:v>201.4</c:v>
                </c:pt>
                <c:pt idx="976">
                  <c:v>200.5</c:v>
                </c:pt>
                <c:pt idx="977">
                  <c:v>204.3</c:v>
                </c:pt>
                <c:pt idx="978">
                  <c:v>203</c:v>
                </c:pt>
                <c:pt idx="979">
                  <c:v>209.2</c:v>
                </c:pt>
                <c:pt idx="980">
                  <c:v>209.8</c:v>
                </c:pt>
                <c:pt idx="981">
                  <c:v>207.9</c:v>
                </c:pt>
                <c:pt idx="982">
                  <c:v>208.2</c:v>
                </c:pt>
                <c:pt idx="983">
                  <c:v>205.9</c:v>
                </c:pt>
                <c:pt idx="984">
                  <c:v>205.9</c:v>
                </c:pt>
                <c:pt idx="985">
                  <c:v>208.2</c:v>
                </c:pt>
                <c:pt idx="986">
                  <c:v>210</c:v>
                </c:pt>
                <c:pt idx="987">
                  <c:v>210.4</c:v>
                </c:pt>
                <c:pt idx="988">
                  <c:v>210.5</c:v>
                </c:pt>
                <c:pt idx="989">
                  <c:v>210.5</c:v>
                </c:pt>
                <c:pt idx="990">
                  <c:v>210</c:v>
                </c:pt>
                <c:pt idx="991">
                  <c:v>210.3</c:v>
                </c:pt>
                <c:pt idx="992">
                  <c:v>208.5</c:v>
                </c:pt>
                <c:pt idx="993">
                  <c:v>211.9</c:v>
                </c:pt>
                <c:pt idx="994">
                  <c:v>216.1</c:v>
                </c:pt>
                <c:pt idx="995">
                  <c:v>214.5</c:v>
                </c:pt>
                <c:pt idx="996">
                  <c:v>215.6</c:v>
                </c:pt>
                <c:pt idx="997">
                  <c:v>210.1</c:v>
                </c:pt>
                <c:pt idx="998">
                  <c:v>209.9</c:v>
                </c:pt>
                <c:pt idx="999">
                  <c:v>209.1</c:v>
                </c:pt>
                <c:pt idx="1000">
                  <c:v>209.4</c:v>
                </c:pt>
                <c:pt idx="1001">
                  <c:v>210.4</c:v>
                </c:pt>
                <c:pt idx="1002">
                  <c:v>212.1</c:v>
                </c:pt>
                <c:pt idx="1003">
                  <c:v>212</c:v>
                </c:pt>
                <c:pt idx="1004">
                  <c:v>209.2</c:v>
                </c:pt>
                <c:pt idx="1005">
                  <c:v>206.5</c:v>
                </c:pt>
                <c:pt idx="1006">
                  <c:v>204.9</c:v>
                </c:pt>
                <c:pt idx="1007">
                  <c:v>201.4</c:v>
                </c:pt>
                <c:pt idx="1008">
                  <c:v>202.6</c:v>
                </c:pt>
                <c:pt idx="1009">
                  <c:v>200.2</c:v>
                </c:pt>
                <c:pt idx="1010">
                  <c:v>198.7</c:v>
                </c:pt>
                <c:pt idx="1011">
                  <c:v>199.05</c:v>
                </c:pt>
                <c:pt idx="1012">
                  <c:v>199.15</c:v>
                </c:pt>
                <c:pt idx="1013">
                  <c:v>203</c:v>
                </c:pt>
                <c:pt idx="1014">
                  <c:v>200.2</c:v>
                </c:pt>
                <c:pt idx="1015">
                  <c:v>202.5</c:v>
                </c:pt>
                <c:pt idx="1016">
                  <c:v>203.8</c:v>
                </c:pt>
                <c:pt idx="1017">
                  <c:v>206.1</c:v>
                </c:pt>
                <c:pt idx="1018">
                  <c:v>205.9</c:v>
                </c:pt>
                <c:pt idx="1019">
                  <c:v>208.9</c:v>
                </c:pt>
                <c:pt idx="1020">
                  <c:v>216</c:v>
                </c:pt>
                <c:pt idx="1021">
                  <c:v>213.5</c:v>
                </c:pt>
                <c:pt idx="1022">
                  <c:v>216.9</c:v>
                </c:pt>
                <c:pt idx="1023">
                  <c:v>216.7</c:v>
                </c:pt>
                <c:pt idx="1024">
                  <c:v>217.6</c:v>
                </c:pt>
                <c:pt idx="1025">
                  <c:v>217.3</c:v>
                </c:pt>
                <c:pt idx="1026">
                  <c:v>221.3</c:v>
                </c:pt>
                <c:pt idx="1027">
                  <c:v>222.7</c:v>
                </c:pt>
                <c:pt idx="1028">
                  <c:v>219.4</c:v>
                </c:pt>
                <c:pt idx="1029">
                  <c:v>222.6</c:v>
                </c:pt>
                <c:pt idx="1030">
                  <c:v>224.1</c:v>
                </c:pt>
                <c:pt idx="1031">
                  <c:v>223.4</c:v>
                </c:pt>
                <c:pt idx="1032">
                  <c:v>224.6</c:v>
                </c:pt>
                <c:pt idx="1033">
                  <c:v>227.5</c:v>
                </c:pt>
                <c:pt idx="1034">
                  <c:v>232.7</c:v>
                </c:pt>
                <c:pt idx="1035">
                  <c:v>232.4</c:v>
                </c:pt>
                <c:pt idx="1036">
                  <c:v>228.9</c:v>
                </c:pt>
                <c:pt idx="1037">
                  <c:v>230</c:v>
                </c:pt>
                <c:pt idx="1038">
                  <c:v>246.8</c:v>
                </c:pt>
                <c:pt idx="1039">
                  <c:v>242</c:v>
                </c:pt>
                <c:pt idx="1040">
                  <c:v>243.8</c:v>
                </c:pt>
                <c:pt idx="1041">
                  <c:v>245.8</c:v>
                </c:pt>
                <c:pt idx="1042">
                  <c:v>247.3</c:v>
                </c:pt>
                <c:pt idx="1043">
                  <c:v>250.2</c:v>
                </c:pt>
                <c:pt idx="1044">
                  <c:v>242.6</c:v>
                </c:pt>
                <c:pt idx="1045">
                  <c:v>246.1</c:v>
                </c:pt>
                <c:pt idx="1046">
                  <c:v>245.7</c:v>
                </c:pt>
                <c:pt idx="1047">
                  <c:v>248.9</c:v>
                </c:pt>
                <c:pt idx="1048">
                  <c:v>250.6</c:v>
                </c:pt>
                <c:pt idx="1049">
                  <c:v>249</c:v>
                </c:pt>
                <c:pt idx="1050">
                  <c:v>247</c:v>
                </c:pt>
                <c:pt idx="1051">
                  <c:v>246.1</c:v>
                </c:pt>
                <c:pt idx="1052">
                  <c:v>245.5</c:v>
                </c:pt>
                <c:pt idx="1053">
                  <c:v>247</c:v>
                </c:pt>
                <c:pt idx="1054">
                  <c:v>244.8</c:v>
                </c:pt>
                <c:pt idx="1055">
                  <c:v>246.9</c:v>
                </c:pt>
                <c:pt idx="1056">
                  <c:v>245.3</c:v>
                </c:pt>
                <c:pt idx="1057">
                  <c:v>246.1</c:v>
                </c:pt>
                <c:pt idx="1058">
                  <c:v>248.5</c:v>
                </c:pt>
                <c:pt idx="1059">
                  <c:v>256.39999999999998</c:v>
                </c:pt>
                <c:pt idx="1060">
                  <c:v>255.7</c:v>
                </c:pt>
                <c:pt idx="1061">
                  <c:v>255</c:v>
                </c:pt>
                <c:pt idx="1062">
                  <c:v>254.9</c:v>
                </c:pt>
                <c:pt idx="1063">
                  <c:v>252.9</c:v>
                </c:pt>
                <c:pt idx="1064">
                  <c:v>248.4</c:v>
                </c:pt>
                <c:pt idx="1065">
                  <c:v>242.3</c:v>
                </c:pt>
                <c:pt idx="1066">
                  <c:v>245</c:v>
                </c:pt>
                <c:pt idx="1067">
                  <c:v>240.8</c:v>
                </c:pt>
                <c:pt idx="1068">
                  <c:v>248</c:v>
                </c:pt>
                <c:pt idx="1069">
                  <c:v>242</c:v>
                </c:pt>
                <c:pt idx="1070">
                  <c:v>243.9</c:v>
                </c:pt>
                <c:pt idx="1071">
                  <c:v>246.9</c:v>
                </c:pt>
                <c:pt idx="1072">
                  <c:v>248</c:v>
                </c:pt>
                <c:pt idx="1073">
                  <c:v>247.7</c:v>
                </c:pt>
                <c:pt idx="1074">
                  <c:v>243.9</c:v>
                </c:pt>
                <c:pt idx="1075">
                  <c:v>247</c:v>
                </c:pt>
                <c:pt idx="1076">
                  <c:v>246</c:v>
                </c:pt>
                <c:pt idx="1077">
                  <c:v>247.7</c:v>
                </c:pt>
                <c:pt idx="1078">
                  <c:v>246.4</c:v>
                </c:pt>
                <c:pt idx="1079">
                  <c:v>249.3</c:v>
                </c:pt>
                <c:pt idx="1080">
                  <c:v>247.8</c:v>
                </c:pt>
                <c:pt idx="1081">
                  <c:v>248.3</c:v>
                </c:pt>
                <c:pt idx="1082">
                  <c:v>248.9</c:v>
                </c:pt>
                <c:pt idx="1083">
                  <c:v>248.9</c:v>
                </c:pt>
                <c:pt idx="1084">
                  <c:v>251.8</c:v>
                </c:pt>
                <c:pt idx="1085">
                  <c:v>252.1</c:v>
                </c:pt>
                <c:pt idx="1086">
                  <c:v>255.2</c:v>
                </c:pt>
                <c:pt idx="1087">
                  <c:v>259.60000000000002</c:v>
                </c:pt>
                <c:pt idx="1088">
                  <c:v>255.5</c:v>
                </c:pt>
                <c:pt idx="1089">
                  <c:v>255.3</c:v>
                </c:pt>
                <c:pt idx="1090">
                  <c:v>254.5</c:v>
                </c:pt>
                <c:pt idx="1091">
                  <c:v>251.7</c:v>
                </c:pt>
                <c:pt idx="1092">
                  <c:v>252.1</c:v>
                </c:pt>
                <c:pt idx="1093">
                  <c:v>254.5</c:v>
                </c:pt>
                <c:pt idx="1094">
                  <c:v>254.3</c:v>
                </c:pt>
                <c:pt idx="1095">
                  <c:v>251.6</c:v>
                </c:pt>
                <c:pt idx="1096">
                  <c:v>251.3</c:v>
                </c:pt>
                <c:pt idx="1097">
                  <c:v>252.3</c:v>
                </c:pt>
                <c:pt idx="1098">
                  <c:v>249.3</c:v>
                </c:pt>
                <c:pt idx="1099">
                  <c:v>253.1</c:v>
                </c:pt>
                <c:pt idx="1100">
                  <c:v>265</c:v>
                </c:pt>
                <c:pt idx="1101">
                  <c:v>269.5</c:v>
                </c:pt>
                <c:pt idx="1102">
                  <c:v>268.89999999999998</c:v>
                </c:pt>
                <c:pt idx="1103">
                  <c:v>269.89999999999998</c:v>
                </c:pt>
                <c:pt idx="1104">
                  <c:v>268</c:v>
                </c:pt>
                <c:pt idx="1105">
                  <c:v>269.39999999999998</c:v>
                </c:pt>
                <c:pt idx="1106">
                  <c:v>272.39999999999998</c:v>
                </c:pt>
                <c:pt idx="1107">
                  <c:v>270.3</c:v>
                </c:pt>
                <c:pt idx="1108">
                  <c:v>270.8</c:v>
                </c:pt>
                <c:pt idx="1109">
                  <c:v>270.3</c:v>
                </c:pt>
                <c:pt idx="1110">
                  <c:v>273.60000000000002</c:v>
                </c:pt>
                <c:pt idx="1111">
                  <c:v>275.89999999999998</c:v>
                </c:pt>
                <c:pt idx="1112">
                  <c:v>278.8</c:v>
                </c:pt>
                <c:pt idx="1113">
                  <c:v>269.5</c:v>
                </c:pt>
                <c:pt idx="1114">
                  <c:v>265.5</c:v>
                </c:pt>
                <c:pt idx="1115">
                  <c:v>266.8</c:v>
                </c:pt>
                <c:pt idx="1116">
                  <c:v>271.7</c:v>
                </c:pt>
                <c:pt idx="1117">
                  <c:v>270</c:v>
                </c:pt>
                <c:pt idx="1118">
                  <c:v>270.3</c:v>
                </c:pt>
                <c:pt idx="1119">
                  <c:v>266.60000000000002</c:v>
                </c:pt>
                <c:pt idx="1120">
                  <c:v>271.3</c:v>
                </c:pt>
                <c:pt idx="1121">
                  <c:v>279.10000000000002</c:v>
                </c:pt>
                <c:pt idx="1122">
                  <c:v>278.2</c:v>
                </c:pt>
                <c:pt idx="1123">
                  <c:v>278.2</c:v>
                </c:pt>
                <c:pt idx="1124">
                  <c:v>276.2</c:v>
                </c:pt>
                <c:pt idx="1125">
                  <c:v>276.60000000000002</c:v>
                </c:pt>
                <c:pt idx="1126">
                  <c:v>276.39999999999998</c:v>
                </c:pt>
                <c:pt idx="1127">
                  <c:v>280</c:v>
                </c:pt>
                <c:pt idx="1128">
                  <c:v>279.5</c:v>
                </c:pt>
                <c:pt idx="1129">
                  <c:v>281.3</c:v>
                </c:pt>
                <c:pt idx="1130">
                  <c:v>280.60000000000002</c:v>
                </c:pt>
                <c:pt idx="1131">
                  <c:v>281.3</c:v>
                </c:pt>
                <c:pt idx="1132">
                  <c:v>281.2</c:v>
                </c:pt>
                <c:pt idx="1133">
                  <c:v>280.3</c:v>
                </c:pt>
                <c:pt idx="1134">
                  <c:v>281</c:v>
                </c:pt>
                <c:pt idx="1135">
                  <c:v>280.10000000000002</c:v>
                </c:pt>
                <c:pt idx="1136">
                  <c:v>282.60000000000002</c:v>
                </c:pt>
                <c:pt idx="1137">
                  <c:v>281.60000000000002</c:v>
                </c:pt>
                <c:pt idx="1138">
                  <c:v>283.89999999999998</c:v>
                </c:pt>
                <c:pt idx="1139">
                  <c:v>291.3</c:v>
                </c:pt>
                <c:pt idx="1140">
                  <c:v>296</c:v>
                </c:pt>
                <c:pt idx="1141">
                  <c:v>299.5</c:v>
                </c:pt>
                <c:pt idx="1142">
                  <c:v>296.3</c:v>
                </c:pt>
                <c:pt idx="1143">
                  <c:v>294.60000000000002</c:v>
                </c:pt>
                <c:pt idx="1144">
                  <c:v>295.8</c:v>
                </c:pt>
                <c:pt idx="1145">
                  <c:v>287.5</c:v>
                </c:pt>
                <c:pt idx="1146">
                  <c:v>288.2</c:v>
                </c:pt>
                <c:pt idx="1147">
                  <c:v>289.5</c:v>
                </c:pt>
                <c:pt idx="1148">
                  <c:v>290.10000000000002</c:v>
                </c:pt>
                <c:pt idx="1149">
                  <c:v>289.60000000000002</c:v>
                </c:pt>
                <c:pt idx="1150">
                  <c:v>288.8</c:v>
                </c:pt>
                <c:pt idx="1151">
                  <c:v>292.89999999999998</c:v>
                </c:pt>
                <c:pt idx="1152">
                  <c:v>292.10000000000002</c:v>
                </c:pt>
                <c:pt idx="1153">
                  <c:v>289</c:v>
                </c:pt>
                <c:pt idx="1154">
                  <c:v>288.2</c:v>
                </c:pt>
                <c:pt idx="1155">
                  <c:v>286</c:v>
                </c:pt>
                <c:pt idx="1156">
                  <c:v>286.7</c:v>
                </c:pt>
                <c:pt idx="1157">
                  <c:v>287</c:v>
                </c:pt>
                <c:pt idx="1158">
                  <c:v>287.10000000000002</c:v>
                </c:pt>
                <c:pt idx="1159">
                  <c:v>286.10000000000002</c:v>
                </c:pt>
                <c:pt idx="1160">
                  <c:v>291.8</c:v>
                </c:pt>
                <c:pt idx="1161">
                  <c:v>292.2</c:v>
                </c:pt>
                <c:pt idx="1162">
                  <c:v>291.39999999999998</c:v>
                </c:pt>
                <c:pt idx="1163">
                  <c:v>289.89999999999998</c:v>
                </c:pt>
                <c:pt idx="1164">
                  <c:v>289</c:v>
                </c:pt>
                <c:pt idx="1165">
                  <c:v>288.10000000000002</c:v>
                </c:pt>
                <c:pt idx="1166">
                  <c:v>285.39999999999998</c:v>
                </c:pt>
                <c:pt idx="1167">
                  <c:v>281.89999999999998</c:v>
                </c:pt>
                <c:pt idx="1168">
                  <c:v>282.60000000000002</c:v>
                </c:pt>
                <c:pt idx="1169">
                  <c:v>282.7</c:v>
                </c:pt>
                <c:pt idx="1170">
                  <c:v>288.5</c:v>
                </c:pt>
                <c:pt idx="1171">
                  <c:v>285.2</c:v>
                </c:pt>
                <c:pt idx="1172">
                  <c:v>288.10000000000002</c:v>
                </c:pt>
                <c:pt idx="1173">
                  <c:v>289.3</c:v>
                </c:pt>
                <c:pt idx="1174">
                  <c:v>284.2</c:v>
                </c:pt>
                <c:pt idx="1175">
                  <c:v>279.60000000000002</c:v>
                </c:pt>
                <c:pt idx="1176">
                  <c:v>285.89999999999998</c:v>
                </c:pt>
                <c:pt idx="1177">
                  <c:v>287.3</c:v>
                </c:pt>
                <c:pt idx="1178">
                  <c:v>287.2</c:v>
                </c:pt>
                <c:pt idx="1179">
                  <c:v>285.7</c:v>
                </c:pt>
                <c:pt idx="1180">
                  <c:v>286.8</c:v>
                </c:pt>
                <c:pt idx="1181">
                  <c:v>289</c:v>
                </c:pt>
                <c:pt idx="1182">
                  <c:v>293.10000000000002</c:v>
                </c:pt>
                <c:pt idx="1183">
                  <c:v>294.2</c:v>
                </c:pt>
                <c:pt idx="1184">
                  <c:v>293</c:v>
                </c:pt>
                <c:pt idx="1185">
                  <c:v>284.2</c:v>
                </c:pt>
                <c:pt idx="1186">
                  <c:v>283.5</c:v>
                </c:pt>
                <c:pt idx="1187">
                  <c:v>285.2</c:v>
                </c:pt>
                <c:pt idx="1188">
                  <c:v>280.8</c:v>
                </c:pt>
                <c:pt idx="1189">
                  <c:v>278.8</c:v>
                </c:pt>
                <c:pt idx="1190">
                  <c:v>279.3</c:v>
                </c:pt>
                <c:pt idx="1191">
                  <c:v>280.39999999999998</c:v>
                </c:pt>
                <c:pt idx="1192">
                  <c:v>279.3</c:v>
                </c:pt>
                <c:pt idx="1193">
                  <c:v>278.2</c:v>
                </c:pt>
                <c:pt idx="1194">
                  <c:v>282</c:v>
                </c:pt>
                <c:pt idx="1195">
                  <c:v>284</c:v>
                </c:pt>
                <c:pt idx="1196">
                  <c:v>279.8</c:v>
                </c:pt>
                <c:pt idx="1197">
                  <c:v>281.5</c:v>
                </c:pt>
                <c:pt idx="1198">
                  <c:v>287.2</c:v>
                </c:pt>
                <c:pt idx="1199">
                  <c:v>273.8</c:v>
                </c:pt>
                <c:pt idx="1200">
                  <c:v>273</c:v>
                </c:pt>
                <c:pt idx="1201">
                  <c:v>272.7</c:v>
                </c:pt>
                <c:pt idx="1202">
                  <c:v>271.10000000000002</c:v>
                </c:pt>
                <c:pt idx="1203">
                  <c:v>272.7</c:v>
                </c:pt>
                <c:pt idx="1204">
                  <c:v>278.3</c:v>
                </c:pt>
                <c:pt idx="1205">
                  <c:v>279.7</c:v>
                </c:pt>
                <c:pt idx="1206">
                  <c:v>282.8</c:v>
                </c:pt>
                <c:pt idx="1207">
                  <c:v>281.2</c:v>
                </c:pt>
                <c:pt idx="1208">
                  <c:v>283.2</c:v>
                </c:pt>
                <c:pt idx="1209">
                  <c:v>282.8</c:v>
                </c:pt>
                <c:pt idx="1210">
                  <c:v>286.2</c:v>
                </c:pt>
                <c:pt idx="1211">
                  <c:v>283</c:v>
                </c:pt>
                <c:pt idx="1212">
                  <c:v>291.3</c:v>
                </c:pt>
                <c:pt idx="1213">
                  <c:v>291.60000000000002</c:v>
                </c:pt>
                <c:pt idx="1214">
                  <c:v>295</c:v>
                </c:pt>
                <c:pt idx="1215">
                  <c:v>297.2</c:v>
                </c:pt>
                <c:pt idx="1216">
                  <c:v>298.39999999999998</c:v>
                </c:pt>
                <c:pt idx="1217">
                  <c:v>293.60000000000002</c:v>
                </c:pt>
                <c:pt idx="1218">
                  <c:v>288.7</c:v>
                </c:pt>
                <c:pt idx="1219">
                  <c:v>285.10000000000002</c:v>
                </c:pt>
                <c:pt idx="1220">
                  <c:v>284.39999999999998</c:v>
                </c:pt>
                <c:pt idx="1221">
                  <c:v>286.10000000000002</c:v>
                </c:pt>
                <c:pt idx="1222">
                  <c:v>284.89999999999998</c:v>
                </c:pt>
                <c:pt idx="1223">
                  <c:v>284.5</c:v>
                </c:pt>
                <c:pt idx="1224">
                  <c:v>283</c:v>
                </c:pt>
                <c:pt idx="1225">
                  <c:v>282.60000000000002</c:v>
                </c:pt>
                <c:pt idx="1226">
                  <c:v>281.8</c:v>
                </c:pt>
                <c:pt idx="1227">
                  <c:v>285.5</c:v>
                </c:pt>
                <c:pt idx="1228">
                  <c:v>287.2</c:v>
                </c:pt>
                <c:pt idx="1229">
                  <c:v>303.3</c:v>
                </c:pt>
                <c:pt idx="1230">
                  <c:v>308.7</c:v>
                </c:pt>
                <c:pt idx="1231">
                  <c:v>311.89999999999998</c:v>
                </c:pt>
                <c:pt idx="1232">
                  <c:v>310.89999999999998</c:v>
                </c:pt>
                <c:pt idx="1233">
                  <c:v>314.3</c:v>
                </c:pt>
                <c:pt idx="1234">
                  <c:v>316</c:v>
                </c:pt>
                <c:pt idx="1235">
                  <c:v>314.7</c:v>
                </c:pt>
                <c:pt idx="1236">
                  <c:v>321</c:v>
                </c:pt>
                <c:pt idx="1237">
                  <c:v>324</c:v>
                </c:pt>
                <c:pt idx="1238">
                  <c:v>325.39999999999998</c:v>
                </c:pt>
                <c:pt idx="1239">
                  <c:v>325.3</c:v>
                </c:pt>
                <c:pt idx="1240">
                  <c:v>329.6</c:v>
                </c:pt>
                <c:pt idx="1241">
                  <c:v>332</c:v>
                </c:pt>
                <c:pt idx="1242">
                  <c:v>330.1</c:v>
                </c:pt>
                <c:pt idx="1243">
                  <c:v>335.3</c:v>
                </c:pt>
                <c:pt idx="1244">
                  <c:v>332.1</c:v>
                </c:pt>
                <c:pt idx="1245">
                  <c:v>336</c:v>
                </c:pt>
                <c:pt idx="1246">
                  <c:v>337.1</c:v>
                </c:pt>
                <c:pt idx="1247">
                  <c:v>336.4</c:v>
                </c:pt>
                <c:pt idx="1248">
                  <c:v>335.4</c:v>
                </c:pt>
                <c:pt idx="1249">
                  <c:v>330.6</c:v>
                </c:pt>
                <c:pt idx="1250">
                  <c:v>328.8</c:v>
                </c:pt>
                <c:pt idx="1251">
                  <c:v>326.89999999999998</c:v>
                </c:pt>
                <c:pt idx="1252">
                  <c:v>335.3</c:v>
                </c:pt>
                <c:pt idx="1253">
                  <c:v>337.1</c:v>
                </c:pt>
                <c:pt idx="1254">
                  <c:v>337</c:v>
                </c:pt>
                <c:pt idx="1255">
                  <c:v>340.7</c:v>
                </c:pt>
                <c:pt idx="1256">
                  <c:v>343.8</c:v>
                </c:pt>
                <c:pt idx="1257">
                  <c:v>342.5</c:v>
                </c:pt>
                <c:pt idx="1258">
                  <c:v>339</c:v>
                </c:pt>
                <c:pt idx="1259">
                  <c:v>331.2</c:v>
                </c:pt>
                <c:pt idx="1260">
                  <c:v>327.5</c:v>
                </c:pt>
                <c:pt idx="1261">
                  <c:v>316.3</c:v>
                </c:pt>
                <c:pt idx="1262">
                  <c:v>317</c:v>
                </c:pt>
                <c:pt idx="1263">
                  <c:v>314.3</c:v>
                </c:pt>
                <c:pt idx="1264">
                  <c:v>306.60000000000002</c:v>
                </c:pt>
                <c:pt idx="1265">
                  <c:v>304.89999999999998</c:v>
                </c:pt>
                <c:pt idx="1266">
                  <c:v>304.39999999999998</c:v>
                </c:pt>
                <c:pt idx="1267">
                  <c:v>304.39999999999998</c:v>
                </c:pt>
                <c:pt idx="1268">
                  <c:v>305.2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5-E04C-8265-D373D2CE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071104"/>
        <c:axId val="96481087"/>
      </c:lineChart>
      <c:dateAx>
        <c:axId val="1994488256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4485568"/>
        <c:crosses val="autoZero"/>
        <c:auto val="1"/>
        <c:lblOffset val="100"/>
        <c:baseTimeUnit val="days"/>
      </c:dateAx>
      <c:valAx>
        <c:axId val="19944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4488256"/>
        <c:crosses val="autoZero"/>
        <c:crossBetween val="between"/>
        <c:majorUnit val="0.2"/>
      </c:valAx>
      <c:valAx>
        <c:axId val="96481087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7071104"/>
        <c:crosses val="max"/>
        <c:crossBetween val="between"/>
        <c:majorUnit val="50"/>
      </c:valAx>
      <c:dateAx>
        <c:axId val="2027071104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9648108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it-IT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LN </a:t>
            </a:r>
            <a:r>
              <a:rPr lang="it-IT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Rendimenti giornalieri  RACE.MI</a:t>
            </a:r>
            <a:endParaRPr lang="it-IT">
              <a:effectLst/>
            </a:endParaRPr>
          </a:p>
        </cx:rich>
      </cx:tx>
    </cx:title>
    <cx:plotArea>
      <cx:plotAreaRegion>
        <cx:series layoutId="clusteredColumn" uniqueId="{1F192E37-FE68-4496-BF9B-EE5F177F5D91}">
          <cx:tx>
            <cx:txData>
              <cx:f>_xlchart.v1.1</cx:f>
              <cx:v>Rendimenti LN giornalieri RACE.MI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7620</xdr:colOff>
      <xdr:row>23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D219549-7B52-4B09-B4D5-7A23EF78E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121920</xdr:colOff>
      <xdr:row>20</xdr:row>
      <xdr:rowOff>68580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7B7FC6E-0F13-4BFF-8795-810F2B409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0</xdr:row>
      <xdr:rowOff>0</xdr:rowOff>
    </xdr:from>
    <xdr:to>
      <xdr:col>23</xdr:col>
      <xdr:colOff>579120</xdr:colOff>
      <xdr:row>24</xdr:row>
      <xdr:rowOff>106680</xdr:rowOff>
    </xdr:to>
    <xdr:graphicFrame macro="">
      <xdr:nvGraphicFramePr>
        <xdr:cNvPr id="2" name="Grafico 11">
          <a:extLst>
            <a:ext uri="{FF2B5EF4-FFF2-40B4-BE49-F238E27FC236}">
              <a16:creationId xmlns:a16="http://schemas.microsoft.com/office/drawing/2014/main" id="{CE33CE62-2492-4BCC-A100-20FD4F2A8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274320</xdr:colOff>
      <xdr:row>25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afico 4">
              <a:extLst>
                <a:ext uri="{FF2B5EF4-FFF2-40B4-BE49-F238E27FC236}">
                  <a16:creationId xmlns:a16="http://schemas.microsoft.com/office/drawing/2014/main" id="{3C9742A3-F1C5-4D50-8500-4DA228849F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6896100" cy="4602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533400</xdr:colOff>
      <xdr:row>24</xdr:row>
      <xdr:rowOff>76200</xdr:rowOff>
    </xdr:to>
    <xdr:graphicFrame macro="">
      <xdr:nvGraphicFramePr>
        <xdr:cNvPr id="59" name="Grafico 33">
          <a:extLst>
            <a:ext uri="{FF2B5EF4-FFF2-40B4-BE49-F238E27FC236}">
              <a16:creationId xmlns:a16="http://schemas.microsoft.com/office/drawing/2014/main" id="{FA8B36AA-3C92-4C50-97AA-F2BC227BA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52294</xdr:colOff>
      <xdr:row>0</xdr:row>
      <xdr:rowOff>44823</xdr:rowOff>
    </xdr:from>
    <xdr:to>
      <xdr:col>8</xdr:col>
      <xdr:colOff>91092</xdr:colOff>
      <xdr:row>21</xdr:row>
      <xdr:rowOff>154393</xdr:rowOff>
    </xdr:to>
    <xdr:graphicFrame macro="">
      <xdr:nvGraphicFramePr>
        <xdr:cNvPr id="40" name="Grafico 1">
          <a:extLst>
            <a:ext uri="{FF2B5EF4-FFF2-40B4-BE49-F238E27FC236}">
              <a16:creationId xmlns:a16="http://schemas.microsoft.com/office/drawing/2014/main" id="{4E949098-D41B-7247-A237-82D1F45ED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776941</xdr:colOff>
      <xdr:row>0</xdr:row>
      <xdr:rowOff>52142</xdr:rowOff>
    </xdr:from>
    <xdr:to>
      <xdr:col>17</xdr:col>
      <xdr:colOff>321235</xdr:colOff>
      <xdr:row>21</xdr:row>
      <xdr:rowOff>156883</xdr:rowOff>
    </xdr:to>
    <xdr:graphicFrame macro="">
      <xdr:nvGraphicFramePr>
        <xdr:cNvPr id="3" name="Grafico 4">
          <a:extLst>
            <a:ext uri="{FF2B5EF4-FFF2-40B4-BE49-F238E27FC236}">
              <a16:creationId xmlns:a16="http://schemas.microsoft.com/office/drawing/2014/main" id="{C9BE8D95-5025-DF48-B041-0597B08A6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89006</xdr:colOff>
      <xdr:row>0</xdr:row>
      <xdr:rowOff>90987</xdr:rowOff>
    </xdr:from>
    <xdr:to>
      <xdr:col>15</xdr:col>
      <xdr:colOff>272954</xdr:colOff>
      <xdr:row>36</xdr:row>
      <xdr:rowOff>83542</xdr:rowOff>
    </xdr:to>
    <xdr:graphicFrame macro="">
      <xdr:nvGraphicFramePr>
        <xdr:cNvPr id="90" name="Grafico 1">
          <a:extLst>
            <a:ext uri="{FF2B5EF4-FFF2-40B4-BE49-F238E27FC236}">
              <a16:creationId xmlns:a16="http://schemas.microsoft.com/office/drawing/2014/main" id="{6B681BBC-369F-C24E-BC36-8F81E3926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302"/>
  <sheetViews>
    <sheetView tabSelected="1" topLeftCell="A7" zoomScaleNormal="100" workbookViewId="0">
      <selection activeCell="C29" sqref="C29"/>
    </sheetView>
  </sheetViews>
  <sheetFormatPr defaultColWidth="9.109375" defaultRowHeight="13.8" x14ac:dyDescent="0.3"/>
  <cols>
    <col min="1" max="1" width="20.6640625" style="1" customWidth="1"/>
    <col min="2" max="2" width="11.44140625" style="1" customWidth="1"/>
    <col min="3" max="3" width="11.6640625" style="1" customWidth="1"/>
    <col min="4" max="5" width="9.44140625" style="1" customWidth="1"/>
    <col min="6" max="6" width="11.44140625" style="1" customWidth="1"/>
    <col min="7" max="7" width="9.77734375" style="1" customWidth="1"/>
    <col min="8" max="8" width="11.44140625" style="1" customWidth="1"/>
    <col min="9" max="9" width="15.44140625" style="1" bestFit="1" customWidth="1"/>
    <col min="10" max="11" width="7.44140625" style="1" bestFit="1" customWidth="1"/>
    <col min="12" max="12" width="10.6640625" style="1" bestFit="1" customWidth="1"/>
    <col min="13" max="13" width="22.6640625" style="1" customWidth="1"/>
    <col min="14" max="14" width="10.6640625" style="1" customWidth="1"/>
    <col min="15" max="15" width="15.77734375" style="1" customWidth="1"/>
    <col min="16" max="16" width="11.44140625" style="1" customWidth="1"/>
    <col min="17" max="17" width="9.109375" style="1" customWidth="1"/>
    <col min="18" max="16384" width="9.109375" style="1"/>
  </cols>
  <sheetData>
    <row r="1" spans="1:5" x14ac:dyDescent="0.3">
      <c r="A1" s="2" t="s">
        <v>0</v>
      </c>
    </row>
    <row r="4" spans="1:5" x14ac:dyDescent="0.3">
      <c r="A4" s="1" t="s">
        <v>1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512683371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11</v>
      </c>
      <c r="B12" s="7">
        <v>13284020</v>
      </c>
      <c r="C12" s="8">
        <v>2.5910768227354899E-2</v>
      </c>
      <c r="D12" s="6">
        <v>40</v>
      </c>
      <c r="E12" s="8">
        <v>3.1421838177533398E-2</v>
      </c>
    </row>
    <row r="13" spans="1:5" x14ac:dyDescent="0.3">
      <c r="A13" s="6" t="s">
        <v>12</v>
      </c>
      <c r="B13" s="7">
        <v>46732319</v>
      </c>
      <c r="C13" s="8">
        <v>9.1152398621487593E-2</v>
      </c>
      <c r="D13" s="6">
        <v>151</v>
      </c>
      <c r="E13" s="8">
        <v>0.118617439120189</v>
      </c>
    </row>
    <row r="14" spans="1:5" x14ac:dyDescent="0.3">
      <c r="A14" s="6" t="s">
        <v>13</v>
      </c>
      <c r="B14" s="7">
        <v>69933943</v>
      </c>
      <c r="C14" s="8">
        <v>0.136407667882015</v>
      </c>
      <c r="D14" s="6">
        <v>209</v>
      </c>
      <c r="E14" s="8">
        <v>0.164179104477612</v>
      </c>
    </row>
    <row r="15" spans="1:5" x14ac:dyDescent="0.3">
      <c r="A15" s="6" t="s">
        <v>14</v>
      </c>
      <c r="B15" s="7">
        <v>224142774</v>
      </c>
      <c r="C15" s="8">
        <v>0.43719532693795898</v>
      </c>
      <c r="D15" s="6">
        <v>572</v>
      </c>
      <c r="E15" s="8">
        <v>0.44933228593872698</v>
      </c>
    </row>
    <row r="16" spans="1:5" x14ac:dyDescent="0.3">
      <c r="A16" s="6" t="s">
        <v>15</v>
      </c>
      <c r="B16" s="7">
        <v>148053911</v>
      </c>
      <c r="C16" s="8">
        <v>0.28878235451876999</v>
      </c>
      <c r="D16" s="6">
        <v>281</v>
      </c>
      <c r="E16" s="8">
        <v>0.220738413197172</v>
      </c>
    </row>
    <row r="17" spans="1:16" x14ac:dyDescent="0.3">
      <c r="A17" s="6" t="s">
        <v>16</v>
      </c>
      <c r="B17" s="7">
        <v>10536404</v>
      </c>
      <c r="C17" s="8">
        <v>2.0551483812413299E-2</v>
      </c>
      <c r="D17" s="6">
        <v>20</v>
      </c>
      <c r="E17" s="8">
        <v>1.5710919088766699E-2</v>
      </c>
    </row>
    <row r="20" spans="1:16" x14ac:dyDescent="0.3">
      <c r="A20" s="2" t="s">
        <v>17</v>
      </c>
    </row>
    <row r="21" spans="1:16" x14ac:dyDescent="0.3">
      <c r="A21" s="93" t="s">
        <v>6</v>
      </c>
      <c r="B21" s="94"/>
      <c r="C21" s="95"/>
      <c r="D21" s="93" t="s">
        <v>7</v>
      </c>
      <c r="E21" s="94"/>
      <c r="F21" s="94"/>
      <c r="G21" s="94"/>
      <c r="H21" s="95"/>
      <c r="I21" s="93" t="s">
        <v>18</v>
      </c>
      <c r="J21" s="95"/>
      <c r="K21" s="93" t="s">
        <v>19</v>
      </c>
      <c r="L21" s="94"/>
      <c r="M21" s="94"/>
      <c r="N21" s="93" t="s">
        <v>20</v>
      </c>
      <c r="O21" s="94"/>
      <c r="P21" s="95"/>
    </row>
    <row r="22" spans="1:16" x14ac:dyDescent="0.3">
      <c r="A22" s="9" t="s">
        <v>21</v>
      </c>
      <c r="B22" s="10">
        <v>346</v>
      </c>
      <c r="C22" s="11">
        <v>45272</v>
      </c>
      <c r="D22" s="9" t="s">
        <v>22</v>
      </c>
      <c r="E22" s="12">
        <v>3346662</v>
      </c>
      <c r="F22" s="13">
        <v>45184</v>
      </c>
      <c r="G22" s="14" t="s">
        <v>23</v>
      </c>
      <c r="H22" s="15">
        <v>270883490</v>
      </c>
      <c r="I22" s="9" t="s">
        <v>24</v>
      </c>
      <c r="J22" s="16">
        <v>668</v>
      </c>
      <c r="K22" s="9" t="s">
        <v>24</v>
      </c>
      <c r="L22" s="17">
        <v>0.110202412594561</v>
      </c>
      <c r="M22" s="11">
        <v>43496</v>
      </c>
      <c r="N22" s="9" t="s">
        <v>22</v>
      </c>
      <c r="O22" s="10">
        <v>950980049.10000002</v>
      </c>
      <c r="P22" s="11">
        <v>45184</v>
      </c>
    </row>
    <row r="23" spans="1:16" x14ac:dyDescent="0.3">
      <c r="A23" s="18" t="s">
        <v>25</v>
      </c>
      <c r="B23" s="19">
        <v>84.3</v>
      </c>
      <c r="C23" s="20">
        <v>43467</v>
      </c>
      <c r="D23" s="18" t="s">
        <v>26</v>
      </c>
      <c r="E23" s="21">
        <v>103437</v>
      </c>
      <c r="F23" s="22">
        <v>44928</v>
      </c>
      <c r="G23" s="23" t="s">
        <v>27</v>
      </c>
      <c r="H23" s="24">
        <v>239253185</v>
      </c>
      <c r="I23" s="18" t="s">
        <v>28</v>
      </c>
      <c r="J23" s="25">
        <v>595</v>
      </c>
      <c r="K23" s="18" t="s">
        <v>28</v>
      </c>
      <c r="L23" s="26">
        <v>-0.102593883081688</v>
      </c>
      <c r="M23" s="20">
        <v>43902</v>
      </c>
      <c r="N23" s="18" t="s">
        <v>26</v>
      </c>
      <c r="O23" s="19">
        <v>18739691.18</v>
      </c>
      <c r="P23" s="20">
        <v>43486</v>
      </c>
    </row>
    <row r="24" spans="1:16" x14ac:dyDescent="0.3">
      <c r="A24" s="18" t="s">
        <v>29</v>
      </c>
      <c r="B24" s="19">
        <v>188.92134328358199</v>
      </c>
      <c r="C24" s="25"/>
      <c r="D24" s="27" t="s">
        <v>30</v>
      </c>
      <c r="E24" s="28">
        <v>402736.34799685801</v>
      </c>
      <c r="F24" s="29"/>
      <c r="G24" s="29" t="s">
        <v>31</v>
      </c>
      <c r="H24" s="30">
        <v>512683371</v>
      </c>
      <c r="I24" s="27" t="s">
        <v>32</v>
      </c>
      <c r="J24" s="31">
        <v>9</v>
      </c>
      <c r="K24" s="27" t="s">
        <v>33</v>
      </c>
      <c r="L24" s="32">
        <v>2.5275080906148899</v>
      </c>
      <c r="M24" s="33" t="s">
        <v>34</v>
      </c>
      <c r="N24" s="27" t="s">
        <v>30</v>
      </c>
      <c r="O24" s="34">
        <v>72407594.421956107</v>
      </c>
      <c r="P24" s="31"/>
    </row>
    <row r="25" spans="1:16" x14ac:dyDescent="0.3">
      <c r="A25" s="27" t="s">
        <v>35</v>
      </c>
      <c r="B25" s="34">
        <v>215.15</v>
      </c>
      <c r="C25" s="31"/>
    </row>
    <row r="28" spans="1:16" x14ac:dyDescent="0.3">
      <c r="A28" s="2" t="s">
        <v>36</v>
      </c>
    </row>
    <row r="29" spans="1:16" x14ac:dyDescent="0.3">
      <c r="A29" s="35" t="s">
        <v>37</v>
      </c>
      <c r="B29" s="35" t="s">
        <v>38</v>
      </c>
      <c r="C29" s="35" t="s">
        <v>39</v>
      </c>
      <c r="D29" s="35" t="s">
        <v>40</v>
      </c>
      <c r="E29" s="35" t="s">
        <v>41</v>
      </c>
      <c r="F29" s="35" t="s">
        <v>25</v>
      </c>
      <c r="G29" s="35" t="s">
        <v>21</v>
      </c>
      <c r="H29" s="35" t="s">
        <v>7</v>
      </c>
      <c r="I29" s="35" t="s">
        <v>42</v>
      </c>
      <c r="J29" s="35" t="s">
        <v>43</v>
      </c>
      <c r="K29" s="35" t="s">
        <v>44</v>
      </c>
      <c r="L29" s="35" t="s">
        <v>45</v>
      </c>
      <c r="M29" s="35" t="s">
        <v>46</v>
      </c>
      <c r="N29" s="5" t="s">
        <v>47</v>
      </c>
    </row>
    <row r="30" spans="1:16" x14ac:dyDescent="0.3">
      <c r="A30" s="36">
        <v>43467</v>
      </c>
      <c r="B30" s="37">
        <v>86.52</v>
      </c>
      <c r="C30" s="38"/>
      <c r="D30" s="39"/>
      <c r="E30" s="37">
        <v>86.5</v>
      </c>
      <c r="F30" s="37">
        <v>84.3</v>
      </c>
      <c r="G30" s="37">
        <v>86.92</v>
      </c>
      <c r="H30" s="7">
        <v>424022</v>
      </c>
      <c r="I30" s="37">
        <v>36369145.859999999</v>
      </c>
      <c r="J30" s="37">
        <v>1.9999999999996E-2</v>
      </c>
      <c r="K30" s="37">
        <v>2.62</v>
      </c>
      <c r="L30" s="39"/>
      <c r="M30" s="37">
        <v>0</v>
      </c>
      <c r="N30" s="37">
        <v>86.52</v>
      </c>
    </row>
    <row r="31" spans="1:16" x14ac:dyDescent="0.3">
      <c r="A31" s="36">
        <v>43468</v>
      </c>
      <c r="B31" s="37">
        <v>85.6</v>
      </c>
      <c r="C31" s="38">
        <v>-0.92000000000000204</v>
      </c>
      <c r="D31" s="39">
        <v>-1.06333795654184E-2</v>
      </c>
      <c r="E31" s="37">
        <v>85.44</v>
      </c>
      <c r="F31" s="37">
        <v>84.6</v>
      </c>
      <c r="G31" s="37">
        <v>87.1</v>
      </c>
      <c r="H31" s="7">
        <v>558777</v>
      </c>
      <c r="I31" s="37">
        <v>47762846.159999996</v>
      </c>
      <c r="J31" s="37">
        <v>0.15999999999999701</v>
      </c>
      <c r="K31" s="37">
        <v>2.5</v>
      </c>
      <c r="L31" s="39">
        <v>0.31780190650485102</v>
      </c>
      <c r="M31" s="37">
        <v>-47762846.159999996</v>
      </c>
      <c r="N31" s="37">
        <v>85.6</v>
      </c>
    </row>
    <row r="32" spans="1:16" x14ac:dyDescent="0.3">
      <c r="A32" s="36">
        <v>43469</v>
      </c>
      <c r="B32" s="37">
        <v>89.4</v>
      </c>
      <c r="C32" s="38">
        <v>3.80000000000001</v>
      </c>
      <c r="D32" s="39">
        <v>4.4392523364486097E-2</v>
      </c>
      <c r="E32" s="37">
        <v>86.14</v>
      </c>
      <c r="F32" s="37">
        <v>86.02</v>
      </c>
      <c r="G32" s="37">
        <v>89.54</v>
      </c>
      <c r="H32" s="7">
        <v>689799</v>
      </c>
      <c r="I32" s="37">
        <v>60870257.240000002</v>
      </c>
      <c r="J32" s="37">
        <v>3.26000000000001</v>
      </c>
      <c r="K32" s="37">
        <v>3.5200000000000098</v>
      </c>
      <c r="L32" s="39">
        <v>0.234479944593281</v>
      </c>
      <c r="M32" s="37">
        <v>13107411.08</v>
      </c>
      <c r="N32" s="37">
        <v>89.4</v>
      </c>
    </row>
    <row r="33" spans="1:14" x14ac:dyDescent="0.3">
      <c r="A33" s="36">
        <v>43472</v>
      </c>
      <c r="B33" s="37">
        <v>91.32</v>
      </c>
      <c r="C33" s="38">
        <v>1.9199999999999899</v>
      </c>
      <c r="D33" s="39">
        <v>2.1476510067113999E-2</v>
      </c>
      <c r="E33" s="37">
        <v>90</v>
      </c>
      <c r="F33" s="37">
        <v>89.24</v>
      </c>
      <c r="G33" s="37">
        <v>91.64</v>
      </c>
      <c r="H33" s="7">
        <v>465015</v>
      </c>
      <c r="I33" s="37">
        <v>42155654.159999996</v>
      </c>
      <c r="J33" s="37">
        <v>1.3199999999999901</v>
      </c>
      <c r="K33" s="37">
        <v>2.4000000000000101</v>
      </c>
      <c r="L33" s="39">
        <v>-0.32586884005340699</v>
      </c>
      <c r="M33" s="37">
        <v>55263065.240000002</v>
      </c>
      <c r="N33" s="37">
        <v>91.32</v>
      </c>
    </row>
    <row r="34" spans="1:14" x14ac:dyDescent="0.3">
      <c r="A34" s="36">
        <v>43473</v>
      </c>
      <c r="B34" s="37">
        <v>94.14</v>
      </c>
      <c r="C34" s="38">
        <v>2.8200000000000101</v>
      </c>
      <c r="D34" s="39">
        <v>3.08804204993431E-2</v>
      </c>
      <c r="E34" s="37">
        <v>91.6</v>
      </c>
      <c r="F34" s="37">
        <v>91.16</v>
      </c>
      <c r="G34" s="37">
        <v>95.42</v>
      </c>
      <c r="H34" s="7">
        <v>720848</v>
      </c>
      <c r="I34" s="37">
        <v>67506900.459999993</v>
      </c>
      <c r="J34" s="37">
        <v>2.5400000000000098</v>
      </c>
      <c r="K34" s="37">
        <v>4.2600000000000096</v>
      </c>
      <c r="L34" s="39">
        <v>0.550160747502769</v>
      </c>
      <c r="M34" s="37">
        <v>122769965.7</v>
      </c>
      <c r="N34" s="37">
        <v>94.14</v>
      </c>
    </row>
    <row r="35" spans="1:14" x14ac:dyDescent="0.3">
      <c r="A35" s="36">
        <v>43474</v>
      </c>
      <c r="B35" s="37">
        <v>96.7</v>
      </c>
      <c r="C35" s="38">
        <v>2.56</v>
      </c>
      <c r="D35" s="39">
        <v>2.7193541533885701E-2</v>
      </c>
      <c r="E35" s="37">
        <v>95.32</v>
      </c>
      <c r="F35" s="37">
        <v>95.02</v>
      </c>
      <c r="G35" s="37">
        <v>98.94</v>
      </c>
      <c r="H35" s="7">
        <v>841186</v>
      </c>
      <c r="I35" s="37">
        <v>81771667.719999999</v>
      </c>
      <c r="J35" s="37">
        <v>1.3800000000000101</v>
      </c>
      <c r="K35" s="37">
        <v>3.92</v>
      </c>
      <c r="L35" s="39">
        <v>0.16693949348545001</v>
      </c>
      <c r="M35" s="37">
        <v>204541633.41999999</v>
      </c>
      <c r="N35" s="37">
        <v>96.7</v>
      </c>
    </row>
    <row r="36" spans="1:14" x14ac:dyDescent="0.3">
      <c r="A36" s="36">
        <v>43475</v>
      </c>
      <c r="B36" s="37">
        <v>96.36</v>
      </c>
      <c r="C36" s="38">
        <v>-0.34000000000000302</v>
      </c>
      <c r="D36" s="39">
        <v>-3.5160289555326101E-3</v>
      </c>
      <c r="E36" s="37">
        <v>95.74</v>
      </c>
      <c r="F36" s="37">
        <v>94.94</v>
      </c>
      <c r="G36" s="37">
        <v>96.78</v>
      </c>
      <c r="H36" s="7">
        <v>371601</v>
      </c>
      <c r="I36" s="37">
        <v>35633072</v>
      </c>
      <c r="J36" s="37">
        <v>0.62000000000000499</v>
      </c>
      <c r="K36" s="37">
        <v>1.84</v>
      </c>
      <c r="L36" s="39">
        <v>-0.55824157796254303</v>
      </c>
      <c r="M36" s="37">
        <v>168908561.41999999</v>
      </c>
      <c r="N36" s="37">
        <v>96.36</v>
      </c>
    </row>
    <row r="37" spans="1:14" x14ac:dyDescent="0.3">
      <c r="A37" s="36">
        <v>43476</v>
      </c>
      <c r="B37" s="37">
        <v>96.76</v>
      </c>
      <c r="C37" s="38">
        <v>0.40000000000000602</v>
      </c>
      <c r="D37" s="39">
        <v>4.1511000415110598E-3</v>
      </c>
      <c r="E37" s="37">
        <v>97.04</v>
      </c>
      <c r="F37" s="37">
        <v>96</v>
      </c>
      <c r="G37" s="37">
        <v>97.48</v>
      </c>
      <c r="H37" s="7">
        <v>445181</v>
      </c>
      <c r="I37" s="37">
        <v>43070945.020000003</v>
      </c>
      <c r="J37" s="37">
        <v>0.28000000000000103</v>
      </c>
      <c r="K37" s="37">
        <v>1.48</v>
      </c>
      <c r="L37" s="39">
        <v>0.19800807855737701</v>
      </c>
      <c r="M37" s="37">
        <v>211979506.44</v>
      </c>
      <c r="N37" s="37">
        <v>96.76</v>
      </c>
    </row>
    <row r="38" spans="1:14" x14ac:dyDescent="0.3">
      <c r="A38" s="36">
        <v>43479</v>
      </c>
      <c r="B38" s="37">
        <v>96.36</v>
      </c>
      <c r="C38" s="38">
        <v>-0.40000000000000602</v>
      </c>
      <c r="D38" s="39">
        <v>-4.1339396444812502E-3</v>
      </c>
      <c r="E38" s="37">
        <v>96</v>
      </c>
      <c r="F38" s="37">
        <v>95.64</v>
      </c>
      <c r="G38" s="37">
        <v>97.34</v>
      </c>
      <c r="H38" s="7">
        <v>356353</v>
      </c>
      <c r="I38" s="37">
        <v>34379788.020000003</v>
      </c>
      <c r="J38" s="37">
        <v>0.35999999999999899</v>
      </c>
      <c r="K38" s="37">
        <v>1.7</v>
      </c>
      <c r="L38" s="39">
        <v>-0.19953232505430399</v>
      </c>
      <c r="M38" s="37">
        <v>177599718.41999999</v>
      </c>
      <c r="N38" s="37">
        <v>96.36</v>
      </c>
    </row>
    <row r="39" spans="1:14" x14ac:dyDescent="0.3">
      <c r="A39" s="36">
        <v>43480</v>
      </c>
      <c r="B39" s="37">
        <v>98.28</v>
      </c>
      <c r="C39" s="38">
        <v>1.92</v>
      </c>
      <c r="D39" s="39">
        <v>1.9925280199252798E-2</v>
      </c>
      <c r="E39" s="37">
        <v>98</v>
      </c>
      <c r="F39" s="37">
        <v>97.86</v>
      </c>
      <c r="G39" s="37">
        <v>98.74</v>
      </c>
      <c r="H39" s="7">
        <v>539506</v>
      </c>
      <c r="I39" s="37">
        <v>53058096.119999997</v>
      </c>
      <c r="J39" s="37">
        <v>0.28000000000000103</v>
      </c>
      <c r="K39" s="37">
        <v>0.87999999999999501</v>
      </c>
      <c r="L39" s="39">
        <v>0.51396508518238904</v>
      </c>
      <c r="M39" s="37">
        <v>230657814.53999999</v>
      </c>
      <c r="N39" s="37">
        <v>98.28</v>
      </c>
    </row>
    <row r="40" spans="1:14" x14ac:dyDescent="0.3">
      <c r="A40" s="36">
        <v>43481</v>
      </c>
      <c r="B40" s="37">
        <v>99.26</v>
      </c>
      <c r="C40" s="38">
        <v>0.98000000000000398</v>
      </c>
      <c r="D40" s="39">
        <v>9.9715099715100095E-3</v>
      </c>
      <c r="E40" s="37">
        <v>98.68</v>
      </c>
      <c r="F40" s="37">
        <v>97.54</v>
      </c>
      <c r="G40" s="37">
        <v>99.32</v>
      </c>
      <c r="H40" s="7">
        <v>501642</v>
      </c>
      <c r="I40" s="37">
        <v>49519330</v>
      </c>
      <c r="J40" s="37">
        <v>0.57999999999999796</v>
      </c>
      <c r="K40" s="37">
        <v>1.77999999999999</v>
      </c>
      <c r="L40" s="39">
        <v>-7.0182722713000398E-2</v>
      </c>
      <c r="M40" s="37">
        <v>280177144.54000002</v>
      </c>
      <c r="N40" s="37">
        <v>99.26</v>
      </c>
    </row>
    <row r="41" spans="1:14" x14ac:dyDescent="0.3">
      <c r="A41" s="36">
        <v>43482</v>
      </c>
      <c r="B41" s="37">
        <v>99.52</v>
      </c>
      <c r="C41" s="38">
        <v>0.25999999999999102</v>
      </c>
      <c r="D41" s="39">
        <v>2.6193834374369398E-3</v>
      </c>
      <c r="E41" s="37">
        <v>99.28</v>
      </c>
      <c r="F41" s="37">
        <v>98.7</v>
      </c>
      <c r="G41" s="37">
        <v>100.15</v>
      </c>
      <c r="H41" s="7">
        <v>458580</v>
      </c>
      <c r="I41" s="37">
        <v>45659387.710000001</v>
      </c>
      <c r="J41" s="37">
        <v>0.239999999999995</v>
      </c>
      <c r="K41" s="37">
        <v>1.45</v>
      </c>
      <c r="L41" s="39">
        <v>-8.5842094561460205E-2</v>
      </c>
      <c r="M41" s="37">
        <v>325836532.25</v>
      </c>
      <c r="N41" s="37">
        <v>99.52</v>
      </c>
    </row>
    <row r="42" spans="1:14" x14ac:dyDescent="0.3">
      <c r="A42" s="36">
        <v>43483</v>
      </c>
      <c r="B42" s="37">
        <v>99.5</v>
      </c>
      <c r="C42" s="38">
        <v>-1.9999999999996E-2</v>
      </c>
      <c r="D42" s="39">
        <v>-2.0096463022504E-4</v>
      </c>
      <c r="E42" s="37">
        <v>100.15</v>
      </c>
      <c r="F42" s="37">
        <v>99.06</v>
      </c>
      <c r="G42" s="37">
        <v>100.55</v>
      </c>
      <c r="H42" s="7">
        <v>550424</v>
      </c>
      <c r="I42" s="37">
        <v>54882475.009999998</v>
      </c>
      <c r="J42" s="37">
        <v>0.65000000000000602</v>
      </c>
      <c r="K42" s="37">
        <v>1.48999999999999</v>
      </c>
      <c r="L42" s="39">
        <v>0.20027912250861399</v>
      </c>
      <c r="M42" s="37">
        <v>270954057.24000001</v>
      </c>
      <c r="N42" s="37">
        <v>99.5</v>
      </c>
    </row>
    <row r="43" spans="1:14" x14ac:dyDescent="0.3">
      <c r="A43" s="36">
        <v>43486</v>
      </c>
      <c r="B43" s="37">
        <v>100.5</v>
      </c>
      <c r="C43" s="38">
        <v>1</v>
      </c>
      <c r="D43" s="39">
        <v>1.00502512562814E-2</v>
      </c>
      <c r="E43" s="37">
        <v>99.7</v>
      </c>
      <c r="F43" s="37">
        <v>99.42</v>
      </c>
      <c r="G43" s="37">
        <v>100.5</v>
      </c>
      <c r="H43" s="7">
        <v>187300</v>
      </c>
      <c r="I43" s="37">
        <v>18739691.18</v>
      </c>
      <c r="J43" s="37">
        <v>0.79999999999999705</v>
      </c>
      <c r="K43" s="37">
        <v>1.08</v>
      </c>
      <c r="L43" s="39">
        <v>-0.65971687281077895</v>
      </c>
      <c r="M43" s="37">
        <v>289693748.42000002</v>
      </c>
      <c r="N43" s="37">
        <v>100.5</v>
      </c>
    </row>
    <row r="44" spans="1:14" x14ac:dyDescent="0.3">
      <c r="A44" s="36">
        <v>43487</v>
      </c>
      <c r="B44" s="37">
        <v>98.42</v>
      </c>
      <c r="C44" s="38">
        <v>-2.08</v>
      </c>
      <c r="D44" s="39">
        <v>-2.0696517412935302E-2</v>
      </c>
      <c r="E44" s="37">
        <v>100.15</v>
      </c>
      <c r="F44" s="37">
        <v>98.34</v>
      </c>
      <c r="G44" s="37">
        <v>100.95</v>
      </c>
      <c r="H44" s="7">
        <v>520542</v>
      </c>
      <c r="I44" s="37">
        <v>51617610.380000003</v>
      </c>
      <c r="J44" s="37">
        <v>1.73</v>
      </c>
      <c r="K44" s="37">
        <v>2.61</v>
      </c>
      <c r="L44" s="39">
        <v>1.7791884676988801</v>
      </c>
      <c r="M44" s="37">
        <v>238076138.03999999</v>
      </c>
      <c r="N44" s="37">
        <v>98.42</v>
      </c>
    </row>
    <row r="45" spans="1:14" x14ac:dyDescent="0.3">
      <c r="A45" s="36">
        <v>43488</v>
      </c>
      <c r="B45" s="37">
        <v>96.84</v>
      </c>
      <c r="C45" s="38">
        <v>-1.58</v>
      </c>
      <c r="D45" s="39">
        <v>-1.6053647632595001E-2</v>
      </c>
      <c r="E45" s="37">
        <v>98.14</v>
      </c>
      <c r="F45" s="37">
        <v>96.84</v>
      </c>
      <c r="G45" s="37">
        <v>98.54</v>
      </c>
      <c r="H45" s="7">
        <v>516021</v>
      </c>
      <c r="I45" s="37">
        <v>50382590.259999998</v>
      </c>
      <c r="J45" s="37">
        <v>1.3</v>
      </c>
      <c r="K45" s="37">
        <v>1.7</v>
      </c>
      <c r="L45" s="39">
        <v>-8.6851781412450903E-3</v>
      </c>
      <c r="M45" s="37">
        <v>187693547.78</v>
      </c>
      <c r="N45" s="37">
        <v>96.84</v>
      </c>
    </row>
    <row r="46" spans="1:14" x14ac:dyDescent="0.3">
      <c r="A46" s="36">
        <v>43489</v>
      </c>
      <c r="B46" s="37">
        <v>99.04</v>
      </c>
      <c r="C46" s="38">
        <v>2.2000000000000002</v>
      </c>
      <c r="D46" s="39">
        <v>2.2717885171416801E-2</v>
      </c>
      <c r="E46" s="37">
        <v>96.9</v>
      </c>
      <c r="F46" s="37">
        <v>96.24</v>
      </c>
      <c r="G46" s="37">
        <v>99.08</v>
      </c>
      <c r="H46" s="7">
        <v>484588</v>
      </c>
      <c r="I46" s="37">
        <v>47619790.640000001</v>
      </c>
      <c r="J46" s="37">
        <v>2.14</v>
      </c>
      <c r="K46" s="37">
        <v>2.84</v>
      </c>
      <c r="L46" s="39">
        <v>-6.0914187600892199E-2</v>
      </c>
      <c r="M46" s="37">
        <v>235313338.41999999</v>
      </c>
      <c r="N46" s="37">
        <v>99.04</v>
      </c>
    </row>
    <row r="47" spans="1:14" x14ac:dyDescent="0.3">
      <c r="A47" s="36">
        <v>43490</v>
      </c>
      <c r="B47" s="37">
        <v>97.98</v>
      </c>
      <c r="C47" s="38">
        <v>-1.06</v>
      </c>
      <c r="D47" s="39">
        <v>-1.0702746365104999E-2</v>
      </c>
      <c r="E47" s="37">
        <v>99.4</v>
      </c>
      <c r="F47" s="37">
        <v>97.54</v>
      </c>
      <c r="G47" s="37">
        <v>100.05</v>
      </c>
      <c r="H47" s="7">
        <v>540302</v>
      </c>
      <c r="I47" s="37">
        <v>53226819.649999999</v>
      </c>
      <c r="J47" s="37">
        <v>1.42</v>
      </c>
      <c r="K47" s="37">
        <v>2.50999999999999</v>
      </c>
      <c r="L47" s="39">
        <v>0.114971893649863</v>
      </c>
      <c r="M47" s="37">
        <v>182086518.77000001</v>
      </c>
      <c r="N47" s="37">
        <v>97.98</v>
      </c>
    </row>
    <row r="48" spans="1:14" x14ac:dyDescent="0.3">
      <c r="A48" s="36">
        <v>43493</v>
      </c>
      <c r="B48" s="37">
        <v>95.7</v>
      </c>
      <c r="C48" s="38">
        <v>-2.2799999999999998</v>
      </c>
      <c r="D48" s="39">
        <v>-2.3270055113288401E-2</v>
      </c>
      <c r="E48" s="37">
        <v>97.46</v>
      </c>
      <c r="F48" s="37">
        <v>95.3</v>
      </c>
      <c r="G48" s="37">
        <v>98.18</v>
      </c>
      <c r="H48" s="7">
        <v>639202</v>
      </c>
      <c r="I48" s="37">
        <v>61632725.039999999</v>
      </c>
      <c r="J48" s="37">
        <v>1.75999999999999</v>
      </c>
      <c r="K48" s="37">
        <v>2.8800000000000101</v>
      </c>
      <c r="L48" s="39">
        <v>0.183045778101876</v>
      </c>
      <c r="M48" s="37">
        <v>120453793.73</v>
      </c>
      <c r="N48" s="37">
        <v>95.7</v>
      </c>
    </row>
    <row r="49" spans="1:14" x14ac:dyDescent="0.3">
      <c r="A49" s="36">
        <v>43494</v>
      </c>
      <c r="B49" s="37">
        <v>96.1</v>
      </c>
      <c r="C49" s="38">
        <v>0.39999999999999097</v>
      </c>
      <c r="D49" s="39">
        <v>4.1797283176592597E-3</v>
      </c>
      <c r="E49" s="37">
        <v>95.7</v>
      </c>
      <c r="F49" s="37">
        <v>95.12</v>
      </c>
      <c r="G49" s="37">
        <v>97.34</v>
      </c>
      <c r="H49" s="7">
        <v>443770</v>
      </c>
      <c r="I49" s="37">
        <v>42728908.659999996</v>
      </c>
      <c r="J49" s="37">
        <v>0.39999999999999097</v>
      </c>
      <c r="K49" s="37">
        <v>2.2200000000000002</v>
      </c>
      <c r="L49" s="39">
        <v>-0.30574372420612</v>
      </c>
      <c r="M49" s="37">
        <v>163182702.38999999</v>
      </c>
      <c r="N49" s="37">
        <v>96.1</v>
      </c>
    </row>
    <row r="50" spans="1:14" x14ac:dyDescent="0.3">
      <c r="A50" s="36">
        <v>43495</v>
      </c>
      <c r="B50" s="37">
        <v>97.82</v>
      </c>
      <c r="C50" s="38">
        <v>1.72</v>
      </c>
      <c r="D50" s="39">
        <v>1.7898022892820002E-2</v>
      </c>
      <c r="E50" s="37">
        <v>96.7</v>
      </c>
      <c r="F50" s="37">
        <v>96.58</v>
      </c>
      <c r="G50" s="37">
        <v>97.82</v>
      </c>
      <c r="H50" s="7">
        <v>469045</v>
      </c>
      <c r="I50" s="37">
        <v>45626086.619999997</v>
      </c>
      <c r="J50" s="37">
        <v>1.1199999999999899</v>
      </c>
      <c r="K50" s="37">
        <v>1.23999999999999</v>
      </c>
      <c r="L50" s="39">
        <v>5.69551794848683E-2</v>
      </c>
      <c r="M50" s="37">
        <v>208808789.00999999</v>
      </c>
      <c r="N50" s="37">
        <v>97.82</v>
      </c>
    </row>
    <row r="51" spans="1:14" x14ac:dyDescent="0.3">
      <c r="A51" s="36">
        <v>43496</v>
      </c>
      <c r="B51" s="37">
        <v>108.6</v>
      </c>
      <c r="C51" s="38">
        <v>10.78</v>
      </c>
      <c r="D51" s="39">
        <v>0.110202412594561</v>
      </c>
      <c r="E51" s="37">
        <v>98.32</v>
      </c>
      <c r="F51" s="37">
        <v>96.66</v>
      </c>
      <c r="G51" s="37">
        <v>109.6</v>
      </c>
      <c r="H51" s="7">
        <v>2172029</v>
      </c>
      <c r="I51" s="37">
        <v>227540126.49000001</v>
      </c>
      <c r="J51" s="37">
        <v>10.28</v>
      </c>
      <c r="K51" s="37">
        <v>12.94</v>
      </c>
      <c r="L51" s="39">
        <v>3.6307475828545202</v>
      </c>
      <c r="M51" s="37">
        <v>436348915.5</v>
      </c>
      <c r="N51" s="37">
        <v>108.6</v>
      </c>
    </row>
    <row r="52" spans="1:14" x14ac:dyDescent="0.3">
      <c r="A52" s="36">
        <v>43497</v>
      </c>
      <c r="B52" s="37">
        <v>110.6</v>
      </c>
      <c r="C52" s="38">
        <v>2</v>
      </c>
      <c r="D52" s="39">
        <v>1.8416206261510099E-2</v>
      </c>
      <c r="E52" s="37">
        <v>110</v>
      </c>
      <c r="F52" s="37">
        <v>109.05</v>
      </c>
      <c r="G52" s="37">
        <v>113.15</v>
      </c>
      <c r="H52" s="7">
        <v>1312310</v>
      </c>
      <c r="I52" s="37">
        <v>145588698.5</v>
      </c>
      <c r="J52" s="37">
        <v>0.59999999999999398</v>
      </c>
      <c r="K52" s="37">
        <v>4.1000000000000103</v>
      </c>
      <c r="L52" s="39">
        <v>-0.39581377596708001</v>
      </c>
      <c r="M52" s="37">
        <v>581937614</v>
      </c>
      <c r="N52" s="37">
        <v>110.6</v>
      </c>
    </row>
    <row r="53" spans="1:14" x14ac:dyDescent="0.3">
      <c r="A53" s="36">
        <v>43500</v>
      </c>
      <c r="B53" s="37">
        <v>110.35</v>
      </c>
      <c r="C53" s="38">
        <v>-0.25</v>
      </c>
      <c r="D53" s="39">
        <v>-2.2603978300180798E-3</v>
      </c>
      <c r="E53" s="37">
        <v>110.9</v>
      </c>
      <c r="F53" s="37">
        <v>109.3</v>
      </c>
      <c r="G53" s="37">
        <v>111.5</v>
      </c>
      <c r="H53" s="7">
        <v>608302</v>
      </c>
      <c r="I53" s="37">
        <v>67039826.299999997</v>
      </c>
      <c r="J53" s="37">
        <v>0.55000000000001104</v>
      </c>
      <c r="K53" s="37">
        <v>2.2000000000000002</v>
      </c>
      <c r="L53" s="39">
        <v>-0.53646470727190998</v>
      </c>
      <c r="M53" s="37">
        <v>514897787.69999999</v>
      </c>
      <c r="N53" s="37">
        <v>110.35</v>
      </c>
    </row>
    <row r="54" spans="1:14" x14ac:dyDescent="0.3">
      <c r="A54" s="36">
        <v>43501</v>
      </c>
      <c r="B54" s="37">
        <v>112.25</v>
      </c>
      <c r="C54" s="38">
        <v>1.9000000000000099</v>
      </c>
      <c r="D54" s="39">
        <v>1.7217942908926202E-2</v>
      </c>
      <c r="E54" s="37">
        <v>110.95</v>
      </c>
      <c r="F54" s="37">
        <v>110.3</v>
      </c>
      <c r="G54" s="37">
        <v>112.3</v>
      </c>
      <c r="H54" s="7">
        <v>521496</v>
      </c>
      <c r="I54" s="37">
        <v>58288839.600000001</v>
      </c>
      <c r="J54" s="37">
        <v>1.3</v>
      </c>
      <c r="K54" s="37">
        <v>2</v>
      </c>
      <c r="L54" s="39">
        <v>-0.14270214465841</v>
      </c>
      <c r="M54" s="37">
        <v>573186627.29999995</v>
      </c>
      <c r="N54" s="37">
        <v>112.25</v>
      </c>
    </row>
    <row r="55" spans="1:14" x14ac:dyDescent="0.3">
      <c r="A55" s="36">
        <v>43502</v>
      </c>
      <c r="B55" s="37">
        <v>111.85</v>
      </c>
      <c r="C55" s="38">
        <v>-0.40000000000000602</v>
      </c>
      <c r="D55" s="39">
        <v>-3.5634743875278901E-3</v>
      </c>
      <c r="E55" s="37">
        <v>111.8</v>
      </c>
      <c r="F55" s="37">
        <v>111.2</v>
      </c>
      <c r="G55" s="37">
        <v>112.65</v>
      </c>
      <c r="H55" s="7">
        <v>327223</v>
      </c>
      <c r="I55" s="37">
        <v>36619472.700000003</v>
      </c>
      <c r="J55" s="37">
        <v>4.9999999999997199E-2</v>
      </c>
      <c r="K55" s="37">
        <v>1.45</v>
      </c>
      <c r="L55" s="39">
        <v>-0.37253018239833102</v>
      </c>
      <c r="M55" s="37">
        <v>536567154.60000002</v>
      </c>
      <c r="N55" s="37">
        <v>111.85</v>
      </c>
    </row>
    <row r="56" spans="1:14" x14ac:dyDescent="0.3">
      <c r="A56" s="36">
        <v>43503</v>
      </c>
      <c r="B56" s="37">
        <v>109</v>
      </c>
      <c r="C56" s="38">
        <v>-2.8499999999999899</v>
      </c>
      <c r="D56" s="39">
        <v>-2.54805543138131E-2</v>
      </c>
      <c r="E56" s="37">
        <v>111.25</v>
      </c>
      <c r="F56" s="37">
        <v>108.3</v>
      </c>
      <c r="G56" s="37">
        <v>111.45</v>
      </c>
      <c r="H56" s="7">
        <v>689521</v>
      </c>
      <c r="I56" s="37">
        <v>75417918.5</v>
      </c>
      <c r="J56" s="37">
        <v>2.25</v>
      </c>
      <c r="K56" s="37">
        <v>3.1500000000000101</v>
      </c>
      <c r="L56" s="39">
        <v>1.1071898980206201</v>
      </c>
      <c r="M56" s="37">
        <v>461149236.10000002</v>
      </c>
      <c r="N56" s="37">
        <v>109</v>
      </c>
    </row>
    <row r="57" spans="1:14" x14ac:dyDescent="0.3">
      <c r="A57" s="36">
        <v>43504</v>
      </c>
      <c r="B57" s="37">
        <v>108.95</v>
      </c>
      <c r="C57" s="38">
        <v>-4.9999999999997199E-2</v>
      </c>
      <c r="D57" s="39">
        <v>-4.5871559633024902E-4</v>
      </c>
      <c r="E57" s="37">
        <v>108.85</v>
      </c>
      <c r="F57" s="37">
        <v>108.35</v>
      </c>
      <c r="G57" s="37">
        <v>110.35</v>
      </c>
      <c r="H57" s="7">
        <v>479293</v>
      </c>
      <c r="I57" s="37">
        <v>52289799</v>
      </c>
      <c r="J57" s="37">
        <v>0.100000000000009</v>
      </c>
      <c r="K57" s="37">
        <v>2</v>
      </c>
      <c r="L57" s="39">
        <v>-0.30488991633322299</v>
      </c>
      <c r="M57" s="37">
        <v>408859437.10000002</v>
      </c>
      <c r="N57" s="37">
        <v>108.95</v>
      </c>
    </row>
    <row r="58" spans="1:14" x14ac:dyDescent="0.3">
      <c r="A58" s="36">
        <v>43507</v>
      </c>
      <c r="B58" s="37">
        <v>109.55</v>
      </c>
      <c r="C58" s="38">
        <v>0.59999999999999398</v>
      </c>
      <c r="D58" s="39">
        <v>5.5071133547498303E-3</v>
      </c>
      <c r="E58" s="37">
        <v>109</v>
      </c>
      <c r="F58" s="37">
        <v>108.55</v>
      </c>
      <c r="G58" s="37">
        <v>110</v>
      </c>
      <c r="H58" s="7">
        <v>328711</v>
      </c>
      <c r="I58" s="37">
        <v>35961652.600000001</v>
      </c>
      <c r="J58" s="37">
        <v>0.54999999999999705</v>
      </c>
      <c r="K58" s="37">
        <v>1.45</v>
      </c>
      <c r="L58" s="39">
        <v>-0.31417525396782298</v>
      </c>
      <c r="M58" s="37">
        <v>444821089.69999999</v>
      </c>
      <c r="N58" s="37">
        <v>109.55</v>
      </c>
    </row>
    <row r="59" spans="1:14" x14ac:dyDescent="0.3">
      <c r="A59" s="36">
        <v>43508</v>
      </c>
      <c r="B59" s="37">
        <v>111.1</v>
      </c>
      <c r="C59" s="38">
        <v>1.55</v>
      </c>
      <c r="D59" s="39">
        <v>1.4148790506618001E-2</v>
      </c>
      <c r="E59" s="37">
        <v>110</v>
      </c>
      <c r="F59" s="37">
        <v>109.8</v>
      </c>
      <c r="G59" s="37">
        <v>111.5</v>
      </c>
      <c r="H59" s="7">
        <v>393713</v>
      </c>
      <c r="I59" s="37">
        <v>43578463.200000003</v>
      </c>
      <c r="J59" s="37">
        <v>1.0999999999999901</v>
      </c>
      <c r="K59" s="37">
        <v>1.7</v>
      </c>
      <c r="L59" s="39">
        <v>0.19774817392785801</v>
      </c>
      <c r="M59" s="37">
        <v>488399552.89999998</v>
      </c>
      <c r="N59" s="37">
        <v>111.1</v>
      </c>
    </row>
    <row r="60" spans="1:14" x14ac:dyDescent="0.3">
      <c r="A60" s="36">
        <v>43509</v>
      </c>
      <c r="B60" s="37">
        <v>110.75</v>
      </c>
      <c r="C60" s="38">
        <v>-0.34999999999999398</v>
      </c>
      <c r="D60" s="39">
        <v>-3.1503150315030999E-3</v>
      </c>
      <c r="E60" s="37">
        <v>111.85</v>
      </c>
      <c r="F60" s="37">
        <v>110.65</v>
      </c>
      <c r="G60" s="37">
        <v>111.9</v>
      </c>
      <c r="H60" s="7">
        <v>332252</v>
      </c>
      <c r="I60" s="37">
        <v>36923219.299999997</v>
      </c>
      <c r="J60" s="37">
        <v>1.0999999999999901</v>
      </c>
      <c r="K60" s="37">
        <v>1.25</v>
      </c>
      <c r="L60" s="39">
        <v>-0.15610609758885299</v>
      </c>
      <c r="M60" s="37">
        <v>451476333.60000002</v>
      </c>
      <c r="N60" s="37">
        <v>110.75</v>
      </c>
    </row>
    <row r="61" spans="1:14" x14ac:dyDescent="0.3">
      <c r="A61" s="36">
        <v>43510</v>
      </c>
      <c r="B61" s="37">
        <v>110.35</v>
      </c>
      <c r="C61" s="38">
        <v>-0.40000000000000602</v>
      </c>
      <c r="D61" s="39">
        <v>-3.61173814898425E-3</v>
      </c>
      <c r="E61" s="37">
        <v>111.1</v>
      </c>
      <c r="F61" s="37">
        <v>109.7</v>
      </c>
      <c r="G61" s="37">
        <v>111.9</v>
      </c>
      <c r="H61" s="7">
        <v>443605</v>
      </c>
      <c r="I61" s="37">
        <v>49095218.600000001</v>
      </c>
      <c r="J61" s="37">
        <v>0.75</v>
      </c>
      <c r="K61" s="37">
        <v>2.2000000000000002</v>
      </c>
      <c r="L61" s="39">
        <v>0.33514621431925201</v>
      </c>
      <c r="M61" s="37">
        <v>402381115</v>
      </c>
      <c r="N61" s="37">
        <v>110.35</v>
      </c>
    </row>
    <row r="62" spans="1:14" x14ac:dyDescent="0.3">
      <c r="A62" s="36">
        <v>43511</v>
      </c>
      <c r="B62" s="37">
        <v>111.3</v>
      </c>
      <c r="C62" s="38">
        <v>0.95000000000000295</v>
      </c>
      <c r="D62" s="39">
        <v>8.6089714544631008E-3</v>
      </c>
      <c r="E62" s="37">
        <v>109.9</v>
      </c>
      <c r="F62" s="37">
        <v>108.95</v>
      </c>
      <c r="G62" s="37">
        <v>112.2</v>
      </c>
      <c r="H62" s="7">
        <v>621466</v>
      </c>
      <c r="I62" s="37">
        <v>68791145.900000006</v>
      </c>
      <c r="J62" s="37">
        <v>1.3999999999999899</v>
      </c>
      <c r="K62" s="37">
        <v>3.25</v>
      </c>
      <c r="L62" s="39">
        <v>0.40094453398857099</v>
      </c>
      <c r="M62" s="37">
        <v>471172260.89999998</v>
      </c>
      <c r="N62" s="37">
        <v>111.3</v>
      </c>
    </row>
    <row r="63" spans="1:14" x14ac:dyDescent="0.3">
      <c r="A63" s="36">
        <v>43514</v>
      </c>
      <c r="B63" s="37">
        <v>111.35</v>
      </c>
      <c r="C63" s="38">
        <v>4.9999999999997199E-2</v>
      </c>
      <c r="D63" s="39">
        <v>4.4923629829287699E-4</v>
      </c>
      <c r="E63" s="37">
        <v>111</v>
      </c>
      <c r="F63" s="37">
        <v>110.15</v>
      </c>
      <c r="G63" s="37">
        <v>112.35</v>
      </c>
      <c r="H63" s="7">
        <v>388603</v>
      </c>
      <c r="I63" s="37">
        <v>43283422.100000001</v>
      </c>
      <c r="J63" s="37">
        <v>0.34999999999999398</v>
      </c>
      <c r="K63" s="37">
        <v>2.19999999999999</v>
      </c>
      <c r="L63" s="39">
        <v>-0.37469950085764903</v>
      </c>
      <c r="M63" s="37">
        <v>514455683</v>
      </c>
      <c r="N63" s="37">
        <v>111.35</v>
      </c>
    </row>
    <row r="64" spans="1:14" x14ac:dyDescent="0.3">
      <c r="A64" s="36">
        <v>43515</v>
      </c>
      <c r="B64" s="37">
        <v>111.2</v>
      </c>
      <c r="C64" s="38">
        <v>-0.149999999999991</v>
      </c>
      <c r="D64" s="39">
        <v>-1.3471037269869E-3</v>
      </c>
      <c r="E64" s="37">
        <v>111.15</v>
      </c>
      <c r="F64" s="37">
        <v>110.15</v>
      </c>
      <c r="G64" s="37">
        <v>112</v>
      </c>
      <c r="H64" s="7">
        <v>323353</v>
      </c>
      <c r="I64" s="37">
        <v>35965654.899999999</v>
      </c>
      <c r="J64" s="37">
        <v>4.9999999999997199E-2</v>
      </c>
      <c r="K64" s="37">
        <v>1.8499999999999901</v>
      </c>
      <c r="L64" s="39">
        <v>-0.167909151499088</v>
      </c>
      <c r="M64" s="37">
        <v>478490028.10000002</v>
      </c>
      <c r="N64" s="37">
        <v>111.2</v>
      </c>
    </row>
    <row r="65" spans="1:14" x14ac:dyDescent="0.3">
      <c r="A65" s="36">
        <v>43516</v>
      </c>
      <c r="B65" s="37">
        <v>110.9</v>
      </c>
      <c r="C65" s="38">
        <v>-0.29999999999999699</v>
      </c>
      <c r="D65" s="39">
        <v>-2.69784172661868E-3</v>
      </c>
      <c r="E65" s="37">
        <v>111.5</v>
      </c>
      <c r="F65" s="37">
        <v>110.8</v>
      </c>
      <c r="G65" s="37">
        <v>112.35</v>
      </c>
      <c r="H65" s="7">
        <v>468113</v>
      </c>
      <c r="I65" s="37">
        <v>52104394.600000001</v>
      </c>
      <c r="J65" s="37">
        <v>0.59999999999999398</v>
      </c>
      <c r="K65" s="37">
        <v>1.55</v>
      </c>
      <c r="L65" s="39">
        <v>0.447684109935581</v>
      </c>
      <c r="M65" s="37">
        <v>426385633.5</v>
      </c>
      <c r="N65" s="37">
        <v>110.9</v>
      </c>
    </row>
    <row r="66" spans="1:14" x14ac:dyDescent="0.3">
      <c r="A66" s="36">
        <v>43517</v>
      </c>
      <c r="B66" s="37">
        <v>111.3</v>
      </c>
      <c r="C66" s="38">
        <v>0.39999999999999097</v>
      </c>
      <c r="D66" s="39">
        <v>3.6068530207393301E-3</v>
      </c>
      <c r="E66" s="37">
        <v>111.25</v>
      </c>
      <c r="F66" s="37">
        <v>110.35</v>
      </c>
      <c r="G66" s="37">
        <v>111.8</v>
      </c>
      <c r="H66" s="7">
        <v>409238</v>
      </c>
      <c r="I66" s="37">
        <v>45446521</v>
      </c>
      <c r="J66" s="37">
        <v>4.9999999999997199E-2</v>
      </c>
      <c r="K66" s="37">
        <v>1.45</v>
      </c>
      <c r="L66" s="39">
        <v>-0.125770914287789</v>
      </c>
      <c r="M66" s="37">
        <v>471832154.5</v>
      </c>
      <c r="N66" s="37">
        <v>111.3</v>
      </c>
    </row>
    <row r="67" spans="1:14" x14ac:dyDescent="0.3">
      <c r="A67" s="36">
        <v>43518</v>
      </c>
      <c r="B67" s="37">
        <v>111.1</v>
      </c>
      <c r="C67" s="38">
        <v>-0.20000000000000301</v>
      </c>
      <c r="D67" s="39">
        <v>-1.79694519317163E-3</v>
      </c>
      <c r="E67" s="37">
        <v>110.75</v>
      </c>
      <c r="F67" s="37">
        <v>110.75</v>
      </c>
      <c r="G67" s="37">
        <v>111.65</v>
      </c>
      <c r="H67" s="7">
        <v>374690</v>
      </c>
      <c r="I67" s="37">
        <v>41679958.600000001</v>
      </c>
      <c r="J67" s="37">
        <v>0.34999999999999398</v>
      </c>
      <c r="K67" s="37">
        <v>0.90000000000000602</v>
      </c>
      <c r="L67" s="39">
        <v>-8.4420312874170997E-2</v>
      </c>
      <c r="M67" s="37">
        <v>430152195.89999998</v>
      </c>
      <c r="N67" s="37">
        <v>111.1</v>
      </c>
    </row>
    <row r="68" spans="1:14" x14ac:dyDescent="0.3">
      <c r="A68" s="36">
        <v>43521</v>
      </c>
      <c r="B68" s="37">
        <v>112.15</v>
      </c>
      <c r="C68" s="38">
        <v>1.05000000000001</v>
      </c>
      <c r="D68" s="39">
        <v>9.45094509450955E-3</v>
      </c>
      <c r="E68" s="37">
        <v>111.7</v>
      </c>
      <c r="F68" s="37">
        <v>111.25</v>
      </c>
      <c r="G68" s="37">
        <v>112.25</v>
      </c>
      <c r="H68" s="7">
        <v>422157</v>
      </c>
      <c r="I68" s="37">
        <v>47260172.200000003</v>
      </c>
      <c r="J68" s="37">
        <v>0.45000000000000301</v>
      </c>
      <c r="K68" s="37">
        <v>1</v>
      </c>
      <c r="L68" s="39">
        <v>0.12668339160372599</v>
      </c>
      <c r="M68" s="37">
        <v>477412368.10000002</v>
      </c>
      <c r="N68" s="37">
        <v>112.15</v>
      </c>
    </row>
    <row r="69" spans="1:14" x14ac:dyDescent="0.3">
      <c r="A69" s="36">
        <v>43522</v>
      </c>
      <c r="B69" s="37">
        <v>113.6</v>
      </c>
      <c r="C69" s="38">
        <v>1.44999999999999</v>
      </c>
      <c r="D69" s="39">
        <v>1.2929112795363301E-2</v>
      </c>
      <c r="E69" s="37">
        <v>112.1</v>
      </c>
      <c r="F69" s="37">
        <v>111.85</v>
      </c>
      <c r="G69" s="37">
        <v>113.95</v>
      </c>
      <c r="H69" s="7">
        <v>522270</v>
      </c>
      <c r="I69" s="37">
        <v>59104148</v>
      </c>
      <c r="J69" s="37">
        <v>1.5</v>
      </c>
      <c r="K69" s="37">
        <v>2.1000000000000099</v>
      </c>
      <c r="L69" s="39">
        <v>0.23714636971553199</v>
      </c>
      <c r="M69" s="37">
        <v>536516516.10000002</v>
      </c>
      <c r="N69" s="37">
        <v>113.6</v>
      </c>
    </row>
    <row r="70" spans="1:14" x14ac:dyDescent="0.3">
      <c r="A70" s="36">
        <v>43523</v>
      </c>
      <c r="B70" s="37">
        <v>112.65</v>
      </c>
      <c r="C70" s="38">
        <v>-0.94999999999998896</v>
      </c>
      <c r="D70" s="39">
        <v>-8.3626760563379303E-3</v>
      </c>
      <c r="E70" s="37">
        <v>113.45</v>
      </c>
      <c r="F70" s="37">
        <v>112.15</v>
      </c>
      <c r="G70" s="37">
        <v>113.85</v>
      </c>
      <c r="H70" s="7">
        <v>336587</v>
      </c>
      <c r="I70" s="37">
        <v>37993892.600000001</v>
      </c>
      <c r="J70" s="37">
        <v>0.79999999999999705</v>
      </c>
      <c r="K70" s="37">
        <v>1.69999999999999</v>
      </c>
      <c r="L70" s="39">
        <v>-0.35553066421582702</v>
      </c>
      <c r="M70" s="37">
        <v>498522623.5</v>
      </c>
      <c r="N70" s="37">
        <v>112.65</v>
      </c>
    </row>
    <row r="71" spans="1:14" x14ac:dyDescent="0.3">
      <c r="A71" s="36">
        <v>43524</v>
      </c>
      <c r="B71" s="37">
        <v>113.15</v>
      </c>
      <c r="C71" s="38">
        <v>0.5</v>
      </c>
      <c r="D71" s="39">
        <v>4.4385264092321403E-3</v>
      </c>
      <c r="E71" s="37">
        <v>112.15</v>
      </c>
      <c r="F71" s="37">
        <v>112.05</v>
      </c>
      <c r="G71" s="37">
        <v>113.2</v>
      </c>
      <c r="H71" s="7">
        <v>438369</v>
      </c>
      <c r="I71" s="37">
        <v>49484557.299999997</v>
      </c>
      <c r="J71" s="37">
        <v>1</v>
      </c>
      <c r="K71" s="37">
        <v>1.1500000000000099</v>
      </c>
      <c r="L71" s="39">
        <v>0.30239432895507001</v>
      </c>
      <c r="M71" s="37">
        <v>548007180.79999995</v>
      </c>
      <c r="N71" s="37">
        <v>113.15</v>
      </c>
    </row>
    <row r="72" spans="1:14" x14ac:dyDescent="0.3">
      <c r="A72" s="36">
        <v>43525</v>
      </c>
      <c r="B72" s="37">
        <v>114.7</v>
      </c>
      <c r="C72" s="38">
        <v>1.55</v>
      </c>
      <c r="D72" s="39">
        <v>1.3698630136986301E-2</v>
      </c>
      <c r="E72" s="37">
        <v>113.5</v>
      </c>
      <c r="F72" s="37">
        <v>113.4</v>
      </c>
      <c r="G72" s="37">
        <v>115.4</v>
      </c>
      <c r="H72" s="7">
        <v>556021</v>
      </c>
      <c r="I72" s="37">
        <v>63670982</v>
      </c>
      <c r="J72" s="37">
        <v>1.2</v>
      </c>
      <c r="K72" s="37">
        <v>2</v>
      </c>
      <c r="L72" s="39">
        <v>0.26838576632928002</v>
      </c>
      <c r="M72" s="37">
        <v>611678162.79999995</v>
      </c>
      <c r="N72" s="37">
        <v>114.7</v>
      </c>
    </row>
    <row r="73" spans="1:14" x14ac:dyDescent="0.3">
      <c r="A73" s="36">
        <v>43528</v>
      </c>
      <c r="B73" s="37">
        <v>115.9</v>
      </c>
      <c r="C73" s="38">
        <v>1.2</v>
      </c>
      <c r="D73" s="39">
        <v>1.0462074978204E-2</v>
      </c>
      <c r="E73" s="37">
        <v>115.85</v>
      </c>
      <c r="F73" s="37">
        <v>115.3</v>
      </c>
      <c r="G73" s="37">
        <v>117.15</v>
      </c>
      <c r="H73" s="7">
        <v>676912</v>
      </c>
      <c r="I73" s="37">
        <v>78639357.200000003</v>
      </c>
      <c r="J73" s="37">
        <v>5.0000000000011403E-2</v>
      </c>
      <c r="K73" s="37">
        <v>1.8500000000000101</v>
      </c>
      <c r="L73" s="39">
        <v>0.217421644146534</v>
      </c>
      <c r="M73" s="37">
        <v>690317520</v>
      </c>
      <c r="N73" s="37">
        <v>115.9</v>
      </c>
    </row>
    <row r="74" spans="1:14" x14ac:dyDescent="0.3">
      <c r="A74" s="36">
        <v>43529</v>
      </c>
      <c r="B74" s="37">
        <v>115.75</v>
      </c>
      <c r="C74" s="38">
        <v>-0.15000000000000599</v>
      </c>
      <c r="D74" s="39">
        <v>-1.2942191544435299E-3</v>
      </c>
      <c r="E74" s="37">
        <v>116</v>
      </c>
      <c r="F74" s="37">
        <v>114.4</v>
      </c>
      <c r="G74" s="37">
        <v>116.1</v>
      </c>
      <c r="H74" s="7">
        <v>395885</v>
      </c>
      <c r="I74" s="37">
        <v>45669969.5</v>
      </c>
      <c r="J74" s="37">
        <v>0.25</v>
      </c>
      <c r="K74" s="37">
        <v>1.69999999999999</v>
      </c>
      <c r="L74" s="39">
        <v>-0.415160316259721</v>
      </c>
      <c r="M74" s="37">
        <v>644647550.5</v>
      </c>
      <c r="N74" s="37">
        <v>115.75</v>
      </c>
    </row>
    <row r="75" spans="1:14" x14ac:dyDescent="0.3">
      <c r="A75" s="36">
        <v>43530</v>
      </c>
      <c r="B75" s="37">
        <v>114.9</v>
      </c>
      <c r="C75" s="38">
        <v>-0.84999999999999398</v>
      </c>
      <c r="D75" s="39">
        <v>-7.3434125269977897E-3</v>
      </c>
      <c r="E75" s="37">
        <v>115.8</v>
      </c>
      <c r="F75" s="37">
        <v>114.55</v>
      </c>
      <c r="G75" s="37">
        <v>116.7</v>
      </c>
      <c r="H75" s="7">
        <v>454089</v>
      </c>
      <c r="I75" s="37">
        <v>52435128.5</v>
      </c>
      <c r="J75" s="37">
        <v>0.89999999999999103</v>
      </c>
      <c r="K75" s="37">
        <v>2.1500000000000101</v>
      </c>
      <c r="L75" s="39">
        <v>0.14702249390605901</v>
      </c>
      <c r="M75" s="37">
        <v>592212422</v>
      </c>
      <c r="N75" s="37">
        <v>114.9</v>
      </c>
    </row>
    <row r="76" spans="1:14" x14ac:dyDescent="0.3">
      <c r="A76" s="36">
        <v>43531</v>
      </c>
      <c r="B76" s="37">
        <v>114.7</v>
      </c>
      <c r="C76" s="38">
        <v>-0.20000000000000301</v>
      </c>
      <c r="D76" s="39">
        <v>-1.74064403829419E-3</v>
      </c>
      <c r="E76" s="37">
        <v>114.9</v>
      </c>
      <c r="F76" s="37">
        <v>113.2</v>
      </c>
      <c r="G76" s="37">
        <v>115.45</v>
      </c>
      <c r="H76" s="7">
        <v>619100</v>
      </c>
      <c r="I76" s="37">
        <v>70738567.700000003</v>
      </c>
      <c r="J76" s="37">
        <v>0.20000000000000301</v>
      </c>
      <c r="K76" s="37">
        <v>2.25</v>
      </c>
      <c r="L76" s="39">
        <v>0.36338911534963397</v>
      </c>
      <c r="M76" s="37">
        <v>521473854.30000001</v>
      </c>
      <c r="N76" s="37">
        <v>114.7</v>
      </c>
    </row>
    <row r="77" spans="1:14" x14ac:dyDescent="0.3">
      <c r="A77" s="36">
        <v>43532</v>
      </c>
      <c r="B77" s="37">
        <v>114</v>
      </c>
      <c r="C77" s="38">
        <v>-0.70000000000000295</v>
      </c>
      <c r="D77" s="39">
        <v>-6.1028770706190302E-3</v>
      </c>
      <c r="E77" s="37">
        <v>113.75</v>
      </c>
      <c r="F77" s="37">
        <v>112.55</v>
      </c>
      <c r="G77" s="37">
        <v>114.45</v>
      </c>
      <c r="H77" s="7">
        <v>411760</v>
      </c>
      <c r="I77" s="37">
        <v>46773358.799999997</v>
      </c>
      <c r="J77" s="37">
        <v>0.25</v>
      </c>
      <c r="K77" s="37">
        <v>1.9000000000000099</v>
      </c>
      <c r="L77" s="39">
        <v>-0.33490550799547703</v>
      </c>
      <c r="M77" s="37">
        <v>474700495.5</v>
      </c>
      <c r="N77" s="37">
        <v>114</v>
      </c>
    </row>
    <row r="78" spans="1:14" x14ac:dyDescent="0.3">
      <c r="A78" s="36">
        <v>43535</v>
      </c>
      <c r="B78" s="37">
        <v>115.7</v>
      </c>
      <c r="C78" s="38">
        <v>1.7</v>
      </c>
      <c r="D78" s="39">
        <v>1.4912280701754399E-2</v>
      </c>
      <c r="E78" s="37">
        <v>114.4</v>
      </c>
      <c r="F78" s="37">
        <v>113.6</v>
      </c>
      <c r="G78" s="37">
        <v>115.8</v>
      </c>
      <c r="H78" s="7">
        <v>342197</v>
      </c>
      <c r="I78" s="37">
        <v>39368498.200000003</v>
      </c>
      <c r="J78" s="37">
        <v>1.3</v>
      </c>
      <c r="K78" s="37">
        <v>2.2000000000000002</v>
      </c>
      <c r="L78" s="39">
        <v>-0.168940645035943</v>
      </c>
      <c r="M78" s="37">
        <v>514068993.69999999</v>
      </c>
      <c r="N78" s="37">
        <v>115.7</v>
      </c>
    </row>
    <row r="79" spans="1:14" x14ac:dyDescent="0.3">
      <c r="A79" s="36">
        <v>43536</v>
      </c>
      <c r="B79" s="37">
        <v>115.4</v>
      </c>
      <c r="C79" s="38">
        <v>-0.29999999999999699</v>
      </c>
      <c r="D79" s="39">
        <v>-2.5929127052722301E-3</v>
      </c>
      <c r="E79" s="37">
        <v>116.35</v>
      </c>
      <c r="F79" s="37">
        <v>115</v>
      </c>
      <c r="G79" s="37">
        <v>116.45</v>
      </c>
      <c r="H79" s="7">
        <v>335432</v>
      </c>
      <c r="I79" s="37">
        <v>38724221.799999997</v>
      </c>
      <c r="J79" s="37">
        <v>0.94999999999998896</v>
      </c>
      <c r="K79" s="37">
        <v>1.45</v>
      </c>
      <c r="L79" s="39">
        <v>-1.9769314166985699E-2</v>
      </c>
      <c r="M79" s="37">
        <v>475344771.89999998</v>
      </c>
      <c r="N79" s="37">
        <v>115.4</v>
      </c>
    </row>
    <row r="80" spans="1:14" x14ac:dyDescent="0.3">
      <c r="A80" s="36">
        <v>43537</v>
      </c>
      <c r="B80" s="37">
        <v>114.8</v>
      </c>
      <c r="C80" s="38">
        <v>-0.60000000000000897</v>
      </c>
      <c r="D80" s="39">
        <v>-5.1993067590988601E-3</v>
      </c>
      <c r="E80" s="37">
        <v>115</v>
      </c>
      <c r="F80" s="37">
        <v>114.75</v>
      </c>
      <c r="G80" s="37">
        <v>116.1</v>
      </c>
      <c r="H80" s="7">
        <v>309709</v>
      </c>
      <c r="I80" s="37">
        <v>35659797.799999997</v>
      </c>
      <c r="J80" s="37">
        <v>0.20000000000000301</v>
      </c>
      <c r="K80" s="37">
        <v>1.3499999999999901</v>
      </c>
      <c r="L80" s="39">
        <v>-7.6686183786877804E-2</v>
      </c>
      <c r="M80" s="37">
        <v>439684974.10000002</v>
      </c>
      <c r="N80" s="37">
        <v>114.8</v>
      </c>
    </row>
    <row r="81" spans="1:14" x14ac:dyDescent="0.3">
      <c r="A81" s="36">
        <v>43538</v>
      </c>
      <c r="B81" s="37">
        <v>115.75</v>
      </c>
      <c r="C81" s="38">
        <v>0.95000000000000295</v>
      </c>
      <c r="D81" s="39">
        <v>8.2752613240418393E-3</v>
      </c>
      <c r="E81" s="37">
        <v>114.65</v>
      </c>
      <c r="F81" s="37">
        <v>114.6</v>
      </c>
      <c r="G81" s="37">
        <v>116</v>
      </c>
      <c r="H81" s="7">
        <v>447647</v>
      </c>
      <c r="I81" s="37">
        <v>51684027.200000003</v>
      </c>
      <c r="J81" s="37">
        <v>1.0999999999999901</v>
      </c>
      <c r="K81" s="37">
        <v>1.4000000000000099</v>
      </c>
      <c r="L81" s="39">
        <v>0.44537937224943402</v>
      </c>
      <c r="M81" s="37">
        <v>491369001.30000001</v>
      </c>
      <c r="N81" s="37">
        <v>115.75</v>
      </c>
    </row>
    <row r="82" spans="1:14" x14ac:dyDescent="0.3">
      <c r="A82" s="36">
        <v>43539</v>
      </c>
      <c r="B82" s="37">
        <v>116.6</v>
      </c>
      <c r="C82" s="38">
        <v>0.84999999999999398</v>
      </c>
      <c r="D82" s="39">
        <v>7.3434125269977897E-3</v>
      </c>
      <c r="E82" s="37">
        <v>116.25</v>
      </c>
      <c r="F82" s="37">
        <v>115.75</v>
      </c>
      <c r="G82" s="37">
        <v>116.8</v>
      </c>
      <c r="H82" s="7">
        <v>587727</v>
      </c>
      <c r="I82" s="37">
        <v>68436660.799999997</v>
      </c>
      <c r="J82" s="37">
        <v>0.34999999999999398</v>
      </c>
      <c r="K82" s="37">
        <v>1.05</v>
      </c>
      <c r="L82" s="39">
        <v>0.31292513967478802</v>
      </c>
      <c r="M82" s="37">
        <v>559805662.10000002</v>
      </c>
      <c r="N82" s="37">
        <v>116.6</v>
      </c>
    </row>
    <row r="83" spans="1:14" x14ac:dyDescent="0.3">
      <c r="A83" s="36">
        <v>43542</v>
      </c>
      <c r="B83" s="37">
        <v>116.35</v>
      </c>
      <c r="C83" s="38">
        <v>-0.25</v>
      </c>
      <c r="D83" s="39">
        <v>-2.1440823327615799E-3</v>
      </c>
      <c r="E83" s="37">
        <v>116.6</v>
      </c>
      <c r="F83" s="37">
        <v>115.35</v>
      </c>
      <c r="G83" s="37">
        <v>116.6</v>
      </c>
      <c r="H83" s="7">
        <v>303965</v>
      </c>
      <c r="I83" s="37">
        <v>35297813.899999999</v>
      </c>
      <c r="J83" s="37">
        <v>0.25</v>
      </c>
      <c r="K83" s="37">
        <v>1.25</v>
      </c>
      <c r="L83" s="39">
        <v>-0.48281259836624801</v>
      </c>
      <c r="M83" s="37">
        <v>524507848.19999999</v>
      </c>
      <c r="N83" s="37">
        <v>116.35</v>
      </c>
    </row>
    <row r="84" spans="1:14" x14ac:dyDescent="0.3">
      <c r="A84" s="36">
        <v>43543</v>
      </c>
      <c r="B84" s="37">
        <v>116.65</v>
      </c>
      <c r="C84" s="38">
        <v>0.30000000000001098</v>
      </c>
      <c r="D84" s="39">
        <v>2.5784271594328401E-3</v>
      </c>
      <c r="E84" s="37">
        <v>116.45</v>
      </c>
      <c r="F84" s="37">
        <v>116</v>
      </c>
      <c r="G84" s="37">
        <v>116.9</v>
      </c>
      <c r="H84" s="7">
        <v>406108</v>
      </c>
      <c r="I84" s="37">
        <v>47327296.100000001</v>
      </c>
      <c r="J84" s="37">
        <v>0.20000000000000301</v>
      </c>
      <c r="K84" s="37">
        <v>0.90000000000000602</v>
      </c>
      <c r="L84" s="39">
        <v>0.336035398812363</v>
      </c>
      <c r="M84" s="37">
        <v>571835144.29999995</v>
      </c>
      <c r="N84" s="37">
        <v>116.65</v>
      </c>
    </row>
    <row r="85" spans="1:14" x14ac:dyDescent="0.3">
      <c r="A85" s="36">
        <v>43544</v>
      </c>
      <c r="B85" s="37">
        <v>115.55</v>
      </c>
      <c r="C85" s="38">
        <v>-1.1000000000000101</v>
      </c>
      <c r="D85" s="39">
        <v>-9.4299185597943296E-3</v>
      </c>
      <c r="E85" s="37">
        <v>116.3</v>
      </c>
      <c r="F85" s="37">
        <v>115.55</v>
      </c>
      <c r="G85" s="37">
        <v>117.25</v>
      </c>
      <c r="H85" s="7">
        <v>473626</v>
      </c>
      <c r="I85" s="37">
        <v>55101223.299999997</v>
      </c>
      <c r="J85" s="37">
        <v>0.75</v>
      </c>
      <c r="K85" s="37">
        <v>1.7</v>
      </c>
      <c r="L85" s="39">
        <v>0.16625626680587399</v>
      </c>
      <c r="M85" s="37">
        <v>516733921</v>
      </c>
      <c r="N85" s="37">
        <v>115.55</v>
      </c>
    </row>
    <row r="86" spans="1:14" x14ac:dyDescent="0.3">
      <c r="A86" s="36">
        <v>43545</v>
      </c>
      <c r="B86" s="37">
        <v>116.1</v>
      </c>
      <c r="C86" s="38">
        <v>0.54999999999999705</v>
      </c>
      <c r="D86" s="39">
        <v>4.7598442232799397E-3</v>
      </c>
      <c r="E86" s="37">
        <v>115.85</v>
      </c>
      <c r="F86" s="37">
        <v>115.05</v>
      </c>
      <c r="G86" s="37">
        <v>116.5</v>
      </c>
      <c r="H86" s="7">
        <v>292610</v>
      </c>
      <c r="I86" s="37">
        <v>33947653.399999999</v>
      </c>
      <c r="J86" s="37">
        <v>0.25</v>
      </c>
      <c r="K86" s="37">
        <v>1.45</v>
      </c>
      <c r="L86" s="39">
        <v>-0.38219185602141797</v>
      </c>
      <c r="M86" s="37">
        <v>550681574.39999998</v>
      </c>
      <c r="N86" s="37">
        <v>116.1</v>
      </c>
    </row>
    <row r="87" spans="1:14" x14ac:dyDescent="0.3">
      <c r="A87" s="36">
        <v>43546</v>
      </c>
      <c r="B87" s="37">
        <v>114.4</v>
      </c>
      <c r="C87" s="38">
        <v>-1.69999999999999</v>
      </c>
      <c r="D87" s="39">
        <v>-1.46425495262704E-2</v>
      </c>
      <c r="E87" s="37">
        <v>116.8</v>
      </c>
      <c r="F87" s="37">
        <v>114.25</v>
      </c>
      <c r="G87" s="37">
        <v>116.8</v>
      </c>
      <c r="H87" s="7">
        <v>431218</v>
      </c>
      <c r="I87" s="37">
        <v>49677254.700000003</v>
      </c>
      <c r="J87" s="37">
        <v>2.3999999999999901</v>
      </c>
      <c r="K87" s="37">
        <v>2.5499999999999998</v>
      </c>
      <c r="L87" s="39">
        <v>0.47369536242780502</v>
      </c>
      <c r="M87" s="37">
        <v>501004319.69999999</v>
      </c>
      <c r="N87" s="37">
        <v>114.4</v>
      </c>
    </row>
    <row r="88" spans="1:14" x14ac:dyDescent="0.3">
      <c r="A88" s="36">
        <v>43549</v>
      </c>
      <c r="B88" s="37">
        <v>115.9</v>
      </c>
      <c r="C88" s="38">
        <v>1.5</v>
      </c>
      <c r="D88" s="39">
        <v>1.31118881118881E-2</v>
      </c>
      <c r="E88" s="37">
        <v>113.55</v>
      </c>
      <c r="F88" s="37">
        <v>113.3</v>
      </c>
      <c r="G88" s="37">
        <v>115.9</v>
      </c>
      <c r="H88" s="7">
        <v>319528</v>
      </c>
      <c r="I88" s="37">
        <v>36757983</v>
      </c>
      <c r="J88" s="37">
        <v>2.3500000000000099</v>
      </c>
      <c r="K88" s="37">
        <v>2.6000000000000099</v>
      </c>
      <c r="L88" s="39">
        <v>-0.259010523679438</v>
      </c>
      <c r="M88" s="37">
        <v>537762302.70000005</v>
      </c>
      <c r="N88" s="37">
        <v>115.9</v>
      </c>
    </row>
    <row r="89" spans="1:14" x14ac:dyDescent="0.3">
      <c r="A89" s="36">
        <v>43550</v>
      </c>
      <c r="B89" s="37">
        <v>117.8</v>
      </c>
      <c r="C89" s="38">
        <v>1.8999999999999899</v>
      </c>
      <c r="D89" s="39">
        <v>1.6393442622950699E-2</v>
      </c>
      <c r="E89" s="37">
        <v>116</v>
      </c>
      <c r="F89" s="37">
        <v>114.9</v>
      </c>
      <c r="G89" s="37">
        <v>118.15</v>
      </c>
      <c r="H89" s="7">
        <v>541120</v>
      </c>
      <c r="I89" s="37">
        <v>63331888.100000001</v>
      </c>
      <c r="J89" s="37">
        <v>1.8</v>
      </c>
      <c r="K89" s="37">
        <v>3.25</v>
      </c>
      <c r="L89" s="39">
        <v>0.693497909416389</v>
      </c>
      <c r="M89" s="37">
        <v>601094190.79999995</v>
      </c>
      <c r="N89" s="37">
        <v>117.8</v>
      </c>
    </row>
    <row r="90" spans="1:14" x14ac:dyDescent="0.3">
      <c r="A90" s="36">
        <v>43551</v>
      </c>
      <c r="B90" s="37">
        <v>118.35</v>
      </c>
      <c r="C90" s="38">
        <v>0.54999999999999705</v>
      </c>
      <c r="D90" s="39">
        <v>4.6689303904923398E-3</v>
      </c>
      <c r="E90" s="37">
        <v>118.15</v>
      </c>
      <c r="F90" s="37">
        <v>117.55</v>
      </c>
      <c r="G90" s="37">
        <v>119.7</v>
      </c>
      <c r="H90" s="7">
        <v>549438</v>
      </c>
      <c r="I90" s="37">
        <v>65186329.200000003</v>
      </c>
      <c r="J90" s="37">
        <v>0.19999999999998899</v>
      </c>
      <c r="K90" s="37">
        <v>2.1500000000000101</v>
      </c>
      <c r="L90" s="39">
        <v>1.53718214074512E-2</v>
      </c>
      <c r="M90" s="37">
        <v>666280520</v>
      </c>
      <c r="N90" s="37">
        <v>118.35</v>
      </c>
    </row>
    <row r="91" spans="1:14" x14ac:dyDescent="0.3">
      <c r="A91" s="36">
        <v>43552</v>
      </c>
      <c r="B91" s="37">
        <v>118</v>
      </c>
      <c r="C91" s="38">
        <v>-0.34999999999999398</v>
      </c>
      <c r="D91" s="39">
        <v>-2.95732995352762E-3</v>
      </c>
      <c r="E91" s="37">
        <v>118</v>
      </c>
      <c r="F91" s="37">
        <v>117.95</v>
      </c>
      <c r="G91" s="37">
        <v>119.2</v>
      </c>
      <c r="H91" s="7">
        <v>322415</v>
      </c>
      <c r="I91" s="37">
        <v>38166119.399999999</v>
      </c>
      <c r="J91" s="37">
        <v>0</v>
      </c>
      <c r="K91" s="37">
        <v>1.25</v>
      </c>
      <c r="L91" s="39">
        <v>-0.41319129728922999</v>
      </c>
      <c r="M91" s="37">
        <v>628114400.60000002</v>
      </c>
      <c r="N91" s="37">
        <v>118</v>
      </c>
    </row>
    <row r="92" spans="1:14" x14ac:dyDescent="0.3">
      <c r="A92" s="36">
        <v>43553</v>
      </c>
      <c r="B92" s="37">
        <v>119.5</v>
      </c>
      <c r="C92" s="38">
        <v>1.5</v>
      </c>
      <c r="D92" s="39">
        <v>1.27118644067797E-2</v>
      </c>
      <c r="E92" s="37">
        <v>118.9</v>
      </c>
      <c r="F92" s="37">
        <v>118.1</v>
      </c>
      <c r="G92" s="37">
        <v>119.5</v>
      </c>
      <c r="H92" s="7">
        <v>316865</v>
      </c>
      <c r="I92" s="37">
        <v>37731538.799999997</v>
      </c>
      <c r="J92" s="37">
        <v>0.59999999999999398</v>
      </c>
      <c r="K92" s="37">
        <v>1.4000000000000099</v>
      </c>
      <c r="L92" s="39">
        <v>-1.7213839306483899E-2</v>
      </c>
      <c r="M92" s="37">
        <v>665845939.39999998</v>
      </c>
      <c r="N92" s="37">
        <v>119.5</v>
      </c>
    </row>
    <row r="93" spans="1:14" x14ac:dyDescent="0.3">
      <c r="A93" s="36">
        <v>43556</v>
      </c>
      <c r="B93" s="37">
        <v>120.8</v>
      </c>
      <c r="C93" s="38">
        <v>1.3</v>
      </c>
      <c r="D93" s="39">
        <v>1.0878661087866099E-2</v>
      </c>
      <c r="E93" s="37">
        <v>120</v>
      </c>
      <c r="F93" s="37">
        <v>119.95</v>
      </c>
      <c r="G93" s="37">
        <v>121.9</v>
      </c>
      <c r="H93" s="7">
        <v>601872</v>
      </c>
      <c r="I93" s="37">
        <v>72845176.400000006</v>
      </c>
      <c r="J93" s="37">
        <v>0.79999999999999705</v>
      </c>
      <c r="K93" s="37">
        <v>1.95</v>
      </c>
      <c r="L93" s="39">
        <v>0.89945876003976499</v>
      </c>
      <c r="M93" s="37">
        <v>738691115.79999995</v>
      </c>
      <c r="N93" s="37">
        <v>120.8</v>
      </c>
    </row>
    <row r="94" spans="1:14" x14ac:dyDescent="0.3">
      <c r="A94" s="36">
        <v>43557</v>
      </c>
      <c r="B94" s="37">
        <v>121.15</v>
      </c>
      <c r="C94" s="38">
        <v>0.35000000000000903</v>
      </c>
      <c r="D94" s="39">
        <v>2.8973509933775498E-3</v>
      </c>
      <c r="E94" s="37">
        <v>120.5</v>
      </c>
      <c r="F94" s="37">
        <v>119.5</v>
      </c>
      <c r="G94" s="37">
        <v>121.3</v>
      </c>
      <c r="H94" s="7">
        <v>410399</v>
      </c>
      <c r="I94" s="37">
        <v>49562664.700000003</v>
      </c>
      <c r="J94" s="37">
        <v>0.65000000000000602</v>
      </c>
      <c r="K94" s="37">
        <v>1.8</v>
      </c>
      <c r="L94" s="39">
        <v>-0.318129103862615</v>
      </c>
      <c r="M94" s="37">
        <v>788253780.5</v>
      </c>
      <c r="N94" s="37">
        <v>121.15</v>
      </c>
    </row>
    <row r="95" spans="1:14" x14ac:dyDescent="0.3">
      <c r="A95" s="36">
        <v>43558</v>
      </c>
      <c r="B95" s="37">
        <v>121.55</v>
      </c>
      <c r="C95" s="38">
        <v>0.39999999999999097</v>
      </c>
      <c r="D95" s="39">
        <v>3.3016921172100001E-3</v>
      </c>
      <c r="E95" s="37">
        <v>121.75</v>
      </c>
      <c r="F95" s="37">
        <v>121.3</v>
      </c>
      <c r="G95" s="37">
        <v>122.85</v>
      </c>
      <c r="H95" s="7">
        <v>612044</v>
      </c>
      <c r="I95" s="37">
        <v>74567296.900000006</v>
      </c>
      <c r="J95" s="37">
        <v>0.20000000000000301</v>
      </c>
      <c r="K95" s="37">
        <v>1.55</v>
      </c>
      <c r="L95" s="39">
        <v>0.49133891651782802</v>
      </c>
      <c r="M95" s="37">
        <v>862821077.39999998</v>
      </c>
      <c r="N95" s="37">
        <v>121.55</v>
      </c>
    </row>
    <row r="96" spans="1:14" x14ac:dyDescent="0.3">
      <c r="A96" s="36">
        <v>43559</v>
      </c>
      <c r="B96" s="37">
        <v>121.6</v>
      </c>
      <c r="C96" s="38">
        <v>4.9999999999997199E-2</v>
      </c>
      <c r="D96" s="39">
        <v>4.1135335252979999E-4</v>
      </c>
      <c r="E96" s="37">
        <v>121.35</v>
      </c>
      <c r="F96" s="37">
        <v>121.1</v>
      </c>
      <c r="G96" s="37">
        <v>122.2</v>
      </c>
      <c r="H96" s="7">
        <v>401531</v>
      </c>
      <c r="I96" s="37">
        <v>48903838.899999999</v>
      </c>
      <c r="J96" s="37">
        <v>0.25</v>
      </c>
      <c r="K96" s="37">
        <v>1.1000000000000101</v>
      </c>
      <c r="L96" s="39">
        <v>-0.34395076170994199</v>
      </c>
      <c r="M96" s="37">
        <v>911724916.29999995</v>
      </c>
      <c r="N96" s="37">
        <v>121.6</v>
      </c>
    </row>
    <row r="97" spans="1:14" x14ac:dyDescent="0.3">
      <c r="A97" s="36">
        <v>43560</v>
      </c>
      <c r="B97" s="37">
        <v>121.8</v>
      </c>
      <c r="C97" s="38">
        <v>0.20000000000000301</v>
      </c>
      <c r="D97" s="39">
        <v>1.64473684210529E-3</v>
      </c>
      <c r="E97" s="37">
        <v>122</v>
      </c>
      <c r="F97" s="37">
        <v>121.6</v>
      </c>
      <c r="G97" s="37">
        <v>123.35</v>
      </c>
      <c r="H97" s="7">
        <v>439762</v>
      </c>
      <c r="I97" s="37">
        <v>53794871.600000001</v>
      </c>
      <c r="J97" s="37">
        <v>0.20000000000000301</v>
      </c>
      <c r="K97" s="37">
        <v>1.75</v>
      </c>
      <c r="L97" s="39">
        <v>9.5213071967046106E-2</v>
      </c>
      <c r="M97" s="37">
        <v>965519787.89999998</v>
      </c>
      <c r="N97" s="37">
        <v>121.8</v>
      </c>
    </row>
    <row r="98" spans="1:14" x14ac:dyDescent="0.3">
      <c r="A98" s="36">
        <v>43563</v>
      </c>
      <c r="B98" s="37">
        <v>121.55</v>
      </c>
      <c r="C98" s="38">
        <v>-0.25</v>
      </c>
      <c r="D98" s="39">
        <v>-2.0525451559934302E-3</v>
      </c>
      <c r="E98" s="37">
        <v>121.5</v>
      </c>
      <c r="F98" s="37">
        <v>121.2</v>
      </c>
      <c r="G98" s="37">
        <v>122.3</v>
      </c>
      <c r="H98" s="7">
        <v>298290</v>
      </c>
      <c r="I98" s="37">
        <v>36287112.100000001</v>
      </c>
      <c r="J98" s="37">
        <v>4.9999999999997199E-2</v>
      </c>
      <c r="K98" s="37">
        <v>1.0999999999999901</v>
      </c>
      <c r="L98" s="39">
        <v>-0.321701283876279</v>
      </c>
      <c r="M98" s="37">
        <v>929232675.79999995</v>
      </c>
      <c r="N98" s="37">
        <v>121.55</v>
      </c>
    </row>
    <row r="99" spans="1:14" x14ac:dyDescent="0.3">
      <c r="A99" s="36">
        <v>43564</v>
      </c>
      <c r="B99" s="37">
        <v>120.9</v>
      </c>
      <c r="C99" s="38">
        <v>-0.64999999999999103</v>
      </c>
      <c r="D99" s="39">
        <v>-5.34759358288763E-3</v>
      </c>
      <c r="E99" s="37">
        <v>121.75</v>
      </c>
      <c r="F99" s="37">
        <v>120.4</v>
      </c>
      <c r="G99" s="37">
        <v>122.5</v>
      </c>
      <c r="H99" s="7">
        <v>350965</v>
      </c>
      <c r="I99" s="37">
        <v>42600114.399999999</v>
      </c>
      <c r="J99" s="37">
        <v>0.84999999999999398</v>
      </c>
      <c r="K99" s="37">
        <v>2.0999999999999899</v>
      </c>
      <c r="L99" s="39">
        <v>0.17658989573904599</v>
      </c>
      <c r="M99" s="37">
        <v>886632561.39999998</v>
      </c>
      <c r="N99" s="37">
        <v>120.9</v>
      </c>
    </row>
    <row r="100" spans="1:14" x14ac:dyDescent="0.3">
      <c r="A100" s="36">
        <v>43565</v>
      </c>
      <c r="B100" s="37">
        <v>121.35</v>
      </c>
      <c r="C100" s="38">
        <v>0.44999999999998902</v>
      </c>
      <c r="D100" s="39">
        <v>3.72208436724556E-3</v>
      </c>
      <c r="E100" s="37">
        <v>121.4</v>
      </c>
      <c r="F100" s="37">
        <v>120.6</v>
      </c>
      <c r="G100" s="37">
        <v>122</v>
      </c>
      <c r="H100" s="7">
        <v>403979</v>
      </c>
      <c r="I100" s="37">
        <v>49011000.799999997</v>
      </c>
      <c r="J100" s="37">
        <v>5.0000000000011403E-2</v>
      </c>
      <c r="K100" s="37">
        <v>1.4000000000000099</v>
      </c>
      <c r="L100" s="39">
        <v>0.151052099212172</v>
      </c>
      <c r="M100" s="37">
        <v>935643562.20000005</v>
      </c>
      <c r="N100" s="37">
        <v>121.35</v>
      </c>
    </row>
    <row r="101" spans="1:14" x14ac:dyDescent="0.3">
      <c r="A101" s="36">
        <v>43566</v>
      </c>
      <c r="B101" s="37">
        <v>121.4</v>
      </c>
      <c r="C101" s="38">
        <v>5.0000000000011403E-2</v>
      </c>
      <c r="D101" s="39">
        <v>4.1203131437998698E-4</v>
      </c>
      <c r="E101" s="37">
        <v>122</v>
      </c>
      <c r="F101" s="37">
        <v>120.75</v>
      </c>
      <c r="G101" s="37">
        <v>122.05</v>
      </c>
      <c r="H101" s="7">
        <v>393397</v>
      </c>
      <c r="I101" s="37">
        <v>47792353.700000003</v>
      </c>
      <c r="J101" s="37">
        <v>0.59999999999999398</v>
      </c>
      <c r="K101" s="37">
        <v>1.3</v>
      </c>
      <c r="L101" s="39">
        <v>-2.6194430898635799E-2</v>
      </c>
      <c r="M101" s="37">
        <v>983435915.89999998</v>
      </c>
      <c r="N101" s="37">
        <v>121.4</v>
      </c>
    </row>
    <row r="102" spans="1:14" x14ac:dyDescent="0.3">
      <c r="A102" s="36">
        <v>43567</v>
      </c>
      <c r="B102" s="37">
        <v>122.6</v>
      </c>
      <c r="C102" s="38">
        <v>1.19999999999999</v>
      </c>
      <c r="D102" s="39">
        <v>9.8846787479405993E-3</v>
      </c>
      <c r="E102" s="37">
        <v>121</v>
      </c>
      <c r="F102" s="37">
        <v>121</v>
      </c>
      <c r="G102" s="37">
        <v>123.7</v>
      </c>
      <c r="H102" s="7">
        <v>538190</v>
      </c>
      <c r="I102" s="37">
        <v>66020590.200000003</v>
      </c>
      <c r="J102" s="37">
        <v>1.5999999999999901</v>
      </c>
      <c r="K102" s="37">
        <v>2.7</v>
      </c>
      <c r="L102" s="39">
        <v>0.36805822108455299</v>
      </c>
      <c r="M102" s="37">
        <v>1049456506.1</v>
      </c>
      <c r="N102" s="37">
        <v>122.6</v>
      </c>
    </row>
    <row r="103" spans="1:14" x14ac:dyDescent="0.3">
      <c r="A103" s="36">
        <v>43570</v>
      </c>
      <c r="B103" s="37">
        <v>120.95</v>
      </c>
      <c r="C103" s="38">
        <v>-1.6499999999999899</v>
      </c>
      <c r="D103" s="39">
        <v>-1.3458401305057001E-2</v>
      </c>
      <c r="E103" s="37">
        <v>122.6</v>
      </c>
      <c r="F103" s="37">
        <v>120.25</v>
      </c>
      <c r="G103" s="37">
        <v>122.95</v>
      </c>
      <c r="H103" s="7">
        <v>454497</v>
      </c>
      <c r="I103" s="37">
        <v>55216188.299999997</v>
      </c>
      <c r="J103" s="37">
        <v>1.6499999999999899</v>
      </c>
      <c r="K103" s="37">
        <v>2.7</v>
      </c>
      <c r="L103" s="39">
        <v>-0.155508277745778</v>
      </c>
      <c r="M103" s="37">
        <v>994240317.79999995</v>
      </c>
      <c r="N103" s="37">
        <v>120.95</v>
      </c>
    </row>
    <row r="104" spans="1:14" x14ac:dyDescent="0.3">
      <c r="A104" s="36">
        <v>43571</v>
      </c>
      <c r="B104" s="37">
        <v>121.8</v>
      </c>
      <c r="C104" s="38">
        <v>0.84999999999999398</v>
      </c>
      <c r="D104" s="39">
        <v>7.0276973956179796E-3</v>
      </c>
      <c r="E104" s="37">
        <v>121.55</v>
      </c>
      <c r="F104" s="37">
        <v>120.4</v>
      </c>
      <c r="G104" s="37">
        <v>122</v>
      </c>
      <c r="H104" s="7">
        <v>402547</v>
      </c>
      <c r="I104" s="37">
        <v>48803007.200000003</v>
      </c>
      <c r="J104" s="37">
        <v>0.25</v>
      </c>
      <c r="K104" s="37">
        <v>1.5999999999999901</v>
      </c>
      <c r="L104" s="39">
        <v>-0.11430218461288</v>
      </c>
      <c r="M104" s="37">
        <v>1043043325</v>
      </c>
      <c r="N104" s="37">
        <v>121.8</v>
      </c>
    </row>
    <row r="105" spans="1:14" x14ac:dyDescent="0.3">
      <c r="A105" s="36">
        <v>43572</v>
      </c>
      <c r="B105" s="37">
        <v>120.9</v>
      </c>
      <c r="C105" s="38">
        <v>-0.89999999999999103</v>
      </c>
      <c r="D105" s="39">
        <v>-7.3891625615762797E-3</v>
      </c>
      <c r="E105" s="37">
        <v>122.05</v>
      </c>
      <c r="F105" s="37">
        <v>120.7</v>
      </c>
      <c r="G105" s="37">
        <v>122.05</v>
      </c>
      <c r="H105" s="7">
        <v>482240</v>
      </c>
      <c r="I105" s="37">
        <v>58405035.5</v>
      </c>
      <c r="J105" s="37">
        <v>1.1499999999999899</v>
      </c>
      <c r="K105" s="37">
        <v>1.3499999999999901</v>
      </c>
      <c r="L105" s="39">
        <v>0.197971913838632</v>
      </c>
      <c r="M105" s="37">
        <v>984638289.5</v>
      </c>
      <c r="N105" s="37">
        <v>120.9</v>
      </c>
    </row>
    <row r="106" spans="1:14" x14ac:dyDescent="0.3">
      <c r="A106" s="36">
        <v>43573</v>
      </c>
      <c r="B106" s="37">
        <v>123.1</v>
      </c>
      <c r="C106" s="38">
        <v>2.19999999999999</v>
      </c>
      <c r="D106" s="39">
        <v>1.8196856906534199E-2</v>
      </c>
      <c r="E106" s="37">
        <v>121</v>
      </c>
      <c r="F106" s="37">
        <v>120.25</v>
      </c>
      <c r="G106" s="37">
        <v>123.4</v>
      </c>
      <c r="H106" s="7">
        <v>726850</v>
      </c>
      <c r="I106" s="37">
        <v>88729042</v>
      </c>
      <c r="J106" s="37">
        <v>2.0999999999999899</v>
      </c>
      <c r="K106" s="37">
        <v>3.1500000000000101</v>
      </c>
      <c r="L106" s="39">
        <v>0.50723706038487104</v>
      </c>
      <c r="M106" s="37">
        <v>1073367331.5</v>
      </c>
      <c r="N106" s="37">
        <v>123.1</v>
      </c>
    </row>
    <row r="107" spans="1:14" x14ac:dyDescent="0.3">
      <c r="A107" s="36">
        <v>43578</v>
      </c>
      <c r="B107" s="37">
        <v>123.5</v>
      </c>
      <c r="C107" s="38">
        <v>0.40000000000000602</v>
      </c>
      <c r="D107" s="39">
        <v>3.2493907392364399E-3</v>
      </c>
      <c r="E107" s="37">
        <v>122.75</v>
      </c>
      <c r="F107" s="37">
        <v>122.1</v>
      </c>
      <c r="G107" s="37">
        <v>123.55</v>
      </c>
      <c r="H107" s="7">
        <v>349221</v>
      </c>
      <c r="I107" s="37">
        <v>42951432.600000001</v>
      </c>
      <c r="J107" s="37">
        <v>0.75</v>
      </c>
      <c r="K107" s="37">
        <v>1.45</v>
      </c>
      <c r="L107" s="39">
        <v>-0.51954185870537295</v>
      </c>
      <c r="M107" s="37">
        <v>1116318764.0999999</v>
      </c>
      <c r="N107" s="37">
        <v>123.5</v>
      </c>
    </row>
    <row r="108" spans="1:14" x14ac:dyDescent="0.3">
      <c r="A108" s="36">
        <v>43579</v>
      </c>
      <c r="B108" s="37">
        <v>122.4</v>
      </c>
      <c r="C108" s="38">
        <v>-1.0999999999999901</v>
      </c>
      <c r="D108" s="39">
        <v>-8.90688259109307E-3</v>
      </c>
      <c r="E108" s="37">
        <v>122.5</v>
      </c>
      <c r="F108" s="37">
        <v>122.1</v>
      </c>
      <c r="G108" s="37">
        <v>123.25</v>
      </c>
      <c r="H108" s="7">
        <v>440494</v>
      </c>
      <c r="I108" s="37">
        <v>53975134.5</v>
      </c>
      <c r="J108" s="37">
        <v>9.9999999999994302E-2</v>
      </c>
      <c r="K108" s="37">
        <v>1.1500000000000099</v>
      </c>
      <c r="L108" s="39">
        <v>0.26136171650616702</v>
      </c>
      <c r="M108" s="37">
        <v>1062343629.6</v>
      </c>
      <c r="N108" s="37">
        <v>122.4</v>
      </c>
    </row>
    <row r="109" spans="1:14" x14ac:dyDescent="0.3">
      <c r="A109" s="36">
        <v>43580</v>
      </c>
      <c r="B109" s="37">
        <v>121.7</v>
      </c>
      <c r="C109" s="38">
        <v>-0.70000000000000295</v>
      </c>
      <c r="D109" s="39">
        <v>-5.7189542483660396E-3</v>
      </c>
      <c r="E109" s="37">
        <v>122.2</v>
      </c>
      <c r="F109" s="37">
        <v>121.05</v>
      </c>
      <c r="G109" s="37">
        <v>122.5</v>
      </c>
      <c r="H109" s="7">
        <v>267638</v>
      </c>
      <c r="I109" s="37">
        <v>32543078.5</v>
      </c>
      <c r="J109" s="37">
        <v>0.5</v>
      </c>
      <c r="K109" s="37">
        <v>1.45</v>
      </c>
      <c r="L109" s="39">
        <v>-0.39241397158644598</v>
      </c>
      <c r="M109" s="37">
        <v>1029800551.1</v>
      </c>
      <c r="N109" s="37">
        <v>121.7</v>
      </c>
    </row>
    <row r="110" spans="1:14" x14ac:dyDescent="0.3">
      <c r="A110" s="36">
        <v>43581</v>
      </c>
      <c r="B110" s="37">
        <v>120.9</v>
      </c>
      <c r="C110" s="38">
        <v>-0.79999999999999705</v>
      </c>
      <c r="D110" s="39">
        <v>-6.57354149548067E-3</v>
      </c>
      <c r="E110" s="37">
        <v>121.15</v>
      </c>
      <c r="F110" s="37">
        <v>120.5</v>
      </c>
      <c r="G110" s="37">
        <v>121.65</v>
      </c>
      <c r="H110" s="7">
        <v>288111</v>
      </c>
      <c r="I110" s="37">
        <v>34851981.799999997</v>
      </c>
      <c r="J110" s="37">
        <v>0.25</v>
      </c>
      <c r="K110" s="37">
        <v>1.1500000000000099</v>
      </c>
      <c r="L110" s="39">
        <v>7.6495116538010305E-2</v>
      </c>
      <c r="M110" s="37">
        <v>994948569.29999995</v>
      </c>
      <c r="N110" s="37">
        <v>120.9</v>
      </c>
    </row>
    <row r="111" spans="1:14" x14ac:dyDescent="0.3">
      <c r="A111" s="36">
        <v>43584</v>
      </c>
      <c r="B111" s="37">
        <v>120.9</v>
      </c>
      <c r="C111" s="38">
        <v>0</v>
      </c>
      <c r="D111" s="39">
        <v>0</v>
      </c>
      <c r="E111" s="37">
        <v>120.65</v>
      </c>
      <c r="F111" s="37">
        <v>120.1</v>
      </c>
      <c r="G111" s="37">
        <v>121.7</v>
      </c>
      <c r="H111" s="7">
        <v>234131</v>
      </c>
      <c r="I111" s="37">
        <v>28279380.100000001</v>
      </c>
      <c r="J111" s="37">
        <v>0.25</v>
      </c>
      <c r="K111" s="37">
        <v>1.6000000000000101</v>
      </c>
      <c r="L111" s="39">
        <v>-0.187358344526936</v>
      </c>
      <c r="M111" s="37">
        <v>966669189.20000005</v>
      </c>
      <c r="N111" s="37">
        <v>120.9</v>
      </c>
    </row>
    <row r="112" spans="1:14" x14ac:dyDescent="0.3">
      <c r="A112" s="36">
        <v>43585</v>
      </c>
      <c r="B112" s="37">
        <v>120.75</v>
      </c>
      <c r="C112" s="38">
        <v>-0.15000000000000599</v>
      </c>
      <c r="D112" s="39">
        <v>-1.2406947890819301E-3</v>
      </c>
      <c r="E112" s="37">
        <v>120.5</v>
      </c>
      <c r="F112" s="37">
        <v>120.45</v>
      </c>
      <c r="G112" s="37">
        <v>121.85</v>
      </c>
      <c r="H112" s="7">
        <v>280945</v>
      </c>
      <c r="I112" s="37">
        <v>33991502</v>
      </c>
      <c r="J112" s="37">
        <v>0.25</v>
      </c>
      <c r="K112" s="37">
        <v>1.3999999999999899</v>
      </c>
      <c r="L112" s="39">
        <v>0.199947892419201</v>
      </c>
      <c r="M112" s="37">
        <v>932677687.20000005</v>
      </c>
      <c r="N112" s="37">
        <v>120.75</v>
      </c>
    </row>
    <row r="113" spans="1:14" x14ac:dyDescent="0.3">
      <c r="A113" s="36">
        <v>43587</v>
      </c>
      <c r="B113" s="37">
        <v>120.6</v>
      </c>
      <c r="C113" s="38">
        <v>-0.15000000000000599</v>
      </c>
      <c r="D113" s="39">
        <v>-1.24223602484477E-3</v>
      </c>
      <c r="E113" s="37">
        <v>121.85</v>
      </c>
      <c r="F113" s="37">
        <v>119.9</v>
      </c>
      <c r="G113" s="37">
        <v>121.85</v>
      </c>
      <c r="H113" s="7">
        <v>227907</v>
      </c>
      <c r="I113" s="37">
        <v>27463666.199999999</v>
      </c>
      <c r="J113" s="37">
        <v>1.25</v>
      </c>
      <c r="K113" s="37">
        <v>1.94999999999999</v>
      </c>
      <c r="L113" s="39">
        <v>-0.18878428162095801</v>
      </c>
      <c r="M113" s="37">
        <v>905214021</v>
      </c>
      <c r="N113" s="37">
        <v>120.6</v>
      </c>
    </row>
    <row r="114" spans="1:14" x14ac:dyDescent="0.3">
      <c r="A114" s="36">
        <v>43588</v>
      </c>
      <c r="B114" s="37">
        <v>119.8</v>
      </c>
      <c r="C114" s="38">
        <v>-0.79999999999999705</v>
      </c>
      <c r="D114" s="39">
        <v>-6.6334991708125804E-3</v>
      </c>
      <c r="E114" s="37">
        <v>120.4</v>
      </c>
      <c r="F114" s="37">
        <v>119.4</v>
      </c>
      <c r="G114" s="37">
        <v>120.8</v>
      </c>
      <c r="H114" s="7">
        <v>417117</v>
      </c>
      <c r="I114" s="37">
        <v>50072397.200000003</v>
      </c>
      <c r="J114" s="37">
        <v>0.60000000000000897</v>
      </c>
      <c r="K114" s="37">
        <v>1.3999999999999899</v>
      </c>
      <c r="L114" s="39">
        <v>0.83020705814213702</v>
      </c>
      <c r="M114" s="37">
        <v>855141623.79999995</v>
      </c>
      <c r="N114" s="37">
        <v>119.8</v>
      </c>
    </row>
    <row r="115" spans="1:14" x14ac:dyDescent="0.3">
      <c r="A115" s="36">
        <v>43591</v>
      </c>
      <c r="B115" s="37">
        <v>118.4</v>
      </c>
      <c r="C115" s="38">
        <v>-1.3999999999999899</v>
      </c>
      <c r="D115" s="39">
        <v>-1.1686143572621E-2</v>
      </c>
      <c r="E115" s="37">
        <v>116.7</v>
      </c>
      <c r="F115" s="37">
        <v>113.05</v>
      </c>
      <c r="G115" s="37">
        <v>118.6</v>
      </c>
      <c r="H115" s="7">
        <v>525999</v>
      </c>
      <c r="I115" s="37">
        <v>61732169.600000001</v>
      </c>
      <c r="J115" s="37">
        <v>1.7</v>
      </c>
      <c r="K115" s="37">
        <v>5.55</v>
      </c>
      <c r="L115" s="39">
        <v>0.26103467372463801</v>
      </c>
      <c r="M115" s="37">
        <v>793409454.20000005</v>
      </c>
      <c r="N115" s="37">
        <v>118.4</v>
      </c>
    </row>
    <row r="116" spans="1:14" x14ac:dyDescent="0.3">
      <c r="A116" s="36">
        <v>43592</v>
      </c>
      <c r="B116" s="37">
        <v>123</v>
      </c>
      <c r="C116" s="38">
        <v>4.5999999999999899</v>
      </c>
      <c r="D116" s="39">
        <v>3.8851351351351301E-2</v>
      </c>
      <c r="E116" s="37">
        <v>118.6</v>
      </c>
      <c r="F116" s="37">
        <v>118.35</v>
      </c>
      <c r="G116" s="37">
        <v>125.1</v>
      </c>
      <c r="H116" s="7">
        <v>1208408</v>
      </c>
      <c r="I116" s="37">
        <v>148246693.59999999</v>
      </c>
      <c r="J116" s="37">
        <v>4.4000000000000101</v>
      </c>
      <c r="K116" s="37">
        <v>6.75</v>
      </c>
      <c r="L116" s="39">
        <v>1.2973579797680199</v>
      </c>
      <c r="M116" s="37">
        <v>941656147.79999995</v>
      </c>
      <c r="N116" s="37">
        <v>123</v>
      </c>
    </row>
    <row r="117" spans="1:14" x14ac:dyDescent="0.3">
      <c r="A117" s="36">
        <v>43593</v>
      </c>
      <c r="B117" s="37">
        <v>126.25</v>
      </c>
      <c r="C117" s="38">
        <v>3.25</v>
      </c>
      <c r="D117" s="39">
        <v>2.6422764227642299E-2</v>
      </c>
      <c r="E117" s="37">
        <v>123.7</v>
      </c>
      <c r="F117" s="37">
        <v>121.1</v>
      </c>
      <c r="G117" s="37">
        <v>126.6</v>
      </c>
      <c r="H117" s="7">
        <v>798697</v>
      </c>
      <c r="I117" s="37">
        <v>99264627.599999994</v>
      </c>
      <c r="J117" s="37">
        <v>2.5499999999999998</v>
      </c>
      <c r="K117" s="37">
        <v>5.5</v>
      </c>
      <c r="L117" s="39">
        <v>-0.33905022144838498</v>
      </c>
      <c r="M117" s="37">
        <v>1040920775.4</v>
      </c>
      <c r="N117" s="37">
        <v>126.25</v>
      </c>
    </row>
    <row r="118" spans="1:14" x14ac:dyDescent="0.3">
      <c r="A118" s="36">
        <v>43594</v>
      </c>
      <c r="B118" s="37">
        <v>124.95</v>
      </c>
      <c r="C118" s="38">
        <v>-1.3</v>
      </c>
      <c r="D118" s="39">
        <v>-1.0297029702970299E-2</v>
      </c>
      <c r="E118" s="37">
        <v>126.05</v>
      </c>
      <c r="F118" s="37">
        <v>124</v>
      </c>
      <c r="G118" s="37">
        <v>127.35</v>
      </c>
      <c r="H118" s="7">
        <v>800276</v>
      </c>
      <c r="I118" s="37">
        <v>100629748.09999999</v>
      </c>
      <c r="J118" s="37">
        <v>1.0999999999999901</v>
      </c>
      <c r="K118" s="37">
        <v>3.3499999999999899</v>
      </c>
      <c r="L118" s="39">
        <v>1.9769699898710001E-3</v>
      </c>
      <c r="M118" s="37">
        <v>940291027.29999995</v>
      </c>
      <c r="N118" s="37">
        <v>124.95</v>
      </c>
    </row>
    <row r="119" spans="1:14" x14ac:dyDescent="0.3">
      <c r="A119" s="36">
        <v>43595</v>
      </c>
      <c r="B119" s="37">
        <v>124.7</v>
      </c>
      <c r="C119" s="38">
        <v>-0.25</v>
      </c>
      <c r="D119" s="39">
        <v>-2.00080032012805E-3</v>
      </c>
      <c r="E119" s="37">
        <v>125.7</v>
      </c>
      <c r="F119" s="37">
        <v>123.95</v>
      </c>
      <c r="G119" s="37">
        <v>127.35</v>
      </c>
      <c r="H119" s="7">
        <v>437953</v>
      </c>
      <c r="I119" s="37">
        <v>54848051.5</v>
      </c>
      <c r="J119" s="37">
        <v>1</v>
      </c>
      <c r="K119" s="37">
        <v>3.3999999999999901</v>
      </c>
      <c r="L119" s="39">
        <v>-0.45274755209452699</v>
      </c>
      <c r="M119" s="37">
        <v>885442975.79999995</v>
      </c>
      <c r="N119" s="37">
        <v>124.7</v>
      </c>
    </row>
    <row r="120" spans="1:14" x14ac:dyDescent="0.3">
      <c r="A120" s="36">
        <v>43598</v>
      </c>
      <c r="B120" s="37">
        <v>122.45</v>
      </c>
      <c r="C120" s="38">
        <v>-2.25</v>
      </c>
      <c r="D120" s="39">
        <v>-1.8043303929430599E-2</v>
      </c>
      <c r="E120" s="37">
        <v>124.9</v>
      </c>
      <c r="F120" s="37">
        <v>122</v>
      </c>
      <c r="G120" s="37">
        <v>125</v>
      </c>
      <c r="H120" s="7">
        <v>545879</v>
      </c>
      <c r="I120" s="37">
        <v>67100251.299999997</v>
      </c>
      <c r="J120" s="37">
        <v>2.4500000000000002</v>
      </c>
      <c r="K120" s="37">
        <v>3</v>
      </c>
      <c r="L120" s="39">
        <v>0.24643283640025301</v>
      </c>
      <c r="M120" s="37">
        <v>818342724.5</v>
      </c>
      <c r="N120" s="37">
        <v>122.45</v>
      </c>
    </row>
    <row r="121" spans="1:14" x14ac:dyDescent="0.3">
      <c r="A121" s="36">
        <v>43599</v>
      </c>
      <c r="B121" s="37">
        <v>126.5</v>
      </c>
      <c r="C121" s="38">
        <v>4.05</v>
      </c>
      <c r="D121" s="39">
        <v>3.3074724377296798E-2</v>
      </c>
      <c r="E121" s="37">
        <v>123.05</v>
      </c>
      <c r="F121" s="37">
        <v>122.95</v>
      </c>
      <c r="G121" s="37">
        <v>126.5</v>
      </c>
      <c r="H121" s="7">
        <v>588398</v>
      </c>
      <c r="I121" s="37">
        <v>73852541.5</v>
      </c>
      <c r="J121" s="37">
        <v>3.45</v>
      </c>
      <c r="K121" s="37">
        <v>3.55</v>
      </c>
      <c r="L121" s="39">
        <v>7.7890887907393402E-2</v>
      </c>
      <c r="M121" s="37">
        <v>892195266</v>
      </c>
      <c r="N121" s="37">
        <v>126.5</v>
      </c>
    </row>
    <row r="122" spans="1:14" x14ac:dyDescent="0.3">
      <c r="A122" s="36">
        <v>43600</v>
      </c>
      <c r="B122" s="37">
        <v>128</v>
      </c>
      <c r="C122" s="38">
        <v>1.5</v>
      </c>
      <c r="D122" s="39">
        <v>1.18577075098814E-2</v>
      </c>
      <c r="E122" s="37">
        <v>126.95</v>
      </c>
      <c r="F122" s="37">
        <v>123.6</v>
      </c>
      <c r="G122" s="37">
        <v>128.30000000000001</v>
      </c>
      <c r="H122" s="7">
        <v>752166</v>
      </c>
      <c r="I122" s="37">
        <v>95287816.900000006</v>
      </c>
      <c r="J122" s="37">
        <v>1.05</v>
      </c>
      <c r="K122" s="37">
        <v>4.7000000000000197</v>
      </c>
      <c r="L122" s="39">
        <v>0.278328614305283</v>
      </c>
      <c r="M122" s="37">
        <v>987483082.89999998</v>
      </c>
      <c r="N122" s="37">
        <v>128</v>
      </c>
    </row>
    <row r="123" spans="1:14" x14ac:dyDescent="0.3">
      <c r="A123" s="36">
        <v>43601</v>
      </c>
      <c r="B123" s="37">
        <v>128.94999999999999</v>
      </c>
      <c r="C123" s="38">
        <v>0.94999999999998896</v>
      </c>
      <c r="D123" s="39">
        <v>7.4218749999999103E-3</v>
      </c>
      <c r="E123" s="37">
        <v>128.55000000000001</v>
      </c>
      <c r="F123" s="37">
        <v>126.65</v>
      </c>
      <c r="G123" s="37">
        <v>128.94999999999999</v>
      </c>
      <c r="H123" s="7">
        <v>645699</v>
      </c>
      <c r="I123" s="37">
        <v>82890214.099999994</v>
      </c>
      <c r="J123" s="37">
        <v>0.39999999999997699</v>
      </c>
      <c r="K123" s="37">
        <v>2.2999999999999798</v>
      </c>
      <c r="L123" s="39">
        <v>-0.141547211652747</v>
      </c>
      <c r="M123" s="37">
        <v>1070373297</v>
      </c>
      <c r="N123" s="37">
        <v>128.94999999999999</v>
      </c>
    </row>
    <row r="124" spans="1:14" x14ac:dyDescent="0.3">
      <c r="A124" s="36">
        <v>43602</v>
      </c>
      <c r="B124" s="37">
        <v>128.55000000000001</v>
      </c>
      <c r="C124" s="38">
        <v>-0.39999999999997699</v>
      </c>
      <c r="D124" s="39">
        <v>-3.1019775106628702E-3</v>
      </c>
      <c r="E124" s="37">
        <v>128.75</v>
      </c>
      <c r="F124" s="37">
        <v>127.15</v>
      </c>
      <c r="G124" s="37">
        <v>128.94999999999999</v>
      </c>
      <c r="H124" s="7">
        <v>494658</v>
      </c>
      <c r="I124" s="37">
        <v>63492135.200000003</v>
      </c>
      <c r="J124" s="37">
        <v>0.19999999999998899</v>
      </c>
      <c r="K124" s="37">
        <v>1.7999999999999801</v>
      </c>
      <c r="L124" s="39">
        <v>-0.23391859055070599</v>
      </c>
      <c r="M124" s="37">
        <v>1006881161.8</v>
      </c>
      <c r="N124" s="37">
        <v>128.55000000000001</v>
      </c>
    </row>
    <row r="125" spans="1:14" x14ac:dyDescent="0.3">
      <c r="A125" s="36">
        <v>43605</v>
      </c>
      <c r="B125" s="37">
        <v>126.65</v>
      </c>
      <c r="C125" s="38">
        <v>-1.9000000000000099</v>
      </c>
      <c r="D125" s="39">
        <v>-1.4780241151302999E-2</v>
      </c>
      <c r="E125" s="37">
        <v>128.05000000000001</v>
      </c>
      <c r="F125" s="37">
        <v>125.9</v>
      </c>
      <c r="G125" s="37">
        <v>128.9</v>
      </c>
      <c r="H125" s="7">
        <v>421110</v>
      </c>
      <c r="I125" s="37">
        <v>53547691.700000003</v>
      </c>
      <c r="J125" s="37">
        <v>1.4000000000000099</v>
      </c>
      <c r="K125" s="37">
        <v>3</v>
      </c>
      <c r="L125" s="39">
        <v>-0.14868454568611</v>
      </c>
      <c r="M125" s="37">
        <v>953333470.10000002</v>
      </c>
      <c r="N125" s="37">
        <v>126.65</v>
      </c>
    </row>
    <row r="126" spans="1:14" x14ac:dyDescent="0.3">
      <c r="A126" s="36">
        <v>43606</v>
      </c>
      <c r="B126" s="37">
        <v>128.44999999999999</v>
      </c>
      <c r="C126" s="38">
        <v>1.7999999999999801</v>
      </c>
      <c r="D126" s="39">
        <v>1.4212396367942999E-2</v>
      </c>
      <c r="E126" s="37">
        <v>127.45</v>
      </c>
      <c r="F126" s="37">
        <v>126.95</v>
      </c>
      <c r="G126" s="37">
        <v>128.44999999999999</v>
      </c>
      <c r="H126" s="7">
        <v>383469</v>
      </c>
      <c r="I126" s="37">
        <v>49112835.200000003</v>
      </c>
      <c r="J126" s="37">
        <v>0.99999999999998601</v>
      </c>
      <c r="K126" s="37">
        <v>1.49999999999999</v>
      </c>
      <c r="L126" s="39">
        <v>-8.9385196267008596E-2</v>
      </c>
      <c r="M126" s="37">
        <v>1002446305.3</v>
      </c>
      <c r="N126" s="37">
        <v>128.44999999999999</v>
      </c>
    </row>
    <row r="127" spans="1:14" x14ac:dyDescent="0.3">
      <c r="A127" s="36">
        <v>43607</v>
      </c>
      <c r="B127" s="37">
        <v>128.15</v>
      </c>
      <c r="C127" s="38">
        <v>-0.299999999999983</v>
      </c>
      <c r="D127" s="39">
        <v>-2.3355391202801298E-3</v>
      </c>
      <c r="E127" s="37">
        <v>128</v>
      </c>
      <c r="F127" s="37">
        <v>127.25</v>
      </c>
      <c r="G127" s="37">
        <v>129.19999999999999</v>
      </c>
      <c r="H127" s="7">
        <v>319198</v>
      </c>
      <c r="I127" s="37">
        <v>40970606.299999997</v>
      </c>
      <c r="J127" s="37">
        <v>0.15000000000000599</v>
      </c>
      <c r="K127" s="37">
        <v>1.94999999999999</v>
      </c>
      <c r="L127" s="39">
        <v>-0.16760416096216399</v>
      </c>
      <c r="M127" s="37">
        <v>961475699</v>
      </c>
      <c r="N127" s="37">
        <v>128.15</v>
      </c>
    </row>
    <row r="128" spans="1:14" x14ac:dyDescent="0.3">
      <c r="A128" s="36">
        <v>43608</v>
      </c>
      <c r="B128" s="37">
        <v>126.85</v>
      </c>
      <c r="C128" s="38">
        <v>-1.30000000000001</v>
      </c>
      <c r="D128" s="39">
        <v>-1.01443620756926E-2</v>
      </c>
      <c r="E128" s="37">
        <v>127</v>
      </c>
      <c r="F128" s="37">
        <v>125.8</v>
      </c>
      <c r="G128" s="37">
        <v>128.15</v>
      </c>
      <c r="H128" s="7">
        <v>496197</v>
      </c>
      <c r="I128" s="37">
        <v>62960529.399999999</v>
      </c>
      <c r="J128" s="37">
        <v>0.15000000000000599</v>
      </c>
      <c r="K128" s="37">
        <v>2.3500000000000099</v>
      </c>
      <c r="L128" s="39">
        <v>0.55451161974699104</v>
      </c>
      <c r="M128" s="37">
        <v>898515169.60000002</v>
      </c>
      <c r="N128" s="37">
        <v>126.85</v>
      </c>
    </row>
    <row r="129" spans="1:14" x14ac:dyDescent="0.3">
      <c r="A129" s="36">
        <v>43609</v>
      </c>
      <c r="B129" s="37">
        <v>128</v>
      </c>
      <c r="C129" s="38">
        <v>1.1500000000000099</v>
      </c>
      <c r="D129" s="39">
        <v>9.0658257784785607E-3</v>
      </c>
      <c r="E129" s="37">
        <v>127.8</v>
      </c>
      <c r="F129" s="37">
        <v>126.75</v>
      </c>
      <c r="G129" s="37">
        <v>128.25</v>
      </c>
      <c r="H129" s="7">
        <v>430234</v>
      </c>
      <c r="I129" s="37">
        <v>54937641.600000001</v>
      </c>
      <c r="J129" s="37">
        <v>0.20000000000000301</v>
      </c>
      <c r="K129" s="37">
        <v>1.5</v>
      </c>
      <c r="L129" s="39">
        <v>-0.13293711973268699</v>
      </c>
      <c r="M129" s="37">
        <v>953452811.20000005</v>
      </c>
      <c r="N129" s="37">
        <v>128</v>
      </c>
    </row>
    <row r="130" spans="1:14" x14ac:dyDescent="0.3">
      <c r="A130" s="36">
        <v>43612</v>
      </c>
      <c r="B130" s="37">
        <v>127.85</v>
      </c>
      <c r="C130" s="38">
        <v>-0.15000000000000599</v>
      </c>
      <c r="D130" s="39">
        <v>-1.1718750000000401E-3</v>
      </c>
      <c r="E130" s="37">
        <v>128.05000000000001</v>
      </c>
      <c r="F130" s="37">
        <v>127.15</v>
      </c>
      <c r="G130" s="37">
        <v>130.65</v>
      </c>
      <c r="H130" s="7">
        <v>449166</v>
      </c>
      <c r="I130" s="37">
        <v>57820200.700000003</v>
      </c>
      <c r="J130" s="37">
        <v>0.200000000000017</v>
      </c>
      <c r="K130" s="37">
        <v>3.5</v>
      </c>
      <c r="L130" s="39">
        <v>4.4003960635375199E-2</v>
      </c>
      <c r="M130" s="37">
        <v>895632610.5</v>
      </c>
      <c r="N130" s="37">
        <v>127.85</v>
      </c>
    </row>
    <row r="131" spans="1:14" x14ac:dyDescent="0.3">
      <c r="A131" s="36">
        <v>43613</v>
      </c>
      <c r="B131" s="37">
        <v>129.05000000000001</v>
      </c>
      <c r="C131" s="38">
        <v>1.2000000000000199</v>
      </c>
      <c r="D131" s="39">
        <v>9.3859992178335298E-3</v>
      </c>
      <c r="E131" s="37">
        <v>128</v>
      </c>
      <c r="F131" s="37">
        <v>126.8</v>
      </c>
      <c r="G131" s="37">
        <v>129.30000000000001</v>
      </c>
      <c r="H131" s="7">
        <v>581360</v>
      </c>
      <c r="I131" s="37">
        <v>74735477.700000003</v>
      </c>
      <c r="J131" s="37">
        <v>1.05000000000001</v>
      </c>
      <c r="K131" s="37">
        <v>2.5000000000000102</v>
      </c>
      <c r="L131" s="39">
        <v>0.29430989879020197</v>
      </c>
      <c r="M131" s="37">
        <v>970368088.20000005</v>
      </c>
      <c r="N131" s="37">
        <v>129.05000000000001</v>
      </c>
    </row>
    <row r="132" spans="1:14" x14ac:dyDescent="0.3">
      <c r="A132" s="36">
        <v>43614</v>
      </c>
      <c r="B132" s="37">
        <v>127.3</v>
      </c>
      <c r="C132" s="38">
        <v>-1.75000000000001</v>
      </c>
      <c r="D132" s="39">
        <v>-1.35606354126309E-2</v>
      </c>
      <c r="E132" s="37">
        <v>128.44999999999999</v>
      </c>
      <c r="F132" s="37">
        <v>126.9</v>
      </c>
      <c r="G132" s="37">
        <v>129</v>
      </c>
      <c r="H132" s="7">
        <v>451802</v>
      </c>
      <c r="I132" s="37">
        <v>57658343.399999999</v>
      </c>
      <c r="J132" s="37">
        <v>1.1499999999999899</v>
      </c>
      <c r="K132" s="37">
        <v>2.0999999999999899</v>
      </c>
      <c r="L132" s="39">
        <v>-0.22285330948121601</v>
      </c>
      <c r="M132" s="37">
        <v>912709744.79999995</v>
      </c>
      <c r="N132" s="37">
        <v>127.3</v>
      </c>
    </row>
    <row r="133" spans="1:14" x14ac:dyDescent="0.3">
      <c r="A133" s="36">
        <v>43615</v>
      </c>
      <c r="B133" s="37">
        <v>128</v>
      </c>
      <c r="C133" s="38">
        <v>0.70000000000000295</v>
      </c>
      <c r="D133" s="39">
        <v>5.4988216810683702E-3</v>
      </c>
      <c r="E133" s="37">
        <v>128</v>
      </c>
      <c r="F133" s="37">
        <v>127.15</v>
      </c>
      <c r="G133" s="37">
        <v>128.6</v>
      </c>
      <c r="H133" s="7">
        <v>378380</v>
      </c>
      <c r="I133" s="37">
        <v>48388201.200000003</v>
      </c>
      <c r="J133" s="37">
        <v>0</v>
      </c>
      <c r="K133" s="37">
        <v>1.44999999999999</v>
      </c>
      <c r="L133" s="39">
        <v>-0.16250924077361301</v>
      </c>
      <c r="M133" s="37">
        <v>961097946</v>
      </c>
      <c r="N133" s="37">
        <v>128</v>
      </c>
    </row>
    <row r="134" spans="1:14" x14ac:dyDescent="0.3">
      <c r="A134" s="36">
        <v>43616</v>
      </c>
      <c r="B134" s="37">
        <v>127.6</v>
      </c>
      <c r="C134" s="38">
        <v>-0.40000000000000602</v>
      </c>
      <c r="D134" s="39">
        <v>-3.1250000000000401E-3</v>
      </c>
      <c r="E134" s="37">
        <v>126.9</v>
      </c>
      <c r="F134" s="37">
        <v>124.6</v>
      </c>
      <c r="G134" s="37">
        <v>127.6</v>
      </c>
      <c r="H134" s="7">
        <v>585058</v>
      </c>
      <c r="I134" s="37">
        <v>74104279.599999994</v>
      </c>
      <c r="J134" s="37">
        <v>0.69999999999998896</v>
      </c>
      <c r="K134" s="37">
        <v>3</v>
      </c>
      <c r="L134" s="39">
        <v>0.54621808763676705</v>
      </c>
      <c r="M134" s="37">
        <v>886993666.39999998</v>
      </c>
      <c r="N134" s="37">
        <v>127.6</v>
      </c>
    </row>
    <row r="135" spans="1:14" x14ac:dyDescent="0.3">
      <c r="A135" s="36">
        <v>43619</v>
      </c>
      <c r="B135" s="37">
        <v>127.35</v>
      </c>
      <c r="C135" s="38">
        <v>-0.25</v>
      </c>
      <c r="D135" s="39">
        <v>-1.9592476489028198E-3</v>
      </c>
      <c r="E135" s="37">
        <v>127.35</v>
      </c>
      <c r="F135" s="37">
        <v>125.8</v>
      </c>
      <c r="G135" s="37">
        <v>127.8</v>
      </c>
      <c r="H135" s="7">
        <v>473423</v>
      </c>
      <c r="I135" s="37">
        <v>60003101.5</v>
      </c>
      <c r="J135" s="37">
        <v>0</v>
      </c>
      <c r="K135" s="37">
        <v>2</v>
      </c>
      <c r="L135" s="39">
        <v>-0.190810141900461</v>
      </c>
      <c r="M135" s="37">
        <v>826990564.89999998</v>
      </c>
      <c r="N135" s="37">
        <v>127.35</v>
      </c>
    </row>
    <row r="136" spans="1:14" x14ac:dyDescent="0.3">
      <c r="A136" s="36">
        <v>43620</v>
      </c>
      <c r="B136" s="37">
        <v>127.6</v>
      </c>
      <c r="C136" s="38">
        <v>0.25</v>
      </c>
      <c r="D136" s="39">
        <v>1.96309383588536E-3</v>
      </c>
      <c r="E136" s="37">
        <v>126.7</v>
      </c>
      <c r="F136" s="37">
        <v>125.5</v>
      </c>
      <c r="G136" s="37">
        <v>127.75</v>
      </c>
      <c r="H136" s="7">
        <v>594616</v>
      </c>
      <c r="I136" s="37">
        <v>75381720.5</v>
      </c>
      <c r="J136" s="37">
        <v>0.89999999999999103</v>
      </c>
      <c r="K136" s="37">
        <v>2.25</v>
      </c>
      <c r="L136" s="39">
        <v>0.25599305483679502</v>
      </c>
      <c r="M136" s="37">
        <v>902372285.39999998</v>
      </c>
      <c r="N136" s="37">
        <v>127.6</v>
      </c>
    </row>
    <row r="137" spans="1:14" x14ac:dyDescent="0.3">
      <c r="A137" s="36">
        <v>43621</v>
      </c>
      <c r="B137" s="37">
        <v>128.80000000000001</v>
      </c>
      <c r="C137" s="38">
        <v>1.2000000000000199</v>
      </c>
      <c r="D137" s="39">
        <v>9.4043887147336799E-3</v>
      </c>
      <c r="E137" s="37">
        <v>127.35</v>
      </c>
      <c r="F137" s="37">
        <v>126.6</v>
      </c>
      <c r="G137" s="37">
        <v>129.1</v>
      </c>
      <c r="H137" s="7">
        <v>472644</v>
      </c>
      <c r="I137" s="37">
        <v>60569988.5</v>
      </c>
      <c r="J137" s="37">
        <v>1.4500000000000199</v>
      </c>
      <c r="K137" s="37">
        <v>2.5</v>
      </c>
      <c r="L137" s="39">
        <v>-0.205127342688391</v>
      </c>
      <c r="M137" s="37">
        <v>962942273.89999998</v>
      </c>
      <c r="N137" s="37">
        <v>128.80000000000001</v>
      </c>
    </row>
    <row r="138" spans="1:14" x14ac:dyDescent="0.3">
      <c r="A138" s="36">
        <v>43622</v>
      </c>
      <c r="B138" s="37">
        <v>131.19999999999999</v>
      </c>
      <c r="C138" s="38">
        <v>2.3999999999999799</v>
      </c>
      <c r="D138" s="39">
        <v>1.86335403726706E-2</v>
      </c>
      <c r="E138" s="37">
        <v>128.55000000000001</v>
      </c>
      <c r="F138" s="37">
        <v>127.9</v>
      </c>
      <c r="G138" s="37">
        <v>131.19999999999999</v>
      </c>
      <c r="H138" s="7">
        <v>726580</v>
      </c>
      <c r="I138" s="37">
        <v>94700875.599999994</v>
      </c>
      <c r="J138" s="37">
        <v>2.6499999999999799</v>
      </c>
      <c r="K138" s="37">
        <v>3.2999999999999798</v>
      </c>
      <c r="L138" s="39">
        <v>0.53726694933184405</v>
      </c>
      <c r="M138" s="37">
        <v>1057643149.5</v>
      </c>
      <c r="N138" s="37">
        <v>131.19999999999999</v>
      </c>
    </row>
    <row r="139" spans="1:14" x14ac:dyDescent="0.3">
      <c r="A139" s="36">
        <v>43623</v>
      </c>
      <c r="B139" s="37">
        <v>132.85</v>
      </c>
      <c r="C139" s="38">
        <v>1.6500000000000099</v>
      </c>
      <c r="D139" s="39">
        <v>1.2576219512195201E-2</v>
      </c>
      <c r="E139" s="37">
        <v>131.69999999999999</v>
      </c>
      <c r="F139" s="37">
        <v>131.05000000000001</v>
      </c>
      <c r="G139" s="37">
        <v>133.85</v>
      </c>
      <c r="H139" s="7">
        <v>587188</v>
      </c>
      <c r="I139" s="37">
        <v>78105704.599999994</v>
      </c>
      <c r="J139" s="37">
        <v>1.1500000000000099</v>
      </c>
      <c r="K139" s="37">
        <v>2.7999999999999798</v>
      </c>
      <c r="L139" s="39">
        <v>-0.19184673401414801</v>
      </c>
      <c r="M139" s="37">
        <v>1135748854.0999999</v>
      </c>
      <c r="N139" s="37">
        <v>132.85</v>
      </c>
    </row>
    <row r="140" spans="1:14" x14ac:dyDescent="0.3">
      <c r="A140" s="36">
        <v>43626</v>
      </c>
      <c r="B140" s="37">
        <v>134.5</v>
      </c>
      <c r="C140" s="38">
        <v>1.6500000000000099</v>
      </c>
      <c r="D140" s="39">
        <v>1.24200225818593E-2</v>
      </c>
      <c r="E140" s="37">
        <v>133.4</v>
      </c>
      <c r="F140" s="37">
        <v>132.85</v>
      </c>
      <c r="G140" s="37">
        <v>134.5</v>
      </c>
      <c r="H140" s="7">
        <v>312674</v>
      </c>
      <c r="I140" s="37">
        <v>41836853.700000003</v>
      </c>
      <c r="J140" s="37">
        <v>1.0999999999999901</v>
      </c>
      <c r="K140" s="37">
        <v>1.6500000000000099</v>
      </c>
      <c r="L140" s="39">
        <v>-0.46750614794580297</v>
      </c>
      <c r="M140" s="37">
        <v>1177585707.8</v>
      </c>
      <c r="N140" s="37">
        <v>134.5</v>
      </c>
    </row>
    <row r="141" spans="1:14" x14ac:dyDescent="0.3">
      <c r="A141" s="36">
        <v>43627</v>
      </c>
      <c r="B141" s="37">
        <v>136.30000000000001</v>
      </c>
      <c r="C141" s="38">
        <v>1.80000000000001</v>
      </c>
      <c r="D141" s="39">
        <v>1.33828996282529E-2</v>
      </c>
      <c r="E141" s="37">
        <v>135.69999999999999</v>
      </c>
      <c r="F141" s="37">
        <v>135.69999999999999</v>
      </c>
      <c r="G141" s="37">
        <v>137.94999999999999</v>
      </c>
      <c r="H141" s="7">
        <v>543376</v>
      </c>
      <c r="I141" s="37">
        <v>74368444.900000006</v>
      </c>
      <c r="J141" s="37">
        <v>0.60000000000002296</v>
      </c>
      <c r="K141" s="37">
        <v>2.25</v>
      </c>
      <c r="L141" s="39">
        <v>0.73783557315286896</v>
      </c>
      <c r="M141" s="37">
        <v>1251954152.7</v>
      </c>
      <c r="N141" s="37">
        <v>136.30000000000001</v>
      </c>
    </row>
    <row r="142" spans="1:14" x14ac:dyDescent="0.3">
      <c r="A142" s="36">
        <v>43628</v>
      </c>
      <c r="B142" s="37">
        <v>136.75</v>
      </c>
      <c r="C142" s="38">
        <v>0.44999999999998902</v>
      </c>
      <c r="D142" s="39">
        <v>3.3015407190021199E-3</v>
      </c>
      <c r="E142" s="37">
        <v>136.05000000000001</v>
      </c>
      <c r="F142" s="37">
        <v>135.80000000000001</v>
      </c>
      <c r="G142" s="37">
        <v>137.44999999999999</v>
      </c>
      <c r="H142" s="7">
        <v>476618</v>
      </c>
      <c r="I142" s="37">
        <v>65196014.799999997</v>
      </c>
      <c r="J142" s="37">
        <v>0.69999999999998896</v>
      </c>
      <c r="K142" s="37">
        <v>1.6499999999999799</v>
      </c>
      <c r="L142" s="39">
        <v>-0.122857836930597</v>
      </c>
      <c r="M142" s="37">
        <v>1317150167.5</v>
      </c>
      <c r="N142" s="37">
        <v>136.75</v>
      </c>
    </row>
    <row r="143" spans="1:14" x14ac:dyDescent="0.3">
      <c r="A143" s="36">
        <v>43629</v>
      </c>
      <c r="B143" s="37">
        <v>136.55000000000001</v>
      </c>
      <c r="C143" s="38">
        <v>-0.19999999999998899</v>
      </c>
      <c r="D143" s="39">
        <v>-1.46252285191948E-3</v>
      </c>
      <c r="E143" s="37">
        <v>136.75</v>
      </c>
      <c r="F143" s="37">
        <v>136.25</v>
      </c>
      <c r="G143" s="37">
        <v>137.30000000000001</v>
      </c>
      <c r="H143" s="7">
        <v>356329</v>
      </c>
      <c r="I143" s="37">
        <v>48712083.200000003</v>
      </c>
      <c r="J143" s="37">
        <v>0.19999999999998899</v>
      </c>
      <c r="K143" s="37">
        <v>1.05000000000001</v>
      </c>
      <c r="L143" s="39">
        <v>-0.252380312955029</v>
      </c>
      <c r="M143" s="37">
        <v>1268438084.3</v>
      </c>
      <c r="N143" s="37">
        <v>136.55000000000001</v>
      </c>
    </row>
    <row r="144" spans="1:14" x14ac:dyDescent="0.3">
      <c r="A144" s="36">
        <v>43630</v>
      </c>
      <c r="B144" s="37">
        <v>136</v>
      </c>
      <c r="C144" s="38">
        <v>-0.55000000000001104</v>
      </c>
      <c r="D144" s="39">
        <v>-4.02782863420001E-3</v>
      </c>
      <c r="E144" s="37">
        <v>136.55000000000001</v>
      </c>
      <c r="F144" s="37">
        <v>135.6</v>
      </c>
      <c r="G144" s="37">
        <v>136.6</v>
      </c>
      <c r="H144" s="7">
        <v>277825</v>
      </c>
      <c r="I144" s="37">
        <v>37808536.200000003</v>
      </c>
      <c r="J144" s="37">
        <v>0.55000000000001104</v>
      </c>
      <c r="K144" s="37">
        <v>1</v>
      </c>
      <c r="L144" s="39">
        <v>-0.220313249833721</v>
      </c>
      <c r="M144" s="37">
        <v>1230629548.0999999</v>
      </c>
      <c r="N144" s="37">
        <v>136</v>
      </c>
    </row>
    <row r="145" spans="1:14" x14ac:dyDescent="0.3">
      <c r="A145" s="36">
        <v>43633</v>
      </c>
      <c r="B145" s="37">
        <v>136.9</v>
      </c>
      <c r="C145" s="38">
        <v>0.90000000000000602</v>
      </c>
      <c r="D145" s="39">
        <v>6.6176470588235701E-3</v>
      </c>
      <c r="E145" s="37">
        <v>136.69999999999999</v>
      </c>
      <c r="F145" s="37">
        <v>136</v>
      </c>
      <c r="G145" s="37">
        <v>137.44999999999999</v>
      </c>
      <c r="H145" s="7">
        <v>392933</v>
      </c>
      <c r="I145" s="37">
        <v>53799156.799999997</v>
      </c>
      <c r="J145" s="37">
        <v>0.200000000000017</v>
      </c>
      <c r="K145" s="37">
        <v>1.44999999999999</v>
      </c>
      <c r="L145" s="39">
        <v>0.41431836587780102</v>
      </c>
      <c r="M145" s="37">
        <v>1284428704.9000001</v>
      </c>
      <c r="N145" s="37">
        <v>136.9</v>
      </c>
    </row>
    <row r="146" spans="1:14" x14ac:dyDescent="0.3">
      <c r="A146" s="36">
        <v>43634</v>
      </c>
      <c r="B146" s="37">
        <v>141.4</v>
      </c>
      <c r="C146" s="38">
        <v>4.5</v>
      </c>
      <c r="D146" s="39">
        <v>3.28707085463842E-2</v>
      </c>
      <c r="E146" s="37">
        <v>137.9</v>
      </c>
      <c r="F146" s="37">
        <v>136.94999999999999</v>
      </c>
      <c r="G146" s="37">
        <v>141.4</v>
      </c>
      <c r="H146" s="7">
        <v>604785</v>
      </c>
      <c r="I146" s="37">
        <v>84733660.400000006</v>
      </c>
      <c r="J146" s="37">
        <v>3.5</v>
      </c>
      <c r="K146" s="37">
        <v>4.4500000000000197</v>
      </c>
      <c r="L146" s="39">
        <v>0.53915553033214303</v>
      </c>
      <c r="M146" s="37">
        <v>1369162365.3</v>
      </c>
      <c r="N146" s="37">
        <v>141.4</v>
      </c>
    </row>
    <row r="147" spans="1:14" x14ac:dyDescent="0.3">
      <c r="A147" s="36">
        <v>43635</v>
      </c>
      <c r="B147" s="37">
        <v>139.80000000000001</v>
      </c>
      <c r="C147" s="38">
        <v>-1.5999999999999901</v>
      </c>
      <c r="D147" s="39">
        <v>-1.13154172560113E-2</v>
      </c>
      <c r="E147" s="37">
        <v>141.4</v>
      </c>
      <c r="F147" s="37">
        <v>139.1</v>
      </c>
      <c r="G147" s="37">
        <v>141.80000000000001</v>
      </c>
      <c r="H147" s="7">
        <v>559997</v>
      </c>
      <c r="I147" s="37">
        <v>78355866.599999994</v>
      </c>
      <c r="J147" s="37">
        <v>1.5999999999999901</v>
      </c>
      <c r="K147" s="37">
        <v>2.7000000000000202</v>
      </c>
      <c r="L147" s="39">
        <v>-7.4056069512306005E-2</v>
      </c>
      <c r="M147" s="37">
        <v>1290806498.7</v>
      </c>
      <c r="N147" s="37">
        <v>139.80000000000001</v>
      </c>
    </row>
    <row r="148" spans="1:14" x14ac:dyDescent="0.3">
      <c r="A148" s="36">
        <v>43636</v>
      </c>
      <c r="B148" s="37">
        <v>143</v>
      </c>
      <c r="C148" s="38">
        <v>3.19999999999999</v>
      </c>
      <c r="D148" s="39">
        <v>2.2889842632331799E-2</v>
      </c>
      <c r="E148" s="37">
        <v>140.65</v>
      </c>
      <c r="F148" s="37">
        <v>140.65</v>
      </c>
      <c r="G148" s="37">
        <v>144.85</v>
      </c>
      <c r="H148" s="7">
        <v>722901</v>
      </c>
      <c r="I148" s="37">
        <v>103411295</v>
      </c>
      <c r="J148" s="37">
        <v>2.3499999999999899</v>
      </c>
      <c r="K148" s="37">
        <v>4.1999999999999904</v>
      </c>
      <c r="L148" s="39">
        <v>0.29090155840120602</v>
      </c>
      <c r="M148" s="37">
        <v>1394217793.7</v>
      </c>
      <c r="N148" s="37">
        <v>143</v>
      </c>
    </row>
    <row r="149" spans="1:14" x14ac:dyDescent="0.3">
      <c r="A149" s="36">
        <v>43637</v>
      </c>
      <c r="B149" s="37">
        <v>143.25</v>
      </c>
      <c r="C149" s="38">
        <v>0.25</v>
      </c>
      <c r="D149" s="39">
        <v>1.74825174825175E-3</v>
      </c>
      <c r="E149" s="37">
        <v>142.85</v>
      </c>
      <c r="F149" s="37">
        <v>142.15</v>
      </c>
      <c r="G149" s="37">
        <v>143.6</v>
      </c>
      <c r="H149" s="7">
        <v>961890</v>
      </c>
      <c r="I149" s="37">
        <v>137669392.80000001</v>
      </c>
      <c r="J149" s="37">
        <v>0.40000000000000602</v>
      </c>
      <c r="K149" s="37">
        <v>1.44999999999999</v>
      </c>
      <c r="L149" s="39">
        <v>0.33059713570737898</v>
      </c>
      <c r="M149" s="37">
        <v>1531887186.5</v>
      </c>
      <c r="N149" s="37">
        <v>143.25</v>
      </c>
    </row>
    <row r="150" spans="1:14" x14ac:dyDescent="0.3">
      <c r="A150" s="36">
        <v>43640</v>
      </c>
      <c r="B150" s="37">
        <v>143.1</v>
      </c>
      <c r="C150" s="38">
        <v>-0.15000000000000599</v>
      </c>
      <c r="D150" s="39">
        <v>-1.0471204188482099E-3</v>
      </c>
      <c r="E150" s="37">
        <v>142.55000000000001</v>
      </c>
      <c r="F150" s="37">
        <v>142.35</v>
      </c>
      <c r="G150" s="37">
        <v>143.94999999999999</v>
      </c>
      <c r="H150" s="7">
        <v>351353</v>
      </c>
      <c r="I150" s="37">
        <v>50289263.899999999</v>
      </c>
      <c r="J150" s="37">
        <v>0.54999999999998295</v>
      </c>
      <c r="K150" s="37">
        <v>1.5999999999999901</v>
      </c>
      <c r="L150" s="39">
        <v>-0.63472642401937895</v>
      </c>
      <c r="M150" s="37">
        <v>1481597922.5999999</v>
      </c>
      <c r="N150" s="37">
        <v>143.1</v>
      </c>
    </row>
    <row r="151" spans="1:14" x14ac:dyDescent="0.3">
      <c r="A151" s="36">
        <v>43641</v>
      </c>
      <c r="B151" s="37">
        <v>141.55000000000001</v>
      </c>
      <c r="C151" s="38">
        <v>-1.5499999999999801</v>
      </c>
      <c r="D151" s="39">
        <v>-1.0831586303284299E-2</v>
      </c>
      <c r="E151" s="37">
        <v>142.69999999999999</v>
      </c>
      <c r="F151" s="37">
        <v>141.15</v>
      </c>
      <c r="G151" s="37">
        <v>143.30000000000001</v>
      </c>
      <c r="H151" s="7">
        <v>327289</v>
      </c>
      <c r="I151" s="37">
        <v>46451528.200000003</v>
      </c>
      <c r="J151" s="37">
        <v>1.1499999999999799</v>
      </c>
      <c r="K151" s="37">
        <v>2.1500000000000101</v>
      </c>
      <c r="L151" s="39">
        <v>-6.8489524779922206E-2</v>
      </c>
      <c r="M151" s="37">
        <v>1435146394.4000001</v>
      </c>
      <c r="N151" s="37">
        <v>141.55000000000001</v>
      </c>
    </row>
    <row r="152" spans="1:14" x14ac:dyDescent="0.3">
      <c r="A152" s="36">
        <v>43642</v>
      </c>
      <c r="B152" s="37">
        <v>139.80000000000001</v>
      </c>
      <c r="C152" s="38">
        <v>-1.75</v>
      </c>
      <c r="D152" s="39">
        <v>-1.23631225715295E-2</v>
      </c>
      <c r="E152" s="37">
        <v>141</v>
      </c>
      <c r="F152" s="37">
        <v>139.6</v>
      </c>
      <c r="G152" s="37">
        <v>141.65</v>
      </c>
      <c r="H152" s="7">
        <v>383324</v>
      </c>
      <c r="I152" s="37">
        <v>53750098.600000001</v>
      </c>
      <c r="J152" s="37">
        <v>1.19999999999999</v>
      </c>
      <c r="K152" s="37">
        <v>2.05000000000001</v>
      </c>
      <c r="L152" s="39">
        <v>0.17120954263662999</v>
      </c>
      <c r="M152" s="37">
        <v>1381396295.8</v>
      </c>
      <c r="N152" s="37">
        <v>139.80000000000001</v>
      </c>
    </row>
    <row r="153" spans="1:14" x14ac:dyDescent="0.3">
      <c r="A153" s="36">
        <v>43643</v>
      </c>
      <c r="B153" s="37">
        <v>140.80000000000001</v>
      </c>
      <c r="C153" s="38">
        <v>1</v>
      </c>
      <c r="D153" s="39">
        <v>7.1530758226037196E-3</v>
      </c>
      <c r="E153" s="37">
        <v>139.94999999999999</v>
      </c>
      <c r="F153" s="37">
        <v>139.05000000000001</v>
      </c>
      <c r="G153" s="37">
        <v>141.30000000000001</v>
      </c>
      <c r="H153" s="7">
        <v>343465</v>
      </c>
      <c r="I153" s="37">
        <v>48203157.200000003</v>
      </c>
      <c r="J153" s="37">
        <v>0.85000000000002296</v>
      </c>
      <c r="K153" s="37">
        <v>2.25</v>
      </c>
      <c r="L153" s="39">
        <v>-0.10398253174859901</v>
      </c>
      <c r="M153" s="37">
        <v>1429599453</v>
      </c>
      <c r="N153" s="37">
        <v>140.80000000000001</v>
      </c>
    </row>
    <row r="154" spans="1:14" x14ac:dyDescent="0.3">
      <c r="A154" s="36">
        <v>43644</v>
      </c>
      <c r="B154" s="37">
        <v>142.80000000000001</v>
      </c>
      <c r="C154" s="38">
        <v>2</v>
      </c>
      <c r="D154" s="39">
        <v>1.4204545454545499E-2</v>
      </c>
      <c r="E154" s="37">
        <v>141.6</v>
      </c>
      <c r="F154" s="37">
        <v>140.75</v>
      </c>
      <c r="G154" s="37">
        <v>142.80000000000001</v>
      </c>
      <c r="H154" s="7">
        <v>331008</v>
      </c>
      <c r="I154" s="37">
        <v>47079709.700000003</v>
      </c>
      <c r="J154" s="37">
        <v>1.2000000000000199</v>
      </c>
      <c r="K154" s="37">
        <v>2.05000000000001</v>
      </c>
      <c r="L154" s="39">
        <v>-3.6268615433887E-2</v>
      </c>
      <c r="M154" s="37">
        <v>1476679162.7</v>
      </c>
      <c r="N154" s="37">
        <v>142.80000000000001</v>
      </c>
    </row>
    <row r="155" spans="1:14" x14ac:dyDescent="0.3">
      <c r="A155" s="36">
        <v>43647</v>
      </c>
      <c r="B155" s="37">
        <v>144.05000000000001</v>
      </c>
      <c r="C155" s="38">
        <v>1.25</v>
      </c>
      <c r="D155" s="39">
        <v>8.7535014005602207E-3</v>
      </c>
      <c r="E155" s="37">
        <v>144.5</v>
      </c>
      <c r="F155" s="37">
        <v>143.19999999999999</v>
      </c>
      <c r="G155" s="37">
        <v>145.65</v>
      </c>
      <c r="H155" s="7">
        <v>373523</v>
      </c>
      <c r="I155" s="37">
        <v>53830851.899999999</v>
      </c>
      <c r="J155" s="37">
        <v>0.44999999999998902</v>
      </c>
      <c r="K155" s="37">
        <v>2.4500000000000202</v>
      </c>
      <c r="L155" s="39">
        <v>0.128441004447022</v>
      </c>
      <c r="M155" s="37">
        <v>1530510014.5999999</v>
      </c>
      <c r="N155" s="37">
        <v>144.05000000000001</v>
      </c>
    </row>
    <row r="156" spans="1:14" x14ac:dyDescent="0.3">
      <c r="A156" s="36">
        <v>43648</v>
      </c>
      <c r="B156" s="37">
        <v>146.05000000000001</v>
      </c>
      <c r="C156" s="38">
        <v>2</v>
      </c>
      <c r="D156" s="39">
        <v>1.38840680319334E-2</v>
      </c>
      <c r="E156" s="37">
        <v>144.9</v>
      </c>
      <c r="F156" s="37">
        <v>144.35</v>
      </c>
      <c r="G156" s="37">
        <v>146.35</v>
      </c>
      <c r="H156" s="7">
        <v>546996</v>
      </c>
      <c r="I156" s="37">
        <v>79708560.299999997</v>
      </c>
      <c r="J156" s="37">
        <v>1.1500000000000099</v>
      </c>
      <c r="K156" s="37">
        <v>2</v>
      </c>
      <c r="L156" s="39">
        <v>0.46442387751222802</v>
      </c>
      <c r="M156" s="37">
        <v>1610218574.9000001</v>
      </c>
      <c r="N156" s="37">
        <v>146.05000000000001</v>
      </c>
    </row>
    <row r="157" spans="1:14" x14ac:dyDescent="0.3">
      <c r="A157" s="36">
        <v>43649</v>
      </c>
      <c r="B157" s="37">
        <v>148.6</v>
      </c>
      <c r="C157" s="38">
        <v>2.5499999999999798</v>
      </c>
      <c r="D157" s="39">
        <v>1.74597740499828E-2</v>
      </c>
      <c r="E157" s="37">
        <v>146.25</v>
      </c>
      <c r="F157" s="37">
        <v>146.1</v>
      </c>
      <c r="G157" s="37">
        <v>150.05000000000001</v>
      </c>
      <c r="H157" s="7">
        <v>602664</v>
      </c>
      <c r="I157" s="37">
        <v>89485377.900000006</v>
      </c>
      <c r="J157" s="37">
        <v>2.3499999999999899</v>
      </c>
      <c r="K157" s="37">
        <v>3.9500000000000202</v>
      </c>
      <c r="L157" s="39">
        <v>0.101770396858478</v>
      </c>
      <c r="M157" s="37">
        <v>1699703952.8</v>
      </c>
      <c r="N157" s="37">
        <v>148.6</v>
      </c>
    </row>
    <row r="158" spans="1:14" x14ac:dyDescent="0.3">
      <c r="A158" s="36">
        <v>43650</v>
      </c>
      <c r="B158" s="37">
        <v>148.19999999999999</v>
      </c>
      <c r="C158" s="38">
        <v>-0.40000000000000602</v>
      </c>
      <c r="D158" s="39">
        <v>-2.6917900403768901E-3</v>
      </c>
      <c r="E158" s="37">
        <v>149.25</v>
      </c>
      <c r="F158" s="37">
        <v>146.94999999999999</v>
      </c>
      <c r="G158" s="37">
        <v>149.30000000000001</v>
      </c>
      <c r="H158" s="7">
        <v>344739</v>
      </c>
      <c r="I158" s="37">
        <v>51007774.299999997</v>
      </c>
      <c r="J158" s="37">
        <v>1.05000000000001</v>
      </c>
      <c r="K158" s="37">
        <v>2.3500000000000201</v>
      </c>
      <c r="L158" s="39">
        <v>-0.42797479192385801</v>
      </c>
      <c r="M158" s="37">
        <v>1648696178.5</v>
      </c>
      <c r="N158" s="37">
        <v>148.19999999999999</v>
      </c>
    </row>
    <row r="159" spans="1:14" x14ac:dyDescent="0.3">
      <c r="A159" s="36">
        <v>43651</v>
      </c>
      <c r="B159" s="37">
        <v>147.30000000000001</v>
      </c>
      <c r="C159" s="38">
        <v>-0.89999999999997704</v>
      </c>
      <c r="D159" s="39">
        <v>-6.0728744939269703E-3</v>
      </c>
      <c r="E159" s="37">
        <v>147.94999999999999</v>
      </c>
      <c r="F159" s="37">
        <v>146.85</v>
      </c>
      <c r="G159" s="37">
        <v>148.1</v>
      </c>
      <c r="H159" s="7">
        <v>265213</v>
      </c>
      <c r="I159" s="37">
        <v>39102561.700000003</v>
      </c>
      <c r="J159" s="37">
        <v>0.64999999999997704</v>
      </c>
      <c r="K159" s="37">
        <v>1.25</v>
      </c>
      <c r="L159" s="39">
        <v>-0.230684662889896</v>
      </c>
      <c r="M159" s="37">
        <v>1609593616.8</v>
      </c>
      <c r="N159" s="37">
        <v>147.30000000000001</v>
      </c>
    </row>
    <row r="160" spans="1:14" x14ac:dyDescent="0.3">
      <c r="A160" s="36">
        <v>43654</v>
      </c>
      <c r="B160" s="37">
        <v>148.30000000000001</v>
      </c>
      <c r="C160" s="38">
        <v>1</v>
      </c>
      <c r="D160" s="39">
        <v>6.7888662593346902E-3</v>
      </c>
      <c r="E160" s="37">
        <v>147.05000000000001</v>
      </c>
      <c r="F160" s="37">
        <v>146.9</v>
      </c>
      <c r="G160" s="37">
        <v>148.65</v>
      </c>
      <c r="H160" s="7">
        <v>312856</v>
      </c>
      <c r="I160" s="37">
        <v>46349671.600000001</v>
      </c>
      <c r="J160" s="37">
        <v>1.25</v>
      </c>
      <c r="K160" s="37">
        <v>1.75</v>
      </c>
      <c r="L160" s="39">
        <v>0.17964051535935299</v>
      </c>
      <c r="M160" s="37">
        <v>1655943288.4000001</v>
      </c>
      <c r="N160" s="37">
        <v>148.30000000000001</v>
      </c>
    </row>
    <row r="161" spans="1:14" x14ac:dyDescent="0.3">
      <c r="A161" s="36">
        <v>43655</v>
      </c>
      <c r="B161" s="37">
        <v>147.15</v>
      </c>
      <c r="C161" s="38">
        <v>-1.1500000000000099</v>
      </c>
      <c r="D161" s="39">
        <v>-7.7545515846258002E-3</v>
      </c>
      <c r="E161" s="37">
        <v>148.05000000000001</v>
      </c>
      <c r="F161" s="37">
        <v>146.9</v>
      </c>
      <c r="G161" s="37">
        <v>148.80000000000001</v>
      </c>
      <c r="H161" s="7">
        <v>386602</v>
      </c>
      <c r="I161" s="37">
        <v>57084152.200000003</v>
      </c>
      <c r="J161" s="37">
        <v>0.90000000000000602</v>
      </c>
      <c r="K161" s="37">
        <v>1.9000000000000099</v>
      </c>
      <c r="L161" s="39">
        <v>0.23571866929194299</v>
      </c>
      <c r="M161" s="37">
        <v>1598859136.2</v>
      </c>
      <c r="N161" s="37">
        <v>147.15</v>
      </c>
    </row>
    <row r="162" spans="1:14" x14ac:dyDescent="0.3">
      <c r="A162" s="36">
        <v>43656</v>
      </c>
      <c r="B162" s="37">
        <v>148.4</v>
      </c>
      <c r="C162" s="38">
        <v>1.25</v>
      </c>
      <c r="D162" s="39">
        <v>8.4947332653754707E-3</v>
      </c>
      <c r="E162" s="37">
        <v>147.75</v>
      </c>
      <c r="F162" s="37">
        <v>147.05000000000001</v>
      </c>
      <c r="G162" s="37">
        <v>148.94999999999999</v>
      </c>
      <c r="H162" s="7">
        <v>327164</v>
      </c>
      <c r="I162" s="37">
        <v>48496547.100000001</v>
      </c>
      <c r="J162" s="37">
        <v>0.65000000000000602</v>
      </c>
      <c r="K162" s="37">
        <v>1.8999999999999799</v>
      </c>
      <c r="L162" s="39">
        <v>-0.15374467798925001</v>
      </c>
      <c r="M162" s="37">
        <v>1647355683.3</v>
      </c>
      <c r="N162" s="37">
        <v>148.4</v>
      </c>
    </row>
    <row r="163" spans="1:14" x14ac:dyDescent="0.3">
      <c r="A163" s="36">
        <v>43657</v>
      </c>
      <c r="B163" s="37">
        <v>147.85</v>
      </c>
      <c r="C163" s="38">
        <v>-0.55000000000001104</v>
      </c>
      <c r="D163" s="39">
        <v>-3.7061994609165201E-3</v>
      </c>
      <c r="E163" s="37">
        <v>148.85</v>
      </c>
      <c r="F163" s="37">
        <v>147.69999999999999</v>
      </c>
      <c r="G163" s="37">
        <v>149.1</v>
      </c>
      <c r="H163" s="7">
        <v>450043</v>
      </c>
      <c r="I163" s="37">
        <v>66621640.5</v>
      </c>
      <c r="J163" s="37">
        <v>1</v>
      </c>
      <c r="K163" s="37">
        <v>1.4000000000000099</v>
      </c>
      <c r="L163" s="39">
        <v>0.37558838992065102</v>
      </c>
      <c r="M163" s="37">
        <v>1580734042.8</v>
      </c>
      <c r="N163" s="37">
        <v>147.85</v>
      </c>
    </row>
    <row r="164" spans="1:14" x14ac:dyDescent="0.3">
      <c r="A164" s="36">
        <v>43658</v>
      </c>
      <c r="B164" s="37">
        <v>148</v>
      </c>
      <c r="C164" s="38">
        <v>0.15000000000000599</v>
      </c>
      <c r="D164" s="39">
        <v>1.01454176530271E-3</v>
      </c>
      <c r="E164" s="37">
        <v>147.30000000000001</v>
      </c>
      <c r="F164" s="37">
        <v>147.19999999999999</v>
      </c>
      <c r="G164" s="37">
        <v>148.9</v>
      </c>
      <c r="H164" s="7">
        <v>308329</v>
      </c>
      <c r="I164" s="37">
        <v>45686981.5</v>
      </c>
      <c r="J164" s="37">
        <v>0.69999999999998896</v>
      </c>
      <c r="K164" s="37">
        <v>1.7000000000000199</v>
      </c>
      <c r="L164" s="39">
        <v>-0.31488991051966098</v>
      </c>
      <c r="M164" s="37">
        <v>1626421024.3</v>
      </c>
      <c r="N164" s="37">
        <v>148</v>
      </c>
    </row>
    <row r="165" spans="1:14" x14ac:dyDescent="0.3">
      <c r="A165" s="36">
        <v>43661</v>
      </c>
      <c r="B165" s="37">
        <v>149.30000000000001</v>
      </c>
      <c r="C165" s="38">
        <v>1.30000000000001</v>
      </c>
      <c r="D165" s="39">
        <v>8.7837837837838606E-3</v>
      </c>
      <c r="E165" s="37">
        <v>148.5</v>
      </c>
      <c r="F165" s="37">
        <v>147.80000000000001</v>
      </c>
      <c r="G165" s="37">
        <v>149.9</v>
      </c>
      <c r="H165" s="7">
        <v>358905</v>
      </c>
      <c r="I165" s="37">
        <v>53513843.200000003</v>
      </c>
      <c r="J165" s="37">
        <v>0.80000000000001104</v>
      </c>
      <c r="K165" s="37">
        <v>2.0999999999999899</v>
      </c>
      <c r="L165" s="39">
        <v>0.16403257559295401</v>
      </c>
      <c r="M165" s="37">
        <v>1679934867.5</v>
      </c>
      <c r="N165" s="37">
        <v>149.30000000000001</v>
      </c>
    </row>
    <row r="166" spans="1:14" x14ac:dyDescent="0.3">
      <c r="A166" s="36">
        <v>43662</v>
      </c>
      <c r="B166" s="37">
        <v>151.30000000000001</v>
      </c>
      <c r="C166" s="38">
        <v>2</v>
      </c>
      <c r="D166" s="39">
        <v>1.33958472873409E-2</v>
      </c>
      <c r="E166" s="37">
        <v>149.85</v>
      </c>
      <c r="F166" s="37">
        <v>149.19999999999999</v>
      </c>
      <c r="G166" s="37">
        <v>152.55000000000001</v>
      </c>
      <c r="H166" s="7">
        <v>520967</v>
      </c>
      <c r="I166" s="37">
        <v>78731622.900000006</v>
      </c>
      <c r="J166" s="37">
        <v>1.4500000000000199</v>
      </c>
      <c r="K166" s="37">
        <v>3.3500000000000201</v>
      </c>
      <c r="L166" s="39">
        <v>0.45154567364622999</v>
      </c>
      <c r="M166" s="37">
        <v>1758666490.4000001</v>
      </c>
      <c r="N166" s="37">
        <v>151.30000000000001</v>
      </c>
    </row>
    <row r="167" spans="1:14" x14ac:dyDescent="0.3">
      <c r="A167" s="36">
        <v>43663</v>
      </c>
      <c r="B167" s="37">
        <v>150.35</v>
      </c>
      <c r="C167" s="38">
        <v>-0.95000000000001705</v>
      </c>
      <c r="D167" s="39">
        <v>-6.2789160608064604E-3</v>
      </c>
      <c r="E167" s="37">
        <v>151.55000000000001</v>
      </c>
      <c r="F167" s="37">
        <v>150.25</v>
      </c>
      <c r="G167" s="37">
        <v>152.6</v>
      </c>
      <c r="H167" s="7">
        <v>372551</v>
      </c>
      <c r="I167" s="37">
        <v>56373895.100000001</v>
      </c>
      <c r="J167" s="37">
        <v>1.2000000000000199</v>
      </c>
      <c r="K167" s="37">
        <v>2.3499999999999899</v>
      </c>
      <c r="L167" s="39">
        <v>-0.28488560695783</v>
      </c>
      <c r="M167" s="37">
        <v>1702292595.3</v>
      </c>
      <c r="N167" s="37">
        <v>150.35</v>
      </c>
    </row>
    <row r="168" spans="1:14" x14ac:dyDescent="0.3">
      <c r="A168" s="36">
        <v>43664</v>
      </c>
      <c r="B168" s="37">
        <v>149.55000000000001</v>
      </c>
      <c r="C168" s="38">
        <v>-0.79999999999998295</v>
      </c>
      <c r="D168" s="39">
        <v>-5.3209178583304498E-3</v>
      </c>
      <c r="E168" s="37">
        <v>149.94999999999999</v>
      </c>
      <c r="F168" s="37">
        <v>149.19999999999999</v>
      </c>
      <c r="G168" s="37">
        <v>151.44999999999999</v>
      </c>
      <c r="H168" s="7">
        <v>479962</v>
      </c>
      <c r="I168" s="37">
        <v>72017042.5</v>
      </c>
      <c r="J168" s="37">
        <v>0.39999999999997699</v>
      </c>
      <c r="K168" s="37">
        <v>2.25</v>
      </c>
      <c r="L168" s="39">
        <v>0.28831220423512499</v>
      </c>
      <c r="M168" s="37">
        <v>1630275552.8</v>
      </c>
      <c r="N168" s="37">
        <v>149.55000000000001</v>
      </c>
    </row>
    <row r="169" spans="1:14" x14ac:dyDescent="0.3">
      <c r="A169" s="36">
        <v>43665</v>
      </c>
      <c r="B169" s="37">
        <v>148.65</v>
      </c>
      <c r="C169" s="38">
        <v>-0.90000000000000602</v>
      </c>
      <c r="D169" s="39">
        <v>-6.0180541624875001E-3</v>
      </c>
      <c r="E169" s="37">
        <v>150.6</v>
      </c>
      <c r="F169" s="37">
        <v>148.4</v>
      </c>
      <c r="G169" s="37">
        <v>150.6</v>
      </c>
      <c r="H169" s="7">
        <v>404593</v>
      </c>
      <c r="I169" s="37">
        <v>60381149.600000001</v>
      </c>
      <c r="J169" s="37">
        <v>1.94999999999999</v>
      </c>
      <c r="K169" s="37">
        <v>2.19999999999999</v>
      </c>
      <c r="L169" s="39">
        <v>-0.15703118163521301</v>
      </c>
      <c r="M169" s="37">
        <v>1569894403.2</v>
      </c>
      <c r="N169" s="37">
        <v>148.65</v>
      </c>
    </row>
    <row r="170" spans="1:14" x14ac:dyDescent="0.3">
      <c r="A170" s="36">
        <v>43668</v>
      </c>
      <c r="B170" s="37">
        <v>149.30000000000001</v>
      </c>
      <c r="C170" s="38">
        <v>0.65000000000000602</v>
      </c>
      <c r="D170" s="39">
        <v>4.3726875210225698E-3</v>
      </c>
      <c r="E170" s="37">
        <v>148.35</v>
      </c>
      <c r="F170" s="37">
        <v>148.35</v>
      </c>
      <c r="G170" s="37">
        <v>149.85</v>
      </c>
      <c r="H170" s="7">
        <v>311869</v>
      </c>
      <c r="I170" s="37">
        <v>46528778.600000001</v>
      </c>
      <c r="J170" s="37">
        <v>0.95000000000001705</v>
      </c>
      <c r="K170" s="37">
        <v>1.5</v>
      </c>
      <c r="L170" s="39">
        <v>-0.22917845835197301</v>
      </c>
      <c r="M170" s="37">
        <v>1616423181.8</v>
      </c>
      <c r="N170" s="37">
        <v>149.30000000000001</v>
      </c>
    </row>
    <row r="171" spans="1:14" x14ac:dyDescent="0.3">
      <c r="A171" s="36">
        <v>43669</v>
      </c>
      <c r="B171" s="37">
        <v>151</v>
      </c>
      <c r="C171" s="38">
        <v>1.69999999999999</v>
      </c>
      <c r="D171" s="39">
        <v>1.13864701942397E-2</v>
      </c>
      <c r="E171" s="37">
        <v>149.25</v>
      </c>
      <c r="F171" s="37">
        <v>149.25</v>
      </c>
      <c r="G171" s="37">
        <v>151.44999999999999</v>
      </c>
      <c r="H171" s="7">
        <v>424185</v>
      </c>
      <c r="I171" s="37">
        <v>63971792.899999999</v>
      </c>
      <c r="J171" s="37">
        <v>1.75</v>
      </c>
      <c r="K171" s="37">
        <v>2.19999999999999</v>
      </c>
      <c r="L171" s="39">
        <v>0.36013839143999599</v>
      </c>
      <c r="M171" s="37">
        <v>1680394974.7</v>
      </c>
      <c r="N171" s="37">
        <v>151</v>
      </c>
    </row>
    <row r="172" spans="1:14" x14ac:dyDescent="0.3">
      <c r="A172" s="36">
        <v>43670</v>
      </c>
      <c r="B172" s="37">
        <v>150</v>
      </c>
      <c r="C172" s="38">
        <v>-1</v>
      </c>
      <c r="D172" s="39">
        <v>-6.6225165562913899E-3</v>
      </c>
      <c r="E172" s="37">
        <v>150.25</v>
      </c>
      <c r="F172" s="37">
        <v>149.5</v>
      </c>
      <c r="G172" s="37">
        <v>151.4</v>
      </c>
      <c r="H172" s="7">
        <v>520457</v>
      </c>
      <c r="I172" s="37">
        <v>78353472.099999994</v>
      </c>
      <c r="J172" s="37">
        <v>0.25</v>
      </c>
      <c r="K172" s="37">
        <v>1.9000000000000099</v>
      </c>
      <c r="L172" s="39">
        <v>0.226957577472094</v>
      </c>
      <c r="M172" s="37">
        <v>1602041502.5999999</v>
      </c>
      <c r="N172" s="37">
        <v>150</v>
      </c>
    </row>
    <row r="173" spans="1:14" x14ac:dyDescent="0.3">
      <c r="A173" s="36">
        <v>43671</v>
      </c>
      <c r="B173" s="37">
        <v>149</v>
      </c>
      <c r="C173" s="38">
        <v>-1</v>
      </c>
      <c r="D173" s="39">
        <v>-6.6666666666666697E-3</v>
      </c>
      <c r="E173" s="37">
        <v>151.15</v>
      </c>
      <c r="F173" s="37">
        <v>147.25</v>
      </c>
      <c r="G173" s="37">
        <v>151.94999999999999</v>
      </c>
      <c r="H173" s="7">
        <v>612677</v>
      </c>
      <c r="I173" s="37">
        <v>91859317.5</v>
      </c>
      <c r="J173" s="37">
        <v>2.1500000000000101</v>
      </c>
      <c r="K173" s="37">
        <v>4.6999999999999904</v>
      </c>
      <c r="L173" s="39">
        <v>0.177190430717619</v>
      </c>
      <c r="M173" s="37">
        <v>1510182185.0999999</v>
      </c>
      <c r="N173" s="37">
        <v>149</v>
      </c>
    </row>
    <row r="174" spans="1:14" x14ac:dyDescent="0.3">
      <c r="A174" s="36">
        <v>43672</v>
      </c>
      <c r="B174" s="37">
        <v>148.55000000000001</v>
      </c>
      <c r="C174" s="38">
        <v>-0.44999999999998902</v>
      </c>
      <c r="D174" s="39">
        <v>-3.02013422818784E-3</v>
      </c>
      <c r="E174" s="37">
        <v>149.6</v>
      </c>
      <c r="F174" s="37">
        <v>148.4</v>
      </c>
      <c r="G174" s="37">
        <v>149.69999999999999</v>
      </c>
      <c r="H174" s="7">
        <v>315924</v>
      </c>
      <c r="I174" s="37">
        <v>47017177.299999997</v>
      </c>
      <c r="J174" s="37">
        <v>1.0499999999999801</v>
      </c>
      <c r="K174" s="37">
        <v>1.2999999999999801</v>
      </c>
      <c r="L174" s="39">
        <v>-0.484354725246745</v>
      </c>
      <c r="M174" s="37">
        <v>1463165007.8</v>
      </c>
      <c r="N174" s="37">
        <v>148.55000000000001</v>
      </c>
    </row>
    <row r="175" spans="1:14" x14ac:dyDescent="0.3">
      <c r="A175" s="36">
        <v>43675</v>
      </c>
      <c r="B175" s="37">
        <v>147.6</v>
      </c>
      <c r="C175" s="38">
        <v>-0.95000000000001705</v>
      </c>
      <c r="D175" s="39">
        <v>-6.3951531470886397E-3</v>
      </c>
      <c r="E175" s="37">
        <v>148.55000000000001</v>
      </c>
      <c r="F175" s="37">
        <v>147.6</v>
      </c>
      <c r="G175" s="37">
        <v>148.94999999999999</v>
      </c>
      <c r="H175" s="7">
        <v>314260</v>
      </c>
      <c r="I175" s="37">
        <v>46540372.799999997</v>
      </c>
      <c r="J175" s="37">
        <v>0.95000000000001705</v>
      </c>
      <c r="K175" s="37">
        <v>1.3499999999999901</v>
      </c>
      <c r="L175" s="39">
        <v>-5.2670895531836803E-3</v>
      </c>
      <c r="M175" s="37">
        <v>1416624635</v>
      </c>
      <c r="N175" s="37">
        <v>147.6</v>
      </c>
    </row>
    <row r="176" spans="1:14" x14ac:dyDescent="0.3">
      <c r="A176" s="36">
        <v>43676</v>
      </c>
      <c r="B176" s="37">
        <v>144.19999999999999</v>
      </c>
      <c r="C176" s="38">
        <v>-3.4000000000000101</v>
      </c>
      <c r="D176" s="39">
        <v>-2.30352303523036E-2</v>
      </c>
      <c r="E176" s="37">
        <v>147.44999999999999</v>
      </c>
      <c r="F176" s="37">
        <v>144.05000000000001</v>
      </c>
      <c r="G176" s="37">
        <v>147.85</v>
      </c>
      <c r="H176" s="7">
        <v>775187</v>
      </c>
      <c r="I176" s="37">
        <v>112463564.7</v>
      </c>
      <c r="J176" s="37">
        <v>3.25</v>
      </c>
      <c r="K176" s="37">
        <v>3.7999999999999798</v>
      </c>
      <c r="L176" s="39">
        <v>1.4667059123019199</v>
      </c>
      <c r="M176" s="37">
        <v>1304161070.3</v>
      </c>
      <c r="N176" s="37">
        <v>144.19999999999999</v>
      </c>
    </row>
    <row r="177" spans="1:14" x14ac:dyDescent="0.3">
      <c r="A177" s="36">
        <v>43677</v>
      </c>
      <c r="B177" s="37">
        <v>145.65</v>
      </c>
      <c r="C177" s="38">
        <v>1.4500000000000199</v>
      </c>
      <c r="D177" s="39">
        <v>1.0055478502080601E-2</v>
      </c>
      <c r="E177" s="37">
        <v>143.80000000000001</v>
      </c>
      <c r="F177" s="37">
        <v>143.25</v>
      </c>
      <c r="G177" s="37">
        <v>146.30000000000001</v>
      </c>
      <c r="H177" s="7">
        <v>556149</v>
      </c>
      <c r="I177" s="37">
        <v>80835846.599999994</v>
      </c>
      <c r="J177" s="37">
        <v>1.8499999999999901</v>
      </c>
      <c r="K177" s="37">
        <v>3.05000000000001</v>
      </c>
      <c r="L177" s="39">
        <v>-0.282561498064338</v>
      </c>
      <c r="M177" s="37">
        <v>1384996916.9000001</v>
      </c>
      <c r="N177" s="37">
        <v>145.65</v>
      </c>
    </row>
    <row r="178" spans="1:14" x14ac:dyDescent="0.3">
      <c r="A178" s="36">
        <v>43678</v>
      </c>
      <c r="B178" s="37">
        <v>149.4</v>
      </c>
      <c r="C178" s="38">
        <v>3.75</v>
      </c>
      <c r="D178" s="39">
        <v>2.5746652935118401E-2</v>
      </c>
      <c r="E178" s="37">
        <v>145.1</v>
      </c>
      <c r="F178" s="37">
        <v>145</v>
      </c>
      <c r="G178" s="37">
        <v>149.4</v>
      </c>
      <c r="H178" s="7">
        <v>510076</v>
      </c>
      <c r="I178" s="37">
        <v>75591150.200000003</v>
      </c>
      <c r="J178" s="37">
        <v>4.3000000000000096</v>
      </c>
      <c r="K178" s="37">
        <v>4.4000000000000101</v>
      </c>
      <c r="L178" s="39">
        <v>-8.2842907206522001E-2</v>
      </c>
      <c r="M178" s="37">
        <v>1460588067.0999999</v>
      </c>
      <c r="N178" s="37">
        <v>149.4</v>
      </c>
    </row>
    <row r="179" spans="1:14" x14ac:dyDescent="0.3">
      <c r="A179" s="36">
        <v>43679</v>
      </c>
      <c r="B179" s="37">
        <v>142.9</v>
      </c>
      <c r="C179" s="38">
        <v>-6.5</v>
      </c>
      <c r="D179" s="39">
        <v>-4.3507362784471197E-2</v>
      </c>
      <c r="E179" s="37">
        <v>146.35</v>
      </c>
      <c r="F179" s="37">
        <v>139.05000000000001</v>
      </c>
      <c r="G179" s="37">
        <v>150</v>
      </c>
      <c r="H179" s="7">
        <v>1592513</v>
      </c>
      <c r="I179" s="37">
        <v>229798234.80000001</v>
      </c>
      <c r="J179" s="37">
        <v>3.44999999999999</v>
      </c>
      <c r="K179" s="37">
        <v>10.95</v>
      </c>
      <c r="L179" s="39">
        <v>2.1221092543072002</v>
      </c>
      <c r="M179" s="37">
        <v>1230789832.3</v>
      </c>
      <c r="N179" s="37">
        <v>142.9</v>
      </c>
    </row>
    <row r="180" spans="1:14" x14ac:dyDescent="0.3">
      <c r="A180" s="36">
        <v>43682</v>
      </c>
      <c r="B180" s="37">
        <v>140.85</v>
      </c>
      <c r="C180" s="38">
        <v>-2.05000000000001</v>
      </c>
      <c r="D180" s="39">
        <v>-1.43456962911127E-2</v>
      </c>
      <c r="E180" s="37">
        <v>140.30000000000001</v>
      </c>
      <c r="F180" s="37">
        <v>140</v>
      </c>
      <c r="G180" s="37">
        <v>143.19999999999999</v>
      </c>
      <c r="H180" s="7">
        <v>662474</v>
      </c>
      <c r="I180" s="37">
        <v>93618414.200000003</v>
      </c>
      <c r="J180" s="37">
        <v>0.54999999999998295</v>
      </c>
      <c r="K180" s="37">
        <v>3.19999999999999</v>
      </c>
      <c r="L180" s="39">
        <v>-0.58400716352079995</v>
      </c>
      <c r="M180" s="37">
        <v>1137171418.0999999</v>
      </c>
      <c r="N180" s="37">
        <v>140.85</v>
      </c>
    </row>
    <row r="181" spans="1:14" x14ac:dyDescent="0.3">
      <c r="A181" s="36">
        <v>43683</v>
      </c>
      <c r="B181" s="37">
        <v>138.05000000000001</v>
      </c>
      <c r="C181" s="38">
        <v>-2.7999999999999798</v>
      </c>
      <c r="D181" s="39">
        <v>-1.9879304224351999E-2</v>
      </c>
      <c r="E181" s="37">
        <v>140.5</v>
      </c>
      <c r="F181" s="37">
        <v>138.05000000000001</v>
      </c>
      <c r="G181" s="37">
        <v>141.30000000000001</v>
      </c>
      <c r="H181" s="7">
        <v>684732</v>
      </c>
      <c r="I181" s="37">
        <v>95558761.299999997</v>
      </c>
      <c r="J181" s="37">
        <v>2.44999999999999</v>
      </c>
      <c r="K181" s="37">
        <v>3.25</v>
      </c>
      <c r="L181" s="39">
        <v>3.3598299706856398E-2</v>
      </c>
      <c r="M181" s="37">
        <v>1041612656.8</v>
      </c>
      <c r="N181" s="37">
        <v>138.05000000000001</v>
      </c>
    </row>
    <row r="182" spans="1:14" x14ac:dyDescent="0.3">
      <c r="A182" s="36">
        <v>43684</v>
      </c>
      <c r="B182" s="37">
        <v>140.30000000000001</v>
      </c>
      <c r="C182" s="38">
        <v>2.25</v>
      </c>
      <c r="D182" s="39">
        <v>1.6298442593263299E-2</v>
      </c>
      <c r="E182" s="37">
        <v>139.4</v>
      </c>
      <c r="F182" s="37">
        <v>138</v>
      </c>
      <c r="G182" s="37">
        <v>141.94999999999999</v>
      </c>
      <c r="H182" s="7">
        <v>570110</v>
      </c>
      <c r="I182" s="37">
        <v>79855602.099999994</v>
      </c>
      <c r="J182" s="37">
        <v>0.90000000000000602</v>
      </c>
      <c r="K182" s="37">
        <v>3.94999999999999</v>
      </c>
      <c r="L182" s="39">
        <v>-0.167396879363021</v>
      </c>
      <c r="M182" s="37">
        <v>1121468258.9000001</v>
      </c>
      <c r="N182" s="37">
        <v>140.30000000000001</v>
      </c>
    </row>
    <row r="183" spans="1:14" x14ac:dyDescent="0.3">
      <c r="A183" s="36">
        <v>43685</v>
      </c>
      <c r="B183" s="37">
        <v>143.1</v>
      </c>
      <c r="C183" s="38">
        <v>2.7999999999999798</v>
      </c>
      <c r="D183" s="39">
        <v>1.9957234497505201E-2</v>
      </c>
      <c r="E183" s="37">
        <v>141.5</v>
      </c>
      <c r="F183" s="37">
        <v>140.30000000000001</v>
      </c>
      <c r="G183" s="37">
        <v>143.1</v>
      </c>
      <c r="H183" s="7">
        <v>473691</v>
      </c>
      <c r="I183" s="37">
        <v>67172051.200000003</v>
      </c>
      <c r="J183" s="37">
        <v>1.5999999999999901</v>
      </c>
      <c r="K183" s="37">
        <v>2.7999999999999798</v>
      </c>
      <c r="L183" s="39">
        <v>-0.16912350248197699</v>
      </c>
      <c r="M183" s="37">
        <v>1188640310.0999999</v>
      </c>
      <c r="N183" s="37">
        <v>143.1</v>
      </c>
    </row>
    <row r="184" spans="1:14" x14ac:dyDescent="0.3">
      <c r="A184" s="36">
        <v>43686</v>
      </c>
      <c r="B184" s="37">
        <v>140.1</v>
      </c>
      <c r="C184" s="38">
        <v>-3</v>
      </c>
      <c r="D184" s="39">
        <v>-2.0964360587002101E-2</v>
      </c>
      <c r="E184" s="37">
        <v>142</v>
      </c>
      <c r="F184" s="37">
        <v>139.85</v>
      </c>
      <c r="G184" s="37">
        <v>143.44999999999999</v>
      </c>
      <c r="H184" s="7">
        <v>586853</v>
      </c>
      <c r="I184" s="37">
        <v>82855063.099999994</v>
      </c>
      <c r="J184" s="37">
        <v>1.9000000000000099</v>
      </c>
      <c r="K184" s="37">
        <v>3.5999999999999899</v>
      </c>
      <c r="L184" s="39">
        <v>0.238894131406339</v>
      </c>
      <c r="M184" s="37">
        <v>1105785247</v>
      </c>
      <c r="N184" s="37">
        <v>140.1</v>
      </c>
    </row>
    <row r="185" spans="1:14" x14ac:dyDescent="0.3">
      <c r="A185" s="36">
        <v>43689</v>
      </c>
      <c r="B185" s="37">
        <v>141.9</v>
      </c>
      <c r="C185" s="38">
        <v>1.80000000000001</v>
      </c>
      <c r="D185" s="39">
        <v>1.2847965738758099E-2</v>
      </c>
      <c r="E185" s="37">
        <v>142.19999999999999</v>
      </c>
      <c r="F185" s="37">
        <v>139.85</v>
      </c>
      <c r="G185" s="37">
        <v>142.69999999999999</v>
      </c>
      <c r="H185" s="7">
        <v>390311</v>
      </c>
      <c r="I185" s="37">
        <v>55229092.600000001</v>
      </c>
      <c r="J185" s="37">
        <v>0.299999999999983</v>
      </c>
      <c r="K185" s="37">
        <v>2.8499999999999899</v>
      </c>
      <c r="L185" s="39">
        <v>-0.33490840125210197</v>
      </c>
      <c r="M185" s="37">
        <v>1161014339.5999999</v>
      </c>
      <c r="N185" s="37">
        <v>141.9</v>
      </c>
    </row>
    <row r="186" spans="1:14" x14ac:dyDescent="0.3">
      <c r="A186" s="36">
        <v>43690</v>
      </c>
      <c r="B186" s="37">
        <v>143.6</v>
      </c>
      <c r="C186" s="38">
        <v>1.69999999999999</v>
      </c>
      <c r="D186" s="39">
        <v>1.19802677942212E-2</v>
      </c>
      <c r="E186" s="37">
        <v>140.85</v>
      </c>
      <c r="F186" s="37">
        <v>140.30000000000001</v>
      </c>
      <c r="G186" s="37">
        <v>144.65</v>
      </c>
      <c r="H186" s="7">
        <v>503680</v>
      </c>
      <c r="I186" s="37">
        <v>71862955.599999994</v>
      </c>
      <c r="J186" s="37">
        <v>2.75</v>
      </c>
      <c r="K186" s="37">
        <v>4.3499999999999899</v>
      </c>
      <c r="L186" s="39">
        <v>0.29045812185667302</v>
      </c>
      <c r="M186" s="37">
        <v>1232877295.2</v>
      </c>
      <c r="N186" s="37">
        <v>143.6</v>
      </c>
    </row>
    <row r="187" spans="1:14" x14ac:dyDescent="0.3">
      <c r="A187" s="36">
        <v>43691</v>
      </c>
      <c r="B187" s="37">
        <v>140.19999999999999</v>
      </c>
      <c r="C187" s="38">
        <v>-3.4000000000000101</v>
      </c>
      <c r="D187" s="39">
        <v>-2.3676880222841298E-2</v>
      </c>
      <c r="E187" s="37">
        <v>145.6</v>
      </c>
      <c r="F187" s="37">
        <v>139.69999999999999</v>
      </c>
      <c r="G187" s="37">
        <v>145.69999999999999</v>
      </c>
      <c r="H187" s="7">
        <v>706918</v>
      </c>
      <c r="I187" s="37">
        <v>100259698.40000001</v>
      </c>
      <c r="J187" s="37">
        <v>5.4000000000000101</v>
      </c>
      <c r="K187" s="37">
        <v>6</v>
      </c>
      <c r="L187" s="39">
        <v>0.40350619440914898</v>
      </c>
      <c r="M187" s="37">
        <v>1132617596.8</v>
      </c>
      <c r="N187" s="37">
        <v>140.19999999999999</v>
      </c>
    </row>
    <row r="188" spans="1:14" x14ac:dyDescent="0.3">
      <c r="A188" s="36">
        <v>43693</v>
      </c>
      <c r="B188" s="37">
        <v>140.05000000000001</v>
      </c>
      <c r="C188" s="38">
        <v>-0.14999999999997701</v>
      </c>
      <c r="D188" s="39">
        <v>-1.06990014265319E-3</v>
      </c>
      <c r="E188" s="37">
        <v>141.19999999999999</v>
      </c>
      <c r="F188" s="37">
        <v>139.1</v>
      </c>
      <c r="G188" s="37">
        <v>141.5</v>
      </c>
      <c r="H188" s="7">
        <v>497441</v>
      </c>
      <c r="I188" s="37">
        <v>69719529.599999994</v>
      </c>
      <c r="J188" s="37">
        <v>1.1499999999999799</v>
      </c>
      <c r="K188" s="37">
        <v>2.4000000000000101</v>
      </c>
      <c r="L188" s="39">
        <v>-0.29632432615947002</v>
      </c>
      <c r="M188" s="37">
        <v>1062898067.2</v>
      </c>
      <c r="N188" s="37">
        <v>140.05000000000001</v>
      </c>
    </row>
    <row r="189" spans="1:14" x14ac:dyDescent="0.3">
      <c r="A189" s="36">
        <v>43696</v>
      </c>
      <c r="B189" s="37">
        <v>141.69999999999999</v>
      </c>
      <c r="C189" s="38">
        <v>1.6499999999999799</v>
      </c>
      <c r="D189" s="39">
        <v>1.17815066047838E-2</v>
      </c>
      <c r="E189" s="37">
        <v>140.6</v>
      </c>
      <c r="F189" s="37">
        <v>140.44999999999999</v>
      </c>
      <c r="G189" s="37">
        <v>141.94999999999999</v>
      </c>
      <c r="H189" s="7">
        <v>328084</v>
      </c>
      <c r="I189" s="37">
        <v>46392401.299999997</v>
      </c>
      <c r="J189" s="37">
        <v>1.0999999999999901</v>
      </c>
      <c r="K189" s="37">
        <v>1.5</v>
      </c>
      <c r="L189" s="39">
        <v>-0.340456456142538</v>
      </c>
      <c r="M189" s="37">
        <v>1109290468.5</v>
      </c>
      <c r="N189" s="37">
        <v>141.69999999999999</v>
      </c>
    </row>
    <row r="190" spans="1:14" x14ac:dyDescent="0.3">
      <c r="A190" s="36">
        <v>43697</v>
      </c>
      <c r="B190" s="37">
        <v>139.55000000000001</v>
      </c>
      <c r="C190" s="38">
        <v>-2.1499999999999799</v>
      </c>
      <c r="D190" s="39">
        <v>-1.51729004940013E-2</v>
      </c>
      <c r="E190" s="37">
        <v>141.05000000000001</v>
      </c>
      <c r="F190" s="37">
        <v>139.4</v>
      </c>
      <c r="G190" s="37">
        <v>141.94999999999999</v>
      </c>
      <c r="H190" s="7">
        <v>389168</v>
      </c>
      <c r="I190" s="37">
        <v>54562475.700000003</v>
      </c>
      <c r="J190" s="37">
        <v>1.5</v>
      </c>
      <c r="K190" s="37">
        <v>2.5499999999999798</v>
      </c>
      <c r="L190" s="39">
        <v>0.18618402604211101</v>
      </c>
      <c r="M190" s="37">
        <v>1054727992.8</v>
      </c>
      <c r="N190" s="37">
        <v>139.55000000000001</v>
      </c>
    </row>
    <row r="191" spans="1:14" x14ac:dyDescent="0.3">
      <c r="A191" s="36">
        <v>43698</v>
      </c>
      <c r="B191" s="37">
        <v>141.80000000000001</v>
      </c>
      <c r="C191" s="38">
        <v>2.25</v>
      </c>
      <c r="D191" s="39">
        <v>1.61232533142243E-2</v>
      </c>
      <c r="E191" s="37">
        <v>139.85</v>
      </c>
      <c r="F191" s="37">
        <v>139.75</v>
      </c>
      <c r="G191" s="37">
        <v>142.4</v>
      </c>
      <c r="H191" s="7">
        <v>401729</v>
      </c>
      <c r="I191" s="37">
        <v>56879024.5</v>
      </c>
      <c r="J191" s="37">
        <v>1.9500000000000199</v>
      </c>
      <c r="K191" s="37">
        <v>2.6500000000000101</v>
      </c>
      <c r="L191" s="39">
        <v>3.2276548945442601E-2</v>
      </c>
      <c r="M191" s="37">
        <v>1111607017.3</v>
      </c>
      <c r="N191" s="37">
        <v>141.80000000000001</v>
      </c>
    </row>
    <row r="192" spans="1:14" x14ac:dyDescent="0.3">
      <c r="A192" s="36">
        <v>43699</v>
      </c>
      <c r="B192" s="37">
        <v>139.80000000000001</v>
      </c>
      <c r="C192" s="38">
        <v>-2</v>
      </c>
      <c r="D192" s="39">
        <v>-1.41043723554302E-2</v>
      </c>
      <c r="E192" s="37">
        <v>140.85</v>
      </c>
      <c r="F192" s="37">
        <v>139.30000000000001</v>
      </c>
      <c r="G192" s="37">
        <v>141.6</v>
      </c>
      <c r="H192" s="7">
        <v>490896</v>
      </c>
      <c r="I192" s="37">
        <v>68794292.700000003</v>
      </c>
      <c r="J192" s="37">
        <v>1.0499999999999801</v>
      </c>
      <c r="K192" s="37">
        <v>2.2999999999999798</v>
      </c>
      <c r="L192" s="39">
        <v>0.221958086172519</v>
      </c>
      <c r="M192" s="37">
        <v>1042812724.6</v>
      </c>
      <c r="N192" s="37">
        <v>139.80000000000001</v>
      </c>
    </row>
    <row r="193" spans="1:14" x14ac:dyDescent="0.3">
      <c r="A193" s="36">
        <v>43700</v>
      </c>
      <c r="B193" s="37">
        <v>137.94999999999999</v>
      </c>
      <c r="C193" s="38">
        <v>-1.8500000000000201</v>
      </c>
      <c r="D193" s="39">
        <v>-1.3233190271817E-2</v>
      </c>
      <c r="E193" s="37">
        <v>140.55000000000001</v>
      </c>
      <c r="F193" s="37">
        <v>137.94999999999999</v>
      </c>
      <c r="G193" s="37">
        <v>141.1</v>
      </c>
      <c r="H193" s="7">
        <v>428080</v>
      </c>
      <c r="I193" s="37">
        <v>59615251.5</v>
      </c>
      <c r="J193" s="37">
        <v>2.6000000000000201</v>
      </c>
      <c r="K193" s="37">
        <v>3.1500000000000101</v>
      </c>
      <c r="L193" s="39">
        <v>-0.12796193083667401</v>
      </c>
      <c r="M193" s="37">
        <v>983197473.10000002</v>
      </c>
      <c r="N193" s="37">
        <v>137.94999999999999</v>
      </c>
    </row>
    <row r="194" spans="1:14" x14ac:dyDescent="0.3">
      <c r="A194" s="36">
        <v>43703</v>
      </c>
      <c r="B194" s="37">
        <v>140.75</v>
      </c>
      <c r="C194" s="38">
        <v>2.80000000000001</v>
      </c>
      <c r="D194" s="39">
        <v>2.02972091337442E-2</v>
      </c>
      <c r="E194" s="37">
        <v>138</v>
      </c>
      <c r="F194" s="37">
        <v>136.6</v>
      </c>
      <c r="G194" s="37">
        <v>140.94999999999999</v>
      </c>
      <c r="H194" s="7">
        <v>431888</v>
      </c>
      <c r="I194" s="37">
        <v>60222542</v>
      </c>
      <c r="J194" s="37">
        <v>2.75</v>
      </c>
      <c r="K194" s="37">
        <v>4.3499999999999899</v>
      </c>
      <c r="L194" s="39">
        <v>8.8955335451317494E-3</v>
      </c>
      <c r="M194" s="37">
        <v>1043420015.1</v>
      </c>
      <c r="N194" s="37">
        <v>140.75</v>
      </c>
    </row>
    <row r="195" spans="1:14" x14ac:dyDescent="0.3">
      <c r="A195" s="36">
        <v>43704</v>
      </c>
      <c r="B195" s="37">
        <v>144.94999999999999</v>
      </c>
      <c r="C195" s="38">
        <v>4.1999999999999904</v>
      </c>
      <c r="D195" s="39">
        <v>2.98401420959147E-2</v>
      </c>
      <c r="E195" s="37">
        <v>140.15</v>
      </c>
      <c r="F195" s="37">
        <v>139.75</v>
      </c>
      <c r="G195" s="37">
        <v>144.94999999999999</v>
      </c>
      <c r="H195" s="7">
        <v>820347</v>
      </c>
      <c r="I195" s="37">
        <v>117984547</v>
      </c>
      <c r="J195" s="37">
        <v>4.7999999999999803</v>
      </c>
      <c r="K195" s="37">
        <v>5.1999999999999904</v>
      </c>
      <c r="L195" s="39">
        <v>0.89944383729114996</v>
      </c>
      <c r="M195" s="37">
        <v>1161404562.0999999</v>
      </c>
      <c r="N195" s="37">
        <v>144.94999999999999</v>
      </c>
    </row>
    <row r="196" spans="1:14" x14ac:dyDescent="0.3">
      <c r="A196" s="36">
        <v>43705</v>
      </c>
      <c r="B196" s="37">
        <v>142.69999999999999</v>
      </c>
      <c r="C196" s="38">
        <v>-2.25</v>
      </c>
      <c r="D196" s="39">
        <v>-1.55225939979303E-2</v>
      </c>
      <c r="E196" s="37">
        <v>145</v>
      </c>
      <c r="F196" s="37">
        <v>141.15</v>
      </c>
      <c r="G196" s="37">
        <v>146</v>
      </c>
      <c r="H196" s="7">
        <v>448209</v>
      </c>
      <c r="I196" s="37">
        <v>63912394.5</v>
      </c>
      <c r="J196" s="37">
        <v>2.30000000000001</v>
      </c>
      <c r="K196" s="37">
        <v>4.8499999999999899</v>
      </c>
      <c r="L196" s="39">
        <v>-0.45363486427085098</v>
      </c>
      <c r="M196" s="37">
        <v>1097492167.5999999</v>
      </c>
      <c r="N196" s="37">
        <v>142.69999999999999</v>
      </c>
    </row>
    <row r="197" spans="1:14" x14ac:dyDescent="0.3">
      <c r="A197" s="36">
        <v>43706</v>
      </c>
      <c r="B197" s="37">
        <v>143.75</v>
      </c>
      <c r="C197" s="38">
        <v>1.05000000000001</v>
      </c>
      <c r="D197" s="39">
        <v>7.3580939032936998E-3</v>
      </c>
      <c r="E197" s="37">
        <v>142.69999999999999</v>
      </c>
      <c r="F197" s="37">
        <v>141.80000000000001</v>
      </c>
      <c r="G197" s="37">
        <v>144.15</v>
      </c>
      <c r="H197" s="7">
        <v>332373</v>
      </c>
      <c r="I197" s="37">
        <v>47705262</v>
      </c>
      <c r="J197" s="37">
        <v>1.05000000000001</v>
      </c>
      <c r="K197" s="37">
        <v>2.3499999999999899</v>
      </c>
      <c r="L197" s="39">
        <v>-0.25844193222358303</v>
      </c>
      <c r="M197" s="37">
        <v>1145197429.5999999</v>
      </c>
      <c r="N197" s="37">
        <v>143.75</v>
      </c>
    </row>
    <row r="198" spans="1:14" x14ac:dyDescent="0.3">
      <c r="A198" s="36">
        <v>43707</v>
      </c>
      <c r="B198" s="37">
        <v>143.19999999999999</v>
      </c>
      <c r="C198" s="38">
        <v>-0.55000000000001104</v>
      </c>
      <c r="D198" s="39">
        <v>-3.8260869565218199E-3</v>
      </c>
      <c r="E198" s="37">
        <v>143</v>
      </c>
      <c r="F198" s="37">
        <v>142.75</v>
      </c>
      <c r="G198" s="37">
        <v>144.35</v>
      </c>
      <c r="H198" s="7">
        <v>349644</v>
      </c>
      <c r="I198" s="37">
        <v>50211252.399999999</v>
      </c>
      <c r="J198" s="37">
        <v>0.19999999999998899</v>
      </c>
      <c r="K198" s="37">
        <v>1.5999999999999901</v>
      </c>
      <c r="L198" s="39">
        <v>5.1962704551813801E-2</v>
      </c>
      <c r="M198" s="37">
        <v>1094986177.2</v>
      </c>
      <c r="N198" s="37">
        <v>143.19999999999999</v>
      </c>
    </row>
    <row r="199" spans="1:14" x14ac:dyDescent="0.3">
      <c r="A199" s="36">
        <v>43710</v>
      </c>
      <c r="B199" s="37">
        <v>143.85</v>
      </c>
      <c r="C199" s="38">
        <v>0.65000000000000602</v>
      </c>
      <c r="D199" s="39">
        <v>4.5391061452514404E-3</v>
      </c>
      <c r="E199" s="37">
        <v>144.94999999999999</v>
      </c>
      <c r="F199" s="37">
        <v>143.75</v>
      </c>
      <c r="G199" s="37">
        <v>145.5</v>
      </c>
      <c r="H199" s="7">
        <v>224280</v>
      </c>
      <c r="I199" s="37">
        <v>32367470.300000001</v>
      </c>
      <c r="J199" s="37">
        <v>1.0999999999999901</v>
      </c>
      <c r="K199" s="37">
        <v>1.75</v>
      </c>
      <c r="L199" s="39">
        <v>-0.35854755122352999</v>
      </c>
      <c r="M199" s="37">
        <v>1127353647.5</v>
      </c>
      <c r="N199" s="37">
        <v>143.85</v>
      </c>
    </row>
    <row r="200" spans="1:14" x14ac:dyDescent="0.3">
      <c r="A200" s="36">
        <v>43711</v>
      </c>
      <c r="B200" s="37">
        <v>144.80000000000001</v>
      </c>
      <c r="C200" s="38">
        <v>0.95000000000001705</v>
      </c>
      <c r="D200" s="39">
        <v>6.6041014946125604E-3</v>
      </c>
      <c r="E200" s="37">
        <v>144.19999999999999</v>
      </c>
      <c r="F200" s="37">
        <v>143.05000000000001</v>
      </c>
      <c r="G200" s="37">
        <v>145.44999999999999</v>
      </c>
      <c r="H200" s="7">
        <v>314143</v>
      </c>
      <c r="I200" s="37">
        <v>45421783.600000001</v>
      </c>
      <c r="J200" s="37">
        <v>0.60000000000002296</v>
      </c>
      <c r="K200" s="37">
        <v>2.3999999999999799</v>
      </c>
      <c r="L200" s="39">
        <v>0.40067326556090599</v>
      </c>
      <c r="M200" s="37">
        <v>1172775431.0999999</v>
      </c>
      <c r="N200" s="37">
        <v>144.80000000000001</v>
      </c>
    </row>
    <row r="201" spans="1:14" x14ac:dyDescent="0.3">
      <c r="A201" s="36">
        <v>43712</v>
      </c>
      <c r="B201" s="37">
        <v>145.55000000000001</v>
      </c>
      <c r="C201" s="38">
        <v>0.75</v>
      </c>
      <c r="D201" s="39">
        <v>5.1795580110497201E-3</v>
      </c>
      <c r="E201" s="37">
        <v>146</v>
      </c>
      <c r="F201" s="37">
        <v>145.5</v>
      </c>
      <c r="G201" s="37">
        <v>147</v>
      </c>
      <c r="H201" s="7">
        <v>493299</v>
      </c>
      <c r="I201" s="37">
        <v>72011521</v>
      </c>
      <c r="J201" s="37">
        <v>0.44999999999998902</v>
      </c>
      <c r="K201" s="37">
        <v>1.5</v>
      </c>
      <c r="L201" s="39">
        <v>0.57030078658445404</v>
      </c>
      <c r="M201" s="37">
        <v>1244786952.0999999</v>
      </c>
      <c r="N201" s="37">
        <v>145.55000000000001</v>
      </c>
    </row>
    <row r="202" spans="1:14" x14ac:dyDescent="0.3">
      <c r="A202" s="36">
        <v>43713</v>
      </c>
      <c r="B202" s="37">
        <v>146.80000000000001</v>
      </c>
      <c r="C202" s="38">
        <v>1.25</v>
      </c>
      <c r="D202" s="39">
        <v>8.5881140501545897E-3</v>
      </c>
      <c r="E202" s="37">
        <v>146.5</v>
      </c>
      <c r="F202" s="37">
        <v>146.30000000000001</v>
      </c>
      <c r="G202" s="37">
        <v>147.5</v>
      </c>
      <c r="H202" s="7">
        <v>434773</v>
      </c>
      <c r="I202" s="37">
        <v>63893483.5</v>
      </c>
      <c r="J202" s="37">
        <v>0.30000000000001098</v>
      </c>
      <c r="K202" s="37">
        <v>1.19999999999999</v>
      </c>
      <c r="L202" s="39">
        <v>-0.118642040628503</v>
      </c>
      <c r="M202" s="37">
        <v>1308680435.5999999</v>
      </c>
      <c r="N202" s="37">
        <v>146.80000000000001</v>
      </c>
    </row>
    <row r="203" spans="1:14" x14ac:dyDescent="0.3">
      <c r="A203" s="36">
        <v>43714</v>
      </c>
      <c r="B203" s="37">
        <v>148.5</v>
      </c>
      <c r="C203" s="38">
        <v>1.69999999999999</v>
      </c>
      <c r="D203" s="39">
        <v>1.15803814713896E-2</v>
      </c>
      <c r="E203" s="37">
        <v>147.69999999999999</v>
      </c>
      <c r="F203" s="37">
        <v>147.44999999999999</v>
      </c>
      <c r="G203" s="37">
        <v>148.80000000000001</v>
      </c>
      <c r="H203" s="7">
        <v>345626</v>
      </c>
      <c r="I203" s="37">
        <v>51271303.899999999</v>
      </c>
      <c r="J203" s="37">
        <v>0.80000000000001104</v>
      </c>
      <c r="K203" s="37">
        <v>1.3500000000000201</v>
      </c>
      <c r="L203" s="39">
        <v>-0.20504263144215501</v>
      </c>
      <c r="M203" s="37">
        <v>1359951739.5</v>
      </c>
      <c r="N203" s="37">
        <v>148.5</v>
      </c>
    </row>
    <row r="204" spans="1:14" x14ac:dyDescent="0.3">
      <c r="A204" s="36">
        <v>43717</v>
      </c>
      <c r="B204" s="37">
        <v>146.30000000000001</v>
      </c>
      <c r="C204" s="38">
        <v>-2.19999999999999</v>
      </c>
      <c r="D204" s="39">
        <v>-1.4814814814814699E-2</v>
      </c>
      <c r="E204" s="37">
        <v>149.15</v>
      </c>
      <c r="F204" s="37">
        <v>146.30000000000001</v>
      </c>
      <c r="G204" s="37">
        <v>149.55000000000001</v>
      </c>
      <c r="H204" s="7">
        <v>435509</v>
      </c>
      <c r="I204" s="37">
        <v>64320515.600000001</v>
      </c>
      <c r="J204" s="37">
        <v>2.8499999999999899</v>
      </c>
      <c r="K204" s="37">
        <v>3.25</v>
      </c>
      <c r="L204" s="39">
        <v>0.26005856040922798</v>
      </c>
      <c r="M204" s="37">
        <v>1295631223.9000001</v>
      </c>
      <c r="N204" s="37">
        <v>146.30000000000001</v>
      </c>
    </row>
    <row r="205" spans="1:14" x14ac:dyDescent="0.3">
      <c r="A205" s="36">
        <v>43718</v>
      </c>
      <c r="B205" s="37">
        <v>137.55000000000001</v>
      </c>
      <c r="C205" s="38">
        <v>-8.75</v>
      </c>
      <c r="D205" s="39">
        <v>-5.9808612440191401E-2</v>
      </c>
      <c r="E205" s="37">
        <v>146.30000000000001</v>
      </c>
      <c r="F205" s="37">
        <v>136.6</v>
      </c>
      <c r="G205" s="37">
        <v>146.4</v>
      </c>
      <c r="H205" s="7">
        <v>1544619</v>
      </c>
      <c r="I205" s="37">
        <v>215573092.30000001</v>
      </c>
      <c r="J205" s="37">
        <v>8.75</v>
      </c>
      <c r="K205" s="37">
        <v>9.8000000000000096</v>
      </c>
      <c r="L205" s="39">
        <v>2.5466982312650299</v>
      </c>
      <c r="M205" s="37">
        <v>1080058131.5999999</v>
      </c>
      <c r="N205" s="37">
        <v>137.55000000000001</v>
      </c>
    </row>
    <row r="206" spans="1:14" x14ac:dyDescent="0.3">
      <c r="A206" s="36">
        <v>43719</v>
      </c>
      <c r="B206" s="37">
        <v>138.85</v>
      </c>
      <c r="C206" s="38">
        <v>1.2999999999999801</v>
      </c>
      <c r="D206" s="39">
        <v>9.4511086877497805E-3</v>
      </c>
      <c r="E206" s="37">
        <v>138</v>
      </c>
      <c r="F206" s="37">
        <v>136.85</v>
      </c>
      <c r="G206" s="37">
        <v>139.85</v>
      </c>
      <c r="H206" s="7">
        <v>736263</v>
      </c>
      <c r="I206" s="37">
        <v>102240682.2</v>
      </c>
      <c r="J206" s="37">
        <v>0.84999999999999398</v>
      </c>
      <c r="K206" s="37">
        <v>3</v>
      </c>
      <c r="L206" s="39">
        <v>-0.52333682286699801</v>
      </c>
      <c r="M206" s="37">
        <v>1182298813.8</v>
      </c>
      <c r="N206" s="37">
        <v>138.85</v>
      </c>
    </row>
    <row r="207" spans="1:14" x14ac:dyDescent="0.3">
      <c r="A207" s="36">
        <v>43720</v>
      </c>
      <c r="B207" s="37">
        <v>139.19999999999999</v>
      </c>
      <c r="C207" s="38">
        <v>0.34999999999999398</v>
      </c>
      <c r="D207" s="39">
        <v>2.5207057976232902E-3</v>
      </c>
      <c r="E207" s="37">
        <v>138.35</v>
      </c>
      <c r="F207" s="37">
        <v>135.85</v>
      </c>
      <c r="G207" s="37">
        <v>140.4</v>
      </c>
      <c r="H207" s="7">
        <v>848000</v>
      </c>
      <c r="I207" s="37">
        <v>117467933.3</v>
      </c>
      <c r="J207" s="37">
        <v>0.84999999999999398</v>
      </c>
      <c r="K207" s="37">
        <v>4.5500000000000096</v>
      </c>
      <c r="L207" s="39">
        <v>0.151762345792197</v>
      </c>
      <c r="M207" s="37">
        <v>1299766747.0999999</v>
      </c>
      <c r="N207" s="37">
        <v>139.19999999999999</v>
      </c>
    </row>
    <row r="208" spans="1:14" x14ac:dyDescent="0.3">
      <c r="A208" s="36">
        <v>43721</v>
      </c>
      <c r="B208" s="37">
        <v>138.85</v>
      </c>
      <c r="C208" s="38">
        <v>-0.34999999999999398</v>
      </c>
      <c r="D208" s="39">
        <v>-2.5143678160919102E-3</v>
      </c>
      <c r="E208" s="37">
        <v>139.85</v>
      </c>
      <c r="F208" s="37">
        <v>138.19999999999999</v>
      </c>
      <c r="G208" s="37">
        <v>140.1</v>
      </c>
      <c r="H208" s="7">
        <v>355863</v>
      </c>
      <c r="I208" s="37">
        <v>49430200.299999997</v>
      </c>
      <c r="J208" s="37">
        <v>1</v>
      </c>
      <c r="K208" s="37">
        <v>1.9000000000000099</v>
      </c>
      <c r="L208" s="39">
        <v>-0.58035023584905698</v>
      </c>
      <c r="M208" s="37">
        <v>1250336546.8</v>
      </c>
      <c r="N208" s="37">
        <v>138.85</v>
      </c>
    </row>
    <row r="209" spans="1:14" x14ac:dyDescent="0.3">
      <c r="A209" s="36">
        <v>43724</v>
      </c>
      <c r="B209" s="37">
        <v>137.19999999999999</v>
      </c>
      <c r="C209" s="38">
        <v>-1.6500000000000099</v>
      </c>
      <c r="D209" s="39">
        <v>-1.18833273316529E-2</v>
      </c>
      <c r="E209" s="37">
        <v>137</v>
      </c>
      <c r="F209" s="37">
        <v>134.55000000000001</v>
      </c>
      <c r="G209" s="37">
        <v>138.15</v>
      </c>
      <c r="H209" s="7">
        <v>581324</v>
      </c>
      <c r="I209" s="37">
        <v>79404342.799999997</v>
      </c>
      <c r="J209" s="37">
        <v>0.19999999999998899</v>
      </c>
      <c r="K209" s="37">
        <v>3.5999999999999899</v>
      </c>
      <c r="L209" s="39">
        <v>0.63356123002391396</v>
      </c>
      <c r="M209" s="37">
        <v>1170932204</v>
      </c>
      <c r="N209" s="37">
        <v>137.19999999999999</v>
      </c>
    </row>
    <row r="210" spans="1:14" x14ac:dyDescent="0.3">
      <c r="A210" s="36">
        <v>43725</v>
      </c>
      <c r="B210" s="37">
        <v>138.85</v>
      </c>
      <c r="C210" s="38">
        <v>1.6500000000000099</v>
      </c>
      <c r="D210" s="39">
        <v>1.20262390670554E-2</v>
      </c>
      <c r="E210" s="37">
        <v>136.94999999999999</v>
      </c>
      <c r="F210" s="37">
        <v>136.25</v>
      </c>
      <c r="G210" s="37">
        <v>139.30000000000001</v>
      </c>
      <c r="H210" s="7">
        <v>539335</v>
      </c>
      <c r="I210" s="37">
        <v>74356511.799999997</v>
      </c>
      <c r="J210" s="37">
        <v>1.9000000000000099</v>
      </c>
      <c r="K210" s="37">
        <v>3.05000000000001</v>
      </c>
      <c r="L210" s="39">
        <v>-7.2229944058734896E-2</v>
      </c>
      <c r="M210" s="37">
        <v>1245288715.8</v>
      </c>
      <c r="N210" s="37">
        <v>138.85</v>
      </c>
    </row>
    <row r="211" spans="1:14" x14ac:dyDescent="0.3">
      <c r="A211" s="36">
        <v>43726</v>
      </c>
      <c r="B211" s="37">
        <v>139.6</v>
      </c>
      <c r="C211" s="38">
        <v>0.75</v>
      </c>
      <c r="D211" s="39">
        <v>5.4015124234785697E-3</v>
      </c>
      <c r="E211" s="37">
        <v>138.5</v>
      </c>
      <c r="F211" s="37">
        <v>138.1</v>
      </c>
      <c r="G211" s="37">
        <v>140.25</v>
      </c>
      <c r="H211" s="7">
        <v>353314</v>
      </c>
      <c r="I211" s="37">
        <v>49278409.799999997</v>
      </c>
      <c r="J211" s="37">
        <v>1.0999999999999901</v>
      </c>
      <c r="K211" s="37">
        <v>2.1500000000000101</v>
      </c>
      <c r="L211" s="39">
        <v>-0.34490808124820399</v>
      </c>
      <c r="M211" s="37">
        <v>1294567125.5999999</v>
      </c>
      <c r="N211" s="37">
        <v>139.6</v>
      </c>
    </row>
    <row r="212" spans="1:14" x14ac:dyDescent="0.3">
      <c r="A212" s="36">
        <v>43727</v>
      </c>
      <c r="B212" s="37">
        <v>139.55000000000001</v>
      </c>
      <c r="C212" s="38">
        <v>-4.9999999999982898E-2</v>
      </c>
      <c r="D212" s="39">
        <v>-3.5816618911162598E-4</v>
      </c>
      <c r="E212" s="37">
        <v>139.9</v>
      </c>
      <c r="F212" s="37">
        <v>139.30000000000001</v>
      </c>
      <c r="G212" s="37">
        <v>140.44999999999999</v>
      </c>
      <c r="H212" s="7">
        <v>448569</v>
      </c>
      <c r="I212" s="37">
        <v>62669525.700000003</v>
      </c>
      <c r="J212" s="37">
        <v>0.34999999999999398</v>
      </c>
      <c r="K212" s="37">
        <v>1.1499999999999799</v>
      </c>
      <c r="L212" s="39">
        <v>0.26960437457898601</v>
      </c>
      <c r="M212" s="37">
        <v>1231897599.9000001</v>
      </c>
      <c r="N212" s="37">
        <v>139.55000000000001</v>
      </c>
    </row>
    <row r="213" spans="1:14" x14ac:dyDescent="0.3">
      <c r="A213" s="36">
        <v>43728</v>
      </c>
      <c r="B213" s="37">
        <v>138.69999999999999</v>
      </c>
      <c r="C213" s="38">
        <v>-0.85000000000002296</v>
      </c>
      <c r="D213" s="39">
        <v>-6.0910068075960104E-3</v>
      </c>
      <c r="E213" s="37">
        <v>140.05000000000001</v>
      </c>
      <c r="F213" s="37">
        <v>138.25</v>
      </c>
      <c r="G213" s="37">
        <v>140.05000000000001</v>
      </c>
      <c r="H213" s="7">
        <v>492834</v>
      </c>
      <c r="I213" s="37">
        <v>68544603.099999994</v>
      </c>
      <c r="J213" s="37">
        <v>1.3500000000000201</v>
      </c>
      <c r="K213" s="37">
        <v>1.80000000000001</v>
      </c>
      <c r="L213" s="39">
        <v>9.8680470563057204E-2</v>
      </c>
      <c r="M213" s="37">
        <v>1163352996.8</v>
      </c>
      <c r="N213" s="37">
        <v>138.69999999999999</v>
      </c>
    </row>
    <row r="214" spans="1:14" x14ac:dyDescent="0.3">
      <c r="A214" s="36">
        <v>43731</v>
      </c>
      <c r="B214" s="37">
        <v>138.44999999999999</v>
      </c>
      <c r="C214" s="38">
        <v>-0.25</v>
      </c>
      <c r="D214" s="39">
        <v>-1.80245133381399E-3</v>
      </c>
      <c r="E214" s="37">
        <v>139.15</v>
      </c>
      <c r="F214" s="37">
        <v>137</v>
      </c>
      <c r="G214" s="37">
        <v>139.85</v>
      </c>
      <c r="H214" s="7">
        <v>394560</v>
      </c>
      <c r="I214" s="37">
        <v>54474400.899999999</v>
      </c>
      <c r="J214" s="37">
        <v>0.70000000000001705</v>
      </c>
      <c r="K214" s="37">
        <v>2.8499999999999899</v>
      </c>
      <c r="L214" s="39">
        <v>-0.19940588514591101</v>
      </c>
      <c r="M214" s="37">
        <v>1108878595.9000001</v>
      </c>
      <c r="N214" s="37">
        <v>138.44999999999999</v>
      </c>
    </row>
    <row r="215" spans="1:14" x14ac:dyDescent="0.3">
      <c r="A215" s="36">
        <v>43732</v>
      </c>
      <c r="B215" s="37">
        <v>137.05000000000001</v>
      </c>
      <c r="C215" s="38">
        <v>-1.3999999999999799</v>
      </c>
      <c r="D215" s="39">
        <v>-1.0111953773925399E-2</v>
      </c>
      <c r="E215" s="37">
        <v>138</v>
      </c>
      <c r="F215" s="37">
        <v>137.05000000000001</v>
      </c>
      <c r="G215" s="37">
        <v>138.75</v>
      </c>
      <c r="H215" s="7">
        <v>365137</v>
      </c>
      <c r="I215" s="37">
        <v>50310176.100000001</v>
      </c>
      <c r="J215" s="37">
        <v>0.94999999999998896</v>
      </c>
      <c r="K215" s="37">
        <v>1.69999999999999</v>
      </c>
      <c r="L215" s="39">
        <v>-7.4571674776966704E-2</v>
      </c>
      <c r="M215" s="37">
        <v>1058568419.8</v>
      </c>
      <c r="N215" s="37">
        <v>137.05000000000001</v>
      </c>
    </row>
    <row r="216" spans="1:14" x14ac:dyDescent="0.3">
      <c r="A216" s="36">
        <v>43733</v>
      </c>
      <c r="B216" s="37">
        <v>136.35</v>
      </c>
      <c r="C216" s="38">
        <v>-0.70000000000001705</v>
      </c>
      <c r="D216" s="39">
        <v>-5.10762495439633E-3</v>
      </c>
      <c r="E216" s="37">
        <v>137.1</v>
      </c>
      <c r="F216" s="37">
        <v>134.1</v>
      </c>
      <c r="G216" s="37">
        <v>137.4</v>
      </c>
      <c r="H216" s="7">
        <v>505977</v>
      </c>
      <c r="I216" s="37">
        <v>68496458.799999997</v>
      </c>
      <c r="J216" s="37">
        <v>0.75</v>
      </c>
      <c r="K216" s="37">
        <v>3.30000000000001</v>
      </c>
      <c r="L216" s="39">
        <v>0.38571823726436899</v>
      </c>
      <c r="M216" s="37">
        <v>990071961</v>
      </c>
      <c r="N216" s="37">
        <v>136.35</v>
      </c>
    </row>
    <row r="217" spans="1:14" x14ac:dyDescent="0.3">
      <c r="A217" s="36">
        <v>43734</v>
      </c>
      <c r="B217" s="37">
        <v>138.30000000000001</v>
      </c>
      <c r="C217" s="38">
        <v>1.9500000000000199</v>
      </c>
      <c r="D217" s="39">
        <v>1.4301430143014399E-2</v>
      </c>
      <c r="E217" s="37">
        <v>136.44999999999999</v>
      </c>
      <c r="F217" s="37">
        <v>136.44999999999999</v>
      </c>
      <c r="G217" s="37">
        <v>139.25</v>
      </c>
      <c r="H217" s="7">
        <v>347382</v>
      </c>
      <c r="I217" s="37">
        <v>48091567.700000003</v>
      </c>
      <c r="J217" s="37">
        <v>1.8500000000000201</v>
      </c>
      <c r="K217" s="37">
        <v>2.80000000000001</v>
      </c>
      <c r="L217" s="39">
        <v>-0.31344310116863</v>
      </c>
      <c r="M217" s="37">
        <v>1038163528.7</v>
      </c>
      <c r="N217" s="37">
        <v>138.30000000000001</v>
      </c>
    </row>
    <row r="218" spans="1:14" x14ac:dyDescent="0.3">
      <c r="A218" s="36">
        <v>43735</v>
      </c>
      <c r="B218" s="37">
        <v>140.25</v>
      </c>
      <c r="C218" s="38">
        <v>1.94999999999999</v>
      </c>
      <c r="D218" s="39">
        <v>1.4099783080260201E-2</v>
      </c>
      <c r="E218" s="37">
        <v>139.4</v>
      </c>
      <c r="F218" s="37">
        <v>138.30000000000001</v>
      </c>
      <c r="G218" s="37">
        <v>140.30000000000001</v>
      </c>
      <c r="H218" s="7">
        <v>378669</v>
      </c>
      <c r="I218" s="37">
        <v>52954625.899999999</v>
      </c>
      <c r="J218" s="37">
        <v>0.84999999999999398</v>
      </c>
      <c r="K218" s="37">
        <v>2</v>
      </c>
      <c r="L218" s="39">
        <v>9.0065115636388804E-2</v>
      </c>
      <c r="M218" s="37">
        <v>1091118154.5999999</v>
      </c>
      <c r="N218" s="37">
        <v>140.25</v>
      </c>
    </row>
    <row r="219" spans="1:14" x14ac:dyDescent="0.3">
      <c r="A219" s="36">
        <v>43738</v>
      </c>
      <c r="B219" s="37">
        <v>141.55000000000001</v>
      </c>
      <c r="C219" s="38">
        <v>1.30000000000001</v>
      </c>
      <c r="D219" s="39">
        <v>9.2691622103387595E-3</v>
      </c>
      <c r="E219" s="37">
        <v>139.55000000000001</v>
      </c>
      <c r="F219" s="37">
        <v>139.30000000000001</v>
      </c>
      <c r="G219" s="37">
        <v>141.65</v>
      </c>
      <c r="H219" s="7">
        <v>513140</v>
      </c>
      <c r="I219" s="37">
        <v>72338983.299999997</v>
      </c>
      <c r="J219" s="37">
        <v>2</v>
      </c>
      <c r="K219" s="37">
        <v>2.3499999999999899</v>
      </c>
      <c r="L219" s="39">
        <v>0.35511488925684398</v>
      </c>
      <c r="M219" s="37">
        <v>1163457137.9000001</v>
      </c>
      <c r="N219" s="37">
        <v>141.55000000000001</v>
      </c>
    </row>
    <row r="220" spans="1:14" x14ac:dyDescent="0.3">
      <c r="A220" s="36">
        <v>43739</v>
      </c>
      <c r="B220" s="37">
        <v>138.69999999999999</v>
      </c>
      <c r="C220" s="38">
        <v>-2.8500000000000201</v>
      </c>
      <c r="D220" s="39">
        <v>-2.0134228187919601E-2</v>
      </c>
      <c r="E220" s="37">
        <v>141.9</v>
      </c>
      <c r="F220" s="37">
        <v>138.69999999999999</v>
      </c>
      <c r="G220" s="37">
        <v>142.9</v>
      </c>
      <c r="H220" s="7">
        <v>505419</v>
      </c>
      <c r="I220" s="37">
        <v>71118025.700000003</v>
      </c>
      <c r="J220" s="37">
        <v>3.2000000000000202</v>
      </c>
      <c r="K220" s="37">
        <v>4.2000000000000197</v>
      </c>
      <c r="L220" s="39">
        <v>-1.5046575983162501E-2</v>
      </c>
      <c r="M220" s="37">
        <v>1092339112.2</v>
      </c>
      <c r="N220" s="37">
        <v>138.69999999999999</v>
      </c>
    </row>
    <row r="221" spans="1:14" x14ac:dyDescent="0.3">
      <c r="A221" s="36">
        <v>43740</v>
      </c>
      <c r="B221" s="37">
        <v>133.25</v>
      </c>
      <c r="C221" s="38">
        <v>-5.4499999999999904</v>
      </c>
      <c r="D221" s="39">
        <v>-3.9293439077144797E-2</v>
      </c>
      <c r="E221" s="37">
        <v>139.25</v>
      </c>
      <c r="F221" s="37">
        <v>133.25</v>
      </c>
      <c r="G221" s="37">
        <v>139.4</v>
      </c>
      <c r="H221" s="7">
        <v>830181</v>
      </c>
      <c r="I221" s="37">
        <v>112288348.7</v>
      </c>
      <c r="J221" s="37">
        <v>6</v>
      </c>
      <c r="K221" s="37">
        <v>6.1500000000000101</v>
      </c>
      <c r="L221" s="39">
        <v>0.64255993541991896</v>
      </c>
      <c r="M221" s="37">
        <v>980050763.5</v>
      </c>
      <c r="N221" s="37">
        <v>133.25</v>
      </c>
    </row>
    <row r="222" spans="1:14" x14ac:dyDescent="0.3">
      <c r="A222" s="36">
        <v>43741</v>
      </c>
      <c r="B222" s="37">
        <v>134.30000000000001</v>
      </c>
      <c r="C222" s="38">
        <v>1.05000000000001</v>
      </c>
      <c r="D222" s="39">
        <v>7.8799249530957707E-3</v>
      </c>
      <c r="E222" s="37">
        <v>134</v>
      </c>
      <c r="F222" s="37">
        <v>132.30000000000001</v>
      </c>
      <c r="G222" s="37">
        <v>135.30000000000001</v>
      </c>
      <c r="H222" s="7">
        <v>606240</v>
      </c>
      <c r="I222" s="37">
        <v>81325820.700000003</v>
      </c>
      <c r="J222" s="37">
        <v>0.30000000000001098</v>
      </c>
      <c r="K222" s="37">
        <v>3</v>
      </c>
      <c r="L222" s="39">
        <v>-0.26974960882024501</v>
      </c>
      <c r="M222" s="37">
        <v>1061376584.2</v>
      </c>
      <c r="N222" s="37">
        <v>134.30000000000001</v>
      </c>
    </row>
    <row r="223" spans="1:14" x14ac:dyDescent="0.3">
      <c r="A223" s="36">
        <v>43742</v>
      </c>
      <c r="B223" s="37">
        <v>136.69999999999999</v>
      </c>
      <c r="C223" s="38">
        <v>2.3999999999999799</v>
      </c>
      <c r="D223" s="39">
        <v>1.7870439314966301E-2</v>
      </c>
      <c r="E223" s="37">
        <v>135.5</v>
      </c>
      <c r="F223" s="37">
        <v>135</v>
      </c>
      <c r="G223" s="37">
        <v>136.85</v>
      </c>
      <c r="H223" s="7">
        <v>421993</v>
      </c>
      <c r="I223" s="37">
        <v>57468924.200000003</v>
      </c>
      <c r="J223" s="37">
        <v>1.19999999999999</v>
      </c>
      <c r="K223" s="37">
        <v>1.8499999999999901</v>
      </c>
      <c r="L223" s="39">
        <v>-0.30391759039324401</v>
      </c>
      <c r="M223" s="37">
        <v>1118845508.4000001</v>
      </c>
      <c r="N223" s="37">
        <v>136.69999999999999</v>
      </c>
    </row>
    <row r="224" spans="1:14" x14ac:dyDescent="0.3">
      <c r="A224" s="36">
        <v>43745</v>
      </c>
      <c r="B224" s="37">
        <v>136.55000000000001</v>
      </c>
      <c r="C224" s="38">
        <v>-0.14999999999997701</v>
      </c>
      <c r="D224" s="39">
        <v>-1.0972933430868899E-3</v>
      </c>
      <c r="E224" s="37">
        <v>135.94999999999999</v>
      </c>
      <c r="F224" s="37">
        <v>135.1</v>
      </c>
      <c r="G224" s="37">
        <v>137.19999999999999</v>
      </c>
      <c r="H224" s="7">
        <v>280764</v>
      </c>
      <c r="I224" s="37">
        <v>38238760.899999999</v>
      </c>
      <c r="J224" s="37">
        <v>0.60000000000002296</v>
      </c>
      <c r="K224" s="37">
        <v>2.0999999999999899</v>
      </c>
      <c r="L224" s="39">
        <v>-0.33467142819904599</v>
      </c>
      <c r="M224" s="37">
        <v>1080606747.5</v>
      </c>
      <c r="N224" s="37">
        <v>136.55000000000001</v>
      </c>
    </row>
    <row r="225" spans="1:14" x14ac:dyDescent="0.3">
      <c r="A225" s="36">
        <v>43746</v>
      </c>
      <c r="B225" s="37">
        <v>134.80000000000001</v>
      </c>
      <c r="C225" s="38">
        <v>-1.75</v>
      </c>
      <c r="D225" s="39">
        <v>-1.28158183815452E-2</v>
      </c>
      <c r="E225" s="37">
        <v>136.9</v>
      </c>
      <c r="F225" s="37">
        <v>134.55000000000001</v>
      </c>
      <c r="G225" s="37">
        <v>137.05000000000001</v>
      </c>
      <c r="H225" s="7">
        <v>305910</v>
      </c>
      <c r="I225" s="37">
        <v>41411644.600000001</v>
      </c>
      <c r="J225" s="37">
        <v>2.0999999999999899</v>
      </c>
      <c r="K225" s="37">
        <v>2.5</v>
      </c>
      <c r="L225" s="39">
        <v>8.9562764456981706E-2</v>
      </c>
      <c r="M225" s="37">
        <v>1039195102.9</v>
      </c>
      <c r="N225" s="37">
        <v>134.80000000000001</v>
      </c>
    </row>
    <row r="226" spans="1:14" x14ac:dyDescent="0.3">
      <c r="A226" s="36">
        <v>43747</v>
      </c>
      <c r="B226" s="37">
        <v>135.75</v>
      </c>
      <c r="C226" s="38">
        <v>0.94999999999998896</v>
      </c>
      <c r="D226" s="39">
        <v>7.0474777448070397E-3</v>
      </c>
      <c r="E226" s="37">
        <v>135</v>
      </c>
      <c r="F226" s="37">
        <v>134.1</v>
      </c>
      <c r="G226" s="37">
        <v>136.35</v>
      </c>
      <c r="H226" s="7">
        <v>237763</v>
      </c>
      <c r="I226" s="37">
        <v>32235246.699999999</v>
      </c>
      <c r="J226" s="37">
        <v>0.75</v>
      </c>
      <c r="K226" s="37">
        <v>2.25</v>
      </c>
      <c r="L226" s="39">
        <v>-0.22276813441862001</v>
      </c>
      <c r="M226" s="37">
        <v>1071430349.6</v>
      </c>
      <c r="N226" s="37">
        <v>135.75</v>
      </c>
    </row>
    <row r="227" spans="1:14" x14ac:dyDescent="0.3">
      <c r="A227" s="36">
        <v>43748</v>
      </c>
      <c r="B227" s="37">
        <v>136.4</v>
      </c>
      <c r="C227" s="38">
        <v>0.65000000000000602</v>
      </c>
      <c r="D227" s="39">
        <v>4.7882136279926799E-3</v>
      </c>
      <c r="E227" s="37">
        <v>136.19999999999999</v>
      </c>
      <c r="F227" s="37">
        <v>133.85</v>
      </c>
      <c r="G227" s="37">
        <v>136.4</v>
      </c>
      <c r="H227" s="7">
        <v>324982</v>
      </c>
      <c r="I227" s="37">
        <v>44013078.200000003</v>
      </c>
      <c r="J227" s="37">
        <v>0.200000000000017</v>
      </c>
      <c r="K227" s="37">
        <v>2.55000000000001</v>
      </c>
      <c r="L227" s="39">
        <v>0.36683167692197699</v>
      </c>
      <c r="M227" s="37">
        <v>1115443427.8</v>
      </c>
      <c r="N227" s="37">
        <v>136.4</v>
      </c>
    </row>
    <row r="228" spans="1:14" x14ac:dyDescent="0.3">
      <c r="A228" s="36">
        <v>43749</v>
      </c>
      <c r="B228" s="37">
        <v>139.9</v>
      </c>
      <c r="C228" s="38">
        <v>3.5</v>
      </c>
      <c r="D228" s="39">
        <v>2.5659824046920798E-2</v>
      </c>
      <c r="E228" s="37">
        <v>137.30000000000001</v>
      </c>
      <c r="F228" s="37">
        <v>135.85</v>
      </c>
      <c r="G228" s="37">
        <v>139.9</v>
      </c>
      <c r="H228" s="7">
        <v>478840</v>
      </c>
      <c r="I228" s="37">
        <v>66226571.5</v>
      </c>
      <c r="J228" s="37">
        <v>2.5999999999999899</v>
      </c>
      <c r="K228" s="37">
        <v>4.0500000000000096</v>
      </c>
      <c r="L228" s="39">
        <v>0.47343545180963897</v>
      </c>
      <c r="M228" s="37">
        <v>1181669999.3</v>
      </c>
      <c r="N228" s="37">
        <v>139.9</v>
      </c>
    </row>
    <row r="229" spans="1:14" x14ac:dyDescent="0.3">
      <c r="A229" s="36">
        <v>43752</v>
      </c>
      <c r="B229" s="37">
        <v>140.25</v>
      </c>
      <c r="C229" s="38">
        <v>0.34999999999999398</v>
      </c>
      <c r="D229" s="39">
        <v>2.5017869907076099E-3</v>
      </c>
      <c r="E229" s="37">
        <v>139.44999999999999</v>
      </c>
      <c r="F229" s="37">
        <v>138.55000000000001</v>
      </c>
      <c r="G229" s="37">
        <v>140.69999999999999</v>
      </c>
      <c r="H229" s="7">
        <v>312292</v>
      </c>
      <c r="I229" s="37">
        <v>43692292.5</v>
      </c>
      <c r="J229" s="37">
        <v>0.80000000000001104</v>
      </c>
      <c r="K229" s="37">
        <v>2.1499999999999799</v>
      </c>
      <c r="L229" s="39">
        <v>-0.34781555425611899</v>
      </c>
      <c r="M229" s="37">
        <v>1225362291.8</v>
      </c>
      <c r="N229" s="37">
        <v>140.25</v>
      </c>
    </row>
    <row r="230" spans="1:14" x14ac:dyDescent="0.3">
      <c r="A230" s="36">
        <v>43753</v>
      </c>
      <c r="B230" s="37">
        <v>142.30000000000001</v>
      </c>
      <c r="C230" s="38">
        <v>2.05000000000001</v>
      </c>
      <c r="D230" s="39">
        <v>1.46167557932265E-2</v>
      </c>
      <c r="E230" s="37">
        <v>140.80000000000001</v>
      </c>
      <c r="F230" s="37">
        <v>140.05000000000001</v>
      </c>
      <c r="G230" s="37">
        <v>142.30000000000001</v>
      </c>
      <c r="H230" s="7">
        <v>428747</v>
      </c>
      <c r="I230" s="37">
        <v>60694280.299999997</v>
      </c>
      <c r="J230" s="37">
        <v>1.5</v>
      </c>
      <c r="K230" s="37">
        <v>2.25</v>
      </c>
      <c r="L230" s="39">
        <v>0.372904205038874</v>
      </c>
      <c r="M230" s="37">
        <v>1286056572.0999999</v>
      </c>
      <c r="N230" s="37">
        <v>142.30000000000001</v>
      </c>
    </row>
    <row r="231" spans="1:14" x14ac:dyDescent="0.3">
      <c r="A231" s="36">
        <v>43754</v>
      </c>
      <c r="B231" s="37">
        <v>145.15</v>
      </c>
      <c r="C231" s="38">
        <v>2.8499999999999899</v>
      </c>
      <c r="D231" s="39">
        <v>2.0028109627547402E-2</v>
      </c>
      <c r="E231" s="37">
        <v>142.25</v>
      </c>
      <c r="F231" s="37">
        <v>141.85</v>
      </c>
      <c r="G231" s="37">
        <v>145.55000000000001</v>
      </c>
      <c r="H231" s="7">
        <v>557162</v>
      </c>
      <c r="I231" s="37">
        <v>80287593.799999997</v>
      </c>
      <c r="J231" s="37">
        <v>2.9000000000000101</v>
      </c>
      <c r="K231" s="37">
        <v>3.7000000000000202</v>
      </c>
      <c r="L231" s="39">
        <v>0.29951229979451699</v>
      </c>
      <c r="M231" s="37">
        <v>1366344165.9000001</v>
      </c>
      <c r="N231" s="37">
        <v>145.15</v>
      </c>
    </row>
    <row r="232" spans="1:14" x14ac:dyDescent="0.3">
      <c r="A232" s="36">
        <v>43755</v>
      </c>
      <c r="B232" s="37">
        <v>142.69999999999999</v>
      </c>
      <c r="C232" s="38">
        <v>-2.4500000000000202</v>
      </c>
      <c r="D232" s="39">
        <v>-1.6879090595935401E-2</v>
      </c>
      <c r="E232" s="37">
        <v>145</v>
      </c>
      <c r="F232" s="37">
        <v>142.69999999999999</v>
      </c>
      <c r="G232" s="37">
        <v>146</v>
      </c>
      <c r="H232" s="7">
        <v>547303</v>
      </c>
      <c r="I232" s="37">
        <v>78798214.799999997</v>
      </c>
      <c r="J232" s="37">
        <v>2.30000000000001</v>
      </c>
      <c r="K232" s="37">
        <v>3.30000000000001</v>
      </c>
      <c r="L232" s="39">
        <v>-1.76950330424544E-2</v>
      </c>
      <c r="M232" s="37">
        <v>1287545951.0999999</v>
      </c>
      <c r="N232" s="37">
        <v>142.69999999999999</v>
      </c>
    </row>
    <row r="233" spans="1:14" x14ac:dyDescent="0.3">
      <c r="A233" s="36">
        <v>43756</v>
      </c>
      <c r="B233" s="37">
        <v>140.05000000000001</v>
      </c>
      <c r="C233" s="38">
        <v>-2.6499999999999799</v>
      </c>
      <c r="D233" s="39">
        <v>-1.8570427470217098E-2</v>
      </c>
      <c r="E233" s="37">
        <v>142.80000000000001</v>
      </c>
      <c r="F233" s="37">
        <v>139.6</v>
      </c>
      <c r="G233" s="37">
        <v>142.85</v>
      </c>
      <c r="H233" s="7">
        <v>497814</v>
      </c>
      <c r="I233" s="37">
        <v>70383872</v>
      </c>
      <c r="J233" s="37">
        <v>2.75</v>
      </c>
      <c r="K233" s="37">
        <v>3.25</v>
      </c>
      <c r="L233" s="39">
        <v>-9.0423403489474793E-2</v>
      </c>
      <c r="M233" s="37">
        <v>1217162079.0999999</v>
      </c>
      <c r="N233" s="37">
        <v>140.05000000000001</v>
      </c>
    </row>
    <row r="234" spans="1:14" x14ac:dyDescent="0.3">
      <c r="A234" s="36">
        <v>43759</v>
      </c>
      <c r="B234" s="37">
        <v>140</v>
      </c>
      <c r="C234" s="38">
        <v>-5.0000000000011403E-2</v>
      </c>
      <c r="D234" s="39">
        <v>-3.5701535166020299E-4</v>
      </c>
      <c r="E234" s="37">
        <v>140.19999999999999</v>
      </c>
      <c r="F234" s="37">
        <v>139.19999999999999</v>
      </c>
      <c r="G234" s="37">
        <v>140.9</v>
      </c>
      <c r="H234" s="7">
        <v>342648</v>
      </c>
      <c r="I234" s="37">
        <v>47978448.600000001</v>
      </c>
      <c r="J234" s="37">
        <v>0.19999999999998899</v>
      </c>
      <c r="K234" s="37">
        <v>1.7000000000000199</v>
      </c>
      <c r="L234" s="39">
        <v>-0.31169472935674802</v>
      </c>
      <c r="M234" s="37">
        <v>1169183630.5</v>
      </c>
      <c r="N234" s="37">
        <v>140</v>
      </c>
    </row>
    <row r="235" spans="1:14" x14ac:dyDescent="0.3">
      <c r="A235" s="36">
        <v>43760</v>
      </c>
      <c r="B235" s="37">
        <v>140.5</v>
      </c>
      <c r="C235" s="38">
        <v>0.5</v>
      </c>
      <c r="D235" s="39">
        <v>3.57142857142857E-3</v>
      </c>
      <c r="E235" s="37">
        <v>139.65</v>
      </c>
      <c r="F235" s="37">
        <v>139.30000000000001</v>
      </c>
      <c r="G235" s="37">
        <v>141.80000000000001</v>
      </c>
      <c r="H235" s="7">
        <v>295492</v>
      </c>
      <c r="I235" s="37">
        <v>41582915.399999999</v>
      </c>
      <c r="J235" s="37">
        <v>0.84999999999999398</v>
      </c>
      <c r="K235" s="37">
        <v>2.5</v>
      </c>
      <c r="L235" s="39">
        <v>-0.13762228292591799</v>
      </c>
      <c r="M235" s="37">
        <v>1210766545.9000001</v>
      </c>
      <c r="N235" s="37">
        <v>140.5</v>
      </c>
    </row>
    <row r="236" spans="1:14" x14ac:dyDescent="0.3">
      <c r="A236" s="36">
        <v>43761</v>
      </c>
      <c r="B236" s="37">
        <v>137.30000000000001</v>
      </c>
      <c r="C236" s="38">
        <v>-3.19999999999999</v>
      </c>
      <c r="D236" s="39">
        <v>-2.2775800711743701E-2</v>
      </c>
      <c r="E236" s="37">
        <v>139.30000000000001</v>
      </c>
      <c r="F236" s="37">
        <v>136.44999999999999</v>
      </c>
      <c r="G236" s="37">
        <v>139.4</v>
      </c>
      <c r="H236" s="7">
        <v>505767</v>
      </c>
      <c r="I236" s="37">
        <v>69614883.400000006</v>
      </c>
      <c r="J236" s="37">
        <v>2</v>
      </c>
      <c r="K236" s="37">
        <v>2.9500000000000202</v>
      </c>
      <c r="L236" s="39">
        <v>0.71160978977434197</v>
      </c>
      <c r="M236" s="37">
        <v>1141151662.5</v>
      </c>
      <c r="N236" s="37">
        <v>137.30000000000001</v>
      </c>
    </row>
    <row r="237" spans="1:14" x14ac:dyDescent="0.3">
      <c r="A237" s="36">
        <v>43762</v>
      </c>
      <c r="B237" s="37">
        <v>139.75</v>
      </c>
      <c r="C237" s="38">
        <v>2.44999999999999</v>
      </c>
      <c r="D237" s="39">
        <v>1.7844136926438402E-2</v>
      </c>
      <c r="E237" s="37">
        <v>137.69999999999999</v>
      </c>
      <c r="F237" s="37">
        <v>136.80000000000001</v>
      </c>
      <c r="G237" s="37">
        <v>139.80000000000001</v>
      </c>
      <c r="H237" s="7">
        <v>328370</v>
      </c>
      <c r="I237" s="37">
        <v>45495529.100000001</v>
      </c>
      <c r="J237" s="37">
        <v>2.05000000000001</v>
      </c>
      <c r="K237" s="37">
        <v>3</v>
      </c>
      <c r="L237" s="39">
        <v>-0.35074846717955099</v>
      </c>
      <c r="M237" s="37">
        <v>1186647191.5999999</v>
      </c>
      <c r="N237" s="37">
        <v>139.75</v>
      </c>
    </row>
    <row r="238" spans="1:14" x14ac:dyDescent="0.3">
      <c r="A238" s="36">
        <v>43763</v>
      </c>
      <c r="B238" s="37">
        <v>140.25</v>
      </c>
      <c r="C238" s="38">
        <v>0.5</v>
      </c>
      <c r="D238" s="39">
        <v>3.5778175313058999E-3</v>
      </c>
      <c r="E238" s="37">
        <v>139.4</v>
      </c>
      <c r="F238" s="37">
        <v>139.25</v>
      </c>
      <c r="G238" s="37">
        <v>140.6</v>
      </c>
      <c r="H238" s="7">
        <v>321315</v>
      </c>
      <c r="I238" s="37">
        <v>45001722.399999999</v>
      </c>
      <c r="J238" s="37">
        <v>0.84999999999999398</v>
      </c>
      <c r="K238" s="37">
        <v>1.3499999999999901</v>
      </c>
      <c r="L238" s="39">
        <v>-2.1484910314584198E-2</v>
      </c>
      <c r="M238" s="37">
        <v>1231648914</v>
      </c>
      <c r="N238" s="37">
        <v>140.25</v>
      </c>
    </row>
    <row r="239" spans="1:14" x14ac:dyDescent="0.3">
      <c r="A239" s="36">
        <v>43766</v>
      </c>
      <c r="B239" s="37">
        <v>142.15</v>
      </c>
      <c r="C239" s="38">
        <v>1.9000000000000099</v>
      </c>
      <c r="D239" s="39">
        <v>1.3547237076648899E-2</v>
      </c>
      <c r="E239" s="37">
        <v>140.5</v>
      </c>
      <c r="F239" s="37">
        <v>140.05000000000001</v>
      </c>
      <c r="G239" s="37">
        <v>142.9</v>
      </c>
      <c r="H239" s="7">
        <v>361602</v>
      </c>
      <c r="I239" s="37">
        <v>51257632.5</v>
      </c>
      <c r="J239" s="37">
        <v>1.6500000000000099</v>
      </c>
      <c r="K239" s="37">
        <v>2.8499999999999899</v>
      </c>
      <c r="L239" s="39">
        <v>0.125381634844312</v>
      </c>
      <c r="M239" s="37">
        <v>1282906546.5</v>
      </c>
      <c r="N239" s="37">
        <v>142.15</v>
      </c>
    </row>
    <row r="240" spans="1:14" x14ac:dyDescent="0.3">
      <c r="A240" s="36">
        <v>43767</v>
      </c>
      <c r="B240" s="37">
        <v>142</v>
      </c>
      <c r="C240" s="38">
        <v>-0.15000000000000599</v>
      </c>
      <c r="D240" s="39">
        <v>-1.05522335561031E-3</v>
      </c>
      <c r="E240" s="37">
        <v>141.75</v>
      </c>
      <c r="F240" s="37">
        <v>140.80000000000001</v>
      </c>
      <c r="G240" s="37">
        <v>142.4</v>
      </c>
      <c r="H240" s="7">
        <v>250615</v>
      </c>
      <c r="I240" s="37">
        <v>35540552.299999997</v>
      </c>
      <c r="J240" s="37">
        <v>0.25</v>
      </c>
      <c r="K240" s="37">
        <v>1.5999999999999901</v>
      </c>
      <c r="L240" s="39">
        <v>-0.306931377591938</v>
      </c>
      <c r="M240" s="37">
        <v>1247365994.2</v>
      </c>
      <c r="N240" s="37">
        <v>142</v>
      </c>
    </row>
    <row r="241" spans="1:14" x14ac:dyDescent="0.3">
      <c r="A241" s="36">
        <v>43768</v>
      </c>
      <c r="B241" s="37">
        <v>142.44999999999999</v>
      </c>
      <c r="C241" s="38">
        <v>0.44999999999998902</v>
      </c>
      <c r="D241" s="39">
        <v>3.16901408450696E-3</v>
      </c>
      <c r="E241" s="37">
        <v>141.69999999999999</v>
      </c>
      <c r="F241" s="37">
        <v>141.1</v>
      </c>
      <c r="G241" s="37">
        <v>144</v>
      </c>
      <c r="H241" s="7">
        <v>372999</v>
      </c>
      <c r="I241" s="37">
        <v>53142693.299999997</v>
      </c>
      <c r="J241" s="37">
        <v>0.75</v>
      </c>
      <c r="K241" s="37">
        <v>2.9000000000000101</v>
      </c>
      <c r="L241" s="39">
        <v>0.48833469664625001</v>
      </c>
      <c r="M241" s="37">
        <v>1300508687.5</v>
      </c>
      <c r="N241" s="37">
        <v>142.44999999999999</v>
      </c>
    </row>
    <row r="242" spans="1:14" x14ac:dyDescent="0.3">
      <c r="A242" s="36">
        <v>43769</v>
      </c>
      <c r="B242" s="37">
        <v>143.44999999999999</v>
      </c>
      <c r="C242" s="38">
        <v>1</v>
      </c>
      <c r="D242" s="39">
        <v>7.0200070200070203E-3</v>
      </c>
      <c r="E242" s="37">
        <v>142.5</v>
      </c>
      <c r="F242" s="37">
        <v>141.65</v>
      </c>
      <c r="G242" s="37">
        <v>145.25</v>
      </c>
      <c r="H242" s="7">
        <v>482787</v>
      </c>
      <c r="I242" s="37">
        <v>69345353</v>
      </c>
      <c r="J242" s="37">
        <v>0.94999999999998896</v>
      </c>
      <c r="K242" s="37">
        <v>3.5999999999999899</v>
      </c>
      <c r="L242" s="39">
        <v>0.29433859072008201</v>
      </c>
      <c r="M242" s="37">
        <v>1369854040.5</v>
      </c>
      <c r="N242" s="37">
        <v>143.44999999999999</v>
      </c>
    </row>
    <row r="243" spans="1:14" x14ac:dyDescent="0.3">
      <c r="A243" s="36">
        <v>43770</v>
      </c>
      <c r="B243" s="37">
        <v>144.44999999999999</v>
      </c>
      <c r="C243" s="38">
        <v>1</v>
      </c>
      <c r="D243" s="39">
        <v>6.9710700592541001E-3</v>
      </c>
      <c r="E243" s="37">
        <v>144</v>
      </c>
      <c r="F243" s="37">
        <v>143.44999999999999</v>
      </c>
      <c r="G243" s="37">
        <v>145.15</v>
      </c>
      <c r="H243" s="7">
        <v>370615</v>
      </c>
      <c r="I243" s="37">
        <v>53488088.799999997</v>
      </c>
      <c r="J243" s="37">
        <v>0.44999999999998902</v>
      </c>
      <c r="K243" s="37">
        <v>1.7000000000000199</v>
      </c>
      <c r="L243" s="39">
        <v>-0.23234262728698199</v>
      </c>
      <c r="M243" s="37">
        <v>1423342129.3</v>
      </c>
      <c r="N243" s="37">
        <v>144.44999999999999</v>
      </c>
    </row>
    <row r="244" spans="1:14" x14ac:dyDescent="0.3">
      <c r="A244" s="36">
        <v>43773</v>
      </c>
      <c r="B244" s="37">
        <v>153.85</v>
      </c>
      <c r="C244" s="38">
        <v>9.4000000000000092</v>
      </c>
      <c r="D244" s="39">
        <v>6.5074420214607201E-2</v>
      </c>
      <c r="E244" s="37">
        <v>145.5</v>
      </c>
      <c r="F244" s="37">
        <v>145.30000000000001</v>
      </c>
      <c r="G244" s="37">
        <v>155.15</v>
      </c>
      <c r="H244" s="7">
        <v>1789605</v>
      </c>
      <c r="I244" s="37">
        <v>272067414</v>
      </c>
      <c r="J244" s="37">
        <v>8.3499999999999908</v>
      </c>
      <c r="K244" s="37">
        <v>9.8499999999999908</v>
      </c>
      <c r="L244" s="39">
        <v>3.82874411451236</v>
      </c>
      <c r="M244" s="37">
        <v>1695409543.3</v>
      </c>
      <c r="N244" s="37">
        <v>153.85</v>
      </c>
    </row>
    <row r="245" spans="1:14" x14ac:dyDescent="0.3">
      <c r="A245" s="36">
        <v>43774</v>
      </c>
      <c r="B245" s="37">
        <v>149.75</v>
      </c>
      <c r="C245" s="38">
        <v>-4.0999999999999899</v>
      </c>
      <c r="D245" s="39">
        <v>-2.6649333766655799E-2</v>
      </c>
      <c r="E245" s="37">
        <v>153.85</v>
      </c>
      <c r="F245" s="37">
        <v>148.85</v>
      </c>
      <c r="G245" s="37">
        <v>154.4</v>
      </c>
      <c r="H245" s="7">
        <v>852351</v>
      </c>
      <c r="I245" s="37">
        <v>128722439.2</v>
      </c>
      <c r="J245" s="37">
        <v>4.0999999999999899</v>
      </c>
      <c r="K245" s="37">
        <v>5.5500000000000096</v>
      </c>
      <c r="L245" s="39">
        <v>-0.52372115634455696</v>
      </c>
      <c r="M245" s="37">
        <v>1566687104.0999999</v>
      </c>
      <c r="N245" s="37">
        <v>149.75</v>
      </c>
    </row>
    <row r="246" spans="1:14" x14ac:dyDescent="0.3">
      <c r="A246" s="36">
        <v>43775</v>
      </c>
      <c r="B246" s="37">
        <v>149.80000000000001</v>
      </c>
      <c r="C246" s="38">
        <v>5.0000000000011403E-2</v>
      </c>
      <c r="D246" s="39">
        <v>3.33889816360677E-4</v>
      </c>
      <c r="E246" s="37">
        <v>150</v>
      </c>
      <c r="F246" s="37">
        <v>148.1</v>
      </c>
      <c r="G246" s="37">
        <v>150.5</v>
      </c>
      <c r="H246" s="7">
        <v>404262</v>
      </c>
      <c r="I246" s="37">
        <v>60307784.299999997</v>
      </c>
      <c r="J246" s="37">
        <v>0.19999999999998899</v>
      </c>
      <c r="K246" s="37">
        <v>2.4000000000000101</v>
      </c>
      <c r="L246" s="39">
        <v>-0.52570947884146302</v>
      </c>
      <c r="M246" s="37">
        <v>1626994888.4000001</v>
      </c>
      <c r="N246" s="37">
        <v>149.80000000000001</v>
      </c>
    </row>
    <row r="247" spans="1:14" x14ac:dyDescent="0.3">
      <c r="A247" s="36">
        <v>43776</v>
      </c>
      <c r="B247" s="37">
        <v>150.15</v>
      </c>
      <c r="C247" s="38">
        <v>0.34999999999999398</v>
      </c>
      <c r="D247" s="39">
        <v>2.3364485981308002E-3</v>
      </c>
      <c r="E247" s="37">
        <v>150.19999999999999</v>
      </c>
      <c r="F247" s="37">
        <v>149.35</v>
      </c>
      <c r="G247" s="37">
        <v>151</v>
      </c>
      <c r="H247" s="7">
        <v>428794</v>
      </c>
      <c r="I247" s="37">
        <v>64354395.600000001</v>
      </c>
      <c r="J247" s="37">
        <v>4.9999999999982898E-2</v>
      </c>
      <c r="K247" s="37">
        <v>1.6500000000000099</v>
      </c>
      <c r="L247" s="39">
        <v>6.0683418179299599E-2</v>
      </c>
      <c r="M247" s="37">
        <v>1691349284</v>
      </c>
      <c r="N247" s="37">
        <v>150.15</v>
      </c>
    </row>
    <row r="248" spans="1:14" x14ac:dyDescent="0.3">
      <c r="A248" s="36">
        <v>43777</v>
      </c>
      <c r="B248" s="37">
        <v>149.6</v>
      </c>
      <c r="C248" s="38">
        <v>-0.55000000000001104</v>
      </c>
      <c r="D248" s="39">
        <v>-3.6630036630037402E-3</v>
      </c>
      <c r="E248" s="37">
        <v>149.85</v>
      </c>
      <c r="F248" s="37">
        <v>148.69999999999999</v>
      </c>
      <c r="G248" s="37">
        <v>150.44999999999999</v>
      </c>
      <c r="H248" s="7">
        <v>302661</v>
      </c>
      <c r="I248" s="37">
        <v>45297250.5</v>
      </c>
      <c r="J248" s="37">
        <v>0.25</v>
      </c>
      <c r="K248" s="37">
        <v>1.75</v>
      </c>
      <c r="L248" s="39">
        <v>-0.29415756750327698</v>
      </c>
      <c r="M248" s="37">
        <v>1646052033.5</v>
      </c>
      <c r="N248" s="37">
        <v>149.6</v>
      </c>
    </row>
    <row r="249" spans="1:14" x14ac:dyDescent="0.3">
      <c r="A249" s="36">
        <v>43780</v>
      </c>
      <c r="B249" s="37">
        <v>148.69999999999999</v>
      </c>
      <c r="C249" s="38">
        <v>-0.90000000000000602</v>
      </c>
      <c r="D249" s="39">
        <v>-6.0160427807487002E-3</v>
      </c>
      <c r="E249" s="37">
        <v>149</v>
      </c>
      <c r="F249" s="37">
        <v>147.85</v>
      </c>
      <c r="G249" s="37">
        <v>149.69999999999999</v>
      </c>
      <c r="H249" s="7">
        <v>313955</v>
      </c>
      <c r="I249" s="37">
        <v>46671556.399999999</v>
      </c>
      <c r="J249" s="37">
        <v>0.30000000000001098</v>
      </c>
      <c r="K249" s="37">
        <v>1.8499999999999901</v>
      </c>
      <c r="L249" s="39">
        <v>3.7315676615090797E-2</v>
      </c>
      <c r="M249" s="37">
        <v>1599380477.0999999</v>
      </c>
      <c r="N249" s="37">
        <v>148.69999999999999</v>
      </c>
    </row>
    <row r="250" spans="1:14" x14ac:dyDescent="0.3">
      <c r="A250" s="36">
        <v>43781</v>
      </c>
      <c r="B250" s="37">
        <v>149.65</v>
      </c>
      <c r="C250" s="38">
        <v>0.95000000000001705</v>
      </c>
      <c r="D250" s="39">
        <v>6.3887020847344803E-3</v>
      </c>
      <c r="E250" s="37">
        <v>149</v>
      </c>
      <c r="F250" s="37">
        <v>148.30000000000001</v>
      </c>
      <c r="G250" s="37">
        <v>150.05000000000001</v>
      </c>
      <c r="H250" s="7">
        <v>366712</v>
      </c>
      <c r="I250" s="37">
        <v>54816084.5</v>
      </c>
      <c r="J250" s="37">
        <v>0.65000000000000602</v>
      </c>
      <c r="K250" s="37">
        <v>1.75</v>
      </c>
      <c r="L250" s="39">
        <v>0.16804000573330599</v>
      </c>
      <c r="M250" s="37">
        <v>1654196561.5999999</v>
      </c>
      <c r="N250" s="37">
        <v>149.65</v>
      </c>
    </row>
    <row r="251" spans="1:14" x14ac:dyDescent="0.3">
      <c r="A251" s="36">
        <v>43782</v>
      </c>
      <c r="B251" s="37">
        <v>148.94999999999999</v>
      </c>
      <c r="C251" s="38">
        <v>-0.70000000000001705</v>
      </c>
      <c r="D251" s="39">
        <v>-4.6775810223856802E-3</v>
      </c>
      <c r="E251" s="37">
        <v>149.30000000000001</v>
      </c>
      <c r="F251" s="37">
        <v>148.15</v>
      </c>
      <c r="G251" s="37">
        <v>149.85</v>
      </c>
      <c r="H251" s="7">
        <v>388604</v>
      </c>
      <c r="I251" s="37">
        <v>57881252.100000001</v>
      </c>
      <c r="J251" s="37">
        <v>0.35000000000002301</v>
      </c>
      <c r="K251" s="37">
        <v>1.69999999999999</v>
      </c>
      <c r="L251" s="39">
        <v>5.9698073692707097E-2</v>
      </c>
      <c r="M251" s="37">
        <v>1596315309.5</v>
      </c>
      <c r="N251" s="37">
        <v>148.94999999999999</v>
      </c>
    </row>
    <row r="252" spans="1:14" x14ac:dyDescent="0.3">
      <c r="A252" s="36">
        <v>43783</v>
      </c>
      <c r="B252" s="37">
        <v>149.69999999999999</v>
      </c>
      <c r="C252" s="38">
        <v>0.75</v>
      </c>
      <c r="D252" s="39">
        <v>5.03524672708963E-3</v>
      </c>
      <c r="E252" s="37">
        <v>148.9</v>
      </c>
      <c r="F252" s="37">
        <v>147.85</v>
      </c>
      <c r="G252" s="37">
        <v>150.25</v>
      </c>
      <c r="H252" s="7">
        <v>302928</v>
      </c>
      <c r="I252" s="37">
        <v>45214782.899999999</v>
      </c>
      <c r="J252" s="37">
        <v>0.79999999999998295</v>
      </c>
      <c r="K252" s="37">
        <v>2.4000000000000101</v>
      </c>
      <c r="L252" s="39">
        <v>-0.220471225206122</v>
      </c>
      <c r="M252" s="37">
        <v>1641530092.4000001</v>
      </c>
      <c r="N252" s="37">
        <v>149.69999999999999</v>
      </c>
    </row>
    <row r="253" spans="1:14" x14ac:dyDescent="0.3">
      <c r="A253" s="36">
        <v>43784</v>
      </c>
      <c r="B253" s="37">
        <v>151.05000000000001</v>
      </c>
      <c r="C253" s="38">
        <v>1.3500000000000201</v>
      </c>
      <c r="D253" s="39">
        <v>9.0180360721444398E-3</v>
      </c>
      <c r="E253" s="37">
        <v>150.15</v>
      </c>
      <c r="F253" s="37">
        <v>150</v>
      </c>
      <c r="G253" s="37">
        <v>151.6</v>
      </c>
      <c r="H253" s="7">
        <v>354782</v>
      </c>
      <c r="I253" s="37">
        <v>53542970.899999999</v>
      </c>
      <c r="J253" s="37">
        <v>0.90000000000000602</v>
      </c>
      <c r="K253" s="37">
        <v>1.5999999999999901</v>
      </c>
      <c r="L253" s="39">
        <v>0.171175989013891</v>
      </c>
      <c r="M253" s="37">
        <v>1695073063.3</v>
      </c>
      <c r="N253" s="37">
        <v>151.05000000000001</v>
      </c>
    </row>
    <row r="254" spans="1:14" x14ac:dyDescent="0.3">
      <c r="A254" s="36">
        <v>43787</v>
      </c>
      <c r="B254" s="37">
        <v>149.25</v>
      </c>
      <c r="C254" s="38">
        <v>-1.80000000000001</v>
      </c>
      <c r="D254" s="39">
        <v>-1.19165839126118E-2</v>
      </c>
      <c r="E254" s="37">
        <v>150.80000000000001</v>
      </c>
      <c r="F254" s="37">
        <v>149.05000000000001</v>
      </c>
      <c r="G254" s="37">
        <v>151.55000000000001</v>
      </c>
      <c r="H254" s="7">
        <v>327223</v>
      </c>
      <c r="I254" s="37">
        <v>49071331.700000003</v>
      </c>
      <c r="J254" s="37">
        <v>1.55000000000001</v>
      </c>
      <c r="K254" s="37">
        <v>2.5</v>
      </c>
      <c r="L254" s="39">
        <v>-7.7678687193826104E-2</v>
      </c>
      <c r="M254" s="37">
        <v>1646001731.5999999</v>
      </c>
      <c r="N254" s="37">
        <v>149.25</v>
      </c>
    </row>
    <row r="255" spans="1:14" x14ac:dyDescent="0.3">
      <c r="A255" s="36">
        <v>43788</v>
      </c>
      <c r="B255" s="37">
        <v>147.9</v>
      </c>
      <c r="C255" s="38">
        <v>-1.3499999999999901</v>
      </c>
      <c r="D255" s="39">
        <v>-9.0452261306532295E-3</v>
      </c>
      <c r="E255" s="37">
        <v>150.15</v>
      </c>
      <c r="F255" s="37">
        <v>147.9</v>
      </c>
      <c r="G255" s="37">
        <v>150.75</v>
      </c>
      <c r="H255" s="7">
        <v>315504</v>
      </c>
      <c r="I255" s="37">
        <v>47014049</v>
      </c>
      <c r="J255" s="37">
        <v>2.25</v>
      </c>
      <c r="K255" s="37">
        <v>2.8499999999999899</v>
      </c>
      <c r="L255" s="39">
        <v>-3.5813497217493898E-2</v>
      </c>
      <c r="M255" s="37">
        <v>1598987682.5999999</v>
      </c>
      <c r="N255" s="37">
        <v>147.9</v>
      </c>
    </row>
    <row r="256" spans="1:14" x14ac:dyDescent="0.3">
      <c r="A256" s="36">
        <v>43789</v>
      </c>
      <c r="B256" s="37">
        <v>149.25</v>
      </c>
      <c r="C256" s="38">
        <v>1.3499999999999901</v>
      </c>
      <c r="D256" s="39">
        <v>9.1277890466531092E-3</v>
      </c>
      <c r="E256" s="37">
        <v>148.19999999999999</v>
      </c>
      <c r="F256" s="37">
        <v>147.5</v>
      </c>
      <c r="G256" s="37">
        <v>150.25</v>
      </c>
      <c r="H256" s="7">
        <v>287144</v>
      </c>
      <c r="I256" s="37">
        <v>42871650.600000001</v>
      </c>
      <c r="J256" s="37">
        <v>1.05000000000001</v>
      </c>
      <c r="K256" s="37">
        <v>2.75</v>
      </c>
      <c r="L256" s="39">
        <v>-8.9887925351184103E-2</v>
      </c>
      <c r="M256" s="37">
        <v>1641859333.2</v>
      </c>
      <c r="N256" s="37">
        <v>149.25</v>
      </c>
    </row>
    <row r="257" spans="1:14" x14ac:dyDescent="0.3">
      <c r="A257" s="36">
        <v>43790</v>
      </c>
      <c r="B257" s="37">
        <v>150</v>
      </c>
      <c r="C257" s="38">
        <v>0.75</v>
      </c>
      <c r="D257" s="39">
        <v>5.0251256281407001E-3</v>
      </c>
      <c r="E257" s="37">
        <v>148.75</v>
      </c>
      <c r="F257" s="37">
        <v>146.85</v>
      </c>
      <c r="G257" s="37">
        <v>150.1</v>
      </c>
      <c r="H257" s="7">
        <v>392003</v>
      </c>
      <c r="I257" s="37">
        <v>58476560.200000003</v>
      </c>
      <c r="J257" s="37">
        <v>1.25</v>
      </c>
      <c r="K257" s="37">
        <v>3.25</v>
      </c>
      <c r="L257" s="39">
        <v>0.365179143565598</v>
      </c>
      <c r="M257" s="37">
        <v>1700335893.4000001</v>
      </c>
      <c r="N257" s="37">
        <v>150</v>
      </c>
    </row>
    <row r="258" spans="1:14" x14ac:dyDescent="0.3">
      <c r="A258" s="36">
        <v>43791</v>
      </c>
      <c r="B258" s="37">
        <v>149.44999999999999</v>
      </c>
      <c r="C258" s="38">
        <v>-0.55000000000001104</v>
      </c>
      <c r="D258" s="39">
        <v>-3.6666666666667399E-3</v>
      </c>
      <c r="E258" s="37">
        <v>149.4</v>
      </c>
      <c r="F258" s="37">
        <v>149.4</v>
      </c>
      <c r="G258" s="37">
        <v>150.9</v>
      </c>
      <c r="H258" s="7">
        <v>254603</v>
      </c>
      <c r="I258" s="37">
        <v>38192840.899999999</v>
      </c>
      <c r="J258" s="37">
        <v>4.9999999999982898E-2</v>
      </c>
      <c r="K258" s="37">
        <v>1.5</v>
      </c>
      <c r="L258" s="39">
        <v>-0.35050752162610999</v>
      </c>
      <c r="M258" s="37">
        <v>1662143052.5</v>
      </c>
      <c r="N258" s="37">
        <v>149.44999999999999</v>
      </c>
    </row>
    <row r="259" spans="1:14" x14ac:dyDescent="0.3">
      <c r="A259" s="36">
        <v>43794</v>
      </c>
      <c r="B259" s="37">
        <v>151.69999999999999</v>
      </c>
      <c r="C259" s="38">
        <v>2.25</v>
      </c>
      <c r="D259" s="39">
        <v>1.50552024088324E-2</v>
      </c>
      <c r="E259" s="37">
        <v>151.25</v>
      </c>
      <c r="F259" s="37">
        <v>150</v>
      </c>
      <c r="G259" s="37">
        <v>153</v>
      </c>
      <c r="H259" s="7">
        <v>324692</v>
      </c>
      <c r="I259" s="37">
        <v>49218947.700000003</v>
      </c>
      <c r="J259" s="37">
        <v>0.44999999999998902</v>
      </c>
      <c r="K259" s="37">
        <v>3</v>
      </c>
      <c r="L259" s="39">
        <v>0.27528740823949399</v>
      </c>
      <c r="M259" s="37">
        <v>1711362000.2</v>
      </c>
      <c r="N259" s="37">
        <v>151.69999999999999</v>
      </c>
    </row>
    <row r="260" spans="1:14" x14ac:dyDescent="0.3">
      <c r="A260" s="36">
        <v>43795</v>
      </c>
      <c r="B260" s="37">
        <v>153.94999999999999</v>
      </c>
      <c r="C260" s="38">
        <v>2.25</v>
      </c>
      <c r="D260" s="39">
        <v>1.48319050758075E-2</v>
      </c>
      <c r="E260" s="37">
        <v>152</v>
      </c>
      <c r="F260" s="37">
        <v>151.5</v>
      </c>
      <c r="G260" s="37">
        <v>153.94999999999999</v>
      </c>
      <c r="H260" s="7">
        <v>505985</v>
      </c>
      <c r="I260" s="37">
        <v>77597938.799999997</v>
      </c>
      <c r="J260" s="37">
        <v>1.94999999999999</v>
      </c>
      <c r="K260" s="37">
        <v>2.44999999999999</v>
      </c>
      <c r="L260" s="39">
        <v>0.55835376295073502</v>
      </c>
      <c r="M260" s="37">
        <v>1788959939</v>
      </c>
      <c r="N260" s="37">
        <v>153.94999999999999</v>
      </c>
    </row>
    <row r="261" spans="1:14" x14ac:dyDescent="0.3">
      <c r="A261" s="36">
        <v>43796</v>
      </c>
      <c r="B261" s="37">
        <v>155.1</v>
      </c>
      <c r="C261" s="38">
        <v>1.1500000000000099</v>
      </c>
      <c r="D261" s="39">
        <v>7.4699577784995497E-3</v>
      </c>
      <c r="E261" s="37">
        <v>154</v>
      </c>
      <c r="F261" s="37">
        <v>153.6</v>
      </c>
      <c r="G261" s="37">
        <v>156.35</v>
      </c>
      <c r="H261" s="7">
        <v>432959</v>
      </c>
      <c r="I261" s="37">
        <v>67161351.400000006</v>
      </c>
      <c r="J261" s="37">
        <v>1.0999999999999901</v>
      </c>
      <c r="K261" s="37">
        <v>2.75</v>
      </c>
      <c r="L261" s="39">
        <v>-0.144324436495153</v>
      </c>
      <c r="M261" s="37">
        <v>1856121290.4000001</v>
      </c>
      <c r="N261" s="37">
        <v>155.1</v>
      </c>
    </row>
    <row r="262" spans="1:14" x14ac:dyDescent="0.3">
      <c r="A262" s="36">
        <v>43797</v>
      </c>
      <c r="B262" s="37">
        <v>153.35</v>
      </c>
      <c r="C262" s="38">
        <v>-1.75</v>
      </c>
      <c r="D262" s="39">
        <v>-1.12830431979368E-2</v>
      </c>
      <c r="E262" s="37">
        <v>154.80000000000001</v>
      </c>
      <c r="F262" s="37">
        <v>153.15</v>
      </c>
      <c r="G262" s="37">
        <v>155.35</v>
      </c>
      <c r="H262" s="7">
        <v>206672</v>
      </c>
      <c r="I262" s="37">
        <v>31789629.100000001</v>
      </c>
      <c r="J262" s="37">
        <v>1.4500000000000199</v>
      </c>
      <c r="K262" s="37">
        <v>2.19999999999999</v>
      </c>
      <c r="L262" s="39">
        <v>-0.52265226037569401</v>
      </c>
      <c r="M262" s="37">
        <v>1824331661.3</v>
      </c>
      <c r="N262" s="37">
        <v>153.35</v>
      </c>
    </row>
    <row r="263" spans="1:14" x14ac:dyDescent="0.3">
      <c r="A263" s="36">
        <v>43798</v>
      </c>
      <c r="B263" s="37">
        <v>153.4</v>
      </c>
      <c r="C263" s="38">
        <v>5.0000000000011403E-2</v>
      </c>
      <c r="D263" s="39">
        <v>3.2605151613962399E-4</v>
      </c>
      <c r="E263" s="37">
        <v>153.35</v>
      </c>
      <c r="F263" s="37">
        <v>152.6</v>
      </c>
      <c r="G263" s="37">
        <v>154.65</v>
      </c>
      <c r="H263" s="7">
        <v>225269</v>
      </c>
      <c r="I263" s="37">
        <v>34612306.399999999</v>
      </c>
      <c r="J263" s="37">
        <v>5.0000000000011403E-2</v>
      </c>
      <c r="K263" s="37">
        <v>2.05000000000001</v>
      </c>
      <c r="L263" s="39">
        <v>8.9983161724858707E-2</v>
      </c>
      <c r="M263" s="37">
        <v>1858943967.7</v>
      </c>
      <c r="N263" s="37">
        <v>153.4</v>
      </c>
    </row>
    <row r="264" spans="1:14" x14ac:dyDescent="0.3">
      <c r="A264" s="36">
        <v>43801</v>
      </c>
      <c r="B264" s="37">
        <v>148.19999999999999</v>
      </c>
      <c r="C264" s="38">
        <v>-5.2000000000000197</v>
      </c>
      <c r="D264" s="39">
        <v>-3.3898305084745901E-2</v>
      </c>
      <c r="E264" s="37">
        <v>153.15</v>
      </c>
      <c r="F264" s="37">
        <v>148.19999999999999</v>
      </c>
      <c r="G264" s="37">
        <v>155.1</v>
      </c>
      <c r="H264" s="7">
        <v>508575</v>
      </c>
      <c r="I264" s="37">
        <v>76529067.700000003</v>
      </c>
      <c r="J264" s="37">
        <v>4.9500000000000197</v>
      </c>
      <c r="K264" s="37">
        <v>6.9000000000000101</v>
      </c>
      <c r="L264" s="39">
        <v>1.25763420621568</v>
      </c>
      <c r="M264" s="37">
        <v>1782414900</v>
      </c>
      <c r="N264" s="37">
        <v>148.19999999999999</v>
      </c>
    </row>
    <row r="265" spans="1:14" x14ac:dyDescent="0.3">
      <c r="A265" s="36">
        <v>43802</v>
      </c>
      <c r="B265" s="37">
        <v>151.1</v>
      </c>
      <c r="C265" s="38">
        <v>2.9000000000000101</v>
      </c>
      <c r="D265" s="39">
        <v>1.95681511470986E-2</v>
      </c>
      <c r="E265" s="37">
        <v>149.85</v>
      </c>
      <c r="F265" s="37">
        <v>149.30000000000001</v>
      </c>
      <c r="G265" s="37">
        <v>152.85</v>
      </c>
      <c r="H265" s="7">
        <v>461147</v>
      </c>
      <c r="I265" s="37">
        <v>69722375.799999997</v>
      </c>
      <c r="J265" s="37">
        <v>1.25</v>
      </c>
      <c r="K265" s="37">
        <v>3.5499999999999798</v>
      </c>
      <c r="L265" s="39">
        <v>-9.3256648478592205E-2</v>
      </c>
      <c r="M265" s="37">
        <v>1852137275.8</v>
      </c>
      <c r="N265" s="37">
        <v>151.1</v>
      </c>
    </row>
    <row r="266" spans="1:14" x14ac:dyDescent="0.3">
      <c r="A266" s="36">
        <v>43803</v>
      </c>
      <c r="B266" s="37">
        <v>151.55000000000001</v>
      </c>
      <c r="C266" s="38">
        <v>0.450000000000017</v>
      </c>
      <c r="D266" s="39">
        <v>2.97816015883532E-3</v>
      </c>
      <c r="E266" s="37">
        <v>151.25</v>
      </c>
      <c r="F266" s="37">
        <v>151.05000000000001</v>
      </c>
      <c r="G266" s="37">
        <v>153.25</v>
      </c>
      <c r="H266" s="7">
        <v>277377</v>
      </c>
      <c r="I266" s="37">
        <v>42143775.200000003</v>
      </c>
      <c r="J266" s="37">
        <v>0.30000000000001098</v>
      </c>
      <c r="K266" s="37">
        <v>2.19999999999999</v>
      </c>
      <c r="L266" s="39">
        <v>-0.39850633312154299</v>
      </c>
      <c r="M266" s="37">
        <v>1894281051</v>
      </c>
      <c r="N266" s="37">
        <v>151.55000000000001</v>
      </c>
    </row>
    <row r="267" spans="1:14" x14ac:dyDescent="0.3">
      <c r="A267" s="36">
        <v>43804</v>
      </c>
      <c r="B267" s="37">
        <v>150.80000000000001</v>
      </c>
      <c r="C267" s="38">
        <v>-0.75</v>
      </c>
      <c r="D267" s="39">
        <v>-4.9488617617947902E-3</v>
      </c>
      <c r="E267" s="37">
        <v>151.35</v>
      </c>
      <c r="F267" s="37">
        <v>150.80000000000001</v>
      </c>
      <c r="G267" s="37">
        <v>152.75</v>
      </c>
      <c r="H267" s="7">
        <v>275854</v>
      </c>
      <c r="I267" s="37">
        <v>41777056.899999999</v>
      </c>
      <c r="J267" s="37">
        <v>0.54999999999998295</v>
      </c>
      <c r="K267" s="37">
        <v>1.94999999999999</v>
      </c>
      <c r="L267" s="39">
        <v>-5.4907220137213998E-3</v>
      </c>
      <c r="M267" s="37">
        <v>1852503994.0999999</v>
      </c>
      <c r="N267" s="37">
        <v>150.80000000000001</v>
      </c>
    </row>
    <row r="268" spans="1:14" x14ac:dyDescent="0.3">
      <c r="A268" s="36">
        <v>43805</v>
      </c>
      <c r="B268" s="37">
        <v>150.80000000000001</v>
      </c>
      <c r="C268" s="38">
        <v>0</v>
      </c>
      <c r="D268" s="39">
        <v>0</v>
      </c>
      <c r="E268" s="37">
        <v>150.85</v>
      </c>
      <c r="F268" s="37">
        <v>149.85</v>
      </c>
      <c r="G268" s="37">
        <v>151.6</v>
      </c>
      <c r="H268" s="7">
        <v>275302</v>
      </c>
      <c r="I268" s="37">
        <v>41513340.700000003</v>
      </c>
      <c r="J268" s="37">
        <v>4.9999999999982898E-2</v>
      </c>
      <c r="K268" s="37">
        <v>1.75</v>
      </c>
      <c r="L268" s="39">
        <v>-2.00105853096203E-3</v>
      </c>
      <c r="M268" s="37">
        <v>1810990653.4000001</v>
      </c>
      <c r="N268" s="37">
        <v>150.80000000000001</v>
      </c>
    </row>
    <row r="269" spans="1:14" x14ac:dyDescent="0.3">
      <c r="A269" s="36">
        <v>43808</v>
      </c>
      <c r="B269" s="37">
        <v>147.9</v>
      </c>
      <c r="C269" s="38">
        <v>-2.9000000000000101</v>
      </c>
      <c r="D269" s="39">
        <v>-1.9230769230769301E-2</v>
      </c>
      <c r="E269" s="37">
        <v>151.5</v>
      </c>
      <c r="F269" s="37">
        <v>147.75</v>
      </c>
      <c r="G269" s="37">
        <v>151.5</v>
      </c>
      <c r="H269" s="7">
        <v>347083</v>
      </c>
      <c r="I269" s="37">
        <v>51596874.700000003</v>
      </c>
      <c r="J269" s="37">
        <v>3.5999999999999899</v>
      </c>
      <c r="K269" s="37">
        <v>3.75</v>
      </c>
      <c r="L269" s="39">
        <v>0.260735483214797</v>
      </c>
      <c r="M269" s="37">
        <v>1759393778.7</v>
      </c>
      <c r="N269" s="37">
        <v>147.9</v>
      </c>
    </row>
    <row r="270" spans="1:14" x14ac:dyDescent="0.3">
      <c r="A270" s="36">
        <v>43809</v>
      </c>
      <c r="B270" s="37">
        <v>149.1</v>
      </c>
      <c r="C270" s="38">
        <v>1.19999999999999</v>
      </c>
      <c r="D270" s="39">
        <v>8.1135902636916106E-3</v>
      </c>
      <c r="E270" s="37">
        <v>148.30000000000001</v>
      </c>
      <c r="F270" s="37">
        <v>146.94999999999999</v>
      </c>
      <c r="G270" s="37">
        <v>149.65</v>
      </c>
      <c r="H270" s="7">
        <v>363411</v>
      </c>
      <c r="I270" s="37">
        <v>53992090.299999997</v>
      </c>
      <c r="J270" s="37">
        <v>0.79999999999998295</v>
      </c>
      <c r="K270" s="37">
        <v>2.7000000000000202</v>
      </c>
      <c r="L270" s="39">
        <v>4.7043502562787602E-2</v>
      </c>
      <c r="M270" s="37">
        <v>1813385869</v>
      </c>
      <c r="N270" s="37">
        <v>149.1</v>
      </c>
    </row>
    <row r="271" spans="1:14" x14ac:dyDescent="0.3">
      <c r="A271" s="36">
        <v>43810</v>
      </c>
      <c r="B271" s="37">
        <v>149</v>
      </c>
      <c r="C271" s="38">
        <v>-9.9999999999994302E-2</v>
      </c>
      <c r="D271" s="39">
        <v>-6.70690811535844E-4</v>
      </c>
      <c r="E271" s="37">
        <v>149.1</v>
      </c>
      <c r="F271" s="37">
        <v>148.19999999999999</v>
      </c>
      <c r="G271" s="37">
        <v>149.65</v>
      </c>
      <c r="H271" s="7">
        <v>219226</v>
      </c>
      <c r="I271" s="37">
        <v>32681543.100000001</v>
      </c>
      <c r="J271" s="37">
        <v>9.9999999999994302E-2</v>
      </c>
      <c r="K271" s="37">
        <v>1.4500000000000199</v>
      </c>
      <c r="L271" s="39">
        <v>-0.39675463868732602</v>
      </c>
      <c r="M271" s="37">
        <v>1780704325.9000001</v>
      </c>
      <c r="N271" s="37">
        <v>149</v>
      </c>
    </row>
    <row r="272" spans="1:14" x14ac:dyDescent="0.3">
      <c r="A272" s="36">
        <v>43811</v>
      </c>
      <c r="B272" s="37">
        <v>149.75</v>
      </c>
      <c r="C272" s="38">
        <v>0.75</v>
      </c>
      <c r="D272" s="39">
        <v>5.0335570469798698E-3</v>
      </c>
      <c r="E272" s="37">
        <v>149.15</v>
      </c>
      <c r="F272" s="37">
        <v>148.80000000000001</v>
      </c>
      <c r="G272" s="37">
        <v>150.35</v>
      </c>
      <c r="H272" s="7">
        <v>323919</v>
      </c>
      <c r="I272" s="37">
        <v>48509659.100000001</v>
      </c>
      <c r="J272" s="37">
        <v>0.59999999999999398</v>
      </c>
      <c r="K272" s="37">
        <v>1.5499999999999801</v>
      </c>
      <c r="L272" s="39">
        <v>0.47755740651200101</v>
      </c>
      <c r="M272" s="37">
        <v>1829213985</v>
      </c>
      <c r="N272" s="37">
        <v>149.75</v>
      </c>
    </row>
    <row r="273" spans="1:14" x14ac:dyDescent="0.3">
      <c r="A273" s="36">
        <v>43812</v>
      </c>
      <c r="B273" s="37">
        <v>147.5</v>
      </c>
      <c r="C273" s="38">
        <v>-2.25</v>
      </c>
      <c r="D273" s="39">
        <v>-1.5025041736227001E-2</v>
      </c>
      <c r="E273" s="37">
        <v>150.35</v>
      </c>
      <c r="F273" s="37">
        <v>147.5</v>
      </c>
      <c r="G273" s="37">
        <v>151.55000000000001</v>
      </c>
      <c r="H273" s="7">
        <v>448874</v>
      </c>
      <c r="I273" s="37">
        <v>66860641.799999997</v>
      </c>
      <c r="J273" s="37">
        <v>2.8499999999999899</v>
      </c>
      <c r="K273" s="37">
        <v>4.0500000000000096</v>
      </c>
      <c r="L273" s="39">
        <v>0.38576002025197698</v>
      </c>
      <c r="M273" s="37">
        <v>1762353343.2</v>
      </c>
      <c r="N273" s="37">
        <v>147.5</v>
      </c>
    </row>
    <row r="274" spans="1:14" x14ac:dyDescent="0.3">
      <c r="A274" s="36">
        <v>43815</v>
      </c>
      <c r="B274" s="37">
        <v>148.15</v>
      </c>
      <c r="C274" s="38">
        <v>0.65000000000000602</v>
      </c>
      <c r="D274" s="39">
        <v>4.4067796610169898E-3</v>
      </c>
      <c r="E274" s="37">
        <v>148.5</v>
      </c>
      <c r="F274" s="37">
        <v>147.5</v>
      </c>
      <c r="G274" s="37">
        <v>149.19999999999999</v>
      </c>
      <c r="H274" s="7">
        <v>285827</v>
      </c>
      <c r="I274" s="37">
        <v>42364781.5</v>
      </c>
      <c r="J274" s="37">
        <v>0.34999999999999398</v>
      </c>
      <c r="K274" s="37">
        <v>1.69999999999999</v>
      </c>
      <c r="L274" s="39">
        <v>-0.36323556276371499</v>
      </c>
      <c r="M274" s="37">
        <v>1804718124.7</v>
      </c>
      <c r="N274" s="37">
        <v>148.15</v>
      </c>
    </row>
    <row r="275" spans="1:14" x14ac:dyDescent="0.3">
      <c r="A275" s="36">
        <v>43816</v>
      </c>
      <c r="B275" s="37">
        <v>149.80000000000001</v>
      </c>
      <c r="C275" s="38">
        <v>1.6500000000000099</v>
      </c>
      <c r="D275" s="39">
        <v>1.11373607829903E-2</v>
      </c>
      <c r="E275" s="37">
        <v>148.19999999999999</v>
      </c>
      <c r="F275" s="37">
        <v>148.15</v>
      </c>
      <c r="G275" s="37">
        <v>150.15</v>
      </c>
      <c r="H275" s="7">
        <v>389828</v>
      </c>
      <c r="I275" s="37">
        <v>58279169.600000001</v>
      </c>
      <c r="J275" s="37">
        <v>1.6000000000000201</v>
      </c>
      <c r="K275" s="37">
        <v>2</v>
      </c>
      <c r="L275" s="39">
        <v>0.36385995724686598</v>
      </c>
      <c r="M275" s="37">
        <v>1862997294.3</v>
      </c>
      <c r="N275" s="37">
        <v>149.80000000000001</v>
      </c>
    </row>
    <row r="276" spans="1:14" x14ac:dyDescent="0.3">
      <c r="A276" s="36">
        <v>43817</v>
      </c>
      <c r="B276" s="37">
        <v>150</v>
      </c>
      <c r="C276" s="38">
        <v>0.19999999999998899</v>
      </c>
      <c r="D276" s="39">
        <v>1.3351134846461201E-3</v>
      </c>
      <c r="E276" s="37">
        <v>149.75</v>
      </c>
      <c r="F276" s="37">
        <v>149.65</v>
      </c>
      <c r="G276" s="37">
        <v>150.9</v>
      </c>
      <c r="H276" s="7">
        <v>275711</v>
      </c>
      <c r="I276" s="37">
        <v>41413517.200000003</v>
      </c>
      <c r="J276" s="37">
        <v>0.25</v>
      </c>
      <c r="K276" s="37">
        <v>1.25</v>
      </c>
      <c r="L276" s="39">
        <v>-0.29273679674112701</v>
      </c>
      <c r="M276" s="37">
        <v>1904410811.5</v>
      </c>
      <c r="N276" s="37">
        <v>150</v>
      </c>
    </row>
    <row r="277" spans="1:14" x14ac:dyDescent="0.3">
      <c r="A277" s="36">
        <v>43818</v>
      </c>
      <c r="B277" s="37">
        <v>149.85</v>
      </c>
      <c r="C277" s="38">
        <v>-0.15000000000000599</v>
      </c>
      <c r="D277" s="39">
        <v>-1.0000000000000399E-3</v>
      </c>
      <c r="E277" s="37">
        <v>150.4</v>
      </c>
      <c r="F277" s="37">
        <v>148.85</v>
      </c>
      <c r="G277" s="37">
        <v>151.25</v>
      </c>
      <c r="H277" s="7">
        <v>332905</v>
      </c>
      <c r="I277" s="37">
        <v>49849435.600000001</v>
      </c>
      <c r="J277" s="37">
        <v>0.55000000000001104</v>
      </c>
      <c r="K277" s="37">
        <v>2.4000000000000101</v>
      </c>
      <c r="L277" s="39">
        <v>0.20744185034329399</v>
      </c>
      <c r="M277" s="37">
        <v>1854561375.9000001</v>
      </c>
      <c r="N277" s="37">
        <v>149.85</v>
      </c>
    </row>
    <row r="278" spans="1:14" x14ac:dyDescent="0.3">
      <c r="A278" s="36">
        <v>43819</v>
      </c>
      <c r="B278" s="37">
        <v>151</v>
      </c>
      <c r="C278" s="38">
        <v>1.1500000000000099</v>
      </c>
      <c r="D278" s="39">
        <v>7.6743410076743797E-3</v>
      </c>
      <c r="E278" s="37">
        <v>151</v>
      </c>
      <c r="F278" s="37">
        <v>150.05000000000001</v>
      </c>
      <c r="G278" s="37">
        <v>151.44999999999999</v>
      </c>
      <c r="H278" s="7">
        <v>804092</v>
      </c>
      <c r="I278" s="37">
        <v>121414934.3</v>
      </c>
      <c r="J278" s="37">
        <v>0</v>
      </c>
      <c r="K278" s="37">
        <v>1.3999999999999799</v>
      </c>
      <c r="L278" s="39">
        <v>1.4153797629954501</v>
      </c>
      <c r="M278" s="37">
        <v>1975976310.2</v>
      </c>
      <c r="N278" s="37">
        <v>151</v>
      </c>
    </row>
    <row r="279" spans="1:14" x14ac:dyDescent="0.3">
      <c r="A279" s="36">
        <v>43822</v>
      </c>
      <c r="B279" s="37">
        <v>152.1</v>
      </c>
      <c r="C279" s="38">
        <v>1.0999999999999901</v>
      </c>
      <c r="D279" s="39">
        <v>7.2847682119204903E-3</v>
      </c>
      <c r="E279" s="37">
        <v>151</v>
      </c>
      <c r="F279" s="37">
        <v>150.65</v>
      </c>
      <c r="G279" s="37">
        <v>152.35</v>
      </c>
      <c r="H279" s="7">
        <v>209706</v>
      </c>
      <c r="I279" s="37">
        <v>31802568.800000001</v>
      </c>
      <c r="J279" s="37">
        <v>1.0999999999999901</v>
      </c>
      <c r="K279" s="37">
        <v>1.69999999999999</v>
      </c>
      <c r="L279" s="39">
        <v>-0.73920148440725697</v>
      </c>
      <c r="M279" s="37">
        <v>2007778879</v>
      </c>
      <c r="N279" s="37">
        <v>152.1</v>
      </c>
    </row>
    <row r="280" spans="1:14" x14ac:dyDescent="0.3">
      <c r="A280" s="36">
        <v>43826</v>
      </c>
      <c r="B280" s="37">
        <v>152</v>
      </c>
      <c r="C280" s="38">
        <v>-9.9999999999994302E-2</v>
      </c>
      <c r="D280" s="39">
        <v>-6.5746219592369701E-4</v>
      </c>
      <c r="E280" s="37">
        <v>151.44999999999999</v>
      </c>
      <c r="F280" s="37">
        <v>150.19999999999999</v>
      </c>
      <c r="G280" s="37">
        <v>152.5</v>
      </c>
      <c r="H280" s="7">
        <v>282084</v>
      </c>
      <c r="I280" s="37">
        <v>42723163.850000001</v>
      </c>
      <c r="J280" s="37">
        <v>0.55000000000001104</v>
      </c>
      <c r="K280" s="37">
        <v>2.30000000000001</v>
      </c>
      <c r="L280" s="39">
        <v>0.345140339332208</v>
      </c>
      <c r="M280" s="37">
        <v>1965055715.1500001</v>
      </c>
      <c r="N280" s="37">
        <v>152</v>
      </c>
    </row>
    <row r="281" spans="1:14" x14ac:dyDescent="0.3">
      <c r="A281" s="36">
        <v>43829</v>
      </c>
      <c r="B281" s="37">
        <v>147.9</v>
      </c>
      <c r="C281" s="38">
        <v>-4.0999999999999899</v>
      </c>
      <c r="D281" s="39">
        <v>-2.6973684210526299E-2</v>
      </c>
      <c r="E281" s="37">
        <v>151.4</v>
      </c>
      <c r="F281" s="37">
        <v>147.9</v>
      </c>
      <c r="G281" s="37">
        <v>151.75</v>
      </c>
      <c r="H281" s="7">
        <v>324572</v>
      </c>
      <c r="I281" s="37">
        <v>48362448.399999999</v>
      </c>
      <c r="J281" s="37">
        <v>3.5</v>
      </c>
      <c r="K281" s="37">
        <v>3.8499999999999899</v>
      </c>
      <c r="L281" s="39">
        <v>0.15062180059840299</v>
      </c>
      <c r="M281" s="37">
        <v>1916693266.75</v>
      </c>
      <c r="N281" s="37">
        <v>147.9</v>
      </c>
    </row>
    <row r="282" spans="1:14" x14ac:dyDescent="0.3">
      <c r="A282" s="36">
        <v>43832</v>
      </c>
      <c r="B282" s="37">
        <v>149.55000000000001</v>
      </c>
      <c r="C282" s="38">
        <v>1.6500000000000099</v>
      </c>
      <c r="D282" s="39">
        <v>1.1156186612576099E-2</v>
      </c>
      <c r="E282" s="37">
        <v>148.55000000000001</v>
      </c>
      <c r="F282" s="37">
        <v>147.75</v>
      </c>
      <c r="G282" s="37">
        <v>149.6</v>
      </c>
      <c r="H282" s="7">
        <v>254932</v>
      </c>
      <c r="I282" s="37">
        <v>38009823.200000003</v>
      </c>
      <c r="J282" s="37">
        <v>1</v>
      </c>
      <c r="K282" s="37">
        <v>1.8499999999999901</v>
      </c>
      <c r="L282" s="39">
        <v>-0.21455948140936401</v>
      </c>
      <c r="M282" s="37">
        <v>1954703089.95</v>
      </c>
      <c r="N282" s="37">
        <v>149.55000000000001</v>
      </c>
    </row>
    <row r="283" spans="1:14" x14ac:dyDescent="0.3">
      <c r="A283" s="36">
        <v>43833</v>
      </c>
      <c r="B283" s="37">
        <v>149.5</v>
      </c>
      <c r="C283" s="38">
        <v>-5.0000000000011403E-2</v>
      </c>
      <c r="D283" s="39">
        <v>-3.34336342360491E-4</v>
      </c>
      <c r="E283" s="37">
        <v>149.5</v>
      </c>
      <c r="F283" s="37">
        <v>148.25</v>
      </c>
      <c r="G283" s="37">
        <v>150.35</v>
      </c>
      <c r="H283" s="7">
        <v>308120</v>
      </c>
      <c r="I283" s="37">
        <v>46026688.25</v>
      </c>
      <c r="J283" s="37">
        <v>0</v>
      </c>
      <c r="K283" s="37">
        <v>2.0999999999999899</v>
      </c>
      <c r="L283" s="39">
        <v>0.20863602843111101</v>
      </c>
      <c r="M283" s="37">
        <v>1908676401.7</v>
      </c>
      <c r="N283" s="37">
        <v>149.5</v>
      </c>
    </row>
    <row r="284" spans="1:14" x14ac:dyDescent="0.3">
      <c r="A284" s="36">
        <v>43836</v>
      </c>
      <c r="B284" s="37">
        <v>148.19999999999999</v>
      </c>
      <c r="C284" s="38">
        <v>-1.30000000000001</v>
      </c>
      <c r="D284" s="39">
        <v>-8.6956521739131199E-3</v>
      </c>
      <c r="E284" s="37">
        <v>148.9</v>
      </c>
      <c r="F284" s="37">
        <v>146</v>
      </c>
      <c r="G284" s="37">
        <v>149.19999999999999</v>
      </c>
      <c r="H284" s="7">
        <v>264605</v>
      </c>
      <c r="I284" s="37">
        <v>39017762.049999997</v>
      </c>
      <c r="J284" s="37">
        <v>0.70000000000001705</v>
      </c>
      <c r="K284" s="37">
        <v>3.19999999999999</v>
      </c>
      <c r="L284" s="39">
        <v>-0.141227443853044</v>
      </c>
      <c r="M284" s="37">
        <v>1869658639.6500001</v>
      </c>
      <c r="N284" s="37">
        <v>148.19999999999999</v>
      </c>
    </row>
    <row r="285" spans="1:14" x14ac:dyDescent="0.3">
      <c r="A285" s="36">
        <v>43837</v>
      </c>
      <c r="B285" s="37">
        <v>148.80000000000001</v>
      </c>
      <c r="C285" s="38">
        <v>0.60000000000002296</v>
      </c>
      <c r="D285" s="39">
        <v>4.0485829959515697E-3</v>
      </c>
      <c r="E285" s="37">
        <v>148.65</v>
      </c>
      <c r="F285" s="37">
        <v>148.1</v>
      </c>
      <c r="G285" s="37">
        <v>149.65</v>
      </c>
      <c r="H285" s="7">
        <v>285810</v>
      </c>
      <c r="I285" s="37">
        <v>42518188.850000001</v>
      </c>
      <c r="J285" s="37">
        <v>0.15000000000000599</v>
      </c>
      <c r="K285" s="37">
        <v>1.55000000000001</v>
      </c>
      <c r="L285" s="39">
        <v>8.0138319381719905E-2</v>
      </c>
      <c r="M285" s="37">
        <v>1912176828.5</v>
      </c>
      <c r="N285" s="37">
        <v>148.80000000000001</v>
      </c>
    </row>
    <row r="286" spans="1:14" x14ac:dyDescent="0.3">
      <c r="A286" s="36">
        <v>43838</v>
      </c>
      <c r="B286" s="37">
        <v>151.6</v>
      </c>
      <c r="C286" s="38">
        <v>2.7999999999999798</v>
      </c>
      <c r="D286" s="39">
        <v>1.88172043010752E-2</v>
      </c>
      <c r="E286" s="37">
        <v>147.6</v>
      </c>
      <c r="F286" s="37">
        <v>147.5</v>
      </c>
      <c r="G286" s="37">
        <v>151.6</v>
      </c>
      <c r="H286" s="7">
        <v>507537</v>
      </c>
      <c r="I286" s="37">
        <v>76357204.349999994</v>
      </c>
      <c r="J286" s="37">
        <v>4</v>
      </c>
      <c r="K286" s="37">
        <v>4.0999999999999899</v>
      </c>
      <c r="L286" s="39">
        <v>0.775784612154928</v>
      </c>
      <c r="M286" s="37">
        <v>1988534032.8499999</v>
      </c>
      <c r="N286" s="37">
        <v>151.6</v>
      </c>
    </row>
    <row r="287" spans="1:14" x14ac:dyDescent="0.3">
      <c r="A287" s="36">
        <v>43839</v>
      </c>
      <c r="B287" s="37">
        <v>152.75</v>
      </c>
      <c r="C287" s="38">
        <v>1.1500000000000099</v>
      </c>
      <c r="D287" s="39">
        <v>7.5857519788918599E-3</v>
      </c>
      <c r="E287" s="37">
        <v>151.80000000000001</v>
      </c>
      <c r="F287" s="37">
        <v>151.65</v>
      </c>
      <c r="G287" s="37">
        <v>154.05000000000001</v>
      </c>
      <c r="H287" s="7">
        <v>538748</v>
      </c>
      <c r="I287" s="37">
        <v>82592092.150000006</v>
      </c>
      <c r="J287" s="37">
        <v>0.94999999999998896</v>
      </c>
      <c r="K287" s="37">
        <v>2.4000000000000101</v>
      </c>
      <c r="L287" s="39">
        <v>6.1495024008101903E-2</v>
      </c>
      <c r="M287" s="37">
        <v>2071126125</v>
      </c>
      <c r="N287" s="37">
        <v>152.75</v>
      </c>
    </row>
    <row r="288" spans="1:14" x14ac:dyDescent="0.3">
      <c r="A288" s="36">
        <v>43840</v>
      </c>
      <c r="B288" s="37">
        <v>156</v>
      </c>
      <c r="C288" s="38">
        <v>3.25</v>
      </c>
      <c r="D288" s="39">
        <v>2.1276595744680899E-2</v>
      </c>
      <c r="E288" s="37">
        <v>153.4</v>
      </c>
      <c r="F288" s="37">
        <v>153.4</v>
      </c>
      <c r="G288" s="37">
        <v>157.5</v>
      </c>
      <c r="H288" s="7">
        <v>719140</v>
      </c>
      <c r="I288" s="37">
        <v>112229411.05</v>
      </c>
      <c r="J288" s="37">
        <v>2.5999999999999899</v>
      </c>
      <c r="K288" s="37">
        <v>4.0999999999999899</v>
      </c>
      <c r="L288" s="39">
        <v>0.33483558175622002</v>
      </c>
      <c r="M288" s="37">
        <v>2183355536.0500002</v>
      </c>
      <c r="N288" s="37">
        <v>156</v>
      </c>
    </row>
    <row r="289" spans="1:14" x14ac:dyDescent="0.3">
      <c r="A289" s="36">
        <v>43843</v>
      </c>
      <c r="B289" s="37">
        <v>155.65</v>
      </c>
      <c r="C289" s="38">
        <v>-0.34999999999999398</v>
      </c>
      <c r="D289" s="39">
        <v>-2.24358974358971E-3</v>
      </c>
      <c r="E289" s="37">
        <v>155.9</v>
      </c>
      <c r="F289" s="37">
        <v>154.44999999999999</v>
      </c>
      <c r="G289" s="37">
        <v>157.65</v>
      </c>
      <c r="H289" s="7">
        <v>491949</v>
      </c>
      <c r="I289" s="37">
        <v>76663014.599999994</v>
      </c>
      <c r="J289" s="37">
        <v>0.25</v>
      </c>
      <c r="K289" s="37">
        <v>3.2000000000000202</v>
      </c>
      <c r="L289" s="39">
        <v>-0.31592040492810902</v>
      </c>
      <c r="M289" s="37">
        <v>2106692521.45</v>
      </c>
      <c r="N289" s="37">
        <v>155.65</v>
      </c>
    </row>
    <row r="290" spans="1:14" x14ac:dyDescent="0.3">
      <c r="A290" s="36">
        <v>43844</v>
      </c>
      <c r="B290" s="37">
        <v>156.25</v>
      </c>
      <c r="C290" s="38">
        <v>0.59999999999999398</v>
      </c>
      <c r="D290" s="39">
        <v>3.8548024413748399E-3</v>
      </c>
      <c r="E290" s="37">
        <v>156.55000000000001</v>
      </c>
      <c r="F290" s="37">
        <v>155.5</v>
      </c>
      <c r="G290" s="37">
        <v>157</v>
      </c>
      <c r="H290" s="7">
        <v>340888</v>
      </c>
      <c r="I290" s="37">
        <v>53265391.700000003</v>
      </c>
      <c r="J290" s="37">
        <v>0.30000000000001098</v>
      </c>
      <c r="K290" s="37">
        <v>1.5</v>
      </c>
      <c r="L290" s="39">
        <v>-0.307066382897414</v>
      </c>
      <c r="M290" s="37">
        <v>2159957913.1500001</v>
      </c>
      <c r="N290" s="37">
        <v>156.25</v>
      </c>
    </row>
    <row r="291" spans="1:14" x14ac:dyDescent="0.3">
      <c r="A291" s="36">
        <v>43845</v>
      </c>
      <c r="B291" s="37">
        <v>155.19999999999999</v>
      </c>
      <c r="C291" s="38">
        <v>-1.05000000000001</v>
      </c>
      <c r="D291" s="39">
        <v>-6.7200000000000697E-3</v>
      </c>
      <c r="E291" s="37">
        <v>154.80000000000001</v>
      </c>
      <c r="F291" s="37">
        <v>154.65</v>
      </c>
      <c r="G291" s="37">
        <v>156.15</v>
      </c>
      <c r="H291" s="7">
        <v>476539</v>
      </c>
      <c r="I291" s="37">
        <v>73974493.650000006</v>
      </c>
      <c r="J291" s="37">
        <v>0.39999999999997699</v>
      </c>
      <c r="K291" s="37">
        <v>1.5</v>
      </c>
      <c r="L291" s="39">
        <v>0.39793421886367403</v>
      </c>
      <c r="M291" s="37">
        <v>2085983419.5</v>
      </c>
      <c r="N291" s="37">
        <v>155.19999999999999</v>
      </c>
    </row>
    <row r="292" spans="1:14" x14ac:dyDescent="0.3">
      <c r="A292" s="36">
        <v>43846</v>
      </c>
      <c r="B292" s="37">
        <v>154.25</v>
      </c>
      <c r="C292" s="38">
        <v>-0.94999999999998896</v>
      </c>
      <c r="D292" s="39">
        <v>-6.1211340206184803E-3</v>
      </c>
      <c r="E292" s="37">
        <v>156</v>
      </c>
      <c r="F292" s="37">
        <v>153.25</v>
      </c>
      <c r="G292" s="37">
        <v>156.1</v>
      </c>
      <c r="H292" s="7">
        <v>389116</v>
      </c>
      <c r="I292" s="37">
        <v>60054603.75</v>
      </c>
      <c r="J292" s="37">
        <v>1.75</v>
      </c>
      <c r="K292" s="37">
        <v>2.8499999999999899</v>
      </c>
      <c r="L292" s="39">
        <v>-0.18345402999544599</v>
      </c>
      <c r="M292" s="37">
        <v>2025928815.75</v>
      </c>
      <c r="N292" s="37">
        <v>154.25</v>
      </c>
    </row>
    <row r="293" spans="1:14" x14ac:dyDescent="0.3">
      <c r="A293" s="36">
        <v>43847</v>
      </c>
      <c r="B293" s="37">
        <v>157.1</v>
      </c>
      <c r="C293" s="38">
        <v>2.8499999999999899</v>
      </c>
      <c r="D293" s="39">
        <v>1.84764991896272E-2</v>
      </c>
      <c r="E293" s="37">
        <v>155.85</v>
      </c>
      <c r="F293" s="37">
        <v>155.25</v>
      </c>
      <c r="G293" s="37">
        <v>158.25</v>
      </c>
      <c r="H293" s="7">
        <v>527148</v>
      </c>
      <c r="I293" s="37">
        <v>82726751</v>
      </c>
      <c r="J293" s="37">
        <v>1.25</v>
      </c>
      <c r="K293" s="37">
        <v>3</v>
      </c>
      <c r="L293" s="39">
        <v>0.35473226492871002</v>
      </c>
      <c r="M293" s="37">
        <v>2108655566.75</v>
      </c>
      <c r="N293" s="37">
        <v>157.1</v>
      </c>
    </row>
    <row r="294" spans="1:14" x14ac:dyDescent="0.3">
      <c r="A294" s="36">
        <v>43850</v>
      </c>
      <c r="B294" s="37">
        <v>157.25</v>
      </c>
      <c r="C294" s="38">
        <v>0.15000000000000599</v>
      </c>
      <c r="D294" s="39">
        <v>9.5480585614262097E-4</v>
      </c>
      <c r="E294" s="37">
        <v>157.5</v>
      </c>
      <c r="F294" s="37">
        <v>156.4</v>
      </c>
      <c r="G294" s="37">
        <v>157.69999999999999</v>
      </c>
      <c r="H294" s="7">
        <v>216833</v>
      </c>
      <c r="I294" s="37">
        <v>34083006.149999999</v>
      </c>
      <c r="J294" s="37">
        <v>0.25</v>
      </c>
      <c r="K294" s="37">
        <v>1.2999999999999801</v>
      </c>
      <c r="L294" s="39">
        <v>-0.58866769863491797</v>
      </c>
      <c r="M294" s="37">
        <v>2142738572.9000001</v>
      </c>
      <c r="N294" s="37">
        <v>157.25</v>
      </c>
    </row>
    <row r="295" spans="1:14" x14ac:dyDescent="0.3">
      <c r="A295" s="36">
        <v>43851</v>
      </c>
      <c r="B295" s="37">
        <v>155.1</v>
      </c>
      <c r="C295" s="38">
        <v>-2.1500000000000101</v>
      </c>
      <c r="D295" s="39">
        <v>-1.36724960254372E-2</v>
      </c>
      <c r="E295" s="37">
        <v>156.5</v>
      </c>
      <c r="F295" s="37">
        <v>154.4</v>
      </c>
      <c r="G295" s="37">
        <v>156.5</v>
      </c>
      <c r="H295" s="7">
        <v>383652</v>
      </c>
      <c r="I295" s="37">
        <v>59516466.350000001</v>
      </c>
      <c r="J295" s="37">
        <v>1.4000000000000099</v>
      </c>
      <c r="K295" s="37">
        <v>2.0999999999999899</v>
      </c>
      <c r="L295" s="39">
        <v>0.76934322727629101</v>
      </c>
      <c r="M295" s="37">
        <v>2083222106.55</v>
      </c>
      <c r="N295" s="37">
        <v>155.1</v>
      </c>
    </row>
    <row r="296" spans="1:14" x14ac:dyDescent="0.3">
      <c r="A296" s="36">
        <v>43852</v>
      </c>
      <c r="B296" s="37">
        <v>156.55000000000001</v>
      </c>
      <c r="C296" s="38">
        <v>1.4500000000000199</v>
      </c>
      <c r="D296" s="39">
        <v>9.3488072211477605E-3</v>
      </c>
      <c r="E296" s="37">
        <v>157.19999999999999</v>
      </c>
      <c r="F296" s="37">
        <v>156.25</v>
      </c>
      <c r="G296" s="37">
        <v>158.69999999999999</v>
      </c>
      <c r="H296" s="7">
        <v>470864</v>
      </c>
      <c r="I296" s="37">
        <v>74042417.099999994</v>
      </c>
      <c r="J296" s="37">
        <v>0.64999999999997704</v>
      </c>
      <c r="K296" s="37">
        <v>2.44999999999999</v>
      </c>
      <c r="L296" s="39">
        <v>0.227320592620396</v>
      </c>
      <c r="M296" s="37">
        <v>2157264523.6500001</v>
      </c>
      <c r="N296" s="37">
        <v>156.55000000000001</v>
      </c>
    </row>
    <row r="297" spans="1:14" x14ac:dyDescent="0.3">
      <c r="A297" s="36">
        <v>43853</v>
      </c>
      <c r="B297" s="37">
        <v>155.30000000000001</v>
      </c>
      <c r="C297" s="38">
        <v>-1.25</v>
      </c>
      <c r="D297" s="39">
        <v>-7.9846694346854003E-3</v>
      </c>
      <c r="E297" s="37">
        <v>157</v>
      </c>
      <c r="F297" s="37">
        <v>154.4</v>
      </c>
      <c r="G297" s="37">
        <v>157.1</v>
      </c>
      <c r="H297" s="7">
        <v>473127</v>
      </c>
      <c r="I297" s="37">
        <v>73733065.299999997</v>
      </c>
      <c r="J297" s="37">
        <v>1.69999999999999</v>
      </c>
      <c r="K297" s="37">
        <v>2.69999999999999</v>
      </c>
      <c r="L297" s="39">
        <v>4.8060586496313203E-3</v>
      </c>
      <c r="M297" s="37">
        <v>2083531458.3499999</v>
      </c>
      <c r="N297" s="37">
        <v>155.30000000000001</v>
      </c>
    </row>
    <row r="298" spans="1:14" x14ac:dyDescent="0.3">
      <c r="A298" s="36">
        <v>43854</v>
      </c>
      <c r="B298" s="37">
        <v>157</v>
      </c>
      <c r="C298" s="38">
        <v>1.69999999999999</v>
      </c>
      <c r="D298" s="39">
        <v>1.0946555054732699E-2</v>
      </c>
      <c r="E298" s="37">
        <v>156</v>
      </c>
      <c r="F298" s="37">
        <v>155.55000000000001</v>
      </c>
      <c r="G298" s="37">
        <v>157.94999999999999</v>
      </c>
      <c r="H298" s="7">
        <v>358411</v>
      </c>
      <c r="I298" s="37">
        <v>56266467.100000001</v>
      </c>
      <c r="J298" s="37">
        <v>1</v>
      </c>
      <c r="K298" s="37">
        <v>2.3999999999999799</v>
      </c>
      <c r="L298" s="39">
        <v>-0.242463440048866</v>
      </c>
      <c r="M298" s="37">
        <v>2139797925.45</v>
      </c>
      <c r="N298" s="37">
        <v>157</v>
      </c>
    </row>
    <row r="299" spans="1:14" x14ac:dyDescent="0.3">
      <c r="A299" s="36">
        <v>43857</v>
      </c>
      <c r="B299" s="37">
        <v>151.19999999999999</v>
      </c>
      <c r="C299" s="38">
        <v>-5.8000000000000096</v>
      </c>
      <c r="D299" s="39">
        <v>-3.6942675159235702E-2</v>
      </c>
      <c r="E299" s="37">
        <v>155</v>
      </c>
      <c r="F299" s="37">
        <v>151.19999999999999</v>
      </c>
      <c r="G299" s="37">
        <v>156.25</v>
      </c>
      <c r="H299" s="7">
        <v>706205</v>
      </c>
      <c r="I299" s="37">
        <v>107923842.75</v>
      </c>
      <c r="J299" s="37">
        <v>3.80000000000001</v>
      </c>
      <c r="K299" s="37">
        <v>5.0500000000000096</v>
      </c>
      <c r="L299" s="39">
        <v>0.97037758327729895</v>
      </c>
      <c r="M299" s="37">
        <v>2031874082.7</v>
      </c>
      <c r="N299" s="37">
        <v>151.19999999999999</v>
      </c>
    </row>
    <row r="300" spans="1:14" x14ac:dyDescent="0.3">
      <c r="A300" s="36">
        <v>43858</v>
      </c>
      <c r="B300" s="37">
        <v>156.35</v>
      </c>
      <c r="C300" s="38">
        <v>5.1500000000000101</v>
      </c>
      <c r="D300" s="39">
        <v>3.4060846560846597E-2</v>
      </c>
      <c r="E300" s="37">
        <v>153</v>
      </c>
      <c r="F300" s="37">
        <v>151.85</v>
      </c>
      <c r="G300" s="37">
        <v>156.35</v>
      </c>
      <c r="H300" s="7">
        <v>591144</v>
      </c>
      <c r="I300" s="37">
        <v>91298878.900000006</v>
      </c>
      <c r="J300" s="37">
        <v>3.3499999999999899</v>
      </c>
      <c r="K300" s="37">
        <v>4.5</v>
      </c>
      <c r="L300" s="39">
        <v>-0.16292861138054801</v>
      </c>
      <c r="M300" s="37">
        <v>2123172961.5999999</v>
      </c>
      <c r="N300" s="37">
        <v>156.35</v>
      </c>
    </row>
    <row r="301" spans="1:14" x14ac:dyDescent="0.3">
      <c r="A301" s="36">
        <v>43859</v>
      </c>
      <c r="B301" s="37">
        <v>156.6</v>
      </c>
      <c r="C301" s="38">
        <v>0.25</v>
      </c>
      <c r="D301" s="39">
        <v>1.5989766549408401E-3</v>
      </c>
      <c r="E301" s="37">
        <v>156.30000000000001</v>
      </c>
      <c r="F301" s="37">
        <v>155.35</v>
      </c>
      <c r="G301" s="37">
        <v>158.25</v>
      </c>
      <c r="H301" s="7">
        <v>492268</v>
      </c>
      <c r="I301" s="37">
        <v>77356069.950000003</v>
      </c>
      <c r="J301" s="37">
        <v>0.299999999999983</v>
      </c>
      <c r="K301" s="37">
        <v>2.9000000000000101</v>
      </c>
      <c r="L301" s="39">
        <v>-0.167262122257859</v>
      </c>
      <c r="M301" s="37">
        <v>2200529031.5500002</v>
      </c>
      <c r="N301" s="37">
        <v>156.6</v>
      </c>
    </row>
    <row r="302" spans="1:14" x14ac:dyDescent="0.3">
      <c r="A302" s="36">
        <v>43860</v>
      </c>
      <c r="B302" s="37">
        <v>154.4</v>
      </c>
      <c r="C302" s="38">
        <v>-2.19999999999999</v>
      </c>
      <c r="D302" s="39">
        <v>-1.40485312899105E-2</v>
      </c>
      <c r="E302" s="37">
        <v>156.05000000000001</v>
      </c>
      <c r="F302" s="37">
        <v>154.05000000000001</v>
      </c>
      <c r="G302" s="37">
        <v>156.19999999999999</v>
      </c>
      <c r="H302" s="7">
        <v>492671</v>
      </c>
      <c r="I302" s="37">
        <v>76336573.049999997</v>
      </c>
      <c r="J302" s="37">
        <v>1.6500000000000099</v>
      </c>
      <c r="K302" s="37">
        <v>2.1499999999999799</v>
      </c>
      <c r="L302" s="39">
        <v>8.1865975444270201E-4</v>
      </c>
      <c r="M302" s="37">
        <v>2124192458.5</v>
      </c>
      <c r="N302" s="37">
        <v>154.4</v>
      </c>
    </row>
    <row r="303" spans="1:14" x14ac:dyDescent="0.3">
      <c r="A303" s="36">
        <v>43861</v>
      </c>
      <c r="B303" s="37">
        <v>152.5</v>
      </c>
      <c r="C303" s="38">
        <v>-1.9000000000000099</v>
      </c>
      <c r="D303" s="39">
        <v>-1.2305699481865299E-2</v>
      </c>
      <c r="E303" s="37">
        <v>155.85</v>
      </c>
      <c r="F303" s="37">
        <v>152.4</v>
      </c>
      <c r="G303" s="37">
        <v>155.85</v>
      </c>
      <c r="H303" s="7">
        <v>687870</v>
      </c>
      <c r="I303" s="37">
        <v>105579113.59999999</v>
      </c>
      <c r="J303" s="37">
        <v>3.3499999999999899</v>
      </c>
      <c r="K303" s="37">
        <v>3.44999999999999</v>
      </c>
      <c r="L303" s="39">
        <v>0.39620558141234202</v>
      </c>
      <c r="M303" s="37">
        <v>2018613344.9000001</v>
      </c>
      <c r="N303" s="37">
        <v>152.5</v>
      </c>
    </row>
    <row r="304" spans="1:14" x14ac:dyDescent="0.3">
      <c r="A304" s="36">
        <v>43864</v>
      </c>
      <c r="B304" s="37">
        <v>154.25</v>
      </c>
      <c r="C304" s="38">
        <v>1.75</v>
      </c>
      <c r="D304" s="39">
        <v>1.1475409836065599E-2</v>
      </c>
      <c r="E304" s="37">
        <v>153.69999999999999</v>
      </c>
      <c r="F304" s="37">
        <v>149.9</v>
      </c>
      <c r="G304" s="37">
        <v>154.4</v>
      </c>
      <c r="H304" s="7">
        <v>546625</v>
      </c>
      <c r="I304" s="37">
        <v>83416098.5</v>
      </c>
      <c r="J304" s="37">
        <v>0.55000000000001104</v>
      </c>
      <c r="K304" s="37">
        <v>4.5</v>
      </c>
      <c r="L304" s="39">
        <v>-0.20533676421416799</v>
      </c>
      <c r="M304" s="37">
        <v>2102029443.4000001</v>
      </c>
      <c r="N304" s="37">
        <v>154.25</v>
      </c>
    </row>
    <row r="305" spans="1:14" x14ac:dyDescent="0.3">
      <c r="A305" s="36">
        <v>43865</v>
      </c>
      <c r="B305" s="37">
        <v>150.69999999999999</v>
      </c>
      <c r="C305" s="38">
        <v>-3.55000000000001</v>
      </c>
      <c r="D305" s="39">
        <v>-2.3014586709886601E-2</v>
      </c>
      <c r="E305" s="37">
        <v>155</v>
      </c>
      <c r="F305" s="37">
        <v>149.55000000000001</v>
      </c>
      <c r="G305" s="37">
        <v>157.15</v>
      </c>
      <c r="H305" s="7">
        <v>1265174</v>
      </c>
      <c r="I305" s="37">
        <v>193434728.25</v>
      </c>
      <c r="J305" s="37">
        <v>4.3000000000000096</v>
      </c>
      <c r="K305" s="37">
        <v>7.5999999999999899</v>
      </c>
      <c r="L305" s="39">
        <v>1.3145190944431699</v>
      </c>
      <c r="M305" s="37">
        <v>1908594715.1500001</v>
      </c>
      <c r="N305" s="37">
        <v>150.69999999999999</v>
      </c>
    </row>
    <row r="306" spans="1:14" x14ac:dyDescent="0.3">
      <c r="A306" s="36">
        <v>43866</v>
      </c>
      <c r="B306" s="37">
        <v>153.30000000000001</v>
      </c>
      <c r="C306" s="38">
        <v>2.6000000000000201</v>
      </c>
      <c r="D306" s="39">
        <v>1.72528201725284E-2</v>
      </c>
      <c r="E306" s="37">
        <v>151.15</v>
      </c>
      <c r="F306" s="37">
        <v>149.4</v>
      </c>
      <c r="G306" s="37">
        <v>154.44999999999999</v>
      </c>
      <c r="H306" s="7">
        <v>789280</v>
      </c>
      <c r="I306" s="37">
        <v>120674624.40000001</v>
      </c>
      <c r="J306" s="37">
        <v>2.1500000000000101</v>
      </c>
      <c r="K306" s="37">
        <v>5.0499999999999803</v>
      </c>
      <c r="L306" s="39">
        <v>-0.37614905143482202</v>
      </c>
      <c r="M306" s="37">
        <v>2029269339.55</v>
      </c>
      <c r="N306" s="37">
        <v>153.30000000000001</v>
      </c>
    </row>
    <row r="307" spans="1:14" x14ac:dyDescent="0.3">
      <c r="A307" s="36">
        <v>43867</v>
      </c>
      <c r="B307" s="37">
        <v>153.4</v>
      </c>
      <c r="C307" s="38">
        <v>9.9999999999994302E-2</v>
      </c>
      <c r="D307" s="39">
        <v>6.5231572080883405E-4</v>
      </c>
      <c r="E307" s="37">
        <v>153.44999999999999</v>
      </c>
      <c r="F307" s="37">
        <v>150.6</v>
      </c>
      <c r="G307" s="37">
        <v>154.05000000000001</v>
      </c>
      <c r="H307" s="7">
        <v>518072</v>
      </c>
      <c r="I307" s="37">
        <v>78965959.650000006</v>
      </c>
      <c r="J307" s="37">
        <v>4.9999999999982898E-2</v>
      </c>
      <c r="K307" s="37">
        <v>3.4500000000000202</v>
      </c>
      <c r="L307" s="39">
        <v>-0.34361443340766301</v>
      </c>
      <c r="M307" s="37">
        <v>2108235299.2</v>
      </c>
      <c r="N307" s="37">
        <v>153.4</v>
      </c>
    </row>
    <row r="308" spans="1:14" x14ac:dyDescent="0.3">
      <c r="A308" s="36">
        <v>43868</v>
      </c>
      <c r="B308" s="37">
        <v>153.15</v>
      </c>
      <c r="C308" s="38">
        <v>-0.25</v>
      </c>
      <c r="D308" s="39">
        <v>-1.6297262059973899E-3</v>
      </c>
      <c r="E308" s="37">
        <v>153.4</v>
      </c>
      <c r="F308" s="37">
        <v>152.19999999999999</v>
      </c>
      <c r="G308" s="37">
        <v>154</v>
      </c>
      <c r="H308" s="7">
        <v>433020</v>
      </c>
      <c r="I308" s="37">
        <v>66292995.75</v>
      </c>
      <c r="J308" s="37">
        <v>0.25</v>
      </c>
      <c r="K308" s="37">
        <v>1.80000000000001</v>
      </c>
      <c r="L308" s="39">
        <v>-0.16417023116478</v>
      </c>
      <c r="M308" s="37">
        <v>2041942303.45</v>
      </c>
      <c r="N308" s="37">
        <v>153.15</v>
      </c>
    </row>
    <row r="309" spans="1:14" x14ac:dyDescent="0.3">
      <c r="A309" s="36">
        <v>43871</v>
      </c>
      <c r="B309" s="37">
        <v>153.25</v>
      </c>
      <c r="C309" s="38">
        <v>9.9999999999994302E-2</v>
      </c>
      <c r="D309" s="39">
        <v>6.5295461965389696E-4</v>
      </c>
      <c r="E309" s="37">
        <v>152.80000000000001</v>
      </c>
      <c r="F309" s="37">
        <v>152.4</v>
      </c>
      <c r="G309" s="37">
        <v>154.4</v>
      </c>
      <c r="H309" s="7">
        <v>328187</v>
      </c>
      <c r="I309" s="37">
        <v>50326655.600000001</v>
      </c>
      <c r="J309" s="37">
        <v>0.44999999999998902</v>
      </c>
      <c r="K309" s="37">
        <v>2</v>
      </c>
      <c r="L309" s="39">
        <v>-0.24209736270842</v>
      </c>
      <c r="M309" s="37">
        <v>2092268959.05</v>
      </c>
      <c r="N309" s="37">
        <v>153.25</v>
      </c>
    </row>
    <row r="310" spans="1:14" x14ac:dyDescent="0.3">
      <c r="A310" s="36">
        <v>43872</v>
      </c>
      <c r="B310" s="37">
        <v>156.6</v>
      </c>
      <c r="C310" s="38">
        <v>3.3499999999999899</v>
      </c>
      <c r="D310" s="39">
        <v>2.18597063621533E-2</v>
      </c>
      <c r="E310" s="37">
        <v>154</v>
      </c>
      <c r="F310" s="37">
        <v>153.5</v>
      </c>
      <c r="G310" s="37">
        <v>156.94999999999999</v>
      </c>
      <c r="H310" s="7">
        <v>735277</v>
      </c>
      <c r="I310" s="37">
        <v>114533378.5</v>
      </c>
      <c r="J310" s="37">
        <v>2.5999999999999899</v>
      </c>
      <c r="K310" s="37">
        <v>3.44999999999999</v>
      </c>
      <c r="L310" s="39">
        <v>1.24042085762081</v>
      </c>
      <c r="M310" s="37">
        <v>2206802337.5500002</v>
      </c>
      <c r="N310" s="37">
        <v>156.6</v>
      </c>
    </row>
    <row r="311" spans="1:14" x14ac:dyDescent="0.3">
      <c r="A311" s="36">
        <v>43873</v>
      </c>
      <c r="B311" s="37">
        <v>159.55000000000001</v>
      </c>
      <c r="C311" s="38">
        <v>2.9500000000000202</v>
      </c>
      <c r="D311" s="39">
        <v>1.8837803320562001E-2</v>
      </c>
      <c r="E311" s="37">
        <v>157</v>
      </c>
      <c r="F311" s="37">
        <v>155.85</v>
      </c>
      <c r="G311" s="37">
        <v>159.55000000000001</v>
      </c>
      <c r="H311" s="7">
        <v>628575</v>
      </c>
      <c r="I311" s="37">
        <v>99425634.549999997</v>
      </c>
      <c r="J311" s="37">
        <v>2.55000000000001</v>
      </c>
      <c r="K311" s="37">
        <v>3.7000000000000202</v>
      </c>
      <c r="L311" s="39">
        <v>-0.14511809834933001</v>
      </c>
      <c r="M311" s="37">
        <v>2306227972.0999999</v>
      </c>
      <c r="N311" s="37">
        <v>159.55000000000001</v>
      </c>
    </row>
    <row r="312" spans="1:14" x14ac:dyDescent="0.3">
      <c r="A312" s="36">
        <v>43874</v>
      </c>
      <c r="B312" s="37">
        <v>158.65</v>
      </c>
      <c r="C312" s="38">
        <v>-0.90000000000000602</v>
      </c>
      <c r="D312" s="39">
        <v>-5.6408649326230402E-3</v>
      </c>
      <c r="E312" s="37">
        <v>159</v>
      </c>
      <c r="F312" s="37">
        <v>156.75</v>
      </c>
      <c r="G312" s="37">
        <v>159.5</v>
      </c>
      <c r="H312" s="7">
        <v>550042</v>
      </c>
      <c r="I312" s="37">
        <v>87026016.799999997</v>
      </c>
      <c r="J312" s="37">
        <v>0.34999999999999398</v>
      </c>
      <c r="K312" s="37">
        <v>2.75</v>
      </c>
      <c r="L312" s="39">
        <v>-0.12493815376049</v>
      </c>
      <c r="M312" s="37">
        <v>2219201955.3000002</v>
      </c>
      <c r="N312" s="37">
        <v>158.65</v>
      </c>
    </row>
    <row r="313" spans="1:14" x14ac:dyDescent="0.3">
      <c r="A313" s="36">
        <v>43875</v>
      </c>
      <c r="B313" s="37">
        <v>159.75</v>
      </c>
      <c r="C313" s="38">
        <v>1.0999999999999901</v>
      </c>
      <c r="D313" s="39">
        <v>6.9335014182161604E-3</v>
      </c>
      <c r="E313" s="37">
        <v>159.5</v>
      </c>
      <c r="F313" s="37">
        <v>158.9</v>
      </c>
      <c r="G313" s="37">
        <v>160.6</v>
      </c>
      <c r="H313" s="7">
        <v>411902</v>
      </c>
      <c r="I313" s="37">
        <v>65798866.5</v>
      </c>
      <c r="J313" s="37">
        <v>0.25</v>
      </c>
      <c r="K313" s="37">
        <v>1.69999999999999</v>
      </c>
      <c r="L313" s="39">
        <v>-0.25114445805956598</v>
      </c>
      <c r="M313" s="37">
        <v>2285000821.8000002</v>
      </c>
      <c r="N313" s="37">
        <v>159.75</v>
      </c>
    </row>
    <row r="314" spans="1:14" x14ac:dyDescent="0.3">
      <c r="A314" s="36">
        <v>43878</v>
      </c>
      <c r="B314" s="37">
        <v>163.25</v>
      </c>
      <c r="C314" s="38">
        <v>3.5</v>
      </c>
      <c r="D314" s="39">
        <v>2.1909233176838801E-2</v>
      </c>
      <c r="E314" s="37">
        <v>160.6</v>
      </c>
      <c r="F314" s="37">
        <v>160.35</v>
      </c>
      <c r="G314" s="37">
        <v>163.6</v>
      </c>
      <c r="H314" s="7">
        <v>470813</v>
      </c>
      <c r="I314" s="37">
        <v>76409470.599999994</v>
      </c>
      <c r="J314" s="37">
        <v>2.6500000000000101</v>
      </c>
      <c r="K314" s="37">
        <v>3.25</v>
      </c>
      <c r="L314" s="39">
        <v>0.14302188384615799</v>
      </c>
      <c r="M314" s="37">
        <v>2361410292.4000001</v>
      </c>
      <c r="N314" s="37">
        <v>163.25</v>
      </c>
    </row>
    <row r="315" spans="1:14" x14ac:dyDescent="0.3">
      <c r="A315" s="36">
        <v>43879</v>
      </c>
      <c r="B315" s="37">
        <v>164.95</v>
      </c>
      <c r="C315" s="38">
        <v>1.69999999999999</v>
      </c>
      <c r="D315" s="39">
        <v>1.04134762633996E-2</v>
      </c>
      <c r="E315" s="37">
        <v>162.30000000000001</v>
      </c>
      <c r="F315" s="37">
        <v>161.9</v>
      </c>
      <c r="G315" s="37">
        <v>165.4</v>
      </c>
      <c r="H315" s="7">
        <v>621274</v>
      </c>
      <c r="I315" s="37">
        <v>101927802.65000001</v>
      </c>
      <c r="J315" s="37">
        <v>2.6499999999999799</v>
      </c>
      <c r="K315" s="37">
        <v>3.5</v>
      </c>
      <c r="L315" s="39">
        <v>0.31957698704156401</v>
      </c>
      <c r="M315" s="37">
        <v>2463338095.0500002</v>
      </c>
      <c r="N315" s="37">
        <v>164.95</v>
      </c>
    </row>
    <row r="316" spans="1:14" x14ac:dyDescent="0.3">
      <c r="A316" s="36">
        <v>43880</v>
      </c>
      <c r="B316" s="37">
        <v>167.2</v>
      </c>
      <c r="C316" s="38">
        <v>2.25</v>
      </c>
      <c r="D316" s="39">
        <v>1.36404971203395E-2</v>
      </c>
      <c r="E316" s="37">
        <v>165</v>
      </c>
      <c r="F316" s="37">
        <v>164.75</v>
      </c>
      <c r="G316" s="37">
        <v>169.05</v>
      </c>
      <c r="H316" s="7">
        <v>656335</v>
      </c>
      <c r="I316" s="37">
        <v>109822405.55</v>
      </c>
      <c r="J316" s="37">
        <v>2.19999999999999</v>
      </c>
      <c r="K316" s="37">
        <v>4.3000000000000096</v>
      </c>
      <c r="L316" s="39">
        <v>5.6434037155908702E-2</v>
      </c>
      <c r="M316" s="37">
        <v>2573160500.5999999</v>
      </c>
      <c r="N316" s="37">
        <v>167.2</v>
      </c>
    </row>
    <row r="317" spans="1:14" x14ac:dyDescent="0.3">
      <c r="A317" s="36">
        <v>43881</v>
      </c>
      <c r="B317" s="37">
        <v>164.15</v>
      </c>
      <c r="C317" s="38">
        <v>-3.0499999999999798</v>
      </c>
      <c r="D317" s="39">
        <v>-1.8241626794258298E-2</v>
      </c>
      <c r="E317" s="37">
        <v>166.2</v>
      </c>
      <c r="F317" s="37">
        <v>164.15</v>
      </c>
      <c r="G317" s="37">
        <v>166.6</v>
      </c>
      <c r="H317" s="7">
        <v>493051</v>
      </c>
      <c r="I317" s="37">
        <v>81421565.200000003</v>
      </c>
      <c r="J317" s="37">
        <v>2.0499999999999798</v>
      </c>
      <c r="K317" s="37">
        <v>2.44999999999999</v>
      </c>
      <c r="L317" s="39">
        <v>-0.24878149115924</v>
      </c>
      <c r="M317" s="37">
        <v>2491738935.4000001</v>
      </c>
      <c r="N317" s="37">
        <v>164.15</v>
      </c>
    </row>
    <row r="318" spans="1:14" x14ac:dyDescent="0.3">
      <c r="A318" s="36">
        <v>43882</v>
      </c>
      <c r="B318" s="37">
        <v>159.80000000000001</v>
      </c>
      <c r="C318" s="38">
        <v>-4.3499999999999899</v>
      </c>
      <c r="D318" s="39">
        <v>-2.6500152299725799E-2</v>
      </c>
      <c r="E318" s="37">
        <v>163.6</v>
      </c>
      <c r="F318" s="37">
        <v>159.19999999999999</v>
      </c>
      <c r="G318" s="37">
        <v>164.45</v>
      </c>
      <c r="H318" s="7">
        <v>764731</v>
      </c>
      <c r="I318" s="37">
        <v>123480501.3</v>
      </c>
      <c r="J318" s="37">
        <v>3.7999999999999798</v>
      </c>
      <c r="K318" s="37">
        <v>5.25</v>
      </c>
      <c r="L318" s="39">
        <v>0.55101804884281702</v>
      </c>
      <c r="M318" s="37">
        <v>2368258434.0999999</v>
      </c>
      <c r="N318" s="37">
        <v>159.80000000000001</v>
      </c>
    </row>
    <row r="319" spans="1:14" x14ac:dyDescent="0.3">
      <c r="A319" s="36">
        <v>43885</v>
      </c>
      <c r="B319" s="37">
        <v>151.30000000000001</v>
      </c>
      <c r="C319" s="38">
        <v>-8.5</v>
      </c>
      <c r="D319" s="39">
        <v>-5.31914893617021E-2</v>
      </c>
      <c r="E319" s="37">
        <v>153.05000000000001</v>
      </c>
      <c r="F319" s="37">
        <v>148.94999999999999</v>
      </c>
      <c r="G319" s="37">
        <v>154.15</v>
      </c>
      <c r="H319" s="7">
        <v>1318805</v>
      </c>
      <c r="I319" s="37">
        <v>199914752.90000001</v>
      </c>
      <c r="J319" s="37">
        <v>1.75</v>
      </c>
      <c r="K319" s="37">
        <v>5.2000000000000197</v>
      </c>
      <c r="L319" s="39">
        <v>0.72453450952034104</v>
      </c>
      <c r="M319" s="37">
        <v>2168343681.1999998</v>
      </c>
      <c r="N319" s="37">
        <v>151.30000000000001</v>
      </c>
    </row>
    <row r="320" spans="1:14" x14ac:dyDescent="0.3">
      <c r="A320" s="36">
        <v>43886</v>
      </c>
      <c r="B320" s="37">
        <v>151</v>
      </c>
      <c r="C320" s="38">
        <v>-0.30000000000001098</v>
      </c>
      <c r="D320" s="39">
        <v>-1.9828155981494499E-3</v>
      </c>
      <c r="E320" s="37">
        <v>152.25</v>
      </c>
      <c r="F320" s="37">
        <v>147.9</v>
      </c>
      <c r="G320" s="37">
        <v>152.6</v>
      </c>
      <c r="H320" s="7">
        <v>826503</v>
      </c>
      <c r="I320" s="37">
        <v>124757388.05</v>
      </c>
      <c r="J320" s="37">
        <v>1.25</v>
      </c>
      <c r="K320" s="37">
        <v>4.6999999999999904</v>
      </c>
      <c r="L320" s="39">
        <v>-0.37329400479980002</v>
      </c>
      <c r="M320" s="37">
        <v>2043586293.1500001</v>
      </c>
      <c r="N320" s="37">
        <v>151</v>
      </c>
    </row>
    <row r="321" spans="1:14" x14ac:dyDescent="0.3">
      <c r="A321" s="36">
        <v>43887</v>
      </c>
      <c r="B321" s="37">
        <v>150.15</v>
      </c>
      <c r="C321" s="38">
        <v>-0.84999999999999398</v>
      </c>
      <c r="D321" s="39">
        <v>-5.6291390728476403E-3</v>
      </c>
      <c r="E321" s="37">
        <v>150.44999999999999</v>
      </c>
      <c r="F321" s="37">
        <v>143.6</v>
      </c>
      <c r="G321" s="37">
        <v>151.35</v>
      </c>
      <c r="H321" s="7">
        <v>1030275</v>
      </c>
      <c r="I321" s="37">
        <v>152542314.5</v>
      </c>
      <c r="J321" s="37">
        <v>0.299999999999983</v>
      </c>
      <c r="K321" s="37">
        <v>7.75</v>
      </c>
      <c r="L321" s="39">
        <v>0.246547199465701</v>
      </c>
      <c r="M321" s="37">
        <v>1891043978.6500001</v>
      </c>
      <c r="N321" s="37">
        <v>150.15</v>
      </c>
    </row>
    <row r="322" spans="1:14" x14ac:dyDescent="0.3">
      <c r="A322" s="36">
        <v>43888</v>
      </c>
      <c r="B322" s="37">
        <v>144.5</v>
      </c>
      <c r="C322" s="38">
        <v>-5.6500000000000101</v>
      </c>
      <c r="D322" s="39">
        <v>-3.7629037629037701E-2</v>
      </c>
      <c r="E322" s="37">
        <v>146.44999999999999</v>
      </c>
      <c r="F322" s="37">
        <v>142.05000000000001</v>
      </c>
      <c r="G322" s="37">
        <v>147.4</v>
      </c>
      <c r="H322" s="7">
        <v>1166231</v>
      </c>
      <c r="I322" s="37">
        <v>168762407</v>
      </c>
      <c r="J322" s="37">
        <v>1.94999999999999</v>
      </c>
      <c r="K322" s="37">
        <v>5.3499999999999899</v>
      </c>
      <c r="L322" s="39">
        <v>0.13196088422993901</v>
      </c>
      <c r="M322" s="37">
        <v>1722281571.6500001</v>
      </c>
      <c r="N322" s="37">
        <v>144.5</v>
      </c>
    </row>
    <row r="323" spans="1:14" x14ac:dyDescent="0.3">
      <c r="A323" s="36">
        <v>43889</v>
      </c>
      <c r="B323" s="37">
        <v>141.55000000000001</v>
      </c>
      <c r="C323" s="38">
        <v>-2.94999999999999</v>
      </c>
      <c r="D323" s="39">
        <v>-2.0415224913494699E-2</v>
      </c>
      <c r="E323" s="37">
        <v>140.44999999999999</v>
      </c>
      <c r="F323" s="37">
        <v>138.94999999999999</v>
      </c>
      <c r="G323" s="37">
        <v>143.94999999999999</v>
      </c>
      <c r="H323" s="7">
        <v>1416939</v>
      </c>
      <c r="I323" s="37">
        <v>200114689.15000001</v>
      </c>
      <c r="J323" s="37">
        <v>1.1000000000000201</v>
      </c>
      <c r="K323" s="37">
        <v>5</v>
      </c>
      <c r="L323" s="39">
        <v>0.214972848432257</v>
      </c>
      <c r="M323" s="37">
        <v>1522166882.5</v>
      </c>
      <c r="N323" s="37">
        <v>141.55000000000001</v>
      </c>
    </row>
    <row r="324" spans="1:14" x14ac:dyDescent="0.3">
      <c r="A324" s="36">
        <v>43892</v>
      </c>
      <c r="B324" s="37">
        <v>141.15</v>
      </c>
      <c r="C324" s="38">
        <v>-0.40000000000000602</v>
      </c>
      <c r="D324" s="39">
        <v>-2.8258565877782101E-3</v>
      </c>
      <c r="E324" s="37">
        <v>145.4</v>
      </c>
      <c r="F324" s="37">
        <v>137.35</v>
      </c>
      <c r="G324" s="37">
        <v>145.75</v>
      </c>
      <c r="H324" s="7">
        <v>1076211</v>
      </c>
      <c r="I324" s="37">
        <v>151475032.34999999</v>
      </c>
      <c r="J324" s="37">
        <v>4.25</v>
      </c>
      <c r="K324" s="37">
        <v>8.4000000000000092</v>
      </c>
      <c r="L324" s="39">
        <v>-0.24046765598236799</v>
      </c>
      <c r="M324" s="37">
        <v>1370691850.1500001</v>
      </c>
      <c r="N324" s="37">
        <v>141.15</v>
      </c>
    </row>
    <row r="325" spans="1:14" x14ac:dyDescent="0.3">
      <c r="A325" s="36">
        <v>43893</v>
      </c>
      <c r="B325" s="37">
        <v>143.30000000000001</v>
      </c>
      <c r="C325" s="38">
        <v>2.1500000000000101</v>
      </c>
      <c r="D325" s="39">
        <v>1.52320226709175E-2</v>
      </c>
      <c r="E325" s="37">
        <v>144</v>
      </c>
      <c r="F325" s="37">
        <v>142.5</v>
      </c>
      <c r="G325" s="37">
        <v>146.44999999999999</v>
      </c>
      <c r="H325" s="7">
        <v>814640</v>
      </c>
      <c r="I325" s="37">
        <v>117608077.2</v>
      </c>
      <c r="J325" s="37">
        <v>0.69999999999998896</v>
      </c>
      <c r="K325" s="37">
        <v>3.94999999999999</v>
      </c>
      <c r="L325" s="39">
        <v>-0.24304806399488599</v>
      </c>
      <c r="M325" s="37">
        <v>1488299927.3499999</v>
      </c>
      <c r="N325" s="37">
        <v>143.30000000000001</v>
      </c>
    </row>
    <row r="326" spans="1:14" x14ac:dyDescent="0.3">
      <c r="A326" s="36">
        <v>43894</v>
      </c>
      <c r="B326" s="37">
        <v>142</v>
      </c>
      <c r="C326" s="38">
        <v>-1.30000000000001</v>
      </c>
      <c r="D326" s="39">
        <v>-9.0718771807397902E-3</v>
      </c>
      <c r="E326" s="37">
        <v>143.35</v>
      </c>
      <c r="F326" s="37">
        <v>139.9</v>
      </c>
      <c r="G326" s="37">
        <v>143.55000000000001</v>
      </c>
      <c r="H326" s="7">
        <v>827355</v>
      </c>
      <c r="I326" s="37">
        <v>117373658.45</v>
      </c>
      <c r="J326" s="37">
        <v>1.3499999999999901</v>
      </c>
      <c r="K326" s="37">
        <v>3.6500000000000101</v>
      </c>
      <c r="L326" s="39">
        <v>1.56081213787685E-2</v>
      </c>
      <c r="M326" s="37">
        <v>1370926268.9000001</v>
      </c>
      <c r="N326" s="37">
        <v>142</v>
      </c>
    </row>
    <row r="327" spans="1:14" x14ac:dyDescent="0.3">
      <c r="A327" s="36">
        <v>43895</v>
      </c>
      <c r="B327" s="37">
        <v>139.94999999999999</v>
      </c>
      <c r="C327" s="38">
        <v>-2.05000000000001</v>
      </c>
      <c r="D327" s="39">
        <v>-1.4436619718309901E-2</v>
      </c>
      <c r="E327" s="37">
        <v>142.69999999999999</v>
      </c>
      <c r="F327" s="37">
        <v>138.19999999999999</v>
      </c>
      <c r="G327" s="37">
        <v>143.15</v>
      </c>
      <c r="H327" s="7">
        <v>650837</v>
      </c>
      <c r="I327" s="37">
        <v>91162478.349999994</v>
      </c>
      <c r="J327" s="37">
        <v>2.75</v>
      </c>
      <c r="K327" s="37">
        <v>4.9500000000000197</v>
      </c>
      <c r="L327" s="39">
        <v>-0.21335218860102401</v>
      </c>
      <c r="M327" s="37">
        <v>1279763790.55</v>
      </c>
      <c r="N327" s="37">
        <v>139.94999999999999</v>
      </c>
    </row>
    <row r="328" spans="1:14" x14ac:dyDescent="0.3">
      <c r="A328" s="36">
        <v>43896</v>
      </c>
      <c r="B328" s="37">
        <v>135</v>
      </c>
      <c r="C328" s="38">
        <v>-4.9499999999999904</v>
      </c>
      <c r="D328" s="39">
        <v>-3.53697749196141E-2</v>
      </c>
      <c r="E328" s="37">
        <v>136.5</v>
      </c>
      <c r="F328" s="37">
        <v>132.69999999999999</v>
      </c>
      <c r="G328" s="37">
        <v>137.55000000000001</v>
      </c>
      <c r="H328" s="7">
        <v>885041</v>
      </c>
      <c r="I328" s="37">
        <v>119370003.5</v>
      </c>
      <c r="J328" s="37">
        <v>1.5</v>
      </c>
      <c r="K328" s="37">
        <v>4.8500000000000201</v>
      </c>
      <c r="L328" s="39">
        <v>0.35985046947238702</v>
      </c>
      <c r="M328" s="37">
        <v>1160393787.05</v>
      </c>
      <c r="N328" s="37">
        <v>135</v>
      </c>
    </row>
    <row r="329" spans="1:14" x14ac:dyDescent="0.3">
      <c r="A329" s="36">
        <v>43899</v>
      </c>
      <c r="B329" s="37">
        <v>124.7</v>
      </c>
      <c r="C329" s="38">
        <v>-10.3</v>
      </c>
      <c r="D329" s="39">
        <v>-7.6296296296296306E-2</v>
      </c>
      <c r="E329" s="37">
        <v>120</v>
      </c>
      <c r="F329" s="37">
        <v>117.1</v>
      </c>
      <c r="G329" s="37">
        <v>127.2</v>
      </c>
      <c r="H329" s="7">
        <v>1644473</v>
      </c>
      <c r="I329" s="37">
        <v>204085269.75</v>
      </c>
      <c r="J329" s="37">
        <v>4.7</v>
      </c>
      <c r="K329" s="37">
        <v>10.1</v>
      </c>
      <c r="L329" s="39">
        <v>0.85807550158693202</v>
      </c>
      <c r="M329" s="37">
        <v>956308517.29999995</v>
      </c>
      <c r="N329" s="37">
        <v>124.7</v>
      </c>
    </row>
    <row r="330" spans="1:14" x14ac:dyDescent="0.3">
      <c r="A330" s="36">
        <v>43900</v>
      </c>
      <c r="B330" s="37">
        <v>125.5</v>
      </c>
      <c r="C330" s="38">
        <v>0.79999999999999705</v>
      </c>
      <c r="D330" s="39">
        <v>6.4153969526864196E-3</v>
      </c>
      <c r="E330" s="37">
        <v>125.2</v>
      </c>
      <c r="F330" s="37">
        <v>124.65</v>
      </c>
      <c r="G330" s="37">
        <v>132.9</v>
      </c>
      <c r="H330" s="7">
        <v>1471097</v>
      </c>
      <c r="I330" s="37">
        <v>187775845.30000001</v>
      </c>
      <c r="J330" s="37">
        <v>0.29999999999999699</v>
      </c>
      <c r="K330" s="37">
        <v>8.25</v>
      </c>
      <c r="L330" s="39">
        <v>-0.105429520581974</v>
      </c>
      <c r="M330" s="37">
        <v>1144084362.5999999</v>
      </c>
      <c r="N330" s="37">
        <v>125.5</v>
      </c>
    </row>
    <row r="331" spans="1:14" x14ac:dyDescent="0.3">
      <c r="A331" s="36">
        <v>43901</v>
      </c>
      <c r="B331" s="37">
        <v>129.15</v>
      </c>
      <c r="C331" s="38">
        <v>3.6500000000000101</v>
      </c>
      <c r="D331" s="39">
        <v>2.9083665338645499E-2</v>
      </c>
      <c r="E331" s="37">
        <v>127</v>
      </c>
      <c r="F331" s="37">
        <v>126.65</v>
      </c>
      <c r="G331" s="37">
        <v>130.69999999999999</v>
      </c>
      <c r="H331" s="7">
        <v>1275069</v>
      </c>
      <c r="I331" s="37">
        <v>164044841.44999999</v>
      </c>
      <c r="J331" s="37">
        <v>2.1500000000000101</v>
      </c>
      <c r="K331" s="37">
        <v>4.0499999999999803</v>
      </c>
      <c r="L331" s="39">
        <v>-0.13325293981294201</v>
      </c>
      <c r="M331" s="37">
        <v>1308129204.05</v>
      </c>
      <c r="N331" s="37">
        <v>129.15</v>
      </c>
    </row>
    <row r="332" spans="1:14" x14ac:dyDescent="0.3">
      <c r="A332" s="36">
        <v>43902</v>
      </c>
      <c r="B332" s="37">
        <v>115.9</v>
      </c>
      <c r="C332" s="38">
        <v>-13.25</v>
      </c>
      <c r="D332" s="39">
        <v>-0.102593883081688</v>
      </c>
      <c r="E332" s="37">
        <v>125</v>
      </c>
      <c r="F332" s="37">
        <v>115.9</v>
      </c>
      <c r="G332" s="37">
        <v>125.65</v>
      </c>
      <c r="H332" s="7">
        <v>1953088</v>
      </c>
      <c r="I332" s="37">
        <v>232863020.55000001</v>
      </c>
      <c r="J332" s="37">
        <v>9.0999999999999908</v>
      </c>
      <c r="K332" s="37">
        <v>9.75</v>
      </c>
      <c r="L332" s="39">
        <v>0.53175083073935603</v>
      </c>
      <c r="M332" s="37">
        <v>1075266183.5</v>
      </c>
      <c r="N332" s="37">
        <v>115.9</v>
      </c>
    </row>
    <row r="333" spans="1:14" x14ac:dyDescent="0.3">
      <c r="A333" s="36">
        <v>43903</v>
      </c>
      <c r="B333" s="37">
        <v>123.2</v>
      </c>
      <c r="C333" s="38">
        <v>7.3</v>
      </c>
      <c r="D333" s="39">
        <v>6.2985332182916298E-2</v>
      </c>
      <c r="E333" s="37">
        <v>122</v>
      </c>
      <c r="F333" s="37">
        <v>119.2</v>
      </c>
      <c r="G333" s="37">
        <v>133.9</v>
      </c>
      <c r="H333" s="7">
        <v>1640763</v>
      </c>
      <c r="I333" s="37">
        <v>203399905.59999999</v>
      </c>
      <c r="J333" s="37">
        <v>1.2</v>
      </c>
      <c r="K333" s="37">
        <v>14.7</v>
      </c>
      <c r="L333" s="39">
        <v>-0.159913429400007</v>
      </c>
      <c r="M333" s="37">
        <v>1278666089.0999999</v>
      </c>
      <c r="N333" s="37">
        <v>123.2</v>
      </c>
    </row>
    <row r="334" spans="1:14" x14ac:dyDescent="0.3">
      <c r="A334" s="36">
        <v>43906</v>
      </c>
      <c r="B334" s="37">
        <v>122</v>
      </c>
      <c r="C334" s="38">
        <v>-1.2</v>
      </c>
      <c r="D334" s="39">
        <v>-9.7402597402597609E-3</v>
      </c>
      <c r="E334" s="37">
        <v>116</v>
      </c>
      <c r="F334" s="37">
        <v>114</v>
      </c>
      <c r="G334" s="37">
        <v>125.65</v>
      </c>
      <c r="H334" s="7">
        <v>1825765</v>
      </c>
      <c r="I334" s="37">
        <v>219555847.80000001</v>
      </c>
      <c r="J334" s="37">
        <v>6</v>
      </c>
      <c r="K334" s="37">
        <v>11.65</v>
      </c>
      <c r="L334" s="39">
        <v>0.112753639617666</v>
      </c>
      <c r="M334" s="37">
        <v>1059110241.3</v>
      </c>
      <c r="N334" s="37">
        <v>122</v>
      </c>
    </row>
    <row r="335" spans="1:14" x14ac:dyDescent="0.3">
      <c r="A335" s="36">
        <v>43907</v>
      </c>
      <c r="B335" s="37">
        <v>126.15</v>
      </c>
      <c r="C335" s="38">
        <v>4.1500000000000101</v>
      </c>
      <c r="D335" s="39">
        <v>3.4016393442623E-2</v>
      </c>
      <c r="E335" s="37">
        <v>125</v>
      </c>
      <c r="F335" s="37">
        <v>121.2</v>
      </c>
      <c r="G335" s="37">
        <v>127.5</v>
      </c>
      <c r="H335" s="7">
        <v>1263560</v>
      </c>
      <c r="I335" s="37">
        <v>158131548.40000001</v>
      </c>
      <c r="J335" s="37">
        <v>1.1500000000000099</v>
      </c>
      <c r="K335" s="37">
        <v>6.3</v>
      </c>
      <c r="L335" s="39">
        <v>-0.30792845738635599</v>
      </c>
      <c r="M335" s="37">
        <v>1217241789.7</v>
      </c>
      <c r="N335" s="37">
        <v>126.15</v>
      </c>
    </row>
    <row r="336" spans="1:14" x14ac:dyDescent="0.3">
      <c r="A336" s="36">
        <v>43908</v>
      </c>
      <c r="B336" s="37">
        <v>127.5</v>
      </c>
      <c r="C336" s="38">
        <v>1.3499999999999901</v>
      </c>
      <c r="D336" s="39">
        <v>1.07015457788347E-2</v>
      </c>
      <c r="E336" s="37">
        <v>124</v>
      </c>
      <c r="F336" s="37">
        <v>121.95</v>
      </c>
      <c r="G336" s="37">
        <v>127.95</v>
      </c>
      <c r="H336" s="7">
        <v>895845</v>
      </c>
      <c r="I336" s="37">
        <v>112298911.15000001</v>
      </c>
      <c r="J336" s="37">
        <v>3.5</v>
      </c>
      <c r="K336" s="37">
        <v>6</v>
      </c>
      <c r="L336" s="39">
        <v>-0.29101506853651599</v>
      </c>
      <c r="M336" s="37">
        <v>1329540700.8499999</v>
      </c>
      <c r="N336" s="37">
        <v>127.5</v>
      </c>
    </row>
    <row r="337" spans="1:14" x14ac:dyDescent="0.3">
      <c r="A337" s="36">
        <v>43909</v>
      </c>
      <c r="B337" s="37">
        <v>130.4</v>
      </c>
      <c r="C337" s="38">
        <v>2.9000000000000101</v>
      </c>
      <c r="D337" s="39">
        <v>2.2745098039215698E-2</v>
      </c>
      <c r="E337" s="37">
        <v>128.80000000000001</v>
      </c>
      <c r="F337" s="37">
        <v>123.4</v>
      </c>
      <c r="G337" s="37">
        <v>131.65</v>
      </c>
      <c r="H337" s="7">
        <v>1191019</v>
      </c>
      <c r="I337" s="37">
        <v>152738315.75</v>
      </c>
      <c r="J337" s="37">
        <v>1.5999999999999901</v>
      </c>
      <c r="K337" s="37">
        <v>8.25</v>
      </c>
      <c r="L337" s="39">
        <v>0.32949226707745199</v>
      </c>
      <c r="M337" s="37">
        <v>1482279016.5999999</v>
      </c>
      <c r="N337" s="37">
        <v>130.4</v>
      </c>
    </row>
    <row r="338" spans="1:14" x14ac:dyDescent="0.3">
      <c r="A338" s="36">
        <v>43910</v>
      </c>
      <c r="B338" s="37">
        <v>131</v>
      </c>
      <c r="C338" s="38">
        <v>0.59999999999999398</v>
      </c>
      <c r="D338" s="39">
        <v>4.6012269938649902E-3</v>
      </c>
      <c r="E338" s="37">
        <v>132.1</v>
      </c>
      <c r="F338" s="37">
        <v>126.95</v>
      </c>
      <c r="G338" s="37">
        <v>134.15</v>
      </c>
      <c r="H338" s="7">
        <v>1397093</v>
      </c>
      <c r="I338" s="37">
        <v>183287728.40000001</v>
      </c>
      <c r="J338" s="37">
        <v>1.0999999999999901</v>
      </c>
      <c r="K338" s="37">
        <v>7.2</v>
      </c>
      <c r="L338" s="39">
        <v>0.17302326831058101</v>
      </c>
      <c r="M338" s="37">
        <v>1665566745</v>
      </c>
      <c r="N338" s="37">
        <v>131</v>
      </c>
    </row>
    <row r="339" spans="1:14" x14ac:dyDescent="0.3">
      <c r="A339" s="36">
        <v>43913</v>
      </c>
      <c r="B339" s="37">
        <v>125.2</v>
      </c>
      <c r="C339" s="38">
        <v>-5.8</v>
      </c>
      <c r="D339" s="39">
        <v>-4.4274809160305302E-2</v>
      </c>
      <c r="E339" s="37">
        <v>126.2</v>
      </c>
      <c r="F339" s="37">
        <v>121.6</v>
      </c>
      <c r="G339" s="37">
        <v>128.44999999999999</v>
      </c>
      <c r="H339" s="7">
        <v>1220518</v>
      </c>
      <c r="I339" s="37">
        <v>152253194.15000001</v>
      </c>
      <c r="J339" s="37">
        <v>1</v>
      </c>
      <c r="K339" s="37">
        <v>6.8499999999999899</v>
      </c>
      <c r="L339" s="39">
        <v>-0.12638743448002401</v>
      </c>
      <c r="M339" s="37">
        <v>1513313550.8499999</v>
      </c>
      <c r="N339" s="37">
        <v>125.2</v>
      </c>
    </row>
    <row r="340" spans="1:14" x14ac:dyDescent="0.3">
      <c r="A340" s="36">
        <v>43914</v>
      </c>
      <c r="B340" s="37">
        <v>138.6</v>
      </c>
      <c r="C340" s="38">
        <v>13.4</v>
      </c>
      <c r="D340" s="39">
        <v>0.10702875399361</v>
      </c>
      <c r="E340" s="37">
        <v>127.7</v>
      </c>
      <c r="F340" s="37">
        <v>126.2</v>
      </c>
      <c r="G340" s="37">
        <v>138.6</v>
      </c>
      <c r="H340" s="7">
        <v>1173562</v>
      </c>
      <c r="I340" s="37">
        <v>154812327.94999999</v>
      </c>
      <c r="J340" s="37">
        <v>10.9</v>
      </c>
      <c r="K340" s="37">
        <v>12.4</v>
      </c>
      <c r="L340" s="39">
        <v>-3.84721896768421E-2</v>
      </c>
      <c r="M340" s="37">
        <v>1668125878.8</v>
      </c>
      <c r="N340" s="37">
        <v>138.6</v>
      </c>
    </row>
    <row r="341" spans="1:14" x14ac:dyDescent="0.3">
      <c r="A341" s="36">
        <v>43915</v>
      </c>
      <c r="B341" s="37">
        <v>139.9</v>
      </c>
      <c r="C341" s="38">
        <v>1.30000000000001</v>
      </c>
      <c r="D341" s="39">
        <v>9.3795093795094597E-3</v>
      </c>
      <c r="E341" s="37">
        <v>139.15</v>
      </c>
      <c r="F341" s="37">
        <v>133.69999999999999</v>
      </c>
      <c r="G341" s="37">
        <v>143.1</v>
      </c>
      <c r="H341" s="7">
        <v>939138</v>
      </c>
      <c r="I341" s="37">
        <v>130350850.5</v>
      </c>
      <c r="J341" s="37">
        <v>0.75</v>
      </c>
      <c r="K341" s="37">
        <v>9.4000000000000092</v>
      </c>
      <c r="L341" s="39">
        <v>-0.199754252438303</v>
      </c>
      <c r="M341" s="37">
        <v>1798476729.3</v>
      </c>
      <c r="N341" s="37">
        <v>139.9</v>
      </c>
    </row>
    <row r="342" spans="1:14" x14ac:dyDescent="0.3">
      <c r="A342" s="36">
        <v>43916</v>
      </c>
      <c r="B342" s="37">
        <v>141.19999999999999</v>
      </c>
      <c r="C342" s="38">
        <v>1.2999999999999801</v>
      </c>
      <c r="D342" s="39">
        <v>9.2923516797711395E-3</v>
      </c>
      <c r="E342" s="37">
        <v>138.25</v>
      </c>
      <c r="F342" s="37">
        <v>136.05000000000001</v>
      </c>
      <c r="G342" s="37">
        <v>141.9</v>
      </c>
      <c r="H342" s="7">
        <v>714851</v>
      </c>
      <c r="I342" s="37">
        <v>99410198.650000006</v>
      </c>
      <c r="J342" s="37">
        <v>2.94999999999999</v>
      </c>
      <c r="K342" s="37">
        <v>5.8499999999999899</v>
      </c>
      <c r="L342" s="39">
        <v>-0.238822196524898</v>
      </c>
      <c r="M342" s="37">
        <v>1897886927.95</v>
      </c>
      <c r="N342" s="37">
        <v>141.19999999999999</v>
      </c>
    </row>
    <row r="343" spans="1:14" x14ac:dyDescent="0.3">
      <c r="A343" s="36">
        <v>43917</v>
      </c>
      <c r="B343" s="37">
        <v>137.6</v>
      </c>
      <c r="C343" s="38">
        <v>-3.5999999999999899</v>
      </c>
      <c r="D343" s="39">
        <v>-2.54957507082153E-2</v>
      </c>
      <c r="E343" s="37">
        <v>139</v>
      </c>
      <c r="F343" s="37">
        <v>137.05000000000001</v>
      </c>
      <c r="G343" s="37">
        <v>144</v>
      </c>
      <c r="H343" s="7">
        <v>831255</v>
      </c>
      <c r="I343" s="37">
        <v>116056456.55</v>
      </c>
      <c r="J343" s="37">
        <v>1.4000000000000099</v>
      </c>
      <c r="K343" s="37">
        <v>6.9499999999999904</v>
      </c>
      <c r="L343" s="39">
        <v>0.16283673101107801</v>
      </c>
      <c r="M343" s="37">
        <v>1781830471.4000001</v>
      </c>
      <c r="N343" s="37">
        <v>137.6</v>
      </c>
    </row>
    <row r="344" spans="1:14" x14ac:dyDescent="0.3">
      <c r="A344" s="36">
        <v>43920</v>
      </c>
      <c r="B344" s="37">
        <v>139.15</v>
      </c>
      <c r="C344" s="38">
        <v>1.55000000000001</v>
      </c>
      <c r="D344" s="39">
        <v>1.1264534883721001E-2</v>
      </c>
      <c r="E344" s="37">
        <v>137.6</v>
      </c>
      <c r="F344" s="37">
        <v>136.30000000000001</v>
      </c>
      <c r="G344" s="37">
        <v>139.55000000000001</v>
      </c>
      <c r="H344" s="7">
        <v>537706</v>
      </c>
      <c r="I344" s="37">
        <v>74232346.099999994</v>
      </c>
      <c r="J344" s="37">
        <v>1.55000000000001</v>
      </c>
      <c r="K344" s="37">
        <v>3.25</v>
      </c>
      <c r="L344" s="39">
        <v>-0.35313952998779002</v>
      </c>
      <c r="M344" s="37">
        <v>1856062817.5</v>
      </c>
      <c r="N344" s="37">
        <v>139.15</v>
      </c>
    </row>
    <row r="345" spans="1:14" x14ac:dyDescent="0.3">
      <c r="A345" s="36">
        <v>43921</v>
      </c>
      <c r="B345" s="37">
        <v>141.55000000000001</v>
      </c>
      <c r="C345" s="38">
        <v>2.4000000000000101</v>
      </c>
      <c r="D345" s="39">
        <v>1.7247574559827599E-2</v>
      </c>
      <c r="E345" s="37">
        <v>140.69999999999999</v>
      </c>
      <c r="F345" s="37">
        <v>137.4</v>
      </c>
      <c r="G345" s="37">
        <v>141.55000000000001</v>
      </c>
      <c r="H345" s="7">
        <v>644595</v>
      </c>
      <c r="I345" s="37">
        <v>90529912.150000006</v>
      </c>
      <c r="J345" s="37">
        <v>0.85000000000002296</v>
      </c>
      <c r="K345" s="37">
        <v>4.1500000000000101</v>
      </c>
      <c r="L345" s="39">
        <v>0.19878706951382399</v>
      </c>
      <c r="M345" s="37">
        <v>1946592729.6500001</v>
      </c>
      <c r="N345" s="37">
        <v>141.55000000000001</v>
      </c>
    </row>
    <row r="346" spans="1:14" x14ac:dyDescent="0.3">
      <c r="A346" s="36">
        <v>43922</v>
      </c>
      <c r="B346" s="37">
        <v>136.65</v>
      </c>
      <c r="C346" s="38">
        <v>-4.9000000000000101</v>
      </c>
      <c r="D346" s="39">
        <v>-3.4616743200282601E-2</v>
      </c>
      <c r="E346" s="37">
        <v>139.80000000000001</v>
      </c>
      <c r="F346" s="37">
        <v>136.55000000000001</v>
      </c>
      <c r="G346" s="37">
        <v>141.15</v>
      </c>
      <c r="H346" s="7">
        <v>539656</v>
      </c>
      <c r="I346" s="37">
        <v>74724051.150000006</v>
      </c>
      <c r="J346" s="37">
        <v>3.1500000000000101</v>
      </c>
      <c r="K346" s="37">
        <v>4.5999999999999899</v>
      </c>
      <c r="L346" s="39">
        <v>-0.16279834624841999</v>
      </c>
      <c r="M346" s="37">
        <v>1871868678.5</v>
      </c>
      <c r="N346" s="37">
        <v>136.65</v>
      </c>
    </row>
    <row r="347" spans="1:14" x14ac:dyDescent="0.3">
      <c r="A347" s="36">
        <v>43923</v>
      </c>
      <c r="B347" s="37">
        <v>135.35</v>
      </c>
      <c r="C347" s="38">
        <v>-1.30000000000001</v>
      </c>
      <c r="D347" s="39">
        <v>-9.5133552872302303E-3</v>
      </c>
      <c r="E347" s="37">
        <v>138.6</v>
      </c>
      <c r="F347" s="37">
        <v>133.5</v>
      </c>
      <c r="G347" s="37">
        <v>138.6</v>
      </c>
      <c r="H347" s="7">
        <v>778021</v>
      </c>
      <c r="I347" s="37">
        <v>105587446.90000001</v>
      </c>
      <c r="J347" s="37">
        <v>3.25</v>
      </c>
      <c r="K347" s="37">
        <v>5.0999999999999899</v>
      </c>
      <c r="L347" s="39">
        <v>0.44169804468031498</v>
      </c>
      <c r="M347" s="37">
        <v>1766281231.5999999</v>
      </c>
      <c r="N347" s="37">
        <v>135.35</v>
      </c>
    </row>
    <row r="348" spans="1:14" x14ac:dyDescent="0.3">
      <c r="A348" s="36">
        <v>43924</v>
      </c>
      <c r="B348" s="37">
        <v>126.4</v>
      </c>
      <c r="C348" s="38">
        <v>-8.9499999999999904</v>
      </c>
      <c r="D348" s="39">
        <v>-6.6124861470262197E-2</v>
      </c>
      <c r="E348" s="37">
        <v>132.65</v>
      </c>
      <c r="F348" s="37">
        <v>126.35</v>
      </c>
      <c r="G348" s="37">
        <v>134.6</v>
      </c>
      <c r="H348" s="7">
        <v>913203</v>
      </c>
      <c r="I348" s="37">
        <v>117403189.65000001</v>
      </c>
      <c r="J348" s="37">
        <v>6.25</v>
      </c>
      <c r="K348" s="37">
        <v>8.25</v>
      </c>
      <c r="L348" s="39">
        <v>0.17375109412213799</v>
      </c>
      <c r="M348" s="37">
        <v>1648878041.95</v>
      </c>
      <c r="N348" s="37">
        <v>126.4</v>
      </c>
    </row>
    <row r="349" spans="1:14" x14ac:dyDescent="0.3">
      <c r="A349" s="36">
        <v>43927</v>
      </c>
      <c r="B349" s="37">
        <v>132.5</v>
      </c>
      <c r="C349" s="38">
        <v>6.0999999999999899</v>
      </c>
      <c r="D349" s="39">
        <v>4.8259493670886E-2</v>
      </c>
      <c r="E349" s="37">
        <v>131.69999999999999</v>
      </c>
      <c r="F349" s="37">
        <v>129</v>
      </c>
      <c r="G349" s="37">
        <v>132.5</v>
      </c>
      <c r="H349" s="7">
        <v>477826</v>
      </c>
      <c r="I349" s="37">
        <v>62706254.600000001</v>
      </c>
      <c r="J349" s="37">
        <v>0.80000000000001104</v>
      </c>
      <c r="K349" s="37">
        <v>3.5</v>
      </c>
      <c r="L349" s="39">
        <v>-0.47675817972564699</v>
      </c>
      <c r="M349" s="37">
        <v>1711584296.55</v>
      </c>
      <c r="N349" s="37">
        <v>132.5</v>
      </c>
    </row>
    <row r="350" spans="1:14" x14ac:dyDescent="0.3">
      <c r="A350" s="36">
        <v>43928</v>
      </c>
      <c r="B350" s="37">
        <v>136.35</v>
      </c>
      <c r="C350" s="38">
        <v>3.8499999999999899</v>
      </c>
      <c r="D350" s="39">
        <v>2.9056603773584901E-2</v>
      </c>
      <c r="E350" s="37">
        <v>136.5</v>
      </c>
      <c r="F350" s="37">
        <v>134.75</v>
      </c>
      <c r="G350" s="37">
        <v>140.5</v>
      </c>
      <c r="H350" s="7">
        <v>757183</v>
      </c>
      <c r="I350" s="37">
        <v>103943668.25</v>
      </c>
      <c r="J350" s="37">
        <v>0.15000000000000599</v>
      </c>
      <c r="K350" s="37">
        <v>5.75</v>
      </c>
      <c r="L350" s="39">
        <v>0.58464168965271901</v>
      </c>
      <c r="M350" s="37">
        <v>1815527964.8</v>
      </c>
      <c r="N350" s="37">
        <v>136.35</v>
      </c>
    </row>
    <row r="351" spans="1:14" x14ac:dyDescent="0.3">
      <c r="A351" s="36">
        <v>43929</v>
      </c>
      <c r="B351" s="37">
        <v>141.25</v>
      </c>
      <c r="C351" s="38">
        <v>4.9000000000000101</v>
      </c>
      <c r="D351" s="39">
        <v>3.5936927026036E-2</v>
      </c>
      <c r="E351" s="37">
        <v>136</v>
      </c>
      <c r="F351" s="37">
        <v>135.5</v>
      </c>
      <c r="G351" s="37">
        <v>141.25</v>
      </c>
      <c r="H351" s="7">
        <v>381513</v>
      </c>
      <c r="I351" s="37">
        <v>53120835.649999999</v>
      </c>
      <c r="J351" s="37">
        <v>5.25</v>
      </c>
      <c r="K351" s="37">
        <v>5.75</v>
      </c>
      <c r="L351" s="39">
        <v>-0.496141619661297</v>
      </c>
      <c r="M351" s="37">
        <v>1868648800.45</v>
      </c>
      <c r="N351" s="37">
        <v>141.25</v>
      </c>
    </row>
    <row r="352" spans="1:14" x14ac:dyDescent="0.3">
      <c r="A352" s="36">
        <v>43930</v>
      </c>
      <c r="B352" s="37">
        <v>140.6</v>
      </c>
      <c r="C352" s="38">
        <v>-0.65000000000000602</v>
      </c>
      <c r="D352" s="39">
        <v>-4.6017699115044703E-3</v>
      </c>
      <c r="E352" s="37">
        <v>142.69999999999999</v>
      </c>
      <c r="F352" s="37">
        <v>138.69999999999999</v>
      </c>
      <c r="G352" s="37">
        <v>145</v>
      </c>
      <c r="H352" s="7">
        <v>542103</v>
      </c>
      <c r="I352" s="37">
        <v>76391536.400000006</v>
      </c>
      <c r="J352" s="37">
        <v>2.0999999999999899</v>
      </c>
      <c r="K352" s="37">
        <v>6.3000000000000096</v>
      </c>
      <c r="L352" s="39">
        <v>0.42092929991900702</v>
      </c>
      <c r="M352" s="37">
        <v>1792257264.05</v>
      </c>
      <c r="N352" s="37">
        <v>140.6</v>
      </c>
    </row>
    <row r="353" spans="1:14" x14ac:dyDescent="0.3">
      <c r="A353" s="36">
        <v>43935</v>
      </c>
      <c r="B353" s="37">
        <v>141.44999999999999</v>
      </c>
      <c r="C353" s="38">
        <v>0.84999999999999398</v>
      </c>
      <c r="D353" s="39">
        <v>6.0455192034139004E-3</v>
      </c>
      <c r="E353" s="37">
        <v>141.69999999999999</v>
      </c>
      <c r="F353" s="37">
        <v>141.1</v>
      </c>
      <c r="G353" s="37">
        <v>143.44999999999999</v>
      </c>
      <c r="H353" s="7">
        <v>423616</v>
      </c>
      <c r="I353" s="37">
        <v>60193972.399999999</v>
      </c>
      <c r="J353" s="37">
        <v>0.25</v>
      </c>
      <c r="K353" s="37">
        <v>2.3499999999999899</v>
      </c>
      <c r="L353" s="39">
        <v>-0.21856916490039699</v>
      </c>
      <c r="M353" s="37">
        <v>1852451236.45</v>
      </c>
      <c r="N353" s="37">
        <v>141.44999999999999</v>
      </c>
    </row>
    <row r="354" spans="1:14" x14ac:dyDescent="0.3">
      <c r="A354" s="36">
        <v>43936</v>
      </c>
      <c r="B354" s="37">
        <v>137.6</v>
      </c>
      <c r="C354" s="38">
        <v>-3.8499999999999899</v>
      </c>
      <c r="D354" s="39">
        <v>-2.7218098267939202E-2</v>
      </c>
      <c r="E354" s="37">
        <v>141.65</v>
      </c>
      <c r="F354" s="37">
        <v>137.44999999999999</v>
      </c>
      <c r="G354" s="37">
        <v>143.19999999999999</v>
      </c>
      <c r="H354" s="7">
        <v>485913</v>
      </c>
      <c r="I354" s="37">
        <v>67592224.349999994</v>
      </c>
      <c r="J354" s="37">
        <v>4.0500000000000096</v>
      </c>
      <c r="K354" s="37">
        <v>5.75</v>
      </c>
      <c r="L354" s="39">
        <v>0.14706007327390799</v>
      </c>
      <c r="M354" s="37">
        <v>1784859012.0999999</v>
      </c>
      <c r="N354" s="37">
        <v>137.6</v>
      </c>
    </row>
    <row r="355" spans="1:14" x14ac:dyDescent="0.3">
      <c r="A355" s="36">
        <v>43937</v>
      </c>
      <c r="B355" s="37">
        <v>142.94999999999999</v>
      </c>
      <c r="C355" s="38">
        <v>5.3499999999999899</v>
      </c>
      <c r="D355" s="39">
        <v>3.8880813953488302E-2</v>
      </c>
      <c r="E355" s="37">
        <v>139.35</v>
      </c>
      <c r="F355" s="37">
        <v>138.15</v>
      </c>
      <c r="G355" s="37">
        <v>143.75</v>
      </c>
      <c r="H355" s="7">
        <v>536219</v>
      </c>
      <c r="I355" s="37">
        <v>76154861.700000003</v>
      </c>
      <c r="J355" s="37">
        <v>3.5999999999999899</v>
      </c>
      <c r="K355" s="37">
        <v>5.5999999999999899</v>
      </c>
      <c r="L355" s="39">
        <v>0.103528821002937</v>
      </c>
      <c r="M355" s="37">
        <v>1861013873.8</v>
      </c>
      <c r="N355" s="37">
        <v>142.94999999999999</v>
      </c>
    </row>
    <row r="356" spans="1:14" x14ac:dyDescent="0.3">
      <c r="A356" s="36">
        <v>43938</v>
      </c>
      <c r="B356" s="37">
        <v>148.6</v>
      </c>
      <c r="C356" s="38">
        <v>5.6500000000000101</v>
      </c>
      <c r="D356" s="39">
        <v>3.9524309199020703E-2</v>
      </c>
      <c r="E356" s="37">
        <v>145.55000000000001</v>
      </c>
      <c r="F356" s="37">
        <v>145.25</v>
      </c>
      <c r="G356" s="37">
        <v>150.44999999999999</v>
      </c>
      <c r="H356" s="7">
        <v>782746</v>
      </c>
      <c r="I356" s="37">
        <v>116195986.59999999</v>
      </c>
      <c r="J356" s="37">
        <v>3.0499999999999798</v>
      </c>
      <c r="K356" s="37">
        <v>5.1999999999999904</v>
      </c>
      <c r="L356" s="39">
        <v>0.45975058698032001</v>
      </c>
      <c r="M356" s="37">
        <v>1977209860.4000001</v>
      </c>
      <c r="N356" s="37">
        <v>148.6</v>
      </c>
    </row>
    <row r="357" spans="1:14" x14ac:dyDescent="0.3">
      <c r="A357" s="36">
        <v>43941</v>
      </c>
      <c r="B357" s="37">
        <v>145.6</v>
      </c>
      <c r="C357" s="38">
        <v>-3</v>
      </c>
      <c r="D357" s="39">
        <v>-2.0188425302826399E-2</v>
      </c>
      <c r="E357" s="37">
        <v>148.44999999999999</v>
      </c>
      <c r="F357" s="37">
        <v>145</v>
      </c>
      <c r="G357" s="37">
        <v>148.55000000000001</v>
      </c>
      <c r="H357" s="7">
        <v>369362</v>
      </c>
      <c r="I357" s="37">
        <v>54021361.549999997</v>
      </c>
      <c r="J357" s="37">
        <v>2.8499999999999899</v>
      </c>
      <c r="K357" s="37">
        <v>3.55000000000001</v>
      </c>
      <c r="L357" s="39">
        <v>-0.52812023312798795</v>
      </c>
      <c r="M357" s="37">
        <v>1923188498.8499999</v>
      </c>
      <c r="N357" s="37">
        <v>145.6</v>
      </c>
    </row>
    <row r="358" spans="1:14" x14ac:dyDescent="0.3">
      <c r="A358" s="36">
        <v>43942</v>
      </c>
      <c r="B358" s="37">
        <v>142.6</v>
      </c>
      <c r="C358" s="38">
        <v>-3</v>
      </c>
      <c r="D358" s="39">
        <v>-2.0604395604395601E-2</v>
      </c>
      <c r="E358" s="37">
        <v>144.15</v>
      </c>
      <c r="F358" s="37">
        <v>142.6</v>
      </c>
      <c r="G358" s="37">
        <v>148.30000000000001</v>
      </c>
      <c r="H358" s="7">
        <v>542200</v>
      </c>
      <c r="I358" s="37">
        <v>78809820.450000003</v>
      </c>
      <c r="J358" s="37">
        <v>1.55000000000001</v>
      </c>
      <c r="K358" s="37">
        <v>5.7000000000000197</v>
      </c>
      <c r="L358" s="39">
        <v>0.46793660419859101</v>
      </c>
      <c r="M358" s="37">
        <v>1844378678.4000001</v>
      </c>
      <c r="N358" s="37">
        <v>142.6</v>
      </c>
    </row>
    <row r="359" spans="1:14" x14ac:dyDescent="0.3">
      <c r="A359" s="36">
        <v>43943</v>
      </c>
      <c r="B359" s="37">
        <v>145.30000000000001</v>
      </c>
      <c r="C359" s="38">
        <v>2.7000000000000202</v>
      </c>
      <c r="D359" s="39">
        <v>1.8934081346423701E-2</v>
      </c>
      <c r="E359" s="37">
        <v>142.9</v>
      </c>
      <c r="F359" s="37">
        <v>142.6</v>
      </c>
      <c r="G359" s="37">
        <v>146.19999999999999</v>
      </c>
      <c r="H359" s="7">
        <v>404346</v>
      </c>
      <c r="I359" s="37">
        <v>58566507.75</v>
      </c>
      <c r="J359" s="37">
        <v>2.4000000000000101</v>
      </c>
      <c r="K359" s="37">
        <v>3.5999999999999899</v>
      </c>
      <c r="L359" s="39">
        <v>-0.25424935448174102</v>
      </c>
      <c r="M359" s="37">
        <v>1902945186.1500001</v>
      </c>
      <c r="N359" s="37">
        <v>145.30000000000001</v>
      </c>
    </row>
    <row r="360" spans="1:14" x14ac:dyDescent="0.3">
      <c r="A360" s="36">
        <v>43944</v>
      </c>
      <c r="B360" s="37">
        <v>146.55000000000001</v>
      </c>
      <c r="C360" s="38">
        <v>1.25</v>
      </c>
      <c r="D360" s="39">
        <v>8.60289057123193E-3</v>
      </c>
      <c r="E360" s="37">
        <v>146.80000000000001</v>
      </c>
      <c r="F360" s="37">
        <v>144.19999999999999</v>
      </c>
      <c r="G360" s="37">
        <v>146.85</v>
      </c>
      <c r="H360" s="7">
        <v>275812</v>
      </c>
      <c r="I360" s="37">
        <v>40240921.600000001</v>
      </c>
      <c r="J360" s="37">
        <v>0.25</v>
      </c>
      <c r="K360" s="37">
        <v>2.6500000000000101</v>
      </c>
      <c r="L360" s="39">
        <v>-0.31788122053884499</v>
      </c>
      <c r="M360" s="37">
        <v>1943186107.75</v>
      </c>
      <c r="N360" s="37">
        <v>146.55000000000001</v>
      </c>
    </row>
    <row r="361" spans="1:14" x14ac:dyDescent="0.3">
      <c r="A361" s="36">
        <v>43945</v>
      </c>
      <c r="B361" s="37">
        <v>144.05000000000001</v>
      </c>
      <c r="C361" s="38">
        <v>-2.5</v>
      </c>
      <c r="D361" s="39">
        <v>-1.70590242238144E-2</v>
      </c>
      <c r="E361" s="37">
        <v>143.1</v>
      </c>
      <c r="F361" s="37">
        <v>143.1</v>
      </c>
      <c r="G361" s="37">
        <v>146.85</v>
      </c>
      <c r="H361" s="7">
        <v>285278</v>
      </c>
      <c r="I361" s="37">
        <v>41381592.850000001</v>
      </c>
      <c r="J361" s="37">
        <v>0.95000000000001705</v>
      </c>
      <c r="K361" s="37">
        <v>3.75</v>
      </c>
      <c r="L361" s="39">
        <v>3.4320479166968801E-2</v>
      </c>
      <c r="M361" s="37">
        <v>1901804514.9000001</v>
      </c>
      <c r="N361" s="37">
        <v>144.05000000000001</v>
      </c>
    </row>
    <row r="362" spans="1:14" x14ac:dyDescent="0.3">
      <c r="A362" s="36">
        <v>43948</v>
      </c>
      <c r="B362" s="37">
        <v>147</v>
      </c>
      <c r="C362" s="38">
        <v>2.94999999999999</v>
      </c>
      <c r="D362" s="39">
        <v>2.0479000347101602E-2</v>
      </c>
      <c r="E362" s="37">
        <v>147.05000000000001</v>
      </c>
      <c r="F362" s="37">
        <v>145.1</v>
      </c>
      <c r="G362" s="37">
        <v>147.6</v>
      </c>
      <c r="H362" s="7">
        <v>308663</v>
      </c>
      <c r="I362" s="37">
        <v>45180097.549999997</v>
      </c>
      <c r="J362" s="37">
        <v>5.0000000000011403E-2</v>
      </c>
      <c r="K362" s="37">
        <v>2.5</v>
      </c>
      <c r="L362" s="39">
        <v>8.1972672270557101E-2</v>
      </c>
      <c r="M362" s="37">
        <v>1946984612.45</v>
      </c>
      <c r="N362" s="37">
        <v>147</v>
      </c>
    </row>
    <row r="363" spans="1:14" x14ac:dyDescent="0.3">
      <c r="A363" s="36">
        <v>43949</v>
      </c>
      <c r="B363" s="37">
        <v>145.9</v>
      </c>
      <c r="C363" s="38">
        <v>-1.0999999999999901</v>
      </c>
      <c r="D363" s="39">
        <v>-7.4829931972788697E-3</v>
      </c>
      <c r="E363" s="37">
        <v>146.1</v>
      </c>
      <c r="F363" s="37">
        <v>145.69999999999999</v>
      </c>
      <c r="G363" s="37">
        <v>148.4</v>
      </c>
      <c r="H363" s="7">
        <v>520811</v>
      </c>
      <c r="I363" s="37">
        <v>76425307.599999994</v>
      </c>
      <c r="J363" s="37">
        <v>0.19999999999998899</v>
      </c>
      <c r="K363" s="37">
        <v>2.7000000000000202</v>
      </c>
      <c r="L363" s="39">
        <v>0.68731270025885804</v>
      </c>
      <c r="M363" s="37">
        <v>1870559304.8499999</v>
      </c>
      <c r="N363" s="37">
        <v>145.9</v>
      </c>
    </row>
    <row r="364" spans="1:14" x14ac:dyDescent="0.3">
      <c r="A364" s="36">
        <v>43950</v>
      </c>
      <c r="B364" s="37">
        <v>146.35</v>
      </c>
      <c r="C364" s="38">
        <v>0.44999999999998902</v>
      </c>
      <c r="D364" s="39">
        <v>3.0843043180259701E-3</v>
      </c>
      <c r="E364" s="37">
        <v>145.9</v>
      </c>
      <c r="F364" s="37">
        <v>144.75</v>
      </c>
      <c r="G364" s="37">
        <v>147.80000000000001</v>
      </c>
      <c r="H364" s="7">
        <v>389395</v>
      </c>
      <c r="I364" s="37">
        <v>56969562.75</v>
      </c>
      <c r="J364" s="37">
        <v>0.44999999999998902</v>
      </c>
      <c r="K364" s="37">
        <v>3.05000000000001</v>
      </c>
      <c r="L364" s="39">
        <v>-0.25232953989067097</v>
      </c>
      <c r="M364" s="37">
        <v>1927528867.5999999</v>
      </c>
      <c r="N364" s="37">
        <v>146.35</v>
      </c>
    </row>
    <row r="365" spans="1:14" x14ac:dyDescent="0.3">
      <c r="A365" s="36">
        <v>43951</v>
      </c>
      <c r="B365" s="37">
        <v>143.4</v>
      </c>
      <c r="C365" s="38">
        <v>-2.94999999999999</v>
      </c>
      <c r="D365" s="39">
        <v>-2.01571574991458E-2</v>
      </c>
      <c r="E365" s="37">
        <v>146.85</v>
      </c>
      <c r="F365" s="37">
        <v>142.75</v>
      </c>
      <c r="G365" s="37">
        <v>147.30000000000001</v>
      </c>
      <c r="H365" s="7">
        <v>676157</v>
      </c>
      <c r="I365" s="37">
        <v>97458767.900000006</v>
      </c>
      <c r="J365" s="37">
        <v>3.44999999999999</v>
      </c>
      <c r="K365" s="37">
        <v>4.5500000000000096</v>
      </c>
      <c r="L365" s="39">
        <v>0.73642958949139004</v>
      </c>
      <c r="M365" s="37">
        <v>1830070099.7</v>
      </c>
      <c r="N365" s="37">
        <v>143.4</v>
      </c>
    </row>
    <row r="366" spans="1:14" x14ac:dyDescent="0.3">
      <c r="A366" s="36">
        <v>43955</v>
      </c>
      <c r="B366" s="37">
        <v>145.5</v>
      </c>
      <c r="C366" s="38">
        <v>2.0999999999999899</v>
      </c>
      <c r="D366" s="39">
        <v>1.46443514644351E-2</v>
      </c>
      <c r="E366" s="37">
        <v>140.1</v>
      </c>
      <c r="F366" s="37">
        <v>134.4</v>
      </c>
      <c r="G366" s="37">
        <v>146.30000000000001</v>
      </c>
      <c r="H366" s="7">
        <v>1036258</v>
      </c>
      <c r="I366" s="37">
        <v>146738628.5</v>
      </c>
      <c r="J366" s="37">
        <v>5.4000000000000101</v>
      </c>
      <c r="K366" s="37">
        <v>11.9</v>
      </c>
      <c r="L366" s="39">
        <v>0.53257009836472902</v>
      </c>
      <c r="M366" s="37">
        <v>1976808728.2</v>
      </c>
      <c r="N366" s="37">
        <v>145.5</v>
      </c>
    </row>
    <row r="367" spans="1:14" x14ac:dyDescent="0.3">
      <c r="A367" s="36">
        <v>43956</v>
      </c>
      <c r="B367" s="37">
        <v>144.6</v>
      </c>
      <c r="C367" s="38">
        <v>-0.90000000000000602</v>
      </c>
      <c r="D367" s="39">
        <v>-6.1855670103093197E-3</v>
      </c>
      <c r="E367" s="37">
        <v>144.4</v>
      </c>
      <c r="F367" s="37">
        <v>141.05000000000001</v>
      </c>
      <c r="G367" s="37">
        <v>146.15</v>
      </c>
      <c r="H367" s="7">
        <v>447404</v>
      </c>
      <c r="I367" s="37">
        <v>64140574.75</v>
      </c>
      <c r="J367" s="37">
        <v>0.19999999999998899</v>
      </c>
      <c r="K367" s="37">
        <v>5.0999999999999899</v>
      </c>
      <c r="L367" s="39">
        <v>-0.56825037780166698</v>
      </c>
      <c r="M367" s="37">
        <v>1912668153.45</v>
      </c>
      <c r="N367" s="37">
        <v>144.6</v>
      </c>
    </row>
    <row r="368" spans="1:14" x14ac:dyDescent="0.3">
      <c r="A368" s="36">
        <v>43957</v>
      </c>
      <c r="B368" s="37">
        <v>146.5</v>
      </c>
      <c r="C368" s="38">
        <v>1.9000000000000099</v>
      </c>
      <c r="D368" s="39">
        <v>1.31396957123099E-2</v>
      </c>
      <c r="E368" s="37">
        <v>143.75</v>
      </c>
      <c r="F368" s="37">
        <v>143.75</v>
      </c>
      <c r="G368" s="37">
        <v>146.9</v>
      </c>
      <c r="H368" s="7">
        <v>430970</v>
      </c>
      <c r="I368" s="37">
        <v>62997965.200000003</v>
      </c>
      <c r="J368" s="37">
        <v>2.75</v>
      </c>
      <c r="K368" s="37">
        <v>3.1500000000000101</v>
      </c>
      <c r="L368" s="39">
        <v>-3.6731902262831802E-2</v>
      </c>
      <c r="M368" s="37">
        <v>1975666118.6500001</v>
      </c>
      <c r="N368" s="37">
        <v>146.5</v>
      </c>
    </row>
    <row r="369" spans="1:14" x14ac:dyDescent="0.3">
      <c r="A369" s="36">
        <v>43958</v>
      </c>
      <c r="B369" s="37">
        <v>145.65</v>
      </c>
      <c r="C369" s="38">
        <v>-0.84999999999999398</v>
      </c>
      <c r="D369" s="39">
        <v>-5.8020477815699297E-3</v>
      </c>
      <c r="E369" s="37">
        <v>145.5</v>
      </c>
      <c r="F369" s="37">
        <v>144.15</v>
      </c>
      <c r="G369" s="37">
        <v>147.6</v>
      </c>
      <c r="H369" s="7">
        <v>334728</v>
      </c>
      <c r="I369" s="37">
        <v>48807295.899999999</v>
      </c>
      <c r="J369" s="37">
        <v>0.15000000000000599</v>
      </c>
      <c r="K369" s="37">
        <v>3.44999999999999</v>
      </c>
      <c r="L369" s="39">
        <v>-0.22331484790124601</v>
      </c>
      <c r="M369" s="37">
        <v>1926858822.75</v>
      </c>
      <c r="N369" s="37">
        <v>145.65</v>
      </c>
    </row>
    <row r="370" spans="1:14" x14ac:dyDescent="0.3">
      <c r="A370" s="36">
        <v>43959</v>
      </c>
      <c r="B370" s="37">
        <v>146.44999999999999</v>
      </c>
      <c r="C370" s="38">
        <v>0.79999999999998295</v>
      </c>
      <c r="D370" s="39">
        <v>5.4926192928251502E-3</v>
      </c>
      <c r="E370" s="37">
        <v>146.4</v>
      </c>
      <c r="F370" s="37">
        <v>145.44999999999999</v>
      </c>
      <c r="G370" s="37">
        <v>147.19999999999999</v>
      </c>
      <c r="H370" s="7">
        <v>209300</v>
      </c>
      <c r="I370" s="37">
        <v>30634997.75</v>
      </c>
      <c r="J370" s="37">
        <v>4.9999999999982898E-2</v>
      </c>
      <c r="K370" s="37">
        <v>1.75</v>
      </c>
      <c r="L370" s="39">
        <v>-0.374716187471619</v>
      </c>
      <c r="M370" s="37">
        <v>1957493820.5</v>
      </c>
      <c r="N370" s="37">
        <v>146.44999999999999</v>
      </c>
    </row>
    <row r="371" spans="1:14" x14ac:dyDescent="0.3">
      <c r="A371" s="36">
        <v>43962</v>
      </c>
      <c r="B371" s="37">
        <v>147.65</v>
      </c>
      <c r="C371" s="38">
        <v>1.2000000000000199</v>
      </c>
      <c r="D371" s="39">
        <v>8.1939228405600393E-3</v>
      </c>
      <c r="E371" s="37">
        <v>147</v>
      </c>
      <c r="F371" s="37">
        <v>145.75</v>
      </c>
      <c r="G371" s="37">
        <v>148.15</v>
      </c>
      <c r="H371" s="7">
        <v>304745</v>
      </c>
      <c r="I371" s="37">
        <v>44889434.600000001</v>
      </c>
      <c r="J371" s="37">
        <v>0.65000000000000602</v>
      </c>
      <c r="K371" s="37">
        <v>2.4000000000000101</v>
      </c>
      <c r="L371" s="39">
        <v>0.45602006688963198</v>
      </c>
      <c r="M371" s="37">
        <v>2002383255.0999999</v>
      </c>
      <c r="N371" s="37">
        <v>147.65</v>
      </c>
    </row>
    <row r="372" spans="1:14" x14ac:dyDescent="0.3">
      <c r="A372" s="36">
        <v>43963</v>
      </c>
      <c r="B372" s="37">
        <v>146.15</v>
      </c>
      <c r="C372" s="38">
        <v>-1.5</v>
      </c>
      <c r="D372" s="39">
        <v>-1.01591601760921E-2</v>
      </c>
      <c r="E372" s="37">
        <v>147.9</v>
      </c>
      <c r="F372" s="37">
        <v>145.4</v>
      </c>
      <c r="G372" s="37">
        <v>148.75</v>
      </c>
      <c r="H372" s="7">
        <v>299356</v>
      </c>
      <c r="I372" s="37">
        <v>44026329.049999997</v>
      </c>
      <c r="J372" s="37">
        <v>1.75</v>
      </c>
      <c r="K372" s="37">
        <v>3.3499999999999899</v>
      </c>
      <c r="L372" s="39">
        <v>-1.7683637139247602E-2</v>
      </c>
      <c r="M372" s="37">
        <v>1958356926.05</v>
      </c>
      <c r="N372" s="37">
        <v>146.15</v>
      </c>
    </row>
    <row r="373" spans="1:14" x14ac:dyDescent="0.3">
      <c r="A373" s="36">
        <v>43964</v>
      </c>
      <c r="B373" s="37">
        <v>144</v>
      </c>
      <c r="C373" s="38">
        <v>-2.1500000000000101</v>
      </c>
      <c r="D373" s="39">
        <v>-1.4710913445090699E-2</v>
      </c>
      <c r="E373" s="37">
        <v>145.4</v>
      </c>
      <c r="F373" s="37">
        <v>144</v>
      </c>
      <c r="G373" s="37">
        <v>146.75</v>
      </c>
      <c r="H373" s="7">
        <v>341163</v>
      </c>
      <c r="I373" s="37">
        <v>49514183.600000001</v>
      </c>
      <c r="J373" s="37">
        <v>1.4000000000000099</v>
      </c>
      <c r="K373" s="37">
        <v>2.75</v>
      </c>
      <c r="L373" s="39">
        <v>0.139656462539585</v>
      </c>
      <c r="M373" s="37">
        <v>1908842742.45</v>
      </c>
      <c r="N373" s="37">
        <v>144</v>
      </c>
    </row>
    <row r="374" spans="1:14" x14ac:dyDescent="0.3">
      <c r="A374" s="36">
        <v>43965</v>
      </c>
      <c r="B374" s="37">
        <v>142.19999999999999</v>
      </c>
      <c r="C374" s="38">
        <v>-1.80000000000001</v>
      </c>
      <c r="D374" s="39">
        <v>-1.25000000000001E-2</v>
      </c>
      <c r="E374" s="37">
        <v>143.6</v>
      </c>
      <c r="F374" s="37">
        <v>139.9</v>
      </c>
      <c r="G374" s="37">
        <v>144</v>
      </c>
      <c r="H374" s="7">
        <v>402363</v>
      </c>
      <c r="I374" s="37">
        <v>57013437.75</v>
      </c>
      <c r="J374" s="37">
        <v>1.4000000000000099</v>
      </c>
      <c r="K374" s="37">
        <v>4.0999999999999899</v>
      </c>
      <c r="L374" s="39">
        <v>0.179386393014483</v>
      </c>
      <c r="M374" s="37">
        <v>1851829304.7</v>
      </c>
      <c r="N374" s="37">
        <v>142.19999999999999</v>
      </c>
    </row>
    <row r="375" spans="1:14" x14ac:dyDescent="0.3">
      <c r="A375" s="36">
        <v>43966</v>
      </c>
      <c r="B375" s="37">
        <v>144.9</v>
      </c>
      <c r="C375" s="38">
        <v>2.7000000000000202</v>
      </c>
      <c r="D375" s="39">
        <v>1.8987341772152E-2</v>
      </c>
      <c r="E375" s="37">
        <v>143.80000000000001</v>
      </c>
      <c r="F375" s="37">
        <v>143.15</v>
      </c>
      <c r="G375" s="37">
        <v>146.55000000000001</v>
      </c>
      <c r="H375" s="7">
        <v>368876</v>
      </c>
      <c r="I375" s="37">
        <v>53544623.950000003</v>
      </c>
      <c r="J375" s="37">
        <v>1.0999999999999901</v>
      </c>
      <c r="K375" s="37">
        <v>3.4000000000000101</v>
      </c>
      <c r="L375" s="39">
        <v>-8.3225843330524907E-2</v>
      </c>
      <c r="M375" s="37">
        <v>1905373928.6500001</v>
      </c>
      <c r="N375" s="37">
        <v>144.9</v>
      </c>
    </row>
    <row r="376" spans="1:14" x14ac:dyDescent="0.3">
      <c r="A376" s="36">
        <v>43969</v>
      </c>
      <c r="B376" s="37">
        <v>150.15</v>
      </c>
      <c r="C376" s="38">
        <v>5.25</v>
      </c>
      <c r="D376" s="39">
        <v>3.6231884057971002E-2</v>
      </c>
      <c r="E376" s="37">
        <v>146.80000000000001</v>
      </c>
      <c r="F376" s="37">
        <v>146.05000000000001</v>
      </c>
      <c r="G376" s="37">
        <v>151.1</v>
      </c>
      <c r="H376" s="7">
        <v>521054</v>
      </c>
      <c r="I376" s="37">
        <v>77571537.849999994</v>
      </c>
      <c r="J376" s="37">
        <v>3.3499999999999899</v>
      </c>
      <c r="K376" s="37">
        <v>5.0499999999999803</v>
      </c>
      <c r="L376" s="39">
        <v>0.41254513711924901</v>
      </c>
      <c r="M376" s="37">
        <v>1982945466.5</v>
      </c>
      <c r="N376" s="37">
        <v>150.15</v>
      </c>
    </row>
    <row r="377" spans="1:14" x14ac:dyDescent="0.3">
      <c r="A377" s="36">
        <v>43970</v>
      </c>
      <c r="B377" s="37">
        <v>146.1</v>
      </c>
      <c r="C377" s="38">
        <v>-4.0500000000000096</v>
      </c>
      <c r="D377" s="39">
        <v>-2.6973026973027E-2</v>
      </c>
      <c r="E377" s="37">
        <v>150.1</v>
      </c>
      <c r="F377" s="37">
        <v>145.35</v>
      </c>
      <c r="G377" s="37">
        <v>150.65</v>
      </c>
      <c r="H377" s="7">
        <v>782515</v>
      </c>
      <c r="I377" s="37">
        <v>114787221.8</v>
      </c>
      <c r="J377" s="37">
        <v>4</v>
      </c>
      <c r="K377" s="37">
        <v>5.3000000000000096</v>
      </c>
      <c r="L377" s="39">
        <v>0.50179252054489598</v>
      </c>
      <c r="M377" s="37">
        <v>1868158244.7</v>
      </c>
      <c r="N377" s="37">
        <v>146.1</v>
      </c>
    </row>
    <row r="378" spans="1:14" x14ac:dyDescent="0.3">
      <c r="A378" s="36">
        <v>43971</v>
      </c>
      <c r="B378" s="37">
        <v>145.25</v>
      </c>
      <c r="C378" s="38">
        <v>-0.84999999999999398</v>
      </c>
      <c r="D378" s="39">
        <v>-5.8179329226556798E-3</v>
      </c>
      <c r="E378" s="37">
        <v>145.6</v>
      </c>
      <c r="F378" s="37">
        <v>144.30000000000001</v>
      </c>
      <c r="G378" s="37">
        <v>147.19999999999999</v>
      </c>
      <c r="H378" s="7">
        <v>698725</v>
      </c>
      <c r="I378" s="37">
        <v>101614534.15000001</v>
      </c>
      <c r="J378" s="37">
        <v>0.34999999999999398</v>
      </c>
      <c r="K378" s="37">
        <v>2.8999999999999799</v>
      </c>
      <c r="L378" s="39">
        <v>-0.107077819594513</v>
      </c>
      <c r="M378" s="37">
        <v>1766543710.55</v>
      </c>
      <c r="N378" s="37">
        <v>145.25</v>
      </c>
    </row>
    <row r="379" spans="1:14" x14ac:dyDescent="0.3">
      <c r="A379" s="36">
        <v>43972</v>
      </c>
      <c r="B379" s="37">
        <v>144.6</v>
      </c>
      <c r="C379" s="38">
        <v>-0.65000000000000602</v>
      </c>
      <c r="D379" s="39">
        <v>-4.4750430292599397E-3</v>
      </c>
      <c r="E379" s="37">
        <v>144.30000000000001</v>
      </c>
      <c r="F379" s="37">
        <v>143.19999999999999</v>
      </c>
      <c r="G379" s="37">
        <v>146.5</v>
      </c>
      <c r="H379" s="7">
        <v>366386</v>
      </c>
      <c r="I379" s="37">
        <v>53089064.799999997</v>
      </c>
      <c r="J379" s="37">
        <v>0.299999999999983</v>
      </c>
      <c r="K379" s="37">
        <v>3.30000000000001</v>
      </c>
      <c r="L379" s="39">
        <v>-0.47563633761494201</v>
      </c>
      <c r="M379" s="37">
        <v>1713454645.75</v>
      </c>
      <c r="N379" s="37">
        <v>144.6</v>
      </c>
    </row>
    <row r="380" spans="1:14" x14ac:dyDescent="0.3">
      <c r="A380" s="36">
        <v>43973</v>
      </c>
      <c r="B380" s="37">
        <v>146.80000000000001</v>
      </c>
      <c r="C380" s="38">
        <v>2.2000000000000202</v>
      </c>
      <c r="D380" s="39">
        <v>1.5214384508990399E-2</v>
      </c>
      <c r="E380" s="37">
        <v>143.5</v>
      </c>
      <c r="F380" s="37">
        <v>142.9</v>
      </c>
      <c r="G380" s="37">
        <v>147.44999999999999</v>
      </c>
      <c r="H380" s="7">
        <v>449932</v>
      </c>
      <c r="I380" s="37">
        <v>65660108.100000001</v>
      </c>
      <c r="J380" s="37">
        <v>3.30000000000001</v>
      </c>
      <c r="K380" s="37">
        <v>4.5499999999999803</v>
      </c>
      <c r="L380" s="39">
        <v>0.22802727178440199</v>
      </c>
      <c r="M380" s="37">
        <v>1779114753.8499999</v>
      </c>
      <c r="N380" s="37">
        <v>146.80000000000001</v>
      </c>
    </row>
    <row r="381" spans="1:14" x14ac:dyDescent="0.3">
      <c r="A381" s="36">
        <v>43976</v>
      </c>
      <c r="B381" s="37">
        <v>149.4</v>
      </c>
      <c r="C381" s="38">
        <v>2.5999999999999899</v>
      </c>
      <c r="D381" s="39">
        <v>1.77111716621253E-2</v>
      </c>
      <c r="E381" s="37">
        <v>147.9</v>
      </c>
      <c r="F381" s="37">
        <v>147.05000000000001</v>
      </c>
      <c r="G381" s="37">
        <v>149.5</v>
      </c>
      <c r="H381" s="7">
        <v>216429</v>
      </c>
      <c r="I381" s="37">
        <v>32210860.649999999</v>
      </c>
      <c r="J381" s="37">
        <v>1.5</v>
      </c>
      <c r="K381" s="37">
        <v>2.44999999999999</v>
      </c>
      <c r="L381" s="39">
        <v>-0.51897397829005298</v>
      </c>
      <c r="M381" s="37">
        <v>1811325614.5</v>
      </c>
      <c r="N381" s="37">
        <v>149.4</v>
      </c>
    </row>
    <row r="382" spans="1:14" x14ac:dyDescent="0.3">
      <c r="A382" s="36">
        <v>43977</v>
      </c>
      <c r="B382" s="37">
        <v>149.4</v>
      </c>
      <c r="C382" s="38">
        <v>0</v>
      </c>
      <c r="D382" s="39">
        <v>0</v>
      </c>
      <c r="E382" s="37">
        <v>150.4</v>
      </c>
      <c r="F382" s="37">
        <v>148.25</v>
      </c>
      <c r="G382" s="37">
        <v>150.80000000000001</v>
      </c>
      <c r="H382" s="7">
        <v>355035</v>
      </c>
      <c r="I382" s="37">
        <v>52983858.600000001</v>
      </c>
      <c r="J382" s="37">
        <v>1</v>
      </c>
      <c r="K382" s="37">
        <v>2.55000000000001</v>
      </c>
      <c r="L382" s="39">
        <v>0.640422494212883</v>
      </c>
      <c r="M382" s="37">
        <v>1864309473.0999999</v>
      </c>
      <c r="N382" s="37">
        <v>149.4</v>
      </c>
    </row>
    <row r="383" spans="1:14" x14ac:dyDescent="0.3">
      <c r="A383" s="36">
        <v>43978</v>
      </c>
      <c r="B383" s="37">
        <v>147.65</v>
      </c>
      <c r="C383" s="38">
        <v>-1.75</v>
      </c>
      <c r="D383" s="39">
        <v>-1.17135207496653E-2</v>
      </c>
      <c r="E383" s="37">
        <v>149.4</v>
      </c>
      <c r="F383" s="37">
        <v>146.80000000000001</v>
      </c>
      <c r="G383" s="37">
        <v>151.5</v>
      </c>
      <c r="H383" s="7">
        <v>693063</v>
      </c>
      <c r="I383" s="37">
        <v>103206752.65000001</v>
      </c>
      <c r="J383" s="37">
        <v>1.75</v>
      </c>
      <c r="K383" s="37">
        <v>4.6999999999999904</v>
      </c>
      <c r="L383" s="39">
        <v>0.95209768051037202</v>
      </c>
      <c r="M383" s="37">
        <v>1761102720.45</v>
      </c>
      <c r="N383" s="37">
        <v>147.65</v>
      </c>
    </row>
    <row r="384" spans="1:14" x14ac:dyDescent="0.3">
      <c r="A384" s="36">
        <v>43979</v>
      </c>
      <c r="B384" s="37">
        <v>151.80000000000001</v>
      </c>
      <c r="C384" s="38">
        <v>4.1500000000000101</v>
      </c>
      <c r="D384" s="39">
        <v>2.81070098205215E-2</v>
      </c>
      <c r="E384" s="37">
        <v>149</v>
      </c>
      <c r="F384" s="37">
        <v>147.69999999999999</v>
      </c>
      <c r="G384" s="37">
        <v>151.80000000000001</v>
      </c>
      <c r="H384" s="7">
        <v>516670</v>
      </c>
      <c r="I384" s="37">
        <v>77536942.549999997</v>
      </c>
      <c r="J384" s="37">
        <v>2.80000000000001</v>
      </c>
      <c r="K384" s="37">
        <v>4.1000000000000201</v>
      </c>
      <c r="L384" s="39">
        <v>-0.25451221606116597</v>
      </c>
      <c r="M384" s="37">
        <v>1838639663</v>
      </c>
      <c r="N384" s="37">
        <v>151.80000000000001</v>
      </c>
    </row>
    <row r="385" spans="1:14" x14ac:dyDescent="0.3">
      <c r="A385" s="36">
        <v>43980</v>
      </c>
      <c r="B385" s="37">
        <v>151.9</v>
      </c>
      <c r="C385" s="38">
        <v>9.9999999999994302E-2</v>
      </c>
      <c r="D385" s="39">
        <v>6.5876152832670802E-4</v>
      </c>
      <c r="E385" s="37">
        <v>150.25</v>
      </c>
      <c r="F385" s="37">
        <v>150</v>
      </c>
      <c r="G385" s="37">
        <v>153.4</v>
      </c>
      <c r="H385" s="7">
        <v>1004870</v>
      </c>
      <c r="I385" s="37">
        <v>152626808.05000001</v>
      </c>
      <c r="J385" s="37">
        <v>1.6500000000000099</v>
      </c>
      <c r="K385" s="37">
        <v>3.4000000000000101</v>
      </c>
      <c r="L385" s="39">
        <v>0.94489712969593698</v>
      </c>
      <c r="M385" s="37">
        <v>1991266471.05</v>
      </c>
      <c r="N385" s="37">
        <v>151.9</v>
      </c>
    </row>
    <row r="386" spans="1:14" x14ac:dyDescent="0.3">
      <c r="A386" s="36">
        <v>43983</v>
      </c>
      <c r="B386" s="37">
        <v>152.15</v>
      </c>
      <c r="C386" s="38">
        <v>0.25</v>
      </c>
      <c r="D386" s="39">
        <v>1.6458196181698499E-3</v>
      </c>
      <c r="E386" s="37">
        <v>154</v>
      </c>
      <c r="F386" s="37">
        <v>150.19999999999999</v>
      </c>
      <c r="G386" s="37">
        <v>154.1</v>
      </c>
      <c r="H386" s="7">
        <v>257608</v>
      </c>
      <c r="I386" s="37">
        <v>39054760.549999997</v>
      </c>
      <c r="J386" s="37">
        <v>1.8499999999999901</v>
      </c>
      <c r="K386" s="37">
        <v>3.9000000000000101</v>
      </c>
      <c r="L386" s="39">
        <v>-0.74364047090668395</v>
      </c>
      <c r="M386" s="37">
        <v>2030321231.5999999</v>
      </c>
      <c r="N386" s="37">
        <v>152.15</v>
      </c>
    </row>
    <row r="387" spans="1:14" x14ac:dyDescent="0.3">
      <c r="A387" s="36">
        <v>43984</v>
      </c>
      <c r="B387" s="37">
        <v>152.5</v>
      </c>
      <c r="C387" s="38">
        <v>0.34999999999999398</v>
      </c>
      <c r="D387" s="39">
        <v>2.30036148537624E-3</v>
      </c>
      <c r="E387" s="37">
        <v>152.94999999999999</v>
      </c>
      <c r="F387" s="37">
        <v>151.19999999999999</v>
      </c>
      <c r="G387" s="37">
        <v>153.55000000000001</v>
      </c>
      <c r="H387" s="7">
        <v>593302</v>
      </c>
      <c r="I387" s="37">
        <v>90304356</v>
      </c>
      <c r="J387" s="37">
        <v>0.44999999999998902</v>
      </c>
      <c r="K387" s="37">
        <v>2.3500000000000201</v>
      </c>
      <c r="L387" s="39">
        <v>1.30311946833949</v>
      </c>
      <c r="M387" s="37">
        <v>2120625587.5999999</v>
      </c>
      <c r="N387" s="37">
        <v>152.5</v>
      </c>
    </row>
    <row r="388" spans="1:14" x14ac:dyDescent="0.3">
      <c r="A388" s="36">
        <v>43985</v>
      </c>
      <c r="B388" s="37">
        <v>157.05000000000001</v>
      </c>
      <c r="C388" s="38">
        <v>4.5500000000000096</v>
      </c>
      <c r="D388" s="39">
        <v>2.9836065573770599E-2</v>
      </c>
      <c r="E388" s="37">
        <v>153.80000000000001</v>
      </c>
      <c r="F388" s="37">
        <v>153.19999999999999</v>
      </c>
      <c r="G388" s="37">
        <v>157.19999999999999</v>
      </c>
      <c r="H388" s="7">
        <v>668509</v>
      </c>
      <c r="I388" s="37">
        <v>104157507.09999999</v>
      </c>
      <c r="J388" s="37">
        <v>3.25</v>
      </c>
      <c r="K388" s="37">
        <v>4</v>
      </c>
      <c r="L388" s="39">
        <v>0.126760064857358</v>
      </c>
      <c r="M388" s="37">
        <v>2224783094.6999998</v>
      </c>
      <c r="N388" s="37">
        <v>157.05000000000001</v>
      </c>
    </row>
    <row r="389" spans="1:14" x14ac:dyDescent="0.3">
      <c r="A389" s="36">
        <v>43986</v>
      </c>
      <c r="B389" s="37">
        <v>155.19999999999999</v>
      </c>
      <c r="C389" s="38">
        <v>-1.8500000000000201</v>
      </c>
      <c r="D389" s="39">
        <v>-1.17796879974532E-2</v>
      </c>
      <c r="E389" s="37">
        <v>155.65</v>
      </c>
      <c r="F389" s="37">
        <v>153.65</v>
      </c>
      <c r="G389" s="37">
        <v>157.94999999999999</v>
      </c>
      <c r="H389" s="7">
        <v>632188</v>
      </c>
      <c r="I389" s="37">
        <v>98222802.599999994</v>
      </c>
      <c r="J389" s="37">
        <v>0.450000000000017</v>
      </c>
      <c r="K389" s="37">
        <v>4.2999999999999803</v>
      </c>
      <c r="L389" s="39">
        <v>-5.43313552996295E-2</v>
      </c>
      <c r="M389" s="37">
        <v>2126560292.0999999</v>
      </c>
      <c r="N389" s="37">
        <v>155.19999999999999</v>
      </c>
    </row>
    <row r="390" spans="1:14" x14ac:dyDescent="0.3">
      <c r="A390" s="36">
        <v>43987</v>
      </c>
      <c r="B390" s="37">
        <v>153.9</v>
      </c>
      <c r="C390" s="38">
        <v>-1.2999999999999801</v>
      </c>
      <c r="D390" s="39">
        <v>-8.3762886597936997E-3</v>
      </c>
      <c r="E390" s="37">
        <v>156.69999999999999</v>
      </c>
      <c r="F390" s="37">
        <v>152.35</v>
      </c>
      <c r="G390" s="37">
        <v>157</v>
      </c>
      <c r="H390" s="7">
        <v>711658</v>
      </c>
      <c r="I390" s="37">
        <v>109487142.3</v>
      </c>
      <c r="J390" s="37">
        <v>2.7999999999999798</v>
      </c>
      <c r="K390" s="37">
        <v>4.6500000000000101</v>
      </c>
      <c r="L390" s="39">
        <v>0.12570627724664199</v>
      </c>
      <c r="M390" s="37">
        <v>2017073149.8</v>
      </c>
      <c r="N390" s="37">
        <v>153.9</v>
      </c>
    </row>
    <row r="391" spans="1:14" x14ac:dyDescent="0.3">
      <c r="A391" s="36">
        <v>43990</v>
      </c>
      <c r="B391" s="37">
        <v>151.6</v>
      </c>
      <c r="C391" s="38">
        <v>-2.30000000000001</v>
      </c>
      <c r="D391" s="39">
        <v>-1.4944769330734299E-2</v>
      </c>
      <c r="E391" s="37">
        <v>152.5</v>
      </c>
      <c r="F391" s="37">
        <v>150.05000000000001</v>
      </c>
      <c r="G391" s="37">
        <v>152.75</v>
      </c>
      <c r="H391" s="7">
        <v>568846</v>
      </c>
      <c r="I391" s="37">
        <v>86012499.099999994</v>
      </c>
      <c r="J391" s="37">
        <v>0.90000000000000602</v>
      </c>
      <c r="K391" s="37">
        <v>2.69999999999999</v>
      </c>
      <c r="L391" s="39">
        <v>-0.200675043349474</v>
      </c>
      <c r="M391" s="37">
        <v>1931060650.7</v>
      </c>
      <c r="N391" s="37">
        <v>151.6</v>
      </c>
    </row>
    <row r="392" spans="1:14" x14ac:dyDescent="0.3">
      <c r="A392" s="36">
        <v>43991</v>
      </c>
      <c r="B392" s="37">
        <v>153.35</v>
      </c>
      <c r="C392" s="38">
        <v>1.75</v>
      </c>
      <c r="D392" s="39">
        <v>1.15435356200528E-2</v>
      </c>
      <c r="E392" s="37">
        <v>151.85</v>
      </c>
      <c r="F392" s="37">
        <v>151.69999999999999</v>
      </c>
      <c r="G392" s="37">
        <v>154.5</v>
      </c>
      <c r="H392" s="7">
        <v>566410</v>
      </c>
      <c r="I392" s="37">
        <v>86765952.549999997</v>
      </c>
      <c r="J392" s="37">
        <v>1.5</v>
      </c>
      <c r="K392" s="37">
        <v>2.80000000000001</v>
      </c>
      <c r="L392" s="39">
        <v>-4.28235409935202E-3</v>
      </c>
      <c r="M392" s="37">
        <v>2017826603.25</v>
      </c>
      <c r="N392" s="37">
        <v>153.35</v>
      </c>
    </row>
    <row r="393" spans="1:14" x14ac:dyDescent="0.3">
      <c r="A393" s="36">
        <v>43992</v>
      </c>
      <c r="B393" s="37">
        <v>154.5</v>
      </c>
      <c r="C393" s="38">
        <v>1.1500000000000099</v>
      </c>
      <c r="D393" s="39">
        <v>7.4991848712096902E-3</v>
      </c>
      <c r="E393" s="37">
        <v>154.75</v>
      </c>
      <c r="F393" s="37">
        <v>153.35</v>
      </c>
      <c r="G393" s="37">
        <v>155.4</v>
      </c>
      <c r="H393" s="7">
        <v>450750</v>
      </c>
      <c r="I393" s="37">
        <v>69554190.099999994</v>
      </c>
      <c r="J393" s="37">
        <v>0.25</v>
      </c>
      <c r="K393" s="37">
        <v>2.05000000000001</v>
      </c>
      <c r="L393" s="39">
        <v>-0.20419837220388101</v>
      </c>
      <c r="M393" s="37">
        <v>2087380793.3499999</v>
      </c>
      <c r="N393" s="37">
        <v>154.5</v>
      </c>
    </row>
    <row r="394" spans="1:14" x14ac:dyDescent="0.3">
      <c r="A394" s="36">
        <v>43993</v>
      </c>
      <c r="B394" s="37">
        <v>148.94999999999999</v>
      </c>
      <c r="C394" s="38">
        <v>-5.5500000000000096</v>
      </c>
      <c r="D394" s="39">
        <v>-3.59223300970875E-2</v>
      </c>
      <c r="E394" s="37">
        <v>151.4</v>
      </c>
      <c r="F394" s="37">
        <v>147.75</v>
      </c>
      <c r="G394" s="37">
        <v>152.44999999999999</v>
      </c>
      <c r="H394" s="7">
        <v>656567</v>
      </c>
      <c r="I394" s="37">
        <v>98205824.599999994</v>
      </c>
      <c r="J394" s="37">
        <v>2.4500000000000202</v>
      </c>
      <c r="K394" s="37">
        <v>4.6999999999999904</v>
      </c>
      <c r="L394" s="39">
        <v>0.45661009428729898</v>
      </c>
      <c r="M394" s="37">
        <v>1989174968.75</v>
      </c>
      <c r="N394" s="37">
        <v>148.94999999999999</v>
      </c>
    </row>
    <row r="395" spans="1:14" x14ac:dyDescent="0.3">
      <c r="A395" s="36">
        <v>43994</v>
      </c>
      <c r="B395" s="37">
        <v>148.65</v>
      </c>
      <c r="C395" s="38">
        <v>-0.299999999999983</v>
      </c>
      <c r="D395" s="39">
        <v>-2.0140986908357399E-3</v>
      </c>
      <c r="E395" s="37">
        <v>147.19999999999999</v>
      </c>
      <c r="F395" s="37">
        <v>146.44999999999999</v>
      </c>
      <c r="G395" s="37">
        <v>150.9</v>
      </c>
      <c r="H395" s="7">
        <v>384116</v>
      </c>
      <c r="I395" s="37">
        <v>57144303.950000003</v>
      </c>
      <c r="J395" s="37">
        <v>1.4500000000000199</v>
      </c>
      <c r="K395" s="37">
        <v>4.4500000000000197</v>
      </c>
      <c r="L395" s="39">
        <v>-0.41496298169113</v>
      </c>
      <c r="M395" s="37">
        <v>1932030664.8</v>
      </c>
      <c r="N395" s="37">
        <v>148.65</v>
      </c>
    </row>
    <row r="396" spans="1:14" x14ac:dyDescent="0.3">
      <c r="A396" s="36">
        <v>43997</v>
      </c>
      <c r="B396" s="37">
        <v>148.19999999999999</v>
      </c>
      <c r="C396" s="38">
        <v>-0.450000000000017</v>
      </c>
      <c r="D396" s="39">
        <v>-3.0272452068618701E-3</v>
      </c>
      <c r="E396" s="37">
        <v>145.6</v>
      </c>
      <c r="F396" s="37">
        <v>144.4</v>
      </c>
      <c r="G396" s="37">
        <v>148.94999999999999</v>
      </c>
      <c r="H396" s="7">
        <v>311312</v>
      </c>
      <c r="I396" s="37">
        <v>45776647.649999999</v>
      </c>
      <c r="J396" s="37">
        <v>2.5999999999999899</v>
      </c>
      <c r="K396" s="37">
        <v>4.5499999999999803</v>
      </c>
      <c r="L396" s="39">
        <v>-0.189536494184049</v>
      </c>
      <c r="M396" s="37">
        <v>1886254017.1500001</v>
      </c>
      <c r="N396" s="37">
        <v>148.19999999999999</v>
      </c>
    </row>
    <row r="397" spans="1:14" x14ac:dyDescent="0.3">
      <c r="A397" s="36">
        <v>43998</v>
      </c>
      <c r="B397" s="37">
        <v>152.19999999999999</v>
      </c>
      <c r="C397" s="38">
        <v>4</v>
      </c>
      <c r="D397" s="39">
        <v>2.6990553306342799E-2</v>
      </c>
      <c r="E397" s="37">
        <v>151.4</v>
      </c>
      <c r="F397" s="37">
        <v>149.6</v>
      </c>
      <c r="G397" s="37">
        <v>153.80000000000001</v>
      </c>
      <c r="H397" s="7">
        <v>494779</v>
      </c>
      <c r="I397" s="37">
        <v>75317782.799999997</v>
      </c>
      <c r="J397" s="37">
        <v>0.79999999999998295</v>
      </c>
      <c r="K397" s="37">
        <v>4.2000000000000197</v>
      </c>
      <c r="L397" s="39">
        <v>0.58933481523359199</v>
      </c>
      <c r="M397" s="37">
        <v>1961571799.95</v>
      </c>
      <c r="N397" s="37">
        <v>152.19999999999999</v>
      </c>
    </row>
    <row r="398" spans="1:14" x14ac:dyDescent="0.3">
      <c r="A398" s="36">
        <v>43999</v>
      </c>
      <c r="B398" s="37">
        <v>150.9</v>
      </c>
      <c r="C398" s="38">
        <v>-1.2999999999999801</v>
      </c>
      <c r="D398" s="39">
        <v>-8.5413929040734794E-3</v>
      </c>
      <c r="E398" s="37">
        <v>150.5</v>
      </c>
      <c r="F398" s="37">
        <v>149.75</v>
      </c>
      <c r="G398" s="37">
        <v>152.05000000000001</v>
      </c>
      <c r="H398" s="7">
        <v>495135</v>
      </c>
      <c r="I398" s="37">
        <v>74587135.950000003</v>
      </c>
      <c r="J398" s="37">
        <v>0.40000000000000602</v>
      </c>
      <c r="K398" s="37">
        <v>2.30000000000001</v>
      </c>
      <c r="L398" s="39">
        <v>7.1951315637890903E-4</v>
      </c>
      <c r="M398" s="37">
        <v>1886984664</v>
      </c>
      <c r="N398" s="37">
        <v>150.9</v>
      </c>
    </row>
    <row r="399" spans="1:14" x14ac:dyDescent="0.3">
      <c r="A399" s="36">
        <v>44000</v>
      </c>
      <c r="B399" s="37">
        <v>150.69999999999999</v>
      </c>
      <c r="C399" s="38">
        <v>-0.200000000000017</v>
      </c>
      <c r="D399" s="39">
        <v>-1.3253810470511399E-3</v>
      </c>
      <c r="E399" s="37">
        <v>151.85</v>
      </c>
      <c r="F399" s="37">
        <v>149.35</v>
      </c>
      <c r="G399" s="37">
        <v>152.35</v>
      </c>
      <c r="H399" s="7">
        <v>312476</v>
      </c>
      <c r="I399" s="37">
        <v>47124859.549999997</v>
      </c>
      <c r="J399" s="37">
        <v>1.1500000000000099</v>
      </c>
      <c r="K399" s="37">
        <v>3</v>
      </c>
      <c r="L399" s="39">
        <v>-0.368907469679986</v>
      </c>
      <c r="M399" s="37">
        <v>1839859804.45</v>
      </c>
      <c r="N399" s="37">
        <v>150.69999999999999</v>
      </c>
    </row>
    <row r="400" spans="1:14" x14ac:dyDescent="0.3">
      <c r="A400" s="36">
        <v>44001</v>
      </c>
      <c r="B400" s="37">
        <v>151.69999999999999</v>
      </c>
      <c r="C400" s="38">
        <v>1</v>
      </c>
      <c r="D400" s="39">
        <v>6.6357000663570002E-3</v>
      </c>
      <c r="E400" s="37">
        <v>151.85</v>
      </c>
      <c r="F400" s="37">
        <v>149.30000000000001</v>
      </c>
      <c r="G400" s="37">
        <v>151.9</v>
      </c>
      <c r="H400" s="7">
        <v>748116</v>
      </c>
      <c r="I400" s="37">
        <v>113049121.75</v>
      </c>
      <c r="J400" s="37">
        <v>0.15000000000000599</v>
      </c>
      <c r="K400" s="37">
        <v>2.5999999999999899</v>
      </c>
      <c r="L400" s="39">
        <v>1.3941550711094599</v>
      </c>
      <c r="M400" s="37">
        <v>1952908926.2</v>
      </c>
      <c r="N400" s="37">
        <v>151.69999999999999</v>
      </c>
    </row>
    <row r="401" spans="1:14" x14ac:dyDescent="0.3">
      <c r="A401" s="36">
        <v>44004</v>
      </c>
      <c r="B401" s="37">
        <v>152.1</v>
      </c>
      <c r="C401" s="38">
        <v>0.40000000000000602</v>
      </c>
      <c r="D401" s="39">
        <v>2.6367831245880402E-3</v>
      </c>
      <c r="E401" s="37">
        <v>150.5</v>
      </c>
      <c r="F401" s="37">
        <v>150.05000000000001</v>
      </c>
      <c r="G401" s="37">
        <v>154.85</v>
      </c>
      <c r="H401" s="7">
        <v>347381</v>
      </c>
      <c r="I401" s="37">
        <v>53135282.649999999</v>
      </c>
      <c r="J401" s="37">
        <v>1.5999999999999901</v>
      </c>
      <c r="K401" s="37">
        <v>4.7999999999999803</v>
      </c>
      <c r="L401" s="39">
        <v>-0.53565890851151399</v>
      </c>
      <c r="M401" s="37">
        <v>2006044208.8499999</v>
      </c>
      <c r="N401" s="37">
        <v>152.1</v>
      </c>
    </row>
    <row r="402" spans="1:14" x14ac:dyDescent="0.3">
      <c r="A402" s="36">
        <v>44005</v>
      </c>
      <c r="B402" s="37">
        <v>154.6</v>
      </c>
      <c r="C402" s="38">
        <v>2.5</v>
      </c>
      <c r="D402" s="39">
        <v>1.6436554898093401E-2</v>
      </c>
      <c r="E402" s="37">
        <v>152.4</v>
      </c>
      <c r="F402" s="37">
        <v>151.85</v>
      </c>
      <c r="G402" s="37">
        <v>155</v>
      </c>
      <c r="H402" s="7">
        <v>409887</v>
      </c>
      <c r="I402" s="37">
        <v>63227088.299999997</v>
      </c>
      <c r="J402" s="37">
        <v>2.19999999999999</v>
      </c>
      <c r="K402" s="37">
        <v>3.1500000000000101</v>
      </c>
      <c r="L402" s="39">
        <v>0.17993499932350901</v>
      </c>
      <c r="M402" s="37">
        <v>2069271297.1500001</v>
      </c>
      <c r="N402" s="37">
        <v>154.6</v>
      </c>
    </row>
    <row r="403" spans="1:14" x14ac:dyDescent="0.3">
      <c r="A403" s="36">
        <v>44006</v>
      </c>
      <c r="B403" s="37">
        <v>149.55000000000001</v>
      </c>
      <c r="C403" s="38">
        <v>-5.0499999999999803</v>
      </c>
      <c r="D403" s="39">
        <v>-3.2664941785252199E-2</v>
      </c>
      <c r="E403" s="37">
        <v>153.6</v>
      </c>
      <c r="F403" s="37">
        <v>149.55000000000001</v>
      </c>
      <c r="G403" s="37">
        <v>154.44999999999999</v>
      </c>
      <c r="H403" s="7">
        <v>344973</v>
      </c>
      <c r="I403" s="37">
        <v>52119120.149999999</v>
      </c>
      <c r="J403" s="37">
        <v>4.0499999999999803</v>
      </c>
      <c r="K403" s="37">
        <v>4.8999999999999799</v>
      </c>
      <c r="L403" s="39">
        <v>-0.158370477717029</v>
      </c>
      <c r="M403" s="37">
        <v>2017152177</v>
      </c>
      <c r="N403" s="37">
        <v>149.55000000000001</v>
      </c>
    </row>
    <row r="404" spans="1:14" x14ac:dyDescent="0.3">
      <c r="A404" s="36">
        <v>44007</v>
      </c>
      <c r="B404" s="37">
        <v>149.9</v>
      </c>
      <c r="C404" s="38">
        <v>0.34999999999999398</v>
      </c>
      <c r="D404" s="39">
        <v>2.3403543965228599E-3</v>
      </c>
      <c r="E404" s="37">
        <v>149.5</v>
      </c>
      <c r="F404" s="37">
        <v>145.75</v>
      </c>
      <c r="G404" s="37">
        <v>150.55000000000001</v>
      </c>
      <c r="H404" s="7">
        <v>421854</v>
      </c>
      <c r="I404" s="37">
        <v>62760354.25</v>
      </c>
      <c r="J404" s="37">
        <v>0.40000000000000602</v>
      </c>
      <c r="K404" s="37">
        <v>4.8000000000000096</v>
      </c>
      <c r="L404" s="39">
        <v>0.22286091955022599</v>
      </c>
      <c r="M404" s="37">
        <v>2079912531.25</v>
      </c>
      <c r="N404" s="37">
        <v>149.9</v>
      </c>
    </row>
    <row r="405" spans="1:14" x14ac:dyDescent="0.3">
      <c r="A405" s="36">
        <v>44008</v>
      </c>
      <c r="B405" s="37">
        <v>151.4</v>
      </c>
      <c r="C405" s="38">
        <v>1.5</v>
      </c>
      <c r="D405" s="39">
        <v>1.0006671114076099E-2</v>
      </c>
      <c r="E405" s="37">
        <v>151.6</v>
      </c>
      <c r="F405" s="37">
        <v>150.5</v>
      </c>
      <c r="G405" s="37">
        <v>153.75</v>
      </c>
      <c r="H405" s="7">
        <v>366997</v>
      </c>
      <c r="I405" s="37">
        <v>55823735</v>
      </c>
      <c r="J405" s="37">
        <v>0.19999999999998899</v>
      </c>
      <c r="K405" s="37">
        <v>3.25</v>
      </c>
      <c r="L405" s="39">
        <v>-0.13003788040412101</v>
      </c>
      <c r="M405" s="37">
        <v>2135736266.25</v>
      </c>
      <c r="N405" s="37">
        <v>151.4</v>
      </c>
    </row>
    <row r="406" spans="1:14" x14ac:dyDescent="0.3">
      <c r="A406" s="36">
        <v>44011</v>
      </c>
      <c r="B406" s="37">
        <v>151.9</v>
      </c>
      <c r="C406" s="38">
        <v>0.5</v>
      </c>
      <c r="D406" s="39">
        <v>3.3025099075297201E-3</v>
      </c>
      <c r="E406" s="37">
        <v>150.80000000000001</v>
      </c>
      <c r="F406" s="37">
        <v>150.30000000000001</v>
      </c>
      <c r="G406" s="37">
        <v>153.19999999999999</v>
      </c>
      <c r="H406" s="7">
        <v>332116</v>
      </c>
      <c r="I406" s="37">
        <v>50512624.049999997</v>
      </c>
      <c r="J406" s="37">
        <v>1.0999999999999901</v>
      </c>
      <c r="K406" s="37">
        <v>2.8999999999999799</v>
      </c>
      <c r="L406" s="39">
        <v>-9.5044373659730202E-2</v>
      </c>
      <c r="M406" s="37">
        <v>2186248890.3000002</v>
      </c>
      <c r="N406" s="37">
        <v>151.9</v>
      </c>
    </row>
    <row r="407" spans="1:14" x14ac:dyDescent="0.3">
      <c r="A407" s="36">
        <v>44012</v>
      </c>
      <c r="B407" s="37">
        <v>151.85</v>
      </c>
      <c r="C407" s="38">
        <v>-5.0000000000011403E-2</v>
      </c>
      <c r="D407" s="39">
        <v>-3.29163923634045E-4</v>
      </c>
      <c r="E407" s="37">
        <v>152.1</v>
      </c>
      <c r="F407" s="37">
        <v>149.85</v>
      </c>
      <c r="G407" s="37">
        <v>152.9</v>
      </c>
      <c r="H407" s="7">
        <v>336372</v>
      </c>
      <c r="I407" s="37">
        <v>50928346.299999997</v>
      </c>
      <c r="J407" s="37">
        <v>0.25</v>
      </c>
      <c r="K407" s="37">
        <v>3.05000000000001</v>
      </c>
      <c r="L407" s="39">
        <v>1.2814799648315601E-2</v>
      </c>
      <c r="M407" s="37">
        <v>2135320544</v>
      </c>
      <c r="N407" s="37">
        <v>151.85</v>
      </c>
    </row>
    <row r="408" spans="1:14" x14ac:dyDescent="0.3">
      <c r="A408" s="36">
        <v>44013</v>
      </c>
      <c r="B408" s="37">
        <v>151.44999999999999</v>
      </c>
      <c r="C408" s="38">
        <v>-0.40000000000000602</v>
      </c>
      <c r="D408" s="39">
        <v>-2.6341784655910801E-3</v>
      </c>
      <c r="E408" s="37">
        <v>151.19999999999999</v>
      </c>
      <c r="F408" s="37">
        <v>149.65</v>
      </c>
      <c r="G408" s="37">
        <v>152.85</v>
      </c>
      <c r="H408" s="7">
        <v>271879</v>
      </c>
      <c r="I408" s="37">
        <v>41118258.600000001</v>
      </c>
      <c r="J408" s="37">
        <v>0.25</v>
      </c>
      <c r="K408" s="37">
        <v>3.19999999999999</v>
      </c>
      <c r="L408" s="39">
        <v>-0.1917311785761</v>
      </c>
      <c r="M408" s="37">
        <v>2094202285.4000001</v>
      </c>
      <c r="N408" s="37">
        <v>151.44999999999999</v>
      </c>
    </row>
    <row r="409" spans="1:14" x14ac:dyDescent="0.3">
      <c r="A409" s="36">
        <v>44014</v>
      </c>
      <c r="B409" s="37">
        <v>154.9</v>
      </c>
      <c r="C409" s="38">
        <v>3.4500000000000202</v>
      </c>
      <c r="D409" s="39">
        <v>2.2779795311984301E-2</v>
      </c>
      <c r="E409" s="37">
        <v>153</v>
      </c>
      <c r="F409" s="37">
        <v>152.35</v>
      </c>
      <c r="G409" s="37">
        <v>155</v>
      </c>
      <c r="H409" s="7">
        <v>379262</v>
      </c>
      <c r="I409" s="37">
        <v>58474251.75</v>
      </c>
      <c r="J409" s="37">
        <v>1.9000000000000099</v>
      </c>
      <c r="K409" s="37">
        <v>2.6500000000000101</v>
      </c>
      <c r="L409" s="39">
        <v>0.39496614302686101</v>
      </c>
      <c r="M409" s="37">
        <v>2152676537.1500001</v>
      </c>
      <c r="N409" s="37">
        <v>154.9</v>
      </c>
    </row>
    <row r="410" spans="1:14" x14ac:dyDescent="0.3">
      <c r="A410" s="36">
        <v>44015</v>
      </c>
      <c r="B410" s="37">
        <v>153.6</v>
      </c>
      <c r="C410" s="38">
        <v>-1.30000000000001</v>
      </c>
      <c r="D410" s="39">
        <v>-8.3925112976114408E-3</v>
      </c>
      <c r="E410" s="37">
        <v>155</v>
      </c>
      <c r="F410" s="37">
        <v>153.35</v>
      </c>
      <c r="G410" s="37">
        <v>155.35</v>
      </c>
      <c r="H410" s="7">
        <v>167997</v>
      </c>
      <c r="I410" s="37">
        <v>25890597</v>
      </c>
      <c r="J410" s="37">
        <v>1.4000000000000099</v>
      </c>
      <c r="K410" s="37">
        <v>2</v>
      </c>
      <c r="L410" s="39">
        <v>-0.55704236121731199</v>
      </c>
      <c r="M410" s="37">
        <v>2126785940.1500001</v>
      </c>
      <c r="N410" s="37">
        <v>153.6</v>
      </c>
    </row>
    <row r="411" spans="1:14" x14ac:dyDescent="0.3">
      <c r="A411" s="36">
        <v>44018</v>
      </c>
      <c r="B411" s="37">
        <v>156.6</v>
      </c>
      <c r="C411" s="38">
        <v>3</v>
      </c>
      <c r="D411" s="39">
        <v>1.953125E-2</v>
      </c>
      <c r="E411" s="37">
        <v>156</v>
      </c>
      <c r="F411" s="37">
        <v>154.80000000000001</v>
      </c>
      <c r="G411" s="37">
        <v>156.6</v>
      </c>
      <c r="H411" s="7">
        <v>382101</v>
      </c>
      <c r="I411" s="37">
        <v>59590477.399999999</v>
      </c>
      <c r="J411" s="37">
        <v>0.59999999999999398</v>
      </c>
      <c r="K411" s="37">
        <v>1.7999999999999801</v>
      </c>
      <c r="L411" s="39">
        <v>1.27445132948803</v>
      </c>
      <c r="M411" s="37">
        <v>2186376417.5500002</v>
      </c>
      <c r="N411" s="37">
        <v>156.6</v>
      </c>
    </row>
    <row r="412" spans="1:14" x14ac:dyDescent="0.3">
      <c r="A412" s="36">
        <v>44019</v>
      </c>
      <c r="B412" s="37">
        <v>155.55000000000001</v>
      </c>
      <c r="C412" s="38">
        <v>-1.0499999999999801</v>
      </c>
      <c r="D412" s="39">
        <v>-6.70498084291177E-3</v>
      </c>
      <c r="E412" s="37">
        <v>155.1</v>
      </c>
      <c r="F412" s="37">
        <v>154.85</v>
      </c>
      <c r="G412" s="37">
        <v>156.55000000000001</v>
      </c>
      <c r="H412" s="7">
        <v>247864</v>
      </c>
      <c r="I412" s="37">
        <v>38597620.600000001</v>
      </c>
      <c r="J412" s="37">
        <v>0.450000000000017</v>
      </c>
      <c r="K412" s="37">
        <v>1.7000000000000199</v>
      </c>
      <c r="L412" s="39">
        <v>-0.35131287277447598</v>
      </c>
      <c r="M412" s="37">
        <v>2147778796.9499998</v>
      </c>
      <c r="N412" s="37">
        <v>155.55000000000001</v>
      </c>
    </row>
    <row r="413" spans="1:14" x14ac:dyDescent="0.3">
      <c r="A413" s="36">
        <v>44020</v>
      </c>
      <c r="B413" s="37">
        <v>154.5</v>
      </c>
      <c r="C413" s="38">
        <v>-1.05000000000001</v>
      </c>
      <c r="D413" s="39">
        <v>-6.7502410800386499E-3</v>
      </c>
      <c r="E413" s="37">
        <v>155</v>
      </c>
      <c r="F413" s="37">
        <v>154.5</v>
      </c>
      <c r="G413" s="37">
        <v>156.94999999999999</v>
      </c>
      <c r="H413" s="7">
        <v>289555</v>
      </c>
      <c r="I413" s="37">
        <v>44971313</v>
      </c>
      <c r="J413" s="37">
        <v>0.5</v>
      </c>
      <c r="K413" s="37">
        <v>2.44999999999999</v>
      </c>
      <c r="L413" s="39">
        <v>0.16820111028628601</v>
      </c>
      <c r="M413" s="37">
        <v>2102807483.95</v>
      </c>
      <c r="N413" s="37">
        <v>154.5</v>
      </c>
    </row>
    <row r="414" spans="1:14" x14ac:dyDescent="0.3">
      <c r="A414" s="36">
        <v>44021</v>
      </c>
      <c r="B414" s="37">
        <v>154.69999999999999</v>
      </c>
      <c r="C414" s="38">
        <v>0.19999999999998899</v>
      </c>
      <c r="D414" s="39">
        <v>1.29449838187695E-3</v>
      </c>
      <c r="E414" s="37">
        <v>155.25</v>
      </c>
      <c r="F414" s="37">
        <v>154.55000000000001</v>
      </c>
      <c r="G414" s="37">
        <v>156.6</v>
      </c>
      <c r="H414" s="7">
        <v>289865</v>
      </c>
      <c r="I414" s="37">
        <v>45025168.399999999</v>
      </c>
      <c r="J414" s="37">
        <v>0.55000000000001104</v>
      </c>
      <c r="K414" s="37">
        <v>2.0499999999999798</v>
      </c>
      <c r="L414" s="39">
        <v>1.07060834729153E-3</v>
      </c>
      <c r="M414" s="37">
        <v>2147832652.3499999</v>
      </c>
      <c r="N414" s="37">
        <v>154.69999999999999</v>
      </c>
    </row>
    <row r="415" spans="1:14" x14ac:dyDescent="0.3">
      <c r="A415" s="36">
        <v>44022</v>
      </c>
      <c r="B415" s="37">
        <v>157</v>
      </c>
      <c r="C415" s="38">
        <v>2.30000000000001</v>
      </c>
      <c r="D415" s="39">
        <v>1.4867485455720799E-2</v>
      </c>
      <c r="E415" s="37">
        <v>155.4</v>
      </c>
      <c r="F415" s="37">
        <v>155.15</v>
      </c>
      <c r="G415" s="37">
        <v>157.85</v>
      </c>
      <c r="H415" s="7">
        <v>336049</v>
      </c>
      <c r="I415" s="37">
        <v>52695722.600000001</v>
      </c>
      <c r="J415" s="37">
        <v>1.5999999999999901</v>
      </c>
      <c r="K415" s="37">
        <v>2.69999999999999</v>
      </c>
      <c r="L415" s="39">
        <v>0.15932934297000301</v>
      </c>
      <c r="M415" s="37">
        <v>2200528374.9499998</v>
      </c>
      <c r="N415" s="37">
        <v>157</v>
      </c>
    </row>
    <row r="416" spans="1:14" x14ac:dyDescent="0.3">
      <c r="A416" s="36">
        <v>44025</v>
      </c>
      <c r="B416" s="37">
        <v>158.55000000000001</v>
      </c>
      <c r="C416" s="38">
        <v>1.55000000000001</v>
      </c>
      <c r="D416" s="39">
        <v>9.8726114649682305E-3</v>
      </c>
      <c r="E416" s="37">
        <v>159</v>
      </c>
      <c r="F416" s="37">
        <v>157.15</v>
      </c>
      <c r="G416" s="37">
        <v>159.30000000000001</v>
      </c>
      <c r="H416" s="7">
        <v>252776</v>
      </c>
      <c r="I416" s="37">
        <v>39990683.149999999</v>
      </c>
      <c r="J416" s="37">
        <v>0.44999999999998902</v>
      </c>
      <c r="K416" s="37">
        <v>2.1500000000000101</v>
      </c>
      <c r="L416" s="39">
        <v>-0.247800171998726</v>
      </c>
      <c r="M416" s="37">
        <v>2240519058.0999999</v>
      </c>
      <c r="N416" s="37">
        <v>158.55000000000001</v>
      </c>
    </row>
    <row r="417" spans="1:14" x14ac:dyDescent="0.3">
      <c r="A417" s="36">
        <v>44026</v>
      </c>
      <c r="B417" s="37">
        <v>155.30000000000001</v>
      </c>
      <c r="C417" s="38">
        <v>-3.25</v>
      </c>
      <c r="D417" s="39">
        <v>-2.0498265531378099E-2</v>
      </c>
      <c r="E417" s="37">
        <v>156.5</v>
      </c>
      <c r="F417" s="37">
        <v>153.35</v>
      </c>
      <c r="G417" s="37">
        <v>157.1</v>
      </c>
      <c r="H417" s="7">
        <v>365722</v>
      </c>
      <c r="I417" s="37">
        <v>56562361.799999997</v>
      </c>
      <c r="J417" s="37">
        <v>1.19999999999999</v>
      </c>
      <c r="K417" s="37">
        <v>3.75</v>
      </c>
      <c r="L417" s="39">
        <v>0.44682248314713402</v>
      </c>
      <c r="M417" s="37">
        <v>2183956696.3000002</v>
      </c>
      <c r="N417" s="37">
        <v>155.30000000000001</v>
      </c>
    </row>
    <row r="418" spans="1:14" x14ac:dyDescent="0.3">
      <c r="A418" s="36">
        <v>44027</v>
      </c>
      <c r="B418" s="37">
        <v>157.25</v>
      </c>
      <c r="C418" s="38">
        <v>1.94999999999999</v>
      </c>
      <c r="D418" s="39">
        <v>1.2556342562781601E-2</v>
      </c>
      <c r="E418" s="37">
        <v>156.25</v>
      </c>
      <c r="F418" s="37">
        <v>155.85</v>
      </c>
      <c r="G418" s="37">
        <v>158.1</v>
      </c>
      <c r="H418" s="7">
        <v>343678</v>
      </c>
      <c r="I418" s="37">
        <v>54000467.350000001</v>
      </c>
      <c r="J418" s="37">
        <v>1</v>
      </c>
      <c r="K418" s="37">
        <v>2.25</v>
      </c>
      <c r="L418" s="39">
        <v>-6.0275291068079002E-2</v>
      </c>
      <c r="M418" s="37">
        <v>2237957163.6500001</v>
      </c>
      <c r="N418" s="37">
        <v>157.25</v>
      </c>
    </row>
    <row r="419" spans="1:14" x14ac:dyDescent="0.3">
      <c r="A419" s="36">
        <v>44028</v>
      </c>
      <c r="B419" s="37">
        <v>154.9</v>
      </c>
      <c r="C419" s="38">
        <v>-2.3499999999999899</v>
      </c>
      <c r="D419" s="39">
        <v>-1.49443561208267E-2</v>
      </c>
      <c r="E419" s="37">
        <v>156.19999999999999</v>
      </c>
      <c r="F419" s="37">
        <v>154.69999999999999</v>
      </c>
      <c r="G419" s="37">
        <v>157.44999999999999</v>
      </c>
      <c r="H419" s="7">
        <v>355254</v>
      </c>
      <c r="I419" s="37">
        <v>55159445.950000003</v>
      </c>
      <c r="J419" s="37">
        <v>1.2999999999999801</v>
      </c>
      <c r="K419" s="37">
        <v>2.75</v>
      </c>
      <c r="L419" s="39">
        <v>3.3682691356444097E-2</v>
      </c>
      <c r="M419" s="37">
        <v>2182797717.6999998</v>
      </c>
      <c r="N419" s="37">
        <v>154.9</v>
      </c>
    </row>
    <row r="420" spans="1:14" x14ac:dyDescent="0.3">
      <c r="A420" s="36">
        <v>44029</v>
      </c>
      <c r="B420" s="37">
        <v>154.1</v>
      </c>
      <c r="C420" s="38">
        <v>-0.80000000000001104</v>
      </c>
      <c r="D420" s="39">
        <v>-5.16462233699168E-3</v>
      </c>
      <c r="E420" s="37">
        <v>155.9</v>
      </c>
      <c r="F420" s="37">
        <v>153.4</v>
      </c>
      <c r="G420" s="37">
        <v>156.6</v>
      </c>
      <c r="H420" s="7">
        <v>334397</v>
      </c>
      <c r="I420" s="37">
        <v>51776796.149999999</v>
      </c>
      <c r="J420" s="37">
        <v>1.80000000000001</v>
      </c>
      <c r="K420" s="37">
        <v>3.19999999999999</v>
      </c>
      <c r="L420" s="39">
        <v>-5.87101060086586E-2</v>
      </c>
      <c r="M420" s="37">
        <v>2131020921.55</v>
      </c>
      <c r="N420" s="37">
        <v>154.1</v>
      </c>
    </row>
    <row r="421" spans="1:14" x14ac:dyDescent="0.3">
      <c r="A421" s="36">
        <v>44032</v>
      </c>
      <c r="B421" s="37">
        <v>157</v>
      </c>
      <c r="C421" s="38">
        <v>2.9000000000000101</v>
      </c>
      <c r="D421" s="39">
        <v>1.8818948734588E-2</v>
      </c>
      <c r="E421" s="37">
        <v>154.30000000000001</v>
      </c>
      <c r="F421" s="37">
        <v>153.4</v>
      </c>
      <c r="G421" s="37">
        <v>157</v>
      </c>
      <c r="H421" s="7">
        <v>319926</v>
      </c>
      <c r="I421" s="37">
        <v>49725466.600000001</v>
      </c>
      <c r="J421" s="37">
        <v>2.69999999999999</v>
      </c>
      <c r="K421" s="37">
        <v>3.5999999999999899</v>
      </c>
      <c r="L421" s="39">
        <v>-4.3274909762946401E-2</v>
      </c>
      <c r="M421" s="37">
        <v>2180746388.1500001</v>
      </c>
      <c r="N421" s="37">
        <v>157</v>
      </c>
    </row>
    <row r="422" spans="1:14" x14ac:dyDescent="0.3">
      <c r="A422" s="36">
        <v>44033</v>
      </c>
      <c r="B422" s="37">
        <v>159</v>
      </c>
      <c r="C422" s="38">
        <v>2</v>
      </c>
      <c r="D422" s="39">
        <v>1.27388535031847E-2</v>
      </c>
      <c r="E422" s="37">
        <v>158.19999999999999</v>
      </c>
      <c r="F422" s="37">
        <v>157.75</v>
      </c>
      <c r="G422" s="37">
        <v>160.85</v>
      </c>
      <c r="H422" s="7">
        <v>435719</v>
      </c>
      <c r="I422" s="37">
        <v>69413461.400000006</v>
      </c>
      <c r="J422" s="37">
        <v>0.80000000000001104</v>
      </c>
      <c r="K422" s="37">
        <v>3.0999999999999899</v>
      </c>
      <c r="L422" s="39">
        <v>0.361936822890293</v>
      </c>
      <c r="M422" s="37">
        <v>2250159849.5500002</v>
      </c>
      <c r="N422" s="37">
        <v>159</v>
      </c>
    </row>
    <row r="423" spans="1:14" x14ac:dyDescent="0.3">
      <c r="A423" s="36">
        <v>44034</v>
      </c>
      <c r="B423" s="37">
        <v>158.25</v>
      </c>
      <c r="C423" s="38">
        <v>-0.75</v>
      </c>
      <c r="D423" s="39">
        <v>-4.7169811320754698E-3</v>
      </c>
      <c r="E423" s="37">
        <v>157.4</v>
      </c>
      <c r="F423" s="37">
        <v>156.94999999999999</v>
      </c>
      <c r="G423" s="37">
        <v>158.55000000000001</v>
      </c>
      <c r="H423" s="7">
        <v>286756</v>
      </c>
      <c r="I423" s="37">
        <v>45253290</v>
      </c>
      <c r="J423" s="37">
        <v>0.84999999999999398</v>
      </c>
      <c r="K423" s="37">
        <v>1.6000000000000201</v>
      </c>
      <c r="L423" s="39">
        <v>-0.34187859606764898</v>
      </c>
      <c r="M423" s="37">
        <v>2204906559.5500002</v>
      </c>
      <c r="N423" s="37">
        <v>158.25</v>
      </c>
    </row>
    <row r="424" spans="1:14" x14ac:dyDescent="0.3">
      <c r="A424" s="36">
        <v>44035</v>
      </c>
      <c r="B424" s="37">
        <v>159.30000000000001</v>
      </c>
      <c r="C424" s="38">
        <v>1.05000000000001</v>
      </c>
      <c r="D424" s="39">
        <v>6.6350710900474697E-3</v>
      </c>
      <c r="E424" s="37">
        <v>158.5</v>
      </c>
      <c r="F424" s="37">
        <v>158.1</v>
      </c>
      <c r="G424" s="37">
        <v>159.80000000000001</v>
      </c>
      <c r="H424" s="7">
        <v>365444</v>
      </c>
      <c r="I424" s="37">
        <v>58135207.700000003</v>
      </c>
      <c r="J424" s="37">
        <v>0.80000000000001104</v>
      </c>
      <c r="K424" s="37">
        <v>1.7000000000000199</v>
      </c>
      <c r="L424" s="39">
        <v>0.27440751021774601</v>
      </c>
      <c r="M424" s="37">
        <v>2263041767.25</v>
      </c>
      <c r="N424" s="37">
        <v>159.30000000000001</v>
      </c>
    </row>
    <row r="425" spans="1:14" x14ac:dyDescent="0.3">
      <c r="A425" s="36">
        <v>44036</v>
      </c>
      <c r="B425" s="37">
        <v>154.5</v>
      </c>
      <c r="C425" s="38">
        <v>-4.8000000000000096</v>
      </c>
      <c r="D425" s="39">
        <v>-3.0131826741996302E-2</v>
      </c>
      <c r="E425" s="37">
        <v>157</v>
      </c>
      <c r="F425" s="37">
        <v>153.35</v>
      </c>
      <c r="G425" s="37">
        <v>157.30000000000001</v>
      </c>
      <c r="H425" s="7">
        <v>476475</v>
      </c>
      <c r="I425" s="37">
        <v>73825657.400000006</v>
      </c>
      <c r="J425" s="37">
        <v>2.5</v>
      </c>
      <c r="K425" s="37">
        <v>3.9500000000000202</v>
      </c>
      <c r="L425" s="39">
        <v>0.30382493624194101</v>
      </c>
      <c r="M425" s="37">
        <v>2189216109.8499999</v>
      </c>
      <c r="N425" s="37">
        <v>154.5</v>
      </c>
    </row>
    <row r="426" spans="1:14" x14ac:dyDescent="0.3">
      <c r="A426" s="36">
        <v>44039</v>
      </c>
      <c r="B426" s="37">
        <v>155.05000000000001</v>
      </c>
      <c r="C426" s="38">
        <v>0.55000000000001104</v>
      </c>
      <c r="D426" s="39">
        <v>3.5598705501618901E-3</v>
      </c>
      <c r="E426" s="37">
        <v>154.5</v>
      </c>
      <c r="F426" s="37">
        <v>153.85</v>
      </c>
      <c r="G426" s="37">
        <v>155.35</v>
      </c>
      <c r="H426" s="7">
        <v>184580</v>
      </c>
      <c r="I426" s="37">
        <v>28583810.75</v>
      </c>
      <c r="J426" s="37">
        <v>0.55000000000001104</v>
      </c>
      <c r="K426" s="37">
        <v>1.5</v>
      </c>
      <c r="L426" s="39">
        <v>-0.61261346345558498</v>
      </c>
      <c r="M426" s="37">
        <v>2217799920.5999999</v>
      </c>
      <c r="N426" s="37">
        <v>155.05000000000001</v>
      </c>
    </row>
    <row r="427" spans="1:14" x14ac:dyDescent="0.3">
      <c r="A427" s="36">
        <v>44040</v>
      </c>
      <c r="B427" s="37">
        <v>153.15</v>
      </c>
      <c r="C427" s="38">
        <v>-1.9000000000000099</v>
      </c>
      <c r="D427" s="39">
        <v>-1.22541115769107E-2</v>
      </c>
      <c r="E427" s="37">
        <v>153.5</v>
      </c>
      <c r="F427" s="37">
        <v>151.25</v>
      </c>
      <c r="G427" s="37">
        <v>154.4</v>
      </c>
      <c r="H427" s="7">
        <v>274175</v>
      </c>
      <c r="I427" s="37">
        <v>41948274.850000001</v>
      </c>
      <c r="J427" s="37">
        <v>0.34999999999999398</v>
      </c>
      <c r="K427" s="37">
        <v>3.1500000000000101</v>
      </c>
      <c r="L427" s="39">
        <v>0.48539928486293199</v>
      </c>
      <c r="M427" s="37">
        <v>2175851645.75</v>
      </c>
      <c r="N427" s="37">
        <v>153.15</v>
      </c>
    </row>
    <row r="428" spans="1:14" x14ac:dyDescent="0.3">
      <c r="A428" s="36">
        <v>44041</v>
      </c>
      <c r="B428" s="37">
        <v>153.75</v>
      </c>
      <c r="C428" s="38">
        <v>0.59999999999999398</v>
      </c>
      <c r="D428" s="39">
        <v>3.9177277179235697E-3</v>
      </c>
      <c r="E428" s="37">
        <v>153.85</v>
      </c>
      <c r="F428" s="37">
        <v>153.19999999999999</v>
      </c>
      <c r="G428" s="37">
        <v>154.6</v>
      </c>
      <c r="H428" s="7">
        <v>152598</v>
      </c>
      <c r="I428" s="37">
        <v>23473128.850000001</v>
      </c>
      <c r="J428" s="37">
        <v>9.9999999999994302E-2</v>
      </c>
      <c r="K428" s="37">
        <v>1.4000000000000099</v>
      </c>
      <c r="L428" s="39">
        <v>-0.44342846721984103</v>
      </c>
      <c r="M428" s="37">
        <v>2199324774.5999999</v>
      </c>
      <c r="N428" s="37">
        <v>153.75</v>
      </c>
    </row>
    <row r="429" spans="1:14" x14ac:dyDescent="0.3">
      <c r="A429" s="36">
        <v>44042</v>
      </c>
      <c r="B429" s="37">
        <v>152.85</v>
      </c>
      <c r="C429" s="38">
        <v>-0.90000000000000602</v>
      </c>
      <c r="D429" s="39">
        <v>-5.8536585365853997E-3</v>
      </c>
      <c r="E429" s="37">
        <v>152.75</v>
      </c>
      <c r="F429" s="37">
        <v>151</v>
      </c>
      <c r="G429" s="37">
        <v>153.94999999999999</v>
      </c>
      <c r="H429" s="7">
        <v>382000</v>
      </c>
      <c r="I429" s="37">
        <v>58143834.600000001</v>
      </c>
      <c r="J429" s="37">
        <v>9.9999999999994302E-2</v>
      </c>
      <c r="K429" s="37">
        <v>2.94999999999999</v>
      </c>
      <c r="L429" s="39">
        <v>1.50330934874638</v>
      </c>
      <c r="M429" s="37">
        <v>2141180940</v>
      </c>
      <c r="N429" s="37">
        <v>152.85</v>
      </c>
    </row>
    <row r="430" spans="1:14" x14ac:dyDescent="0.3">
      <c r="A430" s="36">
        <v>44043</v>
      </c>
      <c r="B430" s="37">
        <v>151.35</v>
      </c>
      <c r="C430" s="38">
        <v>-1.5</v>
      </c>
      <c r="D430" s="39">
        <v>-9.8135426889107008E-3</v>
      </c>
      <c r="E430" s="37">
        <v>152.05000000000001</v>
      </c>
      <c r="F430" s="37">
        <v>151.30000000000001</v>
      </c>
      <c r="G430" s="37">
        <v>153.85</v>
      </c>
      <c r="H430" s="7">
        <v>294621</v>
      </c>
      <c r="I430" s="37">
        <v>44775424.200000003</v>
      </c>
      <c r="J430" s="37">
        <v>0.70000000000001705</v>
      </c>
      <c r="K430" s="37">
        <v>2.5499999999999798</v>
      </c>
      <c r="L430" s="39">
        <v>-0.22874083769633499</v>
      </c>
      <c r="M430" s="37">
        <v>2096405515.8</v>
      </c>
      <c r="N430" s="37">
        <v>151.35</v>
      </c>
    </row>
    <row r="431" spans="1:14" x14ac:dyDescent="0.3">
      <c r="A431" s="36">
        <v>44046</v>
      </c>
      <c r="B431" s="37">
        <v>157.19999999999999</v>
      </c>
      <c r="C431" s="38">
        <v>5.8499999999999899</v>
      </c>
      <c r="D431" s="39">
        <v>3.8652130822596602E-2</v>
      </c>
      <c r="E431" s="37">
        <v>151.19999999999999</v>
      </c>
      <c r="F431" s="37">
        <v>150.4</v>
      </c>
      <c r="G431" s="37">
        <v>157.19999999999999</v>
      </c>
      <c r="H431" s="7">
        <v>557412</v>
      </c>
      <c r="I431" s="37">
        <v>86405002.75</v>
      </c>
      <c r="J431" s="37">
        <v>6</v>
      </c>
      <c r="K431" s="37">
        <v>6.7999999999999803</v>
      </c>
      <c r="L431" s="39">
        <v>0.89196289470200696</v>
      </c>
      <c r="M431" s="37">
        <v>2182810518.5500002</v>
      </c>
      <c r="N431" s="37">
        <v>157.19999999999999</v>
      </c>
    </row>
    <row r="432" spans="1:14" x14ac:dyDescent="0.3">
      <c r="A432" s="36">
        <v>44047</v>
      </c>
      <c r="B432" s="37">
        <v>157.75</v>
      </c>
      <c r="C432" s="38">
        <v>0.55000000000001104</v>
      </c>
      <c r="D432" s="39">
        <v>3.4987277353690301E-3</v>
      </c>
      <c r="E432" s="37">
        <v>158</v>
      </c>
      <c r="F432" s="37">
        <v>154.30000000000001</v>
      </c>
      <c r="G432" s="37">
        <v>158.44999999999999</v>
      </c>
      <c r="H432" s="7">
        <v>499777</v>
      </c>
      <c r="I432" s="37">
        <v>78340498.950000003</v>
      </c>
      <c r="J432" s="37">
        <v>0.25</v>
      </c>
      <c r="K432" s="37">
        <v>4.1499999999999799</v>
      </c>
      <c r="L432" s="39">
        <v>-0.103397486957583</v>
      </c>
      <c r="M432" s="37">
        <v>2261151017.5</v>
      </c>
      <c r="N432" s="37">
        <v>157.75</v>
      </c>
    </row>
    <row r="433" spans="1:14" x14ac:dyDescent="0.3">
      <c r="A433" s="36">
        <v>44048</v>
      </c>
      <c r="B433" s="37">
        <v>157.69999999999999</v>
      </c>
      <c r="C433" s="38">
        <v>-5.0000000000011403E-2</v>
      </c>
      <c r="D433" s="39">
        <v>-3.1695721077661701E-4</v>
      </c>
      <c r="E433" s="37">
        <v>158.19999999999999</v>
      </c>
      <c r="F433" s="37">
        <v>157.65</v>
      </c>
      <c r="G433" s="37">
        <v>158.9</v>
      </c>
      <c r="H433" s="7">
        <v>346924</v>
      </c>
      <c r="I433" s="37">
        <v>54871134.899999999</v>
      </c>
      <c r="J433" s="37">
        <v>0.5</v>
      </c>
      <c r="K433" s="37">
        <v>1.25</v>
      </c>
      <c r="L433" s="39">
        <v>-0.30584240571294802</v>
      </c>
      <c r="M433" s="37">
        <v>2206279882.5999999</v>
      </c>
      <c r="N433" s="37">
        <v>157.69999999999999</v>
      </c>
    </row>
    <row r="434" spans="1:14" x14ac:dyDescent="0.3">
      <c r="A434" s="36">
        <v>44049</v>
      </c>
      <c r="B434" s="37">
        <v>156.69999999999999</v>
      </c>
      <c r="C434" s="38">
        <v>-1</v>
      </c>
      <c r="D434" s="39">
        <v>-6.3411540900443902E-3</v>
      </c>
      <c r="E434" s="37">
        <v>157.69999999999999</v>
      </c>
      <c r="F434" s="37">
        <v>155.5</v>
      </c>
      <c r="G434" s="37">
        <v>158.19999999999999</v>
      </c>
      <c r="H434" s="7">
        <v>392707</v>
      </c>
      <c r="I434" s="37">
        <v>61557265.399999999</v>
      </c>
      <c r="J434" s="37">
        <v>1</v>
      </c>
      <c r="K434" s="37">
        <v>2.69999999999999</v>
      </c>
      <c r="L434" s="39">
        <v>0.13196838500651401</v>
      </c>
      <c r="M434" s="37">
        <v>2144722617.2</v>
      </c>
      <c r="N434" s="37">
        <v>156.69999999999999</v>
      </c>
    </row>
    <row r="435" spans="1:14" x14ac:dyDescent="0.3">
      <c r="A435" s="36">
        <v>44050</v>
      </c>
      <c r="B435" s="37">
        <v>158.19999999999999</v>
      </c>
      <c r="C435" s="38">
        <v>1.5</v>
      </c>
      <c r="D435" s="39">
        <v>9.5724313975749792E-3</v>
      </c>
      <c r="E435" s="37">
        <v>156.35</v>
      </c>
      <c r="F435" s="37">
        <v>155.80000000000001</v>
      </c>
      <c r="G435" s="37">
        <v>158.94999999999999</v>
      </c>
      <c r="H435" s="7">
        <v>240762</v>
      </c>
      <c r="I435" s="37">
        <v>38057465.5</v>
      </c>
      <c r="J435" s="37">
        <v>1.8499999999999901</v>
      </c>
      <c r="K435" s="37">
        <v>3.1499999999999799</v>
      </c>
      <c r="L435" s="39">
        <v>-0.386916963537701</v>
      </c>
      <c r="M435" s="37">
        <v>2182780082.6999998</v>
      </c>
      <c r="N435" s="37">
        <v>158.19999999999999</v>
      </c>
    </row>
    <row r="436" spans="1:14" x14ac:dyDescent="0.3">
      <c r="A436" s="36">
        <v>44053</v>
      </c>
      <c r="B436" s="37">
        <v>156.15</v>
      </c>
      <c r="C436" s="38">
        <v>-2.0499999999999798</v>
      </c>
      <c r="D436" s="39">
        <v>-1.2958280657395601E-2</v>
      </c>
      <c r="E436" s="37">
        <v>158.6</v>
      </c>
      <c r="F436" s="37">
        <v>155.30000000000001</v>
      </c>
      <c r="G436" s="37">
        <v>158.85</v>
      </c>
      <c r="H436" s="7">
        <v>265629</v>
      </c>
      <c r="I436" s="37">
        <v>41487455.549999997</v>
      </c>
      <c r="J436" s="37">
        <v>2.44999999999999</v>
      </c>
      <c r="K436" s="37">
        <v>3.5499999999999798</v>
      </c>
      <c r="L436" s="39">
        <v>0.10328457148553299</v>
      </c>
      <c r="M436" s="37">
        <v>2141292627.1500001</v>
      </c>
      <c r="N436" s="37">
        <v>156.15</v>
      </c>
    </row>
    <row r="437" spans="1:14" x14ac:dyDescent="0.3">
      <c r="A437" s="36">
        <v>44054</v>
      </c>
      <c r="B437" s="37">
        <v>159</v>
      </c>
      <c r="C437" s="38">
        <v>2.8499999999999899</v>
      </c>
      <c r="D437" s="39">
        <v>1.8251681075888499E-2</v>
      </c>
      <c r="E437" s="37">
        <v>157</v>
      </c>
      <c r="F437" s="37">
        <v>156.05000000000001</v>
      </c>
      <c r="G437" s="37">
        <v>159.25</v>
      </c>
      <c r="H437" s="7">
        <v>455699</v>
      </c>
      <c r="I437" s="37">
        <v>72156613.150000006</v>
      </c>
      <c r="J437" s="37">
        <v>2</v>
      </c>
      <c r="K437" s="37">
        <v>3.19999999999999</v>
      </c>
      <c r="L437" s="39">
        <v>0.71554687176475495</v>
      </c>
      <c r="M437" s="37">
        <v>2213449240.3000002</v>
      </c>
      <c r="N437" s="37">
        <v>159</v>
      </c>
    </row>
    <row r="438" spans="1:14" x14ac:dyDescent="0.3">
      <c r="A438" s="36">
        <v>44055</v>
      </c>
      <c r="B438" s="37">
        <v>163.25</v>
      </c>
      <c r="C438" s="38">
        <v>4.25</v>
      </c>
      <c r="D438" s="39">
        <v>2.6729559748427702E-2</v>
      </c>
      <c r="E438" s="37">
        <v>160</v>
      </c>
      <c r="F438" s="37">
        <v>159.19999999999999</v>
      </c>
      <c r="G438" s="37">
        <v>163.5</v>
      </c>
      <c r="H438" s="7">
        <v>444837</v>
      </c>
      <c r="I438" s="37">
        <v>72110062.799999997</v>
      </c>
      <c r="J438" s="37">
        <v>3.25</v>
      </c>
      <c r="K438" s="37">
        <v>4.3000000000000096</v>
      </c>
      <c r="L438" s="39">
        <v>-2.3835909229557199E-2</v>
      </c>
      <c r="M438" s="37">
        <v>2285559303.0999999</v>
      </c>
      <c r="N438" s="37">
        <v>163.25</v>
      </c>
    </row>
    <row r="439" spans="1:14" x14ac:dyDescent="0.3">
      <c r="A439" s="36">
        <v>44056</v>
      </c>
      <c r="B439" s="37">
        <v>165</v>
      </c>
      <c r="C439" s="38">
        <v>1.75</v>
      </c>
      <c r="D439" s="39">
        <v>1.07197549770291E-2</v>
      </c>
      <c r="E439" s="37">
        <v>163</v>
      </c>
      <c r="F439" s="37">
        <v>162.5</v>
      </c>
      <c r="G439" s="37">
        <v>166.3</v>
      </c>
      <c r="H439" s="7">
        <v>335306</v>
      </c>
      <c r="I439" s="37">
        <v>55140864.700000003</v>
      </c>
      <c r="J439" s="37">
        <v>2</v>
      </c>
      <c r="K439" s="37">
        <v>3.80000000000001</v>
      </c>
      <c r="L439" s="39">
        <v>-0.24622726976398099</v>
      </c>
      <c r="M439" s="37">
        <v>2340700167.8000002</v>
      </c>
      <c r="N439" s="37">
        <v>165</v>
      </c>
    </row>
    <row r="440" spans="1:14" x14ac:dyDescent="0.3">
      <c r="A440" s="36">
        <v>44057</v>
      </c>
      <c r="B440" s="37">
        <v>164.1</v>
      </c>
      <c r="C440" s="38">
        <v>-0.90000000000000602</v>
      </c>
      <c r="D440" s="39">
        <v>-5.4545454545454897E-3</v>
      </c>
      <c r="E440" s="37">
        <v>164</v>
      </c>
      <c r="F440" s="37">
        <v>162.55000000000001</v>
      </c>
      <c r="G440" s="37">
        <v>165.25</v>
      </c>
      <c r="H440" s="7">
        <v>332641</v>
      </c>
      <c r="I440" s="37">
        <v>54544981.549999997</v>
      </c>
      <c r="J440" s="37">
        <v>9.9999999999994302E-2</v>
      </c>
      <c r="K440" s="37">
        <v>2.69999999999999</v>
      </c>
      <c r="L440" s="39">
        <v>-7.9479639493477607E-3</v>
      </c>
      <c r="M440" s="37">
        <v>2286155186.25</v>
      </c>
      <c r="N440" s="37">
        <v>164.1</v>
      </c>
    </row>
    <row r="441" spans="1:14" x14ac:dyDescent="0.3">
      <c r="A441" s="36">
        <v>44060</v>
      </c>
      <c r="B441" s="37">
        <v>166.85</v>
      </c>
      <c r="C441" s="38">
        <v>2.75</v>
      </c>
      <c r="D441" s="39">
        <v>1.6758074344911601E-2</v>
      </c>
      <c r="E441" s="37">
        <v>164.55</v>
      </c>
      <c r="F441" s="37">
        <v>163.55000000000001</v>
      </c>
      <c r="G441" s="37">
        <v>167</v>
      </c>
      <c r="H441" s="7">
        <v>244295</v>
      </c>
      <c r="I441" s="37">
        <v>40546760.75</v>
      </c>
      <c r="J441" s="37">
        <v>2.2999999999999798</v>
      </c>
      <c r="K441" s="37">
        <v>3.44999999999999</v>
      </c>
      <c r="L441" s="39">
        <v>-0.26558962966080601</v>
      </c>
      <c r="M441" s="37">
        <v>2326701947</v>
      </c>
      <c r="N441" s="37">
        <v>166.85</v>
      </c>
    </row>
    <row r="442" spans="1:14" x14ac:dyDescent="0.3">
      <c r="A442" s="36">
        <v>44061</v>
      </c>
      <c r="B442" s="37">
        <v>165.1</v>
      </c>
      <c r="C442" s="38">
        <v>-1.75</v>
      </c>
      <c r="D442" s="39">
        <v>-1.0488462691039899E-2</v>
      </c>
      <c r="E442" s="37">
        <v>166.5</v>
      </c>
      <c r="F442" s="37">
        <v>165.1</v>
      </c>
      <c r="G442" s="37">
        <v>167.7</v>
      </c>
      <c r="H442" s="7">
        <v>338824</v>
      </c>
      <c r="I442" s="37">
        <v>56241851.350000001</v>
      </c>
      <c r="J442" s="37">
        <v>1.4000000000000099</v>
      </c>
      <c r="K442" s="37">
        <v>2.5999999999999899</v>
      </c>
      <c r="L442" s="39">
        <v>0.38694611023557601</v>
      </c>
      <c r="M442" s="37">
        <v>2270460095.6500001</v>
      </c>
      <c r="N442" s="37">
        <v>165.1</v>
      </c>
    </row>
    <row r="443" spans="1:14" x14ac:dyDescent="0.3">
      <c r="A443" s="36">
        <v>44062</v>
      </c>
      <c r="B443" s="37">
        <v>163.80000000000001</v>
      </c>
      <c r="C443" s="38">
        <v>-1.2999999999999801</v>
      </c>
      <c r="D443" s="39">
        <v>-7.8740157480313901E-3</v>
      </c>
      <c r="E443" s="37">
        <v>165.1</v>
      </c>
      <c r="F443" s="37">
        <v>163.69999999999999</v>
      </c>
      <c r="G443" s="37">
        <v>166.4</v>
      </c>
      <c r="H443" s="7">
        <v>292271</v>
      </c>
      <c r="I443" s="37">
        <v>48101674.549999997</v>
      </c>
      <c r="J443" s="37">
        <v>1.2999999999999801</v>
      </c>
      <c r="K443" s="37">
        <v>2.7000000000000202</v>
      </c>
      <c r="L443" s="39">
        <v>-0.137395816116922</v>
      </c>
      <c r="M443" s="37">
        <v>2222358421.0999999</v>
      </c>
      <c r="N443" s="37">
        <v>163.80000000000001</v>
      </c>
    </row>
    <row r="444" spans="1:14" x14ac:dyDescent="0.3">
      <c r="A444" s="36">
        <v>44063</v>
      </c>
      <c r="B444" s="37">
        <v>163.95</v>
      </c>
      <c r="C444" s="38">
        <v>0.14999999999997701</v>
      </c>
      <c r="D444" s="39">
        <v>9.1575091575077697E-4</v>
      </c>
      <c r="E444" s="37">
        <v>163.55000000000001</v>
      </c>
      <c r="F444" s="37">
        <v>162.6</v>
      </c>
      <c r="G444" s="37">
        <v>164.65</v>
      </c>
      <c r="H444" s="7">
        <v>245913</v>
      </c>
      <c r="I444" s="37">
        <v>40248822.299999997</v>
      </c>
      <c r="J444" s="37">
        <v>0.39999999999997699</v>
      </c>
      <c r="K444" s="37">
        <v>2.05000000000001</v>
      </c>
      <c r="L444" s="39">
        <v>-0.15861306800880001</v>
      </c>
      <c r="M444" s="37">
        <v>2262607243.4000001</v>
      </c>
      <c r="N444" s="37">
        <v>163.95</v>
      </c>
    </row>
    <row r="445" spans="1:14" x14ac:dyDescent="0.3">
      <c r="A445" s="36">
        <v>44064</v>
      </c>
      <c r="B445" s="37">
        <v>164</v>
      </c>
      <c r="C445" s="38">
        <v>5.0000000000011403E-2</v>
      </c>
      <c r="D445" s="39">
        <v>3.0497102775243302E-4</v>
      </c>
      <c r="E445" s="37">
        <v>165</v>
      </c>
      <c r="F445" s="37">
        <v>161.69999999999999</v>
      </c>
      <c r="G445" s="37">
        <v>165</v>
      </c>
      <c r="H445" s="7">
        <v>269429</v>
      </c>
      <c r="I445" s="37">
        <v>43989988.350000001</v>
      </c>
      <c r="J445" s="37">
        <v>1</v>
      </c>
      <c r="K445" s="37">
        <v>3.30000000000001</v>
      </c>
      <c r="L445" s="39">
        <v>9.5627315351364095E-2</v>
      </c>
      <c r="M445" s="37">
        <v>2306597231.75</v>
      </c>
      <c r="N445" s="37">
        <v>164</v>
      </c>
    </row>
    <row r="446" spans="1:14" x14ac:dyDescent="0.3">
      <c r="A446" s="36">
        <v>44067</v>
      </c>
      <c r="B446" s="37">
        <v>165.9</v>
      </c>
      <c r="C446" s="38">
        <v>1.9000000000000099</v>
      </c>
      <c r="D446" s="39">
        <v>1.1585365853658601E-2</v>
      </c>
      <c r="E446" s="37">
        <v>164.7</v>
      </c>
      <c r="F446" s="37">
        <v>164.7</v>
      </c>
      <c r="G446" s="37">
        <v>166.85</v>
      </c>
      <c r="H446" s="7">
        <v>286981</v>
      </c>
      <c r="I446" s="37">
        <v>47641906.700000003</v>
      </c>
      <c r="J446" s="37">
        <v>1.2000000000000199</v>
      </c>
      <c r="K446" s="37">
        <v>2.1500000000000101</v>
      </c>
      <c r="L446" s="39">
        <v>6.5145177393673301E-2</v>
      </c>
      <c r="M446" s="37">
        <v>2354239138.4499998</v>
      </c>
      <c r="N446" s="37">
        <v>165.9</v>
      </c>
    </row>
    <row r="447" spans="1:14" x14ac:dyDescent="0.3">
      <c r="A447" s="36">
        <v>44068</v>
      </c>
      <c r="B447" s="37">
        <v>166.2</v>
      </c>
      <c r="C447" s="38">
        <v>0.299999999999983</v>
      </c>
      <c r="D447" s="39">
        <v>1.80831826401436E-3</v>
      </c>
      <c r="E447" s="37">
        <v>166.35</v>
      </c>
      <c r="F447" s="37">
        <v>166.05</v>
      </c>
      <c r="G447" s="37">
        <v>167.8</v>
      </c>
      <c r="H447" s="7">
        <v>275391</v>
      </c>
      <c r="I447" s="37">
        <v>45935604.700000003</v>
      </c>
      <c r="J447" s="37">
        <v>0.15000000000000599</v>
      </c>
      <c r="K447" s="37">
        <v>1.75</v>
      </c>
      <c r="L447" s="39">
        <v>-4.0385948895571497E-2</v>
      </c>
      <c r="M447" s="37">
        <v>2400174743.1500001</v>
      </c>
      <c r="N447" s="37">
        <v>166.2</v>
      </c>
    </row>
    <row r="448" spans="1:14" x14ac:dyDescent="0.3">
      <c r="A448" s="36">
        <v>44069</v>
      </c>
      <c r="B448" s="37">
        <v>167.6</v>
      </c>
      <c r="C448" s="38">
        <v>1.4000000000000099</v>
      </c>
      <c r="D448" s="39">
        <v>8.4235860409145897E-3</v>
      </c>
      <c r="E448" s="37">
        <v>165.5</v>
      </c>
      <c r="F448" s="37">
        <v>164.75</v>
      </c>
      <c r="G448" s="37">
        <v>167.6</v>
      </c>
      <c r="H448" s="7">
        <v>230641</v>
      </c>
      <c r="I448" s="37">
        <v>38412201</v>
      </c>
      <c r="J448" s="37">
        <v>2.0999999999999899</v>
      </c>
      <c r="K448" s="37">
        <v>2.8499999999999899</v>
      </c>
      <c r="L448" s="39">
        <v>-0.16249623262924401</v>
      </c>
      <c r="M448" s="37">
        <v>2438586944.1500001</v>
      </c>
      <c r="N448" s="37">
        <v>167.6</v>
      </c>
    </row>
    <row r="449" spans="1:14" x14ac:dyDescent="0.3">
      <c r="A449" s="36">
        <v>44070</v>
      </c>
      <c r="B449" s="37">
        <v>165.35</v>
      </c>
      <c r="C449" s="38">
        <v>-2.25</v>
      </c>
      <c r="D449" s="39">
        <v>-1.34248210023866E-2</v>
      </c>
      <c r="E449" s="37">
        <v>167.6</v>
      </c>
      <c r="F449" s="37">
        <v>165.35</v>
      </c>
      <c r="G449" s="37">
        <v>168.3</v>
      </c>
      <c r="H449" s="7">
        <v>340131</v>
      </c>
      <c r="I449" s="37">
        <v>56725195.200000003</v>
      </c>
      <c r="J449" s="37">
        <v>2.25</v>
      </c>
      <c r="K449" s="37">
        <v>2.9500000000000202</v>
      </c>
      <c r="L449" s="39">
        <v>0.474720452998383</v>
      </c>
      <c r="M449" s="37">
        <v>2381861748.9499998</v>
      </c>
      <c r="N449" s="37">
        <v>165.35</v>
      </c>
    </row>
    <row r="450" spans="1:14" x14ac:dyDescent="0.3">
      <c r="A450" s="36">
        <v>44071</v>
      </c>
      <c r="B450" s="37">
        <v>164.4</v>
      </c>
      <c r="C450" s="38">
        <v>-0.94999999999998896</v>
      </c>
      <c r="D450" s="39">
        <v>-5.7453885697005703E-3</v>
      </c>
      <c r="E450" s="37">
        <v>166</v>
      </c>
      <c r="F450" s="37">
        <v>163.85</v>
      </c>
      <c r="G450" s="37">
        <v>166.2</v>
      </c>
      <c r="H450" s="7">
        <v>182623</v>
      </c>
      <c r="I450" s="37">
        <v>30110142.25</v>
      </c>
      <c r="J450" s="37">
        <v>1.5999999999999901</v>
      </c>
      <c r="K450" s="37">
        <v>2.3499999999999899</v>
      </c>
      <c r="L450" s="39">
        <v>-0.46308040137476397</v>
      </c>
      <c r="M450" s="37">
        <v>2351751606.6999998</v>
      </c>
      <c r="N450" s="37">
        <v>164.4</v>
      </c>
    </row>
    <row r="451" spans="1:14" x14ac:dyDescent="0.3">
      <c r="A451" s="36">
        <v>44074</v>
      </c>
      <c r="B451" s="37">
        <v>163.19999999999999</v>
      </c>
      <c r="C451" s="38">
        <v>-1.2000000000000199</v>
      </c>
      <c r="D451" s="39">
        <v>-7.2992700729928002E-3</v>
      </c>
      <c r="E451" s="37">
        <v>165.1</v>
      </c>
      <c r="F451" s="37">
        <v>163</v>
      </c>
      <c r="G451" s="37">
        <v>165.5</v>
      </c>
      <c r="H451" s="7">
        <v>236495</v>
      </c>
      <c r="I451" s="37">
        <v>38718845.549999997</v>
      </c>
      <c r="J451" s="37">
        <v>1.9000000000000099</v>
      </c>
      <c r="K451" s="37">
        <v>2.5</v>
      </c>
      <c r="L451" s="39">
        <v>0.29499022576564798</v>
      </c>
      <c r="M451" s="37">
        <v>2313032761.1500001</v>
      </c>
      <c r="N451" s="37">
        <v>163.19999999999999</v>
      </c>
    </row>
    <row r="452" spans="1:14" x14ac:dyDescent="0.3">
      <c r="A452" s="36">
        <v>44075</v>
      </c>
      <c r="B452" s="37">
        <v>163.05000000000001</v>
      </c>
      <c r="C452" s="38">
        <v>-0.14999999999997701</v>
      </c>
      <c r="D452" s="39">
        <v>-9.1911764705868398E-4</v>
      </c>
      <c r="E452" s="37">
        <v>164.2</v>
      </c>
      <c r="F452" s="37">
        <v>161.65</v>
      </c>
      <c r="G452" s="37">
        <v>165.3</v>
      </c>
      <c r="H452" s="7">
        <v>239721</v>
      </c>
      <c r="I452" s="37">
        <v>39116174.350000001</v>
      </c>
      <c r="J452" s="37">
        <v>1.1499999999999799</v>
      </c>
      <c r="K452" s="37">
        <v>3.6500000000000101</v>
      </c>
      <c r="L452" s="39">
        <v>1.3640880356878601E-2</v>
      </c>
      <c r="M452" s="37">
        <v>2273916586.8000002</v>
      </c>
      <c r="N452" s="37">
        <v>163.05000000000001</v>
      </c>
    </row>
    <row r="453" spans="1:14" x14ac:dyDescent="0.3">
      <c r="A453" s="36">
        <v>44076</v>
      </c>
      <c r="B453" s="37">
        <v>165.1</v>
      </c>
      <c r="C453" s="38">
        <v>2.0499999999999798</v>
      </c>
      <c r="D453" s="39">
        <v>1.25728304201164E-2</v>
      </c>
      <c r="E453" s="37">
        <v>164.3</v>
      </c>
      <c r="F453" s="37">
        <v>164.3</v>
      </c>
      <c r="G453" s="37">
        <v>168.3</v>
      </c>
      <c r="H453" s="7">
        <v>434450</v>
      </c>
      <c r="I453" s="37">
        <v>72227121.950000003</v>
      </c>
      <c r="J453" s="37">
        <v>0.79999999999998295</v>
      </c>
      <c r="K453" s="37">
        <v>4</v>
      </c>
      <c r="L453" s="39">
        <v>0.81231514969485397</v>
      </c>
      <c r="M453" s="37">
        <v>2346143708.75</v>
      </c>
      <c r="N453" s="37">
        <v>165.1</v>
      </c>
    </row>
    <row r="454" spans="1:14" x14ac:dyDescent="0.3">
      <c r="A454" s="36">
        <v>44077</v>
      </c>
      <c r="B454" s="37">
        <v>162.05000000000001</v>
      </c>
      <c r="C454" s="38">
        <v>-3.0499999999999798</v>
      </c>
      <c r="D454" s="39">
        <v>-1.8473652331919901E-2</v>
      </c>
      <c r="E454" s="37">
        <v>166.5</v>
      </c>
      <c r="F454" s="37">
        <v>160.94999999999999</v>
      </c>
      <c r="G454" s="37">
        <v>167.05</v>
      </c>
      <c r="H454" s="7">
        <v>367194</v>
      </c>
      <c r="I454" s="37">
        <v>60101253.549999997</v>
      </c>
      <c r="J454" s="37">
        <v>4.4499999999999904</v>
      </c>
      <c r="K454" s="37">
        <v>6.1000000000000201</v>
      </c>
      <c r="L454" s="39">
        <v>-0.15480722752906001</v>
      </c>
      <c r="M454" s="37">
        <v>2286042455.1999998</v>
      </c>
      <c r="N454" s="37">
        <v>162.05000000000001</v>
      </c>
    </row>
    <row r="455" spans="1:14" x14ac:dyDescent="0.3">
      <c r="A455" s="36">
        <v>44078</v>
      </c>
      <c r="B455" s="37">
        <v>160.69999999999999</v>
      </c>
      <c r="C455" s="38">
        <v>-1.3500000000000201</v>
      </c>
      <c r="D455" s="39">
        <v>-8.3307621104598707E-3</v>
      </c>
      <c r="E455" s="37">
        <v>160.80000000000001</v>
      </c>
      <c r="F455" s="37">
        <v>158.65</v>
      </c>
      <c r="G455" s="37">
        <v>163.95</v>
      </c>
      <c r="H455" s="7">
        <v>526978</v>
      </c>
      <c r="I455" s="37">
        <v>84975514.650000006</v>
      </c>
      <c r="J455" s="37">
        <v>0.100000000000023</v>
      </c>
      <c r="K455" s="37">
        <v>5.2999999999999803</v>
      </c>
      <c r="L455" s="39">
        <v>0.43514872247367897</v>
      </c>
      <c r="M455" s="37">
        <v>2201066940.5500002</v>
      </c>
      <c r="N455" s="37">
        <v>160.69999999999999</v>
      </c>
    </row>
    <row r="456" spans="1:14" x14ac:dyDescent="0.3">
      <c r="A456" s="36">
        <v>44081</v>
      </c>
      <c r="B456" s="37">
        <v>162.85</v>
      </c>
      <c r="C456" s="38">
        <v>2.1500000000000101</v>
      </c>
      <c r="D456" s="39">
        <v>1.3378967019290601E-2</v>
      </c>
      <c r="E456" s="37">
        <v>162</v>
      </c>
      <c r="F456" s="37">
        <v>161.19999999999999</v>
      </c>
      <c r="G456" s="37">
        <v>163.35</v>
      </c>
      <c r="H456" s="7">
        <v>205103</v>
      </c>
      <c r="I456" s="37">
        <v>33359188.25</v>
      </c>
      <c r="J456" s="37">
        <v>0.84999999999999398</v>
      </c>
      <c r="K456" s="37">
        <v>2.1500000000000101</v>
      </c>
      <c r="L456" s="39">
        <v>-0.61079399899047004</v>
      </c>
      <c r="M456" s="37">
        <v>2234426128.8000002</v>
      </c>
      <c r="N456" s="37">
        <v>162.85</v>
      </c>
    </row>
    <row r="457" spans="1:14" x14ac:dyDescent="0.3">
      <c r="A457" s="36">
        <v>44082</v>
      </c>
      <c r="B457" s="37">
        <v>160.94999999999999</v>
      </c>
      <c r="C457" s="38">
        <v>-1.9000000000000099</v>
      </c>
      <c r="D457" s="39">
        <v>-1.1667178385016901E-2</v>
      </c>
      <c r="E457" s="37">
        <v>162.85</v>
      </c>
      <c r="F457" s="37">
        <v>158.05000000000001</v>
      </c>
      <c r="G457" s="37">
        <v>163.30000000000001</v>
      </c>
      <c r="H457" s="7">
        <v>334763</v>
      </c>
      <c r="I457" s="37">
        <v>53666378.649999999</v>
      </c>
      <c r="J457" s="37">
        <v>1.9000000000000099</v>
      </c>
      <c r="K457" s="37">
        <v>5.25</v>
      </c>
      <c r="L457" s="39">
        <v>0.63217017791061103</v>
      </c>
      <c r="M457" s="37">
        <v>2180759750.1500001</v>
      </c>
      <c r="N457" s="37">
        <v>160.94999999999999</v>
      </c>
    </row>
    <row r="458" spans="1:14" x14ac:dyDescent="0.3">
      <c r="A458" s="36">
        <v>44083</v>
      </c>
      <c r="B458" s="37">
        <v>160.9</v>
      </c>
      <c r="C458" s="38">
        <v>-4.9999999999982898E-2</v>
      </c>
      <c r="D458" s="39">
        <v>-3.1065548306917002E-4</v>
      </c>
      <c r="E458" s="37">
        <v>157.85</v>
      </c>
      <c r="F458" s="37">
        <v>157.6</v>
      </c>
      <c r="G458" s="37">
        <v>161.25</v>
      </c>
      <c r="H458" s="7">
        <v>349756</v>
      </c>
      <c r="I458" s="37">
        <v>55936298.149999999</v>
      </c>
      <c r="J458" s="37">
        <v>3.05000000000001</v>
      </c>
      <c r="K458" s="37">
        <v>3.6500000000000101</v>
      </c>
      <c r="L458" s="39">
        <v>4.4786908947524101E-2</v>
      </c>
      <c r="M458" s="37">
        <v>2124823452</v>
      </c>
      <c r="N458" s="37">
        <v>160.9</v>
      </c>
    </row>
    <row r="459" spans="1:14" x14ac:dyDescent="0.3">
      <c r="A459" s="36">
        <v>44084</v>
      </c>
      <c r="B459" s="37">
        <v>160.19999999999999</v>
      </c>
      <c r="C459" s="38">
        <v>-0.70000000000001705</v>
      </c>
      <c r="D459" s="39">
        <v>-4.3505282784339202E-3</v>
      </c>
      <c r="E459" s="37">
        <v>160.05000000000001</v>
      </c>
      <c r="F459" s="37">
        <v>158.6</v>
      </c>
      <c r="G459" s="37">
        <v>161.25</v>
      </c>
      <c r="H459" s="7">
        <v>290522</v>
      </c>
      <c r="I459" s="37">
        <v>46429229.049999997</v>
      </c>
      <c r="J459" s="37">
        <v>0.14999999999997701</v>
      </c>
      <c r="K459" s="37">
        <v>2.6500000000000101</v>
      </c>
      <c r="L459" s="39">
        <v>-0.16935806676654599</v>
      </c>
      <c r="M459" s="37">
        <v>2078394222.95</v>
      </c>
      <c r="N459" s="37">
        <v>160.19999999999999</v>
      </c>
    </row>
    <row r="460" spans="1:14" x14ac:dyDescent="0.3">
      <c r="A460" s="36">
        <v>44085</v>
      </c>
      <c r="B460" s="37">
        <v>162</v>
      </c>
      <c r="C460" s="38">
        <v>1.80000000000001</v>
      </c>
      <c r="D460" s="39">
        <v>1.1235955056179799E-2</v>
      </c>
      <c r="E460" s="37">
        <v>159.94999999999999</v>
      </c>
      <c r="F460" s="37">
        <v>159.94999999999999</v>
      </c>
      <c r="G460" s="37">
        <v>162.30000000000001</v>
      </c>
      <c r="H460" s="7">
        <v>287290</v>
      </c>
      <c r="I460" s="37">
        <v>46382893.899999999</v>
      </c>
      <c r="J460" s="37">
        <v>2.05000000000001</v>
      </c>
      <c r="K460" s="37">
        <v>2.3500000000000201</v>
      </c>
      <c r="L460" s="39">
        <v>-1.11248029409133E-2</v>
      </c>
      <c r="M460" s="37">
        <v>2124777116.8499999</v>
      </c>
      <c r="N460" s="37">
        <v>162</v>
      </c>
    </row>
    <row r="461" spans="1:14" x14ac:dyDescent="0.3">
      <c r="A461" s="36">
        <v>44088</v>
      </c>
      <c r="B461" s="37">
        <v>161.4</v>
      </c>
      <c r="C461" s="38">
        <v>-0.59999999999999398</v>
      </c>
      <c r="D461" s="39">
        <v>-3.70370370370367E-3</v>
      </c>
      <c r="E461" s="37">
        <v>162.94999999999999</v>
      </c>
      <c r="F461" s="37">
        <v>160.69999999999999</v>
      </c>
      <c r="G461" s="37">
        <v>163.19999999999999</v>
      </c>
      <c r="H461" s="7">
        <v>188306</v>
      </c>
      <c r="I461" s="37">
        <v>30409302.050000001</v>
      </c>
      <c r="J461" s="37">
        <v>1.5499999999999801</v>
      </c>
      <c r="K461" s="37">
        <v>2.5</v>
      </c>
      <c r="L461" s="39">
        <v>-0.34454384071843802</v>
      </c>
      <c r="M461" s="37">
        <v>2094367814.8</v>
      </c>
      <c r="N461" s="37">
        <v>161.4</v>
      </c>
    </row>
    <row r="462" spans="1:14" x14ac:dyDescent="0.3">
      <c r="A462" s="36">
        <v>44089</v>
      </c>
      <c r="B462" s="37">
        <v>162.19999999999999</v>
      </c>
      <c r="C462" s="38">
        <v>0.79999999999998295</v>
      </c>
      <c r="D462" s="39">
        <v>4.9566294919453696E-3</v>
      </c>
      <c r="E462" s="37">
        <v>161.19999999999999</v>
      </c>
      <c r="F462" s="37">
        <v>160.65</v>
      </c>
      <c r="G462" s="37">
        <v>164.2</v>
      </c>
      <c r="H462" s="7">
        <v>294920</v>
      </c>
      <c r="I462" s="37">
        <v>47920974.649999999</v>
      </c>
      <c r="J462" s="37">
        <v>1</v>
      </c>
      <c r="K462" s="37">
        <v>3.5499999999999798</v>
      </c>
      <c r="L462" s="39">
        <v>0.56617420581394096</v>
      </c>
      <c r="M462" s="37">
        <v>2142288789.45</v>
      </c>
      <c r="N462" s="37">
        <v>162.19999999999999</v>
      </c>
    </row>
    <row r="463" spans="1:14" x14ac:dyDescent="0.3">
      <c r="A463" s="36">
        <v>44090</v>
      </c>
      <c r="B463" s="37">
        <v>160.85</v>
      </c>
      <c r="C463" s="38">
        <v>-1.3499999999999901</v>
      </c>
      <c r="D463" s="39">
        <v>-8.3230579531442302E-3</v>
      </c>
      <c r="E463" s="37">
        <v>162.9</v>
      </c>
      <c r="F463" s="37">
        <v>160.30000000000001</v>
      </c>
      <c r="G463" s="37">
        <v>164.05</v>
      </c>
      <c r="H463" s="7">
        <v>311942</v>
      </c>
      <c r="I463" s="37">
        <v>50376475.450000003</v>
      </c>
      <c r="J463" s="37">
        <v>2.05000000000001</v>
      </c>
      <c r="K463" s="37">
        <v>3.75</v>
      </c>
      <c r="L463" s="39">
        <v>5.7717347077173499E-2</v>
      </c>
      <c r="M463" s="37">
        <v>2091912314</v>
      </c>
      <c r="N463" s="37">
        <v>160.85</v>
      </c>
    </row>
    <row r="464" spans="1:14" x14ac:dyDescent="0.3">
      <c r="A464" s="36">
        <v>44091</v>
      </c>
      <c r="B464" s="37">
        <v>160.5</v>
      </c>
      <c r="C464" s="38">
        <v>-0.34999999999999398</v>
      </c>
      <c r="D464" s="39">
        <v>-2.1759403170655499E-3</v>
      </c>
      <c r="E464" s="37">
        <v>158.6</v>
      </c>
      <c r="F464" s="37">
        <v>158.1</v>
      </c>
      <c r="G464" s="37">
        <v>161.05000000000001</v>
      </c>
      <c r="H464" s="7">
        <v>237631</v>
      </c>
      <c r="I464" s="37">
        <v>38012636.899999999</v>
      </c>
      <c r="J464" s="37">
        <v>1.9000000000000099</v>
      </c>
      <c r="K464" s="37">
        <v>2.9500000000000202</v>
      </c>
      <c r="L464" s="39">
        <v>-0.23822056664379901</v>
      </c>
      <c r="M464" s="37">
        <v>2053899677.0999999</v>
      </c>
      <c r="N464" s="37">
        <v>160.5</v>
      </c>
    </row>
    <row r="465" spans="1:14" x14ac:dyDescent="0.3">
      <c r="A465" s="36">
        <v>44092</v>
      </c>
      <c r="B465" s="37">
        <v>159.1</v>
      </c>
      <c r="C465" s="38">
        <v>-1.4000000000000099</v>
      </c>
      <c r="D465" s="39">
        <v>-8.7227414330218397E-3</v>
      </c>
      <c r="E465" s="37">
        <v>160</v>
      </c>
      <c r="F465" s="37">
        <v>159</v>
      </c>
      <c r="G465" s="37">
        <v>161.30000000000001</v>
      </c>
      <c r="H465" s="7">
        <v>508964</v>
      </c>
      <c r="I465" s="37">
        <v>81297449.5</v>
      </c>
      <c r="J465" s="37">
        <v>0.90000000000000602</v>
      </c>
      <c r="K465" s="37">
        <v>2.30000000000001</v>
      </c>
      <c r="L465" s="39">
        <v>1.141824930249</v>
      </c>
      <c r="M465" s="37">
        <v>1972602227.5999999</v>
      </c>
      <c r="N465" s="37">
        <v>159.1</v>
      </c>
    </row>
    <row r="466" spans="1:14" x14ac:dyDescent="0.3">
      <c r="A466" s="36">
        <v>44095</v>
      </c>
      <c r="B466" s="37">
        <v>154.44999999999999</v>
      </c>
      <c r="C466" s="38">
        <v>-4.6500000000000101</v>
      </c>
      <c r="D466" s="39">
        <v>-2.92269013199246E-2</v>
      </c>
      <c r="E466" s="37">
        <v>158.19999999999999</v>
      </c>
      <c r="F466" s="37">
        <v>154</v>
      </c>
      <c r="G466" s="37">
        <v>158.85</v>
      </c>
      <c r="H466" s="7">
        <v>360455</v>
      </c>
      <c r="I466" s="37">
        <v>56148844.600000001</v>
      </c>
      <c r="J466" s="37">
        <v>3.75</v>
      </c>
      <c r="K466" s="37">
        <v>4.8499999999999899</v>
      </c>
      <c r="L466" s="39">
        <v>-0.29178684543504102</v>
      </c>
      <c r="M466" s="37">
        <v>1916453383</v>
      </c>
      <c r="N466" s="37">
        <v>154.44999999999999</v>
      </c>
    </row>
    <row r="467" spans="1:14" x14ac:dyDescent="0.3">
      <c r="A467" s="36">
        <v>44096</v>
      </c>
      <c r="B467" s="37">
        <v>156.05000000000001</v>
      </c>
      <c r="C467" s="38">
        <v>1.6000000000000201</v>
      </c>
      <c r="D467" s="39">
        <v>1.03593395921012E-2</v>
      </c>
      <c r="E467" s="37">
        <v>156.05000000000001</v>
      </c>
      <c r="F467" s="37">
        <v>154.44999999999999</v>
      </c>
      <c r="G467" s="37">
        <v>157.1</v>
      </c>
      <c r="H467" s="7">
        <v>253985</v>
      </c>
      <c r="I467" s="37">
        <v>39601315.149999999</v>
      </c>
      <c r="J467" s="37">
        <v>0</v>
      </c>
      <c r="K467" s="37">
        <v>2.6500000000000101</v>
      </c>
      <c r="L467" s="39">
        <v>-0.295376676700282</v>
      </c>
      <c r="M467" s="37">
        <v>1956054698.1500001</v>
      </c>
      <c r="N467" s="37">
        <v>156.05000000000001</v>
      </c>
    </row>
    <row r="468" spans="1:14" x14ac:dyDescent="0.3">
      <c r="A468" s="36">
        <v>44097</v>
      </c>
      <c r="B468" s="37">
        <v>156.30000000000001</v>
      </c>
      <c r="C468" s="38">
        <v>0.25</v>
      </c>
      <c r="D468" s="39">
        <v>1.60205062479974E-3</v>
      </c>
      <c r="E468" s="37">
        <v>157.19999999999999</v>
      </c>
      <c r="F468" s="37">
        <v>155.6</v>
      </c>
      <c r="G468" s="37">
        <v>157.69999999999999</v>
      </c>
      <c r="H468" s="7">
        <v>342880</v>
      </c>
      <c r="I468" s="37">
        <v>53699926</v>
      </c>
      <c r="J468" s="37">
        <v>0.89999999999997704</v>
      </c>
      <c r="K468" s="37">
        <v>2.0999999999999899</v>
      </c>
      <c r="L468" s="39">
        <v>0.35000098431009702</v>
      </c>
      <c r="M468" s="37">
        <v>2009754624.1500001</v>
      </c>
      <c r="N468" s="37">
        <v>156.30000000000001</v>
      </c>
    </row>
    <row r="469" spans="1:14" x14ac:dyDescent="0.3">
      <c r="A469" s="36">
        <v>44098</v>
      </c>
      <c r="B469" s="37">
        <v>157.05000000000001</v>
      </c>
      <c r="C469" s="38">
        <v>0.75</v>
      </c>
      <c r="D469" s="39">
        <v>4.7984644913627601E-3</v>
      </c>
      <c r="E469" s="37">
        <v>154.19999999999999</v>
      </c>
      <c r="F469" s="37">
        <v>154.19999999999999</v>
      </c>
      <c r="G469" s="37">
        <v>157.6</v>
      </c>
      <c r="H469" s="7">
        <v>335952</v>
      </c>
      <c r="I469" s="37">
        <v>52482001.200000003</v>
      </c>
      <c r="J469" s="37">
        <v>2.8500000000000201</v>
      </c>
      <c r="K469" s="37">
        <v>3.4000000000000101</v>
      </c>
      <c r="L469" s="39">
        <v>-2.0205319645357E-2</v>
      </c>
      <c r="M469" s="37">
        <v>2062236625.3499999</v>
      </c>
      <c r="N469" s="37">
        <v>157.05000000000001</v>
      </c>
    </row>
    <row r="470" spans="1:14" x14ac:dyDescent="0.3">
      <c r="A470" s="36">
        <v>44099</v>
      </c>
      <c r="B470" s="37">
        <v>155.05000000000001</v>
      </c>
      <c r="C470" s="38">
        <v>-2</v>
      </c>
      <c r="D470" s="39">
        <v>-1.27347978350844E-2</v>
      </c>
      <c r="E470" s="37">
        <v>156.65</v>
      </c>
      <c r="F470" s="37">
        <v>153.19999999999999</v>
      </c>
      <c r="G470" s="37">
        <v>156.80000000000001</v>
      </c>
      <c r="H470" s="7">
        <v>354799</v>
      </c>
      <c r="I470" s="37">
        <v>54862971.350000001</v>
      </c>
      <c r="J470" s="37">
        <v>1.5999999999999901</v>
      </c>
      <c r="K470" s="37">
        <v>3.6000000000000201</v>
      </c>
      <c r="L470" s="39">
        <v>5.6100276229937601E-2</v>
      </c>
      <c r="M470" s="37">
        <v>2007373654</v>
      </c>
      <c r="N470" s="37">
        <v>155.05000000000001</v>
      </c>
    </row>
    <row r="471" spans="1:14" x14ac:dyDescent="0.3">
      <c r="A471" s="36">
        <v>44102</v>
      </c>
      <c r="B471" s="37">
        <v>157.35</v>
      </c>
      <c r="C471" s="38">
        <v>2.2999999999999798</v>
      </c>
      <c r="D471" s="39">
        <v>1.48339245404707E-2</v>
      </c>
      <c r="E471" s="37">
        <v>156.5</v>
      </c>
      <c r="F471" s="37">
        <v>155.85</v>
      </c>
      <c r="G471" s="37">
        <v>157.85</v>
      </c>
      <c r="H471" s="7">
        <v>300704</v>
      </c>
      <c r="I471" s="37">
        <v>47263903.75</v>
      </c>
      <c r="J471" s="37">
        <v>0.84999999999999398</v>
      </c>
      <c r="K471" s="37">
        <v>2</v>
      </c>
      <c r="L471" s="39">
        <v>-0.15246660785402399</v>
      </c>
      <c r="M471" s="37">
        <v>2054637557.75</v>
      </c>
      <c r="N471" s="37">
        <v>157.35</v>
      </c>
    </row>
    <row r="472" spans="1:14" x14ac:dyDescent="0.3">
      <c r="A472" s="36">
        <v>44103</v>
      </c>
      <c r="B472" s="37">
        <v>156.15</v>
      </c>
      <c r="C472" s="38">
        <v>-1.19999999999999</v>
      </c>
      <c r="D472" s="39">
        <v>-7.62631077216389E-3</v>
      </c>
      <c r="E472" s="37">
        <v>157.4</v>
      </c>
      <c r="F472" s="37">
        <v>155.35</v>
      </c>
      <c r="G472" s="37">
        <v>157.69999999999999</v>
      </c>
      <c r="H472" s="7">
        <v>243916</v>
      </c>
      <c r="I472" s="37">
        <v>38161487.350000001</v>
      </c>
      <c r="J472" s="37">
        <v>1.25</v>
      </c>
      <c r="K472" s="37">
        <v>2.3499999999999899</v>
      </c>
      <c r="L472" s="39">
        <v>-0.188850164946259</v>
      </c>
      <c r="M472" s="37">
        <v>2016476070.4000001</v>
      </c>
      <c r="N472" s="37">
        <v>156.15</v>
      </c>
    </row>
    <row r="473" spans="1:14" x14ac:dyDescent="0.3">
      <c r="A473" s="36">
        <v>44104</v>
      </c>
      <c r="B473" s="37">
        <v>156.65</v>
      </c>
      <c r="C473" s="38">
        <v>0.5</v>
      </c>
      <c r="D473" s="39">
        <v>3.2020493115594E-3</v>
      </c>
      <c r="E473" s="37">
        <v>155.19999999999999</v>
      </c>
      <c r="F473" s="37">
        <v>154.94999999999999</v>
      </c>
      <c r="G473" s="37">
        <v>157.5</v>
      </c>
      <c r="H473" s="7">
        <v>301358</v>
      </c>
      <c r="I473" s="37">
        <v>47127119.899999999</v>
      </c>
      <c r="J473" s="37">
        <v>1.4500000000000199</v>
      </c>
      <c r="K473" s="37">
        <v>2.55000000000001</v>
      </c>
      <c r="L473" s="39">
        <v>0.235499106249693</v>
      </c>
      <c r="M473" s="37">
        <v>2063603190.3</v>
      </c>
      <c r="N473" s="37">
        <v>156.65</v>
      </c>
    </row>
    <row r="474" spans="1:14" x14ac:dyDescent="0.3">
      <c r="A474" s="36">
        <v>44105</v>
      </c>
      <c r="B474" s="37">
        <v>156.9</v>
      </c>
      <c r="C474" s="38">
        <v>0.25</v>
      </c>
      <c r="D474" s="39">
        <v>1.5959144589850001E-3</v>
      </c>
      <c r="E474" s="37">
        <v>157.69999999999999</v>
      </c>
      <c r="F474" s="37">
        <v>155.94999999999999</v>
      </c>
      <c r="G474" s="37">
        <v>158.44999999999999</v>
      </c>
      <c r="H474" s="7">
        <v>313946</v>
      </c>
      <c r="I474" s="37">
        <v>49371240.149999999</v>
      </c>
      <c r="J474" s="37">
        <v>0.79999999999998295</v>
      </c>
      <c r="K474" s="37">
        <v>2.5</v>
      </c>
      <c r="L474" s="39">
        <v>4.1770916982459397E-2</v>
      </c>
      <c r="M474" s="37">
        <v>2112974430.45</v>
      </c>
      <c r="N474" s="37">
        <v>156.9</v>
      </c>
    </row>
    <row r="475" spans="1:14" x14ac:dyDescent="0.3">
      <c r="A475" s="36">
        <v>44106</v>
      </c>
      <c r="B475" s="37">
        <v>155.4</v>
      </c>
      <c r="C475" s="38">
        <v>-1.5</v>
      </c>
      <c r="D475" s="39">
        <v>-9.5602294455066905E-3</v>
      </c>
      <c r="E475" s="37">
        <v>155.25</v>
      </c>
      <c r="F475" s="37">
        <v>154.1</v>
      </c>
      <c r="G475" s="37">
        <v>156.65</v>
      </c>
      <c r="H475" s="7">
        <v>236111</v>
      </c>
      <c r="I475" s="37">
        <v>36674652.549999997</v>
      </c>
      <c r="J475" s="37">
        <v>0.15000000000000599</v>
      </c>
      <c r="K475" s="37">
        <v>2.55000000000001</v>
      </c>
      <c r="L475" s="39">
        <v>-0.247924802354545</v>
      </c>
      <c r="M475" s="37">
        <v>2076299777.9000001</v>
      </c>
      <c r="N475" s="37">
        <v>155.4</v>
      </c>
    </row>
    <row r="476" spans="1:14" x14ac:dyDescent="0.3">
      <c r="A476" s="36">
        <v>44109</v>
      </c>
      <c r="B476" s="37">
        <v>153.80000000000001</v>
      </c>
      <c r="C476" s="38">
        <v>-1.5999999999999901</v>
      </c>
      <c r="D476" s="39">
        <v>-1.0296010296010299E-2</v>
      </c>
      <c r="E476" s="37">
        <v>155.25</v>
      </c>
      <c r="F476" s="37">
        <v>152.69999999999999</v>
      </c>
      <c r="G476" s="37">
        <v>155.4</v>
      </c>
      <c r="H476" s="7">
        <v>296937</v>
      </c>
      <c r="I476" s="37">
        <v>45649423.399999999</v>
      </c>
      <c r="J476" s="37">
        <v>1.44999999999999</v>
      </c>
      <c r="K476" s="37">
        <v>2.7000000000000202</v>
      </c>
      <c r="L476" s="39">
        <v>0.25761612123111599</v>
      </c>
      <c r="M476" s="37">
        <v>2030650354.5</v>
      </c>
      <c r="N476" s="37">
        <v>153.80000000000001</v>
      </c>
    </row>
    <row r="477" spans="1:14" x14ac:dyDescent="0.3">
      <c r="A477" s="36">
        <v>44110</v>
      </c>
      <c r="B477" s="37">
        <v>152.4</v>
      </c>
      <c r="C477" s="38">
        <v>-1.4000000000000099</v>
      </c>
      <c r="D477" s="39">
        <v>-9.1027308192458099E-3</v>
      </c>
      <c r="E477" s="37">
        <v>154.75</v>
      </c>
      <c r="F477" s="37">
        <v>152.19999999999999</v>
      </c>
      <c r="G477" s="37">
        <v>154.75</v>
      </c>
      <c r="H477" s="7">
        <v>323477</v>
      </c>
      <c r="I477" s="37">
        <v>49502235.600000001</v>
      </c>
      <c r="J477" s="37">
        <v>2.3499999999999899</v>
      </c>
      <c r="K477" s="37">
        <v>2.55000000000001</v>
      </c>
      <c r="L477" s="39">
        <v>8.9379228590576495E-2</v>
      </c>
      <c r="M477" s="37">
        <v>1981148118.9000001</v>
      </c>
      <c r="N477" s="37">
        <v>152.4</v>
      </c>
    </row>
    <row r="478" spans="1:14" x14ac:dyDescent="0.3">
      <c r="A478" s="36">
        <v>44111</v>
      </c>
      <c r="B478" s="37">
        <v>156.75</v>
      </c>
      <c r="C478" s="38">
        <v>4.3499999999999899</v>
      </c>
      <c r="D478" s="39">
        <v>2.8543307086614102E-2</v>
      </c>
      <c r="E478" s="37">
        <v>152.9</v>
      </c>
      <c r="F478" s="37">
        <v>152.35</v>
      </c>
      <c r="G478" s="37">
        <v>156.75</v>
      </c>
      <c r="H478" s="7">
        <v>474528</v>
      </c>
      <c r="I478" s="37">
        <v>73570441.049999997</v>
      </c>
      <c r="J478" s="37">
        <v>3.8499999999999899</v>
      </c>
      <c r="K478" s="37">
        <v>4.4000000000000101</v>
      </c>
      <c r="L478" s="39">
        <v>0.46696055670109499</v>
      </c>
      <c r="M478" s="37">
        <v>2054718559.95</v>
      </c>
      <c r="N478" s="37">
        <v>156.75</v>
      </c>
    </row>
    <row r="479" spans="1:14" x14ac:dyDescent="0.3">
      <c r="A479" s="36">
        <v>44112</v>
      </c>
      <c r="B479" s="37">
        <v>154.55000000000001</v>
      </c>
      <c r="C479" s="38">
        <v>-2.19999999999999</v>
      </c>
      <c r="D479" s="39">
        <v>-1.4035087719298201E-2</v>
      </c>
      <c r="E479" s="37">
        <v>156.75</v>
      </c>
      <c r="F479" s="37">
        <v>153.69999999999999</v>
      </c>
      <c r="G479" s="37">
        <v>157.19999999999999</v>
      </c>
      <c r="H479" s="7">
        <v>388630</v>
      </c>
      <c r="I479" s="37">
        <v>60105068.700000003</v>
      </c>
      <c r="J479" s="37">
        <v>2.19999999999999</v>
      </c>
      <c r="K479" s="37">
        <v>3.5</v>
      </c>
      <c r="L479" s="39">
        <v>-0.181017769235957</v>
      </c>
      <c r="M479" s="37">
        <v>1994613491.25</v>
      </c>
      <c r="N479" s="37">
        <v>154.55000000000001</v>
      </c>
    </row>
    <row r="480" spans="1:14" x14ac:dyDescent="0.3">
      <c r="A480" s="36">
        <v>44113</v>
      </c>
      <c r="B480" s="37">
        <v>154.85</v>
      </c>
      <c r="C480" s="38">
        <v>0.299999999999983</v>
      </c>
      <c r="D480" s="39">
        <v>1.9411193788416901E-3</v>
      </c>
      <c r="E480" s="37">
        <v>153.80000000000001</v>
      </c>
      <c r="F480" s="37">
        <v>151.80000000000001</v>
      </c>
      <c r="G480" s="37">
        <v>154.9</v>
      </c>
      <c r="H480" s="7">
        <v>386542</v>
      </c>
      <c r="I480" s="37">
        <v>59367144.5</v>
      </c>
      <c r="J480" s="37">
        <v>1.0499999999999801</v>
      </c>
      <c r="K480" s="37">
        <v>3.0999999999999899</v>
      </c>
      <c r="L480" s="39">
        <v>-5.37271955330263E-3</v>
      </c>
      <c r="M480" s="37">
        <v>2053980635.75</v>
      </c>
      <c r="N480" s="37">
        <v>154.85</v>
      </c>
    </row>
    <row r="481" spans="1:14" x14ac:dyDescent="0.3">
      <c r="A481" s="36">
        <v>44116</v>
      </c>
      <c r="B481" s="37">
        <v>156.85</v>
      </c>
      <c r="C481" s="38">
        <v>2</v>
      </c>
      <c r="D481" s="39">
        <v>1.29157248950597E-2</v>
      </c>
      <c r="E481" s="37">
        <v>155.19999999999999</v>
      </c>
      <c r="F481" s="37">
        <v>153.9</v>
      </c>
      <c r="G481" s="37">
        <v>157.1</v>
      </c>
      <c r="H481" s="7">
        <v>313644</v>
      </c>
      <c r="I481" s="37">
        <v>48993980.25</v>
      </c>
      <c r="J481" s="37">
        <v>1.6500000000000099</v>
      </c>
      <c r="K481" s="37">
        <v>3.19999999999999</v>
      </c>
      <c r="L481" s="39">
        <v>-0.18859011439895301</v>
      </c>
      <c r="M481" s="37">
        <v>2102974616</v>
      </c>
      <c r="N481" s="37">
        <v>156.85</v>
      </c>
    </row>
    <row r="482" spans="1:14" x14ac:dyDescent="0.3">
      <c r="A482" s="36">
        <v>44117</v>
      </c>
      <c r="B482" s="37">
        <v>157.35</v>
      </c>
      <c r="C482" s="38">
        <v>0.5</v>
      </c>
      <c r="D482" s="39">
        <v>3.1877590054191899E-3</v>
      </c>
      <c r="E482" s="37">
        <v>156.05000000000001</v>
      </c>
      <c r="F482" s="37">
        <v>155.5</v>
      </c>
      <c r="G482" s="37">
        <v>158.30000000000001</v>
      </c>
      <c r="H482" s="7">
        <v>328943</v>
      </c>
      <c r="I482" s="37">
        <v>51741023.600000001</v>
      </c>
      <c r="J482" s="37">
        <v>1.2999999999999801</v>
      </c>
      <c r="K482" s="37">
        <v>2.80000000000001</v>
      </c>
      <c r="L482" s="39">
        <v>4.87782326459298E-2</v>
      </c>
      <c r="M482" s="37">
        <v>2154715639.5999999</v>
      </c>
      <c r="N482" s="37">
        <v>157.35</v>
      </c>
    </row>
    <row r="483" spans="1:14" x14ac:dyDescent="0.3">
      <c r="A483" s="36">
        <v>44118</v>
      </c>
      <c r="B483" s="37">
        <v>157.6</v>
      </c>
      <c r="C483" s="38">
        <v>0.25</v>
      </c>
      <c r="D483" s="39">
        <v>1.5888147442008299E-3</v>
      </c>
      <c r="E483" s="37">
        <v>157.5</v>
      </c>
      <c r="F483" s="37">
        <v>157.05000000000001</v>
      </c>
      <c r="G483" s="37">
        <v>158.4</v>
      </c>
      <c r="H483" s="7">
        <v>257598</v>
      </c>
      <c r="I483" s="37">
        <v>40649610.200000003</v>
      </c>
      <c r="J483" s="37">
        <v>9.9999999999994302E-2</v>
      </c>
      <c r="K483" s="37">
        <v>1.3499999999999901</v>
      </c>
      <c r="L483" s="39">
        <v>-0.21689168032151501</v>
      </c>
      <c r="M483" s="37">
        <v>2195365249.8000002</v>
      </c>
      <c r="N483" s="37">
        <v>157.6</v>
      </c>
    </row>
    <row r="484" spans="1:14" x14ac:dyDescent="0.3">
      <c r="A484" s="36">
        <v>44119</v>
      </c>
      <c r="B484" s="37">
        <v>158.44999999999999</v>
      </c>
      <c r="C484" s="38">
        <v>0.84999999999999398</v>
      </c>
      <c r="D484" s="39">
        <v>5.3934010152283897E-3</v>
      </c>
      <c r="E484" s="37">
        <v>156.35</v>
      </c>
      <c r="F484" s="37">
        <v>155</v>
      </c>
      <c r="G484" s="37">
        <v>159.1</v>
      </c>
      <c r="H484" s="7">
        <v>546289</v>
      </c>
      <c r="I484" s="37">
        <v>85833732.299999997</v>
      </c>
      <c r="J484" s="37">
        <v>2.0999999999999899</v>
      </c>
      <c r="K484" s="37">
        <v>4.0999999999999899</v>
      </c>
      <c r="L484" s="39">
        <v>1.12070357689112</v>
      </c>
      <c r="M484" s="37">
        <v>2281198982.0999999</v>
      </c>
      <c r="N484" s="37">
        <v>158.44999999999999</v>
      </c>
    </row>
    <row r="485" spans="1:14" x14ac:dyDescent="0.3">
      <c r="A485" s="36">
        <v>44120</v>
      </c>
      <c r="B485" s="37">
        <v>163.85</v>
      </c>
      <c r="C485" s="38">
        <v>5.4000000000000101</v>
      </c>
      <c r="D485" s="39">
        <v>3.4080151467339899E-2</v>
      </c>
      <c r="E485" s="37">
        <v>160.25</v>
      </c>
      <c r="F485" s="37">
        <v>159.9</v>
      </c>
      <c r="G485" s="37">
        <v>165.2</v>
      </c>
      <c r="H485" s="7">
        <v>547213</v>
      </c>
      <c r="I485" s="37">
        <v>89288638.349999994</v>
      </c>
      <c r="J485" s="37">
        <v>3.5999999999999899</v>
      </c>
      <c r="K485" s="37">
        <v>5.2999999999999803</v>
      </c>
      <c r="L485" s="39">
        <v>1.6914124208981E-3</v>
      </c>
      <c r="M485" s="37">
        <v>2370487620.4499998</v>
      </c>
      <c r="N485" s="37">
        <v>163.85</v>
      </c>
    </row>
    <row r="486" spans="1:14" x14ac:dyDescent="0.3">
      <c r="A486" s="36">
        <v>44123</v>
      </c>
      <c r="B486" s="37">
        <v>162.85</v>
      </c>
      <c r="C486" s="38">
        <v>-1</v>
      </c>
      <c r="D486" s="39">
        <v>-6.1031431187061301E-3</v>
      </c>
      <c r="E486" s="37">
        <v>164.5</v>
      </c>
      <c r="F486" s="37">
        <v>162.30000000000001</v>
      </c>
      <c r="G486" s="37">
        <v>166.1</v>
      </c>
      <c r="H486" s="7">
        <v>247348</v>
      </c>
      <c r="I486" s="37">
        <v>40452502.600000001</v>
      </c>
      <c r="J486" s="37">
        <v>1.6500000000000099</v>
      </c>
      <c r="K486" s="37">
        <v>3.7999999999999798</v>
      </c>
      <c r="L486" s="39">
        <v>-0.54798588483826205</v>
      </c>
      <c r="M486" s="37">
        <v>2330035117.8499999</v>
      </c>
      <c r="N486" s="37">
        <v>162.85</v>
      </c>
    </row>
    <row r="487" spans="1:14" x14ac:dyDescent="0.3">
      <c r="A487" s="36">
        <v>44124</v>
      </c>
      <c r="B487" s="37">
        <v>162.80000000000001</v>
      </c>
      <c r="C487" s="38">
        <v>-4.9999999999982898E-2</v>
      </c>
      <c r="D487" s="39">
        <v>-3.0703101013191899E-4</v>
      </c>
      <c r="E487" s="37">
        <v>162</v>
      </c>
      <c r="F487" s="37">
        <v>161.6</v>
      </c>
      <c r="G487" s="37">
        <v>163.6</v>
      </c>
      <c r="H487" s="7">
        <v>190763</v>
      </c>
      <c r="I487" s="37">
        <v>31048353.149999999</v>
      </c>
      <c r="J487" s="37">
        <v>0.80000000000001104</v>
      </c>
      <c r="K487" s="37">
        <v>2</v>
      </c>
      <c r="L487" s="39">
        <v>-0.228766757766386</v>
      </c>
      <c r="M487" s="37">
        <v>2298986764.6999998</v>
      </c>
      <c r="N487" s="37">
        <v>162.80000000000001</v>
      </c>
    </row>
    <row r="488" spans="1:14" x14ac:dyDescent="0.3">
      <c r="A488" s="36">
        <v>44125</v>
      </c>
      <c r="B488" s="37">
        <v>159.80000000000001</v>
      </c>
      <c r="C488" s="38">
        <v>-3</v>
      </c>
      <c r="D488" s="39">
        <v>-1.84275184275184E-2</v>
      </c>
      <c r="E488" s="37">
        <v>163.5</v>
      </c>
      <c r="F488" s="37">
        <v>159.80000000000001</v>
      </c>
      <c r="G488" s="37">
        <v>163.5</v>
      </c>
      <c r="H488" s="7">
        <v>376808</v>
      </c>
      <c r="I488" s="37">
        <v>60472958.350000001</v>
      </c>
      <c r="J488" s="37">
        <v>3.69999999999999</v>
      </c>
      <c r="K488" s="37">
        <v>3.69999999999999</v>
      </c>
      <c r="L488" s="39">
        <v>0.97526774059959198</v>
      </c>
      <c r="M488" s="37">
        <v>2238513806.3499999</v>
      </c>
      <c r="N488" s="37">
        <v>159.80000000000001</v>
      </c>
    </row>
    <row r="489" spans="1:14" x14ac:dyDescent="0.3">
      <c r="A489" s="36">
        <v>44126</v>
      </c>
      <c r="B489" s="37">
        <v>161</v>
      </c>
      <c r="C489" s="38">
        <v>1.19999999999999</v>
      </c>
      <c r="D489" s="39">
        <v>7.5093867334166996E-3</v>
      </c>
      <c r="E489" s="37">
        <v>158.5</v>
      </c>
      <c r="F489" s="37">
        <v>157.6</v>
      </c>
      <c r="G489" s="37">
        <v>161.30000000000001</v>
      </c>
      <c r="H489" s="7">
        <v>312142</v>
      </c>
      <c r="I489" s="37">
        <v>49945735.899999999</v>
      </c>
      <c r="J489" s="37">
        <v>2.5</v>
      </c>
      <c r="K489" s="37">
        <v>3.7000000000000202</v>
      </c>
      <c r="L489" s="39">
        <v>-0.171615252330099</v>
      </c>
      <c r="M489" s="37">
        <v>2288459542.25</v>
      </c>
      <c r="N489" s="37">
        <v>161</v>
      </c>
    </row>
    <row r="490" spans="1:14" x14ac:dyDescent="0.3">
      <c r="A490" s="36">
        <v>44127</v>
      </c>
      <c r="B490" s="37">
        <v>160.5</v>
      </c>
      <c r="C490" s="38">
        <v>-0.5</v>
      </c>
      <c r="D490" s="39">
        <v>-3.1055900621118002E-3</v>
      </c>
      <c r="E490" s="37">
        <v>160.1</v>
      </c>
      <c r="F490" s="37">
        <v>157.80000000000001</v>
      </c>
      <c r="G490" s="37">
        <v>161.75</v>
      </c>
      <c r="H490" s="7">
        <v>343237</v>
      </c>
      <c r="I490" s="37">
        <v>55083067.299999997</v>
      </c>
      <c r="J490" s="37">
        <v>0.40000000000000602</v>
      </c>
      <c r="K490" s="37">
        <v>3.94999999999999</v>
      </c>
      <c r="L490" s="39">
        <v>9.9618122521160202E-2</v>
      </c>
      <c r="M490" s="37">
        <v>2233376474.9499998</v>
      </c>
      <c r="N490" s="37">
        <v>160.5</v>
      </c>
    </row>
    <row r="491" spans="1:14" x14ac:dyDescent="0.3">
      <c r="A491" s="36">
        <v>44130</v>
      </c>
      <c r="B491" s="37">
        <v>156.35</v>
      </c>
      <c r="C491" s="38">
        <v>-4.1500000000000101</v>
      </c>
      <c r="D491" s="39">
        <v>-2.5856697819314701E-2</v>
      </c>
      <c r="E491" s="37">
        <v>158</v>
      </c>
      <c r="F491" s="37">
        <v>156.35</v>
      </c>
      <c r="G491" s="37">
        <v>158.35</v>
      </c>
      <c r="H491" s="7">
        <v>312242</v>
      </c>
      <c r="I491" s="37">
        <v>48993610.399999999</v>
      </c>
      <c r="J491" s="37">
        <v>1.6500000000000099</v>
      </c>
      <c r="K491" s="37">
        <v>2</v>
      </c>
      <c r="L491" s="39">
        <v>-9.0302036202390801E-2</v>
      </c>
      <c r="M491" s="37">
        <v>2184382864.5500002</v>
      </c>
      <c r="N491" s="37">
        <v>156.35</v>
      </c>
    </row>
    <row r="492" spans="1:14" x14ac:dyDescent="0.3">
      <c r="A492" s="36">
        <v>44131</v>
      </c>
      <c r="B492" s="37">
        <v>156.94999999999999</v>
      </c>
      <c r="C492" s="38">
        <v>0.59999999999999398</v>
      </c>
      <c r="D492" s="39">
        <v>3.8375439718579701E-3</v>
      </c>
      <c r="E492" s="37">
        <v>157.25</v>
      </c>
      <c r="F492" s="37">
        <v>155.94999999999999</v>
      </c>
      <c r="G492" s="37">
        <v>158.75</v>
      </c>
      <c r="H492" s="7">
        <v>319615</v>
      </c>
      <c r="I492" s="37">
        <v>50258965.299999997</v>
      </c>
      <c r="J492" s="37">
        <v>0.30000000000001098</v>
      </c>
      <c r="K492" s="37">
        <v>2.80000000000001</v>
      </c>
      <c r="L492" s="39">
        <v>2.3613094971208198E-2</v>
      </c>
      <c r="M492" s="37">
        <v>2234641829.8499999</v>
      </c>
      <c r="N492" s="37">
        <v>156.94999999999999</v>
      </c>
    </row>
    <row r="493" spans="1:14" x14ac:dyDescent="0.3">
      <c r="A493" s="36">
        <v>44132</v>
      </c>
      <c r="B493" s="37">
        <v>151.85</v>
      </c>
      <c r="C493" s="38">
        <v>-5.0999999999999899</v>
      </c>
      <c r="D493" s="39">
        <v>-3.2494424976107002E-2</v>
      </c>
      <c r="E493" s="37">
        <v>154.05000000000001</v>
      </c>
      <c r="F493" s="37">
        <v>151.55000000000001</v>
      </c>
      <c r="G493" s="37">
        <v>154.9</v>
      </c>
      <c r="H493" s="7">
        <v>624461</v>
      </c>
      <c r="I493" s="37">
        <v>95430047.349999994</v>
      </c>
      <c r="J493" s="37">
        <v>2.2000000000000202</v>
      </c>
      <c r="K493" s="37">
        <v>3.3499999999999899</v>
      </c>
      <c r="L493" s="39">
        <v>0.95379128013391101</v>
      </c>
      <c r="M493" s="37">
        <v>2139211782.5</v>
      </c>
      <c r="N493" s="37">
        <v>151.85</v>
      </c>
    </row>
    <row r="494" spans="1:14" x14ac:dyDescent="0.3">
      <c r="A494" s="36">
        <v>44133</v>
      </c>
      <c r="B494" s="37">
        <v>152.85</v>
      </c>
      <c r="C494" s="38">
        <v>1</v>
      </c>
      <c r="D494" s="39">
        <v>6.5854461639776101E-3</v>
      </c>
      <c r="E494" s="37">
        <v>151.5</v>
      </c>
      <c r="F494" s="37">
        <v>150.65</v>
      </c>
      <c r="G494" s="37">
        <v>154.05000000000001</v>
      </c>
      <c r="H494" s="7">
        <v>334536</v>
      </c>
      <c r="I494" s="37">
        <v>51025619.5</v>
      </c>
      <c r="J494" s="37">
        <v>1.3499999999999901</v>
      </c>
      <c r="K494" s="37">
        <v>3.4000000000000101</v>
      </c>
      <c r="L494" s="39">
        <v>-0.46428039541300398</v>
      </c>
      <c r="M494" s="37">
        <v>2190237402</v>
      </c>
      <c r="N494" s="37">
        <v>152.85</v>
      </c>
    </row>
    <row r="495" spans="1:14" x14ac:dyDescent="0.3">
      <c r="A495" s="36">
        <v>44134</v>
      </c>
      <c r="B495" s="37">
        <v>153.15</v>
      </c>
      <c r="C495" s="38">
        <v>0.30000000000001098</v>
      </c>
      <c r="D495" s="39">
        <v>1.9627085377822099E-3</v>
      </c>
      <c r="E495" s="37">
        <v>150.5</v>
      </c>
      <c r="F495" s="37">
        <v>150.5</v>
      </c>
      <c r="G495" s="37">
        <v>153.75</v>
      </c>
      <c r="H495" s="7">
        <v>425033</v>
      </c>
      <c r="I495" s="37">
        <v>64841041.950000003</v>
      </c>
      <c r="J495" s="37">
        <v>2.6500000000000101</v>
      </c>
      <c r="K495" s="37">
        <v>3.25</v>
      </c>
      <c r="L495" s="39">
        <v>0.27051498194514201</v>
      </c>
      <c r="M495" s="37">
        <v>2255078443.9499998</v>
      </c>
      <c r="N495" s="37">
        <v>153.15</v>
      </c>
    </row>
    <row r="496" spans="1:14" x14ac:dyDescent="0.3">
      <c r="A496" s="36">
        <v>44137</v>
      </c>
      <c r="B496" s="37">
        <v>157.19999999999999</v>
      </c>
      <c r="C496" s="38">
        <v>4.0499999999999803</v>
      </c>
      <c r="D496" s="39">
        <v>2.64446620959842E-2</v>
      </c>
      <c r="E496" s="37">
        <v>153.15</v>
      </c>
      <c r="F496" s="37">
        <v>152.35</v>
      </c>
      <c r="G496" s="37">
        <v>157.19999999999999</v>
      </c>
      <c r="H496" s="7">
        <v>374951</v>
      </c>
      <c r="I496" s="37">
        <v>58514307.950000003</v>
      </c>
      <c r="J496" s="37">
        <v>4.0499999999999803</v>
      </c>
      <c r="K496" s="37">
        <v>4.8499999999999899</v>
      </c>
      <c r="L496" s="39">
        <v>-0.117830850780998</v>
      </c>
      <c r="M496" s="37">
        <v>2313592751.9000001</v>
      </c>
      <c r="N496" s="37">
        <v>157.19999999999999</v>
      </c>
    </row>
    <row r="497" spans="1:14" x14ac:dyDescent="0.3">
      <c r="A497" s="36">
        <v>44138</v>
      </c>
      <c r="B497" s="37">
        <v>168.3</v>
      </c>
      <c r="C497" s="38">
        <v>11.1</v>
      </c>
      <c r="D497" s="39">
        <v>7.0610687022900895E-2</v>
      </c>
      <c r="E497" s="37">
        <v>157.69999999999999</v>
      </c>
      <c r="F497" s="37">
        <v>157.15</v>
      </c>
      <c r="G497" s="37">
        <v>168.5</v>
      </c>
      <c r="H497" s="7">
        <v>992067</v>
      </c>
      <c r="I497" s="37">
        <v>163365218.15000001</v>
      </c>
      <c r="J497" s="37">
        <v>10.6</v>
      </c>
      <c r="K497" s="37">
        <v>11.35</v>
      </c>
      <c r="L497" s="39">
        <v>1.64585772540945</v>
      </c>
      <c r="M497" s="37">
        <v>2476957970.0500002</v>
      </c>
      <c r="N497" s="37">
        <v>168.3</v>
      </c>
    </row>
    <row r="498" spans="1:14" x14ac:dyDescent="0.3">
      <c r="A498" s="36">
        <v>44139</v>
      </c>
      <c r="B498" s="37">
        <v>172.15</v>
      </c>
      <c r="C498" s="38">
        <v>3.8499999999999899</v>
      </c>
      <c r="D498" s="39">
        <v>2.2875816993463999E-2</v>
      </c>
      <c r="E498" s="37">
        <v>166</v>
      </c>
      <c r="F498" s="37">
        <v>164.9</v>
      </c>
      <c r="G498" s="37">
        <v>174.4</v>
      </c>
      <c r="H498" s="7">
        <v>917603</v>
      </c>
      <c r="I498" s="37">
        <v>156720036.80000001</v>
      </c>
      <c r="J498" s="37">
        <v>6.1500000000000101</v>
      </c>
      <c r="K498" s="37">
        <v>9.5</v>
      </c>
      <c r="L498" s="39">
        <v>-7.5059446589796894E-2</v>
      </c>
      <c r="M498" s="37">
        <v>2633678006.8499999</v>
      </c>
      <c r="N498" s="37">
        <v>172.15</v>
      </c>
    </row>
    <row r="499" spans="1:14" x14ac:dyDescent="0.3">
      <c r="A499" s="36">
        <v>44140</v>
      </c>
      <c r="B499" s="37">
        <v>174.55</v>
      </c>
      <c r="C499" s="38">
        <v>2.4000000000000101</v>
      </c>
      <c r="D499" s="39">
        <v>1.3941330235260001E-2</v>
      </c>
      <c r="E499" s="37">
        <v>174.5</v>
      </c>
      <c r="F499" s="37">
        <v>172.3</v>
      </c>
      <c r="G499" s="37">
        <v>177.8</v>
      </c>
      <c r="H499" s="7">
        <v>774662</v>
      </c>
      <c r="I499" s="37">
        <v>135518549.59999999</v>
      </c>
      <c r="J499" s="37">
        <v>5.0000000000011403E-2</v>
      </c>
      <c r="K499" s="37">
        <v>5.5</v>
      </c>
      <c r="L499" s="39">
        <v>-0.15577651773152401</v>
      </c>
      <c r="M499" s="37">
        <v>2769196556.4499998</v>
      </c>
      <c r="N499" s="37">
        <v>174.55</v>
      </c>
    </row>
    <row r="500" spans="1:14" x14ac:dyDescent="0.3">
      <c r="A500" s="36">
        <v>44141</v>
      </c>
      <c r="B500" s="37">
        <v>174.8</v>
      </c>
      <c r="C500" s="38">
        <v>0.25</v>
      </c>
      <c r="D500" s="39">
        <v>1.4322543683758201E-3</v>
      </c>
      <c r="E500" s="37">
        <v>174.95</v>
      </c>
      <c r="F500" s="37">
        <v>172.7</v>
      </c>
      <c r="G500" s="37">
        <v>175.75</v>
      </c>
      <c r="H500" s="7">
        <v>427773</v>
      </c>
      <c r="I500" s="37">
        <v>74672432.150000006</v>
      </c>
      <c r="J500" s="37">
        <v>0.14999999999997701</v>
      </c>
      <c r="K500" s="37">
        <v>3.05000000000001</v>
      </c>
      <c r="L500" s="39">
        <v>-0.44779400564375199</v>
      </c>
      <c r="M500" s="37">
        <v>2843868988.5999999</v>
      </c>
      <c r="N500" s="37">
        <v>174.8</v>
      </c>
    </row>
    <row r="501" spans="1:14" x14ac:dyDescent="0.3">
      <c r="A501" s="36">
        <v>44144</v>
      </c>
      <c r="B501" s="37">
        <v>178.55</v>
      </c>
      <c r="C501" s="38">
        <v>3.75</v>
      </c>
      <c r="D501" s="39">
        <v>2.1453089244851301E-2</v>
      </c>
      <c r="E501" s="37">
        <v>176.5</v>
      </c>
      <c r="F501" s="37">
        <v>175.95</v>
      </c>
      <c r="G501" s="37">
        <v>182.95</v>
      </c>
      <c r="H501" s="7">
        <v>815678</v>
      </c>
      <c r="I501" s="37">
        <v>145751695.09999999</v>
      </c>
      <c r="J501" s="37">
        <v>2.05000000000001</v>
      </c>
      <c r="K501" s="37">
        <v>7</v>
      </c>
      <c r="L501" s="39">
        <v>0.90680103699859504</v>
      </c>
      <c r="M501" s="37">
        <v>2989620683.6999998</v>
      </c>
      <c r="N501" s="37">
        <v>178.55</v>
      </c>
    </row>
    <row r="502" spans="1:14" x14ac:dyDescent="0.3">
      <c r="A502" s="36">
        <v>44145</v>
      </c>
      <c r="B502" s="37">
        <v>173.1</v>
      </c>
      <c r="C502" s="38">
        <v>-5.4500000000000197</v>
      </c>
      <c r="D502" s="39">
        <v>-3.0523662839540801E-2</v>
      </c>
      <c r="E502" s="37">
        <v>175.55</v>
      </c>
      <c r="F502" s="37">
        <v>170</v>
      </c>
      <c r="G502" s="37">
        <v>177.25</v>
      </c>
      <c r="H502" s="7">
        <v>862279</v>
      </c>
      <c r="I502" s="37">
        <v>148759563.44999999</v>
      </c>
      <c r="J502" s="37">
        <v>2.4500000000000202</v>
      </c>
      <c r="K502" s="37">
        <v>7.25</v>
      </c>
      <c r="L502" s="39">
        <v>5.7131613210114798E-2</v>
      </c>
      <c r="M502" s="37">
        <v>2840861120.25</v>
      </c>
      <c r="N502" s="37">
        <v>173.1</v>
      </c>
    </row>
    <row r="503" spans="1:14" x14ac:dyDescent="0.3">
      <c r="A503" s="36">
        <v>44146</v>
      </c>
      <c r="B503" s="37">
        <v>177.45</v>
      </c>
      <c r="C503" s="38">
        <v>4.3499999999999899</v>
      </c>
      <c r="D503" s="39">
        <v>2.51299826689774E-2</v>
      </c>
      <c r="E503" s="37">
        <v>173.5</v>
      </c>
      <c r="F503" s="37">
        <v>173.05</v>
      </c>
      <c r="G503" s="37">
        <v>178.65</v>
      </c>
      <c r="H503" s="7">
        <v>561411</v>
      </c>
      <c r="I503" s="37">
        <v>99390402.349999994</v>
      </c>
      <c r="J503" s="37">
        <v>3.94999999999999</v>
      </c>
      <c r="K503" s="37">
        <v>5.5999999999999899</v>
      </c>
      <c r="L503" s="39">
        <v>-0.34892186867591601</v>
      </c>
      <c r="M503" s="37">
        <v>2940251522.5999999</v>
      </c>
      <c r="N503" s="37">
        <v>177.45</v>
      </c>
    </row>
    <row r="504" spans="1:14" x14ac:dyDescent="0.3">
      <c r="A504" s="36">
        <v>44147</v>
      </c>
      <c r="B504" s="37">
        <v>176.35</v>
      </c>
      <c r="C504" s="38">
        <v>-1.0999999999999901</v>
      </c>
      <c r="D504" s="39">
        <v>-6.1989292758523199E-3</v>
      </c>
      <c r="E504" s="37">
        <v>176</v>
      </c>
      <c r="F504" s="37">
        <v>175.25</v>
      </c>
      <c r="G504" s="37">
        <v>178.75</v>
      </c>
      <c r="H504" s="7">
        <v>345725</v>
      </c>
      <c r="I504" s="37">
        <v>61122636.75</v>
      </c>
      <c r="J504" s="37">
        <v>0.34999999999999398</v>
      </c>
      <c r="K504" s="37">
        <v>3.5</v>
      </c>
      <c r="L504" s="39">
        <v>-0.38418556102391999</v>
      </c>
      <c r="M504" s="37">
        <v>2879128885.8499999</v>
      </c>
      <c r="N504" s="37">
        <v>176.35</v>
      </c>
    </row>
    <row r="505" spans="1:14" x14ac:dyDescent="0.3">
      <c r="A505" s="36">
        <v>44148</v>
      </c>
      <c r="B505" s="37">
        <v>174.5</v>
      </c>
      <c r="C505" s="38">
        <v>-1.8499999999999901</v>
      </c>
      <c r="D505" s="39">
        <v>-1.0490501842926001E-2</v>
      </c>
      <c r="E505" s="37">
        <v>175.7</v>
      </c>
      <c r="F505" s="37">
        <v>174.5</v>
      </c>
      <c r="G505" s="37">
        <v>176.5</v>
      </c>
      <c r="H505" s="7">
        <v>388258</v>
      </c>
      <c r="I505" s="37">
        <v>68088297.200000003</v>
      </c>
      <c r="J505" s="37">
        <v>1.19999999999999</v>
      </c>
      <c r="K505" s="37">
        <v>2</v>
      </c>
      <c r="L505" s="39">
        <v>0.123025526068407</v>
      </c>
      <c r="M505" s="37">
        <v>2811040588.6500001</v>
      </c>
      <c r="N505" s="37">
        <v>174.5</v>
      </c>
    </row>
    <row r="506" spans="1:14" x14ac:dyDescent="0.3">
      <c r="A506" s="36">
        <v>44151</v>
      </c>
      <c r="B506" s="37">
        <v>175</v>
      </c>
      <c r="C506" s="38">
        <v>0.5</v>
      </c>
      <c r="D506" s="39">
        <v>2.8653295128939801E-3</v>
      </c>
      <c r="E506" s="37">
        <v>176.05</v>
      </c>
      <c r="F506" s="37">
        <v>173.9</v>
      </c>
      <c r="G506" s="37">
        <v>177.45</v>
      </c>
      <c r="H506" s="7">
        <v>484552</v>
      </c>
      <c r="I506" s="37">
        <v>85065116.75</v>
      </c>
      <c r="J506" s="37">
        <v>1.05000000000001</v>
      </c>
      <c r="K506" s="37">
        <v>3.5499999999999798</v>
      </c>
      <c r="L506" s="39">
        <v>0.24801549485136201</v>
      </c>
      <c r="M506" s="37">
        <v>2896105705.4000001</v>
      </c>
      <c r="N506" s="37">
        <v>175</v>
      </c>
    </row>
    <row r="507" spans="1:14" x14ac:dyDescent="0.3">
      <c r="A507" s="36">
        <v>44152</v>
      </c>
      <c r="B507" s="37">
        <v>177.2</v>
      </c>
      <c r="C507" s="38">
        <v>2.19999999999999</v>
      </c>
      <c r="D507" s="39">
        <v>1.2571428571428501E-2</v>
      </c>
      <c r="E507" s="37">
        <v>175.15</v>
      </c>
      <c r="F507" s="37">
        <v>174.65</v>
      </c>
      <c r="G507" s="37">
        <v>178.35</v>
      </c>
      <c r="H507" s="7">
        <v>419544</v>
      </c>
      <c r="I507" s="37">
        <v>74265091.25</v>
      </c>
      <c r="J507" s="37">
        <v>2.0499999999999798</v>
      </c>
      <c r="K507" s="37">
        <v>3.69999999999999</v>
      </c>
      <c r="L507" s="39">
        <v>-0.13416103947563901</v>
      </c>
      <c r="M507" s="37">
        <v>2970370796.6500001</v>
      </c>
      <c r="N507" s="37">
        <v>177.2</v>
      </c>
    </row>
    <row r="508" spans="1:14" x14ac:dyDescent="0.3">
      <c r="A508" s="36">
        <v>44153</v>
      </c>
      <c r="B508" s="37">
        <v>179.75</v>
      </c>
      <c r="C508" s="38">
        <v>2.55000000000001</v>
      </c>
      <c r="D508" s="39">
        <v>1.4390519187359001E-2</v>
      </c>
      <c r="E508" s="37">
        <v>177.05</v>
      </c>
      <c r="F508" s="37">
        <v>177.05</v>
      </c>
      <c r="G508" s="37">
        <v>181.2</v>
      </c>
      <c r="H508" s="7">
        <v>436450</v>
      </c>
      <c r="I508" s="37">
        <v>78484954.349999994</v>
      </c>
      <c r="J508" s="37">
        <v>2.69999999999999</v>
      </c>
      <c r="K508" s="37">
        <v>4.1499999999999799</v>
      </c>
      <c r="L508" s="39">
        <v>4.0296131037507399E-2</v>
      </c>
      <c r="M508" s="37">
        <v>3048855751</v>
      </c>
      <c r="N508" s="37">
        <v>179.75</v>
      </c>
    </row>
    <row r="509" spans="1:14" x14ac:dyDescent="0.3">
      <c r="A509" s="36">
        <v>44154</v>
      </c>
      <c r="B509" s="37">
        <v>179.95</v>
      </c>
      <c r="C509" s="38">
        <v>0.19999999999998899</v>
      </c>
      <c r="D509" s="39">
        <v>1.11265646731565E-3</v>
      </c>
      <c r="E509" s="37">
        <v>180.5</v>
      </c>
      <c r="F509" s="37">
        <v>179.1</v>
      </c>
      <c r="G509" s="37">
        <v>182.05</v>
      </c>
      <c r="H509" s="7">
        <v>401047</v>
      </c>
      <c r="I509" s="37">
        <v>72301240.200000003</v>
      </c>
      <c r="J509" s="37">
        <v>0.55000000000001104</v>
      </c>
      <c r="K509" s="37">
        <v>2.9500000000000202</v>
      </c>
      <c r="L509" s="39">
        <v>-8.1115820827127996E-2</v>
      </c>
      <c r="M509" s="37">
        <v>3121156991.1999998</v>
      </c>
      <c r="N509" s="37">
        <v>179.95</v>
      </c>
    </row>
    <row r="510" spans="1:14" x14ac:dyDescent="0.3">
      <c r="A510" s="36">
        <v>44155</v>
      </c>
      <c r="B510" s="37">
        <v>178.5</v>
      </c>
      <c r="C510" s="38">
        <v>-1.44999999999999</v>
      </c>
      <c r="D510" s="39">
        <v>-8.0577938316198292E-3</v>
      </c>
      <c r="E510" s="37">
        <v>179.85</v>
      </c>
      <c r="F510" s="37">
        <v>178.1</v>
      </c>
      <c r="G510" s="37">
        <v>180.3</v>
      </c>
      <c r="H510" s="7">
        <v>302174</v>
      </c>
      <c r="I510" s="37">
        <v>54052878.200000003</v>
      </c>
      <c r="J510" s="37">
        <v>1.3499999999999901</v>
      </c>
      <c r="K510" s="37">
        <v>2.2000000000000202</v>
      </c>
      <c r="L510" s="39">
        <v>-0.246537188908033</v>
      </c>
      <c r="M510" s="37">
        <v>3067104113</v>
      </c>
      <c r="N510" s="37">
        <v>178.5</v>
      </c>
    </row>
    <row r="511" spans="1:14" x14ac:dyDescent="0.3">
      <c r="A511" s="36">
        <v>44158</v>
      </c>
      <c r="B511" s="37">
        <v>176.5</v>
      </c>
      <c r="C511" s="38">
        <v>-2</v>
      </c>
      <c r="D511" s="39">
        <v>-1.1204481792717101E-2</v>
      </c>
      <c r="E511" s="37">
        <v>179</v>
      </c>
      <c r="F511" s="37">
        <v>176.5</v>
      </c>
      <c r="G511" s="37">
        <v>179.45</v>
      </c>
      <c r="H511" s="7">
        <v>305111</v>
      </c>
      <c r="I511" s="37">
        <v>54152277.149999999</v>
      </c>
      <c r="J511" s="37">
        <v>2.5</v>
      </c>
      <c r="K511" s="37">
        <v>2.94999999999999</v>
      </c>
      <c r="L511" s="39">
        <v>9.7195655483264601E-3</v>
      </c>
      <c r="M511" s="37">
        <v>3012951835.8499999</v>
      </c>
      <c r="N511" s="37">
        <v>176.5</v>
      </c>
    </row>
    <row r="512" spans="1:14" x14ac:dyDescent="0.3">
      <c r="A512" s="36">
        <v>44159</v>
      </c>
      <c r="B512" s="37">
        <v>177.85</v>
      </c>
      <c r="C512" s="38">
        <v>1.3499999999999901</v>
      </c>
      <c r="D512" s="39">
        <v>7.6487252124645601E-3</v>
      </c>
      <c r="E512" s="37">
        <v>178</v>
      </c>
      <c r="F512" s="37">
        <v>175.85</v>
      </c>
      <c r="G512" s="37">
        <v>178.35</v>
      </c>
      <c r="H512" s="7">
        <v>394791</v>
      </c>
      <c r="I512" s="37">
        <v>69958063.849999994</v>
      </c>
      <c r="J512" s="37">
        <v>0.15000000000000599</v>
      </c>
      <c r="K512" s="37">
        <v>2.5</v>
      </c>
      <c r="L512" s="39">
        <v>0.29392581716162303</v>
      </c>
      <c r="M512" s="37">
        <v>3082909899.6999998</v>
      </c>
      <c r="N512" s="37">
        <v>177.85</v>
      </c>
    </row>
    <row r="513" spans="1:14" x14ac:dyDescent="0.3">
      <c r="A513" s="36">
        <v>44160</v>
      </c>
      <c r="B513" s="37">
        <v>177.4</v>
      </c>
      <c r="C513" s="38">
        <v>-0.44999999999998902</v>
      </c>
      <c r="D513" s="39">
        <v>-2.5302220972729201E-3</v>
      </c>
      <c r="E513" s="37">
        <v>177.3</v>
      </c>
      <c r="F513" s="37">
        <v>176.75</v>
      </c>
      <c r="G513" s="37">
        <v>178.45</v>
      </c>
      <c r="H513" s="7">
        <v>384470</v>
      </c>
      <c r="I513" s="37">
        <v>68298990.599999994</v>
      </c>
      <c r="J513" s="37">
        <v>9.9999999999994302E-2</v>
      </c>
      <c r="K513" s="37">
        <v>1.69999999999999</v>
      </c>
      <c r="L513" s="39">
        <v>-2.61429465210706E-2</v>
      </c>
      <c r="M513" s="37">
        <v>3014610909.0999999</v>
      </c>
      <c r="N513" s="37">
        <v>177.4</v>
      </c>
    </row>
    <row r="514" spans="1:14" x14ac:dyDescent="0.3">
      <c r="A514" s="36">
        <v>44161</v>
      </c>
      <c r="B514" s="37">
        <v>176.8</v>
      </c>
      <c r="C514" s="38">
        <v>-0.59999999999999398</v>
      </c>
      <c r="D514" s="39">
        <v>-3.38218714768881E-3</v>
      </c>
      <c r="E514" s="37">
        <v>178.2</v>
      </c>
      <c r="F514" s="37">
        <v>176.8</v>
      </c>
      <c r="G514" s="37">
        <v>178.65</v>
      </c>
      <c r="H514" s="7">
        <v>211471</v>
      </c>
      <c r="I514" s="37">
        <v>37506434.399999999</v>
      </c>
      <c r="J514" s="37">
        <v>1.3999999999999799</v>
      </c>
      <c r="K514" s="37">
        <v>1.8499999999999901</v>
      </c>
      <c r="L514" s="39">
        <v>-0.449967487710355</v>
      </c>
      <c r="M514" s="37">
        <v>2977104474.6999998</v>
      </c>
      <c r="N514" s="37">
        <v>176.8</v>
      </c>
    </row>
    <row r="515" spans="1:14" x14ac:dyDescent="0.3">
      <c r="A515" s="36">
        <v>44162</v>
      </c>
      <c r="B515" s="37">
        <v>178.55</v>
      </c>
      <c r="C515" s="38">
        <v>1.75</v>
      </c>
      <c r="D515" s="39">
        <v>9.89819004524887E-3</v>
      </c>
      <c r="E515" s="37">
        <v>176.65</v>
      </c>
      <c r="F515" s="37">
        <v>176.45</v>
      </c>
      <c r="G515" s="37">
        <v>178.9</v>
      </c>
      <c r="H515" s="7">
        <v>272527</v>
      </c>
      <c r="I515" s="37">
        <v>48512966.950000003</v>
      </c>
      <c r="J515" s="37">
        <v>1.9000000000000099</v>
      </c>
      <c r="K515" s="37">
        <v>2.4500000000000202</v>
      </c>
      <c r="L515" s="39">
        <v>0.28872043920915902</v>
      </c>
      <c r="M515" s="37">
        <v>3025617441.6500001</v>
      </c>
      <c r="N515" s="37">
        <v>178.55</v>
      </c>
    </row>
    <row r="516" spans="1:14" x14ac:dyDescent="0.3">
      <c r="A516" s="36">
        <v>44165</v>
      </c>
      <c r="B516" s="37">
        <v>176.8</v>
      </c>
      <c r="C516" s="38">
        <v>-1.75</v>
      </c>
      <c r="D516" s="39">
        <v>-9.8011761411369407E-3</v>
      </c>
      <c r="E516" s="37">
        <v>177</v>
      </c>
      <c r="F516" s="37">
        <v>176.8</v>
      </c>
      <c r="G516" s="37">
        <v>179.1</v>
      </c>
      <c r="H516" s="7">
        <v>426787</v>
      </c>
      <c r="I516" s="37">
        <v>75706855.349999994</v>
      </c>
      <c r="J516" s="37">
        <v>0.19999999999998899</v>
      </c>
      <c r="K516" s="37">
        <v>2.2999999999999798</v>
      </c>
      <c r="L516" s="39">
        <v>0.56603565885215001</v>
      </c>
      <c r="M516" s="37">
        <v>2949910586.3000002</v>
      </c>
      <c r="N516" s="37">
        <v>176.8</v>
      </c>
    </row>
    <row r="517" spans="1:14" x14ac:dyDescent="0.3">
      <c r="A517" s="36">
        <v>44166</v>
      </c>
      <c r="B517" s="37">
        <v>177.15</v>
      </c>
      <c r="C517" s="38">
        <v>0.34999999999999398</v>
      </c>
      <c r="D517" s="39">
        <v>1.9796380090497398E-3</v>
      </c>
      <c r="E517" s="37">
        <v>178.45</v>
      </c>
      <c r="F517" s="37">
        <v>177</v>
      </c>
      <c r="G517" s="37">
        <v>178.6</v>
      </c>
      <c r="H517" s="7">
        <v>296936</v>
      </c>
      <c r="I517" s="37">
        <v>52725837.649999999</v>
      </c>
      <c r="J517" s="37">
        <v>1.2999999999999801</v>
      </c>
      <c r="K517" s="37">
        <v>1.5999999999999901</v>
      </c>
      <c r="L517" s="39">
        <v>-0.30425247254485299</v>
      </c>
      <c r="M517" s="37">
        <v>3002636423.9499998</v>
      </c>
      <c r="N517" s="37">
        <v>177.15</v>
      </c>
    </row>
    <row r="518" spans="1:14" x14ac:dyDescent="0.3">
      <c r="A518" s="36">
        <v>44167</v>
      </c>
      <c r="B518" s="37">
        <v>177.4</v>
      </c>
      <c r="C518" s="38">
        <v>0.25</v>
      </c>
      <c r="D518" s="39">
        <v>1.4112334180073399E-3</v>
      </c>
      <c r="E518" s="37">
        <v>177</v>
      </c>
      <c r="F518" s="37">
        <v>175.85</v>
      </c>
      <c r="G518" s="37">
        <v>177.9</v>
      </c>
      <c r="H518" s="7">
        <v>327689</v>
      </c>
      <c r="I518" s="37">
        <v>58062630.450000003</v>
      </c>
      <c r="J518" s="37">
        <v>0.40000000000000602</v>
      </c>
      <c r="K518" s="37">
        <v>2.05000000000001</v>
      </c>
      <c r="L518" s="39">
        <v>0.103567772179864</v>
      </c>
      <c r="M518" s="37">
        <v>3060699054.4000001</v>
      </c>
      <c r="N518" s="37">
        <v>177.4</v>
      </c>
    </row>
    <row r="519" spans="1:14" x14ac:dyDescent="0.3">
      <c r="A519" s="36">
        <v>44168</v>
      </c>
      <c r="B519" s="37">
        <v>177.8</v>
      </c>
      <c r="C519" s="38">
        <v>0.40000000000000602</v>
      </c>
      <c r="D519" s="39">
        <v>2.2547914317925899E-3</v>
      </c>
      <c r="E519" s="37">
        <v>177.4</v>
      </c>
      <c r="F519" s="37">
        <v>176.8</v>
      </c>
      <c r="G519" s="37">
        <v>178.5</v>
      </c>
      <c r="H519" s="7">
        <v>310070</v>
      </c>
      <c r="I519" s="37">
        <v>55084551.399999999</v>
      </c>
      <c r="J519" s="37">
        <v>0.40000000000000602</v>
      </c>
      <c r="K519" s="37">
        <v>1.69999999999999</v>
      </c>
      <c r="L519" s="39">
        <v>-5.3767444131478298E-2</v>
      </c>
      <c r="M519" s="37">
        <v>3115783605.8000002</v>
      </c>
      <c r="N519" s="37">
        <v>177.8</v>
      </c>
    </row>
    <row r="520" spans="1:14" x14ac:dyDescent="0.3">
      <c r="A520" s="36">
        <v>44169</v>
      </c>
      <c r="B520" s="37">
        <v>174.2</v>
      </c>
      <c r="C520" s="38">
        <v>-3.6000000000000201</v>
      </c>
      <c r="D520" s="39">
        <v>-2.0247469066366802E-2</v>
      </c>
      <c r="E520" s="37">
        <v>177.5</v>
      </c>
      <c r="F520" s="37">
        <v>173.15</v>
      </c>
      <c r="G520" s="37">
        <v>177.5</v>
      </c>
      <c r="H520" s="7">
        <v>598805</v>
      </c>
      <c r="I520" s="37">
        <v>104730715.65000001</v>
      </c>
      <c r="J520" s="37">
        <v>3.30000000000001</v>
      </c>
      <c r="K520" s="37">
        <v>4.3499999999999899</v>
      </c>
      <c r="L520" s="39">
        <v>0.93119295642919298</v>
      </c>
      <c r="M520" s="37">
        <v>3011052890.1500001</v>
      </c>
      <c r="N520" s="37">
        <v>174.2</v>
      </c>
    </row>
    <row r="521" spans="1:14" x14ac:dyDescent="0.3">
      <c r="A521" s="36">
        <v>44172</v>
      </c>
      <c r="B521" s="37">
        <v>174.05</v>
      </c>
      <c r="C521" s="38">
        <v>-0.14999999999997701</v>
      </c>
      <c r="D521" s="39">
        <v>-8.6107921928804405E-4</v>
      </c>
      <c r="E521" s="37">
        <v>173.85</v>
      </c>
      <c r="F521" s="37">
        <v>171.4</v>
      </c>
      <c r="G521" s="37">
        <v>174.3</v>
      </c>
      <c r="H521" s="7">
        <v>291719</v>
      </c>
      <c r="I521" s="37">
        <v>50536787.799999997</v>
      </c>
      <c r="J521" s="37">
        <v>0.200000000000017</v>
      </c>
      <c r="K521" s="37">
        <v>2.9000000000000101</v>
      </c>
      <c r="L521" s="39">
        <v>-0.51283138918345705</v>
      </c>
      <c r="M521" s="37">
        <v>2960516102.3499999</v>
      </c>
      <c r="N521" s="37">
        <v>174.05</v>
      </c>
    </row>
    <row r="522" spans="1:14" x14ac:dyDescent="0.3">
      <c r="A522" s="36">
        <v>44173</v>
      </c>
      <c r="B522" s="37">
        <v>174.65</v>
      </c>
      <c r="C522" s="38">
        <v>0.59999999999999398</v>
      </c>
      <c r="D522" s="39">
        <v>3.44728526285547E-3</v>
      </c>
      <c r="E522" s="37">
        <v>173.05</v>
      </c>
      <c r="F522" s="37">
        <v>172.65</v>
      </c>
      <c r="G522" s="37">
        <v>174.9</v>
      </c>
      <c r="H522" s="7">
        <v>208963</v>
      </c>
      <c r="I522" s="37">
        <v>36352494.950000003</v>
      </c>
      <c r="J522" s="37">
        <v>1.5999999999999901</v>
      </c>
      <c r="K522" s="37">
        <v>2.25</v>
      </c>
      <c r="L522" s="39">
        <v>-0.283683956135871</v>
      </c>
      <c r="M522" s="37">
        <v>2996868597.3000002</v>
      </c>
      <c r="N522" s="37">
        <v>174.65</v>
      </c>
    </row>
    <row r="523" spans="1:14" x14ac:dyDescent="0.3">
      <c r="A523" s="36">
        <v>44174</v>
      </c>
      <c r="B523" s="37">
        <v>179.55</v>
      </c>
      <c r="C523" s="38">
        <v>4.9000000000000101</v>
      </c>
      <c r="D523" s="39">
        <v>2.8056112224448902E-2</v>
      </c>
      <c r="E523" s="37">
        <v>176</v>
      </c>
      <c r="F523" s="37">
        <v>176</v>
      </c>
      <c r="G523" s="37">
        <v>180.1</v>
      </c>
      <c r="H523" s="7">
        <v>540716</v>
      </c>
      <c r="I523" s="37">
        <v>96587304.849999994</v>
      </c>
      <c r="J523" s="37">
        <v>3.55000000000001</v>
      </c>
      <c r="K523" s="37">
        <v>4.0999999999999899</v>
      </c>
      <c r="L523" s="39">
        <v>1.58761598943354</v>
      </c>
      <c r="M523" s="37">
        <v>3093455902.1500001</v>
      </c>
      <c r="N523" s="37">
        <v>179.55</v>
      </c>
    </row>
    <row r="524" spans="1:14" x14ac:dyDescent="0.3">
      <c r="A524" s="36">
        <v>44175</v>
      </c>
      <c r="B524" s="37">
        <v>176.2</v>
      </c>
      <c r="C524" s="38">
        <v>-3.3500000000000201</v>
      </c>
      <c r="D524" s="39">
        <v>-1.8657755499860901E-2</v>
      </c>
      <c r="E524" s="37">
        <v>178.6</v>
      </c>
      <c r="F524" s="37">
        <v>175.9</v>
      </c>
      <c r="G524" s="37">
        <v>179.4</v>
      </c>
      <c r="H524" s="7">
        <v>383031</v>
      </c>
      <c r="I524" s="37">
        <v>67824176</v>
      </c>
      <c r="J524" s="37">
        <v>2.4000000000000101</v>
      </c>
      <c r="K524" s="37">
        <v>3.5</v>
      </c>
      <c r="L524" s="39">
        <v>-0.291622589307511</v>
      </c>
      <c r="M524" s="37">
        <v>3025631726.1500001</v>
      </c>
      <c r="N524" s="37">
        <v>176.2</v>
      </c>
    </row>
    <row r="525" spans="1:14" x14ac:dyDescent="0.3">
      <c r="A525" s="36">
        <v>44176</v>
      </c>
      <c r="B525" s="37">
        <v>176.75</v>
      </c>
      <c r="C525" s="38">
        <v>0.55000000000001104</v>
      </c>
      <c r="D525" s="39">
        <v>3.1214528944382E-3</v>
      </c>
      <c r="E525" s="37">
        <v>174.9</v>
      </c>
      <c r="F525" s="37">
        <v>173.65</v>
      </c>
      <c r="G525" s="37">
        <v>176.75</v>
      </c>
      <c r="H525" s="7">
        <v>320796</v>
      </c>
      <c r="I525" s="37">
        <v>56431406.950000003</v>
      </c>
      <c r="J525" s="37">
        <v>1.8499999999999901</v>
      </c>
      <c r="K525" s="37">
        <v>3.0999999999999899</v>
      </c>
      <c r="L525" s="39">
        <v>-0.16248032143612401</v>
      </c>
      <c r="M525" s="37">
        <v>3082063133.0999999</v>
      </c>
      <c r="N525" s="37">
        <v>176.75</v>
      </c>
    </row>
    <row r="526" spans="1:14" x14ac:dyDescent="0.3">
      <c r="A526" s="36">
        <v>44179</v>
      </c>
      <c r="B526" s="37">
        <v>178.9</v>
      </c>
      <c r="C526" s="38">
        <v>2.1500000000000101</v>
      </c>
      <c r="D526" s="39">
        <v>1.21640735502122E-2</v>
      </c>
      <c r="E526" s="37">
        <v>177.3</v>
      </c>
      <c r="F526" s="37">
        <v>176.85</v>
      </c>
      <c r="G526" s="37">
        <v>180.05</v>
      </c>
      <c r="H526" s="7">
        <v>324145</v>
      </c>
      <c r="I526" s="37">
        <v>57923344.25</v>
      </c>
      <c r="J526" s="37">
        <v>1.5999999999999901</v>
      </c>
      <c r="K526" s="37">
        <v>3.2000000000000202</v>
      </c>
      <c r="L526" s="39">
        <v>1.04396563548174E-2</v>
      </c>
      <c r="M526" s="37">
        <v>3139986477.3499999</v>
      </c>
      <c r="N526" s="37">
        <v>178.9</v>
      </c>
    </row>
    <row r="527" spans="1:14" x14ac:dyDescent="0.3">
      <c r="A527" s="36">
        <v>44180</v>
      </c>
      <c r="B527" s="37">
        <v>181.6</v>
      </c>
      <c r="C527" s="38">
        <v>2.69999999999999</v>
      </c>
      <c r="D527" s="39">
        <v>1.50922302962548E-2</v>
      </c>
      <c r="E527" s="37">
        <v>179.4</v>
      </c>
      <c r="F527" s="37">
        <v>178.9</v>
      </c>
      <c r="G527" s="37">
        <v>182.25</v>
      </c>
      <c r="H527" s="7">
        <v>514602</v>
      </c>
      <c r="I527" s="37">
        <v>93170640.200000003</v>
      </c>
      <c r="J527" s="37">
        <v>2.19999999999999</v>
      </c>
      <c r="K527" s="37">
        <v>3.3499999999999899</v>
      </c>
      <c r="L527" s="39">
        <v>0.58756729241543104</v>
      </c>
      <c r="M527" s="37">
        <v>3233157117.5500002</v>
      </c>
      <c r="N527" s="37">
        <v>181.6</v>
      </c>
    </row>
    <row r="528" spans="1:14" x14ac:dyDescent="0.3">
      <c r="A528" s="36">
        <v>44181</v>
      </c>
      <c r="B528" s="37">
        <v>182.45</v>
      </c>
      <c r="C528" s="38">
        <v>0.84999999999999398</v>
      </c>
      <c r="D528" s="39">
        <v>4.6806167400880701E-3</v>
      </c>
      <c r="E528" s="37">
        <v>182.25</v>
      </c>
      <c r="F528" s="37">
        <v>181.55</v>
      </c>
      <c r="G528" s="37">
        <v>184.6</v>
      </c>
      <c r="H528" s="7">
        <v>445682</v>
      </c>
      <c r="I528" s="37">
        <v>81667188.400000006</v>
      </c>
      <c r="J528" s="37">
        <v>0.19999999999998899</v>
      </c>
      <c r="K528" s="37">
        <v>3.0499999999999798</v>
      </c>
      <c r="L528" s="39">
        <v>-0.13392874493297699</v>
      </c>
      <c r="M528" s="37">
        <v>3314824305.9499998</v>
      </c>
      <c r="N528" s="37">
        <v>182.45</v>
      </c>
    </row>
    <row r="529" spans="1:14" x14ac:dyDescent="0.3">
      <c r="A529" s="36">
        <v>44182</v>
      </c>
      <c r="B529" s="37">
        <v>183.5</v>
      </c>
      <c r="C529" s="38">
        <v>1.05000000000001</v>
      </c>
      <c r="D529" s="39">
        <v>5.7550013702384797E-3</v>
      </c>
      <c r="E529" s="37">
        <v>184</v>
      </c>
      <c r="F529" s="37">
        <v>182.2</v>
      </c>
      <c r="G529" s="37">
        <v>184</v>
      </c>
      <c r="H529" s="7">
        <v>345975</v>
      </c>
      <c r="I529" s="37">
        <v>63375193.649999999</v>
      </c>
      <c r="J529" s="37">
        <v>0.5</v>
      </c>
      <c r="K529" s="37">
        <v>1.80000000000001</v>
      </c>
      <c r="L529" s="39">
        <v>-0.22371780776427999</v>
      </c>
      <c r="M529" s="37">
        <v>3378199499.5999999</v>
      </c>
      <c r="N529" s="37">
        <v>183.5</v>
      </c>
    </row>
    <row r="530" spans="1:14" x14ac:dyDescent="0.3">
      <c r="A530" s="36">
        <v>44183</v>
      </c>
      <c r="B530" s="37">
        <v>184.15</v>
      </c>
      <c r="C530" s="38">
        <v>0.65000000000000602</v>
      </c>
      <c r="D530" s="39">
        <v>3.5422343324251E-3</v>
      </c>
      <c r="E530" s="37">
        <v>182.5</v>
      </c>
      <c r="F530" s="37">
        <v>182.05</v>
      </c>
      <c r="G530" s="37">
        <v>184.8</v>
      </c>
      <c r="H530" s="7">
        <v>541231</v>
      </c>
      <c r="I530" s="37">
        <v>99455317.900000006</v>
      </c>
      <c r="J530" s="37">
        <v>1.6500000000000099</v>
      </c>
      <c r="K530" s="37">
        <v>2.75</v>
      </c>
      <c r="L530" s="39">
        <v>0.56436447720211003</v>
      </c>
      <c r="M530" s="37">
        <v>3477654817.5</v>
      </c>
      <c r="N530" s="37">
        <v>184.15</v>
      </c>
    </row>
    <row r="531" spans="1:14" x14ac:dyDescent="0.3">
      <c r="A531" s="36">
        <v>44186</v>
      </c>
      <c r="B531" s="37">
        <v>181.55</v>
      </c>
      <c r="C531" s="38">
        <v>-2.5999999999999899</v>
      </c>
      <c r="D531" s="39">
        <v>-1.41189247895737E-2</v>
      </c>
      <c r="E531" s="37">
        <v>181.6</v>
      </c>
      <c r="F531" s="37">
        <v>179.85</v>
      </c>
      <c r="G531" s="37">
        <v>183.55</v>
      </c>
      <c r="H531" s="7">
        <v>404101</v>
      </c>
      <c r="I531" s="37">
        <v>73307128.900000006</v>
      </c>
      <c r="J531" s="37">
        <v>4.9999999999982898E-2</v>
      </c>
      <c r="K531" s="37">
        <v>3.7000000000000202</v>
      </c>
      <c r="L531" s="39">
        <v>-0.25336686183903001</v>
      </c>
      <c r="M531" s="37">
        <v>3404347688.5999999</v>
      </c>
      <c r="N531" s="37">
        <v>181.55</v>
      </c>
    </row>
    <row r="532" spans="1:14" x14ac:dyDescent="0.3">
      <c r="A532" s="36">
        <v>44187</v>
      </c>
      <c r="B532" s="37">
        <v>186.25</v>
      </c>
      <c r="C532" s="38">
        <v>4.6999999999999904</v>
      </c>
      <c r="D532" s="39">
        <v>2.58881850729826E-2</v>
      </c>
      <c r="E532" s="37">
        <v>183.3</v>
      </c>
      <c r="F532" s="37">
        <v>182.15</v>
      </c>
      <c r="G532" s="37">
        <v>186.25</v>
      </c>
      <c r="H532" s="7">
        <v>328980</v>
      </c>
      <c r="I532" s="37">
        <v>60857763.25</v>
      </c>
      <c r="J532" s="37">
        <v>2.94999999999999</v>
      </c>
      <c r="K532" s="37">
        <v>4.0999999999999899</v>
      </c>
      <c r="L532" s="39">
        <v>-0.185896595158141</v>
      </c>
      <c r="M532" s="37">
        <v>3465205451.8499999</v>
      </c>
      <c r="N532" s="37">
        <v>186.25</v>
      </c>
    </row>
    <row r="533" spans="1:14" x14ac:dyDescent="0.3">
      <c r="A533" s="36">
        <v>44188</v>
      </c>
      <c r="B533" s="37">
        <v>186.65</v>
      </c>
      <c r="C533" s="38">
        <v>0.40000000000000602</v>
      </c>
      <c r="D533" s="39">
        <v>2.14765100671144E-3</v>
      </c>
      <c r="E533" s="37">
        <v>186.8</v>
      </c>
      <c r="F533" s="37">
        <v>186.25</v>
      </c>
      <c r="G533" s="37">
        <v>187.45</v>
      </c>
      <c r="H533" s="7">
        <v>282137</v>
      </c>
      <c r="I533" s="37">
        <v>52697852.5</v>
      </c>
      <c r="J533" s="37">
        <v>0.15000000000000599</v>
      </c>
      <c r="K533" s="37">
        <v>1.19999999999999</v>
      </c>
      <c r="L533" s="39">
        <v>-0.142388595051371</v>
      </c>
      <c r="M533" s="37">
        <v>3517903304.3499999</v>
      </c>
      <c r="N533" s="37">
        <v>186.65</v>
      </c>
    </row>
    <row r="534" spans="1:14" x14ac:dyDescent="0.3">
      <c r="A534" s="36">
        <v>44193</v>
      </c>
      <c r="B534" s="37">
        <v>187.05</v>
      </c>
      <c r="C534" s="38">
        <v>0.40000000000000602</v>
      </c>
      <c r="D534" s="39">
        <v>2.14304848647204E-3</v>
      </c>
      <c r="E534" s="37">
        <v>187.5</v>
      </c>
      <c r="F534" s="37">
        <v>186.9</v>
      </c>
      <c r="G534" s="37">
        <v>188.45</v>
      </c>
      <c r="H534" s="7">
        <v>204884</v>
      </c>
      <c r="I534" s="37">
        <v>38411842.75</v>
      </c>
      <c r="J534" s="37">
        <v>0.44999999999998902</v>
      </c>
      <c r="K534" s="37">
        <v>1.5499999999999801</v>
      </c>
      <c r="L534" s="39">
        <v>-0.27381378550136998</v>
      </c>
      <c r="M534" s="37">
        <v>3556315147.0999999</v>
      </c>
      <c r="N534" s="37">
        <v>187.05</v>
      </c>
    </row>
    <row r="535" spans="1:14" x14ac:dyDescent="0.3">
      <c r="A535" s="36">
        <v>44194</v>
      </c>
      <c r="B535" s="37">
        <v>189.05</v>
      </c>
      <c r="C535" s="38">
        <v>2</v>
      </c>
      <c r="D535" s="39">
        <v>1.06923282544774E-2</v>
      </c>
      <c r="E535" s="37">
        <v>188.35</v>
      </c>
      <c r="F535" s="37">
        <v>188.1</v>
      </c>
      <c r="G535" s="37">
        <v>190.75</v>
      </c>
      <c r="H535" s="7">
        <v>366465</v>
      </c>
      <c r="I535" s="37">
        <v>69478700.650000006</v>
      </c>
      <c r="J535" s="37">
        <v>0.70000000000001705</v>
      </c>
      <c r="K535" s="37">
        <v>2.6500000000000101</v>
      </c>
      <c r="L535" s="39">
        <v>0.78864625837058999</v>
      </c>
      <c r="M535" s="37">
        <v>3625793847.75</v>
      </c>
      <c r="N535" s="37">
        <v>189.05</v>
      </c>
    </row>
    <row r="536" spans="1:14" x14ac:dyDescent="0.3">
      <c r="A536" s="36">
        <v>44195</v>
      </c>
      <c r="B536" s="37">
        <v>188.65</v>
      </c>
      <c r="C536" s="38">
        <v>-0.40000000000000602</v>
      </c>
      <c r="D536" s="39">
        <v>-2.1158423697434799E-3</v>
      </c>
      <c r="E536" s="37">
        <v>190.3</v>
      </c>
      <c r="F536" s="37">
        <v>188.65</v>
      </c>
      <c r="G536" s="37">
        <v>190.6</v>
      </c>
      <c r="H536" s="7">
        <v>244071</v>
      </c>
      <c r="I536" s="37">
        <v>46283998.75</v>
      </c>
      <c r="J536" s="37">
        <v>1.6500000000000099</v>
      </c>
      <c r="K536" s="37">
        <v>1.94999999999999</v>
      </c>
      <c r="L536" s="39">
        <v>-0.333985510212435</v>
      </c>
      <c r="M536" s="37">
        <v>3579509849</v>
      </c>
      <c r="N536" s="37">
        <v>188.65</v>
      </c>
    </row>
    <row r="537" spans="1:14" x14ac:dyDescent="0.3">
      <c r="A537" s="36">
        <v>44200</v>
      </c>
      <c r="B537" s="37">
        <v>187.6</v>
      </c>
      <c r="C537" s="38">
        <v>-1.05000000000001</v>
      </c>
      <c r="D537" s="39">
        <v>-5.5658627087199104E-3</v>
      </c>
      <c r="E537" s="37">
        <v>190.9</v>
      </c>
      <c r="F537" s="37">
        <v>186.55</v>
      </c>
      <c r="G537" s="37">
        <v>191.3</v>
      </c>
      <c r="H537" s="7">
        <v>408979</v>
      </c>
      <c r="I537" s="37">
        <v>76957080.25</v>
      </c>
      <c r="J537" s="37">
        <v>3.30000000000001</v>
      </c>
      <c r="K537" s="37">
        <v>4.75</v>
      </c>
      <c r="L537" s="39">
        <v>0.67565585423913499</v>
      </c>
      <c r="M537" s="37">
        <v>3502552768.75</v>
      </c>
      <c r="N537" s="37">
        <v>187.6</v>
      </c>
    </row>
    <row r="538" spans="1:14" x14ac:dyDescent="0.3">
      <c r="A538" s="36">
        <v>44201</v>
      </c>
      <c r="B538" s="37">
        <v>183.8</v>
      </c>
      <c r="C538" s="38">
        <v>-3.7999999999999798</v>
      </c>
      <c r="D538" s="39">
        <v>-2.0255863539445501E-2</v>
      </c>
      <c r="E538" s="37">
        <v>186.45</v>
      </c>
      <c r="F538" s="37">
        <v>183.75</v>
      </c>
      <c r="G538" s="37">
        <v>187.2</v>
      </c>
      <c r="H538" s="7">
        <v>453109</v>
      </c>
      <c r="I538" s="37">
        <v>83617553.549999997</v>
      </c>
      <c r="J538" s="37">
        <v>2.6499999999999799</v>
      </c>
      <c r="K538" s="37">
        <v>3.44999999999999</v>
      </c>
      <c r="L538" s="39">
        <v>0.107902850757618</v>
      </c>
      <c r="M538" s="37">
        <v>3418935215.1999998</v>
      </c>
      <c r="N538" s="37">
        <v>183.8</v>
      </c>
    </row>
    <row r="539" spans="1:14" x14ac:dyDescent="0.3">
      <c r="A539" s="36">
        <v>44202</v>
      </c>
      <c r="B539" s="37">
        <v>181.25</v>
      </c>
      <c r="C539" s="38">
        <v>-2.55000000000001</v>
      </c>
      <c r="D539" s="39">
        <v>-1.3873775843307999E-2</v>
      </c>
      <c r="E539" s="37">
        <v>185.35</v>
      </c>
      <c r="F539" s="37">
        <v>179.85</v>
      </c>
      <c r="G539" s="37">
        <v>185.35</v>
      </c>
      <c r="H539" s="7">
        <v>579397</v>
      </c>
      <c r="I539" s="37">
        <v>105141237.84999999</v>
      </c>
      <c r="J539" s="37">
        <v>4.0999999999999899</v>
      </c>
      <c r="K539" s="37">
        <v>5.5</v>
      </c>
      <c r="L539" s="39">
        <v>0.27871439322547098</v>
      </c>
      <c r="M539" s="37">
        <v>3313793977.3499999</v>
      </c>
      <c r="N539" s="37">
        <v>181.25</v>
      </c>
    </row>
    <row r="540" spans="1:14" x14ac:dyDescent="0.3">
      <c r="A540" s="36">
        <v>44203</v>
      </c>
      <c r="B540" s="37">
        <v>179.7</v>
      </c>
      <c r="C540" s="38">
        <v>-1.55000000000001</v>
      </c>
      <c r="D540" s="39">
        <v>-8.5517241379311007E-3</v>
      </c>
      <c r="E540" s="37">
        <v>180</v>
      </c>
      <c r="F540" s="37">
        <v>177.7</v>
      </c>
      <c r="G540" s="37">
        <v>181</v>
      </c>
      <c r="H540" s="7">
        <v>486384</v>
      </c>
      <c r="I540" s="37">
        <v>87256915.299999997</v>
      </c>
      <c r="J540" s="37">
        <v>0.30000000000001098</v>
      </c>
      <c r="K540" s="37">
        <v>3.30000000000001</v>
      </c>
      <c r="L540" s="39">
        <v>-0.160534141529901</v>
      </c>
      <c r="M540" s="37">
        <v>3226537062.0500002</v>
      </c>
      <c r="N540" s="37">
        <v>179.7</v>
      </c>
    </row>
    <row r="541" spans="1:14" x14ac:dyDescent="0.3">
      <c r="A541" s="36">
        <v>44204</v>
      </c>
      <c r="B541" s="37">
        <v>180.25</v>
      </c>
      <c r="C541" s="38">
        <v>0.55000000000001104</v>
      </c>
      <c r="D541" s="39">
        <v>3.0606566499722398E-3</v>
      </c>
      <c r="E541" s="37">
        <v>181.1</v>
      </c>
      <c r="F541" s="37">
        <v>178.25</v>
      </c>
      <c r="G541" s="37">
        <v>182.15</v>
      </c>
      <c r="H541" s="7">
        <v>408143</v>
      </c>
      <c r="I541" s="37">
        <v>73494766.049999997</v>
      </c>
      <c r="J541" s="37">
        <v>0.84999999999999398</v>
      </c>
      <c r="K541" s="37">
        <v>3.9000000000000101</v>
      </c>
      <c r="L541" s="39">
        <v>-0.16086261061219101</v>
      </c>
      <c r="M541" s="37">
        <v>3300031828.0999999</v>
      </c>
      <c r="N541" s="37">
        <v>180.25</v>
      </c>
    </row>
    <row r="542" spans="1:14" x14ac:dyDescent="0.3">
      <c r="A542" s="36">
        <v>44207</v>
      </c>
      <c r="B542" s="37">
        <v>179.75</v>
      </c>
      <c r="C542" s="38">
        <v>-0.5</v>
      </c>
      <c r="D542" s="39">
        <v>-2.7739251040221902E-3</v>
      </c>
      <c r="E542" s="37">
        <v>178.3</v>
      </c>
      <c r="F542" s="37">
        <v>176.85</v>
      </c>
      <c r="G542" s="37">
        <v>180.8</v>
      </c>
      <c r="H542" s="7">
        <v>335561</v>
      </c>
      <c r="I542" s="37">
        <v>59953205.200000003</v>
      </c>
      <c r="J542" s="37">
        <v>1.44999999999999</v>
      </c>
      <c r="K542" s="37">
        <v>3.9500000000000202</v>
      </c>
      <c r="L542" s="39">
        <v>-0.177834729494319</v>
      </c>
      <c r="M542" s="37">
        <v>3240078622.9000001</v>
      </c>
      <c r="N542" s="37">
        <v>179.75</v>
      </c>
    </row>
    <row r="543" spans="1:14" x14ac:dyDescent="0.3">
      <c r="A543" s="36">
        <v>44208</v>
      </c>
      <c r="B543" s="37">
        <v>179.5</v>
      </c>
      <c r="C543" s="38">
        <v>-0.25</v>
      </c>
      <c r="D543" s="39">
        <v>-1.39082058414465E-3</v>
      </c>
      <c r="E543" s="37">
        <v>179.4</v>
      </c>
      <c r="F543" s="37">
        <v>177.45</v>
      </c>
      <c r="G543" s="37">
        <v>179.75</v>
      </c>
      <c r="H543" s="7">
        <v>332880</v>
      </c>
      <c r="I543" s="37">
        <v>59499179.700000003</v>
      </c>
      <c r="J543" s="37">
        <v>9.9999999999994302E-2</v>
      </c>
      <c r="K543" s="37">
        <v>2.30000000000001</v>
      </c>
      <c r="L543" s="39">
        <v>-7.9896054666662702E-3</v>
      </c>
      <c r="M543" s="37">
        <v>3180579443.1999998</v>
      </c>
      <c r="N543" s="37">
        <v>179.5</v>
      </c>
    </row>
    <row r="544" spans="1:14" x14ac:dyDescent="0.3">
      <c r="A544" s="36">
        <v>44209</v>
      </c>
      <c r="B544" s="37">
        <v>180.7</v>
      </c>
      <c r="C544" s="38">
        <v>1.19999999999999</v>
      </c>
      <c r="D544" s="39">
        <v>6.6852367688021597E-3</v>
      </c>
      <c r="E544" s="37">
        <v>178.4</v>
      </c>
      <c r="F544" s="37">
        <v>177.9</v>
      </c>
      <c r="G544" s="37">
        <v>181.45</v>
      </c>
      <c r="H544" s="7">
        <v>316834</v>
      </c>
      <c r="I544" s="37">
        <v>57168701.350000001</v>
      </c>
      <c r="J544" s="37">
        <v>2.2999999999999798</v>
      </c>
      <c r="K544" s="37">
        <v>3.5499999999999798</v>
      </c>
      <c r="L544" s="39">
        <v>-4.8203556837298697E-2</v>
      </c>
      <c r="M544" s="37">
        <v>3237748144.5500002</v>
      </c>
      <c r="N544" s="37">
        <v>180.7</v>
      </c>
    </row>
    <row r="545" spans="1:14" x14ac:dyDescent="0.3">
      <c r="A545" s="36">
        <v>44210</v>
      </c>
      <c r="B545" s="37">
        <v>180.65</v>
      </c>
      <c r="C545" s="38">
        <v>-4.9999999999982898E-2</v>
      </c>
      <c r="D545" s="39">
        <v>-2.7670171555054202E-4</v>
      </c>
      <c r="E545" s="37">
        <v>181.65</v>
      </c>
      <c r="F545" s="37">
        <v>180.65</v>
      </c>
      <c r="G545" s="37">
        <v>184</v>
      </c>
      <c r="H545" s="7">
        <v>372712</v>
      </c>
      <c r="I545" s="37">
        <v>67683152.5</v>
      </c>
      <c r="J545" s="37">
        <v>1</v>
      </c>
      <c r="K545" s="37">
        <v>3.3499999999999899</v>
      </c>
      <c r="L545" s="39">
        <v>0.17636364784082501</v>
      </c>
      <c r="M545" s="37">
        <v>3170064992.0500002</v>
      </c>
      <c r="N545" s="37">
        <v>180.65</v>
      </c>
    </row>
    <row r="546" spans="1:14" x14ac:dyDescent="0.3">
      <c r="A546" s="36">
        <v>44211</v>
      </c>
      <c r="B546" s="37">
        <v>176.05</v>
      </c>
      <c r="C546" s="38">
        <v>-4.5999999999999899</v>
      </c>
      <c r="D546" s="39">
        <v>-2.5463603653473499E-2</v>
      </c>
      <c r="E546" s="37">
        <v>178.55</v>
      </c>
      <c r="F546" s="37">
        <v>175.15</v>
      </c>
      <c r="G546" s="37">
        <v>179.6</v>
      </c>
      <c r="H546" s="7">
        <v>460107</v>
      </c>
      <c r="I546" s="37">
        <v>81544950.450000003</v>
      </c>
      <c r="J546" s="37">
        <v>2.5</v>
      </c>
      <c r="K546" s="37">
        <v>4.4499999999999904</v>
      </c>
      <c r="L546" s="39">
        <v>0.234483998368714</v>
      </c>
      <c r="M546" s="37">
        <v>3088520041.5999999</v>
      </c>
      <c r="N546" s="37">
        <v>176.05</v>
      </c>
    </row>
    <row r="547" spans="1:14" x14ac:dyDescent="0.3">
      <c r="A547" s="36">
        <v>44214</v>
      </c>
      <c r="B547" s="37">
        <v>176.3</v>
      </c>
      <c r="C547" s="38">
        <v>0.25</v>
      </c>
      <c r="D547" s="39">
        <v>1.4200511218403901E-3</v>
      </c>
      <c r="E547" s="37">
        <v>174.75</v>
      </c>
      <c r="F547" s="37">
        <v>171.5</v>
      </c>
      <c r="G547" s="37">
        <v>176.55</v>
      </c>
      <c r="H547" s="7">
        <v>246779</v>
      </c>
      <c r="I547" s="37">
        <v>43385723.049999997</v>
      </c>
      <c r="J547" s="37">
        <v>1.55000000000001</v>
      </c>
      <c r="K547" s="37">
        <v>5.0500000000000096</v>
      </c>
      <c r="L547" s="39">
        <v>-0.463648673026057</v>
      </c>
      <c r="M547" s="37">
        <v>3131905764.6500001</v>
      </c>
      <c r="N547" s="37">
        <v>176.3</v>
      </c>
    </row>
    <row r="548" spans="1:14" x14ac:dyDescent="0.3">
      <c r="A548" s="36">
        <v>44215</v>
      </c>
      <c r="B548" s="37">
        <v>172.9</v>
      </c>
      <c r="C548" s="38">
        <v>-3.4000000000000101</v>
      </c>
      <c r="D548" s="39">
        <v>-1.9285309132161099E-2</v>
      </c>
      <c r="E548" s="37">
        <v>176.15</v>
      </c>
      <c r="F548" s="37">
        <v>172.7</v>
      </c>
      <c r="G548" s="37">
        <v>176.8</v>
      </c>
      <c r="H548" s="7">
        <v>585997</v>
      </c>
      <c r="I548" s="37">
        <v>101799013.95</v>
      </c>
      <c r="J548" s="37">
        <v>3.25</v>
      </c>
      <c r="K548" s="37">
        <v>4.1000000000000201</v>
      </c>
      <c r="L548" s="39">
        <v>1.3745821159823199</v>
      </c>
      <c r="M548" s="37">
        <v>3030106750.6999998</v>
      </c>
      <c r="N548" s="37">
        <v>172.9</v>
      </c>
    </row>
    <row r="549" spans="1:14" x14ac:dyDescent="0.3">
      <c r="A549" s="36">
        <v>44216</v>
      </c>
      <c r="B549" s="37">
        <v>175.6</v>
      </c>
      <c r="C549" s="38">
        <v>2.69999999999999</v>
      </c>
      <c r="D549" s="39">
        <v>1.5615962984384E-2</v>
      </c>
      <c r="E549" s="37">
        <v>172.35</v>
      </c>
      <c r="F549" s="37">
        <v>172.35</v>
      </c>
      <c r="G549" s="37">
        <v>175.6</v>
      </c>
      <c r="H549" s="7">
        <v>359157</v>
      </c>
      <c r="I549" s="37">
        <v>62783123.100000001</v>
      </c>
      <c r="J549" s="37">
        <v>3.25</v>
      </c>
      <c r="K549" s="37">
        <v>3.25</v>
      </c>
      <c r="L549" s="39">
        <v>-0.38710095785473297</v>
      </c>
      <c r="M549" s="37">
        <v>3092889873.8000002</v>
      </c>
      <c r="N549" s="37">
        <v>175.6</v>
      </c>
    </row>
    <row r="550" spans="1:14" x14ac:dyDescent="0.3">
      <c r="A550" s="36">
        <v>44217</v>
      </c>
      <c r="B550" s="37">
        <v>177.05</v>
      </c>
      <c r="C550" s="38">
        <v>1.4500000000000199</v>
      </c>
      <c r="D550" s="39">
        <v>8.2574031890661603E-3</v>
      </c>
      <c r="E550" s="37">
        <v>176.65</v>
      </c>
      <c r="F550" s="37">
        <v>174.9</v>
      </c>
      <c r="G550" s="37">
        <v>178</v>
      </c>
      <c r="H550" s="7">
        <v>326409</v>
      </c>
      <c r="I550" s="37">
        <v>57622162.25</v>
      </c>
      <c r="J550" s="37">
        <v>0.40000000000000602</v>
      </c>
      <c r="K550" s="37">
        <v>3.0999999999999899</v>
      </c>
      <c r="L550" s="39">
        <v>-9.1180180255431495E-2</v>
      </c>
      <c r="M550" s="37">
        <v>3150512036.0500002</v>
      </c>
      <c r="N550" s="37">
        <v>177.05</v>
      </c>
    </row>
    <row r="551" spans="1:14" x14ac:dyDescent="0.3">
      <c r="A551" s="36">
        <v>44218</v>
      </c>
      <c r="B551" s="37">
        <v>174.85</v>
      </c>
      <c r="C551" s="38">
        <v>-2.2000000000000202</v>
      </c>
      <c r="D551" s="39">
        <v>-1.2425868398757501E-2</v>
      </c>
      <c r="E551" s="37">
        <v>176.55</v>
      </c>
      <c r="F551" s="37">
        <v>174.4</v>
      </c>
      <c r="G551" s="37">
        <v>177.7</v>
      </c>
      <c r="H551" s="7">
        <v>351162</v>
      </c>
      <c r="I551" s="37">
        <v>61510224.799999997</v>
      </c>
      <c r="J551" s="37">
        <v>1.7000000000000199</v>
      </c>
      <c r="K551" s="37">
        <v>3.2999999999999798</v>
      </c>
      <c r="L551" s="39">
        <v>7.5834306039355495E-2</v>
      </c>
      <c r="M551" s="37">
        <v>3089001811.25</v>
      </c>
      <c r="N551" s="37">
        <v>174.85</v>
      </c>
    </row>
    <row r="552" spans="1:14" x14ac:dyDescent="0.3">
      <c r="A552" s="36">
        <v>44221</v>
      </c>
      <c r="B552" s="37">
        <v>173.75</v>
      </c>
      <c r="C552" s="38">
        <v>-1.0999999999999901</v>
      </c>
      <c r="D552" s="39">
        <v>-6.2911066628538398E-3</v>
      </c>
      <c r="E552" s="37">
        <v>175.05</v>
      </c>
      <c r="F552" s="37">
        <v>172</v>
      </c>
      <c r="G552" s="37">
        <v>175.45</v>
      </c>
      <c r="H552" s="7">
        <v>338017</v>
      </c>
      <c r="I552" s="37">
        <v>58835875.75</v>
      </c>
      <c r="J552" s="37">
        <v>1.30000000000001</v>
      </c>
      <c r="K552" s="37">
        <v>3.44999999999999</v>
      </c>
      <c r="L552" s="39">
        <v>-3.7432865742876499E-2</v>
      </c>
      <c r="M552" s="37">
        <v>3030165935.5</v>
      </c>
      <c r="N552" s="37">
        <v>173.75</v>
      </c>
    </row>
    <row r="553" spans="1:14" x14ac:dyDescent="0.3">
      <c r="A553" s="36">
        <v>44222</v>
      </c>
      <c r="B553" s="37">
        <v>172.8</v>
      </c>
      <c r="C553" s="38">
        <v>-0.94999999999998896</v>
      </c>
      <c r="D553" s="39">
        <v>-5.4676258992805097E-3</v>
      </c>
      <c r="E553" s="37">
        <v>172.85</v>
      </c>
      <c r="F553" s="37">
        <v>171.05</v>
      </c>
      <c r="G553" s="37">
        <v>174.75</v>
      </c>
      <c r="H553" s="7">
        <v>386921</v>
      </c>
      <c r="I553" s="37">
        <v>66984816.200000003</v>
      </c>
      <c r="J553" s="37">
        <v>4.9999999999982898E-2</v>
      </c>
      <c r="K553" s="37">
        <v>3.69999999999999</v>
      </c>
      <c r="L553" s="39">
        <v>0.14467911377238399</v>
      </c>
      <c r="M553" s="37">
        <v>2963181119.3000002</v>
      </c>
      <c r="N553" s="37">
        <v>172.8</v>
      </c>
    </row>
    <row r="554" spans="1:14" x14ac:dyDescent="0.3">
      <c r="A554" s="36">
        <v>44223</v>
      </c>
      <c r="B554" s="37">
        <v>171.55</v>
      </c>
      <c r="C554" s="38">
        <v>-1.25</v>
      </c>
      <c r="D554" s="39">
        <v>-7.2337962962962998E-3</v>
      </c>
      <c r="E554" s="37">
        <v>172.8</v>
      </c>
      <c r="F554" s="37">
        <v>169.1</v>
      </c>
      <c r="G554" s="37">
        <v>173.75</v>
      </c>
      <c r="H554" s="7">
        <v>490083</v>
      </c>
      <c r="I554" s="37">
        <v>84029568.200000003</v>
      </c>
      <c r="J554" s="37">
        <v>1.25</v>
      </c>
      <c r="K554" s="37">
        <v>4.6500000000000101</v>
      </c>
      <c r="L554" s="39">
        <v>0.26662290234957498</v>
      </c>
      <c r="M554" s="37">
        <v>2879151551.0999999</v>
      </c>
      <c r="N554" s="37">
        <v>171.55</v>
      </c>
    </row>
    <row r="555" spans="1:14" x14ac:dyDescent="0.3">
      <c r="A555" s="36">
        <v>44224</v>
      </c>
      <c r="B555" s="37">
        <v>171.1</v>
      </c>
      <c r="C555" s="38">
        <v>-0.450000000000017</v>
      </c>
      <c r="D555" s="39">
        <v>-2.6231419411251399E-3</v>
      </c>
      <c r="E555" s="37">
        <v>171.5</v>
      </c>
      <c r="F555" s="37">
        <v>168.6</v>
      </c>
      <c r="G555" s="37">
        <v>171.8</v>
      </c>
      <c r="H555" s="7">
        <v>382070</v>
      </c>
      <c r="I555" s="37">
        <v>65219742</v>
      </c>
      <c r="J555" s="37">
        <v>0.40000000000000602</v>
      </c>
      <c r="K555" s="37">
        <v>3.2000000000000202</v>
      </c>
      <c r="L555" s="39">
        <v>-0.22039736126329601</v>
      </c>
      <c r="M555" s="37">
        <v>2813931809.0999999</v>
      </c>
      <c r="N555" s="37">
        <v>171.1</v>
      </c>
    </row>
    <row r="556" spans="1:14" x14ac:dyDescent="0.3">
      <c r="A556" s="36">
        <v>44225</v>
      </c>
      <c r="B556" s="37">
        <v>172.25</v>
      </c>
      <c r="C556" s="38">
        <v>1.1500000000000099</v>
      </c>
      <c r="D556" s="39">
        <v>6.7212156633547999E-3</v>
      </c>
      <c r="E556" s="37">
        <v>168.6</v>
      </c>
      <c r="F556" s="37">
        <v>168.25</v>
      </c>
      <c r="G556" s="37">
        <v>173.1</v>
      </c>
      <c r="H556" s="7">
        <v>559079</v>
      </c>
      <c r="I556" s="37">
        <v>95878661.200000003</v>
      </c>
      <c r="J556" s="37">
        <v>3.6500000000000101</v>
      </c>
      <c r="K556" s="37">
        <v>4.8499999999999899</v>
      </c>
      <c r="L556" s="39">
        <v>0.463289449577303</v>
      </c>
      <c r="M556" s="37">
        <v>2909810470.3000002</v>
      </c>
      <c r="N556" s="37">
        <v>172.25</v>
      </c>
    </row>
    <row r="557" spans="1:14" x14ac:dyDescent="0.3">
      <c r="A557" s="36">
        <v>44228</v>
      </c>
      <c r="B557" s="37">
        <v>176.4</v>
      </c>
      <c r="C557" s="38">
        <v>4.1500000000000101</v>
      </c>
      <c r="D557" s="39">
        <v>2.4092888243831701E-2</v>
      </c>
      <c r="E557" s="37">
        <v>173.9</v>
      </c>
      <c r="F557" s="37">
        <v>172.85</v>
      </c>
      <c r="G557" s="37">
        <v>177.5</v>
      </c>
      <c r="H557" s="7">
        <v>506338</v>
      </c>
      <c r="I557" s="37">
        <v>88953174.049999997</v>
      </c>
      <c r="J557" s="37">
        <v>2.5</v>
      </c>
      <c r="K557" s="37">
        <v>4.6500000000000101</v>
      </c>
      <c r="L557" s="39">
        <v>-9.4335505357919E-2</v>
      </c>
      <c r="M557" s="37">
        <v>2998763644.3499999</v>
      </c>
      <c r="N557" s="37">
        <v>176.4</v>
      </c>
    </row>
    <row r="558" spans="1:14" x14ac:dyDescent="0.3">
      <c r="A558" s="36">
        <v>44229</v>
      </c>
      <c r="B558" s="37">
        <v>171.15</v>
      </c>
      <c r="C558" s="38">
        <v>-5.25</v>
      </c>
      <c r="D558" s="39">
        <v>-2.9761904761904798E-2</v>
      </c>
      <c r="E558" s="37">
        <v>179</v>
      </c>
      <c r="F558" s="37">
        <v>170.15</v>
      </c>
      <c r="G558" s="37">
        <v>181.9</v>
      </c>
      <c r="H558" s="7">
        <v>1137115</v>
      </c>
      <c r="I558" s="37">
        <v>198624841.5</v>
      </c>
      <c r="J558" s="37">
        <v>7.8499999999999899</v>
      </c>
      <c r="K558" s="37">
        <v>11.75</v>
      </c>
      <c r="L558" s="39">
        <v>1.2457627118644099</v>
      </c>
      <c r="M558" s="37">
        <v>2800138802.8499999</v>
      </c>
      <c r="N558" s="37">
        <v>171.15</v>
      </c>
    </row>
    <row r="559" spans="1:14" x14ac:dyDescent="0.3">
      <c r="A559" s="36">
        <v>44230</v>
      </c>
      <c r="B559" s="37">
        <v>164.9</v>
      </c>
      <c r="C559" s="38">
        <v>-6.25</v>
      </c>
      <c r="D559" s="39">
        <v>-3.6517674554484403E-2</v>
      </c>
      <c r="E559" s="37">
        <v>174</v>
      </c>
      <c r="F559" s="37">
        <v>164.75</v>
      </c>
      <c r="G559" s="37">
        <v>174.15</v>
      </c>
      <c r="H559" s="7">
        <v>1173585</v>
      </c>
      <c r="I559" s="37">
        <v>196927543.69999999</v>
      </c>
      <c r="J559" s="37">
        <v>9.0999999999999908</v>
      </c>
      <c r="K559" s="37">
        <v>9.4000000000000092</v>
      </c>
      <c r="L559" s="39">
        <v>3.20723937332636E-2</v>
      </c>
      <c r="M559" s="37">
        <v>2603211259.1500001</v>
      </c>
      <c r="N559" s="37">
        <v>164.9</v>
      </c>
    </row>
    <row r="560" spans="1:14" x14ac:dyDescent="0.3">
      <c r="A560" s="36">
        <v>44231</v>
      </c>
      <c r="B560" s="37">
        <v>169.35</v>
      </c>
      <c r="C560" s="38">
        <v>4.4499999999999904</v>
      </c>
      <c r="D560" s="39">
        <v>2.6986052152819798E-2</v>
      </c>
      <c r="E560" s="37">
        <v>165.3</v>
      </c>
      <c r="F560" s="37">
        <v>163</v>
      </c>
      <c r="G560" s="37">
        <v>170.4</v>
      </c>
      <c r="H560" s="7">
        <v>775962</v>
      </c>
      <c r="I560" s="37">
        <v>130567025.65000001</v>
      </c>
      <c r="J560" s="37">
        <v>4.0499999999999803</v>
      </c>
      <c r="K560" s="37">
        <v>7.4000000000000101</v>
      </c>
      <c r="L560" s="39">
        <v>-0.338810567619729</v>
      </c>
      <c r="M560" s="37">
        <v>2733778284.8000002</v>
      </c>
      <c r="N560" s="37">
        <v>169.35</v>
      </c>
    </row>
    <row r="561" spans="1:14" x14ac:dyDescent="0.3">
      <c r="A561" s="36">
        <v>44232</v>
      </c>
      <c r="B561" s="37">
        <v>168.1</v>
      </c>
      <c r="C561" s="38">
        <v>-1.25</v>
      </c>
      <c r="D561" s="39">
        <v>-7.3811632713315601E-3</v>
      </c>
      <c r="E561" s="37">
        <v>169.65</v>
      </c>
      <c r="F561" s="37">
        <v>167.6</v>
      </c>
      <c r="G561" s="37">
        <v>170.5</v>
      </c>
      <c r="H561" s="7">
        <v>546223</v>
      </c>
      <c r="I561" s="37">
        <v>92403645.75</v>
      </c>
      <c r="J561" s="37">
        <v>1.55000000000001</v>
      </c>
      <c r="K561" s="37">
        <v>2.9000000000000101</v>
      </c>
      <c r="L561" s="39">
        <v>-0.29606991063995403</v>
      </c>
      <c r="M561" s="37">
        <v>2641374639.0500002</v>
      </c>
      <c r="N561" s="37">
        <v>168.1</v>
      </c>
    </row>
    <row r="562" spans="1:14" x14ac:dyDescent="0.3">
      <c r="A562" s="36">
        <v>44235</v>
      </c>
      <c r="B562" s="37">
        <v>172</v>
      </c>
      <c r="C562" s="38">
        <v>3.9000000000000101</v>
      </c>
      <c r="D562" s="39">
        <v>2.32004759071981E-2</v>
      </c>
      <c r="E562" s="37">
        <v>168.9</v>
      </c>
      <c r="F562" s="37">
        <v>168.5</v>
      </c>
      <c r="G562" s="37">
        <v>172.75</v>
      </c>
      <c r="H562" s="7">
        <v>499548</v>
      </c>
      <c r="I562" s="37">
        <v>85655787.450000003</v>
      </c>
      <c r="J562" s="37">
        <v>3.0999999999999899</v>
      </c>
      <c r="K562" s="37">
        <v>4.25</v>
      </c>
      <c r="L562" s="39">
        <v>-8.5450447893992004E-2</v>
      </c>
      <c r="M562" s="37">
        <v>2727030426.5</v>
      </c>
      <c r="N562" s="37">
        <v>172</v>
      </c>
    </row>
    <row r="563" spans="1:14" x14ac:dyDescent="0.3">
      <c r="A563" s="36">
        <v>44236</v>
      </c>
      <c r="B563" s="37">
        <v>172.3</v>
      </c>
      <c r="C563" s="38">
        <v>0.30000000000001098</v>
      </c>
      <c r="D563" s="39">
        <v>1.7441860465116899E-3</v>
      </c>
      <c r="E563" s="37">
        <v>172.4</v>
      </c>
      <c r="F563" s="37">
        <v>170.9</v>
      </c>
      <c r="G563" s="37">
        <v>173.2</v>
      </c>
      <c r="H563" s="7">
        <v>383914</v>
      </c>
      <c r="I563" s="37">
        <v>66102691.799999997</v>
      </c>
      <c r="J563" s="37">
        <v>9.9999999999994302E-2</v>
      </c>
      <c r="K563" s="37">
        <v>2.2999999999999798</v>
      </c>
      <c r="L563" s="39">
        <v>-0.23147725543891701</v>
      </c>
      <c r="M563" s="37">
        <v>2793133118.3000002</v>
      </c>
      <c r="N563" s="37">
        <v>172.3</v>
      </c>
    </row>
    <row r="564" spans="1:14" x14ac:dyDescent="0.3">
      <c r="A564" s="36">
        <v>44237</v>
      </c>
      <c r="B564" s="37">
        <v>171.4</v>
      </c>
      <c r="C564" s="38">
        <v>-0.90000000000000602</v>
      </c>
      <c r="D564" s="39">
        <v>-5.2234474753337498E-3</v>
      </c>
      <c r="E564" s="37">
        <v>173.5</v>
      </c>
      <c r="F564" s="37">
        <v>170.1</v>
      </c>
      <c r="G564" s="37">
        <v>173.5</v>
      </c>
      <c r="H564" s="7">
        <v>332487</v>
      </c>
      <c r="I564" s="37">
        <v>57022992.950000003</v>
      </c>
      <c r="J564" s="37">
        <v>2.0999999999999899</v>
      </c>
      <c r="K564" s="37">
        <v>3.4000000000000101</v>
      </c>
      <c r="L564" s="39">
        <v>-0.13395447938861299</v>
      </c>
      <c r="M564" s="37">
        <v>2736110125.3499999</v>
      </c>
      <c r="N564" s="37">
        <v>171.4</v>
      </c>
    </row>
    <row r="565" spans="1:14" x14ac:dyDescent="0.3">
      <c r="A565" s="36">
        <v>44238</v>
      </c>
      <c r="B565" s="37">
        <v>168.8</v>
      </c>
      <c r="C565" s="38">
        <v>-2.5999999999999899</v>
      </c>
      <c r="D565" s="39">
        <v>-1.5169194865810901E-2</v>
      </c>
      <c r="E565" s="37">
        <v>170.05</v>
      </c>
      <c r="F565" s="37">
        <v>168.65</v>
      </c>
      <c r="G565" s="37">
        <v>171.5</v>
      </c>
      <c r="H565" s="7">
        <v>318946</v>
      </c>
      <c r="I565" s="37">
        <v>54018246.799999997</v>
      </c>
      <c r="J565" s="37">
        <v>1.25</v>
      </c>
      <c r="K565" s="37">
        <v>2.8499999999999899</v>
      </c>
      <c r="L565" s="39">
        <v>-4.0726404340620803E-2</v>
      </c>
      <c r="M565" s="37">
        <v>2682091878.5500002</v>
      </c>
      <c r="N565" s="37">
        <v>168.8</v>
      </c>
    </row>
    <row r="566" spans="1:14" x14ac:dyDescent="0.3">
      <c r="A566" s="36">
        <v>44239</v>
      </c>
      <c r="B566" s="37">
        <v>168.75</v>
      </c>
      <c r="C566" s="38">
        <v>-5.0000000000011403E-2</v>
      </c>
      <c r="D566" s="39">
        <v>-2.9620853080575499E-4</v>
      </c>
      <c r="E566" s="37">
        <v>168.15</v>
      </c>
      <c r="F566" s="37">
        <v>166.65</v>
      </c>
      <c r="G566" s="37">
        <v>169.4</v>
      </c>
      <c r="H566" s="7">
        <v>237332</v>
      </c>
      <c r="I566" s="37">
        <v>39924803</v>
      </c>
      <c r="J566" s="37">
        <v>0.59999999999999398</v>
      </c>
      <c r="K566" s="37">
        <v>2.75</v>
      </c>
      <c r="L566" s="39">
        <v>-0.255886576411054</v>
      </c>
      <c r="M566" s="37">
        <v>2642167075.5500002</v>
      </c>
      <c r="N566" s="37">
        <v>168.75</v>
      </c>
    </row>
    <row r="567" spans="1:14" x14ac:dyDescent="0.3">
      <c r="A567" s="36">
        <v>44242</v>
      </c>
      <c r="B567" s="37">
        <v>168.3</v>
      </c>
      <c r="C567" s="38">
        <v>-0.44999999999998902</v>
      </c>
      <c r="D567" s="39">
        <v>-2.6666666666665998E-3</v>
      </c>
      <c r="E567" s="37">
        <v>170.1</v>
      </c>
      <c r="F567" s="37">
        <v>167.8</v>
      </c>
      <c r="G567" s="37">
        <v>170.25</v>
      </c>
      <c r="H567" s="7">
        <v>246060</v>
      </c>
      <c r="I567" s="37">
        <v>41493100.549999997</v>
      </c>
      <c r="J567" s="37">
        <v>1.7999999999999801</v>
      </c>
      <c r="K567" s="37">
        <v>2.44999999999999</v>
      </c>
      <c r="L567" s="39">
        <v>3.6775487502738798E-2</v>
      </c>
      <c r="M567" s="37">
        <v>2600673975</v>
      </c>
      <c r="N567" s="37">
        <v>168.3</v>
      </c>
    </row>
    <row r="568" spans="1:14" x14ac:dyDescent="0.3">
      <c r="A568" s="36">
        <v>44243</v>
      </c>
      <c r="B568" s="37">
        <v>167.15</v>
      </c>
      <c r="C568" s="38">
        <v>-1.1500000000000099</v>
      </c>
      <c r="D568" s="39">
        <v>-6.8330362448009796E-3</v>
      </c>
      <c r="E568" s="37">
        <v>168.3</v>
      </c>
      <c r="F568" s="37">
        <v>166.85</v>
      </c>
      <c r="G568" s="37">
        <v>168.85</v>
      </c>
      <c r="H568" s="7">
        <v>264255</v>
      </c>
      <c r="I568" s="37">
        <v>44288735.350000001</v>
      </c>
      <c r="J568" s="37">
        <v>1.1500000000000099</v>
      </c>
      <c r="K568" s="37">
        <v>2</v>
      </c>
      <c r="L568" s="39">
        <v>7.3945379175810802E-2</v>
      </c>
      <c r="M568" s="37">
        <v>2556385239.6500001</v>
      </c>
      <c r="N568" s="37">
        <v>167.15</v>
      </c>
    </row>
    <row r="569" spans="1:14" x14ac:dyDescent="0.3">
      <c r="A569" s="36">
        <v>44244</v>
      </c>
      <c r="B569" s="37">
        <v>166</v>
      </c>
      <c r="C569" s="38">
        <v>-1.1500000000000099</v>
      </c>
      <c r="D569" s="39">
        <v>-6.8800478612025496E-3</v>
      </c>
      <c r="E569" s="37">
        <v>166</v>
      </c>
      <c r="F569" s="37">
        <v>164.15</v>
      </c>
      <c r="G569" s="37">
        <v>166.4</v>
      </c>
      <c r="H569" s="7">
        <v>393676</v>
      </c>
      <c r="I569" s="37">
        <v>65157660.350000001</v>
      </c>
      <c r="J569" s="37">
        <v>0</v>
      </c>
      <c r="K569" s="37">
        <v>2.25</v>
      </c>
      <c r="L569" s="39">
        <v>0.48975799890257499</v>
      </c>
      <c r="M569" s="37">
        <v>2491227579.3000002</v>
      </c>
      <c r="N569" s="37">
        <v>166</v>
      </c>
    </row>
    <row r="570" spans="1:14" x14ac:dyDescent="0.3">
      <c r="A570" s="36">
        <v>44245</v>
      </c>
      <c r="B570" s="37">
        <v>163.85</v>
      </c>
      <c r="C570" s="38">
        <v>-2.1500000000000101</v>
      </c>
      <c r="D570" s="39">
        <v>-1.29518072289157E-2</v>
      </c>
      <c r="E570" s="37">
        <v>165.8</v>
      </c>
      <c r="F570" s="37">
        <v>163.6</v>
      </c>
      <c r="G570" s="37">
        <v>165.95</v>
      </c>
      <c r="H570" s="7">
        <v>363652</v>
      </c>
      <c r="I570" s="37">
        <v>59764072.799999997</v>
      </c>
      <c r="J570" s="37">
        <v>1.9500000000000199</v>
      </c>
      <c r="K570" s="37">
        <v>2.3499999999999899</v>
      </c>
      <c r="L570" s="39">
        <v>-7.6265761692356104E-2</v>
      </c>
      <c r="M570" s="37">
        <v>2431463506.5</v>
      </c>
      <c r="N570" s="37">
        <v>163.85</v>
      </c>
    </row>
    <row r="571" spans="1:14" x14ac:dyDescent="0.3">
      <c r="A571" s="36">
        <v>44246</v>
      </c>
      <c r="B571" s="37">
        <v>163.75</v>
      </c>
      <c r="C571" s="38">
        <v>-9.9999999999994302E-2</v>
      </c>
      <c r="D571" s="39">
        <v>-6.1031431187057899E-4</v>
      </c>
      <c r="E571" s="37">
        <v>163.19999999999999</v>
      </c>
      <c r="F571" s="37">
        <v>163.1</v>
      </c>
      <c r="G571" s="37">
        <v>165</v>
      </c>
      <c r="H571" s="7">
        <v>347402</v>
      </c>
      <c r="I571" s="37">
        <v>56910971.850000001</v>
      </c>
      <c r="J571" s="37">
        <v>0.55000000000001104</v>
      </c>
      <c r="K571" s="37">
        <v>1.9000000000000099</v>
      </c>
      <c r="L571" s="39">
        <v>-4.4685578520123601E-2</v>
      </c>
      <c r="M571" s="37">
        <v>2374552534.6500001</v>
      </c>
      <c r="N571" s="37">
        <v>163.75</v>
      </c>
    </row>
    <row r="572" spans="1:14" x14ac:dyDescent="0.3">
      <c r="A572" s="36">
        <v>44249</v>
      </c>
      <c r="B572" s="37">
        <v>162.25</v>
      </c>
      <c r="C572" s="38">
        <v>-1.5</v>
      </c>
      <c r="D572" s="39">
        <v>-9.1603053435114507E-3</v>
      </c>
      <c r="E572" s="37">
        <v>162.6</v>
      </c>
      <c r="F572" s="37">
        <v>160.55000000000001</v>
      </c>
      <c r="G572" s="37">
        <v>162.75</v>
      </c>
      <c r="H572" s="7">
        <v>349695</v>
      </c>
      <c r="I572" s="37">
        <v>56529326.799999997</v>
      </c>
      <c r="J572" s="37">
        <v>0.34999999999999398</v>
      </c>
      <c r="K572" s="37">
        <v>2.19999999999999</v>
      </c>
      <c r="L572" s="39">
        <v>6.6004225652126396E-3</v>
      </c>
      <c r="M572" s="37">
        <v>2318023207.8499999</v>
      </c>
      <c r="N572" s="37">
        <v>162.25</v>
      </c>
    </row>
    <row r="573" spans="1:14" x14ac:dyDescent="0.3">
      <c r="A573" s="36">
        <v>44250</v>
      </c>
      <c r="B573" s="37">
        <v>161.19999999999999</v>
      </c>
      <c r="C573" s="38">
        <v>-1.05000000000001</v>
      </c>
      <c r="D573" s="39">
        <v>-6.4714946070879003E-3</v>
      </c>
      <c r="E573" s="37">
        <v>163.30000000000001</v>
      </c>
      <c r="F573" s="37">
        <v>158.30000000000001</v>
      </c>
      <c r="G573" s="37">
        <v>163.35</v>
      </c>
      <c r="H573" s="7">
        <v>448284</v>
      </c>
      <c r="I573" s="37">
        <v>71872511</v>
      </c>
      <c r="J573" s="37">
        <v>2.1000000000000201</v>
      </c>
      <c r="K573" s="37">
        <v>5.0499999999999803</v>
      </c>
      <c r="L573" s="39">
        <v>0.28192853772573201</v>
      </c>
      <c r="M573" s="37">
        <v>2246150696.8499999</v>
      </c>
      <c r="N573" s="37">
        <v>161.19999999999999</v>
      </c>
    </row>
    <row r="574" spans="1:14" x14ac:dyDescent="0.3">
      <c r="A574" s="36">
        <v>44251</v>
      </c>
      <c r="B574" s="37">
        <v>161.05000000000001</v>
      </c>
      <c r="C574" s="38">
        <v>-0.14999999999997701</v>
      </c>
      <c r="D574" s="39">
        <v>-9.3052109181127301E-4</v>
      </c>
      <c r="E574" s="37">
        <v>161.44999999999999</v>
      </c>
      <c r="F574" s="37">
        <v>159.75</v>
      </c>
      <c r="G574" s="37">
        <v>162.1</v>
      </c>
      <c r="H574" s="7">
        <v>329059</v>
      </c>
      <c r="I574" s="37">
        <v>52925173.25</v>
      </c>
      <c r="J574" s="37">
        <v>0.39999999999997699</v>
      </c>
      <c r="K574" s="37">
        <v>2.3499999999999899</v>
      </c>
      <c r="L574" s="39">
        <v>-0.26595863336634801</v>
      </c>
      <c r="M574" s="37">
        <v>2193225523.5999999</v>
      </c>
      <c r="N574" s="37">
        <v>161.05000000000001</v>
      </c>
    </row>
    <row r="575" spans="1:14" x14ac:dyDescent="0.3">
      <c r="A575" s="36">
        <v>44252</v>
      </c>
      <c r="B575" s="37">
        <v>159.65</v>
      </c>
      <c r="C575" s="38">
        <v>-1.4000000000000099</v>
      </c>
      <c r="D575" s="39">
        <v>-8.6929524992238796E-3</v>
      </c>
      <c r="E575" s="37">
        <v>161.30000000000001</v>
      </c>
      <c r="F575" s="37">
        <v>159.35</v>
      </c>
      <c r="G575" s="37">
        <v>162.1</v>
      </c>
      <c r="H575" s="7">
        <v>309953</v>
      </c>
      <c r="I575" s="37">
        <v>49686355.799999997</v>
      </c>
      <c r="J575" s="37">
        <v>1.6500000000000099</v>
      </c>
      <c r="K575" s="37">
        <v>2.75</v>
      </c>
      <c r="L575" s="39">
        <v>-5.8062535897817701E-2</v>
      </c>
      <c r="M575" s="37">
        <v>2143539167.8</v>
      </c>
      <c r="N575" s="37">
        <v>159.65</v>
      </c>
    </row>
    <row r="576" spans="1:14" x14ac:dyDescent="0.3">
      <c r="A576" s="36">
        <v>44253</v>
      </c>
      <c r="B576" s="37">
        <v>161.5</v>
      </c>
      <c r="C576" s="38">
        <v>1.8499999999999901</v>
      </c>
      <c r="D576" s="39">
        <v>1.15878484184152E-2</v>
      </c>
      <c r="E576" s="37">
        <v>160.4</v>
      </c>
      <c r="F576" s="37">
        <v>158.80000000000001</v>
      </c>
      <c r="G576" s="37">
        <v>162.6</v>
      </c>
      <c r="H576" s="7">
        <v>434244</v>
      </c>
      <c r="I576" s="37">
        <v>70068894.700000003</v>
      </c>
      <c r="J576" s="37">
        <v>1.0999999999999901</v>
      </c>
      <c r="K576" s="37">
        <v>3.7999999999999798</v>
      </c>
      <c r="L576" s="39">
        <v>0.40099950637677301</v>
      </c>
      <c r="M576" s="37">
        <v>2213608062.5</v>
      </c>
      <c r="N576" s="37">
        <v>161.5</v>
      </c>
    </row>
    <row r="577" spans="1:14" x14ac:dyDescent="0.3">
      <c r="A577" s="36">
        <v>44256</v>
      </c>
      <c r="B577" s="37">
        <v>164.15</v>
      </c>
      <c r="C577" s="38">
        <v>2.6500000000000101</v>
      </c>
      <c r="D577" s="39">
        <v>1.6408668730650201E-2</v>
      </c>
      <c r="E577" s="37">
        <v>163.15</v>
      </c>
      <c r="F577" s="37">
        <v>161.4</v>
      </c>
      <c r="G577" s="37">
        <v>164.45</v>
      </c>
      <c r="H577" s="7">
        <v>430263</v>
      </c>
      <c r="I577" s="37">
        <v>70222512</v>
      </c>
      <c r="J577" s="37">
        <v>1</v>
      </c>
      <c r="K577" s="37">
        <v>3.0499999999999798</v>
      </c>
      <c r="L577" s="39">
        <v>-9.1676568933594903E-3</v>
      </c>
      <c r="M577" s="37">
        <v>2283830574.5</v>
      </c>
      <c r="N577" s="37">
        <v>164.15</v>
      </c>
    </row>
    <row r="578" spans="1:14" x14ac:dyDescent="0.3">
      <c r="A578" s="36">
        <v>44257</v>
      </c>
      <c r="B578" s="37">
        <v>162.05000000000001</v>
      </c>
      <c r="C578" s="38">
        <v>-2.0999999999999899</v>
      </c>
      <c r="D578" s="39">
        <v>-1.2793176972281399E-2</v>
      </c>
      <c r="E578" s="37">
        <v>163.6</v>
      </c>
      <c r="F578" s="37">
        <v>161.69999999999999</v>
      </c>
      <c r="G578" s="37">
        <v>164.15</v>
      </c>
      <c r="H578" s="7">
        <v>318672</v>
      </c>
      <c r="I578" s="37">
        <v>51831819.5</v>
      </c>
      <c r="J578" s="37">
        <v>1.5499999999999801</v>
      </c>
      <c r="K578" s="37">
        <v>2.4500000000000202</v>
      </c>
      <c r="L578" s="39">
        <v>-0.25935532453406401</v>
      </c>
      <c r="M578" s="37">
        <v>2231998755</v>
      </c>
      <c r="N578" s="37">
        <v>162.05000000000001</v>
      </c>
    </row>
    <row r="579" spans="1:14" x14ac:dyDescent="0.3">
      <c r="A579" s="36">
        <v>44258</v>
      </c>
      <c r="B579" s="37">
        <v>160.75</v>
      </c>
      <c r="C579" s="38">
        <v>-1.30000000000001</v>
      </c>
      <c r="D579" s="39">
        <v>-8.0222153656279594E-3</v>
      </c>
      <c r="E579" s="37">
        <v>162.19999999999999</v>
      </c>
      <c r="F579" s="37">
        <v>158.69999999999999</v>
      </c>
      <c r="G579" s="37">
        <v>163.55000000000001</v>
      </c>
      <c r="H579" s="7">
        <v>495454</v>
      </c>
      <c r="I579" s="37">
        <v>79839432.400000006</v>
      </c>
      <c r="J579" s="37">
        <v>1.44999999999999</v>
      </c>
      <c r="K579" s="37">
        <v>4.8500000000000201</v>
      </c>
      <c r="L579" s="39">
        <v>0.55474594567454905</v>
      </c>
      <c r="M579" s="37">
        <v>2152159322.5999999</v>
      </c>
      <c r="N579" s="37">
        <v>160.75</v>
      </c>
    </row>
    <row r="580" spans="1:14" x14ac:dyDescent="0.3">
      <c r="A580" s="36">
        <v>44259</v>
      </c>
      <c r="B580" s="37">
        <v>157.4</v>
      </c>
      <c r="C580" s="38">
        <v>-3.3499999999999899</v>
      </c>
      <c r="D580" s="39">
        <v>-2.0839813374805598E-2</v>
      </c>
      <c r="E580" s="37">
        <v>158.44999999999999</v>
      </c>
      <c r="F580" s="37">
        <v>156.30000000000001</v>
      </c>
      <c r="G580" s="37">
        <v>160.19999999999999</v>
      </c>
      <c r="H580" s="7">
        <v>470674</v>
      </c>
      <c r="I580" s="37">
        <v>74180916.900000006</v>
      </c>
      <c r="J580" s="37">
        <v>1.0499999999999801</v>
      </c>
      <c r="K580" s="37">
        <v>3.8999999999999799</v>
      </c>
      <c r="L580" s="39">
        <v>-5.0014733961174999E-2</v>
      </c>
      <c r="M580" s="37">
        <v>2077978405.7</v>
      </c>
      <c r="N580" s="37">
        <v>157.4</v>
      </c>
    </row>
    <row r="581" spans="1:14" x14ac:dyDescent="0.3">
      <c r="A581" s="36">
        <v>44260</v>
      </c>
      <c r="B581" s="37">
        <v>154.69999999999999</v>
      </c>
      <c r="C581" s="38">
        <v>-2.7000000000000202</v>
      </c>
      <c r="D581" s="39">
        <v>-1.7153748411690099E-2</v>
      </c>
      <c r="E581" s="37">
        <v>156.5</v>
      </c>
      <c r="F581" s="37">
        <v>154.4</v>
      </c>
      <c r="G581" s="37">
        <v>158.6</v>
      </c>
      <c r="H581" s="7">
        <v>469785</v>
      </c>
      <c r="I581" s="37">
        <v>73430188.849999994</v>
      </c>
      <c r="J581" s="37">
        <v>1.80000000000001</v>
      </c>
      <c r="K581" s="37">
        <v>4.1999999999999904</v>
      </c>
      <c r="L581" s="39">
        <v>-1.8887807697047199E-3</v>
      </c>
      <c r="M581" s="37">
        <v>2004548216.8499999</v>
      </c>
      <c r="N581" s="37">
        <v>154.69999999999999</v>
      </c>
    </row>
    <row r="582" spans="1:14" x14ac:dyDescent="0.3">
      <c r="A582" s="36">
        <v>44263</v>
      </c>
      <c r="B582" s="37">
        <v>161.19999999999999</v>
      </c>
      <c r="C582" s="38">
        <v>6.5</v>
      </c>
      <c r="D582" s="39">
        <v>4.20168067226891E-2</v>
      </c>
      <c r="E582" s="37">
        <v>155.25</v>
      </c>
      <c r="F582" s="37">
        <v>154.9</v>
      </c>
      <c r="G582" s="37">
        <v>161.69999999999999</v>
      </c>
      <c r="H582" s="7">
        <v>567897</v>
      </c>
      <c r="I582" s="37">
        <v>90306597.599999994</v>
      </c>
      <c r="J582" s="37">
        <v>5.9499999999999904</v>
      </c>
      <c r="K582" s="37">
        <v>6.7999999999999803</v>
      </c>
      <c r="L582" s="39">
        <v>0.208844471407133</v>
      </c>
      <c r="M582" s="37">
        <v>2094854814.45</v>
      </c>
      <c r="N582" s="37">
        <v>161.19999999999999</v>
      </c>
    </row>
    <row r="583" spans="1:14" x14ac:dyDescent="0.3">
      <c r="A583" s="36">
        <v>44264</v>
      </c>
      <c r="B583" s="37">
        <v>162.9</v>
      </c>
      <c r="C583" s="38">
        <v>1.7000000000000199</v>
      </c>
      <c r="D583" s="39">
        <v>1.05459057071961E-2</v>
      </c>
      <c r="E583" s="37">
        <v>160</v>
      </c>
      <c r="F583" s="37">
        <v>159.55000000000001</v>
      </c>
      <c r="G583" s="37">
        <v>163.75</v>
      </c>
      <c r="H583" s="7">
        <v>447839</v>
      </c>
      <c r="I583" s="37">
        <v>72640264.75</v>
      </c>
      <c r="J583" s="37">
        <v>2.9000000000000101</v>
      </c>
      <c r="K583" s="37">
        <v>4.1999999999999904</v>
      </c>
      <c r="L583" s="39">
        <v>-0.211408054629625</v>
      </c>
      <c r="M583" s="37">
        <v>2167495079.1999998</v>
      </c>
      <c r="N583" s="37">
        <v>162.9</v>
      </c>
    </row>
    <row r="584" spans="1:14" x14ac:dyDescent="0.3">
      <c r="A584" s="36">
        <v>44265</v>
      </c>
      <c r="B584" s="37">
        <v>162.19999999999999</v>
      </c>
      <c r="C584" s="38">
        <v>-0.70000000000001705</v>
      </c>
      <c r="D584" s="39">
        <v>-4.2971147943524704E-3</v>
      </c>
      <c r="E584" s="37">
        <v>162.9</v>
      </c>
      <c r="F584" s="37">
        <v>161.55000000000001</v>
      </c>
      <c r="G584" s="37">
        <v>163.1</v>
      </c>
      <c r="H584" s="7">
        <v>293007</v>
      </c>
      <c r="I584" s="37">
        <v>47559819.149999999</v>
      </c>
      <c r="J584" s="37">
        <v>0.70000000000001705</v>
      </c>
      <c r="K584" s="37">
        <v>1.5499999999999801</v>
      </c>
      <c r="L584" s="39">
        <v>-0.34573139007545101</v>
      </c>
      <c r="M584" s="37">
        <v>2119935260.05</v>
      </c>
      <c r="N584" s="37">
        <v>162.19999999999999</v>
      </c>
    </row>
    <row r="585" spans="1:14" x14ac:dyDescent="0.3">
      <c r="A585" s="36">
        <v>44266</v>
      </c>
      <c r="B585" s="37">
        <v>164.25</v>
      </c>
      <c r="C585" s="38">
        <v>2.05000000000001</v>
      </c>
      <c r="D585" s="39">
        <v>1.2638717632552501E-2</v>
      </c>
      <c r="E585" s="37">
        <v>162.05000000000001</v>
      </c>
      <c r="F585" s="37">
        <v>162.05000000000001</v>
      </c>
      <c r="G585" s="37">
        <v>166.2</v>
      </c>
      <c r="H585" s="7">
        <v>396461</v>
      </c>
      <c r="I585" s="37">
        <v>65122411.100000001</v>
      </c>
      <c r="J585" s="37">
        <v>2.19999999999999</v>
      </c>
      <c r="K585" s="37">
        <v>4.1499999999999799</v>
      </c>
      <c r="L585" s="39">
        <v>0.35307688894804601</v>
      </c>
      <c r="M585" s="37">
        <v>2185057671.1500001</v>
      </c>
      <c r="N585" s="37">
        <v>164.25</v>
      </c>
    </row>
    <row r="586" spans="1:14" x14ac:dyDescent="0.3">
      <c r="A586" s="36">
        <v>44267</v>
      </c>
      <c r="B586" s="37">
        <v>162.30000000000001</v>
      </c>
      <c r="C586" s="38">
        <v>-1.94999999999999</v>
      </c>
      <c r="D586" s="39">
        <v>-1.1872146118721401E-2</v>
      </c>
      <c r="E586" s="37">
        <v>166.2</v>
      </c>
      <c r="F586" s="37">
        <v>161.65</v>
      </c>
      <c r="G586" s="37">
        <v>166.35</v>
      </c>
      <c r="H586" s="7">
        <v>425264</v>
      </c>
      <c r="I586" s="37">
        <v>69408305.700000003</v>
      </c>
      <c r="J586" s="37">
        <v>3.8999999999999799</v>
      </c>
      <c r="K586" s="37">
        <v>4.6999999999999904</v>
      </c>
      <c r="L586" s="39">
        <v>7.2650273292959505E-2</v>
      </c>
      <c r="M586" s="37">
        <v>2115649365.45</v>
      </c>
      <c r="N586" s="37">
        <v>162.30000000000001</v>
      </c>
    </row>
    <row r="587" spans="1:14" x14ac:dyDescent="0.3">
      <c r="A587" s="36">
        <v>44270</v>
      </c>
      <c r="B587" s="37">
        <v>163.6</v>
      </c>
      <c r="C587" s="38">
        <v>1.2999999999999801</v>
      </c>
      <c r="D587" s="39">
        <v>8.0098582871225097E-3</v>
      </c>
      <c r="E587" s="37">
        <v>162.19999999999999</v>
      </c>
      <c r="F587" s="37">
        <v>162.19999999999999</v>
      </c>
      <c r="G587" s="37">
        <v>164.8</v>
      </c>
      <c r="H587" s="7">
        <v>425986</v>
      </c>
      <c r="I587" s="37">
        <v>69707175.950000003</v>
      </c>
      <c r="J587" s="37">
        <v>1.4000000000000099</v>
      </c>
      <c r="K587" s="37">
        <v>2.6000000000000201</v>
      </c>
      <c r="L587" s="39">
        <v>1.6977689153090799E-3</v>
      </c>
      <c r="M587" s="37">
        <v>2185356541.4000001</v>
      </c>
      <c r="N587" s="37">
        <v>163.6</v>
      </c>
    </row>
    <row r="588" spans="1:14" x14ac:dyDescent="0.3">
      <c r="A588" s="36">
        <v>44271</v>
      </c>
      <c r="B588" s="37">
        <v>165.1</v>
      </c>
      <c r="C588" s="38">
        <v>1.5</v>
      </c>
      <c r="D588" s="39">
        <v>9.1687041564792199E-3</v>
      </c>
      <c r="E588" s="37">
        <v>165</v>
      </c>
      <c r="F588" s="37">
        <v>163.85</v>
      </c>
      <c r="G588" s="37">
        <v>166</v>
      </c>
      <c r="H588" s="7">
        <v>384690</v>
      </c>
      <c r="I588" s="37">
        <v>63524758</v>
      </c>
      <c r="J588" s="37">
        <v>9.9999999999994302E-2</v>
      </c>
      <c r="K588" s="37">
        <v>2.1500000000000101</v>
      </c>
      <c r="L588" s="39">
        <v>-9.69421530285033E-2</v>
      </c>
      <c r="M588" s="37">
        <v>2248881299.4000001</v>
      </c>
      <c r="N588" s="37">
        <v>165.1</v>
      </c>
    </row>
    <row r="589" spans="1:14" x14ac:dyDescent="0.3">
      <c r="A589" s="36">
        <v>44272</v>
      </c>
      <c r="B589" s="37">
        <v>163.69999999999999</v>
      </c>
      <c r="C589" s="38">
        <v>-1.4000000000000099</v>
      </c>
      <c r="D589" s="39">
        <v>-8.4797092671108805E-3</v>
      </c>
      <c r="E589" s="37">
        <v>165.1</v>
      </c>
      <c r="F589" s="37">
        <v>163.30000000000001</v>
      </c>
      <c r="G589" s="37">
        <v>165.65</v>
      </c>
      <c r="H589" s="7">
        <v>300920</v>
      </c>
      <c r="I589" s="37">
        <v>49358392.899999999</v>
      </c>
      <c r="J589" s="37">
        <v>1.4000000000000099</v>
      </c>
      <c r="K589" s="37">
        <v>2.3499999999999899</v>
      </c>
      <c r="L589" s="39">
        <v>-0.21775975460760599</v>
      </c>
      <c r="M589" s="37">
        <v>2199522906.5</v>
      </c>
      <c r="N589" s="37">
        <v>163.69999999999999</v>
      </c>
    </row>
    <row r="590" spans="1:14" x14ac:dyDescent="0.3">
      <c r="A590" s="36">
        <v>44273</v>
      </c>
      <c r="B590" s="37">
        <v>163.25</v>
      </c>
      <c r="C590" s="38">
        <v>-0.44999999999998902</v>
      </c>
      <c r="D590" s="39">
        <v>-2.7489309712888702E-3</v>
      </c>
      <c r="E590" s="37">
        <v>165.1</v>
      </c>
      <c r="F590" s="37">
        <v>162.30000000000001</v>
      </c>
      <c r="G590" s="37">
        <v>165.1</v>
      </c>
      <c r="H590" s="7">
        <v>466126</v>
      </c>
      <c r="I590" s="37">
        <v>76077980.950000003</v>
      </c>
      <c r="J590" s="37">
        <v>1.8499999999999901</v>
      </c>
      <c r="K590" s="37">
        <v>2.7999999999999798</v>
      </c>
      <c r="L590" s="39">
        <v>0.54900305729097398</v>
      </c>
      <c r="M590" s="37">
        <v>2123444925.55</v>
      </c>
      <c r="N590" s="37">
        <v>163.25</v>
      </c>
    </row>
    <row r="591" spans="1:14" x14ac:dyDescent="0.3">
      <c r="A591" s="36">
        <v>44274</v>
      </c>
      <c r="B591" s="37">
        <v>164.1</v>
      </c>
      <c r="C591" s="38">
        <v>0.84999999999999398</v>
      </c>
      <c r="D591" s="39">
        <v>5.2067381316998097E-3</v>
      </c>
      <c r="E591" s="37">
        <v>162</v>
      </c>
      <c r="F591" s="37">
        <v>162</v>
      </c>
      <c r="G591" s="37">
        <v>166.3</v>
      </c>
      <c r="H591" s="7">
        <v>902235</v>
      </c>
      <c r="I591" s="37">
        <v>147992047.59999999</v>
      </c>
      <c r="J591" s="37">
        <v>2.0999999999999899</v>
      </c>
      <c r="K591" s="37">
        <v>4.3000000000000096</v>
      </c>
      <c r="L591" s="39">
        <v>0.93560324890694802</v>
      </c>
      <c r="M591" s="37">
        <v>2271436973.1500001</v>
      </c>
      <c r="N591" s="37">
        <v>164.1</v>
      </c>
    </row>
    <row r="592" spans="1:14" x14ac:dyDescent="0.3">
      <c r="A592" s="36">
        <v>44277</v>
      </c>
      <c r="B592" s="37">
        <v>172.1</v>
      </c>
      <c r="C592" s="38">
        <v>8</v>
      </c>
      <c r="D592" s="39">
        <v>4.8750761730652001E-2</v>
      </c>
      <c r="E592" s="37">
        <v>165</v>
      </c>
      <c r="F592" s="37">
        <v>164.35</v>
      </c>
      <c r="G592" s="37">
        <v>172.35</v>
      </c>
      <c r="H592" s="7">
        <v>802216</v>
      </c>
      <c r="I592" s="37">
        <v>136481483</v>
      </c>
      <c r="J592" s="37">
        <v>7.0999999999999899</v>
      </c>
      <c r="K592" s="37">
        <v>8</v>
      </c>
      <c r="L592" s="39">
        <v>-0.110856927518884</v>
      </c>
      <c r="M592" s="37">
        <v>2407918456.1500001</v>
      </c>
      <c r="N592" s="37">
        <v>172.1</v>
      </c>
    </row>
    <row r="593" spans="1:14" x14ac:dyDescent="0.3">
      <c r="A593" s="36">
        <v>44278</v>
      </c>
      <c r="B593" s="37">
        <v>172.5</v>
      </c>
      <c r="C593" s="38">
        <v>0.40000000000000602</v>
      </c>
      <c r="D593" s="39">
        <v>2.3242300987798099E-3</v>
      </c>
      <c r="E593" s="37">
        <v>174</v>
      </c>
      <c r="F593" s="37">
        <v>171.2</v>
      </c>
      <c r="G593" s="37">
        <v>176.7</v>
      </c>
      <c r="H593" s="7">
        <v>743881</v>
      </c>
      <c r="I593" s="37">
        <v>129048726.75</v>
      </c>
      <c r="J593" s="37">
        <v>1.5</v>
      </c>
      <c r="K593" s="37">
        <v>5.5</v>
      </c>
      <c r="L593" s="39">
        <v>-7.2717323015247803E-2</v>
      </c>
      <c r="M593" s="37">
        <v>2536967182.9000001</v>
      </c>
      <c r="N593" s="37">
        <v>172.5</v>
      </c>
    </row>
    <row r="594" spans="1:14" x14ac:dyDescent="0.3">
      <c r="A594" s="36">
        <v>44279</v>
      </c>
      <c r="B594" s="37">
        <v>169.55</v>
      </c>
      <c r="C594" s="38">
        <v>-2.94999999999999</v>
      </c>
      <c r="D594" s="39">
        <v>-1.71014492753623E-2</v>
      </c>
      <c r="E594" s="37">
        <v>171.6</v>
      </c>
      <c r="F594" s="37">
        <v>168.6</v>
      </c>
      <c r="G594" s="37">
        <v>172.95</v>
      </c>
      <c r="H594" s="7">
        <v>509729</v>
      </c>
      <c r="I594" s="37">
        <v>86823946.349999994</v>
      </c>
      <c r="J594" s="37">
        <v>2.0499999999999798</v>
      </c>
      <c r="K594" s="37">
        <v>4.3499999999999899</v>
      </c>
      <c r="L594" s="39">
        <v>-0.31477077650860802</v>
      </c>
      <c r="M594" s="37">
        <v>2450143236.5500002</v>
      </c>
      <c r="N594" s="37">
        <v>169.55</v>
      </c>
    </row>
    <row r="595" spans="1:14" x14ac:dyDescent="0.3">
      <c r="A595" s="36">
        <v>44280</v>
      </c>
      <c r="B595" s="37">
        <v>169.75</v>
      </c>
      <c r="C595" s="38">
        <v>0.19999999999998899</v>
      </c>
      <c r="D595" s="39">
        <v>1.1795930404009899E-3</v>
      </c>
      <c r="E595" s="37">
        <v>169.9</v>
      </c>
      <c r="F595" s="37">
        <v>168.2</v>
      </c>
      <c r="G595" s="37">
        <v>171.65</v>
      </c>
      <c r="H595" s="7">
        <v>342230</v>
      </c>
      <c r="I595" s="37">
        <v>58090529.450000003</v>
      </c>
      <c r="J595" s="37">
        <v>0.15000000000000599</v>
      </c>
      <c r="K595" s="37">
        <v>3.4500000000000202</v>
      </c>
      <c r="L595" s="39">
        <v>-0.32860402292198398</v>
      </c>
      <c r="M595" s="37">
        <v>2508233766</v>
      </c>
      <c r="N595" s="37">
        <v>169.75</v>
      </c>
    </row>
    <row r="596" spans="1:14" x14ac:dyDescent="0.3">
      <c r="A596" s="36">
        <v>44281</v>
      </c>
      <c r="B596" s="37">
        <v>173.4</v>
      </c>
      <c r="C596" s="38">
        <v>3.6500000000000101</v>
      </c>
      <c r="D596" s="39">
        <v>2.15022091310751E-2</v>
      </c>
      <c r="E596" s="37">
        <v>172</v>
      </c>
      <c r="F596" s="37">
        <v>171.65</v>
      </c>
      <c r="G596" s="37">
        <v>173.65</v>
      </c>
      <c r="H596" s="7">
        <v>404624</v>
      </c>
      <c r="I596" s="37">
        <v>69996789</v>
      </c>
      <c r="J596" s="37">
        <v>1.4000000000000099</v>
      </c>
      <c r="K596" s="37">
        <v>2</v>
      </c>
      <c r="L596" s="39">
        <v>0.182315986324986</v>
      </c>
      <c r="M596" s="37">
        <v>2578230555</v>
      </c>
      <c r="N596" s="37">
        <v>173.4</v>
      </c>
    </row>
    <row r="597" spans="1:14" x14ac:dyDescent="0.3">
      <c r="A597" s="36">
        <v>44284</v>
      </c>
      <c r="B597" s="37">
        <v>172.9</v>
      </c>
      <c r="C597" s="38">
        <v>-0.5</v>
      </c>
      <c r="D597" s="39">
        <v>-2.8835063437139602E-3</v>
      </c>
      <c r="E597" s="37">
        <v>173.9</v>
      </c>
      <c r="F597" s="37">
        <v>171.7</v>
      </c>
      <c r="G597" s="37">
        <v>174.9</v>
      </c>
      <c r="H597" s="7">
        <v>304854</v>
      </c>
      <c r="I597" s="37">
        <v>52655160.600000001</v>
      </c>
      <c r="J597" s="37">
        <v>1</v>
      </c>
      <c r="K597" s="37">
        <v>3.2000000000000202</v>
      </c>
      <c r="L597" s="39">
        <v>-0.246574597651153</v>
      </c>
      <c r="M597" s="37">
        <v>2525575394.4000001</v>
      </c>
      <c r="N597" s="37">
        <v>172.9</v>
      </c>
    </row>
    <row r="598" spans="1:14" x14ac:dyDescent="0.3">
      <c r="A598" s="36">
        <v>44285</v>
      </c>
      <c r="B598" s="37">
        <v>175.2</v>
      </c>
      <c r="C598" s="38">
        <v>2.2999999999999798</v>
      </c>
      <c r="D598" s="39">
        <v>1.33024869866974E-2</v>
      </c>
      <c r="E598" s="37">
        <v>174</v>
      </c>
      <c r="F598" s="37">
        <v>172.8</v>
      </c>
      <c r="G598" s="37">
        <v>175.35</v>
      </c>
      <c r="H598" s="7">
        <v>426221</v>
      </c>
      <c r="I598" s="37">
        <v>74356291.650000006</v>
      </c>
      <c r="J598" s="37">
        <v>1.19999999999999</v>
      </c>
      <c r="K598" s="37">
        <v>2.5499999999999798</v>
      </c>
      <c r="L598" s="39">
        <v>0.39811516332408298</v>
      </c>
      <c r="M598" s="37">
        <v>2599931686.0500002</v>
      </c>
      <c r="N598" s="37">
        <v>175.2</v>
      </c>
    </row>
    <row r="599" spans="1:14" x14ac:dyDescent="0.3">
      <c r="A599" s="36">
        <v>44286</v>
      </c>
      <c r="B599" s="37">
        <v>178.35</v>
      </c>
      <c r="C599" s="38">
        <v>3.1500000000000101</v>
      </c>
      <c r="D599" s="39">
        <v>1.7979452054794599E-2</v>
      </c>
      <c r="E599" s="37">
        <v>177</v>
      </c>
      <c r="F599" s="37">
        <v>176.5</v>
      </c>
      <c r="G599" s="37">
        <v>179.4</v>
      </c>
      <c r="H599" s="7">
        <v>603700</v>
      </c>
      <c r="I599" s="37">
        <v>107653691.55</v>
      </c>
      <c r="J599" s="37">
        <v>1.3499999999999901</v>
      </c>
      <c r="K599" s="37">
        <v>2.9000000000000101</v>
      </c>
      <c r="L599" s="39">
        <v>0.416401350473111</v>
      </c>
      <c r="M599" s="37">
        <v>2707585377.5999999</v>
      </c>
      <c r="N599" s="37">
        <v>178.35</v>
      </c>
    </row>
    <row r="600" spans="1:14" x14ac:dyDescent="0.3">
      <c r="A600" s="36">
        <v>44287</v>
      </c>
      <c r="B600" s="37">
        <v>178.05</v>
      </c>
      <c r="C600" s="38">
        <v>-0.299999999999983</v>
      </c>
      <c r="D600" s="39">
        <v>-1.6820857863750101E-3</v>
      </c>
      <c r="E600" s="37">
        <v>179.2</v>
      </c>
      <c r="F600" s="37">
        <v>176.95</v>
      </c>
      <c r="G600" s="37">
        <v>180.05</v>
      </c>
      <c r="H600" s="7">
        <v>413703</v>
      </c>
      <c r="I600" s="37">
        <v>73902704.299999997</v>
      </c>
      <c r="J600" s="37">
        <v>1.1499999999999799</v>
      </c>
      <c r="K600" s="37">
        <v>3.1000000000000201</v>
      </c>
      <c r="L600" s="39">
        <v>-0.31472088785820801</v>
      </c>
      <c r="M600" s="37">
        <v>2633682673.3000002</v>
      </c>
      <c r="N600" s="37">
        <v>178.05</v>
      </c>
    </row>
    <row r="601" spans="1:14" x14ac:dyDescent="0.3">
      <c r="A601" s="36">
        <v>44292</v>
      </c>
      <c r="B601" s="37">
        <v>176.3</v>
      </c>
      <c r="C601" s="38">
        <v>-1.75</v>
      </c>
      <c r="D601" s="39">
        <v>-9.8286998034260008E-3</v>
      </c>
      <c r="E601" s="37">
        <v>180</v>
      </c>
      <c r="F601" s="37">
        <v>175.8</v>
      </c>
      <c r="G601" s="37">
        <v>181.5</v>
      </c>
      <c r="H601" s="7">
        <v>540401</v>
      </c>
      <c r="I601" s="37">
        <v>95814983.099999994</v>
      </c>
      <c r="J601" s="37">
        <v>3.69999999999999</v>
      </c>
      <c r="K601" s="37">
        <v>5.6999999999999904</v>
      </c>
      <c r="L601" s="39">
        <v>0.30625352003732098</v>
      </c>
      <c r="M601" s="37">
        <v>2537867690.1999998</v>
      </c>
      <c r="N601" s="37">
        <v>176.3</v>
      </c>
    </row>
    <row r="602" spans="1:14" x14ac:dyDescent="0.3">
      <c r="A602" s="36">
        <v>44293</v>
      </c>
      <c r="B602" s="37">
        <v>175.4</v>
      </c>
      <c r="C602" s="38">
        <v>-0.90000000000000602</v>
      </c>
      <c r="D602" s="39">
        <v>-5.1049347702779701E-3</v>
      </c>
      <c r="E602" s="37">
        <v>176.8</v>
      </c>
      <c r="F602" s="37">
        <v>173.2</v>
      </c>
      <c r="G602" s="37">
        <v>177</v>
      </c>
      <c r="H602" s="7">
        <v>440836</v>
      </c>
      <c r="I602" s="37">
        <v>77103908.299999997</v>
      </c>
      <c r="J602" s="37">
        <v>1.4000000000000099</v>
      </c>
      <c r="K602" s="37">
        <v>3.80000000000001</v>
      </c>
      <c r="L602" s="39">
        <v>-0.18424281228199099</v>
      </c>
      <c r="M602" s="37">
        <v>2460763781.9000001</v>
      </c>
      <c r="N602" s="37">
        <v>175.4</v>
      </c>
    </row>
    <row r="603" spans="1:14" x14ac:dyDescent="0.3">
      <c r="A603" s="36">
        <v>44294</v>
      </c>
      <c r="B603" s="37">
        <v>175.2</v>
      </c>
      <c r="C603" s="38">
        <v>-0.200000000000017</v>
      </c>
      <c r="D603" s="39">
        <v>-1.1402508551882401E-3</v>
      </c>
      <c r="E603" s="37">
        <v>175.95</v>
      </c>
      <c r="F603" s="37">
        <v>174.75</v>
      </c>
      <c r="G603" s="37">
        <v>177.9</v>
      </c>
      <c r="H603" s="7">
        <v>441120</v>
      </c>
      <c r="I603" s="37">
        <v>77554517.799999997</v>
      </c>
      <c r="J603" s="37">
        <v>0.75</v>
      </c>
      <c r="K603" s="37">
        <v>3.1500000000000101</v>
      </c>
      <c r="L603" s="39">
        <v>6.4423050749031396E-4</v>
      </c>
      <c r="M603" s="37">
        <v>2383209264.0999999</v>
      </c>
      <c r="N603" s="37">
        <v>175.2</v>
      </c>
    </row>
    <row r="604" spans="1:14" x14ac:dyDescent="0.3">
      <c r="A604" s="36">
        <v>44295</v>
      </c>
      <c r="B604" s="37">
        <v>174</v>
      </c>
      <c r="C604" s="38">
        <v>-1.19999999999999</v>
      </c>
      <c r="D604" s="39">
        <v>-6.8493150684930896E-3</v>
      </c>
      <c r="E604" s="37">
        <v>175.1</v>
      </c>
      <c r="F604" s="37">
        <v>174</v>
      </c>
      <c r="G604" s="37">
        <v>175.95</v>
      </c>
      <c r="H604" s="7">
        <v>258561</v>
      </c>
      <c r="I604" s="37">
        <v>45109397.600000001</v>
      </c>
      <c r="J604" s="37">
        <v>1.0999999999999901</v>
      </c>
      <c r="K604" s="37">
        <v>1.94999999999999</v>
      </c>
      <c r="L604" s="39">
        <v>-0.41385337323177401</v>
      </c>
      <c r="M604" s="37">
        <v>2338099866.5</v>
      </c>
      <c r="N604" s="37">
        <v>174</v>
      </c>
    </row>
    <row r="605" spans="1:14" x14ac:dyDescent="0.3">
      <c r="A605" s="36">
        <v>44298</v>
      </c>
      <c r="B605" s="37">
        <v>176.1</v>
      </c>
      <c r="C605" s="38">
        <v>2.0999999999999899</v>
      </c>
      <c r="D605" s="39">
        <v>1.2068965517241299E-2</v>
      </c>
      <c r="E605" s="37">
        <v>175.15</v>
      </c>
      <c r="F605" s="37">
        <v>174.25</v>
      </c>
      <c r="G605" s="37">
        <v>176.45</v>
      </c>
      <c r="H605" s="7">
        <v>331615</v>
      </c>
      <c r="I605" s="37">
        <v>58234492.950000003</v>
      </c>
      <c r="J605" s="37">
        <v>0.94999999999998896</v>
      </c>
      <c r="K605" s="37">
        <v>2.19999999999999</v>
      </c>
      <c r="L605" s="39">
        <v>0.28254067705493102</v>
      </c>
      <c r="M605" s="37">
        <v>2396334359.4499998</v>
      </c>
      <c r="N605" s="37">
        <v>176.1</v>
      </c>
    </row>
    <row r="606" spans="1:14" x14ac:dyDescent="0.3">
      <c r="A606" s="36">
        <v>44299</v>
      </c>
      <c r="B606" s="37">
        <v>176.35</v>
      </c>
      <c r="C606" s="38">
        <v>0.25</v>
      </c>
      <c r="D606" s="39">
        <v>1.41964792731403E-3</v>
      </c>
      <c r="E606" s="37">
        <v>177.5</v>
      </c>
      <c r="F606" s="37">
        <v>175.35</v>
      </c>
      <c r="G606" s="37">
        <v>177.9</v>
      </c>
      <c r="H606" s="7">
        <v>381577</v>
      </c>
      <c r="I606" s="37">
        <v>67320838.599999994</v>
      </c>
      <c r="J606" s="37">
        <v>1.1500000000000099</v>
      </c>
      <c r="K606" s="37">
        <v>2.55000000000001</v>
      </c>
      <c r="L606" s="39">
        <v>0.15066266604345399</v>
      </c>
      <c r="M606" s="37">
        <v>2463655198.0500002</v>
      </c>
      <c r="N606" s="37">
        <v>176.35</v>
      </c>
    </row>
    <row r="607" spans="1:14" x14ac:dyDescent="0.3">
      <c r="A607" s="36">
        <v>44300</v>
      </c>
      <c r="B607" s="37">
        <v>174.15</v>
      </c>
      <c r="C607" s="38">
        <v>-2.19999999999999</v>
      </c>
      <c r="D607" s="39">
        <v>-1.2475191380776801E-2</v>
      </c>
      <c r="E607" s="37">
        <v>176.8</v>
      </c>
      <c r="F607" s="37">
        <v>173.5</v>
      </c>
      <c r="G607" s="37">
        <v>176.8</v>
      </c>
      <c r="H607" s="7">
        <v>372690</v>
      </c>
      <c r="I607" s="37">
        <v>65231754.350000001</v>
      </c>
      <c r="J607" s="37">
        <v>2.6500000000000101</v>
      </c>
      <c r="K607" s="37">
        <v>3.30000000000001</v>
      </c>
      <c r="L607" s="39">
        <v>-2.32901878257861E-2</v>
      </c>
      <c r="M607" s="37">
        <v>2398423443.6999998</v>
      </c>
      <c r="N607" s="37">
        <v>174.15</v>
      </c>
    </row>
    <row r="608" spans="1:14" x14ac:dyDescent="0.3">
      <c r="A608" s="36">
        <v>44301</v>
      </c>
      <c r="B608" s="37">
        <v>175.8</v>
      </c>
      <c r="C608" s="38">
        <v>1.6500000000000099</v>
      </c>
      <c r="D608" s="39">
        <v>9.4745908699397398E-3</v>
      </c>
      <c r="E608" s="37">
        <v>173.9</v>
      </c>
      <c r="F608" s="37">
        <v>173.85</v>
      </c>
      <c r="G608" s="37">
        <v>177.6</v>
      </c>
      <c r="H608" s="7">
        <v>429420</v>
      </c>
      <c r="I608" s="37">
        <v>75600473.650000006</v>
      </c>
      <c r="J608" s="37">
        <v>1.9000000000000099</v>
      </c>
      <c r="K608" s="37">
        <v>3.75</v>
      </c>
      <c r="L608" s="39">
        <v>0.152217660790469</v>
      </c>
      <c r="M608" s="37">
        <v>2474023917.3499999</v>
      </c>
      <c r="N608" s="37">
        <v>175.8</v>
      </c>
    </row>
    <row r="609" spans="1:14" x14ac:dyDescent="0.3">
      <c r="A609" s="36">
        <v>44302</v>
      </c>
      <c r="B609" s="37">
        <v>176.9</v>
      </c>
      <c r="C609" s="38">
        <v>1.0999999999999901</v>
      </c>
      <c r="D609" s="39">
        <v>6.2571103526734596E-3</v>
      </c>
      <c r="E609" s="37">
        <v>176.1</v>
      </c>
      <c r="F609" s="37">
        <v>175.4</v>
      </c>
      <c r="G609" s="37">
        <v>177.5</v>
      </c>
      <c r="H609" s="7">
        <v>369323</v>
      </c>
      <c r="I609" s="37">
        <v>65188079.450000003</v>
      </c>
      <c r="J609" s="37">
        <v>0.80000000000001104</v>
      </c>
      <c r="K609" s="37">
        <v>2.0999999999999899</v>
      </c>
      <c r="L609" s="39">
        <v>-0.13994923385031</v>
      </c>
      <c r="M609" s="37">
        <v>2539211996.8000002</v>
      </c>
      <c r="N609" s="37">
        <v>176.9</v>
      </c>
    </row>
    <row r="610" spans="1:14" x14ac:dyDescent="0.3">
      <c r="A610" s="36">
        <v>44305</v>
      </c>
      <c r="B610" s="37">
        <v>175.15</v>
      </c>
      <c r="C610" s="38">
        <v>-1.75</v>
      </c>
      <c r="D610" s="39">
        <v>-9.8925946862634308E-3</v>
      </c>
      <c r="E610" s="37">
        <v>176.1</v>
      </c>
      <c r="F610" s="37">
        <v>175</v>
      </c>
      <c r="G610" s="37">
        <v>177.5</v>
      </c>
      <c r="H610" s="7">
        <v>293679</v>
      </c>
      <c r="I610" s="37">
        <v>51641647.200000003</v>
      </c>
      <c r="J610" s="37">
        <v>0.94999999999998896</v>
      </c>
      <c r="K610" s="37">
        <v>2.5</v>
      </c>
      <c r="L610" s="39">
        <v>-0.20481800483587501</v>
      </c>
      <c r="M610" s="37">
        <v>2487570349.5999999</v>
      </c>
      <c r="N610" s="37">
        <v>175.15</v>
      </c>
    </row>
    <row r="611" spans="1:14" x14ac:dyDescent="0.3">
      <c r="A611" s="36">
        <v>44306</v>
      </c>
      <c r="B611" s="37">
        <v>172.85</v>
      </c>
      <c r="C611" s="38">
        <v>-2.30000000000001</v>
      </c>
      <c r="D611" s="39">
        <v>-1.3131601484442E-2</v>
      </c>
      <c r="E611" s="37">
        <v>175.45</v>
      </c>
      <c r="F611" s="37">
        <v>172.05</v>
      </c>
      <c r="G611" s="37">
        <v>176.4</v>
      </c>
      <c r="H611" s="7">
        <v>365468</v>
      </c>
      <c r="I611" s="37">
        <v>63425078.850000001</v>
      </c>
      <c r="J611" s="37">
        <v>2.5999999999999899</v>
      </c>
      <c r="K611" s="37">
        <v>4.3499999999999899</v>
      </c>
      <c r="L611" s="39">
        <v>0.24444716850711201</v>
      </c>
      <c r="M611" s="37">
        <v>2424145270.75</v>
      </c>
      <c r="N611" s="37">
        <v>172.85</v>
      </c>
    </row>
    <row r="612" spans="1:14" x14ac:dyDescent="0.3">
      <c r="A612" s="36">
        <v>44307</v>
      </c>
      <c r="B612" s="37">
        <v>177.05</v>
      </c>
      <c r="C612" s="38">
        <v>4.2000000000000197</v>
      </c>
      <c r="D612" s="39">
        <v>2.42985247324271E-2</v>
      </c>
      <c r="E612" s="37">
        <v>174.15</v>
      </c>
      <c r="F612" s="37">
        <v>173.3</v>
      </c>
      <c r="G612" s="37">
        <v>177.35</v>
      </c>
      <c r="H612" s="7">
        <v>372606</v>
      </c>
      <c r="I612" s="37">
        <v>65477474.299999997</v>
      </c>
      <c r="J612" s="37">
        <v>2.9000000000000101</v>
      </c>
      <c r="K612" s="37">
        <v>4.0499999999999803</v>
      </c>
      <c r="L612" s="39">
        <v>1.9531121739796601E-2</v>
      </c>
      <c r="M612" s="37">
        <v>2489622745.0500002</v>
      </c>
      <c r="N612" s="37">
        <v>177.05</v>
      </c>
    </row>
    <row r="613" spans="1:14" x14ac:dyDescent="0.3">
      <c r="A613" s="36">
        <v>44308</v>
      </c>
      <c r="B613" s="37">
        <v>177.9</v>
      </c>
      <c r="C613" s="38">
        <v>0.84999999999999398</v>
      </c>
      <c r="D613" s="39">
        <v>4.80090369951988E-3</v>
      </c>
      <c r="E613" s="37">
        <v>177.6</v>
      </c>
      <c r="F613" s="37">
        <v>177.1</v>
      </c>
      <c r="G613" s="37">
        <v>179.1</v>
      </c>
      <c r="H613" s="7">
        <v>325534</v>
      </c>
      <c r="I613" s="37">
        <v>57915532.299999997</v>
      </c>
      <c r="J613" s="37">
        <v>0.30000000000001098</v>
      </c>
      <c r="K613" s="37">
        <v>2</v>
      </c>
      <c r="L613" s="39">
        <v>-0.12633183577290799</v>
      </c>
      <c r="M613" s="37">
        <v>2547538277.3499999</v>
      </c>
      <c r="N613" s="37">
        <v>177.9</v>
      </c>
    </row>
    <row r="614" spans="1:14" x14ac:dyDescent="0.3">
      <c r="A614" s="36">
        <v>44309</v>
      </c>
      <c r="B614" s="37">
        <v>178</v>
      </c>
      <c r="C614" s="38">
        <v>9.9999999999994302E-2</v>
      </c>
      <c r="D614" s="39">
        <v>5.6211354693644897E-4</v>
      </c>
      <c r="E614" s="37">
        <v>176.55</v>
      </c>
      <c r="F614" s="37">
        <v>176.55</v>
      </c>
      <c r="G614" s="37">
        <v>178.6</v>
      </c>
      <c r="H614" s="7">
        <v>231211</v>
      </c>
      <c r="I614" s="37">
        <v>41108715.950000003</v>
      </c>
      <c r="J614" s="37">
        <v>1.44999999999999</v>
      </c>
      <c r="K614" s="37">
        <v>2.0499999999999798</v>
      </c>
      <c r="L614" s="39">
        <v>-0.289748536251206</v>
      </c>
      <c r="M614" s="37">
        <v>2588646993.3000002</v>
      </c>
      <c r="N614" s="37">
        <v>178</v>
      </c>
    </row>
    <row r="615" spans="1:14" x14ac:dyDescent="0.3">
      <c r="A615" s="36">
        <v>44312</v>
      </c>
      <c r="B615" s="37">
        <v>179.35</v>
      </c>
      <c r="C615" s="38">
        <v>1.3499999999999901</v>
      </c>
      <c r="D615" s="39">
        <v>7.5842696629213197E-3</v>
      </c>
      <c r="E615" s="37">
        <v>178.4</v>
      </c>
      <c r="F615" s="37">
        <v>177.75</v>
      </c>
      <c r="G615" s="37">
        <v>179.7</v>
      </c>
      <c r="H615" s="7">
        <v>262428</v>
      </c>
      <c r="I615" s="37">
        <v>46977097.899999999</v>
      </c>
      <c r="J615" s="37">
        <v>0.94999999999998896</v>
      </c>
      <c r="K615" s="37">
        <v>1.94999999999999</v>
      </c>
      <c r="L615" s="39">
        <v>0.13501520256389199</v>
      </c>
      <c r="M615" s="37">
        <v>2635624091.1999998</v>
      </c>
      <c r="N615" s="37">
        <v>179.35</v>
      </c>
    </row>
    <row r="616" spans="1:14" x14ac:dyDescent="0.3">
      <c r="A616" s="36">
        <v>44313</v>
      </c>
      <c r="B616" s="37">
        <v>180.7</v>
      </c>
      <c r="C616" s="38">
        <v>1.3499999999999901</v>
      </c>
      <c r="D616" s="39">
        <v>7.5271814887091998E-3</v>
      </c>
      <c r="E616" s="37">
        <v>179.95</v>
      </c>
      <c r="F616" s="37">
        <v>179.4</v>
      </c>
      <c r="G616" s="37">
        <v>181.4</v>
      </c>
      <c r="H616" s="7">
        <v>361672</v>
      </c>
      <c r="I616" s="37">
        <v>65323426.299999997</v>
      </c>
      <c r="J616" s="37">
        <v>0.75</v>
      </c>
      <c r="K616" s="37">
        <v>2</v>
      </c>
      <c r="L616" s="39">
        <v>0.37817610925663397</v>
      </c>
      <c r="M616" s="37">
        <v>2700947517.5</v>
      </c>
      <c r="N616" s="37">
        <v>180.7</v>
      </c>
    </row>
    <row r="617" spans="1:14" x14ac:dyDescent="0.3">
      <c r="A617" s="36">
        <v>44314</v>
      </c>
      <c r="B617" s="37">
        <v>179.8</v>
      </c>
      <c r="C617" s="38">
        <v>-0.89999999999997704</v>
      </c>
      <c r="D617" s="39">
        <v>-4.9806308799113302E-3</v>
      </c>
      <c r="E617" s="37">
        <v>181.3</v>
      </c>
      <c r="F617" s="37">
        <v>179.7</v>
      </c>
      <c r="G617" s="37">
        <v>181.45</v>
      </c>
      <c r="H617" s="7">
        <v>276822</v>
      </c>
      <c r="I617" s="37">
        <v>49882094.5</v>
      </c>
      <c r="J617" s="37">
        <v>1.5</v>
      </c>
      <c r="K617" s="37">
        <v>1.75</v>
      </c>
      <c r="L617" s="39">
        <v>-0.234604835320401</v>
      </c>
      <c r="M617" s="37">
        <v>2651065423</v>
      </c>
      <c r="N617" s="37">
        <v>179.8</v>
      </c>
    </row>
    <row r="618" spans="1:14" x14ac:dyDescent="0.3">
      <c r="A618" s="36">
        <v>44315</v>
      </c>
      <c r="B618" s="37">
        <v>178.6</v>
      </c>
      <c r="C618" s="38">
        <v>-1.2000000000000199</v>
      </c>
      <c r="D618" s="39">
        <v>-6.6740823136819602E-3</v>
      </c>
      <c r="E618" s="37">
        <v>181.25</v>
      </c>
      <c r="F618" s="37">
        <v>177.2</v>
      </c>
      <c r="G618" s="37">
        <v>181.25</v>
      </c>
      <c r="H618" s="7">
        <v>442578</v>
      </c>
      <c r="I618" s="37">
        <v>79039524</v>
      </c>
      <c r="J618" s="37">
        <v>2.6500000000000101</v>
      </c>
      <c r="K618" s="37">
        <v>4.0500000000000096</v>
      </c>
      <c r="L618" s="39">
        <v>0.59878188872271698</v>
      </c>
      <c r="M618" s="37">
        <v>2572025899</v>
      </c>
      <c r="N618" s="37">
        <v>178.6</v>
      </c>
    </row>
    <row r="619" spans="1:14" x14ac:dyDescent="0.3">
      <c r="A619" s="36">
        <v>44316</v>
      </c>
      <c r="B619" s="37">
        <v>178.15</v>
      </c>
      <c r="C619" s="38">
        <v>-0.44999999999998902</v>
      </c>
      <c r="D619" s="39">
        <v>-2.5195968645016198E-3</v>
      </c>
      <c r="E619" s="37">
        <v>178.8</v>
      </c>
      <c r="F619" s="37">
        <v>176.95</v>
      </c>
      <c r="G619" s="37">
        <v>179.7</v>
      </c>
      <c r="H619" s="7">
        <v>307803</v>
      </c>
      <c r="I619" s="37">
        <v>54830779.950000003</v>
      </c>
      <c r="J619" s="37">
        <v>0.65000000000000602</v>
      </c>
      <c r="K619" s="37">
        <v>2.75</v>
      </c>
      <c r="L619" s="39">
        <v>-0.30452259262774001</v>
      </c>
      <c r="M619" s="37">
        <v>2517195119.0500002</v>
      </c>
      <c r="N619" s="37">
        <v>178.15</v>
      </c>
    </row>
    <row r="620" spans="1:14" x14ac:dyDescent="0.3">
      <c r="A620" s="36">
        <v>44319</v>
      </c>
      <c r="B620" s="37">
        <v>182.7</v>
      </c>
      <c r="C620" s="38">
        <v>4.5499999999999803</v>
      </c>
      <c r="D620" s="39">
        <v>2.5540275049115799E-2</v>
      </c>
      <c r="E620" s="37">
        <v>178.45</v>
      </c>
      <c r="F620" s="37">
        <v>178.3</v>
      </c>
      <c r="G620" s="37">
        <v>183.15</v>
      </c>
      <c r="H620" s="7">
        <v>606233</v>
      </c>
      <c r="I620" s="37">
        <v>110114247.34999999</v>
      </c>
      <c r="J620" s="37">
        <v>4.25</v>
      </c>
      <c r="K620" s="37">
        <v>4.8499999999999899</v>
      </c>
      <c r="L620" s="39">
        <v>0.96954870485342903</v>
      </c>
      <c r="M620" s="37">
        <v>2627309366.4000001</v>
      </c>
      <c r="N620" s="37">
        <v>182.7</v>
      </c>
    </row>
    <row r="621" spans="1:14" x14ac:dyDescent="0.3">
      <c r="A621" s="36">
        <v>44320</v>
      </c>
      <c r="B621" s="37">
        <v>168.05</v>
      </c>
      <c r="C621" s="38">
        <v>-14.65</v>
      </c>
      <c r="D621" s="39">
        <v>-8.0186097427476594E-2</v>
      </c>
      <c r="E621" s="37">
        <v>182.7</v>
      </c>
      <c r="F621" s="37">
        <v>168.05</v>
      </c>
      <c r="G621" s="37">
        <v>182.7</v>
      </c>
      <c r="H621" s="7">
        <v>1549772</v>
      </c>
      <c r="I621" s="37">
        <v>267432245.15000001</v>
      </c>
      <c r="J621" s="37">
        <v>14.65</v>
      </c>
      <c r="K621" s="37">
        <v>14.65</v>
      </c>
      <c r="L621" s="39">
        <v>1.5563966329777501</v>
      </c>
      <c r="M621" s="37">
        <v>2359877121.25</v>
      </c>
      <c r="N621" s="37">
        <v>168.05</v>
      </c>
    </row>
    <row r="622" spans="1:14" x14ac:dyDescent="0.3">
      <c r="A622" s="36">
        <v>44321</v>
      </c>
      <c r="B622" s="37">
        <v>170.65</v>
      </c>
      <c r="C622" s="38">
        <v>2.5999999999999899</v>
      </c>
      <c r="D622" s="39">
        <v>1.5471585837548299E-2</v>
      </c>
      <c r="E622" s="37">
        <v>168.35</v>
      </c>
      <c r="F622" s="37">
        <v>164.85</v>
      </c>
      <c r="G622" s="37">
        <v>171.5</v>
      </c>
      <c r="H622" s="7">
        <v>992754</v>
      </c>
      <c r="I622" s="37">
        <v>167986021.44999999</v>
      </c>
      <c r="J622" s="37">
        <v>2.30000000000001</v>
      </c>
      <c r="K622" s="37">
        <v>6.6500000000000101</v>
      </c>
      <c r="L622" s="39">
        <v>-0.35941932103560997</v>
      </c>
      <c r="M622" s="37">
        <v>2527863142.6999998</v>
      </c>
      <c r="N622" s="37">
        <v>170.65</v>
      </c>
    </row>
    <row r="623" spans="1:14" x14ac:dyDescent="0.3">
      <c r="A623" s="36">
        <v>44322</v>
      </c>
      <c r="B623" s="37">
        <v>165.85</v>
      </c>
      <c r="C623" s="38">
        <v>-4.8000000000000096</v>
      </c>
      <c r="D623" s="39">
        <v>-2.8127746850278398E-2</v>
      </c>
      <c r="E623" s="37">
        <v>170.9</v>
      </c>
      <c r="F623" s="37">
        <v>165.1</v>
      </c>
      <c r="G623" s="37">
        <v>170.9</v>
      </c>
      <c r="H623" s="7">
        <v>658512</v>
      </c>
      <c r="I623" s="37">
        <v>109883280.40000001</v>
      </c>
      <c r="J623" s="37">
        <v>5.0500000000000096</v>
      </c>
      <c r="K623" s="37">
        <v>5.8000000000000096</v>
      </c>
      <c r="L623" s="39">
        <v>-0.33668159483618298</v>
      </c>
      <c r="M623" s="37">
        <v>2417979862.3000002</v>
      </c>
      <c r="N623" s="37">
        <v>165.85</v>
      </c>
    </row>
    <row r="624" spans="1:14" x14ac:dyDescent="0.3">
      <c r="A624" s="36">
        <v>44323</v>
      </c>
      <c r="B624" s="37">
        <v>165.5</v>
      </c>
      <c r="C624" s="38">
        <v>-0.34999999999999398</v>
      </c>
      <c r="D624" s="39">
        <v>-2.1103406692794401E-3</v>
      </c>
      <c r="E624" s="37">
        <v>165.3</v>
      </c>
      <c r="F624" s="37">
        <v>163.55000000000001</v>
      </c>
      <c r="G624" s="37">
        <v>166.2</v>
      </c>
      <c r="H624" s="7">
        <v>545377</v>
      </c>
      <c r="I624" s="37">
        <v>90005418.650000006</v>
      </c>
      <c r="J624" s="37">
        <v>0.19999999999998899</v>
      </c>
      <c r="K624" s="37">
        <v>2.6499999999999799</v>
      </c>
      <c r="L624" s="39">
        <v>-0.17180400660883899</v>
      </c>
      <c r="M624" s="37">
        <v>2327974443.6500001</v>
      </c>
      <c r="N624" s="37">
        <v>165.5</v>
      </c>
    </row>
    <row r="625" spans="1:14" x14ac:dyDescent="0.3">
      <c r="A625" s="36">
        <v>44326</v>
      </c>
      <c r="B625" s="37">
        <v>165.25</v>
      </c>
      <c r="C625" s="38">
        <v>-0.25</v>
      </c>
      <c r="D625" s="39">
        <v>-1.51057401812689E-3</v>
      </c>
      <c r="E625" s="37">
        <v>166.05</v>
      </c>
      <c r="F625" s="37">
        <v>163.35</v>
      </c>
      <c r="G625" s="37">
        <v>166.1</v>
      </c>
      <c r="H625" s="7">
        <v>424488</v>
      </c>
      <c r="I625" s="37">
        <v>69896566.25</v>
      </c>
      <c r="J625" s="37">
        <v>0.80000000000001104</v>
      </c>
      <c r="K625" s="37">
        <v>2.75</v>
      </c>
      <c r="L625" s="39">
        <v>-0.22166134618805</v>
      </c>
      <c r="M625" s="37">
        <v>2258077877.4000001</v>
      </c>
      <c r="N625" s="37">
        <v>165.25</v>
      </c>
    </row>
    <row r="626" spans="1:14" x14ac:dyDescent="0.3">
      <c r="A626" s="36">
        <v>44327</v>
      </c>
      <c r="B626" s="37">
        <v>162.5</v>
      </c>
      <c r="C626" s="38">
        <v>-2.75</v>
      </c>
      <c r="D626" s="39">
        <v>-1.66414523449319E-2</v>
      </c>
      <c r="E626" s="37">
        <v>164.75</v>
      </c>
      <c r="F626" s="37">
        <v>160.85</v>
      </c>
      <c r="G626" s="37">
        <v>164.8</v>
      </c>
      <c r="H626" s="7">
        <v>710571</v>
      </c>
      <c r="I626" s="37">
        <v>115327657.90000001</v>
      </c>
      <c r="J626" s="37">
        <v>2.25</v>
      </c>
      <c r="K626" s="37">
        <v>3.9500000000000202</v>
      </c>
      <c r="L626" s="39">
        <v>0.67394838016622405</v>
      </c>
      <c r="M626" s="37">
        <v>2142750219.5</v>
      </c>
      <c r="N626" s="37">
        <v>162.5</v>
      </c>
    </row>
    <row r="627" spans="1:14" x14ac:dyDescent="0.3">
      <c r="A627" s="36">
        <v>44328</v>
      </c>
      <c r="B627" s="37">
        <v>163.69999999999999</v>
      </c>
      <c r="C627" s="38">
        <v>1.19999999999999</v>
      </c>
      <c r="D627" s="39">
        <v>7.3846153846153203E-3</v>
      </c>
      <c r="E627" s="37">
        <v>163.19999999999999</v>
      </c>
      <c r="F627" s="37">
        <v>162.69999999999999</v>
      </c>
      <c r="G627" s="37">
        <v>164.95</v>
      </c>
      <c r="H627" s="7">
        <v>290049</v>
      </c>
      <c r="I627" s="37">
        <v>47530025.350000001</v>
      </c>
      <c r="J627" s="37">
        <v>0.5</v>
      </c>
      <c r="K627" s="37">
        <v>2.25</v>
      </c>
      <c r="L627" s="39">
        <v>-0.59180855959502998</v>
      </c>
      <c r="M627" s="37">
        <v>2190280244.8499999</v>
      </c>
      <c r="N627" s="37">
        <v>163.69999999999999</v>
      </c>
    </row>
    <row r="628" spans="1:14" x14ac:dyDescent="0.3">
      <c r="A628" s="36">
        <v>44329</v>
      </c>
      <c r="B628" s="37">
        <v>162.75</v>
      </c>
      <c r="C628" s="38">
        <v>-0.94999999999998896</v>
      </c>
      <c r="D628" s="39">
        <v>-5.8032987171654799E-3</v>
      </c>
      <c r="E628" s="37">
        <v>162.15</v>
      </c>
      <c r="F628" s="37">
        <v>159.19999999999999</v>
      </c>
      <c r="G628" s="37">
        <v>164.25</v>
      </c>
      <c r="H628" s="7">
        <v>370678</v>
      </c>
      <c r="I628" s="37">
        <v>60026742.350000001</v>
      </c>
      <c r="J628" s="37">
        <v>0.59999999999999398</v>
      </c>
      <c r="K628" s="37">
        <v>5.0500000000000096</v>
      </c>
      <c r="L628" s="39">
        <v>0.27798406476147097</v>
      </c>
      <c r="M628" s="37">
        <v>2130253502.5</v>
      </c>
      <c r="N628" s="37">
        <v>162.75</v>
      </c>
    </row>
    <row r="629" spans="1:14" x14ac:dyDescent="0.3">
      <c r="A629" s="36">
        <v>44330</v>
      </c>
      <c r="B629" s="37">
        <v>163.25</v>
      </c>
      <c r="C629" s="38">
        <v>0.5</v>
      </c>
      <c r="D629" s="39">
        <v>3.07219662058372E-3</v>
      </c>
      <c r="E629" s="37">
        <v>164</v>
      </c>
      <c r="F629" s="37">
        <v>161.9</v>
      </c>
      <c r="G629" s="37">
        <v>164.15</v>
      </c>
      <c r="H629" s="7">
        <v>308655</v>
      </c>
      <c r="I629" s="37">
        <v>50437730.75</v>
      </c>
      <c r="J629" s="37">
        <v>0.75</v>
      </c>
      <c r="K629" s="37">
        <v>2.25</v>
      </c>
      <c r="L629" s="39">
        <v>-0.16732312141535199</v>
      </c>
      <c r="M629" s="37">
        <v>2180691233.25</v>
      </c>
      <c r="N629" s="37">
        <v>163.25</v>
      </c>
    </row>
    <row r="630" spans="1:14" x14ac:dyDescent="0.3">
      <c r="A630" s="36">
        <v>44333</v>
      </c>
      <c r="B630" s="37">
        <v>165.25</v>
      </c>
      <c r="C630" s="38">
        <v>2</v>
      </c>
      <c r="D630" s="39">
        <v>1.22511485451761E-2</v>
      </c>
      <c r="E630" s="37">
        <v>164</v>
      </c>
      <c r="F630" s="37">
        <v>162.69999999999999</v>
      </c>
      <c r="G630" s="37">
        <v>165.55</v>
      </c>
      <c r="H630" s="7">
        <v>280533</v>
      </c>
      <c r="I630" s="37">
        <v>46157167.200000003</v>
      </c>
      <c r="J630" s="37">
        <v>1.25</v>
      </c>
      <c r="K630" s="37">
        <v>2.8500000000000201</v>
      </c>
      <c r="L630" s="39">
        <v>-9.1111435097438895E-2</v>
      </c>
      <c r="M630" s="37">
        <v>2226848400.4499998</v>
      </c>
      <c r="N630" s="37">
        <v>165.25</v>
      </c>
    </row>
    <row r="631" spans="1:14" x14ac:dyDescent="0.3">
      <c r="A631" s="36">
        <v>44334</v>
      </c>
      <c r="B631" s="37">
        <v>167.7</v>
      </c>
      <c r="C631" s="38">
        <v>2.44999999999999</v>
      </c>
      <c r="D631" s="39">
        <v>1.4826021180030201E-2</v>
      </c>
      <c r="E631" s="37">
        <v>166.5</v>
      </c>
      <c r="F631" s="37">
        <v>165.4</v>
      </c>
      <c r="G631" s="37">
        <v>167.7</v>
      </c>
      <c r="H631" s="7">
        <v>402537</v>
      </c>
      <c r="I631" s="37">
        <v>67131353.75</v>
      </c>
      <c r="J631" s="37">
        <v>1.19999999999999</v>
      </c>
      <c r="K631" s="37">
        <v>2.2999999999999798</v>
      </c>
      <c r="L631" s="39">
        <v>0.43490070686871102</v>
      </c>
      <c r="M631" s="37">
        <v>2293979754.1999998</v>
      </c>
      <c r="N631" s="37">
        <v>167.7</v>
      </c>
    </row>
    <row r="632" spans="1:14" x14ac:dyDescent="0.3">
      <c r="A632" s="36">
        <v>44335</v>
      </c>
      <c r="B632" s="37">
        <v>166</v>
      </c>
      <c r="C632" s="38">
        <v>-1.69999999999999</v>
      </c>
      <c r="D632" s="39">
        <v>-1.01371496720333E-2</v>
      </c>
      <c r="E632" s="37">
        <v>165.55</v>
      </c>
      <c r="F632" s="37">
        <v>164</v>
      </c>
      <c r="G632" s="37">
        <v>166.2</v>
      </c>
      <c r="H632" s="7">
        <v>441756</v>
      </c>
      <c r="I632" s="37">
        <v>73017901.150000006</v>
      </c>
      <c r="J632" s="37">
        <v>0.44999999999998902</v>
      </c>
      <c r="K632" s="37">
        <v>2.19999999999999</v>
      </c>
      <c r="L632" s="39">
        <v>9.7429553059718704E-2</v>
      </c>
      <c r="M632" s="37">
        <v>2220961853.0500002</v>
      </c>
      <c r="N632" s="37">
        <v>166</v>
      </c>
    </row>
    <row r="633" spans="1:14" x14ac:dyDescent="0.3">
      <c r="A633" s="36">
        <v>44336</v>
      </c>
      <c r="B633" s="37">
        <v>169.75</v>
      </c>
      <c r="C633" s="38">
        <v>3.75</v>
      </c>
      <c r="D633" s="39">
        <v>2.2590361445783101E-2</v>
      </c>
      <c r="E633" s="37">
        <v>166.35</v>
      </c>
      <c r="F633" s="37">
        <v>165.4</v>
      </c>
      <c r="G633" s="37">
        <v>169.75</v>
      </c>
      <c r="H633" s="7">
        <v>448496</v>
      </c>
      <c r="I633" s="37">
        <v>75641413.5</v>
      </c>
      <c r="J633" s="37">
        <v>3.4000000000000101</v>
      </c>
      <c r="K633" s="37">
        <v>4.3499999999999899</v>
      </c>
      <c r="L633" s="39">
        <v>1.5257291355408899E-2</v>
      </c>
      <c r="M633" s="37">
        <v>2296603266.5500002</v>
      </c>
      <c r="N633" s="37">
        <v>169.75</v>
      </c>
    </row>
    <row r="634" spans="1:14" x14ac:dyDescent="0.3">
      <c r="A634" s="36">
        <v>44337</v>
      </c>
      <c r="B634" s="37">
        <v>173.15</v>
      </c>
      <c r="C634" s="38">
        <v>3.4000000000000101</v>
      </c>
      <c r="D634" s="39">
        <v>2.0029455081001499E-2</v>
      </c>
      <c r="E634" s="37">
        <v>170.4</v>
      </c>
      <c r="F634" s="37">
        <v>170.2</v>
      </c>
      <c r="G634" s="37">
        <v>173.8</v>
      </c>
      <c r="H634" s="7">
        <v>646021</v>
      </c>
      <c r="I634" s="37">
        <v>111434210.34999999</v>
      </c>
      <c r="J634" s="37">
        <v>2.75</v>
      </c>
      <c r="K634" s="37">
        <v>3.6000000000000201</v>
      </c>
      <c r="L634" s="39">
        <v>0.440416413970247</v>
      </c>
      <c r="M634" s="37">
        <v>2408037476.9000001</v>
      </c>
      <c r="N634" s="37">
        <v>173.15</v>
      </c>
    </row>
    <row r="635" spans="1:14" x14ac:dyDescent="0.3">
      <c r="A635" s="36">
        <v>44340</v>
      </c>
      <c r="B635" s="37">
        <v>174.05</v>
      </c>
      <c r="C635" s="38">
        <v>0.90000000000000602</v>
      </c>
      <c r="D635" s="39">
        <v>5.19780537106558E-3</v>
      </c>
      <c r="E635" s="37">
        <v>172.7</v>
      </c>
      <c r="F635" s="37">
        <v>172.3</v>
      </c>
      <c r="G635" s="37">
        <v>174.2</v>
      </c>
      <c r="H635" s="7">
        <v>211131</v>
      </c>
      <c r="I635" s="37">
        <v>36651338.5</v>
      </c>
      <c r="J635" s="37">
        <v>1.3500000000000201</v>
      </c>
      <c r="K635" s="37">
        <v>1.8999999999999799</v>
      </c>
      <c r="L635" s="39">
        <v>-0.67318245072528604</v>
      </c>
      <c r="M635" s="37">
        <v>2444688815.4000001</v>
      </c>
      <c r="N635" s="37">
        <v>174.05</v>
      </c>
    </row>
    <row r="636" spans="1:14" x14ac:dyDescent="0.3">
      <c r="A636" s="36">
        <v>44341</v>
      </c>
      <c r="B636" s="37">
        <v>174.2</v>
      </c>
      <c r="C636" s="38">
        <v>0.14999999999997701</v>
      </c>
      <c r="D636" s="39">
        <v>8.61821315713745E-4</v>
      </c>
      <c r="E636" s="37">
        <v>174</v>
      </c>
      <c r="F636" s="37">
        <v>172.75</v>
      </c>
      <c r="G636" s="37">
        <v>174.75</v>
      </c>
      <c r="H636" s="7">
        <v>334408</v>
      </c>
      <c r="I636" s="37">
        <v>58184653.049999997</v>
      </c>
      <c r="J636" s="37">
        <v>0.19999999999998899</v>
      </c>
      <c r="K636" s="37">
        <v>2</v>
      </c>
      <c r="L636" s="39">
        <v>0.58388867575107395</v>
      </c>
      <c r="M636" s="37">
        <v>2502873468.4499998</v>
      </c>
      <c r="N636" s="37">
        <v>174.2</v>
      </c>
    </row>
    <row r="637" spans="1:14" x14ac:dyDescent="0.3">
      <c r="A637" s="36">
        <v>44342</v>
      </c>
      <c r="B637" s="37">
        <v>174.15</v>
      </c>
      <c r="C637" s="38">
        <v>-4.9999999999982898E-2</v>
      </c>
      <c r="D637" s="39">
        <v>-2.8702640642929399E-4</v>
      </c>
      <c r="E637" s="37">
        <v>174.75</v>
      </c>
      <c r="F637" s="37">
        <v>173.05</v>
      </c>
      <c r="G637" s="37">
        <v>175.1</v>
      </c>
      <c r="H637" s="7">
        <v>284875</v>
      </c>
      <c r="I637" s="37">
        <v>49568700.299999997</v>
      </c>
      <c r="J637" s="37">
        <v>0.59999999999999398</v>
      </c>
      <c r="K637" s="37">
        <v>2.0499999999999798</v>
      </c>
      <c r="L637" s="39">
        <v>-0.14812145642448701</v>
      </c>
      <c r="M637" s="37">
        <v>2453304768.1500001</v>
      </c>
      <c r="N637" s="37">
        <v>174.15</v>
      </c>
    </row>
    <row r="638" spans="1:14" x14ac:dyDescent="0.3">
      <c r="A638" s="36">
        <v>44343</v>
      </c>
      <c r="B638" s="37">
        <v>173.2</v>
      </c>
      <c r="C638" s="38">
        <v>-0.95000000000001705</v>
      </c>
      <c r="D638" s="39">
        <v>-5.4550674705714404E-3</v>
      </c>
      <c r="E638" s="37">
        <v>174</v>
      </c>
      <c r="F638" s="37">
        <v>171.6</v>
      </c>
      <c r="G638" s="37">
        <v>175.05</v>
      </c>
      <c r="H638" s="7">
        <v>546957</v>
      </c>
      <c r="I638" s="37">
        <v>94831038</v>
      </c>
      <c r="J638" s="37">
        <v>0.80000000000001104</v>
      </c>
      <c r="K638" s="37">
        <v>3.4500000000000202</v>
      </c>
      <c r="L638" s="39">
        <v>0.91998946906538004</v>
      </c>
      <c r="M638" s="37">
        <v>2358473730.1500001</v>
      </c>
      <c r="N638" s="37">
        <v>173.2</v>
      </c>
    </row>
    <row r="639" spans="1:14" x14ac:dyDescent="0.3">
      <c r="A639" s="36">
        <v>44344</v>
      </c>
      <c r="B639" s="37">
        <v>173.1</v>
      </c>
      <c r="C639" s="38">
        <v>-9.9999999999994302E-2</v>
      </c>
      <c r="D639" s="39">
        <v>-5.7736720554269199E-4</v>
      </c>
      <c r="E639" s="37">
        <v>171.8</v>
      </c>
      <c r="F639" s="37">
        <v>171.7</v>
      </c>
      <c r="G639" s="37">
        <v>173.9</v>
      </c>
      <c r="H639" s="7">
        <v>321731</v>
      </c>
      <c r="I639" s="37">
        <v>55569663.200000003</v>
      </c>
      <c r="J639" s="37">
        <v>1.2999999999999801</v>
      </c>
      <c r="K639" s="37">
        <v>2.2000000000000202</v>
      </c>
      <c r="L639" s="39">
        <v>-0.41178008508895603</v>
      </c>
      <c r="M639" s="37">
        <v>2302904066.9499998</v>
      </c>
      <c r="N639" s="37">
        <v>173.1</v>
      </c>
    </row>
    <row r="640" spans="1:14" x14ac:dyDescent="0.3">
      <c r="A640" s="36">
        <v>44347</v>
      </c>
      <c r="B640" s="37">
        <v>172.95</v>
      </c>
      <c r="C640" s="38">
        <v>-0.15000000000000599</v>
      </c>
      <c r="D640" s="39">
        <v>-8.6655112651649695E-4</v>
      </c>
      <c r="E640" s="37">
        <v>172.4</v>
      </c>
      <c r="F640" s="37">
        <v>172.35</v>
      </c>
      <c r="G640" s="37">
        <v>174.35</v>
      </c>
      <c r="H640" s="7">
        <v>128286</v>
      </c>
      <c r="I640" s="37">
        <v>22257049</v>
      </c>
      <c r="J640" s="37">
        <v>0.54999999999998295</v>
      </c>
      <c r="K640" s="37">
        <v>2</v>
      </c>
      <c r="L640" s="39">
        <v>-0.60126316705570804</v>
      </c>
      <c r="M640" s="37">
        <v>2280647017.9499998</v>
      </c>
      <c r="N640" s="37">
        <v>172.95</v>
      </c>
    </row>
    <row r="641" spans="1:14" x14ac:dyDescent="0.3">
      <c r="A641" s="36">
        <v>44348</v>
      </c>
      <c r="B641" s="37">
        <v>173.4</v>
      </c>
      <c r="C641" s="38">
        <v>0.450000000000017</v>
      </c>
      <c r="D641" s="39">
        <v>2.6019080659151002E-3</v>
      </c>
      <c r="E641" s="37">
        <v>173</v>
      </c>
      <c r="F641" s="37">
        <v>172.95</v>
      </c>
      <c r="G641" s="37">
        <v>175.3</v>
      </c>
      <c r="H641" s="7">
        <v>284121</v>
      </c>
      <c r="I641" s="37">
        <v>49407278.200000003</v>
      </c>
      <c r="J641" s="37">
        <v>0.40000000000000602</v>
      </c>
      <c r="K641" s="37">
        <v>2.3500000000000201</v>
      </c>
      <c r="L641" s="39">
        <v>1.21474673775782</v>
      </c>
      <c r="M641" s="37">
        <v>2330054296.1500001</v>
      </c>
      <c r="N641" s="37">
        <v>173.4</v>
      </c>
    </row>
    <row r="642" spans="1:14" x14ac:dyDescent="0.3">
      <c r="A642" s="36">
        <v>44349</v>
      </c>
      <c r="B642" s="37">
        <v>174.35</v>
      </c>
      <c r="C642" s="38">
        <v>0.94999999999998896</v>
      </c>
      <c r="D642" s="39">
        <v>5.4786620530564503E-3</v>
      </c>
      <c r="E642" s="37">
        <v>173.15</v>
      </c>
      <c r="F642" s="37">
        <v>173.15</v>
      </c>
      <c r="G642" s="37">
        <v>174.85</v>
      </c>
      <c r="H642" s="7">
        <v>228989</v>
      </c>
      <c r="I642" s="37">
        <v>39877448.899999999</v>
      </c>
      <c r="J642" s="37">
        <v>1.19999999999999</v>
      </c>
      <c r="K642" s="37">
        <v>1.69999999999999</v>
      </c>
      <c r="L642" s="39">
        <v>-0.19404408685032101</v>
      </c>
      <c r="M642" s="37">
        <v>2369931745.0500002</v>
      </c>
      <c r="N642" s="37">
        <v>174.35</v>
      </c>
    </row>
    <row r="643" spans="1:14" x14ac:dyDescent="0.3">
      <c r="A643" s="36">
        <v>44350</v>
      </c>
      <c r="B643" s="37">
        <v>177.9</v>
      </c>
      <c r="C643" s="38">
        <v>3.55000000000001</v>
      </c>
      <c r="D643" s="39">
        <v>2.0361342127903699E-2</v>
      </c>
      <c r="E643" s="37">
        <v>174.85</v>
      </c>
      <c r="F643" s="37">
        <v>174.4</v>
      </c>
      <c r="G643" s="37">
        <v>178.35</v>
      </c>
      <c r="H643" s="7">
        <v>439715</v>
      </c>
      <c r="I643" s="37">
        <v>77713613.650000006</v>
      </c>
      <c r="J643" s="37">
        <v>3.05000000000001</v>
      </c>
      <c r="K643" s="37">
        <v>3.94999999999999</v>
      </c>
      <c r="L643" s="39">
        <v>0.92024507727445404</v>
      </c>
      <c r="M643" s="37">
        <v>2447645358.6999998</v>
      </c>
      <c r="N643" s="37">
        <v>177.9</v>
      </c>
    </row>
    <row r="644" spans="1:14" x14ac:dyDescent="0.3">
      <c r="A644" s="36">
        <v>44351</v>
      </c>
      <c r="B644" s="37">
        <v>178.95</v>
      </c>
      <c r="C644" s="38">
        <v>1.0499999999999801</v>
      </c>
      <c r="D644" s="39">
        <v>5.90219224283296E-3</v>
      </c>
      <c r="E644" s="37">
        <v>177.5</v>
      </c>
      <c r="F644" s="37">
        <v>176.75</v>
      </c>
      <c r="G644" s="37">
        <v>179.1</v>
      </c>
      <c r="H644" s="7">
        <v>300671</v>
      </c>
      <c r="I644" s="37">
        <v>53541411.700000003</v>
      </c>
      <c r="J644" s="37">
        <v>1.44999999999999</v>
      </c>
      <c r="K644" s="37">
        <v>2.3499999999999899</v>
      </c>
      <c r="L644" s="39">
        <v>-0.316213911283445</v>
      </c>
      <c r="M644" s="37">
        <v>2501186770.4000001</v>
      </c>
      <c r="N644" s="37">
        <v>178.95</v>
      </c>
    </row>
    <row r="645" spans="1:14" x14ac:dyDescent="0.3">
      <c r="A645" s="36">
        <v>44354</v>
      </c>
      <c r="B645" s="37">
        <v>180.3</v>
      </c>
      <c r="C645" s="38">
        <v>1.3500000000000201</v>
      </c>
      <c r="D645" s="39">
        <v>7.5440067057838704E-3</v>
      </c>
      <c r="E645" s="37">
        <v>179</v>
      </c>
      <c r="F645" s="37">
        <v>177.8</v>
      </c>
      <c r="G645" s="37">
        <v>180.45</v>
      </c>
      <c r="H645" s="7">
        <v>381995</v>
      </c>
      <c r="I645" s="37">
        <v>68691782.549999997</v>
      </c>
      <c r="J645" s="37">
        <v>1.30000000000001</v>
      </c>
      <c r="K645" s="37">
        <v>2.6499999999999799</v>
      </c>
      <c r="L645" s="39">
        <v>0.27047503749946</v>
      </c>
      <c r="M645" s="37">
        <v>2569878552.9499998</v>
      </c>
      <c r="N645" s="37">
        <v>180.3</v>
      </c>
    </row>
    <row r="646" spans="1:14" x14ac:dyDescent="0.3">
      <c r="A646" s="36">
        <v>44355</v>
      </c>
      <c r="B646" s="37">
        <v>179.55</v>
      </c>
      <c r="C646" s="38">
        <v>-0.75</v>
      </c>
      <c r="D646" s="39">
        <v>-4.1597337770382702E-3</v>
      </c>
      <c r="E646" s="37">
        <v>179.6</v>
      </c>
      <c r="F646" s="37">
        <v>178.9</v>
      </c>
      <c r="G646" s="37">
        <v>181.85</v>
      </c>
      <c r="H646" s="7">
        <v>321380</v>
      </c>
      <c r="I646" s="37">
        <v>57911503.549999997</v>
      </c>
      <c r="J646" s="37">
        <v>4.9999999999982898E-2</v>
      </c>
      <c r="K646" s="37">
        <v>2.94999999999999</v>
      </c>
      <c r="L646" s="39">
        <v>-0.158680087435699</v>
      </c>
      <c r="M646" s="37">
        <v>2511967049.4000001</v>
      </c>
      <c r="N646" s="37">
        <v>179.55</v>
      </c>
    </row>
    <row r="647" spans="1:14" x14ac:dyDescent="0.3">
      <c r="A647" s="36">
        <v>44356</v>
      </c>
      <c r="B647" s="37">
        <v>174.8</v>
      </c>
      <c r="C647" s="38">
        <v>-4.75</v>
      </c>
      <c r="D647" s="39">
        <v>-2.6455026455026499E-2</v>
      </c>
      <c r="E647" s="37">
        <v>178.3</v>
      </c>
      <c r="F647" s="37">
        <v>174.75</v>
      </c>
      <c r="G647" s="37">
        <v>180.5</v>
      </c>
      <c r="H647" s="7">
        <v>535851</v>
      </c>
      <c r="I647" s="37">
        <v>94619334.400000006</v>
      </c>
      <c r="J647" s="37">
        <v>3.5</v>
      </c>
      <c r="K647" s="37">
        <v>5.75</v>
      </c>
      <c r="L647" s="39">
        <v>0.66734395419752301</v>
      </c>
      <c r="M647" s="37">
        <v>2417347715</v>
      </c>
      <c r="N647" s="37">
        <v>174.8</v>
      </c>
    </row>
    <row r="648" spans="1:14" x14ac:dyDescent="0.3">
      <c r="A648" s="36">
        <v>44357</v>
      </c>
      <c r="B648" s="37">
        <v>173.9</v>
      </c>
      <c r="C648" s="38">
        <v>-0.90000000000000602</v>
      </c>
      <c r="D648" s="39">
        <v>-5.1487414187643297E-3</v>
      </c>
      <c r="E648" s="37">
        <v>175</v>
      </c>
      <c r="F648" s="37">
        <v>173.8</v>
      </c>
      <c r="G648" s="37">
        <v>176.05</v>
      </c>
      <c r="H648" s="7">
        <v>350395</v>
      </c>
      <c r="I648" s="37">
        <v>61086023.899999999</v>
      </c>
      <c r="J648" s="37">
        <v>1.0999999999999901</v>
      </c>
      <c r="K648" s="37">
        <v>2.25</v>
      </c>
      <c r="L648" s="39">
        <v>-0.34609620958064802</v>
      </c>
      <c r="M648" s="37">
        <v>2356261691.0999999</v>
      </c>
      <c r="N648" s="37">
        <v>173.9</v>
      </c>
    </row>
    <row r="649" spans="1:14" x14ac:dyDescent="0.3">
      <c r="A649" s="36">
        <v>44358</v>
      </c>
      <c r="B649" s="37">
        <v>174</v>
      </c>
      <c r="C649" s="38">
        <v>9.9999999999994302E-2</v>
      </c>
      <c r="D649" s="39">
        <v>5.7504312823458497E-4</v>
      </c>
      <c r="E649" s="37">
        <v>174.35</v>
      </c>
      <c r="F649" s="37">
        <v>173.3</v>
      </c>
      <c r="G649" s="37">
        <v>174.6</v>
      </c>
      <c r="H649" s="7">
        <v>229614</v>
      </c>
      <c r="I649" s="37">
        <v>39932426.649999999</v>
      </c>
      <c r="J649" s="37">
        <v>0.34999999999999398</v>
      </c>
      <c r="K649" s="37">
        <v>1.2999999999999801</v>
      </c>
      <c r="L649" s="39">
        <v>-0.344699553361207</v>
      </c>
      <c r="M649" s="37">
        <v>2396194117.75</v>
      </c>
      <c r="N649" s="37">
        <v>174</v>
      </c>
    </row>
    <row r="650" spans="1:14" x14ac:dyDescent="0.3">
      <c r="A650" s="36">
        <v>44361</v>
      </c>
      <c r="B650" s="37">
        <v>168.25</v>
      </c>
      <c r="C650" s="38">
        <v>-5.75</v>
      </c>
      <c r="D650" s="39">
        <v>-3.3045977011494303E-2</v>
      </c>
      <c r="E650" s="37">
        <v>171</v>
      </c>
      <c r="F650" s="37">
        <v>167.1</v>
      </c>
      <c r="G650" s="37">
        <v>172</v>
      </c>
      <c r="H650" s="7">
        <v>783638</v>
      </c>
      <c r="I650" s="37">
        <v>132453154.2</v>
      </c>
      <c r="J650" s="37">
        <v>2.75</v>
      </c>
      <c r="K650" s="37">
        <v>4.9000000000000101</v>
      </c>
      <c r="L650" s="39">
        <v>2.4128493907165902</v>
      </c>
      <c r="M650" s="37">
        <v>2263740963.5500002</v>
      </c>
      <c r="N650" s="37">
        <v>168.25</v>
      </c>
    </row>
    <row r="651" spans="1:14" x14ac:dyDescent="0.3">
      <c r="A651" s="36">
        <v>44362</v>
      </c>
      <c r="B651" s="37">
        <v>167.85</v>
      </c>
      <c r="C651" s="38">
        <v>-0.40000000000000602</v>
      </c>
      <c r="D651" s="39">
        <v>-2.3774145616642199E-3</v>
      </c>
      <c r="E651" s="37">
        <v>169</v>
      </c>
      <c r="F651" s="37">
        <v>167.5</v>
      </c>
      <c r="G651" s="37">
        <v>169.7</v>
      </c>
      <c r="H651" s="7">
        <v>494779</v>
      </c>
      <c r="I651" s="37">
        <v>83287326.950000003</v>
      </c>
      <c r="J651" s="37">
        <v>1.1500000000000099</v>
      </c>
      <c r="K651" s="37">
        <v>2.19999999999999</v>
      </c>
      <c r="L651" s="39">
        <v>-0.36861280336073499</v>
      </c>
      <c r="M651" s="37">
        <v>2180453636.5999999</v>
      </c>
      <c r="N651" s="37">
        <v>167.85</v>
      </c>
    </row>
    <row r="652" spans="1:14" x14ac:dyDescent="0.3">
      <c r="A652" s="36">
        <v>44363</v>
      </c>
      <c r="B652" s="37">
        <v>166.4</v>
      </c>
      <c r="C652" s="38">
        <v>-1.44999999999999</v>
      </c>
      <c r="D652" s="39">
        <v>-8.6386654751265304E-3</v>
      </c>
      <c r="E652" s="37">
        <v>167.85</v>
      </c>
      <c r="F652" s="37">
        <v>166.2</v>
      </c>
      <c r="G652" s="37">
        <v>168.45</v>
      </c>
      <c r="H652" s="7">
        <v>422391</v>
      </c>
      <c r="I652" s="37">
        <v>70581176.049999997</v>
      </c>
      <c r="J652" s="37">
        <v>1.44999999999999</v>
      </c>
      <c r="K652" s="37">
        <v>2.25</v>
      </c>
      <c r="L652" s="39">
        <v>-0.14630370326954101</v>
      </c>
      <c r="M652" s="37">
        <v>2109872460.55</v>
      </c>
      <c r="N652" s="37">
        <v>166.4</v>
      </c>
    </row>
    <row r="653" spans="1:14" x14ac:dyDescent="0.3">
      <c r="A653" s="36">
        <v>44364</v>
      </c>
      <c r="B653" s="37">
        <v>169.6</v>
      </c>
      <c r="C653" s="38">
        <v>3.19999999999999</v>
      </c>
      <c r="D653" s="39">
        <v>1.9230769230769201E-2</v>
      </c>
      <c r="E653" s="37">
        <v>165.8</v>
      </c>
      <c r="F653" s="37">
        <v>165</v>
      </c>
      <c r="G653" s="37">
        <v>169.6</v>
      </c>
      <c r="H653" s="7">
        <v>617266</v>
      </c>
      <c r="I653" s="37">
        <v>103475785.2</v>
      </c>
      <c r="J653" s="37">
        <v>3.7999999999999798</v>
      </c>
      <c r="K653" s="37">
        <v>4.5999999999999899</v>
      </c>
      <c r="L653" s="39">
        <v>0.46136162939077802</v>
      </c>
      <c r="M653" s="37">
        <v>2213348245.75</v>
      </c>
      <c r="N653" s="37">
        <v>169.6</v>
      </c>
    </row>
    <row r="654" spans="1:14" x14ac:dyDescent="0.3">
      <c r="A654" s="36">
        <v>44365</v>
      </c>
      <c r="B654" s="37">
        <v>169.1</v>
      </c>
      <c r="C654" s="38">
        <v>-0.5</v>
      </c>
      <c r="D654" s="39">
        <v>-2.94811320754717E-3</v>
      </c>
      <c r="E654" s="37">
        <v>169.45</v>
      </c>
      <c r="F654" s="37">
        <v>168.5</v>
      </c>
      <c r="G654" s="37">
        <v>170.2</v>
      </c>
      <c r="H654" s="7">
        <v>879266</v>
      </c>
      <c r="I654" s="37">
        <v>148776834.84999999</v>
      </c>
      <c r="J654" s="37">
        <v>0.34999999999999398</v>
      </c>
      <c r="K654" s="37">
        <v>1.69999999999999</v>
      </c>
      <c r="L654" s="39">
        <v>0.42445234307413698</v>
      </c>
      <c r="M654" s="37">
        <v>2064571410.9000001</v>
      </c>
      <c r="N654" s="37">
        <v>169.1</v>
      </c>
    </row>
    <row r="655" spans="1:14" x14ac:dyDescent="0.3">
      <c r="A655" s="36">
        <v>44368</v>
      </c>
      <c r="B655" s="37">
        <v>170.55</v>
      </c>
      <c r="C655" s="38">
        <v>1.4500000000000199</v>
      </c>
      <c r="D655" s="39">
        <v>8.5748078060320296E-3</v>
      </c>
      <c r="E655" s="37">
        <v>168.15</v>
      </c>
      <c r="F655" s="37">
        <v>167.9</v>
      </c>
      <c r="G655" s="37">
        <v>171.45</v>
      </c>
      <c r="H655" s="7">
        <v>322917</v>
      </c>
      <c r="I655" s="37">
        <v>55012428.700000003</v>
      </c>
      <c r="J655" s="37">
        <v>2.4000000000000101</v>
      </c>
      <c r="K655" s="37">
        <v>3.5499999999999798</v>
      </c>
      <c r="L655" s="39">
        <v>-0.63274253752561804</v>
      </c>
      <c r="M655" s="37">
        <v>2119583839.5999999</v>
      </c>
      <c r="N655" s="37">
        <v>170.55</v>
      </c>
    </row>
    <row r="656" spans="1:14" x14ac:dyDescent="0.3">
      <c r="A656" s="36">
        <v>44369</v>
      </c>
      <c r="B656" s="37">
        <v>168.7</v>
      </c>
      <c r="C656" s="38">
        <v>-1.8500000000000201</v>
      </c>
      <c r="D656" s="39">
        <v>-1.08472588683672E-2</v>
      </c>
      <c r="E656" s="37">
        <v>169.8</v>
      </c>
      <c r="F656" s="37">
        <v>168.15</v>
      </c>
      <c r="G656" s="37">
        <v>170.25</v>
      </c>
      <c r="H656" s="7">
        <v>282851</v>
      </c>
      <c r="I656" s="37">
        <v>47822654.649999999</v>
      </c>
      <c r="J656" s="37">
        <v>1.1000000000000201</v>
      </c>
      <c r="K656" s="37">
        <v>2.0999999999999899</v>
      </c>
      <c r="L656" s="39">
        <v>-0.12407522676105601</v>
      </c>
      <c r="M656" s="37">
        <v>2071761184.95</v>
      </c>
      <c r="N656" s="37">
        <v>168.7</v>
      </c>
    </row>
    <row r="657" spans="1:14" x14ac:dyDescent="0.3">
      <c r="A657" s="36">
        <v>44370</v>
      </c>
      <c r="B657" s="37">
        <v>167.3</v>
      </c>
      <c r="C657" s="38">
        <v>-1.3999999999999799</v>
      </c>
      <c r="D657" s="39">
        <v>-8.2987551867218599E-3</v>
      </c>
      <c r="E657" s="37">
        <v>169.55</v>
      </c>
      <c r="F657" s="37">
        <v>167.1</v>
      </c>
      <c r="G657" s="37">
        <v>170.1</v>
      </c>
      <c r="H657" s="7">
        <v>318562</v>
      </c>
      <c r="I657" s="37">
        <v>53452785.799999997</v>
      </c>
      <c r="J657" s="37">
        <v>2.25</v>
      </c>
      <c r="K657" s="37">
        <v>3</v>
      </c>
      <c r="L657" s="39">
        <v>0.12625375197542199</v>
      </c>
      <c r="M657" s="37">
        <v>2018308399.1500001</v>
      </c>
      <c r="N657" s="37">
        <v>167.3</v>
      </c>
    </row>
    <row r="658" spans="1:14" x14ac:dyDescent="0.3">
      <c r="A658" s="36">
        <v>44371</v>
      </c>
      <c r="B658" s="37">
        <v>169.75</v>
      </c>
      <c r="C658" s="38">
        <v>2.44999999999999</v>
      </c>
      <c r="D658" s="39">
        <v>1.46443514644351E-2</v>
      </c>
      <c r="E658" s="37">
        <v>168</v>
      </c>
      <c r="F658" s="37">
        <v>167.05</v>
      </c>
      <c r="G658" s="37">
        <v>169.75</v>
      </c>
      <c r="H658" s="7">
        <v>396744</v>
      </c>
      <c r="I658" s="37">
        <v>66887018.700000003</v>
      </c>
      <c r="J658" s="37">
        <v>1.75</v>
      </c>
      <c r="K658" s="37">
        <v>2.69999999999999</v>
      </c>
      <c r="L658" s="39">
        <v>0.24542161337510399</v>
      </c>
      <c r="M658" s="37">
        <v>2085195417.8499999</v>
      </c>
      <c r="N658" s="37">
        <v>169.75</v>
      </c>
    </row>
    <row r="659" spans="1:14" x14ac:dyDescent="0.3">
      <c r="A659" s="36">
        <v>44372</v>
      </c>
      <c r="B659" s="37">
        <v>170.45</v>
      </c>
      <c r="C659" s="38">
        <v>0.69999999999998896</v>
      </c>
      <c r="D659" s="39">
        <v>4.1237113402061197E-3</v>
      </c>
      <c r="E659" s="37">
        <v>169.5</v>
      </c>
      <c r="F659" s="37">
        <v>168.9</v>
      </c>
      <c r="G659" s="37">
        <v>170.85</v>
      </c>
      <c r="H659" s="7">
        <v>240439</v>
      </c>
      <c r="I659" s="37">
        <v>40925271.600000001</v>
      </c>
      <c r="J659" s="37">
        <v>0.94999999999998896</v>
      </c>
      <c r="K659" s="37">
        <v>1.94999999999999</v>
      </c>
      <c r="L659" s="39">
        <v>-0.39396941100558502</v>
      </c>
      <c r="M659" s="37">
        <v>2126120689.45</v>
      </c>
      <c r="N659" s="37">
        <v>170.45</v>
      </c>
    </row>
    <row r="660" spans="1:14" x14ac:dyDescent="0.3">
      <c r="A660" s="36">
        <v>44375</v>
      </c>
      <c r="B660" s="37">
        <v>171.6</v>
      </c>
      <c r="C660" s="38">
        <v>1.1500000000000099</v>
      </c>
      <c r="D660" s="39">
        <v>6.7468465825755702E-3</v>
      </c>
      <c r="E660" s="37">
        <v>169.9</v>
      </c>
      <c r="F660" s="37">
        <v>169.9</v>
      </c>
      <c r="G660" s="37">
        <v>172.25</v>
      </c>
      <c r="H660" s="7">
        <v>258249</v>
      </c>
      <c r="I660" s="37">
        <v>44255942.799999997</v>
      </c>
      <c r="J660" s="37">
        <v>1.69999999999999</v>
      </c>
      <c r="K660" s="37">
        <v>2.3499999999999899</v>
      </c>
      <c r="L660" s="39">
        <v>7.40728417602802E-2</v>
      </c>
      <c r="M660" s="37">
        <v>2170376632.25</v>
      </c>
      <c r="N660" s="37">
        <v>171.6</v>
      </c>
    </row>
    <row r="661" spans="1:14" x14ac:dyDescent="0.3">
      <c r="A661" s="36">
        <v>44376</v>
      </c>
      <c r="B661" s="37">
        <v>173.5</v>
      </c>
      <c r="C661" s="38">
        <v>1.9000000000000099</v>
      </c>
      <c r="D661" s="39">
        <v>1.10722610722611E-2</v>
      </c>
      <c r="E661" s="37">
        <v>172</v>
      </c>
      <c r="F661" s="37">
        <v>171.95</v>
      </c>
      <c r="G661" s="37">
        <v>174.35</v>
      </c>
      <c r="H661" s="7">
        <v>328713</v>
      </c>
      <c r="I661" s="37">
        <v>56988834.399999999</v>
      </c>
      <c r="J661" s="37">
        <v>1.5</v>
      </c>
      <c r="K661" s="37">
        <v>2.4000000000000101</v>
      </c>
      <c r="L661" s="39">
        <v>0.27285294425147799</v>
      </c>
      <c r="M661" s="37">
        <v>2227365466.6500001</v>
      </c>
      <c r="N661" s="37">
        <v>173.5</v>
      </c>
    </row>
    <row r="662" spans="1:14" x14ac:dyDescent="0.3">
      <c r="A662" s="36">
        <v>44377</v>
      </c>
      <c r="B662" s="37">
        <v>174</v>
      </c>
      <c r="C662" s="38">
        <v>0.5</v>
      </c>
      <c r="D662" s="39">
        <v>2.8818443804034602E-3</v>
      </c>
      <c r="E662" s="37">
        <v>173</v>
      </c>
      <c r="F662" s="37">
        <v>171.85</v>
      </c>
      <c r="G662" s="37">
        <v>174.9</v>
      </c>
      <c r="H662" s="7">
        <v>481781</v>
      </c>
      <c r="I662" s="37">
        <v>83633303.849999994</v>
      </c>
      <c r="J662" s="37">
        <v>1</v>
      </c>
      <c r="K662" s="37">
        <v>3.05000000000001</v>
      </c>
      <c r="L662" s="39">
        <v>0.46565849236263901</v>
      </c>
      <c r="M662" s="37">
        <v>2310998770.5</v>
      </c>
      <c r="N662" s="37">
        <v>174</v>
      </c>
    </row>
    <row r="663" spans="1:14" x14ac:dyDescent="0.3">
      <c r="A663" s="36">
        <v>44378</v>
      </c>
      <c r="B663" s="37">
        <v>171.7</v>
      </c>
      <c r="C663" s="38">
        <v>-2.30000000000001</v>
      </c>
      <c r="D663" s="39">
        <v>-1.32183908045978E-2</v>
      </c>
      <c r="E663" s="37">
        <v>174.4</v>
      </c>
      <c r="F663" s="37">
        <v>170.55</v>
      </c>
      <c r="G663" s="37">
        <v>175.3</v>
      </c>
      <c r="H663" s="7">
        <v>317715</v>
      </c>
      <c r="I663" s="37">
        <v>54760172.5</v>
      </c>
      <c r="J663" s="37">
        <v>2.7000000000000202</v>
      </c>
      <c r="K663" s="37">
        <v>4.75</v>
      </c>
      <c r="L663" s="39">
        <v>-0.34054061907796301</v>
      </c>
      <c r="M663" s="37">
        <v>2256238598</v>
      </c>
      <c r="N663" s="37">
        <v>171.7</v>
      </c>
    </row>
    <row r="664" spans="1:14" x14ac:dyDescent="0.3">
      <c r="A664" s="36">
        <v>44379</v>
      </c>
      <c r="B664" s="37">
        <v>173.95</v>
      </c>
      <c r="C664" s="38">
        <v>2.25</v>
      </c>
      <c r="D664" s="39">
        <v>1.31042516016308E-2</v>
      </c>
      <c r="E664" s="37">
        <v>171.85</v>
      </c>
      <c r="F664" s="37">
        <v>171</v>
      </c>
      <c r="G664" s="37">
        <v>173.95</v>
      </c>
      <c r="H664" s="7">
        <v>184668</v>
      </c>
      <c r="I664" s="37">
        <v>31944200.649999999</v>
      </c>
      <c r="J664" s="37">
        <v>2.0999999999999899</v>
      </c>
      <c r="K664" s="37">
        <v>2.94999999999999</v>
      </c>
      <c r="L664" s="39">
        <v>-0.41876209810679399</v>
      </c>
      <c r="M664" s="37">
        <v>2288182798.6500001</v>
      </c>
      <c r="N664" s="37">
        <v>173.95</v>
      </c>
    </row>
    <row r="665" spans="1:14" x14ac:dyDescent="0.3">
      <c r="A665" s="36">
        <v>44382</v>
      </c>
      <c r="B665" s="37">
        <v>173.1</v>
      </c>
      <c r="C665" s="38">
        <v>-0.84999999999999398</v>
      </c>
      <c r="D665" s="39">
        <v>-4.8864616269042498E-3</v>
      </c>
      <c r="E665" s="37">
        <v>173.5</v>
      </c>
      <c r="F665" s="37">
        <v>172.65</v>
      </c>
      <c r="G665" s="37">
        <v>174.45</v>
      </c>
      <c r="H665" s="7">
        <v>116734</v>
      </c>
      <c r="I665" s="37">
        <v>20247833.800000001</v>
      </c>
      <c r="J665" s="37">
        <v>0.40000000000000602</v>
      </c>
      <c r="K665" s="37">
        <v>1.7999999999999801</v>
      </c>
      <c r="L665" s="39">
        <v>-0.36787099010115398</v>
      </c>
      <c r="M665" s="37">
        <v>2267934964.8499999</v>
      </c>
      <c r="N665" s="37">
        <v>173.1</v>
      </c>
    </row>
    <row r="666" spans="1:14" x14ac:dyDescent="0.3">
      <c r="A666" s="36">
        <v>44383</v>
      </c>
      <c r="B666" s="37">
        <v>174.4</v>
      </c>
      <c r="C666" s="38">
        <v>1.30000000000001</v>
      </c>
      <c r="D666" s="39">
        <v>7.51010976314276E-3</v>
      </c>
      <c r="E666" s="37">
        <v>173</v>
      </c>
      <c r="F666" s="37">
        <v>172.3</v>
      </c>
      <c r="G666" s="37">
        <v>174.7</v>
      </c>
      <c r="H666" s="7">
        <v>237089</v>
      </c>
      <c r="I666" s="37">
        <v>41278506.600000001</v>
      </c>
      <c r="J666" s="37">
        <v>1.4000000000000099</v>
      </c>
      <c r="K666" s="37">
        <v>2.3999999999999799</v>
      </c>
      <c r="L666" s="39">
        <v>1.03101924032416</v>
      </c>
      <c r="M666" s="37">
        <v>2309213471.4499998</v>
      </c>
      <c r="N666" s="37">
        <v>174.4</v>
      </c>
    </row>
    <row r="667" spans="1:14" x14ac:dyDescent="0.3">
      <c r="A667" s="36">
        <v>44384</v>
      </c>
      <c r="B667" s="37">
        <v>174.85</v>
      </c>
      <c r="C667" s="38">
        <v>0.44999999999998902</v>
      </c>
      <c r="D667" s="39">
        <v>2.5802752293577298E-3</v>
      </c>
      <c r="E667" s="37">
        <v>174.55</v>
      </c>
      <c r="F667" s="37">
        <v>173.6</v>
      </c>
      <c r="G667" s="37">
        <v>176.2</v>
      </c>
      <c r="H667" s="7">
        <v>295534</v>
      </c>
      <c r="I667" s="37">
        <v>51741301</v>
      </c>
      <c r="J667" s="37">
        <v>0.299999999999983</v>
      </c>
      <c r="K667" s="37">
        <v>2.5999999999999899</v>
      </c>
      <c r="L667" s="39">
        <v>0.24651080395969399</v>
      </c>
      <c r="M667" s="37">
        <v>2360954772.4499998</v>
      </c>
      <c r="N667" s="37">
        <v>174.85</v>
      </c>
    </row>
    <row r="668" spans="1:14" x14ac:dyDescent="0.3">
      <c r="A668" s="36">
        <v>44385</v>
      </c>
      <c r="B668" s="37">
        <v>173.7</v>
      </c>
      <c r="C668" s="38">
        <v>-1.1500000000000099</v>
      </c>
      <c r="D668" s="39">
        <v>-6.5770660566199903E-3</v>
      </c>
      <c r="E668" s="37">
        <v>173.3</v>
      </c>
      <c r="F668" s="37">
        <v>170.4</v>
      </c>
      <c r="G668" s="37">
        <v>174.45</v>
      </c>
      <c r="H668" s="7">
        <v>421878</v>
      </c>
      <c r="I668" s="37">
        <v>72820443.599999994</v>
      </c>
      <c r="J668" s="37">
        <v>0.39999999999997699</v>
      </c>
      <c r="K668" s="37">
        <v>4.0499999999999803</v>
      </c>
      <c r="L668" s="39">
        <v>0.42751087861295101</v>
      </c>
      <c r="M668" s="37">
        <v>2288134328.8499999</v>
      </c>
      <c r="N668" s="37">
        <v>173.7</v>
      </c>
    </row>
    <row r="669" spans="1:14" x14ac:dyDescent="0.3">
      <c r="A669" s="36">
        <v>44386</v>
      </c>
      <c r="B669" s="37">
        <v>176</v>
      </c>
      <c r="C669" s="38">
        <v>2.30000000000001</v>
      </c>
      <c r="D669" s="39">
        <v>1.32412204951066E-2</v>
      </c>
      <c r="E669" s="37">
        <v>174.6</v>
      </c>
      <c r="F669" s="37">
        <v>174.05</v>
      </c>
      <c r="G669" s="37">
        <v>177.15</v>
      </c>
      <c r="H669" s="7">
        <v>345475</v>
      </c>
      <c r="I669" s="37">
        <v>60788853.899999999</v>
      </c>
      <c r="J669" s="37">
        <v>1.4000000000000099</v>
      </c>
      <c r="K669" s="37">
        <v>3.0999999999999899</v>
      </c>
      <c r="L669" s="39">
        <v>-0.18110211957011299</v>
      </c>
      <c r="M669" s="37">
        <v>2348923182.75</v>
      </c>
      <c r="N669" s="37">
        <v>176</v>
      </c>
    </row>
    <row r="670" spans="1:14" x14ac:dyDescent="0.3">
      <c r="A670" s="36">
        <v>44389</v>
      </c>
      <c r="B670" s="37">
        <v>177.3</v>
      </c>
      <c r="C670" s="38">
        <v>1.30000000000001</v>
      </c>
      <c r="D670" s="39">
        <v>7.3863636363637004E-3</v>
      </c>
      <c r="E670" s="37">
        <v>176.15</v>
      </c>
      <c r="F670" s="37">
        <v>175</v>
      </c>
      <c r="G670" s="37">
        <v>177.55</v>
      </c>
      <c r="H670" s="7">
        <v>190294</v>
      </c>
      <c r="I670" s="37">
        <v>33656808.399999999</v>
      </c>
      <c r="J670" s="37">
        <v>1.1500000000000099</v>
      </c>
      <c r="K670" s="37">
        <v>2.55000000000001</v>
      </c>
      <c r="L670" s="39">
        <v>-0.449181561618062</v>
      </c>
      <c r="M670" s="37">
        <v>2382579991.1500001</v>
      </c>
      <c r="N670" s="37">
        <v>177.3</v>
      </c>
    </row>
    <row r="671" spans="1:14" x14ac:dyDescent="0.3">
      <c r="A671" s="36">
        <v>44390</v>
      </c>
      <c r="B671" s="37">
        <v>177.25</v>
      </c>
      <c r="C671" s="38">
        <v>-5.0000000000011403E-2</v>
      </c>
      <c r="D671" s="39">
        <v>-2.8200789622115802E-4</v>
      </c>
      <c r="E671" s="37">
        <v>177</v>
      </c>
      <c r="F671" s="37">
        <v>175.9</v>
      </c>
      <c r="G671" s="37">
        <v>178.05</v>
      </c>
      <c r="H671" s="7">
        <v>217057</v>
      </c>
      <c r="I671" s="37">
        <v>38461937.700000003</v>
      </c>
      <c r="J671" s="37">
        <v>0.25</v>
      </c>
      <c r="K671" s="37">
        <v>2.1500000000000101</v>
      </c>
      <c r="L671" s="39">
        <v>0.14064027242057001</v>
      </c>
      <c r="M671" s="37">
        <v>2344118053.4499998</v>
      </c>
      <c r="N671" s="37">
        <v>177.25</v>
      </c>
    </row>
    <row r="672" spans="1:14" x14ac:dyDescent="0.3">
      <c r="A672" s="36">
        <v>44391</v>
      </c>
      <c r="B672" s="37">
        <v>177.9</v>
      </c>
      <c r="C672" s="38">
        <v>0.65000000000000602</v>
      </c>
      <c r="D672" s="39">
        <v>3.6671368124118801E-3</v>
      </c>
      <c r="E672" s="37">
        <v>177</v>
      </c>
      <c r="F672" s="37">
        <v>176.2</v>
      </c>
      <c r="G672" s="37">
        <v>178.15</v>
      </c>
      <c r="H672" s="7">
        <v>176141</v>
      </c>
      <c r="I672" s="37">
        <v>31283330.600000001</v>
      </c>
      <c r="J672" s="37">
        <v>0.90000000000000602</v>
      </c>
      <c r="K672" s="37">
        <v>1.9500000000000199</v>
      </c>
      <c r="L672" s="39">
        <v>-0.18850348065254699</v>
      </c>
      <c r="M672" s="37">
        <v>2375401384.0500002</v>
      </c>
      <c r="N672" s="37">
        <v>177.9</v>
      </c>
    </row>
    <row r="673" spans="1:14" x14ac:dyDescent="0.3">
      <c r="A673" s="36">
        <v>44392</v>
      </c>
      <c r="B673" s="37">
        <v>173.7</v>
      </c>
      <c r="C673" s="38">
        <v>-4.2000000000000197</v>
      </c>
      <c r="D673" s="39">
        <v>-2.3608768971332302E-2</v>
      </c>
      <c r="E673" s="37">
        <v>178.1</v>
      </c>
      <c r="F673" s="37">
        <v>172.85</v>
      </c>
      <c r="G673" s="37">
        <v>178.1</v>
      </c>
      <c r="H673" s="7">
        <v>355090</v>
      </c>
      <c r="I673" s="37">
        <v>61953453</v>
      </c>
      <c r="J673" s="37">
        <v>4.4000000000000101</v>
      </c>
      <c r="K673" s="37">
        <v>5.25</v>
      </c>
      <c r="L673" s="39">
        <v>1.01594177391976</v>
      </c>
      <c r="M673" s="37">
        <v>2313447931.0500002</v>
      </c>
      <c r="N673" s="37">
        <v>173.7</v>
      </c>
    </row>
    <row r="674" spans="1:14" x14ac:dyDescent="0.3">
      <c r="A674" s="36">
        <v>44393</v>
      </c>
      <c r="B674" s="37">
        <v>175.85</v>
      </c>
      <c r="C674" s="38">
        <v>2.1500000000000101</v>
      </c>
      <c r="D674" s="39">
        <v>1.237766263673E-2</v>
      </c>
      <c r="E674" s="37">
        <v>175</v>
      </c>
      <c r="F674" s="37">
        <v>174.25</v>
      </c>
      <c r="G674" s="37">
        <v>176</v>
      </c>
      <c r="H674" s="7">
        <v>272805</v>
      </c>
      <c r="I674" s="37">
        <v>47851686</v>
      </c>
      <c r="J674" s="37">
        <v>0.84999999999999398</v>
      </c>
      <c r="K674" s="37">
        <v>1.75</v>
      </c>
      <c r="L674" s="39">
        <v>-0.231729983947732</v>
      </c>
      <c r="M674" s="37">
        <v>2361299617.0500002</v>
      </c>
      <c r="N674" s="37">
        <v>175.85</v>
      </c>
    </row>
    <row r="675" spans="1:14" x14ac:dyDescent="0.3">
      <c r="A675" s="36">
        <v>44396</v>
      </c>
      <c r="B675" s="37">
        <v>173.5</v>
      </c>
      <c r="C675" s="38">
        <v>-2.3499999999999899</v>
      </c>
      <c r="D675" s="39">
        <v>-1.33636622121126E-2</v>
      </c>
      <c r="E675" s="37">
        <v>174.8</v>
      </c>
      <c r="F675" s="37">
        <v>171.8</v>
      </c>
      <c r="G675" s="37">
        <v>175.55</v>
      </c>
      <c r="H675" s="7">
        <v>344578</v>
      </c>
      <c r="I675" s="37">
        <v>59635283.049999997</v>
      </c>
      <c r="J675" s="37">
        <v>1.30000000000001</v>
      </c>
      <c r="K675" s="37">
        <v>3.75</v>
      </c>
      <c r="L675" s="39">
        <v>0.26309268525136997</v>
      </c>
      <c r="M675" s="37">
        <v>2301664334</v>
      </c>
      <c r="N675" s="37">
        <v>173.5</v>
      </c>
    </row>
    <row r="676" spans="1:14" x14ac:dyDescent="0.3">
      <c r="A676" s="36">
        <v>44397</v>
      </c>
      <c r="B676" s="37">
        <v>172.45</v>
      </c>
      <c r="C676" s="38">
        <v>-1.05000000000001</v>
      </c>
      <c r="D676" s="39">
        <v>-6.0518731988473302E-3</v>
      </c>
      <c r="E676" s="37">
        <v>173.2</v>
      </c>
      <c r="F676" s="37">
        <v>171.6</v>
      </c>
      <c r="G676" s="37">
        <v>174.7</v>
      </c>
      <c r="H676" s="7">
        <v>225426</v>
      </c>
      <c r="I676" s="37">
        <v>38928247.549999997</v>
      </c>
      <c r="J676" s="37">
        <v>0.75</v>
      </c>
      <c r="K676" s="37">
        <v>3.0999999999999899</v>
      </c>
      <c r="L676" s="39">
        <v>-0.34579108358630001</v>
      </c>
      <c r="M676" s="37">
        <v>2262736086.4499998</v>
      </c>
      <c r="N676" s="37">
        <v>172.45</v>
      </c>
    </row>
    <row r="677" spans="1:14" x14ac:dyDescent="0.3">
      <c r="A677" s="36">
        <v>44398</v>
      </c>
      <c r="B677" s="37">
        <v>174.65</v>
      </c>
      <c r="C677" s="38">
        <v>2.2000000000000202</v>
      </c>
      <c r="D677" s="39">
        <v>1.2757320962598E-2</v>
      </c>
      <c r="E677" s="37">
        <v>172.5</v>
      </c>
      <c r="F677" s="37">
        <v>172.5</v>
      </c>
      <c r="G677" s="37">
        <v>175.2</v>
      </c>
      <c r="H677" s="7">
        <v>223284</v>
      </c>
      <c r="I677" s="37">
        <v>38959029.350000001</v>
      </c>
      <c r="J677" s="37">
        <v>2.1500000000000101</v>
      </c>
      <c r="K677" s="37">
        <v>2.69999999999999</v>
      </c>
      <c r="L677" s="39">
        <v>-9.5020095286257999E-3</v>
      </c>
      <c r="M677" s="37">
        <v>2301695115.8000002</v>
      </c>
      <c r="N677" s="37">
        <v>174.65</v>
      </c>
    </row>
    <row r="678" spans="1:14" x14ac:dyDescent="0.3">
      <c r="A678" s="36">
        <v>44399</v>
      </c>
      <c r="B678" s="37">
        <v>174.9</v>
      </c>
      <c r="C678" s="38">
        <v>0.25</v>
      </c>
      <c r="D678" s="39">
        <v>1.43143429716576E-3</v>
      </c>
      <c r="E678" s="37">
        <v>175</v>
      </c>
      <c r="F678" s="37">
        <v>174.05</v>
      </c>
      <c r="G678" s="37">
        <v>175.25</v>
      </c>
      <c r="H678" s="7">
        <v>154357</v>
      </c>
      <c r="I678" s="37">
        <v>26968112.25</v>
      </c>
      <c r="J678" s="37">
        <v>9.9999999999994302E-2</v>
      </c>
      <c r="K678" s="37">
        <v>1.19999999999999</v>
      </c>
      <c r="L678" s="39">
        <v>-0.30869654789416201</v>
      </c>
      <c r="M678" s="37">
        <v>2328663228.0500002</v>
      </c>
      <c r="N678" s="37">
        <v>174.9</v>
      </c>
    </row>
    <row r="679" spans="1:14" x14ac:dyDescent="0.3">
      <c r="A679" s="36">
        <v>44400</v>
      </c>
      <c r="B679" s="37">
        <v>179.2</v>
      </c>
      <c r="C679" s="38">
        <v>4.2999999999999803</v>
      </c>
      <c r="D679" s="39">
        <v>2.4585477415666E-2</v>
      </c>
      <c r="E679" s="37">
        <v>175.95</v>
      </c>
      <c r="F679" s="37">
        <v>175.6</v>
      </c>
      <c r="G679" s="37">
        <v>179.2</v>
      </c>
      <c r="H679" s="7">
        <v>364948</v>
      </c>
      <c r="I679" s="37">
        <v>65056339.049999997</v>
      </c>
      <c r="J679" s="37">
        <v>3.25</v>
      </c>
      <c r="K679" s="37">
        <v>3.5999999999999899</v>
      </c>
      <c r="L679" s="39">
        <v>1.36431130431403</v>
      </c>
      <c r="M679" s="37">
        <v>2393719567.0999999</v>
      </c>
      <c r="N679" s="37">
        <v>179.2</v>
      </c>
    </row>
    <row r="680" spans="1:14" x14ac:dyDescent="0.3">
      <c r="A680" s="36">
        <v>44403</v>
      </c>
      <c r="B680" s="37">
        <v>179.5</v>
      </c>
      <c r="C680" s="38">
        <v>0.30000000000001098</v>
      </c>
      <c r="D680" s="39">
        <v>1.67410714285721E-3</v>
      </c>
      <c r="E680" s="37">
        <v>178.5</v>
      </c>
      <c r="F680" s="37">
        <v>178.45</v>
      </c>
      <c r="G680" s="37">
        <v>181.95</v>
      </c>
      <c r="H680" s="7">
        <v>296597</v>
      </c>
      <c r="I680" s="37">
        <v>53232265.950000003</v>
      </c>
      <c r="J680" s="37">
        <v>1</v>
      </c>
      <c r="K680" s="37">
        <v>3.5</v>
      </c>
      <c r="L680" s="39">
        <v>-0.18728969606628901</v>
      </c>
      <c r="M680" s="37">
        <v>2446951833.0500002</v>
      </c>
      <c r="N680" s="37">
        <v>179.5</v>
      </c>
    </row>
    <row r="681" spans="1:14" x14ac:dyDescent="0.3">
      <c r="A681" s="36">
        <v>44404</v>
      </c>
      <c r="B681" s="37">
        <v>178.05</v>
      </c>
      <c r="C681" s="38">
        <v>-1.44999999999999</v>
      </c>
      <c r="D681" s="39">
        <v>-8.0779944289693009E-3</v>
      </c>
      <c r="E681" s="37">
        <v>178.75</v>
      </c>
      <c r="F681" s="37">
        <v>177.75</v>
      </c>
      <c r="G681" s="37">
        <v>179.65</v>
      </c>
      <c r="H681" s="7">
        <v>243681</v>
      </c>
      <c r="I681" s="37">
        <v>43493700</v>
      </c>
      <c r="J681" s="37">
        <v>0.69999999999998896</v>
      </c>
      <c r="K681" s="37">
        <v>1.9000000000000099</v>
      </c>
      <c r="L681" s="39">
        <v>-0.17841043570906001</v>
      </c>
      <c r="M681" s="37">
        <v>2403458133.0500002</v>
      </c>
      <c r="N681" s="37">
        <v>178.05</v>
      </c>
    </row>
    <row r="682" spans="1:14" x14ac:dyDescent="0.3">
      <c r="A682" s="36">
        <v>44405</v>
      </c>
      <c r="B682" s="37">
        <v>179.4</v>
      </c>
      <c r="C682" s="38">
        <v>1.3499999999999901</v>
      </c>
      <c r="D682" s="39">
        <v>7.58213984835717E-3</v>
      </c>
      <c r="E682" s="37">
        <v>177.9</v>
      </c>
      <c r="F682" s="37">
        <v>177.85</v>
      </c>
      <c r="G682" s="37">
        <v>179.85</v>
      </c>
      <c r="H682" s="7">
        <v>313617</v>
      </c>
      <c r="I682" s="37">
        <v>56152092.149999999</v>
      </c>
      <c r="J682" s="37">
        <v>1.5</v>
      </c>
      <c r="K682" s="37">
        <v>2</v>
      </c>
      <c r="L682" s="39">
        <v>0.28699816563458003</v>
      </c>
      <c r="M682" s="37">
        <v>2459610225.1999998</v>
      </c>
      <c r="N682" s="37">
        <v>179.4</v>
      </c>
    </row>
    <row r="683" spans="1:14" x14ac:dyDescent="0.3">
      <c r="A683" s="36">
        <v>44406</v>
      </c>
      <c r="B683" s="37">
        <v>180.95</v>
      </c>
      <c r="C683" s="38">
        <v>1.5499999999999801</v>
      </c>
      <c r="D683" s="39">
        <v>8.6399108138237608E-3</v>
      </c>
      <c r="E683" s="37">
        <v>179.85</v>
      </c>
      <c r="F683" s="37">
        <v>178.8</v>
      </c>
      <c r="G683" s="37">
        <v>181.1</v>
      </c>
      <c r="H683" s="7">
        <v>305287</v>
      </c>
      <c r="I683" s="37">
        <v>55069448.5</v>
      </c>
      <c r="J683" s="37">
        <v>1.0999999999999901</v>
      </c>
      <c r="K683" s="37">
        <v>2.2999999999999798</v>
      </c>
      <c r="L683" s="39">
        <v>-2.6561060146611901E-2</v>
      </c>
      <c r="M683" s="37">
        <v>2514679673.6999998</v>
      </c>
      <c r="N683" s="37">
        <v>180.95</v>
      </c>
    </row>
    <row r="684" spans="1:14" x14ac:dyDescent="0.3">
      <c r="A684" s="36">
        <v>44407</v>
      </c>
      <c r="B684" s="37">
        <v>183.85</v>
      </c>
      <c r="C684" s="38">
        <v>2.9000000000000101</v>
      </c>
      <c r="D684" s="39">
        <v>1.6026526664824601E-2</v>
      </c>
      <c r="E684" s="37">
        <v>180.05</v>
      </c>
      <c r="F684" s="37">
        <v>179.7</v>
      </c>
      <c r="G684" s="37">
        <v>184.8</v>
      </c>
      <c r="H684" s="7">
        <v>467398</v>
      </c>
      <c r="I684" s="37">
        <v>85594362.75</v>
      </c>
      <c r="J684" s="37">
        <v>3.7999999999999798</v>
      </c>
      <c r="K684" s="37">
        <v>5.1000000000000201</v>
      </c>
      <c r="L684" s="39">
        <v>0.53101180200925702</v>
      </c>
      <c r="M684" s="37">
        <v>2600274036.4499998</v>
      </c>
      <c r="N684" s="37">
        <v>183.85</v>
      </c>
    </row>
    <row r="685" spans="1:14" x14ac:dyDescent="0.3">
      <c r="A685" s="36">
        <v>44410</v>
      </c>
      <c r="B685" s="37">
        <v>180.4</v>
      </c>
      <c r="C685" s="38">
        <v>-3.44999999999999</v>
      </c>
      <c r="D685" s="39">
        <v>-1.8765297797117199E-2</v>
      </c>
      <c r="E685" s="37">
        <v>184.7</v>
      </c>
      <c r="F685" s="37">
        <v>177.5</v>
      </c>
      <c r="G685" s="37">
        <v>186.95</v>
      </c>
      <c r="H685" s="7">
        <v>682931</v>
      </c>
      <c r="I685" s="37">
        <v>124237833</v>
      </c>
      <c r="J685" s="37">
        <v>4.2999999999999803</v>
      </c>
      <c r="K685" s="37">
        <v>9.4499999999999904</v>
      </c>
      <c r="L685" s="39">
        <v>0.46113376608372297</v>
      </c>
      <c r="M685" s="37">
        <v>2476036203.4499998</v>
      </c>
      <c r="N685" s="37">
        <v>180.4</v>
      </c>
    </row>
    <row r="686" spans="1:14" x14ac:dyDescent="0.3">
      <c r="A686" s="36">
        <v>44411</v>
      </c>
      <c r="B686" s="37">
        <v>175.65</v>
      </c>
      <c r="C686" s="38">
        <v>-4.75</v>
      </c>
      <c r="D686" s="39">
        <v>-2.6330376940132998E-2</v>
      </c>
      <c r="E686" s="37">
        <v>180</v>
      </c>
      <c r="F686" s="37">
        <v>175.5</v>
      </c>
      <c r="G686" s="37">
        <v>180.05</v>
      </c>
      <c r="H686" s="7">
        <v>439790</v>
      </c>
      <c r="I686" s="37">
        <v>77894434.5</v>
      </c>
      <c r="J686" s="37">
        <v>4.3499999999999899</v>
      </c>
      <c r="K686" s="37">
        <v>4.5500000000000096</v>
      </c>
      <c r="L686" s="39">
        <v>-0.35602571855721898</v>
      </c>
      <c r="M686" s="37">
        <v>2398141768.9499998</v>
      </c>
      <c r="N686" s="37">
        <v>175.65</v>
      </c>
    </row>
    <row r="687" spans="1:14" x14ac:dyDescent="0.3">
      <c r="A687" s="36">
        <v>44412</v>
      </c>
      <c r="B687" s="37">
        <v>178.3</v>
      </c>
      <c r="C687" s="38">
        <v>2.6500000000000101</v>
      </c>
      <c r="D687" s="39">
        <v>1.5086820381440399E-2</v>
      </c>
      <c r="E687" s="37">
        <v>177.25</v>
      </c>
      <c r="F687" s="37">
        <v>176.55</v>
      </c>
      <c r="G687" s="37">
        <v>179.3</v>
      </c>
      <c r="H687" s="7">
        <v>339241</v>
      </c>
      <c r="I687" s="37">
        <v>60498026.100000001</v>
      </c>
      <c r="J687" s="37">
        <v>1.05000000000001</v>
      </c>
      <c r="K687" s="37">
        <v>2.75</v>
      </c>
      <c r="L687" s="39">
        <v>-0.22862957320539301</v>
      </c>
      <c r="M687" s="37">
        <v>2458639795.0500002</v>
      </c>
      <c r="N687" s="37">
        <v>178.3</v>
      </c>
    </row>
    <row r="688" spans="1:14" x14ac:dyDescent="0.3">
      <c r="A688" s="36">
        <v>44413</v>
      </c>
      <c r="B688" s="37">
        <v>184.25</v>
      </c>
      <c r="C688" s="38">
        <v>5.9499999999999904</v>
      </c>
      <c r="D688" s="39">
        <v>3.33707234997195E-2</v>
      </c>
      <c r="E688" s="37">
        <v>178.6</v>
      </c>
      <c r="F688" s="37">
        <v>178.15</v>
      </c>
      <c r="G688" s="37">
        <v>185</v>
      </c>
      <c r="H688" s="7">
        <v>501959</v>
      </c>
      <c r="I688" s="37">
        <v>91853754.349999994</v>
      </c>
      <c r="J688" s="37">
        <v>5.6500000000000101</v>
      </c>
      <c r="K688" s="37">
        <v>6.8499999999999899</v>
      </c>
      <c r="L688" s="39">
        <v>0.479653107967492</v>
      </c>
      <c r="M688" s="37">
        <v>2550493549.4000001</v>
      </c>
      <c r="N688" s="37">
        <v>184.25</v>
      </c>
    </row>
    <row r="689" spans="1:14" x14ac:dyDescent="0.3">
      <c r="A689" s="36">
        <v>44414</v>
      </c>
      <c r="B689" s="37">
        <v>187.55</v>
      </c>
      <c r="C689" s="38">
        <v>3.30000000000001</v>
      </c>
      <c r="D689" s="39">
        <v>1.79104477611941E-2</v>
      </c>
      <c r="E689" s="37">
        <v>185.05</v>
      </c>
      <c r="F689" s="37">
        <v>184.4</v>
      </c>
      <c r="G689" s="37">
        <v>187.8</v>
      </c>
      <c r="H689" s="7">
        <v>480346</v>
      </c>
      <c r="I689" s="37">
        <v>89662085</v>
      </c>
      <c r="J689" s="37">
        <v>2.5</v>
      </c>
      <c r="K689" s="37">
        <v>3.4000000000000101</v>
      </c>
      <c r="L689" s="39">
        <v>-4.3057301492751401E-2</v>
      </c>
      <c r="M689" s="37">
        <v>2640155634.4000001</v>
      </c>
      <c r="N689" s="37">
        <v>187.55</v>
      </c>
    </row>
    <row r="690" spans="1:14" x14ac:dyDescent="0.3">
      <c r="A690" s="36">
        <v>44417</v>
      </c>
      <c r="B690" s="37">
        <v>188.7</v>
      </c>
      <c r="C690" s="38">
        <v>1.1499999999999799</v>
      </c>
      <c r="D690" s="39">
        <v>6.1316982138095296E-3</v>
      </c>
      <c r="E690" s="37">
        <v>186.7</v>
      </c>
      <c r="F690" s="37">
        <v>186.4</v>
      </c>
      <c r="G690" s="37">
        <v>189.3</v>
      </c>
      <c r="H690" s="7">
        <v>269650</v>
      </c>
      <c r="I690" s="37">
        <v>50736213.200000003</v>
      </c>
      <c r="J690" s="37">
        <v>2</v>
      </c>
      <c r="K690" s="37">
        <v>2.9000000000000101</v>
      </c>
      <c r="L690" s="39">
        <v>-0.43863381812277003</v>
      </c>
      <c r="M690" s="37">
        <v>2690891847.5999999</v>
      </c>
      <c r="N690" s="37">
        <v>188.7</v>
      </c>
    </row>
    <row r="691" spans="1:14" x14ac:dyDescent="0.3">
      <c r="A691" s="36">
        <v>44418</v>
      </c>
      <c r="B691" s="37">
        <v>188.7</v>
      </c>
      <c r="C691" s="38">
        <v>0</v>
      </c>
      <c r="D691" s="39">
        <v>0</v>
      </c>
      <c r="E691" s="37">
        <v>189.15</v>
      </c>
      <c r="F691" s="37">
        <v>188.7</v>
      </c>
      <c r="G691" s="37">
        <v>190.5</v>
      </c>
      <c r="H691" s="7">
        <v>290372</v>
      </c>
      <c r="I691" s="37">
        <v>55054425.149999999</v>
      </c>
      <c r="J691" s="37">
        <v>0.450000000000017</v>
      </c>
      <c r="K691" s="37">
        <v>1.80000000000001</v>
      </c>
      <c r="L691" s="39">
        <v>7.6847765622102701E-2</v>
      </c>
      <c r="M691" s="37">
        <v>2745946272.75</v>
      </c>
      <c r="N691" s="37">
        <v>188.7</v>
      </c>
    </row>
    <row r="692" spans="1:14" x14ac:dyDescent="0.3">
      <c r="A692" s="36">
        <v>44419</v>
      </c>
      <c r="B692" s="37">
        <v>190.5</v>
      </c>
      <c r="C692" s="38">
        <v>1.80000000000001</v>
      </c>
      <c r="D692" s="39">
        <v>9.5389507154213602E-3</v>
      </c>
      <c r="E692" s="37">
        <v>188.7</v>
      </c>
      <c r="F692" s="37">
        <v>188.7</v>
      </c>
      <c r="G692" s="37">
        <v>191.2</v>
      </c>
      <c r="H692" s="7">
        <v>238013</v>
      </c>
      <c r="I692" s="37">
        <v>45280903.399999999</v>
      </c>
      <c r="J692" s="37">
        <v>1.80000000000001</v>
      </c>
      <c r="K692" s="37">
        <v>2.5</v>
      </c>
      <c r="L692" s="39">
        <v>-0.180316972710867</v>
      </c>
      <c r="M692" s="37">
        <v>2791227176.1500001</v>
      </c>
      <c r="N692" s="37">
        <v>190.5</v>
      </c>
    </row>
    <row r="693" spans="1:14" x14ac:dyDescent="0.3">
      <c r="A693" s="36">
        <v>44420</v>
      </c>
      <c r="B693" s="37">
        <v>190.7</v>
      </c>
      <c r="C693" s="38">
        <v>0.19999999999998899</v>
      </c>
      <c r="D693" s="39">
        <v>1.04986876640414E-3</v>
      </c>
      <c r="E693" s="37">
        <v>190.8</v>
      </c>
      <c r="F693" s="37">
        <v>189.7</v>
      </c>
      <c r="G693" s="37">
        <v>191.05</v>
      </c>
      <c r="H693" s="7">
        <v>209614</v>
      </c>
      <c r="I693" s="37">
        <v>39929593.200000003</v>
      </c>
      <c r="J693" s="37">
        <v>0.100000000000023</v>
      </c>
      <c r="K693" s="37">
        <v>1.3500000000000201</v>
      </c>
      <c r="L693" s="39">
        <v>-0.119317012095978</v>
      </c>
      <c r="M693" s="37">
        <v>2831156769.3499999</v>
      </c>
      <c r="N693" s="37">
        <v>190.7</v>
      </c>
    </row>
    <row r="694" spans="1:14" x14ac:dyDescent="0.3">
      <c r="A694" s="36">
        <v>44421</v>
      </c>
      <c r="B694" s="37">
        <v>192.1</v>
      </c>
      <c r="C694" s="38">
        <v>1.4000000000000099</v>
      </c>
      <c r="D694" s="39">
        <v>7.3413738856843496E-3</v>
      </c>
      <c r="E694" s="37">
        <v>190.65</v>
      </c>
      <c r="F694" s="37">
        <v>190.35</v>
      </c>
      <c r="G694" s="37">
        <v>192.95</v>
      </c>
      <c r="H694" s="7">
        <v>323343</v>
      </c>
      <c r="I694" s="37">
        <v>61999211.25</v>
      </c>
      <c r="J694" s="37">
        <v>1.44999999999999</v>
      </c>
      <c r="K694" s="37">
        <v>2.5999999999999899</v>
      </c>
      <c r="L694" s="39">
        <v>0.54256395088114295</v>
      </c>
      <c r="M694" s="37">
        <v>2893155980.5999999</v>
      </c>
      <c r="N694" s="37">
        <v>192.1</v>
      </c>
    </row>
    <row r="695" spans="1:14" x14ac:dyDescent="0.3">
      <c r="A695" s="36">
        <v>44424</v>
      </c>
      <c r="B695" s="37">
        <v>190.9</v>
      </c>
      <c r="C695" s="38">
        <v>-1.19999999999999</v>
      </c>
      <c r="D695" s="39">
        <v>-6.2467464862050398E-3</v>
      </c>
      <c r="E695" s="37">
        <v>191</v>
      </c>
      <c r="F695" s="37">
        <v>190.25</v>
      </c>
      <c r="G695" s="37">
        <v>193.3</v>
      </c>
      <c r="H695" s="7">
        <v>267872</v>
      </c>
      <c r="I695" s="37">
        <v>51296360.549999997</v>
      </c>
      <c r="J695" s="37">
        <v>9.9999999999994302E-2</v>
      </c>
      <c r="K695" s="37">
        <v>3.05000000000001</v>
      </c>
      <c r="L695" s="39">
        <v>-0.171554664860535</v>
      </c>
      <c r="M695" s="37">
        <v>2841859620.0500002</v>
      </c>
      <c r="N695" s="37">
        <v>190.9</v>
      </c>
    </row>
    <row r="696" spans="1:14" x14ac:dyDescent="0.3">
      <c r="A696" s="36">
        <v>44425</v>
      </c>
      <c r="B696" s="37">
        <v>189.3</v>
      </c>
      <c r="C696" s="38">
        <v>-1.5999999999999901</v>
      </c>
      <c r="D696" s="39">
        <v>-8.3813514929282004E-3</v>
      </c>
      <c r="E696" s="37">
        <v>190.25</v>
      </c>
      <c r="F696" s="37">
        <v>188.55</v>
      </c>
      <c r="G696" s="37">
        <v>190.85</v>
      </c>
      <c r="H696" s="7">
        <v>268840</v>
      </c>
      <c r="I696" s="37">
        <v>50952493.5</v>
      </c>
      <c r="J696" s="37">
        <v>0.94999999999998896</v>
      </c>
      <c r="K696" s="37">
        <v>2.2999999999999798</v>
      </c>
      <c r="L696" s="39">
        <v>3.6136662286465199E-3</v>
      </c>
      <c r="M696" s="37">
        <v>2790907126.5500002</v>
      </c>
      <c r="N696" s="37">
        <v>189.3</v>
      </c>
    </row>
    <row r="697" spans="1:14" x14ac:dyDescent="0.3">
      <c r="A697" s="36">
        <v>44426</v>
      </c>
      <c r="B697" s="37">
        <v>187.45</v>
      </c>
      <c r="C697" s="38">
        <v>-1.8500000000000201</v>
      </c>
      <c r="D697" s="39">
        <v>-9.7728473322769294E-3</v>
      </c>
      <c r="E697" s="37">
        <v>188.2</v>
      </c>
      <c r="F697" s="37">
        <v>186.7</v>
      </c>
      <c r="G697" s="37">
        <v>188.8</v>
      </c>
      <c r="H697" s="7">
        <v>295527</v>
      </c>
      <c r="I697" s="37">
        <v>55457408.549999997</v>
      </c>
      <c r="J697" s="37">
        <v>0.75</v>
      </c>
      <c r="K697" s="37">
        <v>2.1000000000000201</v>
      </c>
      <c r="L697" s="39">
        <v>9.92672221395626E-2</v>
      </c>
      <c r="M697" s="37">
        <v>2735449718</v>
      </c>
      <c r="N697" s="37">
        <v>187.45</v>
      </c>
    </row>
    <row r="698" spans="1:14" x14ac:dyDescent="0.3">
      <c r="A698" s="36">
        <v>44427</v>
      </c>
      <c r="B698" s="37">
        <v>182.2</v>
      </c>
      <c r="C698" s="38">
        <v>-5.25</v>
      </c>
      <c r="D698" s="39">
        <v>-2.8007468658308901E-2</v>
      </c>
      <c r="E698" s="37">
        <v>186</v>
      </c>
      <c r="F698" s="37">
        <v>179.85</v>
      </c>
      <c r="G698" s="37">
        <v>186.3</v>
      </c>
      <c r="H698" s="7">
        <v>485489</v>
      </c>
      <c r="I698" s="37">
        <v>88388623.25</v>
      </c>
      <c r="J698" s="37">
        <v>3.80000000000001</v>
      </c>
      <c r="K698" s="37">
        <v>6.4500000000000197</v>
      </c>
      <c r="L698" s="39">
        <v>0.64279067564046599</v>
      </c>
      <c r="M698" s="37">
        <v>2647061094.75</v>
      </c>
      <c r="N698" s="37">
        <v>182.2</v>
      </c>
    </row>
    <row r="699" spans="1:14" x14ac:dyDescent="0.3">
      <c r="A699" s="36">
        <v>44428</v>
      </c>
      <c r="B699" s="37">
        <v>181.5</v>
      </c>
      <c r="C699" s="38">
        <v>-0.69999999999998896</v>
      </c>
      <c r="D699" s="39">
        <v>-3.8419319429198102E-3</v>
      </c>
      <c r="E699" s="37">
        <v>181.7</v>
      </c>
      <c r="F699" s="37">
        <v>180.2</v>
      </c>
      <c r="G699" s="37">
        <v>182.5</v>
      </c>
      <c r="H699" s="7">
        <v>218787</v>
      </c>
      <c r="I699" s="37">
        <v>39643794.399999999</v>
      </c>
      <c r="J699" s="37">
        <v>0.19999999999998899</v>
      </c>
      <c r="K699" s="37">
        <v>2.30000000000001</v>
      </c>
      <c r="L699" s="39">
        <v>-0.54934715307658899</v>
      </c>
      <c r="M699" s="37">
        <v>2607417300.3499999</v>
      </c>
      <c r="N699" s="37">
        <v>181.5</v>
      </c>
    </row>
    <row r="700" spans="1:14" x14ac:dyDescent="0.3">
      <c r="A700" s="36">
        <v>44431</v>
      </c>
      <c r="B700" s="37">
        <v>183.65</v>
      </c>
      <c r="C700" s="38">
        <v>2.1500000000000101</v>
      </c>
      <c r="D700" s="39">
        <v>1.18457300275482E-2</v>
      </c>
      <c r="E700" s="37">
        <v>183.2</v>
      </c>
      <c r="F700" s="37">
        <v>182</v>
      </c>
      <c r="G700" s="37">
        <v>185.8</v>
      </c>
      <c r="H700" s="7">
        <v>265581</v>
      </c>
      <c r="I700" s="37">
        <v>48747963.450000003</v>
      </c>
      <c r="J700" s="37">
        <v>0.450000000000017</v>
      </c>
      <c r="K700" s="37">
        <v>3.80000000000001</v>
      </c>
      <c r="L700" s="39">
        <v>0.21387925242358999</v>
      </c>
      <c r="M700" s="37">
        <v>2656165263.8000002</v>
      </c>
      <c r="N700" s="37">
        <v>183.65</v>
      </c>
    </row>
    <row r="701" spans="1:14" x14ac:dyDescent="0.3">
      <c r="A701" s="36">
        <v>44432</v>
      </c>
      <c r="B701" s="37">
        <v>183.3</v>
      </c>
      <c r="C701" s="38">
        <v>-0.34999999999999398</v>
      </c>
      <c r="D701" s="39">
        <v>-1.90579907432613E-3</v>
      </c>
      <c r="E701" s="37">
        <v>184.9</v>
      </c>
      <c r="F701" s="37">
        <v>182.15</v>
      </c>
      <c r="G701" s="37">
        <v>184.9</v>
      </c>
      <c r="H701" s="7">
        <v>239090</v>
      </c>
      <c r="I701" s="37">
        <v>43879519.899999999</v>
      </c>
      <c r="J701" s="37">
        <v>1.5999999999999901</v>
      </c>
      <c r="K701" s="37">
        <v>2.75</v>
      </c>
      <c r="L701" s="39">
        <v>-9.9747346383965693E-2</v>
      </c>
      <c r="M701" s="37">
        <v>2612285743.9000001</v>
      </c>
      <c r="N701" s="37">
        <v>183.3</v>
      </c>
    </row>
    <row r="702" spans="1:14" x14ac:dyDescent="0.3">
      <c r="A702" s="36">
        <v>44433</v>
      </c>
      <c r="B702" s="37">
        <v>184.25</v>
      </c>
      <c r="C702" s="38">
        <v>0.94999999999998896</v>
      </c>
      <c r="D702" s="39">
        <v>5.1827605019093802E-3</v>
      </c>
      <c r="E702" s="37">
        <v>183.5</v>
      </c>
      <c r="F702" s="37">
        <v>183.05</v>
      </c>
      <c r="G702" s="37">
        <v>185.15</v>
      </c>
      <c r="H702" s="7">
        <v>182870</v>
      </c>
      <c r="I702" s="37">
        <v>33697222.549999997</v>
      </c>
      <c r="J702" s="37">
        <v>0.75</v>
      </c>
      <c r="K702" s="37">
        <v>2.0999999999999899</v>
      </c>
      <c r="L702" s="39">
        <v>-0.23514157848508899</v>
      </c>
      <c r="M702" s="37">
        <v>2645982966.4499998</v>
      </c>
      <c r="N702" s="37">
        <v>184.25</v>
      </c>
    </row>
    <row r="703" spans="1:14" x14ac:dyDescent="0.3">
      <c r="A703" s="36">
        <v>44434</v>
      </c>
      <c r="B703" s="37">
        <v>182.9</v>
      </c>
      <c r="C703" s="38">
        <v>-1.3499999999999901</v>
      </c>
      <c r="D703" s="39">
        <v>-7.3270013568520701E-3</v>
      </c>
      <c r="E703" s="37">
        <v>183.95</v>
      </c>
      <c r="F703" s="37">
        <v>182.65</v>
      </c>
      <c r="G703" s="37">
        <v>184.95</v>
      </c>
      <c r="H703" s="7">
        <v>219942</v>
      </c>
      <c r="I703" s="37">
        <v>40343015.200000003</v>
      </c>
      <c r="J703" s="37">
        <v>1.0499999999999801</v>
      </c>
      <c r="K703" s="37">
        <v>2.2999999999999798</v>
      </c>
      <c r="L703" s="39">
        <v>0.202723246021764</v>
      </c>
      <c r="M703" s="37">
        <v>2605639951.25</v>
      </c>
      <c r="N703" s="37">
        <v>182.9</v>
      </c>
    </row>
    <row r="704" spans="1:14" x14ac:dyDescent="0.3">
      <c r="A704" s="36">
        <v>44435</v>
      </c>
      <c r="B704" s="37">
        <v>183.1</v>
      </c>
      <c r="C704" s="38">
        <v>0.19999999999998899</v>
      </c>
      <c r="D704" s="39">
        <v>1.09349371241109E-3</v>
      </c>
      <c r="E704" s="37">
        <v>183</v>
      </c>
      <c r="F704" s="37">
        <v>181.7</v>
      </c>
      <c r="G704" s="37">
        <v>184</v>
      </c>
      <c r="H704" s="7">
        <v>160718</v>
      </c>
      <c r="I704" s="37">
        <v>29419963.449999999</v>
      </c>
      <c r="J704" s="37">
        <v>9.9999999999994302E-2</v>
      </c>
      <c r="K704" s="37">
        <v>2.30000000000001</v>
      </c>
      <c r="L704" s="39">
        <v>-0.26927098962453699</v>
      </c>
      <c r="M704" s="37">
        <v>2635059914.6999998</v>
      </c>
      <c r="N704" s="37">
        <v>183.1</v>
      </c>
    </row>
    <row r="705" spans="1:14" x14ac:dyDescent="0.3">
      <c r="A705" s="36">
        <v>44438</v>
      </c>
      <c r="B705" s="37">
        <v>184.15</v>
      </c>
      <c r="C705" s="38">
        <v>1.05000000000001</v>
      </c>
      <c r="D705" s="39">
        <v>5.7345712725287304E-3</v>
      </c>
      <c r="E705" s="37">
        <v>182.7</v>
      </c>
      <c r="F705" s="37">
        <v>182.4</v>
      </c>
      <c r="G705" s="37">
        <v>184.3</v>
      </c>
      <c r="H705" s="7">
        <v>117651</v>
      </c>
      <c r="I705" s="37">
        <v>21615359</v>
      </c>
      <c r="J705" s="37">
        <v>1.4500000000000199</v>
      </c>
      <c r="K705" s="37">
        <v>1.9000000000000099</v>
      </c>
      <c r="L705" s="39">
        <v>-0.267966251446633</v>
      </c>
      <c r="M705" s="37">
        <v>2656675273.6999998</v>
      </c>
      <c r="N705" s="37">
        <v>184.15</v>
      </c>
    </row>
    <row r="706" spans="1:14" x14ac:dyDescent="0.3">
      <c r="A706" s="36">
        <v>44439</v>
      </c>
      <c r="B706" s="37">
        <v>183.7</v>
      </c>
      <c r="C706" s="38">
        <v>-0.450000000000017</v>
      </c>
      <c r="D706" s="39">
        <v>-2.4436600597340001E-3</v>
      </c>
      <c r="E706" s="37">
        <v>184.8</v>
      </c>
      <c r="F706" s="37">
        <v>182.4</v>
      </c>
      <c r="G706" s="37">
        <v>185.3</v>
      </c>
      <c r="H706" s="7">
        <v>253995</v>
      </c>
      <c r="I706" s="37">
        <v>46616673.5</v>
      </c>
      <c r="J706" s="37">
        <v>1.1000000000000201</v>
      </c>
      <c r="K706" s="37">
        <v>2.9000000000000101</v>
      </c>
      <c r="L706" s="39">
        <v>1.15888517734656</v>
      </c>
      <c r="M706" s="37">
        <v>2610058600.1999998</v>
      </c>
      <c r="N706" s="37">
        <v>183.7</v>
      </c>
    </row>
    <row r="707" spans="1:14" x14ac:dyDescent="0.3">
      <c r="A707" s="36">
        <v>44440</v>
      </c>
      <c r="B707" s="37">
        <v>184.75</v>
      </c>
      <c r="C707" s="38">
        <v>1.05000000000001</v>
      </c>
      <c r="D707" s="39">
        <v>5.7158410451824196E-3</v>
      </c>
      <c r="E707" s="37">
        <v>185</v>
      </c>
      <c r="F707" s="37">
        <v>182.7</v>
      </c>
      <c r="G707" s="37">
        <v>185.6</v>
      </c>
      <c r="H707" s="7">
        <v>227785</v>
      </c>
      <c r="I707" s="37">
        <v>42021798.850000001</v>
      </c>
      <c r="J707" s="37">
        <v>0.25</v>
      </c>
      <c r="K707" s="37">
        <v>2.9000000000000101</v>
      </c>
      <c r="L707" s="39">
        <v>-0.103191007697002</v>
      </c>
      <c r="M707" s="37">
        <v>2652080399.0500002</v>
      </c>
      <c r="N707" s="37">
        <v>184.75</v>
      </c>
    </row>
    <row r="708" spans="1:14" x14ac:dyDescent="0.3">
      <c r="A708" s="36">
        <v>44441</v>
      </c>
      <c r="B708" s="37">
        <v>185.3</v>
      </c>
      <c r="C708" s="38">
        <v>0.55000000000001104</v>
      </c>
      <c r="D708" s="39">
        <v>2.97699594046014E-3</v>
      </c>
      <c r="E708" s="37">
        <v>184.5</v>
      </c>
      <c r="F708" s="37">
        <v>184.3</v>
      </c>
      <c r="G708" s="37">
        <v>185.75</v>
      </c>
      <c r="H708" s="7">
        <v>150712</v>
      </c>
      <c r="I708" s="37">
        <v>27919208.699999999</v>
      </c>
      <c r="J708" s="37">
        <v>0.80000000000001104</v>
      </c>
      <c r="K708" s="37">
        <v>1.44999999999999</v>
      </c>
      <c r="L708" s="39">
        <v>-0.33835853985117498</v>
      </c>
      <c r="M708" s="37">
        <v>2679999607.75</v>
      </c>
      <c r="N708" s="37">
        <v>185.3</v>
      </c>
    </row>
    <row r="709" spans="1:14" x14ac:dyDescent="0.3">
      <c r="A709" s="36">
        <v>44442</v>
      </c>
      <c r="B709" s="37">
        <v>184.3</v>
      </c>
      <c r="C709" s="38">
        <v>-1</v>
      </c>
      <c r="D709" s="39">
        <v>-5.3966540744738297E-3</v>
      </c>
      <c r="E709" s="37">
        <v>185.8</v>
      </c>
      <c r="F709" s="37">
        <v>183.45</v>
      </c>
      <c r="G709" s="37">
        <v>186.5</v>
      </c>
      <c r="H709" s="7">
        <v>174576</v>
      </c>
      <c r="I709" s="37">
        <v>32279332.699999999</v>
      </c>
      <c r="J709" s="37">
        <v>1.5</v>
      </c>
      <c r="K709" s="37">
        <v>3.05000000000001</v>
      </c>
      <c r="L709" s="39">
        <v>0.15834173788417599</v>
      </c>
      <c r="M709" s="37">
        <v>2647720275.0500002</v>
      </c>
      <c r="N709" s="37">
        <v>184.3</v>
      </c>
    </row>
    <row r="710" spans="1:14" x14ac:dyDescent="0.3">
      <c r="A710" s="36">
        <v>44445</v>
      </c>
      <c r="B710" s="37">
        <v>186.45</v>
      </c>
      <c r="C710" s="38">
        <v>2.1499999999999799</v>
      </c>
      <c r="D710" s="39">
        <v>1.16657623440042E-2</v>
      </c>
      <c r="E710" s="37">
        <v>185.5</v>
      </c>
      <c r="F710" s="37">
        <v>184.5</v>
      </c>
      <c r="G710" s="37">
        <v>186.55</v>
      </c>
      <c r="H710" s="7">
        <v>159848</v>
      </c>
      <c r="I710" s="37">
        <v>29740506.199999999</v>
      </c>
      <c r="J710" s="37">
        <v>0.94999999999998896</v>
      </c>
      <c r="K710" s="37">
        <v>2.05000000000001</v>
      </c>
      <c r="L710" s="39">
        <v>-8.4364402896159804E-2</v>
      </c>
      <c r="M710" s="37">
        <v>2677460781.25</v>
      </c>
      <c r="N710" s="37">
        <v>186.45</v>
      </c>
    </row>
    <row r="711" spans="1:14" x14ac:dyDescent="0.3">
      <c r="A711" s="36">
        <v>44446</v>
      </c>
      <c r="B711" s="37">
        <v>186.05</v>
      </c>
      <c r="C711" s="38">
        <v>-0.39999999999997699</v>
      </c>
      <c r="D711" s="39">
        <v>-2.1453472780905199E-3</v>
      </c>
      <c r="E711" s="37">
        <v>186.85</v>
      </c>
      <c r="F711" s="37">
        <v>184.85</v>
      </c>
      <c r="G711" s="37">
        <v>188.3</v>
      </c>
      <c r="H711" s="7">
        <v>316794</v>
      </c>
      <c r="I711" s="37">
        <v>59026087.299999997</v>
      </c>
      <c r="J711" s="37">
        <v>0.79999999999998295</v>
      </c>
      <c r="K711" s="37">
        <v>3.4500000000000202</v>
      </c>
      <c r="L711" s="39">
        <v>0.98184525299034098</v>
      </c>
      <c r="M711" s="37">
        <v>2618434693.9499998</v>
      </c>
      <c r="N711" s="37">
        <v>186.05</v>
      </c>
    </row>
    <row r="712" spans="1:14" x14ac:dyDescent="0.3">
      <c r="A712" s="36">
        <v>44447</v>
      </c>
      <c r="B712" s="37">
        <v>186.35</v>
      </c>
      <c r="C712" s="38">
        <v>0.299999999999983</v>
      </c>
      <c r="D712" s="39">
        <v>1.61246976619179E-3</v>
      </c>
      <c r="E712" s="37">
        <v>184.85</v>
      </c>
      <c r="F712" s="37">
        <v>183.75</v>
      </c>
      <c r="G712" s="37">
        <v>186.7</v>
      </c>
      <c r="H712" s="7">
        <v>258192</v>
      </c>
      <c r="I712" s="37">
        <v>47947496.899999999</v>
      </c>
      <c r="J712" s="37">
        <v>1.5</v>
      </c>
      <c r="K712" s="37">
        <v>2.94999999999999</v>
      </c>
      <c r="L712" s="39">
        <v>-0.184984564101593</v>
      </c>
      <c r="M712" s="37">
        <v>2666382190.8499999</v>
      </c>
      <c r="N712" s="37">
        <v>186.35</v>
      </c>
    </row>
    <row r="713" spans="1:14" x14ac:dyDescent="0.3">
      <c r="A713" s="36">
        <v>44448</v>
      </c>
      <c r="B713" s="37">
        <v>187.25</v>
      </c>
      <c r="C713" s="38">
        <v>0.90000000000000602</v>
      </c>
      <c r="D713" s="39">
        <v>4.8296216796351304E-3</v>
      </c>
      <c r="E713" s="37">
        <v>185.8</v>
      </c>
      <c r="F713" s="37">
        <v>185.8</v>
      </c>
      <c r="G713" s="37">
        <v>189.15</v>
      </c>
      <c r="H713" s="7">
        <v>412634</v>
      </c>
      <c r="I713" s="37">
        <v>77538550.049999997</v>
      </c>
      <c r="J713" s="37">
        <v>1.44999999999999</v>
      </c>
      <c r="K713" s="37">
        <v>3.3499999999999899</v>
      </c>
      <c r="L713" s="39">
        <v>0.59816725537584403</v>
      </c>
      <c r="M713" s="37">
        <v>2743920740.9000001</v>
      </c>
      <c r="N713" s="37">
        <v>187.25</v>
      </c>
    </row>
    <row r="714" spans="1:14" x14ac:dyDescent="0.3">
      <c r="A714" s="36">
        <v>44449</v>
      </c>
      <c r="B714" s="37">
        <v>186</v>
      </c>
      <c r="C714" s="38">
        <v>-1.25</v>
      </c>
      <c r="D714" s="39">
        <v>-6.6755674232309697E-3</v>
      </c>
      <c r="E714" s="37">
        <v>187.5</v>
      </c>
      <c r="F714" s="37">
        <v>185.75</v>
      </c>
      <c r="G714" s="37">
        <v>188.9</v>
      </c>
      <c r="H714" s="7">
        <v>322655</v>
      </c>
      <c r="I714" s="37">
        <v>60354373.899999999</v>
      </c>
      <c r="J714" s="37">
        <v>1.5</v>
      </c>
      <c r="K714" s="37">
        <v>3.1500000000000101</v>
      </c>
      <c r="L714" s="39">
        <v>-0.218060072606717</v>
      </c>
      <c r="M714" s="37">
        <v>2683566367</v>
      </c>
      <c r="N714" s="37">
        <v>186</v>
      </c>
    </row>
    <row r="715" spans="1:14" x14ac:dyDescent="0.3">
      <c r="A715" s="36">
        <v>44452</v>
      </c>
      <c r="B715" s="37">
        <v>184.4</v>
      </c>
      <c r="C715" s="38">
        <v>-1.5999999999999901</v>
      </c>
      <c r="D715" s="39">
        <v>-8.6021505376343808E-3</v>
      </c>
      <c r="E715" s="37">
        <v>186.2</v>
      </c>
      <c r="F715" s="37">
        <v>183.85</v>
      </c>
      <c r="G715" s="37">
        <v>188.25</v>
      </c>
      <c r="H715" s="7">
        <v>354383</v>
      </c>
      <c r="I715" s="37">
        <v>65840010.649999999</v>
      </c>
      <c r="J715" s="37">
        <v>1.7999999999999801</v>
      </c>
      <c r="K715" s="37">
        <v>4.4000000000000101</v>
      </c>
      <c r="L715" s="39">
        <v>9.83341339821171E-2</v>
      </c>
      <c r="M715" s="37">
        <v>2617726356.3499999</v>
      </c>
      <c r="N715" s="37">
        <v>184.4</v>
      </c>
    </row>
    <row r="716" spans="1:14" x14ac:dyDescent="0.3">
      <c r="A716" s="36">
        <v>44453</v>
      </c>
      <c r="B716" s="37">
        <v>187.8</v>
      </c>
      <c r="C716" s="38">
        <v>3.4000000000000101</v>
      </c>
      <c r="D716" s="39">
        <v>1.8438177874186602E-2</v>
      </c>
      <c r="E716" s="37">
        <v>185.7</v>
      </c>
      <c r="F716" s="37">
        <v>185.2</v>
      </c>
      <c r="G716" s="37">
        <v>188.6</v>
      </c>
      <c r="H716" s="7">
        <v>368007</v>
      </c>
      <c r="I716" s="37">
        <v>68879959.099999994</v>
      </c>
      <c r="J716" s="37">
        <v>2.1000000000000201</v>
      </c>
      <c r="K716" s="37">
        <v>3.4000000000000101</v>
      </c>
      <c r="L716" s="39">
        <v>3.8444282033844701E-2</v>
      </c>
      <c r="M716" s="37">
        <v>2686606315.4499998</v>
      </c>
      <c r="N716" s="37">
        <v>187.8</v>
      </c>
    </row>
    <row r="717" spans="1:14" x14ac:dyDescent="0.3">
      <c r="A717" s="36">
        <v>44454</v>
      </c>
      <c r="B717" s="37">
        <v>187.2</v>
      </c>
      <c r="C717" s="38">
        <v>-0.60000000000002296</v>
      </c>
      <c r="D717" s="39">
        <v>-3.1948881789138602E-3</v>
      </c>
      <c r="E717" s="37">
        <v>187.45</v>
      </c>
      <c r="F717" s="37">
        <v>185.45</v>
      </c>
      <c r="G717" s="37">
        <v>188.7</v>
      </c>
      <c r="H717" s="7">
        <v>310310</v>
      </c>
      <c r="I717" s="37">
        <v>58124867.350000001</v>
      </c>
      <c r="J717" s="37">
        <v>0.25</v>
      </c>
      <c r="K717" s="37">
        <v>3.25</v>
      </c>
      <c r="L717" s="39">
        <v>-0.15678234381411199</v>
      </c>
      <c r="M717" s="37">
        <v>2628481448.0999999</v>
      </c>
      <c r="N717" s="37">
        <v>187.2</v>
      </c>
    </row>
    <row r="718" spans="1:14" x14ac:dyDescent="0.3">
      <c r="A718" s="36">
        <v>44455</v>
      </c>
      <c r="B718" s="37">
        <v>187.6</v>
      </c>
      <c r="C718" s="38">
        <v>0.40000000000000602</v>
      </c>
      <c r="D718" s="39">
        <v>2.1367521367521699E-3</v>
      </c>
      <c r="E718" s="37">
        <v>187.45</v>
      </c>
      <c r="F718" s="37">
        <v>187.2</v>
      </c>
      <c r="G718" s="37">
        <v>191.25</v>
      </c>
      <c r="H718" s="7">
        <v>435010</v>
      </c>
      <c r="I718" s="37">
        <v>82229402.349999994</v>
      </c>
      <c r="J718" s="37">
        <v>0.15000000000000599</v>
      </c>
      <c r="K718" s="37">
        <v>4.0500000000000096</v>
      </c>
      <c r="L718" s="39">
        <v>0.40185620830782098</v>
      </c>
      <c r="M718" s="37">
        <v>2710710850.4499998</v>
      </c>
      <c r="N718" s="37">
        <v>187.6</v>
      </c>
    </row>
    <row r="719" spans="1:14" x14ac:dyDescent="0.3">
      <c r="A719" s="36">
        <v>44456</v>
      </c>
      <c r="B719" s="37">
        <v>184.4</v>
      </c>
      <c r="C719" s="38">
        <v>-3.19999999999999</v>
      </c>
      <c r="D719" s="39">
        <v>-1.70575692963752E-2</v>
      </c>
      <c r="E719" s="37">
        <v>187.7</v>
      </c>
      <c r="F719" s="37">
        <v>183.7</v>
      </c>
      <c r="G719" s="37">
        <v>188.4</v>
      </c>
      <c r="H719" s="7">
        <v>907867</v>
      </c>
      <c r="I719" s="37">
        <v>168309619.59999999</v>
      </c>
      <c r="J719" s="37">
        <v>3.2999999999999798</v>
      </c>
      <c r="K719" s="37">
        <v>4.7000000000000197</v>
      </c>
      <c r="L719" s="39">
        <v>1.0870025976414299</v>
      </c>
      <c r="M719" s="37">
        <v>2542401230.8499999</v>
      </c>
      <c r="N719" s="37">
        <v>184.4</v>
      </c>
    </row>
    <row r="720" spans="1:14" x14ac:dyDescent="0.3">
      <c r="A720" s="36">
        <v>44459</v>
      </c>
      <c r="B720" s="37">
        <v>181.65</v>
      </c>
      <c r="C720" s="38">
        <v>-2.75</v>
      </c>
      <c r="D720" s="39">
        <v>-1.49132321041215E-2</v>
      </c>
      <c r="E720" s="37">
        <v>182.8</v>
      </c>
      <c r="F720" s="37">
        <v>180.95</v>
      </c>
      <c r="G720" s="37">
        <v>183.6</v>
      </c>
      <c r="H720" s="7">
        <v>320244</v>
      </c>
      <c r="I720" s="37">
        <v>58228333.399999999</v>
      </c>
      <c r="J720" s="37">
        <v>1.1500000000000099</v>
      </c>
      <c r="K720" s="37">
        <v>2.6500000000000101</v>
      </c>
      <c r="L720" s="39">
        <v>-0.64725670169749505</v>
      </c>
      <c r="M720" s="37">
        <v>2484172897.4499998</v>
      </c>
      <c r="N720" s="37">
        <v>181.65</v>
      </c>
    </row>
    <row r="721" spans="1:14" x14ac:dyDescent="0.3">
      <c r="A721" s="36">
        <v>44460</v>
      </c>
      <c r="B721" s="37">
        <v>183.6</v>
      </c>
      <c r="C721" s="38">
        <v>1.94999999999999</v>
      </c>
      <c r="D721" s="39">
        <v>1.07349298100743E-2</v>
      </c>
      <c r="E721" s="37">
        <v>182</v>
      </c>
      <c r="F721" s="37">
        <v>181.05</v>
      </c>
      <c r="G721" s="37">
        <v>184</v>
      </c>
      <c r="H721" s="7">
        <v>233802</v>
      </c>
      <c r="I721" s="37">
        <v>42809540.149999999</v>
      </c>
      <c r="J721" s="37">
        <v>1.5999999999999901</v>
      </c>
      <c r="K721" s="37">
        <v>2.94999999999999</v>
      </c>
      <c r="L721" s="39">
        <v>-0.269925431858208</v>
      </c>
      <c r="M721" s="37">
        <v>2526982437.5999999</v>
      </c>
      <c r="N721" s="37">
        <v>183.6</v>
      </c>
    </row>
    <row r="722" spans="1:14" x14ac:dyDescent="0.3">
      <c r="A722" s="36">
        <v>44461</v>
      </c>
      <c r="B722" s="37">
        <v>183.7</v>
      </c>
      <c r="C722" s="38">
        <v>9.9999999999994302E-2</v>
      </c>
      <c r="D722" s="39">
        <v>5.4466230936816098E-4</v>
      </c>
      <c r="E722" s="37">
        <v>184</v>
      </c>
      <c r="F722" s="37">
        <v>180.85</v>
      </c>
      <c r="G722" s="37">
        <v>184.2</v>
      </c>
      <c r="H722" s="7">
        <v>311729</v>
      </c>
      <c r="I722" s="37">
        <v>56897166.950000003</v>
      </c>
      <c r="J722" s="37">
        <v>0.30000000000001098</v>
      </c>
      <c r="K722" s="37">
        <v>3.3499999999999899</v>
      </c>
      <c r="L722" s="39">
        <v>0.33330339346968801</v>
      </c>
      <c r="M722" s="37">
        <v>2583879604.5500002</v>
      </c>
      <c r="N722" s="37">
        <v>183.7</v>
      </c>
    </row>
    <row r="723" spans="1:14" x14ac:dyDescent="0.3">
      <c r="A723" s="36">
        <v>44462</v>
      </c>
      <c r="B723" s="37">
        <v>184.3</v>
      </c>
      <c r="C723" s="38">
        <v>0.60000000000002296</v>
      </c>
      <c r="D723" s="39">
        <v>3.26619488296147E-3</v>
      </c>
      <c r="E723" s="37">
        <v>184.95</v>
      </c>
      <c r="F723" s="37">
        <v>183.9</v>
      </c>
      <c r="G723" s="37">
        <v>186.1</v>
      </c>
      <c r="H723" s="7">
        <v>241337</v>
      </c>
      <c r="I723" s="37">
        <v>44625907.200000003</v>
      </c>
      <c r="J723" s="37">
        <v>0.64999999999997704</v>
      </c>
      <c r="K723" s="37">
        <v>2.19999999999999</v>
      </c>
      <c r="L723" s="39">
        <v>-0.225811522187541</v>
      </c>
      <c r="M723" s="37">
        <v>2628505511.75</v>
      </c>
      <c r="N723" s="37">
        <v>184.3</v>
      </c>
    </row>
    <row r="724" spans="1:14" x14ac:dyDescent="0.3">
      <c r="A724" s="36">
        <v>44463</v>
      </c>
      <c r="B724" s="37">
        <v>184.75</v>
      </c>
      <c r="C724" s="38">
        <v>0.44999999999998902</v>
      </c>
      <c r="D724" s="39">
        <v>2.4416711882799202E-3</v>
      </c>
      <c r="E724" s="37">
        <v>183.65</v>
      </c>
      <c r="F724" s="37">
        <v>182.85</v>
      </c>
      <c r="G724" s="37">
        <v>185.25</v>
      </c>
      <c r="H724" s="7">
        <v>228552</v>
      </c>
      <c r="I724" s="37">
        <v>42127855</v>
      </c>
      <c r="J724" s="37">
        <v>1.0999999999999901</v>
      </c>
      <c r="K724" s="37">
        <v>2.4000000000000101</v>
      </c>
      <c r="L724" s="39">
        <v>-5.2975714457376998E-2</v>
      </c>
      <c r="M724" s="37">
        <v>2670633366.75</v>
      </c>
      <c r="N724" s="37">
        <v>184.75</v>
      </c>
    </row>
    <row r="725" spans="1:14" x14ac:dyDescent="0.3">
      <c r="A725" s="36">
        <v>44466</v>
      </c>
      <c r="B725" s="37">
        <v>184.45</v>
      </c>
      <c r="C725" s="38">
        <v>-0.30000000000001098</v>
      </c>
      <c r="D725" s="39">
        <v>-1.62381596752374E-3</v>
      </c>
      <c r="E725" s="37">
        <v>185.8</v>
      </c>
      <c r="F725" s="37">
        <v>182.75</v>
      </c>
      <c r="G725" s="37">
        <v>186.6</v>
      </c>
      <c r="H725" s="7">
        <v>284021</v>
      </c>
      <c r="I725" s="37">
        <v>52348342.649999999</v>
      </c>
      <c r="J725" s="37">
        <v>1.3500000000000201</v>
      </c>
      <c r="K725" s="37">
        <v>3.8499999999999899</v>
      </c>
      <c r="L725" s="39">
        <v>0.24269750428786399</v>
      </c>
      <c r="M725" s="37">
        <v>2618285024.0999999</v>
      </c>
      <c r="N725" s="37">
        <v>184.45</v>
      </c>
    </row>
    <row r="726" spans="1:14" x14ac:dyDescent="0.3">
      <c r="A726" s="36">
        <v>44467</v>
      </c>
      <c r="B726" s="37">
        <v>180.85</v>
      </c>
      <c r="C726" s="38">
        <v>-3.5999999999999899</v>
      </c>
      <c r="D726" s="39">
        <v>-1.9517484413120099E-2</v>
      </c>
      <c r="E726" s="37">
        <v>184.2</v>
      </c>
      <c r="F726" s="37">
        <v>180.85</v>
      </c>
      <c r="G726" s="37">
        <v>185.15</v>
      </c>
      <c r="H726" s="7">
        <v>411566</v>
      </c>
      <c r="I726" s="37">
        <v>75108305.150000006</v>
      </c>
      <c r="J726" s="37">
        <v>3.3499999999999899</v>
      </c>
      <c r="K726" s="37">
        <v>4.3000000000000096</v>
      </c>
      <c r="L726" s="39">
        <v>0.449068906876604</v>
      </c>
      <c r="M726" s="37">
        <v>2543176718.9499998</v>
      </c>
      <c r="N726" s="37">
        <v>180.85</v>
      </c>
    </row>
    <row r="727" spans="1:14" x14ac:dyDescent="0.3">
      <c r="A727" s="36">
        <v>44468</v>
      </c>
      <c r="B727" s="37">
        <v>180.4</v>
      </c>
      <c r="C727" s="38">
        <v>-0.44999999999998902</v>
      </c>
      <c r="D727" s="39">
        <v>-2.4882499308818799E-3</v>
      </c>
      <c r="E727" s="37">
        <v>181.15</v>
      </c>
      <c r="F727" s="37">
        <v>180.4</v>
      </c>
      <c r="G727" s="37">
        <v>183.45</v>
      </c>
      <c r="H727" s="7">
        <v>264950</v>
      </c>
      <c r="I727" s="37">
        <v>48147189.700000003</v>
      </c>
      <c r="J727" s="37">
        <v>0.75</v>
      </c>
      <c r="K727" s="37">
        <v>3.0499999999999798</v>
      </c>
      <c r="L727" s="39">
        <v>-0.35623933949840397</v>
      </c>
      <c r="M727" s="37">
        <v>2495029529.25</v>
      </c>
      <c r="N727" s="37">
        <v>180.4</v>
      </c>
    </row>
    <row r="728" spans="1:14" x14ac:dyDescent="0.3">
      <c r="A728" s="36">
        <v>44469</v>
      </c>
      <c r="B728" s="37">
        <v>180.95</v>
      </c>
      <c r="C728" s="38">
        <v>0.54999999999998295</v>
      </c>
      <c r="D728" s="39">
        <v>3.0487804878047801E-3</v>
      </c>
      <c r="E728" s="37">
        <v>181.65</v>
      </c>
      <c r="F728" s="37">
        <v>179.1</v>
      </c>
      <c r="G728" s="37">
        <v>182.6</v>
      </c>
      <c r="H728" s="7">
        <v>359349</v>
      </c>
      <c r="I728" s="37">
        <v>64974151.049999997</v>
      </c>
      <c r="J728" s="37">
        <v>0.70000000000001705</v>
      </c>
      <c r="K728" s="37">
        <v>3.5</v>
      </c>
      <c r="L728" s="39">
        <v>0.35628986601245499</v>
      </c>
      <c r="M728" s="37">
        <v>2560003680.3000002</v>
      </c>
      <c r="N728" s="37">
        <v>180.95</v>
      </c>
    </row>
    <row r="729" spans="1:14" x14ac:dyDescent="0.3">
      <c r="A729" s="36">
        <v>44470</v>
      </c>
      <c r="B729" s="37">
        <v>179.75</v>
      </c>
      <c r="C729" s="38">
        <v>-1.19999999999999</v>
      </c>
      <c r="D729" s="39">
        <v>-6.6316662061342299E-3</v>
      </c>
      <c r="E729" s="37">
        <v>179.3</v>
      </c>
      <c r="F729" s="37">
        <v>178.2</v>
      </c>
      <c r="G729" s="37">
        <v>181.3</v>
      </c>
      <c r="H729" s="7">
        <v>257551</v>
      </c>
      <c r="I729" s="37">
        <v>46270373.700000003</v>
      </c>
      <c r="J729" s="37">
        <v>0.44999999999998902</v>
      </c>
      <c r="K729" s="37">
        <v>3.1000000000000201</v>
      </c>
      <c r="L729" s="39">
        <v>-0.28328449501737901</v>
      </c>
      <c r="M729" s="37">
        <v>2513733306.5999999</v>
      </c>
      <c r="N729" s="37">
        <v>179.75</v>
      </c>
    </row>
    <row r="730" spans="1:14" x14ac:dyDescent="0.3">
      <c r="A730" s="36">
        <v>44473</v>
      </c>
      <c r="B730" s="37">
        <v>177.6</v>
      </c>
      <c r="C730" s="38">
        <v>-2.1500000000000101</v>
      </c>
      <c r="D730" s="39">
        <v>-1.1961057023644001E-2</v>
      </c>
      <c r="E730" s="37">
        <v>179.3</v>
      </c>
      <c r="F730" s="37">
        <v>176.6</v>
      </c>
      <c r="G730" s="37">
        <v>179.3</v>
      </c>
      <c r="H730" s="7">
        <v>288103</v>
      </c>
      <c r="I730" s="37">
        <v>51199703.149999999</v>
      </c>
      <c r="J730" s="37">
        <v>1.7000000000000199</v>
      </c>
      <c r="K730" s="37">
        <v>2.7000000000000202</v>
      </c>
      <c r="L730" s="39">
        <v>0.11862504901941801</v>
      </c>
      <c r="M730" s="37">
        <v>2462533603.4499998</v>
      </c>
      <c r="N730" s="37">
        <v>177.6</v>
      </c>
    </row>
    <row r="731" spans="1:14" x14ac:dyDescent="0.3">
      <c r="A731" s="36">
        <v>44474</v>
      </c>
      <c r="B731" s="37">
        <v>180.65</v>
      </c>
      <c r="C731" s="38">
        <v>3.05000000000001</v>
      </c>
      <c r="D731" s="39">
        <v>1.7173423423423501E-2</v>
      </c>
      <c r="E731" s="37">
        <v>177.6</v>
      </c>
      <c r="F731" s="37">
        <v>177.05</v>
      </c>
      <c r="G731" s="37">
        <v>180.65</v>
      </c>
      <c r="H731" s="7">
        <v>315299</v>
      </c>
      <c r="I731" s="37">
        <v>56490218.700000003</v>
      </c>
      <c r="J731" s="37">
        <v>3.05000000000001</v>
      </c>
      <c r="K731" s="37">
        <v>3.5999999999999899</v>
      </c>
      <c r="L731" s="39">
        <v>9.4396795590465904E-2</v>
      </c>
      <c r="M731" s="37">
        <v>2519023822.1500001</v>
      </c>
      <c r="N731" s="37">
        <v>180.65</v>
      </c>
    </row>
    <row r="732" spans="1:14" x14ac:dyDescent="0.3">
      <c r="A732" s="36">
        <v>44475</v>
      </c>
      <c r="B732" s="37">
        <v>179.15</v>
      </c>
      <c r="C732" s="38">
        <v>-1.5</v>
      </c>
      <c r="D732" s="39">
        <v>-8.3033490174370308E-3</v>
      </c>
      <c r="E732" s="37">
        <v>180.15</v>
      </c>
      <c r="F732" s="37">
        <v>176</v>
      </c>
      <c r="G732" s="37">
        <v>180.3</v>
      </c>
      <c r="H732" s="7">
        <v>384850</v>
      </c>
      <c r="I732" s="37">
        <v>68530637.400000006</v>
      </c>
      <c r="J732" s="37">
        <v>1</v>
      </c>
      <c r="K732" s="37">
        <v>4.3000000000000096</v>
      </c>
      <c r="L732" s="39">
        <v>0.22058744239594799</v>
      </c>
      <c r="M732" s="37">
        <v>2450493184.75</v>
      </c>
      <c r="N732" s="37">
        <v>179.15</v>
      </c>
    </row>
    <row r="733" spans="1:14" x14ac:dyDescent="0.3">
      <c r="A733" s="36">
        <v>44476</v>
      </c>
      <c r="B733" s="37">
        <v>183.05</v>
      </c>
      <c r="C733" s="38">
        <v>3.9000000000000101</v>
      </c>
      <c r="D733" s="39">
        <v>2.1769466927155999E-2</v>
      </c>
      <c r="E733" s="37">
        <v>180.5</v>
      </c>
      <c r="F733" s="37">
        <v>179.8</v>
      </c>
      <c r="G733" s="37">
        <v>183.05</v>
      </c>
      <c r="H733" s="7">
        <v>253104</v>
      </c>
      <c r="I733" s="37">
        <v>46002016.899999999</v>
      </c>
      <c r="J733" s="37">
        <v>2.55000000000001</v>
      </c>
      <c r="K733" s="37">
        <v>3.25</v>
      </c>
      <c r="L733" s="39">
        <v>-0.34233077822528302</v>
      </c>
      <c r="M733" s="37">
        <v>2496495201.6500001</v>
      </c>
      <c r="N733" s="37">
        <v>183.05</v>
      </c>
    </row>
    <row r="734" spans="1:14" x14ac:dyDescent="0.3">
      <c r="A734" s="36">
        <v>44477</v>
      </c>
      <c r="B734" s="37">
        <v>184.5</v>
      </c>
      <c r="C734" s="38">
        <v>1.44999999999999</v>
      </c>
      <c r="D734" s="39">
        <v>7.9213329691340505E-3</v>
      </c>
      <c r="E734" s="37">
        <v>183.5</v>
      </c>
      <c r="F734" s="37">
        <v>182.65</v>
      </c>
      <c r="G734" s="37">
        <v>185.7</v>
      </c>
      <c r="H734" s="7">
        <v>277940</v>
      </c>
      <c r="I734" s="37">
        <v>51205036.149999999</v>
      </c>
      <c r="J734" s="37">
        <v>1</v>
      </c>
      <c r="K734" s="37">
        <v>3.0499999999999798</v>
      </c>
      <c r="L734" s="39">
        <v>9.8125671660661204E-2</v>
      </c>
      <c r="M734" s="37">
        <v>2547700237.8000002</v>
      </c>
      <c r="N734" s="37">
        <v>184.5</v>
      </c>
    </row>
    <row r="735" spans="1:14" x14ac:dyDescent="0.3">
      <c r="A735" s="36">
        <v>44480</v>
      </c>
      <c r="B735" s="37">
        <v>187</v>
      </c>
      <c r="C735" s="38">
        <v>2.5</v>
      </c>
      <c r="D735" s="39">
        <v>1.3550135501355001E-2</v>
      </c>
      <c r="E735" s="37">
        <v>183.3</v>
      </c>
      <c r="F735" s="37">
        <v>182.6</v>
      </c>
      <c r="G735" s="37">
        <v>187.4</v>
      </c>
      <c r="H735" s="7">
        <v>305154</v>
      </c>
      <c r="I735" s="37">
        <v>56685622.350000001</v>
      </c>
      <c r="J735" s="37">
        <v>3.69999999999999</v>
      </c>
      <c r="K735" s="37">
        <v>4.8000000000000096</v>
      </c>
      <c r="L735" s="39">
        <v>9.7913218680290695E-2</v>
      </c>
      <c r="M735" s="37">
        <v>2604385860.1500001</v>
      </c>
      <c r="N735" s="37">
        <v>187</v>
      </c>
    </row>
    <row r="736" spans="1:14" x14ac:dyDescent="0.3">
      <c r="A736" s="36">
        <v>44481</v>
      </c>
      <c r="B736" s="37">
        <v>187.45</v>
      </c>
      <c r="C736" s="38">
        <v>0.44999999999998902</v>
      </c>
      <c r="D736" s="39">
        <v>2.4064171122993999E-3</v>
      </c>
      <c r="E736" s="37">
        <v>185.45</v>
      </c>
      <c r="F736" s="37">
        <v>185</v>
      </c>
      <c r="G736" s="37">
        <v>188</v>
      </c>
      <c r="H736" s="7">
        <v>316784</v>
      </c>
      <c r="I736" s="37">
        <v>59159357.299999997</v>
      </c>
      <c r="J736" s="37">
        <v>2</v>
      </c>
      <c r="K736" s="37">
        <v>3</v>
      </c>
      <c r="L736" s="39">
        <v>3.8111904153312802E-2</v>
      </c>
      <c r="M736" s="37">
        <v>2663545217.4499998</v>
      </c>
      <c r="N736" s="37">
        <v>187.45</v>
      </c>
    </row>
    <row r="737" spans="1:14" x14ac:dyDescent="0.3">
      <c r="A737" s="36">
        <v>44482</v>
      </c>
      <c r="B737" s="37">
        <v>185.1</v>
      </c>
      <c r="C737" s="38">
        <v>-2.3499999999999899</v>
      </c>
      <c r="D737" s="39">
        <v>-1.2536676447052499E-2</v>
      </c>
      <c r="E737" s="37">
        <v>187.05</v>
      </c>
      <c r="F737" s="37">
        <v>185.1</v>
      </c>
      <c r="G737" s="37">
        <v>188.95</v>
      </c>
      <c r="H737" s="7">
        <v>321092</v>
      </c>
      <c r="I737" s="37">
        <v>59891217.299999997</v>
      </c>
      <c r="J737" s="37">
        <v>1.9500000000000199</v>
      </c>
      <c r="K737" s="37">
        <v>3.8499999999999899</v>
      </c>
      <c r="L737" s="39">
        <v>1.3599171675337101E-2</v>
      </c>
      <c r="M737" s="37">
        <v>2603654000.1500001</v>
      </c>
      <c r="N737" s="37">
        <v>185.1</v>
      </c>
    </row>
    <row r="738" spans="1:14" x14ac:dyDescent="0.3">
      <c r="A738" s="36">
        <v>44483</v>
      </c>
      <c r="B738" s="37">
        <v>189.3</v>
      </c>
      <c r="C738" s="38">
        <v>4.2000000000000197</v>
      </c>
      <c r="D738" s="39">
        <v>2.2690437601296701E-2</v>
      </c>
      <c r="E738" s="37">
        <v>186.5</v>
      </c>
      <c r="F738" s="37">
        <v>185.7</v>
      </c>
      <c r="G738" s="37">
        <v>189.4</v>
      </c>
      <c r="H738" s="7">
        <v>396495</v>
      </c>
      <c r="I738" s="37">
        <v>74703384.099999994</v>
      </c>
      <c r="J738" s="37">
        <v>2.80000000000001</v>
      </c>
      <c r="K738" s="37">
        <v>3.7000000000000202</v>
      </c>
      <c r="L738" s="39">
        <v>0.234833007362376</v>
      </c>
      <c r="M738" s="37">
        <v>2678357384.25</v>
      </c>
      <c r="N738" s="37">
        <v>189.3</v>
      </c>
    </row>
    <row r="739" spans="1:14" x14ac:dyDescent="0.3">
      <c r="A739" s="36">
        <v>44484</v>
      </c>
      <c r="B739" s="37">
        <v>192.15</v>
      </c>
      <c r="C739" s="38">
        <v>2.8499999999999899</v>
      </c>
      <c r="D739" s="39">
        <v>1.5055467511885899E-2</v>
      </c>
      <c r="E739" s="37">
        <v>191</v>
      </c>
      <c r="F739" s="37">
        <v>190.55</v>
      </c>
      <c r="G739" s="37">
        <v>192.75</v>
      </c>
      <c r="H739" s="7">
        <v>459973</v>
      </c>
      <c r="I739" s="37">
        <v>88308620.700000003</v>
      </c>
      <c r="J739" s="37">
        <v>1.1500000000000099</v>
      </c>
      <c r="K739" s="37">
        <v>2.19999999999999</v>
      </c>
      <c r="L739" s="39">
        <v>0.160097857476135</v>
      </c>
      <c r="M739" s="37">
        <v>2766666004.9499998</v>
      </c>
      <c r="N739" s="37">
        <v>192.15</v>
      </c>
    </row>
    <row r="740" spans="1:14" x14ac:dyDescent="0.3">
      <c r="A740" s="36">
        <v>44487</v>
      </c>
      <c r="B740" s="37">
        <v>191.25</v>
      </c>
      <c r="C740" s="38">
        <v>-0.90000000000000602</v>
      </c>
      <c r="D740" s="39">
        <v>-4.6838407494145503E-3</v>
      </c>
      <c r="E740" s="37">
        <v>191.35</v>
      </c>
      <c r="F740" s="37">
        <v>190.45</v>
      </c>
      <c r="G740" s="37">
        <v>192.8</v>
      </c>
      <c r="H740" s="7">
        <v>279095</v>
      </c>
      <c r="I740" s="37">
        <v>53398913.299999997</v>
      </c>
      <c r="J740" s="37">
        <v>9.9999999999994302E-2</v>
      </c>
      <c r="K740" s="37">
        <v>2.3500000000000201</v>
      </c>
      <c r="L740" s="39">
        <v>-0.39323612472906</v>
      </c>
      <c r="M740" s="37">
        <v>2713267091.6500001</v>
      </c>
      <c r="N740" s="37">
        <v>191.25</v>
      </c>
    </row>
    <row r="741" spans="1:14" x14ac:dyDescent="0.3">
      <c r="A741" s="36">
        <v>44488</v>
      </c>
      <c r="B741" s="37">
        <v>193.4</v>
      </c>
      <c r="C741" s="38">
        <v>2.1500000000000101</v>
      </c>
      <c r="D741" s="39">
        <v>1.12418300653595E-2</v>
      </c>
      <c r="E741" s="37">
        <v>191.15</v>
      </c>
      <c r="F741" s="37">
        <v>190.65</v>
      </c>
      <c r="G741" s="37">
        <v>193.8</v>
      </c>
      <c r="H741" s="7">
        <v>290960</v>
      </c>
      <c r="I741" s="37">
        <v>56023069</v>
      </c>
      <c r="J741" s="37">
        <v>2.25</v>
      </c>
      <c r="K741" s="37">
        <v>3.1500000000000101</v>
      </c>
      <c r="L741" s="39">
        <v>4.2512406169942098E-2</v>
      </c>
      <c r="M741" s="37">
        <v>2769290160.6500001</v>
      </c>
      <c r="N741" s="37">
        <v>193.4</v>
      </c>
    </row>
    <row r="742" spans="1:14" x14ac:dyDescent="0.3">
      <c r="A742" s="36">
        <v>44489</v>
      </c>
      <c r="B742" s="37">
        <v>192.05</v>
      </c>
      <c r="C742" s="38">
        <v>-1.3499999999999901</v>
      </c>
      <c r="D742" s="39">
        <v>-6.9803516028955201E-3</v>
      </c>
      <c r="E742" s="37">
        <v>192.65</v>
      </c>
      <c r="F742" s="37">
        <v>191.65</v>
      </c>
      <c r="G742" s="37">
        <v>194.05</v>
      </c>
      <c r="H742" s="7">
        <v>272756</v>
      </c>
      <c r="I742" s="37">
        <v>52489150.649999999</v>
      </c>
      <c r="J742" s="37">
        <v>0.59999999999999398</v>
      </c>
      <c r="K742" s="37">
        <v>2.4000000000000101</v>
      </c>
      <c r="L742" s="39">
        <v>-6.2565301072312299E-2</v>
      </c>
      <c r="M742" s="37">
        <v>2716801010</v>
      </c>
      <c r="N742" s="37">
        <v>192.05</v>
      </c>
    </row>
    <row r="743" spans="1:14" x14ac:dyDescent="0.3">
      <c r="A743" s="36">
        <v>44490</v>
      </c>
      <c r="B743" s="37">
        <v>193</v>
      </c>
      <c r="C743" s="38">
        <v>0.94999999999998896</v>
      </c>
      <c r="D743" s="39">
        <v>4.9466284821660404E-3</v>
      </c>
      <c r="E743" s="37">
        <v>191.55</v>
      </c>
      <c r="F743" s="37">
        <v>190.3</v>
      </c>
      <c r="G743" s="37">
        <v>193.3</v>
      </c>
      <c r="H743" s="7">
        <v>233584</v>
      </c>
      <c r="I743" s="37">
        <v>44908195.299999997</v>
      </c>
      <c r="J743" s="37">
        <v>1.44999999999999</v>
      </c>
      <c r="K743" s="37">
        <v>3</v>
      </c>
      <c r="L743" s="39">
        <v>-0.14361553916320799</v>
      </c>
      <c r="M743" s="37">
        <v>2761709205.3000002</v>
      </c>
      <c r="N743" s="37">
        <v>193</v>
      </c>
    </row>
    <row r="744" spans="1:14" x14ac:dyDescent="0.3">
      <c r="A744" s="36">
        <v>44491</v>
      </c>
      <c r="B744" s="37">
        <v>191.65</v>
      </c>
      <c r="C744" s="38">
        <v>-1.3499999999999901</v>
      </c>
      <c r="D744" s="39">
        <v>-6.9948186528497099E-3</v>
      </c>
      <c r="E744" s="37">
        <v>193.3</v>
      </c>
      <c r="F744" s="37">
        <v>191.3</v>
      </c>
      <c r="G744" s="37">
        <v>194</v>
      </c>
      <c r="H744" s="7">
        <v>232669</v>
      </c>
      <c r="I744" s="37">
        <v>44778879.149999999</v>
      </c>
      <c r="J744" s="37">
        <v>1.6500000000000099</v>
      </c>
      <c r="K744" s="37">
        <v>2.69999999999999</v>
      </c>
      <c r="L744" s="39">
        <v>-3.9172203575587403E-3</v>
      </c>
      <c r="M744" s="37">
        <v>2716930326.1500001</v>
      </c>
      <c r="N744" s="37">
        <v>191.65</v>
      </c>
    </row>
    <row r="745" spans="1:14" x14ac:dyDescent="0.3">
      <c r="A745" s="36">
        <v>44494</v>
      </c>
      <c r="B745" s="37">
        <v>199.5</v>
      </c>
      <c r="C745" s="38">
        <v>7.8499999999999899</v>
      </c>
      <c r="D745" s="39">
        <v>4.09600834855205E-2</v>
      </c>
      <c r="E745" s="37">
        <v>192.15</v>
      </c>
      <c r="F745" s="37">
        <v>191.35</v>
      </c>
      <c r="G745" s="37">
        <v>199.5</v>
      </c>
      <c r="H745" s="7">
        <v>643424</v>
      </c>
      <c r="I745" s="37">
        <v>126502011.09999999</v>
      </c>
      <c r="J745" s="37">
        <v>7.3499999999999899</v>
      </c>
      <c r="K745" s="37">
        <v>8.1500000000000092</v>
      </c>
      <c r="L745" s="39">
        <v>1.76540493146917</v>
      </c>
      <c r="M745" s="37">
        <v>2843432337.25</v>
      </c>
      <c r="N745" s="37">
        <v>199.5</v>
      </c>
    </row>
    <row r="746" spans="1:14" x14ac:dyDescent="0.3">
      <c r="A746" s="36">
        <v>44495</v>
      </c>
      <c r="B746" s="37">
        <v>200.3</v>
      </c>
      <c r="C746" s="38">
        <v>0.80000000000001104</v>
      </c>
      <c r="D746" s="39">
        <v>4.0100250626566997E-3</v>
      </c>
      <c r="E746" s="37">
        <v>199.95</v>
      </c>
      <c r="F746" s="37">
        <v>199.8</v>
      </c>
      <c r="G746" s="37">
        <v>208.3</v>
      </c>
      <c r="H746" s="7">
        <v>777643</v>
      </c>
      <c r="I746" s="37">
        <v>158149813.34999999</v>
      </c>
      <c r="J746" s="37">
        <v>0.35000000000002301</v>
      </c>
      <c r="K746" s="37">
        <v>8.5</v>
      </c>
      <c r="L746" s="39">
        <v>0.20860117123389901</v>
      </c>
      <c r="M746" s="37">
        <v>3001582150.5999999</v>
      </c>
      <c r="N746" s="37">
        <v>200.3</v>
      </c>
    </row>
    <row r="747" spans="1:14" x14ac:dyDescent="0.3">
      <c r="A747" s="36">
        <v>44496</v>
      </c>
      <c r="B747" s="37">
        <v>199</v>
      </c>
      <c r="C747" s="38">
        <v>-1.30000000000001</v>
      </c>
      <c r="D747" s="39">
        <v>-6.4902646030954103E-3</v>
      </c>
      <c r="E747" s="37">
        <v>199.5</v>
      </c>
      <c r="F747" s="37">
        <v>197.5</v>
      </c>
      <c r="G747" s="37">
        <v>200.6</v>
      </c>
      <c r="H747" s="7">
        <v>317691</v>
      </c>
      <c r="I747" s="37">
        <v>63243660.200000003</v>
      </c>
      <c r="J747" s="37">
        <v>0.5</v>
      </c>
      <c r="K747" s="37">
        <v>3.0999999999999899</v>
      </c>
      <c r="L747" s="39">
        <v>-0.591469350331707</v>
      </c>
      <c r="M747" s="37">
        <v>2938338490.4000001</v>
      </c>
      <c r="N747" s="37">
        <v>199</v>
      </c>
    </row>
    <row r="748" spans="1:14" x14ac:dyDescent="0.3">
      <c r="A748" s="36">
        <v>44497</v>
      </c>
      <c r="B748" s="37">
        <v>203.5</v>
      </c>
      <c r="C748" s="38">
        <v>4.5</v>
      </c>
      <c r="D748" s="39">
        <v>2.2613065326633201E-2</v>
      </c>
      <c r="E748" s="37">
        <v>199</v>
      </c>
      <c r="F748" s="37">
        <v>198.9</v>
      </c>
      <c r="G748" s="37">
        <v>203.9</v>
      </c>
      <c r="H748" s="7">
        <v>286544</v>
      </c>
      <c r="I748" s="37">
        <v>58089085.100000001</v>
      </c>
      <c r="J748" s="37">
        <v>4.5</v>
      </c>
      <c r="K748" s="37">
        <v>5</v>
      </c>
      <c r="L748" s="39">
        <v>-9.8041807920274698E-2</v>
      </c>
      <c r="M748" s="37">
        <v>2996427575.5</v>
      </c>
      <c r="N748" s="37">
        <v>203.5</v>
      </c>
    </row>
    <row r="749" spans="1:14" x14ac:dyDescent="0.3">
      <c r="A749" s="36">
        <v>44498</v>
      </c>
      <c r="B749" s="37">
        <v>205</v>
      </c>
      <c r="C749" s="38">
        <v>1.5</v>
      </c>
      <c r="D749" s="39">
        <v>7.3710073710073704E-3</v>
      </c>
      <c r="E749" s="37">
        <v>200.6</v>
      </c>
      <c r="F749" s="37">
        <v>199.2</v>
      </c>
      <c r="G749" s="37">
        <v>205.1</v>
      </c>
      <c r="H749" s="7">
        <v>432304</v>
      </c>
      <c r="I749" s="37">
        <v>87801166.5</v>
      </c>
      <c r="J749" s="37">
        <v>4.4000000000000101</v>
      </c>
      <c r="K749" s="37">
        <v>5.9000000000000101</v>
      </c>
      <c r="L749" s="39">
        <v>0.50868278519180299</v>
      </c>
      <c r="M749" s="37">
        <v>3084228742</v>
      </c>
      <c r="N749" s="37">
        <v>205</v>
      </c>
    </row>
    <row r="750" spans="1:14" x14ac:dyDescent="0.3">
      <c r="A750" s="36">
        <v>44501</v>
      </c>
      <c r="B750" s="37">
        <v>210.6</v>
      </c>
      <c r="C750" s="38">
        <v>5.5999999999999899</v>
      </c>
      <c r="D750" s="39">
        <v>2.73170731707317E-2</v>
      </c>
      <c r="E750" s="37">
        <v>206</v>
      </c>
      <c r="F750" s="37">
        <v>205.5</v>
      </c>
      <c r="G750" s="37">
        <v>210.6</v>
      </c>
      <c r="H750" s="7">
        <v>429545</v>
      </c>
      <c r="I750" s="37">
        <v>89578786.400000006</v>
      </c>
      <c r="J750" s="37">
        <v>4.5999999999999899</v>
      </c>
      <c r="K750" s="37">
        <v>5.0999999999999899</v>
      </c>
      <c r="L750" s="39">
        <v>-6.38208297864466E-3</v>
      </c>
      <c r="M750" s="37">
        <v>3173807528.4000001</v>
      </c>
      <c r="N750" s="37">
        <v>210.6</v>
      </c>
    </row>
    <row r="751" spans="1:14" x14ac:dyDescent="0.3">
      <c r="A751" s="36">
        <v>44502</v>
      </c>
      <c r="B751" s="37">
        <v>213.1</v>
      </c>
      <c r="C751" s="38">
        <v>2.5</v>
      </c>
      <c r="D751" s="39">
        <v>1.18708452041785E-2</v>
      </c>
      <c r="E751" s="37">
        <v>209</v>
      </c>
      <c r="F751" s="37">
        <v>205.1</v>
      </c>
      <c r="G751" s="37">
        <v>213.3</v>
      </c>
      <c r="H751" s="7">
        <v>650092</v>
      </c>
      <c r="I751" s="37">
        <v>136457854</v>
      </c>
      <c r="J751" s="37">
        <v>4.0999999999999899</v>
      </c>
      <c r="K751" s="37">
        <v>8.2000000000000206</v>
      </c>
      <c r="L751" s="39">
        <v>0.51344329464898897</v>
      </c>
      <c r="M751" s="37">
        <v>3310265382.4000001</v>
      </c>
      <c r="N751" s="37">
        <v>213.1</v>
      </c>
    </row>
    <row r="752" spans="1:14" x14ac:dyDescent="0.3">
      <c r="A752" s="36">
        <v>44503</v>
      </c>
      <c r="B752" s="37">
        <v>221.6</v>
      </c>
      <c r="C752" s="38">
        <v>8.5</v>
      </c>
      <c r="D752" s="39">
        <v>3.9887376818395097E-2</v>
      </c>
      <c r="E752" s="37">
        <v>215</v>
      </c>
      <c r="F752" s="37">
        <v>215</v>
      </c>
      <c r="G752" s="37">
        <v>227.8</v>
      </c>
      <c r="H752" s="7">
        <v>1179020</v>
      </c>
      <c r="I752" s="37">
        <v>262541461.5</v>
      </c>
      <c r="J752" s="37">
        <v>6.5999999999999899</v>
      </c>
      <c r="K752" s="37">
        <v>12.8</v>
      </c>
      <c r="L752" s="39">
        <v>0.81362022606031104</v>
      </c>
      <c r="M752" s="37">
        <v>3572806843.9000001</v>
      </c>
      <c r="N752" s="37">
        <v>221.6</v>
      </c>
    </row>
    <row r="753" spans="1:14" x14ac:dyDescent="0.3">
      <c r="A753" s="36">
        <v>44504</v>
      </c>
      <c r="B753" s="37">
        <v>223.7</v>
      </c>
      <c r="C753" s="38">
        <v>2.0999999999999899</v>
      </c>
      <c r="D753" s="39">
        <v>9.4765342960288594E-3</v>
      </c>
      <c r="E753" s="37">
        <v>220.8</v>
      </c>
      <c r="F753" s="37">
        <v>218.6</v>
      </c>
      <c r="G753" s="37">
        <v>223.7</v>
      </c>
      <c r="H753" s="7">
        <v>548121</v>
      </c>
      <c r="I753" s="37">
        <v>121510577.7</v>
      </c>
      <c r="J753" s="37">
        <v>2.8999999999999799</v>
      </c>
      <c r="K753" s="37">
        <v>5.0999999999999899</v>
      </c>
      <c r="L753" s="39">
        <v>-0.535104578378653</v>
      </c>
      <c r="M753" s="37">
        <v>3694317421.5999999</v>
      </c>
      <c r="N753" s="37">
        <v>223.7</v>
      </c>
    </row>
    <row r="754" spans="1:14" x14ac:dyDescent="0.3">
      <c r="A754" s="36">
        <v>44505</v>
      </c>
      <c r="B754" s="37">
        <v>228.8</v>
      </c>
      <c r="C754" s="38">
        <v>5.1000000000000201</v>
      </c>
      <c r="D754" s="39">
        <v>2.2798390701832899E-2</v>
      </c>
      <c r="E754" s="37">
        <v>224.9</v>
      </c>
      <c r="F754" s="37">
        <v>224</v>
      </c>
      <c r="G754" s="37">
        <v>231.5</v>
      </c>
      <c r="H754" s="7">
        <v>684507</v>
      </c>
      <c r="I754" s="37">
        <v>156755988.90000001</v>
      </c>
      <c r="J754" s="37">
        <v>3.9000000000000101</v>
      </c>
      <c r="K754" s="37">
        <v>7.5</v>
      </c>
      <c r="L754" s="39">
        <v>0.248824620841019</v>
      </c>
      <c r="M754" s="37">
        <v>3851073410.5</v>
      </c>
      <c r="N754" s="37">
        <v>228.8</v>
      </c>
    </row>
    <row r="755" spans="1:14" x14ac:dyDescent="0.3">
      <c r="A755" s="36">
        <v>44508</v>
      </c>
      <c r="B755" s="37">
        <v>226.5</v>
      </c>
      <c r="C755" s="38">
        <v>-2.30000000000001</v>
      </c>
      <c r="D755" s="39">
        <v>-1.0052447552447601E-2</v>
      </c>
      <c r="E755" s="37">
        <v>228.3</v>
      </c>
      <c r="F755" s="37">
        <v>225.1</v>
      </c>
      <c r="G755" s="37">
        <v>229.9</v>
      </c>
      <c r="H755" s="7">
        <v>382527</v>
      </c>
      <c r="I755" s="37">
        <v>86792660.900000006</v>
      </c>
      <c r="J755" s="37">
        <v>1.80000000000001</v>
      </c>
      <c r="K755" s="37">
        <v>4.8000000000000096</v>
      </c>
      <c r="L755" s="39">
        <v>-0.44116422476322398</v>
      </c>
      <c r="M755" s="37">
        <v>3764280749.5999999</v>
      </c>
      <c r="N755" s="37">
        <v>226.5</v>
      </c>
    </row>
    <row r="756" spans="1:14" x14ac:dyDescent="0.3">
      <c r="A756" s="36">
        <v>44509</v>
      </c>
      <c r="B756" s="37">
        <v>221.7</v>
      </c>
      <c r="C756" s="38">
        <v>-4.8000000000000096</v>
      </c>
      <c r="D756" s="39">
        <v>-2.1192052980132499E-2</v>
      </c>
      <c r="E756" s="37">
        <v>226</v>
      </c>
      <c r="F756" s="37">
        <v>221.6</v>
      </c>
      <c r="G756" s="37">
        <v>227</v>
      </c>
      <c r="H756" s="7">
        <v>460016</v>
      </c>
      <c r="I756" s="37">
        <v>102864920.40000001</v>
      </c>
      <c r="J756" s="37">
        <v>4.3000000000000096</v>
      </c>
      <c r="K756" s="37">
        <v>5.4000000000000101</v>
      </c>
      <c r="L756" s="39">
        <v>0.20257132176290801</v>
      </c>
      <c r="M756" s="37">
        <v>3661415829.1999998</v>
      </c>
      <c r="N756" s="37">
        <v>221.7</v>
      </c>
    </row>
    <row r="757" spans="1:14" x14ac:dyDescent="0.3">
      <c r="A757" s="36">
        <v>44510</v>
      </c>
      <c r="B757" s="37">
        <v>222.1</v>
      </c>
      <c r="C757" s="38">
        <v>0.40000000000000602</v>
      </c>
      <c r="D757" s="39">
        <v>1.80423996391523E-3</v>
      </c>
      <c r="E757" s="37">
        <v>221.8</v>
      </c>
      <c r="F757" s="37">
        <v>219.3</v>
      </c>
      <c r="G757" s="37">
        <v>223.5</v>
      </c>
      <c r="H757" s="7">
        <v>414910</v>
      </c>
      <c r="I757" s="37">
        <v>91762238.599999994</v>
      </c>
      <c r="J757" s="37">
        <v>0.299999999999983</v>
      </c>
      <c r="K757" s="37">
        <v>4.1999999999999904</v>
      </c>
      <c r="L757" s="39">
        <v>-9.8053111196132303E-2</v>
      </c>
      <c r="M757" s="37">
        <v>3753178067.8000002</v>
      </c>
      <c r="N757" s="37">
        <v>222.1</v>
      </c>
    </row>
    <row r="758" spans="1:14" x14ac:dyDescent="0.3">
      <c r="A758" s="36">
        <v>44511</v>
      </c>
      <c r="B758" s="37">
        <v>223.4</v>
      </c>
      <c r="C758" s="38">
        <v>1.30000000000001</v>
      </c>
      <c r="D758" s="39">
        <v>5.8532192705988799E-3</v>
      </c>
      <c r="E758" s="37">
        <v>220.5</v>
      </c>
      <c r="F758" s="37">
        <v>219.7</v>
      </c>
      <c r="G758" s="37">
        <v>224.1</v>
      </c>
      <c r="H758" s="7">
        <v>246241</v>
      </c>
      <c r="I758" s="37">
        <v>54882334.100000001</v>
      </c>
      <c r="J758" s="37">
        <v>2.9000000000000101</v>
      </c>
      <c r="K758" s="37">
        <v>4.4000000000000101</v>
      </c>
      <c r="L758" s="39">
        <v>-0.40651948615362399</v>
      </c>
      <c r="M758" s="37">
        <v>3808060401.9000001</v>
      </c>
      <c r="N758" s="37">
        <v>223.4</v>
      </c>
    </row>
    <row r="759" spans="1:14" x14ac:dyDescent="0.3">
      <c r="A759" s="36">
        <v>44512</v>
      </c>
      <c r="B759" s="37">
        <v>228</v>
      </c>
      <c r="C759" s="38">
        <v>4.5999999999999899</v>
      </c>
      <c r="D759" s="39">
        <v>2.05908683974933E-2</v>
      </c>
      <c r="E759" s="37">
        <v>225.7</v>
      </c>
      <c r="F759" s="37">
        <v>225</v>
      </c>
      <c r="G759" s="37">
        <v>228</v>
      </c>
      <c r="H759" s="7">
        <v>290892</v>
      </c>
      <c r="I759" s="37">
        <v>66035805.399999999</v>
      </c>
      <c r="J759" s="37">
        <v>2.30000000000001</v>
      </c>
      <c r="K759" s="37">
        <v>3</v>
      </c>
      <c r="L759" s="39">
        <v>0.18133048517509301</v>
      </c>
      <c r="M759" s="37">
        <v>3874096207.3000002</v>
      </c>
      <c r="N759" s="37">
        <v>228</v>
      </c>
    </row>
    <row r="760" spans="1:14" x14ac:dyDescent="0.3">
      <c r="A760" s="36">
        <v>44515</v>
      </c>
      <c r="B760" s="37">
        <v>227.2</v>
      </c>
      <c r="C760" s="38">
        <v>-0.80000000000001104</v>
      </c>
      <c r="D760" s="39">
        <v>-3.50877192982461E-3</v>
      </c>
      <c r="E760" s="37">
        <v>226.1</v>
      </c>
      <c r="F760" s="37">
        <v>225.6</v>
      </c>
      <c r="G760" s="37">
        <v>228.4</v>
      </c>
      <c r="H760" s="7">
        <v>232888</v>
      </c>
      <c r="I760" s="37">
        <v>52907659.5</v>
      </c>
      <c r="J760" s="37">
        <v>1.0999999999999901</v>
      </c>
      <c r="K760" s="37">
        <v>2.80000000000001</v>
      </c>
      <c r="L760" s="39">
        <v>-0.199400464777306</v>
      </c>
      <c r="M760" s="37">
        <v>3821188547.8000002</v>
      </c>
      <c r="N760" s="37">
        <v>227.2</v>
      </c>
    </row>
    <row r="761" spans="1:14" x14ac:dyDescent="0.3">
      <c r="A761" s="36">
        <v>44516</v>
      </c>
      <c r="B761" s="37">
        <v>228.7</v>
      </c>
      <c r="C761" s="38">
        <v>1.5</v>
      </c>
      <c r="D761" s="39">
        <v>6.6021126760563396E-3</v>
      </c>
      <c r="E761" s="37">
        <v>228.2</v>
      </c>
      <c r="F761" s="37">
        <v>225.7</v>
      </c>
      <c r="G761" s="37">
        <v>229.5</v>
      </c>
      <c r="H761" s="7">
        <v>367750</v>
      </c>
      <c r="I761" s="37">
        <v>83769006.299999997</v>
      </c>
      <c r="J761" s="37">
        <v>0.5</v>
      </c>
      <c r="K761" s="37">
        <v>3.80000000000001</v>
      </c>
      <c r="L761" s="39">
        <v>0.57908522551612795</v>
      </c>
      <c r="M761" s="37">
        <v>3904957554.0999999</v>
      </c>
      <c r="N761" s="37">
        <v>228.7</v>
      </c>
    </row>
    <row r="762" spans="1:14" x14ac:dyDescent="0.3">
      <c r="A762" s="36">
        <v>44517</v>
      </c>
      <c r="B762" s="37">
        <v>236.1</v>
      </c>
      <c r="C762" s="38">
        <v>7.4000000000000101</v>
      </c>
      <c r="D762" s="39">
        <v>3.2356799300393597E-2</v>
      </c>
      <c r="E762" s="37">
        <v>228.9</v>
      </c>
      <c r="F762" s="37">
        <v>228.1</v>
      </c>
      <c r="G762" s="37">
        <v>237.4</v>
      </c>
      <c r="H762" s="7">
        <v>515711</v>
      </c>
      <c r="I762" s="37">
        <v>120285550.7</v>
      </c>
      <c r="J762" s="37">
        <v>7.1999999999999904</v>
      </c>
      <c r="K762" s="37">
        <v>9.3000000000000096</v>
      </c>
      <c r="L762" s="39">
        <v>0.40234126444595503</v>
      </c>
      <c r="M762" s="37">
        <v>4025243104.8000002</v>
      </c>
      <c r="N762" s="37">
        <v>236.1</v>
      </c>
    </row>
    <row r="763" spans="1:14" x14ac:dyDescent="0.3">
      <c r="A763" s="36">
        <v>44518</v>
      </c>
      <c r="B763" s="37">
        <v>234.5</v>
      </c>
      <c r="C763" s="38">
        <v>-1.5999999999999901</v>
      </c>
      <c r="D763" s="39">
        <v>-6.7767894959762601E-3</v>
      </c>
      <c r="E763" s="37">
        <v>236</v>
      </c>
      <c r="F763" s="37">
        <v>230.7</v>
      </c>
      <c r="G763" s="37">
        <v>236.1</v>
      </c>
      <c r="H763" s="7">
        <v>459839</v>
      </c>
      <c r="I763" s="37">
        <v>107504052.8</v>
      </c>
      <c r="J763" s="37">
        <v>1.5</v>
      </c>
      <c r="K763" s="37">
        <v>5.4000000000000101</v>
      </c>
      <c r="L763" s="39">
        <v>-0.10833974842499</v>
      </c>
      <c r="M763" s="37">
        <v>3917739052</v>
      </c>
      <c r="N763" s="37">
        <v>234.5</v>
      </c>
    </row>
    <row r="764" spans="1:14" x14ac:dyDescent="0.3">
      <c r="A764" s="36">
        <v>44519</v>
      </c>
      <c r="B764" s="37">
        <v>239.7</v>
      </c>
      <c r="C764" s="38">
        <v>5.1999999999999904</v>
      </c>
      <c r="D764" s="39">
        <v>2.2174840085287799E-2</v>
      </c>
      <c r="E764" s="37">
        <v>234.3</v>
      </c>
      <c r="F764" s="37">
        <v>234</v>
      </c>
      <c r="G764" s="37">
        <v>240</v>
      </c>
      <c r="H764" s="7">
        <v>500496</v>
      </c>
      <c r="I764" s="37">
        <v>118885913.3</v>
      </c>
      <c r="J764" s="37">
        <v>5.3999999999999799</v>
      </c>
      <c r="K764" s="37">
        <v>6</v>
      </c>
      <c r="L764" s="39">
        <v>8.8415728113535402E-2</v>
      </c>
      <c r="M764" s="37">
        <v>4036624965.3000002</v>
      </c>
      <c r="N764" s="37">
        <v>239.7</v>
      </c>
    </row>
    <row r="765" spans="1:14" x14ac:dyDescent="0.3">
      <c r="A765" s="36">
        <v>44522</v>
      </c>
      <c r="B765" s="37">
        <v>246.3</v>
      </c>
      <c r="C765" s="38">
        <v>6.6000000000000201</v>
      </c>
      <c r="D765" s="39">
        <v>2.75344180225283E-2</v>
      </c>
      <c r="E765" s="37">
        <v>244.4</v>
      </c>
      <c r="F765" s="37">
        <v>242</v>
      </c>
      <c r="G765" s="37">
        <v>248</v>
      </c>
      <c r="H765" s="7">
        <v>583255</v>
      </c>
      <c r="I765" s="37">
        <v>142939868.09999999</v>
      </c>
      <c r="J765" s="37">
        <v>1.9000000000000099</v>
      </c>
      <c r="K765" s="37">
        <v>6</v>
      </c>
      <c r="L765" s="39">
        <v>0.165353968862888</v>
      </c>
      <c r="M765" s="37">
        <v>4179564833.4000001</v>
      </c>
      <c r="N765" s="37">
        <v>246.3</v>
      </c>
    </row>
    <row r="766" spans="1:14" x14ac:dyDescent="0.3">
      <c r="A766" s="36">
        <v>44523</v>
      </c>
      <c r="B766" s="37">
        <v>237</v>
      </c>
      <c r="C766" s="38">
        <v>-9.3000000000000096</v>
      </c>
      <c r="D766" s="39">
        <v>-3.7758830694275297E-2</v>
      </c>
      <c r="E766" s="37">
        <v>245</v>
      </c>
      <c r="F766" s="37">
        <v>235.8</v>
      </c>
      <c r="G766" s="37">
        <v>245</v>
      </c>
      <c r="H766" s="7">
        <v>507574</v>
      </c>
      <c r="I766" s="37">
        <v>121485548.8</v>
      </c>
      <c r="J766" s="37">
        <v>8</v>
      </c>
      <c r="K766" s="37">
        <v>9.1999999999999904</v>
      </c>
      <c r="L766" s="39">
        <v>-0.12975628155780899</v>
      </c>
      <c r="M766" s="37">
        <v>4058079284.5999999</v>
      </c>
      <c r="N766" s="37">
        <v>237</v>
      </c>
    </row>
    <row r="767" spans="1:14" x14ac:dyDescent="0.3">
      <c r="A767" s="36">
        <v>44524</v>
      </c>
      <c r="B767" s="37">
        <v>237.3</v>
      </c>
      <c r="C767" s="38">
        <v>0.30000000000001098</v>
      </c>
      <c r="D767" s="39">
        <v>1.26582278481017E-3</v>
      </c>
      <c r="E767" s="37">
        <v>237</v>
      </c>
      <c r="F767" s="37">
        <v>234</v>
      </c>
      <c r="G767" s="37">
        <v>239.8</v>
      </c>
      <c r="H767" s="7">
        <v>379184</v>
      </c>
      <c r="I767" s="37">
        <v>89756508</v>
      </c>
      <c r="J767" s="37">
        <v>0.30000000000001098</v>
      </c>
      <c r="K767" s="37">
        <v>5.8000000000000096</v>
      </c>
      <c r="L767" s="39">
        <v>-0.25294833856738103</v>
      </c>
      <c r="M767" s="37">
        <v>4147835792.5999999</v>
      </c>
      <c r="N767" s="37">
        <v>237.3</v>
      </c>
    </row>
    <row r="768" spans="1:14" x14ac:dyDescent="0.3">
      <c r="A768" s="36">
        <v>44525</v>
      </c>
      <c r="B768" s="37">
        <v>238.8</v>
      </c>
      <c r="C768" s="38">
        <v>1.5</v>
      </c>
      <c r="D768" s="39">
        <v>6.3211125158027801E-3</v>
      </c>
      <c r="E768" s="37">
        <v>238.6</v>
      </c>
      <c r="F768" s="37">
        <v>237.3</v>
      </c>
      <c r="G768" s="37">
        <v>242.1</v>
      </c>
      <c r="H768" s="7">
        <v>230494</v>
      </c>
      <c r="I768" s="37">
        <v>55077919.600000001</v>
      </c>
      <c r="J768" s="37">
        <v>0.200000000000017</v>
      </c>
      <c r="K768" s="37">
        <v>4.7999999999999803</v>
      </c>
      <c r="L768" s="39">
        <v>-0.39213152453689998</v>
      </c>
      <c r="M768" s="37">
        <v>4202913712.1999998</v>
      </c>
      <c r="N768" s="37">
        <v>238.8</v>
      </c>
    </row>
    <row r="769" spans="1:14" x14ac:dyDescent="0.3">
      <c r="A769" s="36">
        <v>44526</v>
      </c>
      <c r="B769" s="37">
        <v>231.4</v>
      </c>
      <c r="C769" s="38">
        <v>-7.4000000000000101</v>
      </c>
      <c r="D769" s="39">
        <v>-3.0988274706867699E-2</v>
      </c>
      <c r="E769" s="37">
        <v>230</v>
      </c>
      <c r="F769" s="37">
        <v>229.3</v>
      </c>
      <c r="G769" s="37">
        <v>236.3</v>
      </c>
      <c r="H769" s="7">
        <v>597147</v>
      </c>
      <c r="I769" s="37">
        <v>139403556.40000001</v>
      </c>
      <c r="J769" s="37">
        <v>1.4000000000000099</v>
      </c>
      <c r="K769" s="37">
        <v>7</v>
      </c>
      <c r="L769" s="39">
        <v>1.5907268735845601</v>
      </c>
      <c r="M769" s="37">
        <v>4063510155.8000002</v>
      </c>
      <c r="N769" s="37">
        <v>231.4</v>
      </c>
    </row>
    <row r="770" spans="1:14" x14ac:dyDescent="0.3">
      <c r="A770" s="36">
        <v>44529</v>
      </c>
      <c r="B770" s="37">
        <v>235.8</v>
      </c>
      <c r="C770" s="38">
        <v>4.4000000000000101</v>
      </c>
      <c r="D770" s="39">
        <v>1.90146931719966E-2</v>
      </c>
      <c r="E770" s="37">
        <v>233.1</v>
      </c>
      <c r="F770" s="37">
        <v>233</v>
      </c>
      <c r="G770" s="37">
        <v>237</v>
      </c>
      <c r="H770" s="7">
        <v>413800</v>
      </c>
      <c r="I770" s="37">
        <v>97485454.299999997</v>
      </c>
      <c r="J770" s="37">
        <v>2.7000000000000202</v>
      </c>
      <c r="K770" s="37">
        <v>4</v>
      </c>
      <c r="L770" s="39">
        <v>-0.30703830045198199</v>
      </c>
      <c r="M770" s="37">
        <v>4160995610.0999999</v>
      </c>
      <c r="N770" s="37">
        <v>235.8</v>
      </c>
    </row>
    <row r="771" spans="1:14" x14ac:dyDescent="0.3">
      <c r="A771" s="36">
        <v>44530</v>
      </c>
      <c r="B771" s="37">
        <v>231.7</v>
      </c>
      <c r="C771" s="38">
        <v>-4.1000000000000201</v>
      </c>
      <c r="D771" s="39">
        <v>-1.73876166242579E-2</v>
      </c>
      <c r="E771" s="37">
        <v>233.6</v>
      </c>
      <c r="F771" s="37">
        <v>230</v>
      </c>
      <c r="G771" s="37">
        <v>235.4</v>
      </c>
      <c r="H771" s="7">
        <v>1067833</v>
      </c>
      <c r="I771" s="37">
        <v>247965802.19999999</v>
      </c>
      <c r="J771" s="37">
        <v>1.9000000000000099</v>
      </c>
      <c r="K771" s="37">
        <v>5.4000000000000101</v>
      </c>
      <c r="L771" s="39">
        <v>1.5805534074432099</v>
      </c>
      <c r="M771" s="37">
        <v>3913029807.9000001</v>
      </c>
      <c r="N771" s="37">
        <v>231.7</v>
      </c>
    </row>
    <row r="772" spans="1:14" x14ac:dyDescent="0.3">
      <c r="A772" s="36">
        <v>44531</v>
      </c>
      <c r="B772" s="37">
        <v>232.5</v>
      </c>
      <c r="C772" s="38">
        <v>0.80000000000001104</v>
      </c>
      <c r="D772" s="39">
        <v>3.45274061286151E-3</v>
      </c>
      <c r="E772" s="37">
        <v>232.3</v>
      </c>
      <c r="F772" s="37">
        <v>230.1</v>
      </c>
      <c r="G772" s="37">
        <v>233.8</v>
      </c>
      <c r="H772" s="7">
        <v>429512</v>
      </c>
      <c r="I772" s="37">
        <v>99806911.099999994</v>
      </c>
      <c r="J772" s="37">
        <v>0.19999999999998899</v>
      </c>
      <c r="K772" s="37">
        <v>3.7000000000000202</v>
      </c>
      <c r="L772" s="39">
        <v>-0.59777231083886695</v>
      </c>
      <c r="M772" s="37">
        <v>4012836719</v>
      </c>
      <c r="N772" s="37">
        <v>232.5</v>
      </c>
    </row>
    <row r="773" spans="1:14" x14ac:dyDescent="0.3">
      <c r="A773" s="36">
        <v>44532</v>
      </c>
      <c r="B773" s="37">
        <v>230.5</v>
      </c>
      <c r="C773" s="38">
        <v>-2</v>
      </c>
      <c r="D773" s="39">
        <v>-8.6021505376344103E-3</v>
      </c>
      <c r="E773" s="37">
        <v>230</v>
      </c>
      <c r="F773" s="37">
        <v>228.1</v>
      </c>
      <c r="G773" s="37">
        <v>232.7</v>
      </c>
      <c r="H773" s="7">
        <v>454653</v>
      </c>
      <c r="I773" s="37">
        <v>104812650.7</v>
      </c>
      <c r="J773" s="37">
        <v>0.5</v>
      </c>
      <c r="K773" s="37">
        <v>4.5999999999999899</v>
      </c>
      <c r="L773" s="39">
        <v>5.8533870997783503E-2</v>
      </c>
      <c r="M773" s="37">
        <v>3908024068.3000002</v>
      </c>
      <c r="N773" s="37">
        <v>230.5</v>
      </c>
    </row>
    <row r="774" spans="1:14" x14ac:dyDescent="0.3">
      <c r="A774" s="36">
        <v>44533</v>
      </c>
      <c r="B774" s="37">
        <v>229.3</v>
      </c>
      <c r="C774" s="38">
        <v>-1.19999999999999</v>
      </c>
      <c r="D774" s="39">
        <v>-5.2060737527114499E-3</v>
      </c>
      <c r="E774" s="37">
        <v>233.7</v>
      </c>
      <c r="F774" s="37">
        <v>227.9</v>
      </c>
      <c r="G774" s="37">
        <v>234</v>
      </c>
      <c r="H774" s="7">
        <v>410150</v>
      </c>
      <c r="I774" s="37">
        <v>94575344</v>
      </c>
      <c r="J774" s="37">
        <v>4.3999999999999799</v>
      </c>
      <c r="K774" s="37">
        <v>6.0999999999999899</v>
      </c>
      <c r="L774" s="39">
        <v>-9.7883440777911904E-2</v>
      </c>
      <c r="M774" s="37">
        <v>3813448724.3000002</v>
      </c>
      <c r="N774" s="37">
        <v>229.3</v>
      </c>
    </row>
    <row r="775" spans="1:14" x14ac:dyDescent="0.3">
      <c r="A775" s="36">
        <v>44536</v>
      </c>
      <c r="B775" s="37">
        <v>230.5</v>
      </c>
      <c r="C775" s="38">
        <v>1.19999999999999</v>
      </c>
      <c r="D775" s="39">
        <v>5.2333187963366301E-3</v>
      </c>
      <c r="E775" s="37">
        <v>230.7</v>
      </c>
      <c r="F775" s="37">
        <v>226.1</v>
      </c>
      <c r="G775" s="37">
        <v>231</v>
      </c>
      <c r="H775" s="7">
        <v>322712</v>
      </c>
      <c r="I775" s="37">
        <v>73955941.200000003</v>
      </c>
      <c r="J775" s="37">
        <v>0.19999999999998899</v>
      </c>
      <c r="K775" s="37">
        <v>4.9000000000000101</v>
      </c>
      <c r="L775" s="39">
        <v>-0.21318541996830401</v>
      </c>
      <c r="M775" s="37">
        <v>3887404665.5</v>
      </c>
      <c r="N775" s="37">
        <v>230.5</v>
      </c>
    </row>
    <row r="776" spans="1:14" x14ac:dyDescent="0.3">
      <c r="A776" s="36">
        <v>44537</v>
      </c>
      <c r="B776" s="37">
        <v>237.5</v>
      </c>
      <c r="C776" s="38">
        <v>7</v>
      </c>
      <c r="D776" s="39">
        <v>3.0368763557483702E-2</v>
      </c>
      <c r="E776" s="37">
        <v>232.9</v>
      </c>
      <c r="F776" s="37">
        <v>231.6</v>
      </c>
      <c r="G776" s="37">
        <v>237.5</v>
      </c>
      <c r="H776" s="7">
        <v>392118</v>
      </c>
      <c r="I776" s="37">
        <v>92430893.5</v>
      </c>
      <c r="J776" s="37">
        <v>4.5999999999999899</v>
      </c>
      <c r="K776" s="37">
        <v>5.9000000000000101</v>
      </c>
      <c r="L776" s="39">
        <v>0.21507102307940201</v>
      </c>
      <c r="M776" s="37">
        <v>3979835559</v>
      </c>
      <c r="N776" s="37">
        <v>237.5</v>
      </c>
    </row>
    <row r="777" spans="1:14" x14ac:dyDescent="0.3">
      <c r="A777" s="36">
        <v>44538</v>
      </c>
      <c r="B777" s="37">
        <v>234.8</v>
      </c>
      <c r="C777" s="38">
        <v>-2.69999999999999</v>
      </c>
      <c r="D777" s="39">
        <v>-1.13684210526315E-2</v>
      </c>
      <c r="E777" s="37">
        <v>236.8</v>
      </c>
      <c r="F777" s="37">
        <v>233.2</v>
      </c>
      <c r="G777" s="37">
        <v>237.5</v>
      </c>
      <c r="H777" s="7">
        <v>257526</v>
      </c>
      <c r="I777" s="37">
        <v>60639704</v>
      </c>
      <c r="J777" s="37">
        <v>2</v>
      </c>
      <c r="K777" s="37">
        <v>4.3000000000000096</v>
      </c>
      <c r="L777" s="39">
        <v>-0.34324361544228998</v>
      </c>
      <c r="M777" s="37">
        <v>3919195855</v>
      </c>
      <c r="N777" s="37">
        <v>234.8</v>
      </c>
    </row>
    <row r="778" spans="1:14" x14ac:dyDescent="0.3">
      <c r="A778" s="36">
        <v>44539</v>
      </c>
      <c r="B778" s="37">
        <v>232.8</v>
      </c>
      <c r="C778" s="38">
        <v>-2</v>
      </c>
      <c r="D778" s="39">
        <v>-8.5178875638841599E-3</v>
      </c>
      <c r="E778" s="37">
        <v>234.8</v>
      </c>
      <c r="F778" s="37">
        <v>231.7</v>
      </c>
      <c r="G778" s="37">
        <v>235</v>
      </c>
      <c r="H778" s="7">
        <v>260316</v>
      </c>
      <c r="I778" s="37">
        <v>60643641.799999997</v>
      </c>
      <c r="J778" s="37">
        <v>2</v>
      </c>
      <c r="K778" s="37">
        <v>3.30000000000001</v>
      </c>
      <c r="L778" s="39">
        <v>1.08338575522472E-2</v>
      </c>
      <c r="M778" s="37">
        <v>3858552213.1999998</v>
      </c>
      <c r="N778" s="37">
        <v>232.8</v>
      </c>
    </row>
    <row r="779" spans="1:14" x14ac:dyDescent="0.3">
      <c r="A779" s="36">
        <v>44540</v>
      </c>
      <c r="B779" s="37">
        <v>229.2</v>
      </c>
      <c r="C779" s="38">
        <v>-3.6000000000000201</v>
      </c>
      <c r="D779" s="39">
        <v>-1.5463917525773301E-2</v>
      </c>
      <c r="E779" s="37">
        <v>230.2</v>
      </c>
      <c r="F779" s="37">
        <v>228.5</v>
      </c>
      <c r="G779" s="37">
        <v>231.4</v>
      </c>
      <c r="H779" s="7">
        <v>287456</v>
      </c>
      <c r="I779" s="37">
        <v>66022621.700000003</v>
      </c>
      <c r="J779" s="37">
        <v>1</v>
      </c>
      <c r="K779" s="37">
        <v>2.9000000000000101</v>
      </c>
      <c r="L779" s="39">
        <v>0.104257901934572</v>
      </c>
      <c r="M779" s="37">
        <v>3792529591.5</v>
      </c>
      <c r="N779" s="37">
        <v>229.2</v>
      </c>
    </row>
    <row r="780" spans="1:14" x14ac:dyDescent="0.3">
      <c r="A780" s="36">
        <v>44543</v>
      </c>
      <c r="B780" s="37">
        <v>229.3</v>
      </c>
      <c r="C780" s="38">
        <v>0.100000000000023</v>
      </c>
      <c r="D780" s="39">
        <v>4.3630017452016902E-4</v>
      </c>
      <c r="E780" s="37">
        <v>231</v>
      </c>
      <c r="F780" s="37">
        <v>228.3</v>
      </c>
      <c r="G780" s="37">
        <v>232.6</v>
      </c>
      <c r="H780" s="7">
        <v>270022</v>
      </c>
      <c r="I780" s="37">
        <v>62119794.100000001</v>
      </c>
      <c r="J780" s="37">
        <v>1.69999999999999</v>
      </c>
      <c r="K780" s="37">
        <v>4.2999999999999803</v>
      </c>
      <c r="L780" s="39">
        <v>-6.0649281977067801E-2</v>
      </c>
      <c r="M780" s="37">
        <v>3854649385.5999999</v>
      </c>
      <c r="N780" s="37">
        <v>229.3</v>
      </c>
    </row>
    <row r="781" spans="1:14" x14ac:dyDescent="0.3">
      <c r="A781" s="36">
        <v>44544</v>
      </c>
      <c r="B781" s="37">
        <v>225</v>
      </c>
      <c r="C781" s="38">
        <v>-4.3000000000000096</v>
      </c>
      <c r="D781" s="39">
        <v>-1.8752725686873101E-2</v>
      </c>
      <c r="E781" s="37">
        <v>229.3</v>
      </c>
      <c r="F781" s="37">
        <v>224.2</v>
      </c>
      <c r="G781" s="37">
        <v>230</v>
      </c>
      <c r="H781" s="7">
        <v>299502</v>
      </c>
      <c r="I781" s="37">
        <v>67754289.200000003</v>
      </c>
      <c r="J781" s="37">
        <v>4.3000000000000096</v>
      </c>
      <c r="K781" s="37">
        <v>5.8000000000000096</v>
      </c>
      <c r="L781" s="39">
        <v>0.109176289339387</v>
      </c>
      <c r="M781" s="37">
        <v>3786895096.4000001</v>
      </c>
      <c r="N781" s="37">
        <v>225</v>
      </c>
    </row>
    <row r="782" spans="1:14" x14ac:dyDescent="0.3">
      <c r="A782" s="36">
        <v>44545</v>
      </c>
      <c r="B782" s="37">
        <v>229.1</v>
      </c>
      <c r="C782" s="38">
        <v>4.0999999999999899</v>
      </c>
      <c r="D782" s="39">
        <v>1.8222222222222199E-2</v>
      </c>
      <c r="E782" s="37">
        <v>225.8</v>
      </c>
      <c r="F782" s="37">
        <v>225.8</v>
      </c>
      <c r="G782" s="37">
        <v>230</v>
      </c>
      <c r="H782" s="7">
        <v>327145</v>
      </c>
      <c r="I782" s="37">
        <v>74862334.700000003</v>
      </c>
      <c r="J782" s="37">
        <v>3.2999999999999798</v>
      </c>
      <c r="K782" s="37">
        <v>4.1999999999999904</v>
      </c>
      <c r="L782" s="39">
        <v>9.2296545599027696E-2</v>
      </c>
      <c r="M782" s="37">
        <v>3861757431.0999999</v>
      </c>
      <c r="N782" s="37">
        <v>229.1</v>
      </c>
    </row>
    <row r="783" spans="1:14" x14ac:dyDescent="0.3">
      <c r="A783" s="36">
        <v>44546</v>
      </c>
      <c r="B783" s="37">
        <v>228.9</v>
      </c>
      <c r="C783" s="38">
        <v>-0.19999999999998899</v>
      </c>
      <c r="D783" s="39">
        <v>-8.72981230903486E-4</v>
      </c>
      <c r="E783" s="37">
        <v>232.9</v>
      </c>
      <c r="F783" s="37">
        <v>226.2</v>
      </c>
      <c r="G783" s="37">
        <v>233.6</v>
      </c>
      <c r="H783" s="7">
        <v>346313</v>
      </c>
      <c r="I783" s="37">
        <v>79304332.900000006</v>
      </c>
      <c r="J783" s="37">
        <v>4</v>
      </c>
      <c r="K783" s="37">
        <v>7.4000000000000101</v>
      </c>
      <c r="L783" s="39">
        <v>5.85917559491968E-2</v>
      </c>
      <c r="M783" s="37">
        <v>3782453098.1999998</v>
      </c>
      <c r="N783" s="37">
        <v>228.9</v>
      </c>
    </row>
    <row r="784" spans="1:14" x14ac:dyDescent="0.3">
      <c r="A784" s="36">
        <v>44547</v>
      </c>
      <c r="B784" s="37">
        <v>227.3</v>
      </c>
      <c r="C784" s="38">
        <v>-1.5999999999999901</v>
      </c>
      <c r="D784" s="39">
        <v>-6.9899519440803602E-3</v>
      </c>
      <c r="E784" s="37">
        <v>226.9</v>
      </c>
      <c r="F784" s="37">
        <v>223.4</v>
      </c>
      <c r="G784" s="37">
        <v>228.5</v>
      </c>
      <c r="H784" s="7">
        <v>673792</v>
      </c>
      <c r="I784" s="37">
        <v>152627489.40000001</v>
      </c>
      <c r="J784" s="37">
        <v>0.40000000000000602</v>
      </c>
      <c r="K784" s="37">
        <v>5.0999999999999899</v>
      </c>
      <c r="L784" s="39">
        <v>0.94561567137242897</v>
      </c>
      <c r="M784" s="37">
        <v>3629825608.8000002</v>
      </c>
      <c r="N784" s="37">
        <v>227.3</v>
      </c>
    </row>
    <row r="785" spans="1:14" x14ac:dyDescent="0.3">
      <c r="A785" s="36">
        <v>44550</v>
      </c>
      <c r="B785" s="37">
        <v>220</v>
      </c>
      <c r="C785" s="38">
        <v>-7.3000000000000096</v>
      </c>
      <c r="D785" s="39">
        <v>-3.2116146062472602E-2</v>
      </c>
      <c r="E785" s="37">
        <v>221.7</v>
      </c>
      <c r="F785" s="37">
        <v>220</v>
      </c>
      <c r="G785" s="37">
        <v>223.9</v>
      </c>
      <c r="H785" s="7">
        <v>424956</v>
      </c>
      <c r="I785" s="37">
        <v>94120990.700000003</v>
      </c>
      <c r="J785" s="37">
        <v>1.69999999999999</v>
      </c>
      <c r="K785" s="37">
        <v>3.9000000000000101</v>
      </c>
      <c r="L785" s="39">
        <v>-0.36930684840425498</v>
      </c>
      <c r="M785" s="37">
        <v>3535704618.0999999</v>
      </c>
      <c r="N785" s="37">
        <v>220</v>
      </c>
    </row>
    <row r="786" spans="1:14" x14ac:dyDescent="0.3">
      <c r="A786" s="36">
        <v>44551</v>
      </c>
      <c r="B786" s="37">
        <v>220.4</v>
      </c>
      <c r="C786" s="38">
        <v>0.40000000000000602</v>
      </c>
      <c r="D786" s="39">
        <v>1.8181818181818401E-3</v>
      </c>
      <c r="E786" s="37">
        <v>223</v>
      </c>
      <c r="F786" s="37">
        <v>218.6</v>
      </c>
      <c r="G786" s="37">
        <v>223</v>
      </c>
      <c r="H786" s="7">
        <v>281730</v>
      </c>
      <c r="I786" s="37">
        <v>62058631.600000001</v>
      </c>
      <c r="J786" s="37">
        <v>2.5999999999999899</v>
      </c>
      <c r="K786" s="37">
        <v>4.4000000000000101</v>
      </c>
      <c r="L786" s="39">
        <v>-0.33703724620901898</v>
      </c>
      <c r="M786" s="37">
        <v>3597763249.6999998</v>
      </c>
      <c r="N786" s="37">
        <v>220.4</v>
      </c>
    </row>
    <row r="787" spans="1:14" x14ac:dyDescent="0.3">
      <c r="A787" s="36">
        <v>44552</v>
      </c>
      <c r="B787" s="37">
        <v>221.4</v>
      </c>
      <c r="C787" s="38">
        <v>1</v>
      </c>
      <c r="D787" s="39">
        <v>4.53720508166969E-3</v>
      </c>
      <c r="E787" s="37">
        <v>221.1</v>
      </c>
      <c r="F787" s="37">
        <v>217.2</v>
      </c>
      <c r="G787" s="37">
        <v>221.4</v>
      </c>
      <c r="H787" s="7">
        <v>247880</v>
      </c>
      <c r="I787" s="37">
        <v>54429892.5</v>
      </c>
      <c r="J787" s="37">
        <v>0.30000000000001098</v>
      </c>
      <c r="K787" s="37">
        <v>4.2000000000000197</v>
      </c>
      <c r="L787" s="39">
        <v>-0.12015049870443301</v>
      </c>
      <c r="M787" s="37">
        <v>3652193142.1999998</v>
      </c>
      <c r="N787" s="37">
        <v>221.4</v>
      </c>
    </row>
    <row r="788" spans="1:14" x14ac:dyDescent="0.3">
      <c r="A788" s="36">
        <v>44553</v>
      </c>
      <c r="B788" s="37">
        <v>223.7</v>
      </c>
      <c r="C788" s="38">
        <v>2.2999999999999798</v>
      </c>
      <c r="D788" s="39">
        <v>1.0388437217705399E-2</v>
      </c>
      <c r="E788" s="37">
        <v>221.4</v>
      </c>
      <c r="F788" s="37">
        <v>219.9</v>
      </c>
      <c r="G788" s="37">
        <v>223.8</v>
      </c>
      <c r="H788" s="7">
        <v>209147</v>
      </c>
      <c r="I788" s="37">
        <v>46492171.399999999</v>
      </c>
      <c r="J788" s="37">
        <v>2.2999999999999798</v>
      </c>
      <c r="K788" s="37">
        <v>3.9000000000000101</v>
      </c>
      <c r="L788" s="39">
        <v>-0.15625705986767799</v>
      </c>
      <c r="M788" s="37">
        <v>3698685313.5999999</v>
      </c>
      <c r="N788" s="37">
        <v>223.7</v>
      </c>
    </row>
    <row r="789" spans="1:14" x14ac:dyDescent="0.3">
      <c r="A789" s="36">
        <v>44557</v>
      </c>
      <c r="B789" s="37">
        <v>226.4</v>
      </c>
      <c r="C789" s="38">
        <v>2.7000000000000202</v>
      </c>
      <c r="D789" s="39">
        <v>1.2069736253911599E-2</v>
      </c>
      <c r="E789" s="37">
        <v>223.4</v>
      </c>
      <c r="F789" s="37">
        <v>223</v>
      </c>
      <c r="G789" s="37">
        <v>226.6</v>
      </c>
      <c r="H789" s="7">
        <v>141352</v>
      </c>
      <c r="I789" s="37">
        <v>31864237.699999999</v>
      </c>
      <c r="J789" s="37">
        <v>3</v>
      </c>
      <c r="K789" s="37">
        <v>3.5999999999999899</v>
      </c>
      <c r="L789" s="39">
        <v>-0.324149999760934</v>
      </c>
      <c r="M789" s="37">
        <v>3730549551.3000002</v>
      </c>
      <c r="N789" s="37">
        <v>226.4</v>
      </c>
    </row>
    <row r="790" spans="1:14" x14ac:dyDescent="0.3">
      <c r="A790" s="36">
        <v>44558</v>
      </c>
      <c r="B790" s="37">
        <v>227.6</v>
      </c>
      <c r="C790" s="38">
        <v>1.19999999999999</v>
      </c>
      <c r="D790" s="39">
        <v>5.3003533568904103E-3</v>
      </c>
      <c r="E790" s="37">
        <v>226.8</v>
      </c>
      <c r="F790" s="37">
        <v>226.2</v>
      </c>
      <c r="G790" s="37">
        <v>229</v>
      </c>
      <c r="H790" s="7">
        <v>148359</v>
      </c>
      <c r="I790" s="37">
        <v>33829897.600000001</v>
      </c>
      <c r="J790" s="37">
        <v>0.79999999999998295</v>
      </c>
      <c r="K790" s="37">
        <v>2.80000000000001</v>
      </c>
      <c r="L790" s="39">
        <v>4.9571283038089303E-2</v>
      </c>
      <c r="M790" s="37">
        <v>3764379448.9000001</v>
      </c>
      <c r="N790" s="37">
        <v>227.6</v>
      </c>
    </row>
    <row r="791" spans="1:14" x14ac:dyDescent="0.3">
      <c r="A791" s="36">
        <v>44559</v>
      </c>
      <c r="B791" s="37">
        <v>225.8</v>
      </c>
      <c r="C791" s="38">
        <v>-1.7999999999999801</v>
      </c>
      <c r="D791" s="39">
        <v>-7.9086115992969396E-3</v>
      </c>
      <c r="E791" s="37">
        <v>227.6</v>
      </c>
      <c r="F791" s="37">
        <v>224.6</v>
      </c>
      <c r="G791" s="37">
        <v>228.1</v>
      </c>
      <c r="H791" s="7">
        <v>126938</v>
      </c>
      <c r="I791" s="37">
        <v>28716472.5</v>
      </c>
      <c r="J791" s="37">
        <v>1.7999999999999801</v>
      </c>
      <c r="K791" s="37">
        <v>3.5</v>
      </c>
      <c r="L791" s="39">
        <v>-0.14438625226646201</v>
      </c>
      <c r="M791" s="37">
        <v>3735662976.4000001</v>
      </c>
      <c r="N791" s="37">
        <v>225.8</v>
      </c>
    </row>
    <row r="792" spans="1:14" x14ac:dyDescent="0.3">
      <c r="A792" s="36">
        <v>44560</v>
      </c>
      <c r="B792" s="37">
        <v>227.5</v>
      </c>
      <c r="C792" s="38">
        <v>1.69999999999999</v>
      </c>
      <c r="D792" s="39">
        <v>7.5287865367581397E-3</v>
      </c>
      <c r="E792" s="37">
        <v>226.6</v>
      </c>
      <c r="F792" s="37">
        <v>226.1</v>
      </c>
      <c r="G792" s="37">
        <v>228.2</v>
      </c>
      <c r="H792" s="7">
        <v>135265</v>
      </c>
      <c r="I792" s="37">
        <v>30736382.399999999</v>
      </c>
      <c r="J792" s="37">
        <v>0.90000000000000602</v>
      </c>
      <c r="K792" s="37">
        <v>2.0999999999999899</v>
      </c>
      <c r="L792" s="39">
        <v>6.5598953819975103E-2</v>
      </c>
      <c r="M792" s="37">
        <v>3766399358.8000002</v>
      </c>
      <c r="N792" s="37">
        <v>227.5</v>
      </c>
    </row>
    <row r="793" spans="1:14" x14ac:dyDescent="0.3">
      <c r="A793" s="36">
        <v>44564</v>
      </c>
      <c r="B793" s="37">
        <v>228.2</v>
      </c>
      <c r="C793" s="38">
        <v>0.69999999999998896</v>
      </c>
      <c r="D793" s="39">
        <v>3.0769230769230301E-3</v>
      </c>
      <c r="E793" s="37">
        <v>227.9</v>
      </c>
      <c r="F793" s="37">
        <v>226.4</v>
      </c>
      <c r="G793" s="37">
        <v>229.4</v>
      </c>
      <c r="H793" s="7">
        <v>184184</v>
      </c>
      <c r="I793" s="37">
        <v>42016136.799999997</v>
      </c>
      <c r="J793" s="37">
        <v>0.299999999999983</v>
      </c>
      <c r="K793" s="37">
        <v>3</v>
      </c>
      <c r="L793" s="39">
        <v>0.36165305141758802</v>
      </c>
      <c r="M793" s="37">
        <v>3808415495.5999999</v>
      </c>
      <c r="N793" s="37">
        <v>228.2</v>
      </c>
    </row>
    <row r="794" spans="1:14" x14ac:dyDescent="0.3">
      <c r="A794" s="36">
        <v>44565</v>
      </c>
      <c r="B794" s="37">
        <v>235.1</v>
      </c>
      <c r="C794" s="38">
        <v>6.9000000000000101</v>
      </c>
      <c r="D794" s="39">
        <v>3.02366345311131E-2</v>
      </c>
      <c r="E794" s="37">
        <v>229.9</v>
      </c>
      <c r="F794" s="37">
        <v>227.2</v>
      </c>
      <c r="G794" s="37">
        <v>236.2</v>
      </c>
      <c r="H794" s="7">
        <v>371993</v>
      </c>
      <c r="I794" s="37">
        <v>86736097.299999997</v>
      </c>
      <c r="J794" s="37">
        <v>5.1999999999999904</v>
      </c>
      <c r="K794" s="37">
        <v>9</v>
      </c>
      <c r="L794" s="39">
        <v>1.01968140555097</v>
      </c>
      <c r="M794" s="37">
        <v>3895151592.9000001</v>
      </c>
      <c r="N794" s="37">
        <v>235.1</v>
      </c>
    </row>
    <row r="795" spans="1:14" x14ac:dyDescent="0.3">
      <c r="A795" s="36">
        <v>44566</v>
      </c>
      <c r="B795" s="37">
        <v>236.9</v>
      </c>
      <c r="C795" s="38">
        <v>1.80000000000001</v>
      </c>
      <c r="D795" s="39">
        <v>7.6563164610804401E-3</v>
      </c>
      <c r="E795" s="37">
        <v>237</v>
      </c>
      <c r="F795" s="37">
        <v>235.3</v>
      </c>
      <c r="G795" s="37">
        <v>238.7</v>
      </c>
      <c r="H795" s="7">
        <v>359433</v>
      </c>
      <c r="I795" s="37">
        <v>85115043</v>
      </c>
      <c r="J795" s="37">
        <v>9.9999999999994302E-2</v>
      </c>
      <c r="K795" s="37">
        <v>3.3999999999999799</v>
      </c>
      <c r="L795" s="39">
        <v>-3.37640762057351E-2</v>
      </c>
      <c r="M795" s="37">
        <v>3980266635.9000001</v>
      </c>
      <c r="N795" s="37">
        <v>236.9</v>
      </c>
    </row>
    <row r="796" spans="1:14" x14ac:dyDescent="0.3">
      <c r="A796" s="36">
        <v>44567</v>
      </c>
      <c r="B796" s="37">
        <v>229.2</v>
      </c>
      <c r="C796" s="38">
        <v>-7.7000000000000197</v>
      </c>
      <c r="D796" s="39">
        <v>-3.25031658927818E-2</v>
      </c>
      <c r="E796" s="37">
        <v>231.7</v>
      </c>
      <c r="F796" s="37">
        <v>229.2</v>
      </c>
      <c r="G796" s="37">
        <v>233.8</v>
      </c>
      <c r="H796" s="7">
        <v>366461</v>
      </c>
      <c r="I796" s="37">
        <v>84489289.5</v>
      </c>
      <c r="J796" s="37">
        <v>2.5</v>
      </c>
      <c r="K796" s="37">
        <v>4.6000000000000201</v>
      </c>
      <c r="L796" s="39">
        <v>1.9553018225928101E-2</v>
      </c>
      <c r="M796" s="37">
        <v>3895777346.4000001</v>
      </c>
      <c r="N796" s="37">
        <v>229.2</v>
      </c>
    </row>
    <row r="797" spans="1:14" x14ac:dyDescent="0.3">
      <c r="A797" s="36">
        <v>44568</v>
      </c>
      <c r="B797" s="37">
        <v>225.1</v>
      </c>
      <c r="C797" s="38">
        <v>-4.0999999999999899</v>
      </c>
      <c r="D797" s="39">
        <v>-1.7888307155322799E-2</v>
      </c>
      <c r="E797" s="37">
        <v>231.3</v>
      </c>
      <c r="F797" s="37">
        <v>224.1</v>
      </c>
      <c r="G797" s="37">
        <v>231.8</v>
      </c>
      <c r="H797" s="7">
        <v>353305</v>
      </c>
      <c r="I797" s="37">
        <v>80311700.599999994</v>
      </c>
      <c r="J797" s="37">
        <v>6.2000000000000197</v>
      </c>
      <c r="K797" s="37">
        <v>7.7000000000000197</v>
      </c>
      <c r="L797" s="39">
        <v>-3.5900136713047197E-2</v>
      </c>
      <c r="M797" s="37">
        <v>3815465645.8000002</v>
      </c>
      <c r="N797" s="37">
        <v>225.1</v>
      </c>
    </row>
    <row r="798" spans="1:14" x14ac:dyDescent="0.3">
      <c r="A798" s="36">
        <v>44571</v>
      </c>
      <c r="B798" s="37">
        <v>221</v>
      </c>
      <c r="C798" s="38">
        <v>-4.0999999999999899</v>
      </c>
      <c r="D798" s="39">
        <v>-1.8214127054642398E-2</v>
      </c>
      <c r="E798" s="37">
        <v>227</v>
      </c>
      <c r="F798" s="37">
        <v>220</v>
      </c>
      <c r="G798" s="37">
        <v>227.6</v>
      </c>
      <c r="H798" s="7">
        <v>328516</v>
      </c>
      <c r="I798" s="37">
        <v>73183645.599999994</v>
      </c>
      <c r="J798" s="37">
        <v>6</v>
      </c>
      <c r="K798" s="37">
        <v>7.5999999999999899</v>
      </c>
      <c r="L798" s="39">
        <v>-7.0163173462022901E-2</v>
      </c>
      <c r="M798" s="37">
        <v>3742282000.1999998</v>
      </c>
      <c r="N798" s="37">
        <v>221</v>
      </c>
    </row>
    <row r="799" spans="1:14" x14ac:dyDescent="0.3">
      <c r="A799" s="36">
        <v>44572</v>
      </c>
      <c r="B799" s="37">
        <v>223.9</v>
      </c>
      <c r="C799" s="38">
        <v>2.9000000000000101</v>
      </c>
      <c r="D799" s="39">
        <v>1.3122171945701399E-2</v>
      </c>
      <c r="E799" s="37">
        <v>224.5</v>
      </c>
      <c r="F799" s="37">
        <v>220.2</v>
      </c>
      <c r="G799" s="37">
        <v>224.6</v>
      </c>
      <c r="H799" s="7">
        <v>319007</v>
      </c>
      <c r="I799" s="37">
        <v>71011466.299999997</v>
      </c>
      <c r="J799" s="37">
        <v>0.59999999999999398</v>
      </c>
      <c r="K799" s="37">
        <v>4.4000000000000101</v>
      </c>
      <c r="L799" s="39">
        <v>-2.89453177318609E-2</v>
      </c>
      <c r="M799" s="37">
        <v>3813293466.5</v>
      </c>
      <c r="N799" s="37">
        <v>223.9</v>
      </c>
    </row>
    <row r="800" spans="1:14" x14ac:dyDescent="0.3">
      <c r="A800" s="36">
        <v>44573</v>
      </c>
      <c r="B800" s="37">
        <v>226.4</v>
      </c>
      <c r="C800" s="38">
        <v>2.5</v>
      </c>
      <c r="D800" s="39">
        <v>1.1165698972755701E-2</v>
      </c>
      <c r="E800" s="37">
        <v>225.1</v>
      </c>
      <c r="F800" s="37">
        <v>223.1</v>
      </c>
      <c r="G800" s="37">
        <v>226.9</v>
      </c>
      <c r="H800" s="7">
        <v>236015</v>
      </c>
      <c r="I800" s="37">
        <v>53209421.600000001</v>
      </c>
      <c r="J800" s="37">
        <v>1.30000000000001</v>
      </c>
      <c r="K800" s="37">
        <v>3.80000000000001</v>
      </c>
      <c r="L800" s="39">
        <v>-0.26015730062349701</v>
      </c>
      <c r="M800" s="37">
        <v>3866502888.0999999</v>
      </c>
      <c r="N800" s="37">
        <v>226.4</v>
      </c>
    </row>
    <row r="801" spans="1:14" x14ac:dyDescent="0.3">
      <c r="A801" s="36">
        <v>44574</v>
      </c>
      <c r="B801" s="37">
        <v>222</v>
      </c>
      <c r="C801" s="38">
        <v>-4.4000000000000101</v>
      </c>
      <c r="D801" s="39">
        <v>-1.9434628975265E-2</v>
      </c>
      <c r="E801" s="37">
        <v>225.2</v>
      </c>
      <c r="F801" s="37">
        <v>221.2</v>
      </c>
      <c r="G801" s="37">
        <v>225.9</v>
      </c>
      <c r="H801" s="7">
        <v>351461</v>
      </c>
      <c r="I801" s="37">
        <v>78341999.299999997</v>
      </c>
      <c r="J801" s="37">
        <v>3.19999999999999</v>
      </c>
      <c r="K801" s="37">
        <v>4.7000000000000197</v>
      </c>
      <c r="L801" s="39">
        <v>0.48914687625786502</v>
      </c>
      <c r="M801" s="37">
        <v>3788160888.8000002</v>
      </c>
      <c r="N801" s="37">
        <v>222</v>
      </c>
    </row>
    <row r="802" spans="1:14" x14ac:dyDescent="0.3">
      <c r="A802" s="36">
        <v>44575</v>
      </c>
      <c r="B802" s="37">
        <v>213.4</v>
      </c>
      <c r="C802" s="38">
        <v>-8.5999999999999908</v>
      </c>
      <c r="D802" s="39">
        <v>-3.8738738738738697E-2</v>
      </c>
      <c r="E802" s="37">
        <v>220</v>
      </c>
      <c r="F802" s="37">
        <v>212.2</v>
      </c>
      <c r="G802" s="37">
        <v>220.5</v>
      </c>
      <c r="H802" s="7">
        <v>528007</v>
      </c>
      <c r="I802" s="37">
        <v>113699849.40000001</v>
      </c>
      <c r="J802" s="37">
        <v>6.5999999999999899</v>
      </c>
      <c r="K802" s="37">
        <v>8.3000000000000096</v>
      </c>
      <c r="L802" s="39">
        <v>0.50232031434497704</v>
      </c>
      <c r="M802" s="37">
        <v>3674461039.4000001</v>
      </c>
      <c r="N802" s="37">
        <v>213.4</v>
      </c>
    </row>
    <row r="803" spans="1:14" x14ac:dyDescent="0.3">
      <c r="A803" s="36">
        <v>44578</v>
      </c>
      <c r="B803" s="37">
        <v>213.5</v>
      </c>
      <c r="C803" s="38">
        <v>9.9999999999994302E-2</v>
      </c>
      <c r="D803" s="39">
        <v>4.6860356138703999E-4</v>
      </c>
      <c r="E803" s="37">
        <v>214.7</v>
      </c>
      <c r="F803" s="37">
        <v>211.3</v>
      </c>
      <c r="G803" s="37">
        <v>214.7</v>
      </c>
      <c r="H803" s="7">
        <v>237961</v>
      </c>
      <c r="I803" s="37">
        <v>50717229.100000001</v>
      </c>
      <c r="J803" s="37">
        <v>1.19999999999999</v>
      </c>
      <c r="K803" s="37">
        <v>3.3999999999999799</v>
      </c>
      <c r="L803" s="39">
        <v>-0.54932226277303098</v>
      </c>
      <c r="M803" s="37">
        <v>3725178268.5</v>
      </c>
      <c r="N803" s="37">
        <v>213.5</v>
      </c>
    </row>
    <row r="804" spans="1:14" x14ac:dyDescent="0.3">
      <c r="A804" s="36">
        <v>44579</v>
      </c>
      <c r="B804" s="37">
        <v>209</v>
      </c>
      <c r="C804" s="38">
        <v>-4.5</v>
      </c>
      <c r="D804" s="39">
        <v>-2.1077283372365301E-2</v>
      </c>
      <c r="E804" s="37">
        <v>212</v>
      </c>
      <c r="F804" s="37">
        <v>208.6</v>
      </c>
      <c r="G804" s="37">
        <v>212.5</v>
      </c>
      <c r="H804" s="7">
        <v>323192</v>
      </c>
      <c r="I804" s="37">
        <v>67746072.799999997</v>
      </c>
      <c r="J804" s="37">
        <v>3</v>
      </c>
      <c r="K804" s="37">
        <v>3.9000000000000101</v>
      </c>
      <c r="L804" s="39">
        <v>0.358172137451095</v>
      </c>
      <c r="M804" s="37">
        <v>3657432195.6999998</v>
      </c>
      <c r="N804" s="37">
        <v>209</v>
      </c>
    </row>
    <row r="805" spans="1:14" x14ac:dyDescent="0.3">
      <c r="A805" s="36">
        <v>44580</v>
      </c>
      <c r="B805" s="37">
        <v>210.8</v>
      </c>
      <c r="C805" s="38">
        <v>1.80000000000001</v>
      </c>
      <c r="D805" s="39">
        <v>8.6124401913876096E-3</v>
      </c>
      <c r="E805" s="37">
        <v>208</v>
      </c>
      <c r="F805" s="37">
        <v>206.7</v>
      </c>
      <c r="G805" s="37">
        <v>213.9</v>
      </c>
      <c r="H805" s="7">
        <v>309540</v>
      </c>
      <c r="I805" s="37">
        <v>65279560.600000001</v>
      </c>
      <c r="J805" s="37">
        <v>2.80000000000001</v>
      </c>
      <c r="K805" s="37">
        <v>7.2000000000000197</v>
      </c>
      <c r="L805" s="39">
        <v>-4.2241144582786702E-2</v>
      </c>
      <c r="M805" s="37">
        <v>3722711756.3000002</v>
      </c>
      <c r="N805" s="37">
        <v>210.8</v>
      </c>
    </row>
    <row r="806" spans="1:14" x14ac:dyDescent="0.3">
      <c r="A806" s="36">
        <v>44581</v>
      </c>
      <c r="B806" s="37">
        <v>214.1</v>
      </c>
      <c r="C806" s="38">
        <v>3.2999999999999798</v>
      </c>
      <c r="D806" s="39">
        <v>1.5654648956356699E-2</v>
      </c>
      <c r="E806" s="37">
        <v>212.2</v>
      </c>
      <c r="F806" s="37">
        <v>211.4</v>
      </c>
      <c r="G806" s="37">
        <v>214.5</v>
      </c>
      <c r="H806" s="7">
        <v>335311</v>
      </c>
      <c r="I806" s="37">
        <v>71534721</v>
      </c>
      <c r="J806" s="37">
        <v>1.9000000000000099</v>
      </c>
      <c r="K806" s="37">
        <v>3.0999999999999899</v>
      </c>
      <c r="L806" s="39">
        <v>8.32557989274407E-2</v>
      </c>
      <c r="M806" s="37">
        <v>3794246477.3000002</v>
      </c>
      <c r="N806" s="37">
        <v>214.1</v>
      </c>
    </row>
    <row r="807" spans="1:14" x14ac:dyDescent="0.3">
      <c r="A807" s="36">
        <v>44582</v>
      </c>
      <c r="B807" s="37">
        <v>207.6</v>
      </c>
      <c r="C807" s="38">
        <v>-6.5</v>
      </c>
      <c r="D807" s="39">
        <v>-3.03596450256889E-2</v>
      </c>
      <c r="E807" s="37">
        <v>209</v>
      </c>
      <c r="F807" s="37">
        <v>205.1</v>
      </c>
      <c r="G807" s="37">
        <v>209.7</v>
      </c>
      <c r="H807" s="7">
        <v>384084</v>
      </c>
      <c r="I807" s="37">
        <v>79731935.700000003</v>
      </c>
      <c r="J807" s="37">
        <v>1.4000000000000099</v>
      </c>
      <c r="K807" s="37">
        <v>4.5999999999999899</v>
      </c>
      <c r="L807" s="39">
        <v>0.14545600949566201</v>
      </c>
      <c r="M807" s="37">
        <v>3714514541.5999999</v>
      </c>
      <c r="N807" s="37">
        <v>207.6</v>
      </c>
    </row>
    <row r="808" spans="1:14" x14ac:dyDescent="0.3">
      <c r="A808" s="36">
        <v>44585</v>
      </c>
      <c r="B808" s="37">
        <v>197.95</v>
      </c>
      <c r="C808" s="38">
        <v>-9.6500000000000092</v>
      </c>
      <c r="D808" s="39">
        <v>-4.6483622350674401E-2</v>
      </c>
      <c r="E808" s="37">
        <v>205.4</v>
      </c>
      <c r="F808" s="37">
        <v>197.55</v>
      </c>
      <c r="G808" s="37">
        <v>207.8</v>
      </c>
      <c r="H808" s="7">
        <v>504063</v>
      </c>
      <c r="I808" s="37">
        <v>100969428.90000001</v>
      </c>
      <c r="J808" s="37">
        <v>7.4500000000000197</v>
      </c>
      <c r="K808" s="37">
        <v>10.25</v>
      </c>
      <c r="L808" s="39">
        <v>0.31237698003561698</v>
      </c>
      <c r="M808" s="37">
        <v>3613545112.6999998</v>
      </c>
      <c r="N808" s="37">
        <v>197.95</v>
      </c>
    </row>
    <row r="809" spans="1:14" x14ac:dyDescent="0.3">
      <c r="A809" s="36">
        <v>44586</v>
      </c>
      <c r="B809" s="37">
        <v>200.5</v>
      </c>
      <c r="C809" s="38">
        <v>2.55000000000001</v>
      </c>
      <c r="D809" s="39">
        <v>1.2882040919424201E-2</v>
      </c>
      <c r="E809" s="37">
        <v>204.2</v>
      </c>
      <c r="F809" s="37">
        <v>198.8</v>
      </c>
      <c r="G809" s="37">
        <v>204.2</v>
      </c>
      <c r="H809" s="7">
        <v>381565</v>
      </c>
      <c r="I809" s="37">
        <v>76711918</v>
      </c>
      <c r="J809" s="37">
        <v>3.69999999999999</v>
      </c>
      <c r="K809" s="37">
        <v>5.3999999999999799</v>
      </c>
      <c r="L809" s="39">
        <v>-0.24302120965038099</v>
      </c>
      <c r="M809" s="37">
        <v>3690257030.6999998</v>
      </c>
      <c r="N809" s="37">
        <v>200.5</v>
      </c>
    </row>
    <row r="810" spans="1:14" x14ac:dyDescent="0.3">
      <c r="A810" s="36">
        <v>44587</v>
      </c>
      <c r="B810" s="37">
        <v>203.5</v>
      </c>
      <c r="C810" s="38">
        <v>3</v>
      </c>
      <c r="D810" s="39">
        <v>1.49625935162095E-2</v>
      </c>
      <c r="E810" s="37">
        <v>202</v>
      </c>
      <c r="F810" s="37">
        <v>199.55</v>
      </c>
      <c r="G810" s="37">
        <v>203.5</v>
      </c>
      <c r="H810" s="7">
        <v>355779</v>
      </c>
      <c r="I810" s="37">
        <v>71921807.299999997</v>
      </c>
      <c r="J810" s="37">
        <v>1.5</v>
      </c>
      <c r="K810" s="37">
        <v>3.94999999999999</v>
      </c>
      <c r="L810" s="39">
        <v>-6.7579573598207404E-2</v>
      </c>
      <c r="M810" s="37">
        <v>3762178838</v>
      </c>
      <c r="N810" s="37">
        <v>203.5</v>
      </c>
    </row>
    <row r="811" spans="1:14" x14ac:dyDescent="0.3">
      <c r="A811" s="36">
        <v>44588</v>
      </c>
      <c r="B811" s="37">
        <v>200.4</v>
      </c>
      <c r="C811" s="38">
        <v>-3.0999999999999899</v>
      </c>
      <c r="D811" s="39">
        <v>-1.5233415233415201E-2</v>
      </c>
      <c r="E811" s="37">
        <v>200</v>
      </c>
      <c r="F811" s="37">
        <v>197.85</v>
      </c>
      <c r="G811" s="37">
        <v>202.3</v>
      </c>
      <c r="H811" s="7">
        <v>385315</v>
      </c>
      <c r="I811" s="37">
        <v>77137566.950000003</v>
      </c>
      <c r="J811" s="37">
        <v>0.40000000000000602</v>
      </c>
      <c r="K811" s="37">
        <v>4.4500000000000197</v>
      </c>
      <c r="L811" s="39">
        <v>8.3017828483412506E-2</v>
      </c>
      <c r="M811" s="37">
        <v>3685041271.0500002</v>
      </c>
      <c r="N811" s="37">
        <v>200.4</v>
      </c>
    </row>
    <row r="812" spans="1:14" x14ac:dyDescent="0.3">
      <c r="A812" s="36">
        <v>44589</v>
      </c>
      <c r="B812" s="37">
        <v>200.5</v>
      </c>
      <c r="C812" s="38">
        <v>9.9999999999994302E-2</v>
      </c>
      <c r="D812" s="39">
        <v>4.9900199600795602E-4</v>
      </c>
      <c r="E812" s="37">
        <v>200.3</v>
      </c>
      <c r="F812" s="37">
        <v>196.55</v>
      </c>
      <c r="G812" s="37">
        <v>201.3</v>
      </c>
      <c r="H812" s="7">
        <v>321443</v>
      </c>
      <c r="I812" s="37">
        <v>64015789.799999997</v>
      </c>
      <c r="J812" s="37">
        <v>0.19999999999998899</v>
      </c>
      <c r="K812" s="37">
        <v>4.75</v>
      </c>
      <c r="L812" s="39">
        <v>-0.16576567224219099</v>
      </c>
      <c r="M812" s="37">
        <v>3749057060.8499999</v>
      </c>
      <c r="N812" s="37">
        <v>200.5</v>
      </c>
    </row>
    <row r="813" spans="1:14" x14ac:dyDescent="0.3">
      <c r="A813" s="36">
        <v>44592</v>
      </c>
      <c r="B813" s="37">
        <v>202.9</v>
      </c>
      <c r="C813" s="38">
        <v>2.4000000000000101</v>
      </c>
      <c r="D813" s="39">
        <v>1.19700748129676E-2</v>
      </c>
      <c r="E813" s="37">
        <v>205.5</v>
      </c>
      <c r="F813" s="37">
        <v>201.1</v>
      </c>
      <c r="G813" s="37">
        <v>206</v>
      </c>
      <c r="H813" s="7">
        <v>393655</v>
      </c>
      <c r="I813" s="37">
        <v>79983322.900000006</v>
      </c>
      <c r="J813" s="37">
        <v>2.5999999999999899</v>
      </c>
      <c r="K813" s="37">
        <v>4.9000000000000101</v>
      </c>
      <c r="L813" s="39">
        <v>0.2246494712904</v>
      </c>
      <c r="M813" s="37">
        <v>3829040383.75</v>
      </c>
      <c r="N813" s="37">
        <v>202.9</v>
      </c>
    </row>
    <row r="814" spans="1:14" x14ac:dyDescent="0.3">
      <c r="A814" s="36">
        <v>44593</v>
      </c>
      <c r="B814" s="37">
        <v>207.1</v>
      </c>
      <c r="C814" s="38">
        <v>4.1999999999999904</v>
      </c>
      <c r="D814" s="39">
        <v>2.0699852143913199E-2</v>
      </c>
      <c r="E814" s="37">
        <v>205.8</v>
      </c>
      <c r="F814" s="37">
        <v>205.4</v>
      </c>
      <c r="G814" s="37">
        <v>209.2</v>
      </c>
      <c r="H814" s="7">
        <v>441006</v>
      </c>
      <c r="I814" s="37">
        <v>91330991.799999997</v>
      </c>
      <c r="J814" s="37">
        <v>1.2999999999999801</v>
      </c>
      <c r="K814" s="37">
        <v>3.7999999999999798</v>
      </c>
      <c r="L814" s="39">
        <v>0.12028552920704701</v>
      </c>
      <c r="M814" s="37">
        <v>3920371375.5500002</v>
      </c>
      <c r="N814" s="37">
        <v>207.1</v>
      </c>
    </row>
    <row r="815" spans="1:14" x14ac:dyDescent="0.3">
      <c r="A815" s="36">
        <v>44594</v>
      </c>
      <c r="B815" s="37">
        <v>210.4</v>
      </c>
      <c r="C815" s="38">
        <v>3.30000000000001</v>
      </c>
      <c r="D815" s="39">
        <v>1.5934331240946498E-2</v>
      </c>
      <c r="E815" s="37">
        <v>210.7</v>
      </c>
      <c r="F815" s="37">
        <v>200.2</v>
      </c>
      <c r="G815" s="37">
        <v>211.9</v>
      </c>
      <c r="H815" s="7">
        <v>894807</v>
      </c>
      <c r="I815" s="37">
        <v>185588351.5</v>
      </c>
      <c r="J815" s="37">
        <v>0.299999999999983</v>
      </c>
      <c r="K815" s="37">
        <v>11.7</v>
      </c>
      <c r="L815" s="39">
        <v>1.0290132107046199</v>
      </c>
      <c r="M815" s="37">
        <v>4105959727.0500002</v>
      </c>
      <c r="N815" s="37">
        <v>210.4</v>
      </c>
    </row>
    <row r="816" spans="1:14" x14ac:dyDescent="0.3">
      <c r="A816" s="36">
        <v>44595</v>
      </c>
      <c r="B816" s="37">
        <v>202.6</v>
      </c>
      <c r="C816" s="38">
        <v>-7.8000000000000096</v>
      </c>
      <c r="D816" s="39">
        <v>-3.7072243346007699E-2</v>
      </c>
      <c r="E816" s="37">
        <v>209.5</v>
      </c>
      <c r="F816" s="37">
        <v>202.6</v>
      </c>
      <c r="G816" s="37">
        <v>210.9</v>
      </c>
      <c r="H816" s="7">
        <v>482349</v>
      </c>
      <c r="I816" s="37">
        <v>99026436.599999994</v>
      </c>
      <c r="J816" s="37">
        <v>6.9000000000000101</v>
      </c>
      <c r="K816" s="37">
        <v>8.3000000000000096</v>
      </c>
      <c r="L816" s="39">
        <v>-0.46094632697330301</v>
      </c>
      <c r="M816" s="37">
        <v>4006933290.4499998</v>
      </c>
      <c r="N816" s="37">
        <v>202.6</v>
      </c>
    </row>
    <row r="817" spans="1:14" x14ac:dyDescent="0.3">
      <c r="A817" s="36">
        <v>44596</v>
      </c>
      <c r="B817" s="37">
        <v>200</v>
      </c>
      <c r="C817" s="38">
        <v>-2.5999999999999899</v>
      </c>
      <c r="D817" s="39">
        <v>-1.28331688055281E-2</v>
      </c>
      <c r="E817" s="37">
        <v>203.2</v>
      </c>
      <c r="F817" s="37">
        <v>197.9</v>
      </c>
      <c r="G817" s="37">
        <v>203.8</v>
      </c>
      <c r="H817" s="7">
        <v>360428</v>
      </c>
      <c r="I817" s="37">
        <v>72080301.599999994</v>
      </c>
      <c r="J817" s="37">
        <v>3.19999999999999</v>
      </c>
      <c r="K817" s="37">
        <v>5.9000000000000101</v>
      </c>
      <c r="L817" s="39">
        <v>-0.25276511405641999</v>
      </c>
      <c r="M817" s="37">
        <v>3934852988.8499999</v>
      </c>
      <c r="N817" s="37">
        <v>200</v>
      </c>
    </row>
    <row r="818" spans="1:14" x14ac:dyDescent="0.3">
      <c r="A818" s="36">
        <v>44599</v>
      </c>
      <c r="B818" s="37">
        <v>197.25</v>
      </c>
      <c r="C818" s="38">
        <v>-2.75</v>
      </c>
      <c r="D818" s="39">
        <v>-1.375E-2</v>
      </c>
      <c r="E818" s="37">
        <v>201.2</v>
      </c>
      <c r="F818" s="37">
        <v>196.55</v>
      </c>
      <c r="G818" s="37">
        <v>201.4</v>
      </c>
      <c r="H818" s="7">
        <v>404276</v>
      </c>
      <c r="I818" s="37">
        <v>79987519.549999997</v>
      </c>
      <c r="J818" s="37">
        <v>3.94999999999999</v>
      </c>
      <c r="K818" s="37">
        <v>4.8499999999999899</v>
      </c>
      <c r="L818" s="39">
        <v>0.121655365287935</v>
      </c>
      <c r="M818" s="37">
        <v>3854865469.3000002</v>
      </c>
      <c r="N818" s="37">
        <v>197.25</v>
      </c>
    </row>
    <row r="819" spans="1:14" x14ac:dyDescent="0.3">
      <c r="A819" s="36">
        <v>44600</v>
      </c>
      <c r="B819" s="37">
        <v>197.3</v>
      </c>
      <c r="C819" s="38">
        <v>5.0000000000011403E-2</v>
      </c>
      <c r="D819" s="39">
        <v>2.5348542458814401E-4</v>
      </c>
      <c r="E819" s="37">
        <v>197.25</v>
      </c>
      <c r="F819" s="37">
        <v>192.9</v>
      </c>
      <c r="G819" s="37">
        <v>198.7</v>
      </c>
      <c r="H819" s="7">
        <v>383251</v>
      </c>
      <c r="I819" s="37">
        <v>75007407.599999994</v>
      </c>
      <c r="J819" s="37">
        <v>5.0000000000011403E-2</v>
      </c>
      <c r="K819" s="37">
        <v>5.7999999999999803</v>
      </c>
      <c r="L819" s="39">
        <v>-5.20065499807063E-2</v>
      </c>
      <c r="M819" s="37">
        <v>3929872876.9000001</v>
      </c>
      <c r="N819" s="37">
        <v>197.3</v>
      </c>
    </row>
    <row r="820" spans="1:14" x14ac:dyDescent="0.3">
      <c r="A820" s="36">
        <v>44601</v>
      </c>
      <c r="B820" s="37">
        <v>203.5</v>
      </c>
      <c r="C820" s="38">
        <v>6.1999999999999904</v>
      </c>
      <c r="D820" s="39">
        <v>3.1424227065382601E-2</v>
      </c>
      <c r="E820" s="37">
        <v>199.2</v>
      </c>
      <c r="F820" s="37">
        <v>198.85</v>
      </c>
      <c r="G820" s="37">
        <v>203.7</v>
      </c>
      <c r="H820" s="7">
        <v>344444</v>
      </c>
      <c r="I820" s="37">
        <v>69768730.049999997</v>
      </c>
      <c r="J820" s="37">
        <v>4.3000000000000096</v>
      </c>
      <c r="K820" s="37">
        <v>4.8499999999999899</v>
      </c>
      <c r="L820" s="39">
        <v>-0.101257400502543</v>
      </c>
      <c r="M820" s="37">
        <v>3999641606.9499998</v>
      </c>
      <c r="N820" s="37">
        <v>203.5</v>
      </c>
    </row>
    <row r="821" spans="1:14" x14ac:dyDescent="0.3">
      <c r="A821" s="36">
        <v>44602</v>
      </c>
      <c r="B821" s="37">
        <v>198.65</v>
      </c>
      <c r="C821" s="38">
        <v>-4.8499999999999899</v>
      </c>
      <c r="D821" s="39">
        <v>-2.3832923832923798E-2</v>
      </c>
      <c r="E821" s="37">
        <v>204.2</v>
      </c>
      <c r="F821" s="37">
        <v>195.55</v>
      </c>
      <c r="G821" s="37">
        <v>205.3</v>
      </c>
      <c r="H821" s="7">
        <v>539379</v>
      </c>
      <c r="I821" s="37">
        <v>107722306.45</v>
      </c>
      <c r="J821" s="37">
        <v>5.5499999999999803</v>
      </c>
      <c r="K821" s="37">
        <v>9.75</v>
      </c>
      <c r="L821" s="39">
        <v>0.565941052827165</v>
      </c>
      <c r="M821" s="37">
        <v>3891919300.5</v>
      </c>
      <c r="N821" s="37">
        <v>198.65</v>
      </c>
    </row>
    <row r="822" spans="1:14" x14ac:dyDescent="0.3">
      <c r="A822" s="36">
        <v>44603</v>
      </c>
      <c r="B822" s="37">
        <v>194.95</v>
      </c>
      <c r="C822" s="38">
        <v>-3.7000000000000202</v>
      </c>
      <c r="D822" s="39">
        <v>-1.8625723634533201E-2</v>
      </c>
      <c r="E822" s="37">
        <v>196.1</v>
      </c>
      <c r="F822" s="37">
        <v>194.7</v>
      </c>
      <c r="G822" s="37">
        <v>197.65</v>
      </c>
      <c r="H822" s="7">
        <v>404639</v>
      </c>
      <c r="I822" s="37">
        <v>79076895.400000006</v>
      </c>
      <c r="J822" s="37">
        <v>1.1500000000000099</v>
      </c>
      <c r="K822" s="37">
        <v>2.9500000000000202</v>
      </c>
      <c r="L822" s="39">
        <v>-0.24980579518297899</v>
      </c>
      <c r="M822" s="37">
        <v>3812842405.0999999</v>
      </c>
      <c r="N822" s="37">
        <v>194.95</v>
      </c>
    </row>
    <row r="823" spans="1:14" x14ac:dyDescent="0.3">
      <c r="A823" s="36">
        <v>44606</v>
      </c>
      <c r="B823" s="37">
        <v>193.8</v>
      </c>
      <c r="C823" s="38">
        <v>-1.1499999999999799</v>
      </c>
      <c r="D823" s="39">
        <v>-5.8989484483199699E-3</v>
      </c>
      <c r="E823" s="37">
        <v>190.6</v>
      </c>
      <c r="F823" s="37">
        <v>187.9</v>
      </c>
      <c r="G823" s="37">
        <v>193.95</v>
      </c>
      <c r="H823" s="7">
        <v>525951</v>
      </c>
      <c r="I823" s="37">
        <v>100895600.05</v>
      </c>
      <c r="J823" s="37">
        <v>3.2000000000000202</v>
      </c>
      <c r="K823" s="37">
        <v>6.0499999999999803</v>
      </c>
      <c r="L823" s="39">
        <v>0.29980303430959399</v>
      </c>
      <c r="M823" s="37">
        <v>3711946805.0500002</v>
      </c>
      <c r="N823" s="37">
        <v>193.8</v>
      </c>
    </row>
    <row r="824" spans="1:14" x14ac:dyDescent="0.3">
      <c r="A824" s="36">
        <v>44607</v>
      </c>
      <c r="B824" s="37">
        <v>198.6</v>
      </c>
      <c r="C824" s="38">
        <v>4.7999999999999803</v>
      </c>
      <c r="D824" s="39">
        <v>2.4767801857585099E-2</v>
      </c>
      <c r="E824" s="37">
        <v>193.05</v>
      </c>
      <c r="F824" s="37">
        <v>192.45</v>
      </c>
      <c r="G824" s="37">
        <v>200.1</v>
      </c>
      <c r="H824" s="7">
        <v>364298</v>
      </c>
      <c r="I824" s="37">
        <v>72164329.549999997</v>
      </c>
      <c r="J824" s="37">
        <v>5.5499999999999803</v>
      </c>
      <c r="K824" s="37">
        <v>7.6500000000000101</v>
      </c>
      <c r="L824" s="39">
        <v>-0.30735372686809198</v>
      </c>
      <c r="M824" s="37">
        <v>3784111134.5999999</v>
      </c>
      <c r="N824" s="37">
        <v>198.6</v>
      </c>
    </row>
    <row r="825" spans="1:14" x14ac:dyDescent="0.3">
      <c r="A825" s="36">
        <v>44608</v>
      </c>
      <c r="B825" s="37">
        <v>195.65</v>
      </c>
      <c r="C825" s="38">
        <v>-2.94999999999999</v>
      </c>
      <c r="D825" s="39">
        <v>-1.4853977844914301E-2</v>
      </c>
      <c r="E825" s="37">
        <v>198</v>
      </c>
      <c r="F825" s="37">
        <v>195.4</v>
      </c>
      <c r="G825" s="37">
        <v>198.85</v>
      </c>
      <c r="H825" s="7">
        <v>282027</v>
      </c>
      <c r="I825" s="37">
        <v>55354828.200000003</v>
      </c>
      <c r="J825" s="37">
        <v>2.3499999999999899</v>
      </c>
      <c r="K825" s="37">
        <v>3.44999999999999</v>
      </c>
      <c r="L825" s="39">
        <v>-0.225834344410345</v>
      </c>
      <c r="M825" s="37">
        <v>3728756306.4000001</v>
      </c>
      <c r="N825" s="37">
        <v>195.65</v>
      </c>
    </row>
    <row r="826" spans="1:14" x14ac:dyDescent="0.3">
      <c r="A826" s="36">
        <v>44609</v>
      </c>
      <c r="B826" s="37">
        <v>196.75</v>
      </c>
      <c r="C826" s="38">
        <v>1.0999999999999901</v>
      </c>
      <c r="D826" s="39">
        <v>5.6222846920520996E-3</v>
      </c>
      <c r="E826" s="37">
        <v>197.5</v>
      </c>
      <c r="F826" s="37">
        <v>196.3</v>
      </c>
      <c r="G826" s="37">
        <v>199.6</v>
      </c>
      <c r="H826" s="7">
        <v>266511</v>
      </c>
      <c r="I826" s="37">
        <v>52712437.299999997</v>
      </c>
      <c r="J826" s="37">
        <v>0.75</v>
      </c>
      <c r="K826" s="37">
        <v>3.2999999999999798</v>
      </c>
      <c r="L826" s="39">
        <v>-5.5016009105511202E-2</v>
      </c>
      <c r="M826" s="37">
        <v>3781468743.6999998</v>
      </c>
      <c r="N826" s="37">
        <v>196.75</v>
      </c>
    </row>
    <row r="827" spans="1:14" x14ac:dyDescent="0.3">
      <c r="A827" s="36">
        <v>44610</v>
      </c>
      <c r="B827" s="37">
        <v>194.5</v>
      </c>
      <c r="C827" s="38">
        <v>-2.25</v>
      </c>
      <c r="D827" s="39">
        <v>-1.143583227446E-2</v>
      </c>
      <c r="E827" s="37">
        <v>196.75</v>
      </c>
      <c r="F827" s="37">
        <v>193.9</v>
      </c>
      <c r="G827" s="37">
        <v>197.35</v>
      </c>
      <c r="H827" s="7">
        <v>262115</v>
      </c>
      <c r="I827" s="37">
        <v>51259536.450000003</v>
      </c>
      <c r="J827" s="37">
        <v>2.25</v>
      </c>
      <c r="K827" s="37">
        <v>3.44999999999999</v>
      </c>
      <c r="L827" s="39">
        <v>-1.6494628739526701E-2</v>
      </c>
      <c r="M827" s="37">
        <v>3730209207.25</v>
      </c>
      <c r="N827" s="37">
        <v>194.5</v>
      </c>
    </row>
    <row r="828" spans="1:14" x14ac:dyDescent="0.3">
      <c r="A828" s="36">
        <v>44613</v>
      </c>
      <c r="B828" s="37">
        <v>191.15</v>
      </c>
      <c r="C828" s="38">
        <v>-3.3499999999999899</v>
      </c>
      <c r="D828" s="39">
        <v>-1.7223650385604101E-2</v>
      </c>
      <c r="E828" s="37">
        <v>195.3</v>
      </c>
      <c r="F828" s="37">
        <v>189.75</v>
      </c>
      <c r="G828" s="37">
        <v>197.15</v>
      </c>
      <c r="H828" s="7">
        <v>215734</v>
      </c>
      <c r="I828" s="37">
        <v>41440440.549999997</v>
      </c>
      <c r="J828" s="37">
        <v>4.1500000000000101</v>
      </c>
      <c r="K828" s="37">
        <v>7.4000000000000101</v>
      </c>
      <c r="L828" s="39">
        <v>-0.17694904908150999</v>
      </c>
      <c r="M828" s="37">
        <v>3688768766.6999998</v>
      </c>
      <c r="N828" s="37">
        <v>191.15</v>
      </c>
    </row>
    <row r="829" spans="1:14" x14ac:dyDescent="0.3">
      <c r="A829" s="36">
        <v>44614</v>
      </c>
      <c r="B829" s="37">
        <v>191.7</v>
      </c>
      <c r="C829" s="38">
        <v>0.54999999999998295</v>
      </c>
      <c r="D829" s="39">
        <v>2.8773214752811E-3</v>
      </c>
      <c r="E829" s="37">
        <v>187</v>
      </c>
      <c r="F829" s="37">
        <v>186.2</v>
      </c>
      <c r="G829" s="37">
        <v>193.9</v>
      </c>
      <c r="H829" s="7">
        <v>278606</v>
      </c>
      <c r="I829" s="37">
        <v>53262902.75</v>
      </c>
      <c r="J829" s="37">
        <v>4.6999999999999904</v>
      </c>
      <c r="K829" s="37">
        <v>7.7000000000000197</v>
      </c>
      <c r="L829" s="39">
        <v>0.29143296837772398</v>
      </c>
      <c r="M829" s="37">
        <v>3742031669.4499998</v>
      </c>
      <c r="N829" s="37">
        <v>191.7</v>
      </c>
    </row>
    <row r="830" spans="1:14" x14ac:dyDescent="0.3">
      <c r="A830" s="36">
        <v>44615</v>
      </c>
      <c r="B830" s="37">
        <v>192.25</v>
      </c>
      <c r="C830" s="38">
        <v>0.55000000000001104</v>
      </c>
      <c r="D830" s="39">
        <v>2.8690662493480001E-3</v>
      </c>
      <c r="E830" s="37">
        <v>191.7</v>
      </c>
      <c r="F830" s="37">
        <v>190.2</v>
      </c>
      <c r="G830" s="37">
        <v>196.55</v>
      </c>
      <c r="H830" s="7">
        <v>285773</v>
      </c>
      <c r="I830" s="37">
        <v>55329794</v>
      </c>
      <c r="J830" s="37">
        <v>0.55000000000001104</v>
      </c>
      <c r="K830" s="37">
        <v>6.3500000000000201</v>
      </c>
      <c r="L830" s="39">
        <v>2.5724499831303E-2</v>
      </c>
      <c r="M830" s="37">
        <v>3797361463.4499998</v>
      </c>
      <c r="N830" s="37">
        <v>192.25</v>
      </c>
    </row>
    <row r="831" spans="1:14" x14ac:dyDescent="0.3">
      <c r="A831" s="36">
        <v>44616</v>
      </c>
      <c r="B831" s="37">
        <v>188.25</v>
      </c>
      <c r="C831" s="38">
        <v>-4</v>
      </c>
      <c r="D831" s="39">
        <v>-2.08062418725618E-2</v>
      </c>
      <c r="E831" s="37">
        <v>183.2</v>
      </c>
      <c r="F831" s="37">
        <v>182.2</v>
      </c>
      <c r="G831" s="37">
        <v>189.7</v>
      </c>
      <c r="H831" s="7">
        <v>720637</v>
      </c>
      <c r="I831" s="37">
        <v>134558397.25</v>
      </c>
      <c r="J831" s="37">
        <v>5.0500000000000096</v>
      </c>
      <c r="K831" s="37">
        <v>7.5</v>
      </c>
      <c r="L831" s="39">
        <v>1.5217112883302499</v>
      </c>
      <c r="M831" s="37">
        <v>3662803066.1999998</v>
      </c>
      <c r="N831" s="37">
        <v>188.25</v>
      </c>
    </row>
    <row r="832" spans="1:14" x14ac:dyDescent="0.3">
      <c r="A832" s="36">
        <v>44617</v>
      </c>
      <c r="B832" s="37">
        <v>190.45</v>
      </c>
      <c r="C832" s="38">
        <v>2.19999999999999</v>
      </c>
      <c r="D832" s="39">
        <v>1.1686586985391699E-2</v>
      </c>
      <c r="E832" s="37">
        <v>188.75</v>
      </c>
      <c r="F832" s="37">
        <v>186.05</v>
      </c>
      <c r="G832" s="37">
        <v>190.45</v>
      </c>
      <c r="H832" s="7">
        <v>511133</v>
      </c>
      <c r="I832" s="37">
        <v>96504608</v>
      </c>
      <c r="J832" s="37">
        <v>1.69999999999999</v>
      </c>
      <c r="K832" s="37">
        <v>4.3999999999999799</v>
      </c>
      <c r="L832" s="39">
        <v>-0.29072057082830899</v>
      </c>
      <c r="M832" s="37">
        <v>3759307674.1999998</v>
      </c>
      <c r="N832" s="37">
        <v>190.45</v>
      </c>
    </row>
    <row r="833" spans="1:14" x14ac:dyDescent="0.3">
      <c r="A833" s="36">
        <v>44620</v>
      </c>
      <c r="B833" s="37">
        <v>192.75</v>
      </c>
      <c r="C833" s="38">
        <v>2.30000000000001</v>
      </c>
      <c r="D833" s="39">
        <v>1.20766605408244E-2</v>
      </c>
      <c r="E833" s="37">
        <v>185.9</v>
      </c>
      <c r="F833" s="37">
        <v>185.45</v>
      </c>
      <c r="G833" s="37">
        <v>193.9</v>
      </c>
      <c r="H833" s="7">
        <v>603115</v>
      </c>
      <c r="I833" s="37">
        <v>114968489.09999999</v>
      </c>
      <c r="J833" s="37">
        <v>6.8499999999999899</v>
      </c>
      <c r="K833" s="37">
        <v>8.4500000000000206</v>
      </c>
      <c r="L833" s="39">
        <v>0.179957075751321</v>
      </c>
      <c r="M833" s="37">
        <v>3874276163.3000002</v>
      </c>
      <c r="N833" s="37">
        <v>192.75</v>
      </c>
    </row>
    <row r="834" spans="1:14" x14ac:dyDescent="0.3">
      <c r="A834" s="36">
        <v>44621</v>
      </c>
      <c r="B834" s="37">
        <v>189.3</v>
      </c>
      <c r="C834" s="38">
        <v>-3.44999999999999</v>
      </c>
      <c r="D834" s="39">
        <v>-1.7898832684824801E-2</v>
      </c>
      <c r="E834" s="37">
        <v>192.6</v>
      </c>
      <c r="F834" s="37">
        <v>189.3</v>
      </c>
      <c r="G834" s="37">
        <v>194.95</v>
      </c>
      <c r="H834" s="7">
        <v>420037</v>
      </c>
      <c r="I834" s="37">
        <v>80432118.700000003</v>
      </c>
      <c r="J834" s="37">
        <v>3.2999999999999798</v>
      </c>
      <c r="K834" s="37">
        <v>5.6499999999999799</v>
      </c>
      <c r="L834" s="39">
        <v>-0.30355404856453599</v>
      </c>
      <c r="M834" s="37">
        <v>3793844044.5999999</v>
      </c>
      <c r="N834" s="37">
        <v>189.3</v>
      </c>
    </row>
    <row r="835" spans="1:14" x14ac:dyDescent="0.3">
      <c r="A835" s="36">
        <v>44622</v>
      </c>
      <c r="B835" s="37">
        <v>188.45</v>
      </c>
      <c r="C835" s="38">
        <v>-0.85000000000002296</v>
      </c>
      <c r="D835" s="39">
        <v>-4.4902271526678396E-3</v>
      </c>
      <c r="E835" s="37">
        <v>187.3</v>
      </c>
      <c r="F835" s="37">
        <v>184.2</v>
      </c>
      <c r="G835" s="37">
        <v>190.8</v>
      </c>
      <c r="H835" s="7">
        <v>513259</v>
      </c>
      <c r="I835" s="37">
        <v>96621492.5</v>
      </c>
      <c r="J835" s="37">
        <v>1.1499999999999799</v>
      </c>
      <c r="K835" s="37">
        <v>6.6000000000000201</v>
      </c>
      <c r="L835" s="39">
        <v>0.22193759121220299</v>
      </c>
      <c r="M835" s="37">
        <v>3697222552.0999999</v>
      </c>
      <c r="N835" s="37">
        <v>188.45</v>
      </c>
    </row>
    <row r="836" spans="1:14" x14ac:dyDescent="0.3">
      <c r="A836" s="36">
        <v>44623</v>
      </c>
      <c r="B836" s="37">
        <v>185.4</v>
      </c>
      <c r="C836" s="38">
        <v>-3.0499999999999798</v>
      </c>
      <c r="D836" s="39">
        <v>-1.61846643672061E-2</v>
      </c>
      <c r="E836" s="37">
        <v>188.05</v>
      </c>
      <c r="F836" s="37">
        <v>185.2</v>
      </c>
      <c r="G836" s="37">
        <v>192.05</v>
      </c>
      <c r="H836" s="7">
        <v>349438</v>
      </c>
      <c r="I836" s="37">
        <v>65682594.799999997</v>
      </c>
      <c r="J836" s="37">
        <v>2.6500000000000101</v>
      </c>
      <c r="K836" s="37">
        <v>6.8500000000000201</v>
      </c>
      <c r="L836" s="39">
        <v>-0.31917803681961698</v>
      </c>
      <c r="M836" s="37">
        <v>3631539957.3000002</v>
      </c>
      <c r="N836" s="37">
        <v>185.4</v>
      </c>
    </row>
    <row r="837" spans="1:14" x14ac:dyDescent="0.3">
      <c r="A837" s="36">
        <v>44624</v>
      </c>
      <c r="B837" s="37">
        <v>180.6</v>
      </c>
      <c r="C837" s="38">
        <v>-4.8000000000000096</v>
      </c>
      <c r="D837" s="39">
        <v>-2.5889967637540499E-2</v>
      </c>
      <c r="E837" s="37">
        <v>183.15</v>
      </c>
      <c r="F837" s="37">
        <v>180.6</v>
      </c>
      <c r="G837" s="37">
        <v>186.8</v>
      </c>
      <c r="H837" s="7">
        <v>735363</v>
      </c>
      <c r="I837" s="37">
        <v>134304308.94999999</v>
      </c>
      <c r="J837" s="37">
        <v>2.55000000000001</v>
      </c>
      <c r="K837" s="37">
        <v>6.2000000000000197</v>
      </c>
      <c r="L837" s="39">
        <v>1.1044162340672701</v>
      </c>
      <c r="M837" s="37">
        <v>3497235648.3499999</v>
      </c>
      <c r="N837" s="37">
        <v>180.6</v>
      </c>
    </row>
    <row r="838" spans="1:14" x14ac:dyDescent="0.3">
      <c r="A838" s="36">
        <v>44627</v>
      </c>
      <c r="B838" s="37">
        <v>170.35</v>
      </c>
      <c r="C838" s="38">
        <v>-10.25</v>
      </c>
      <c r="D838" s="39">
        <v>-5.6755260243632297E-2</v>
      </c>
      <c r="E838" s="37">
        <v>177.35</v>
      </c>
      <c r="F838" s="37">
        <v>170.35</v>
      </c>
      <c r="G838" s="37">
        <v>179.45</v>
      </c>
      <c r="H838" s="7">
        <v>906848</v>
      </c>
      <c r="I838" s="37">
        <v>157917799.40000001</v>
      </c>
      <c r="J838" s="37">
        <v>7</v>
      </c>
      <c r="K838" s="37">
        <v>9.0999999999999908</v>
      </c>
      <c r="L838" s="39">
        <v>0.23319775403440199</v>
      </c>
      <c r="M838" s="37">
        <v>3339317848.9499998</v>
      </c>
      <c r="N838" s="37">
        <v>170.35</v>
      </c>
    </row>
    <row r="839" spans="1:14" x14ac:dyDescent="0.3">
      <c r="A839" s="36">
        <v>44628</v>
      </c>
      <c r="B839" s="37">
        <v>165</v>
      </c>
      <c r="C839" s="38">
        <v>-5.3499999999999899</v>
      </c>
      <c r="D839" s="39">
        <v>-3.1405928969768099E-2</v>
      </c>
      <c r="E839" s="37">
        <v>165.95</v>
      </c>
      <c r="F839" s="37">
        <v>164.95</v>
      </c>
      <c r="G839" s="37">
        <v>174.15</v>
      </c>
      <c r="H839" s="7">
        <v>674643</v>
      </c>
      <c r="I839" s="37">
        <v>113526385.59999999</v>
      </c>
      <c r="J839" s="37">
        <v>0.94999999999998896</v>
      </c>
      <c r="K839" s="37">
        <v>9.2000000000000206</v>
      </c>
      <c r="L839" s="39">
        <v>-0.256057244433466</v>
      </c>
      <c r="M839" s="37">
        <v>3225791463.3499999</v>
      </c>
      <c r="N839" s="37">
        <v>165</v>
      </c>
    </row>
    <row r="840" spans="1:14" x14ac:dyDescent="0.3">
      <c r="A840" s="36">
        <v>44629</v>
      </c>
      <c r="B840" s="37">
        <v>179.7</v>
      </c>
      <c r="C840" s="38">
        <v>14.7</v>
      </c>
      <c r="D840" s="39">
        <v>8.9090909090908998E-2</v>
      </c>
      <c r="E840" s="37">
        <v>170.55</v>
      </c>
      <c r="F840" s="37">
        <v>168.1</v>
      </c>
      <c r="G840" s="37">
        <v>179.7</v>
      </c>
      <c r="H840" s="7">
        <v>692319</v>
      </c>
      <c r="I840" s="37">
        <v>121746328.59999999</v>
      </c>
      <c r="J840" s="37">
        <v>9.1499999999999808</v>
      </c>
      <c r="K840" s="37">
        <v>11.6</v>
      </c>
      <c r="L840" s="39">
        <v>2.6200523832604801E-2</v>
      </c>
      <c r="M840" s="37">
        <v>3347537791.9499998</v>
      </c>
      <c r="N840" s="37">
        <v>179.7</v>
      </c>
    </row>
    <row r="841" spans="1:14" x14ac:dyDescent="0.3">
      <c r="A841" s="36">
        <v>44630</v>
      </c>
      <c r="B841" s="37">
        <v>173</v>
      </c>
      <c r="C841" s="38">
        <v>-6.6999999999999904</v>
      </c>
      <c r="D841" s="39">
        <v>-3.7284362826933697E-2</v>
      </c>
      <c r="E841" s="37">
        <v>180.45</v>
      </c>
      <c r="F841" s="37">
        <v>172.5</v>
      </c>
      <c r="G841" s="37">
        <v>180.5</v>
      </c>
      <c r="H841" s="7">
        <v>495629</v>
      </c>
      <c r="I841" s="37">
        <v>87256331.900000006</v>
      </c>
      <c r="J841" s="37">
        <v>7.4499999999999904</v>
      </c>
      <c r="K841" s="37">
        <v>8</v>
      </c>
      <c r="L841" s="39">
        <v>-0.28410313742653298</v>
      </c>
      <c r="M841" s="37">
        <v>3260281460.0500002</v>
      </c>
      <c r="N841" s="37">
        <v>173</v>
      </c>
    </row>
    <row r="842" spans="1:14" x14ac:dyDescent="0.3">
      <c r="A842" s="36">
        <v>44631</v>
      </c>
      <c r="B842" s="37">
        <v>175.5</v>
      </c>
      <c r="C842" s="38">
        <v>2.5</v>
      </c>
      <c r="D842" s="39">
        <v>1.44508670520231E-2</v>
      </c>
      <c r="E842" s="37">
        <v>175.9</v>
      </c>
      <c r="F842" s="37">
        <v>172.3</v>
      </c>
      <c r="G842" s="37">
        <v>180.6</v>
      </c>
      <c r="H842" s="7">
        <v>946674</v>
      </c>
      <c r="I842" s="37">
        <v>166707008.44999999</v>
      </c>
      <c r="J842" s="37">
        <v>0.40000000000000602</v>
      </c>
      <c r="K842" s="37">
        <v>8.2999999999999794</v>
      </c>
      <c r="L842" s="39">
        <v>0.91004561879954604</v>
      </c>
      <c r="M842" s="37">
        <v>3426988468.5</v>
      </c>
      <c r="N842" s="37">
        <v>175.5</v>
      </c>
    </row>
    <row r="843" spans="1:14" x14ac:dyDescent="0.3">
      <c r="A843" s="36">
        <v>44634</v>
      </c>
      <c r="B843" s="37">
        <v>177.95</v>
      </c>
      <c r="C843" s="38">
        <v>2.44999999999999</v>
      </c>
      <c r="D843" s="39">
        <v>1.39601139601139E-2</v>
      </c>
      <c r="E843" s="37">
        <v>177.2</v>
      </c>
      <c r="F843" s="37">
        <v>175.1</v>
      </c>
      <c r="G843" s="37">
        <v>179.6</v>
      </c>
      <c r="H843" s="7">
        <v>389935</v>
      </c>
      <c r="I843" s="37">
        <v>69361508.099999994</v>
      </c>
      <c r="J843" s="37">
        <v>0.75</v>
      </c>
      <c r="K843" s="37">
        <v>4.5</v>
      </c>
      <c r="L843" s="39">
        <v>-0.588100021760395</v>
      </c>
      <c r="M843" s="37">
        <v>3496349976.5999999</v>
      </c>
      <c r="N843" s="37">
        <v>177.95</v>
      </c>
    </row>
    <row r="844" spans="1:14" x14ac:dyDescent="0.3">
      <c r="A844" s="36">
        <v>44635</v>
      </c>
      <c r="B844" s="37">
        <v>177.9</v>
      </c>
      <c r="C844" s="38">
        <v>-4.9999999999982898E-2</v>
      </c>
      <c r="D844" s="39">
        <v>-2.8097780275348702E-4</v>
      </c>
      <c r="E844" s="37">
        <v>176</v>
      </c>
      <c r="F844" s="37">
        <v>172.45</v>
      </c>
      <c r="G844" s="37">
        <v>178.1</v>
      </c>
      <c r="H844" s="7">
        <v>370192</v>
      </c>
      <c r="I844" s="37">
        <v>65199435.5</v>
      </c>
      <c r="J844" s="37">
        <v>1.9000000000000099</v>
      </c>
      <c r="K844" s="37">
        <v>5.6500000000000101</v>
      </c>
      <c r="L844" s="39">
        <v>-5.0631515508995098E-2</v>
      </c>
      <c r="M844" s="37">
        <v>3431150541.0999999</v>
      </c>
      <c r="N844" s="37">
        <v>177.9</v>
      </c>
    </row>
    <row r="845" spans="1:14" x14ac:dyDescent="0.3">
      <c r="A845" s="36">
        <v>44636</v>
      </c>
      <c r="B845" s="37">
        <v>187.1</v>
      </c>
      <c r="C845" s="38">
        <v>9.1999999999999904</v>
      </c>
      <c r="D845" s="39">
        <v>5.17144463181562E-2</v>
      </c>
      <c r="E845" s="37">
        <v>182</v>
      </c>
      <c r="F845" s="37">
        <v>181.55</v>
      </c>
      <c r="G845" s="37">
        <v>187.1</v>
      </c>
      <c r="H845" s="7">
        <v>749604</v>
      </c>
      <c r="I845" s="37">
        <v>139071698.80000001</v>
      </c>
      <c r="J845" s="37">
        <v>5.0999999999999899</v>
      </c>
      <c r="K845" s="37">
        <v>5.5499999999999803</v>
      </c>
      <c r="L845" s="39">
        <v>1.02490599472706</v>
      </c>
      <c r="M845" s="37">
        <v>3570222239.9000001</v>
      </c>
      <c r="N845" s="37">
        <v>187.1</v>
      </c>
    </row>
    <row r="846" spans="1:14" x14ac:dyDescent="0.3">
      <c r="A846" s="36">
        <v>44637</v>
      </c>
      <c r="B846" s="37">
        <v>188.3</v>
      </c>
      <c r="C846" s="38">
        <v>1.2000000000000199</v>
      </c>
      <c r="D846" s="39">
        <v>6.4136825227152196E-3</v>
      </c>
      <c r="E846" s="37">
        <v>188</v>
      </c>
      <c r="F846" s="37">
        <v>184.6</v>
      </c>
      <c r="G846" s="37">
        <v>191</v>
      </c>
      <c r="H846" s="7">
        <v>542940</v>
      </c>
      <c r="I846" s="37">
        <v>101916969.55</v>
      </c>
      <c r="J846" s="37">
        <v>0.30000000000001098</v>
      </c>
      <c r="K846" s="37">
        <v>6.4000000000000101</v>
      </c>
      <c r="L846" s="39">
        <v>-0.27569756831607101</v>
      </c>
      <c r="M846" s="37">
        <v>3672139209.4499998</v>
      </c>
      <c r="N846" s="37">
        <v>188.3</v>
      </c>
    </row>
    <row r="847" spans="1:14" x14ac:dyDescent="0.3">
      <c r="A847" s="36">
        <v>44638</v>
      </c>
      <c r="B847" s="37">
        <v>189.05</v>
      </c>
      <c r="C847" s="38">
        <v>0.75</v>
      </c>
      <c r="D847" s="39">
        <v>3.9830058417418997E-3</v>
      </c>
      <c r="E847" s="37">
        <v>189</v>
      </c>
      <c r="F847" s="37">
        <v>183.8</v>
      </c>
      <c r="G847" s="37">
        <v>189.9</v>
      </c>
      <c r="H847" s="7">
        <v>587013</v>
      </c>
      <c r="I847" s="37">
        <v>110497591</v>
      </c>
      <c r="J847" s="37">
        <v>5.0000000000011403E-2</v>
      </c>
      <c r="K847" s="37">
        <v>6.0999999999999899</v>
      </c>
      <c r="L847" s="39">
        <v>8.1174715438169995E-2</v>
      </c>
      <c r="M847" s="37">
        <v>3782636800.4499998</v>
      </c>
      <c r="N847" s="37">
        <v>189.05</v>
      </c>
    </row>
    <row r="848" spans="1:14" x14ac:dyDescent="0.3">
      <c r="A848" s="36">
        <v>44641</v>
      </c>
      <c r="B848" s="37">
        <v>188.4</v>
      </c>
      <c r="C848" s="38">
        <v>-0.65000000000000602</v>
      </c>
      <c r="D848" s="39">
        <v>-3.4382438508331402E-3</v>
      </c>
      <c r="E848" s="37">
        <v>190.5</v>
      </c>
      <c r="F848" s="37">
        <v>187.5</v>
      </c>
      <c r="G848" s="37">
        <v>191.3</v>
      </c>
      <c r="H848" s="7">
        <v>306513</v>
      </c>
      <c r="I848" s="37">
        <v>58017370.200000003</v>
      </c>
      <c r="J848" s="37">
        <v>2.0999999999999899</v>
      </c>
      <c r="K848" s="37">
        <v>3.80000000000001</v>
      </c>
      <c r="L848" s="39">
        <v>-0.47784290978223698</v>
      </c>
      <c r="M848" s="37">
        <v>3724619430.25</v>
      </c>
      <c r="N848" s="37">
        <v>188.4</v>
      </c>
    </row>
    <row r="849" spans="1:14" x14ac:dyDescent="0.3">
      <c r="A849" s="36">
        <v>44642</v>
      </c>
      <c r="B849" s="37">
        <v>193.2</v>
      </c>
      <c r="C849" s="38">
        <v>4.7999999999999803</v>
      </c>
      <c r="D849" s="39">
        <v>2.54777070063693E-2</v>
      </c>
      <c r="E849" s="37">
        <v>187.35</v>
      </c>
      <c r="F849" s="37">
        <v>187.35</v>
      </c>
      <c r="G849" s="37">
        <v>195.15</v>
      </c>
      <c r="H849" s="7">
        <v>315187</v>
      </c>
      <c r="I849" s="37">
        <v>60709103.850000001</v>
      </c>
      <c r="J849" s="37">
        <v>5.8499999999999899</v>
      </c>
      <c r="K849" s="37">
        <v>7.8000000000000096</v>
      </c>
      <c r="L849" s="39">
        <v>2.8298962849862799E-2</v>
      </c>
      <c r="M849" s="37">
        <v>3785328534.0999999</v>
      </c>
      <c r="N849" s="37">
        <v>193.2</v>
      </c>
    </row>
    <row r="850" spans="1:14" x14ac:dyDescent="0.3">
      <c r="A850" s="36">
        <v>44643</v>
      </c>
      <c r="B850" s="37">
        <v>190.35</v>
      </c>
      <c r="C850" s="38">
        <v>-2.8499999999999899</v>
      </c>
      <c r="D850" s="39">
        <v>-1.4751552795031E-2</v>
      </c>
      <c r="E850" s="37">
        <v>193.2</v>
      </c>
      <c r="F850" s="37">
        <v>189.2</v>
      </c>
      <c r="G850" s="37">
        <v>193.9</v>
      </c>
      <c r="H850" s="7">
        <v>307142</v>
      </c>
      <c r="I850" s="37">
        <v>58711707.649999999</v>
      </c>
      <c r="J850" s="37">
        <v>2.8499999999999899</v>
      </c>
      <c r="K850" s="37">
        <v>4.7000000000000197</v>
      </c>
      <c r="L850" s="39">
        <v>-2.5524529882260401E-2</v>
      </c>
      <c r="M850" s="37">
        <v>3726616826.4499998</v>
      </c>
      <c r="N850" s="37">
        <v>190.35</v>
      </c>
    </row>
    <row r="851" spans="1:14" x14ac:dyDescent="0.3">
      <c r="A851" s="36">
        <v>44644</v>
      </c>
      <c r="B851" s="37">
        <v>193.5</v>
      </c>
      <c r="C851" s="38">
        <v>3.1500000000000101</v>
      </c>
      <c r="D851" s="39">
        <v>1.6548463356973998E-2</v>
      </c>
      <c r="E851" s="37">
        <v>190.35</v>
      </c>
      <c r="F851" s="37">
        <v>190.1</v>
      </c>
      <c r="G851" s="37">
        <v>194.15</v>
      </c>
      <c r="H851" s="7">
        <v>328759</v>
      </c>
      <c r="I851" s="37">
        <v>63252114.399999999</v>
      </c>
      <c r="J851" s="37">
        <v>3.1500000000000101</v>
      </c>
      <c r="K851" s="37">
        <v>4.0500000000000096</v>
      </c>
      <c r="L851" s="39">
        <v>7.0381126645004594E-2</v>
      </c>
      <c r="M851" s="37">
        <v>3789868940.8499999</v>
      </c>
      <c r="N851" s="37">
        <v>193.5</v>
      </c>
    </row>
    <row r="852" spans="1:14" x14ac:dyDescent="0.3">
      <c r="A852" s="36">
        <v>44645</v>
      </c>
      <c r="B852" s="37">
        <v>192.1</v>
      </c>
      <c r="C852" s="38">
        <v>-1.4000000000000099</v>
      </c>
      <c r="D852" s="39">
        <v>-7.2351421188630799E-3</v>
      </c>
      <c r="E852" s="37">
        <v>193.5</v>
      </c>
      <c r="F852" s="37">
        <v>191.2</v>
      </c>
      <c r="G852" s="37">
        <v>196.7</v>
      </c>
      <c r="H852" s="7">
        <v>247080</v>
      </c>
      <c r="I852" s="37">
        <v>47747600.649999999</v>
      </c>
      <c r="J852" s="37">
        <v>1.4000000000000099</v>
      </c>
      <c r="K852" s="37">
        <v>5.5</v>
      </c>
      <c r="L852" s="39">
        <v>-0.248446430363884</v>
      </c>
      <c r="M852" s="37">
        <v>3742121340.1999998</v>
      </c>
      <c r="N852" s="37">
        <v>192.1</v>
      </c>
    </row>
    <row r="853" spans="1:14" x14ac:dyDescent="0.3">
      <c r="A853" s="36">
        <v>44648</v>
      </c>
      <c r="B853" s="37">
        <v>195.75</v>
      </c>
      <c r="C853" s="38">
        <v>3.6500000000000101</v>
      </c>
      <c r="D853" s="39">
        <v>1.9000520562207201E-2</v>
      </c>
      <c r="E853" s="37">
        <v>193.35</v>
      </c>
      <c r="F853" s="37">
        <v>192.35</v>
      </c>
      <c r="G853" s="37">
        <v>197.9</v>
      </c>
      <c r="H853" s="7">
        <v>292791</v>
      </c>
      <c r="I853" s="37">
        <v>57303060.75</v>
      </c>
      <c r="J853" s="37">
        <v>2.4000000000000101</v>
      </c>
      <c r="K853" s="37">
        <v>5.5500000000000096</v>
      </c>
      <c r="L853" s="39">
        <v>0.185004856726566</v>
      </c>
      <c r="M853" s="37">
        <v>3799424400.9499998</v>
      </c>
      <c r="N853" s="37">
        <v>195.75</v>
      </c>
    </row>
    <row r="854" spans="1:14" x14ac:dyDescent="0.3">
      <c r="A854" s="36">
        <v>44649</v>
      </c>
      <c r="B854" s="37">
        <v>200.1</v>
      </c>
      <c r="C854" s="38">
        <v>4.3499999999999899</v>
      </c>
      <c r="D854" s="39">
        <v>2.2222222222222199E-2</v>
      </c>
      <c r="E854" s="37">
        <v>195.6</v>
      </c>
      <c r="F854" s="37">
        <v>195.5</v>
      </c>
      <c r="G854" s="37">
        <v>202.9</v>
      </c>
      <c r="H854" s="7">
        <v>575859</v>
      </c>
      <c r="I854" s="37">
        <v>114792165.95</v>
      </c>
      <c r="J854" s="37">
        <v>4.5</v>
      </c>
      <c r="K854" s="37">
        <v>7.4000000000000101</v>
      </c>
      <c r="L854" s="39">
        <v>0.96679201204955101</v>
      </c>
      <c r="M854" s="37">
        <v>3914216566.9000001</v>
      </c>
      <c r="N854" s="37">
        <v>200.1</v>
      </c>
    </row>
    <row r="855" spans="1:14" x14ac:dyDescent="0.3">
      <c r="A855" s="36">
        <v>44650</v>
      </c>
      <c r="B855" s="37">
        <v>200.9</v>
      </c>
      <c r="C855" s="38">
        <v>0.80000000000001104</v>
      </c>
      <c r="D855" s="39">
        <v>3.9980009995003096E-3</v>
      </c>
      <c r="E855" s="37">
        <v>201</v>
      </c>
      <c r="F855" s="37">
        <v>198.25</v>
      </c>
      <c r="G855" s="37">
        <v>202</v>
      </c>
      <c r="H855" s="7">
        <v>317404</v>
      </c>
      <c r="I855" s="37">
        <v>63497830.299999997</v>
      </c>
      <c r="J855" s="37">
        <v>9.9999999999994302E-2</v>
      </c>
      <c r="K855" s="37">
        <v>3.75</v>
      </c>
      <c r="L855" s="39">
        <v>-0.44881646375241202</v>
      </c>
      <c r="M855" s="37">
        <v>3977714397.1999998</v>
      </c>
      <c r="N855" s="37">
        <v>200.9</v>
      </c>
    </row>
    <row r="856" spans="1:14" x14ac:dyDescent="0.3">
      <c r="A856" s="36">
        <v>44651</v>
      </c>
      <c r="B856" s="37">
        <v>198.7</v>
      </c>
      <c r="C856" s="38">
        <v>-2.2000000000000202</v>
      </c>
      <c r="D856" s="39">
        <v>-1.0950721752115601E-2</v>
      </c>
      <c r="E856" s="37">
        <v>199.4</v>
      </c>
      <c r="F856" s="37">
        <v>198.6</v>
      </c>
      <c r="G856" s="37">
        <v>202.6</v>
      </c>
      <c r="H856" s="7">
        <v>476002</v>
      </c>
      <c r="I856" s="37">
        <v>95184135.5</v>
      </c>
      <c r="J856" s="37">
        <v>0.70000000000001705</v>
      </c>
      <c r="K856" s="37">
        <v>4</v>
      </c>
      <c r="L856" s="39">
        <v>0.499672341873448</v>
      </c>
      <c r="M856" s="37">
        <v>3882530261.6999998</v>
      </c>
      <c r="N856" s="37">
        <v>198.7</v>
      </c>
    </row>
    <row r="857" spans="1:14" x14ac:dyDescent="0.3">
      <c r="A857" s="36">
        <v>44652</v>
      </c>
      <c r="B857" s="37">
        <v>199.55</v>
      </c>
      <c r="C857" s="38">
        <v>0.85000000000002296</v>
      </c>
      <c r="D857" s="39">
        <v>4.2778057372925204E-3</v>
      </c>
      <c r="E857" s="37">
        <v>198.7</v>
      </c>
      <c r="F857" s="37">
        <v>197.05</v>
      </c>
      <c r="G857" s="37">
        <v>200.8</v>
      </c>
      <c r="H857" s="7">
        <v>290078</v>
      </c>
      <c r="I857" s="37">
        <v>57869751.100000001</v>
      </c>
      <c r="J857" s="37">
        <v>0.85000000000002296</v>
      </c>
      <c r="K857" s="37">
        <v>3.75</v>
      </c>
      <c r="L857" s="39">
        <v>-0.39059499750000998</v>
      </c>
      <c r="M857" s="37">
        <v>3940400012.8000002</v>
      </c>
      <c r="N857" s="37">
        <v>199.55</v>
      </c>
    </row>
    <row r="858" spans="1:14" x14ac:dyDescent="0.3">
      <c r="A858" s="36">
        <v>44655</v>
      </c>
      <c r="B858" s="37">
        <v>209.5</v>
      </c>
      <c r="C858" s="38">
        <v>9.9499999999999904</v>
      </c>
      <c r="D858" s="39">
        <v>4.9862189927336403E-2</v>
      </c>
      <c r="E858" s="37">
        <v>200</v>
      </c>
      <c r="F858" s="37">
        <v>198.4</v>
      </c>
      <c r="G858" s="37">
        <v>211.1</v>
      </c>
      <c r="H858" s="7">
        <v>650501</v>
      </c>
      <c r="I858" s="37">
        <v>134903971.65000001</v>
      </c>
      <c r="J858" s="37">
        <v>9.5</v>
      </c>
      <c r="K858" s="37">
        <v>12.7</v>
      </c>
      <c r="L858" s="39">
        <v>1.2425037403732799</v>
      </c>
      <c r="M858" s="37">
        <v>4075303984.4499998</v>
      </c>
      <c r="N858" s="37">
        <v>209.5</v>
      </c>
    </row>
    <row r="859" spans="1:14" x14ac:dyDescent="0.3">
      <c r="A859" s="36">
        <v>44656</v>
      </c>
      <c r="B859" s="37">
        <v>207.7</v>
      </c>
      <c r="C859" s="38">
        <v>-1.80000000000001</v>
      </c>
      <c r="D859" s="39">
        <v>-8.5918854415275008E-3</v>
      </c>
      <c r="E859" s="37">
        <v>211.2</v>
      </c>
      <c r="F859" s="37">
        <v>206.7</v>
      </c>
      <c r="G859" s="37">
        <v>212.9</v>
      </c>
      <c r="H859" s="7">
        <v>435269</v>
      </c>
      <c r="I859" s="37">
        <v>91008426.900000006</v>
      </c>
      <c r="J859" s="37">
        <v>3.5</v>
      </c>
      <c r="K859" s="37">
        <v>6.2000000000000197</v>
      </c>
      <c r="L859" s="39">
        <v>-0.330871128560909</v>
      </c>
      <c r="M859" s="37">
        <v>3984295557.5500002</v>
      </c>
      <c r="N859" s="37">
        <v>207.7</v>
      </c>
    </row>
    <row r="860" spans="1:14" x14ac:dyDescent="0.3">
      <c r="A860" s="36">
        <v>44657</v>
      </c>
      <c r="B860" s="37">
        <v>201.4</v>
      </c>
      <c r="C860" s="38">
        <v>-6.2999999999999803</v>
      </c>
      <c r="D860" s="39">
        <v>-3.0332209918151099E-2</v>
      </c>
      <c r="E860" s="37">
        <v>206.9</v>
      </c>
      <c r="F860" s="37">
        <v>199.75</v>
      </c>
      <c r="G860" s="37">
        <v>207.4</v>
      </c>
      <c r="H860" s="7">
        <v>357439</v>
      </c>
      <c r="I860" s="37">
        <v>72521495.650000006</v>
      </c>
      <c r="J860" s="37">
        <v>5.5</v>
      </c>
      <c r="K860" s="37">
        <v>7.6500000000000101</v>
      </c>
      <c r="L860" s="39">
        <v>-0.17880896640927799</v>
      </c>
      <c r="M860" s="37">
        <v>3911774061.9000001</v>
      </c>
      <c r="N860" s="37">
        <v>201.4</v>
      </c>
    </row>
    <row r="861" spans="1:14" x14ac:dyDescent="0.3">
      <c r="A861" s="36">
        <v>44658</v>
      </c>
      <c r="B861" s="37">
        <v>200.1</v>
      </c>
      <c r="C861" s="38">
        <v>-1.30000000000001</v>
      </c>
      <c r="D861" s="39">
        <v>-6.4548162859980702E-3</v>
      </c>
      <c r="E861" s="37">
        <v>203.8</v>
      </c>
      <c r="F861" s="37">
        <v>199.6</v>
      </c>
      <c r="G861" s="37">
        <v>205.6</v>
      </c>
      <c r="H861" s="7">
        <v>342103</v>
      </c>
      <c r="I861" s="37">
        <v>68971674.150000006</v>
      </c>
      <c r="J861" s="37">
        <v>3.7000000000000202</v>
      </c>
      <c r="K861" s="37">
        <v>6</v>
      </c>
      <c r="L861" s="39">
        <v>-4.2905222989097401E-2</v>
      </c>
      <c r="M861" s="37">
        <v>3842802387.75</v>
      </c>
      <c r="N861" s="37">
        <v>200.1</v>
      </c>
    </row>
    <row r="862" spans="1:14" x14ac:dyDescent="0.3">
      <c r="A862" s="36">
        <v>44659</v>
      </c>
      <c r="B862" s="37">
        <v>203.2</v>
      </c>
      <c r="C862" s="38">
        <v>3.0999999999999899</v>
      </c>
      <c r="D862" s="39">
        <v>1.54922538730634E-2</v>
      </c>
      <c r="E862" s="37">
        <v>203.1</v>
      </c>
      <c r="F862" s="37">
        <v>200.4</v>
      </c>
      <c r="G862" s="37">
        <v>204.9</v>
      </c>
      <c r="H862" s="7">
        <v>238356</v>
      </c>
      <c r="I862" s="37">
        <v>48332331.899999999</v>
      </c>
      <c r="J862" s="37">
        <v>9.9999999999994302E-2</v>
      </c>
      <c r="K862" s="37">
        <v>4.5</v>
      </c>
      <c r="L862" s="39">
        <v>-0.30326246773632498</v>
      </c>
      <c r="M862" s="37">
        <v>3891134719.6500001</v>
      </c>
      <c r="N862" s="37">
        <v>203.2</v>
      </c>
    </row>
    <row r="863" spans="1:14" x14ac:dyDescent="0.3">
      <c r="A863" s="36">
        <v>44662</v>
      </c>
      <c r="B863" s="37">
        <v>201.6</v>
      </c>
      <c r="C863" s="38">
        <v>-1.5999999999999901</v>
      </c>
      <c r="D863" s="39">
        <v>-7.8740157480314699E-3</v>
      </c>
      <c r="E863" s="37">
        <v>203.5</v>
      </c>
      <c r="F863" s="37">
        <v>199.35</v>
      </c>
      <c r="G863" s="37">
        <v>204.5</v>
      </c>
      <c r="H863" s="7">
        <v>274514</v>
      </c>
      <c r="I863" s="37">
        <v>55293153.649999999</v>
      </c>
      <c r="J863" s="37">
        <v>1.9000000000000099</v>
      </c>
      <c r="K863" s="37">
        <v>5.1500000000000101</v>
      </c>
      <c r="L863" s="39">
        <v>0.15169746094077799</v>
      </c>
      <c r="M863" s="37">
        <v>3835841566</v>
      </c>
      <c r="N863" s="37">
        <v>201.6</v>
      </c>
    </row>
    <row r="864" spans="1:14" x14ac:dyDescent="0.3">
      <c r="A864" s="36">
        <v>44663</v>
      </c>
      <c r="B864" s="37">
        <v>206.6</v>
      </c>
      <c r="C864" s="38">
        <v>5</v>
      </c>
      <c r="D864" s="39">
        <v>2.48015873015873E-2</v>
      </c>
      <c r="E864" s="37">
        <v>203.2</v>
      </c>
      <c r="F864" s="37">
        <v>202.4</v>
      </c>
      <c r="G864" s="37">
        <v>208.4</v>
      </c>
      <c r="H864" s="7">
        <v>365970</v>
      </c>
      <c r="I864" s="37">
        <v>75415017.200000003</v>
      </c>
      <c r="J864" s="37">
        <v>3.4000000000000101</v>
      </c>
      <c r="K864" s="37">
        <v>6</v>
      </c>
      <c r="L864" s="39">
        <v>0.33315605032894502</v>
      </c>
      <c r="M864" s="37">
        <v>3911256583.1999998</v>
      </c>
      <c r="N864" s="37">
        <v>206.6</v>
      </c>
    </row>
    <row r="865" spans="1:14" x14ac:dyDescent="0.3">
      <c r="A865" s="36">
        <v>44664</v>
      </c>
      <c r="B865" s="37">
        <v>205.2</v>
      </c>
      <c r="C865" s="38">
        <v>-1.4000000000000099</v>
      </c>
      <c r="D865" s="39">
        <v>-6.7763794772507501E-3</v>
      </c>
      <c r="E865" s="37">
        <v>205.2</v>
      </c>
      <c r="F865" s="37">
        <v>200.7</v>
      </c>
      <c r="G865" s="37">
        <v>206.2</v>
      </c>
      <c r="H865" s="7">
        <v>281316</v>
      </c>
      <c r="I865" s="37">
        <v>57282133</v>
      </c>
      <c r="J865" s="37">
        <v>0</v>
      </c>
      <c r="K865" s="37">
        <v>5.5</v>
      </c>
      <c r="L865" s="39">
        <v>-0.23131404213460099</v>
      </c>
      <c r="M865" s="37">
        <v>3853974450.1999998</v>
      </c>
      <c r="N865" s="37">
        <v>205.2</v>
      </c>
    </row>
    <row r="866" spans="1:14" x14ac:dyDescent="0.3">
      <c r="A866" s="36">
        <v>44665</v>
      </c>
      <c r="B866" s="37">
        <v>206.8</v>
      </c>
      <c r="C866" s="38">
        <v>1.6000000000000201</v>
      </c>
      <c r="D866" s="39">
        <v>7.7972709551658E-3</v>
      </c>
      <c r="E866" s="37">
        <v>205.2</v>
      </c>
      <c r="F866" s="37">
        <v>203.7</v>
      </c>
      <c r="G866" s="37">
        <v>207.9</v>
      </c>
      <c r="H866" s="7">
        <v>381595</v>
      </c>
      <c r="I866" s="37">
        <v>78584557.400000006</v>
      </c>
      <c r="J866" s="37">
        <v>1.6000000000000201</v>
      </c>
      <c r="K866" s="37">
        <v>4.2000000000000197</v>
      </c>
      <c r="L866" s="39">
        <v>0.356463905359098</v>
      </c>
      <c r="M866" s="37">
        <v>3932559007.5999999</v>
      </c>
      <c r="N866" s="37">
        <v>206.8</v>
      </c>
    </row>
    <row r="867" spans="1:14" x14ac:dyDescent="0.3">
      <c r="A867" s="36">
        <v>44670</v>
      </c>
      <c r="B867" s="37">
        <v>205.6</v>
      </c>
      <c r="C867" s="38">
        <v>-1.2000000000000199</v>
      </c>
      <c r="D867" s="39">
        <v>-5.8027079303675901E-3</v>
      </c>
      <c r="E867" s="37">
        <v>204</v>
      </c>
      <c r="F867" s="37">
        <v>201.1</v>
      </c>
      <c r="G867" s="37">
        <v>205.6</v>
      </c>
      <c r="H867" s="7">
        <v>251517</v>
      </c>
      <c r="I867" s="37">
        <v>51227783.899999999</v>
      </c>
      <c r="J867" s="37">
        <v>1.5999999999999901</v>
      </c>
      <c r="K867" s="37">
        <v>4.5</v>
      </c>
      <c r="L867" s="39">
        <v>-0.34087972850797299</v>
      </c>
      <c r="M867" s="37">
        <v>3881331223.6999998</v>
      </c>
      <c r="N867" s="37">
        <v>205.6</v>
      </c>
    </row>
    <row r="868" spans="1:14" x14ac:dyDescent="0.3">
      <c r="A868" s="36">
        <v>44671</v>
      </c>
      <c r="B868" s="37">
        <v>205.1</v>
      </c>
      <c r="C868" s="38">
        <v>-0.5</v>
      </c>
      <c r="D868" s="39">
        <v>-2.4319066147859901E-3</v>
      </c>
      <c r="E868" s="37">
        <v>205.8</v>
      </c>
      <c r="F868" s="37">
        <v>204.6</v>
      </c>
      <c r="G868" s="37">
        <v>207.9</v>
      </c>
      <c r="H868" s="7">
        <v>258909</v>
      </c>
      <c r="I868" s="37">
        <v>53208471.799999997</v>
      </c>
      <c r="J868" s="37">
        <v>0.70000000000001705</v>
      </c>
      <c r="K868" s="37">
        <v>3.30000000000001</v>
      </c>
      <c r="L868" s="39">
        <v>2.9389663521750001E-2</v>
      </c>
      <c r="M868" s="37">
        <v>3828122751.9000001</v>
      </c>
      <c r="N868" s="37">
        <v>205.1</v>
      </c>
    </row>
    <row r="869" spans="1:14" x14ac:dyDescent="0.3">
      <c r="A869" s="36">
        <v>44672</v>
      </c>
      <c r="B869" s="37">
        <v>204.2</v>
      </c>
      <c r="C869" s="38">
        <v>-0.90000000000000602</v>
      </c>
      <c r="D869" s="39">
        <v>-4.3881033642126097E-3</v>
      </c>
      <c r="E869" s="37">
        <v>204.7</v>
      </c>
      <c r="F869" s="37">
        <v>202.8</v>
      </c>
      <c r="G869" s="37">
        <v>207.5</v>
      </c>
      <c r="H869" s="7">
        <v>284227</v>
      </c>
      <c r="I869" s="37">
        <v>58115369.200000003</v>
      </c>
      <c r="J869" s="37">
        <v>0.5</v>
      </c>
      <c r="K869" s="37">
        <v>4.6999999999999904</v>
      </c>
      <c r="L869" s="39">
        <v>9.7787253436535604E-2</v>
      </c>
      <c r="M869" s="37">
        <v>3770007382.6999998</v>
      </c>
      <c r="N869" s="37">
        <v>204.2</v>
      </c>
    </row>
    <row r="870" spans="1:14" x14ac:dyDescent="0.3">
      <c r="A870" s="36">
        <v>44673</v>
      </c>
      <c r="B870" s="37">
        <v>197.05</v>
      </c>
      <c r="C870" s="38">
        <v>-7.1499999999999799</v>
      </c>
      <c r="D870" s="39">
        <v>-3.5014691478942102E-2</v>
      </c>
      <c r="E870" s="37">
        <v>200.5</v>
      </c>
      <c r="F870" s="37">
        <v>196.9</v>
      </c>
      <c r="G870" s="37">
        <v>201.7</v>
      </c>
      <c r="H870" s="7">
        <v>472100</v>
      </c>
      <c r="I870" s="37">
        <v>93477414.200000003</v>
      </c>
      <c r="J870" s="37">
        <v>3.44999999999999</v>
      </c>
      <c r="K870" s="37">
        <v>4.7999999999999803</v>
      </c>
      <c r="L870" s="39">
        <v>0.66099631632462796</v>
      </c>
      <c r="M870" s="37">
        <v>3676529968.5</v>
      </c>
      <c r="N870" s="37">
        <v>197.05</v>
      </c>
    </row>
    <row r="871" spans="1:14" x14ac:dyDescent="0.3">
      <c r="A871" s="36">
        <v>44676</v>
      </c>
      <c r="B871" s="37">
        <v>195.6</v>
      </c>
      <c r="C871" s="38">
        <v>-1.4500000000000199</v>
      </c>
      <c r="D871" s="39">
        <v>-7.3585384420198803E-3</v>
      </c>
      <c r="E871" s="37">
        <v>192.95</v>
      </c>
      <c r="F871" s="37">
        <v>192.1</v>
      </c>
      <c r="G871" s="37">
        <v>196.85</v>
      </c>
      <c r="H871" s="7">
        <v>266911</v>
      </c>
      <c r="I871" s="37">
        <v>51965094.950000003</v>
      </c>
      <c r="J871" s="37">
        <v>2.6500000000000101</v>
      </c>
      <c r="K871" s="37">
        <v>4.75</v>
      </c>
      <c r="L871" s="39">
        <v>-0.434630374920568</v>
      </c>
      <c r="M871" s="37">
        <v>3624564873.5500002</v>
      </c>
      <c r="N871" s="37">
        <v>195.6</v>
      </c>
    </row>
    <row r="872" spans="1:14" x14ac:dyDescent="0.3">
      <c r="A872" s="36">
        <v>44677</v>
      </c>
      <c r="B872" s="37">
        <v>192.55</v>
      </c>
      <c r="C872" s="38">
        <v>-3.0499999999999798</v>
      </c>
      <c r="D872" s="39">
        <v>-1.55930470347647E-2</v>
      </c>
      <c r="E872" s="37">
        <v>199.45</v>
      </c>
      <c r="F872" s="37">
        <v>192.5</v>
      </c>
      <c r="G872" s="37">
        <v>199.85</v>
      </c>
      <c r="H872" s="7">
        <v>303424</v>
      </c>
      <c r="I872" s="37">
        <v>59225033.600000001</v>
      </c>
      <c r="J872" s="37">
        <v>6.8999999999999799</v>
      </c>
      <c r="K872" s="37">
        <v>7.3499999999999899</v>
      </c>
      <c r="L872" s="39">
        <v>0.13679840845825</v>
      </c>
      <c r="M872" s="37">
        <v>3565339839.9499998</v>
      </c>
      <c r="N872" s="37">
        <v>192.55</v>
      </c>
    </row>
    <row r="873" spans="1:14" x14ac:dyDescent="0.3">
      <c r="A873" s="36">
        <v>44678</v>
      </c>
      <c r="B873" s="37">
        <v>197.75</v>
      </c>
      <c r="C873" s="38">
        <v>5.1999999999999904</v>
      </c>
      <c r="D873" s="39">
        <v>2.70059724746818E-2</v>
      </c>
      <c r="E873" s="37">
        <v>194.55</v>
      </c>
      <c r="F873" s="37">
        <v>190.8</v>
      </c>
      <c r="G873" s="37">
        <v>198.45</v>
      </c>
      <c r="H873" s="7">
        <v>376610</v>
      </c>
      <c r="I873" s="37">
        <v>73960321.25</v>
      </c>
      <c r="J873" s="37">
        <v>3.19999999999999</v>
      </c>
      <c r="K873" s="37">
        <v>7.6499999999999799</v>
      </c>
      <c r="L873" s="39">
        <v>0.241200432398228</v>
      </c>
      <c r="M873" s="37">
        <v>3639300161.1999998</v>
      </c>
      <c r="N873" s="37">
        <v>197.75</v>
      </c>
    </row>
    <row r="874" spans="1:14" x14ac:dyDescent="0.3">
      <c r="A874" s="36">
        <v>44679</v>
      </c>
      <c r="B874" s="37">
        <v>201.4</v>
      </c>
      <c r="C874" s="38">
        <v>3.6500000000000101</v>
      </c>
      <c r="D874" s="39">
        <v>1.8457648546144199E-2</v>
      </c>
      <c r="E874" s="37">
        <v>199.5</v>
      </c>
      <c r="F874" s="37">
        <v>198.6</v>
      </c>
      <c r="G874" s="37">
        <v>202.1</v>
      </c>
      <c r="H874" s="7">
        <v>381820</v>
      </c>
      <c r="I874" s="37">
        <v>76629881.200000003</v>
      </c>
      <c r="J874" s="37">
        <v>1.9000000000000099</v>
      </c>
      <c r="K874" s="37">
        <v>3.5</v>
      </c>
      <c r="L874" s="39">
        <v>1.3833939619234801E-2</v>
      </c>
      <c r="M874" s="37">
        <v>3715930042.4000001</v>
      </c>
      <c r="N874" s="37">
        <v>201.4</v>
      </c>
    </row>
    <row r="875" spans="1:14" x14ac:dyDescent="0.3">
      <c r="A875" s="36">
        <v>44680</v>
      </c>
      <c r="B875" s="37">
        <v>203</v>
      </c>
      <c r="C875" s="38">
        <v>1.5999999999999901</v>
      </c>
      <c r="D875" s="39">
        <v>7.9443892750744507E-3</v>
      </c>
      <c r="E875" s="37">
        <v>203.6</v>
      </c>
      <c r="F875" s="37">
        <v>201.5</v>
      </c>
      <c r="G875" s="37">
        <v>206.1</v>
      </c>
      <c r="H875" s="7">
        <v>331657</v>
      </c>
      <c r="I875" s="37">
        <v>67477242.200000003</v>
      </c>
      <c r="J875" s="37">
        <v>0.59999999999999398</v>
      </c>
      <c r="K875" s="37">
        <v>4.5999999999999899</v>
      </c>
      <c r="L875" s="39">
        <v>-0.131378660101619</v>
      </c>
      <c r="M875" s="37">
        <v>3783407284.5999999</v>
      </c>
      <c r="N875" s="37">
        <v>203</v>
      </c>
    </row>
    <row r="876" spans="1:14" x14ac:dyDescent="0.3">
      <c r="A876" s="36">
        <v>44683</v>
      </c>
      <c r="B876" s="37">
        <v>198.55</v>
      </c>
      <c r="C876" s="38">
        <v>-4.4499999999999904</v>
      </c>
      <c r="D876" s="39">
        <v>-2.1921182266009798E-2</v>
      </c>
      <c r="E876" s="37">
        <v>200.7</v>
      </c>
      <c r="F876" s="37">
        <v>190.7</v>
      </c>
      <c r="G876" s="37">
        <v>202.2</v>
      </c>
      <c r="H876" s="7">
        <v>366459</v>
      </c>
      <c r="I876" s="37">
        <v>72941679</v>
      </c>
      <c r="J876" s="37">
        <v>2.1499999999999799</v>
      </c>
      <c r="K876" s="37">
        <v>11.5</v>
      </c>
      <c r="L876" s="39">
        <v>0.104933711635817</v>
      </c>
      <c r="M876" s="37">
        <v>3710465605.5999999</v>
      </c>
      <c r="N876" s="37">
        <v>198.55</v>
      </c>
    </row>
    <row r="877" spans="1:14" x14ac:dyDescent="0.3">
      <c r="A877" s="36">
        <v>44684</v>
      </c>
      <c r="B877" s="37">
        <v>203.9</v>
      </c>
      <c r="C877" s="38">
        <v>5.3499999999999899</v>
      </c>
      <c r="D877" s="39">
        <v>2.69453538151599E-2</v>
      </c>
      <c r="E877" s="37">
        <v>201</v>
      </c>
      <c r="F877" s="37">
        <v>200.2</v>
      </c>
      <c r="G877" s="37">
        <v>204.2</v>
      </c>
      <c r="H877" s="7">
        <v>259462</v>
      </c>
      <c r="I877" s="37">
        <v>52657220.5</v>
      </c>
      <c r="J877" s="37">
        <v>2.9000000000000101</v>
      </c>
      <c r="K877" s="37">
        <v>4</v>
      </c>
      <c r="L877" s="39">
        <v>-0.29197536422901299</v>
      </c>
      <c r="M877" s="37">
        <v>3763122826.0999999</v>
      </c>
      <c r="N877" s="37">
        <v>203.9</v>
      </c>
    </row>
    <row r="878" spans="1:14" x14ac:dyDescent="0.3">
      <c r="A878" s="36">
        <v>44685</v>
      </c>
      <c r="B878" s="37">
        <v>192.55</v>
      </c>
      <c r="C878" s="38">
        <v>-11.35</v>
      </c>
      <c r="D878" s="39">
        <v>-5.5664541441883299E-2</v>
      </c>
      <c r="E878" s="37">
        <v>203.6</v>
      </c>
      <c r="F878" s="37">
        <v>192.55</v>
      </c>
      <c r="G878" s="37">
        <v>205.9</v>
      </c>
      <c r="H878" s="7">
        <v>611047</v>
      </c>
      <c r="I878" s="37">
        <v>120527154</v>
      </c>
      <c r="J878" s="37">
        <v>11.05</v>
      </c>
      <c r="K878" s="37">
        <v>13.35</v>
      </c>
      <c r="L878" s="39">
        <v>1.3550539192637101</v>
      </c>
      <c r="M878" s="37">
        <v>3642595672.0999999</v>
      </c>
      <c r="N878" s="37">
        <v>192.55</v>
      </c>
    </row>
    <row r="879" spans="1:14" x14ac:dyDescent="0.3">
      <c r="A879" s="36">
        <v>44686</v>
      </c>
      <c r="B879" s="37">
        <v>191.9</v>
      </c>
      <c r="C879" s="38">
        <v>-0.65000000000000602</v>
      </c>
      <c r="D879" s="39">
        <v>-3.3757465593352702E-3</v>
      </c>
      <c r="E879" s="37">
        <v>198.15</v>
      </c>
      <c r="F879" s="37">
        <v>191.4</v>
      </c>
      <c r="G879" s="37">
        <v>198.8</v>
      </c>
      <c r="H879" s="7">
        <v>357086</v>
      </c>
      <c r="I879" s="37">
        <v>69451015</v>
      </c>
      <c r="J879" s="37">
        <v>6.25</v>
      </c>
      <c r="K879" s="37">
        <v>7.4000000000000101</v>
      </c>
      <c r="L879" s="39">
        <v>-0.41561614736673302</v>
      </c>
      <c r="M879" s="37">
        <v>3573144657.0999999</v>
      </c>
      <c r="N879" s="37">
        <v>191.9</v>
      </c>
    </row>
    <row r="880" spans="1:14" x14ac:dyDescent="0.3">
      <c r="A880" s="36">
        <v>44687</v>
      </c>
      <c r="B880" s="37">
        <v>188.1</v>
      </c>
      <c r="C880" s="38">
        <v>-3.80000000000001</v>
      </c>
      <c r="D880" s="39">
        <v>-1.9801980198019899E-2</v>
      </c>
      <c r="E880" s="37">
        <v>191.1</v>
      </c>
      <c r="F880" s="37">
        <v>184.3</v>
      </c>
      <c r="G880" s="37">
        <v>191.45</v>
      </c>
      <c r="H880" s="7">
        <v>531385</v>
      </c>
      <c r="I880" s="37">
        <v>99726129.599999994</v>
      </c>
      <c r="J880" s="37">
        <v>3</v>
      </c>
      <c r="K880" s="37">
        <v>7.1499999999999799</v>
      </c>
      <c r="L880" s="39">
        <v>0.488114907893337</v>
      </c>
      <c r="M880" s="37">
        <v>3473418527.5</v>
      </c>
      <c r="N880" s="37">
        <v>188.1</v>
      </c>
    </row>
    <row r="881" spans="1:14" x14ac:dyDescent="0.3">
      <c r="A881" s="36">
        <v>44690</v>
      </c>
      <c r="B881" s="37">
        <v>182</v>
      </c>
      <c r="C881" s="38">
        <v>-6.0999999999999899</v>
      </c>
      <c r="D881" s="39">
        <v>-3.2429558745348197E-2</v>
      </c>
      <c r="E881" s="37">
        <v>186.1</v>
      </c>
      <c r="F881" s="37">
        <v>180.8</v>
      </c>
      <c r="G881" s="37">
        <v>187.85</v>
      </c>
      <c r="H881" s="7">
        <v>417725</v>
      </c>
      <c r="I881" s="37">
        <v>76322975.75</v>
      </c>
      <c r="J881" s="37">
        <v>4.0999999999999899</v>
      </c>
      <c r="K881" s="37">
        <v>7.0499999999999803</v>
      </c>
      <c r="L881" s="39">
        <v>-0.21389388108433599</v>
      </c>
      <c r="M881" s="37">
        <v>3397095551.75</v>
      </c>
      <c r="N881" s="37">
        <v>182</v>
      </c>
    </row>
    <row r="882" spans="1:14" x14ac:dyDescent="0.3">
      <c r="A882" s="36">
        <v>44691</v>
      </c>
      <c r="B882" s="37">
        <v>179.45</v>
      </c>
      <c r="C882" s="38">
        <v>-2.55000000000001</v>
      </c>
      <c r="D882" s="39">
        <v>-1.40109890109891E-2</v>
      </c>
      <c r="E882" s="37">
        <v>183.5</v>
      </c>
      <c r="F882" s="37">
        <v>178.85</v>
      </c>
      <c r="G882" s="37">
        <v>185.2</v>
      </c>
      <c r="H882" s="7">
        <v>329375</v>
      </c>
      <c r="I882" s="37">
        <v>59796577.450000003</v>
      </c>
      <c r="J882" s="37">
        <v>4.0500000000000096</v>
      </c>
      <c r="K882" s="37">
        <v>6.3499999999999899</v>
      </c>
      <c r="L882" s="39">
        <v>-0.21150278293135399</v>
      </c>
      <c r="M882" s="37">
        <v>3337298974.3000002</v>
      </c>
      <c r="N882" s="37">
        <v>179.45</v>
      </c>
    </row>
    <row r="883" spans="1:14" x14ac:dyDescent="0.3">
      <c r="A883" s="36">
        <v>44692</v>
      </c>
      <c r="B883" s="37">
        <v>184.1</v>
      </c>
      <c r="C883" s="38">
        <v>4.6500000000000101</v>
      </c>
      <c r="D883" s="39">
        <v>2.5912510448592999E-2</v>
      </c>
      <c r="E883" s="37">
        <v>181.45</v>
      </c>
      <c r="F883" s="37">
        <v>177.75</v>
      </c>
      <c r="G883" s="37">
        <v>184.1</v>
      </c>
      <c r="H883" s="7">
        <v>367276</v>
      </c>
      <c r="I883" s="37">
        <v>66958596.649999999</v>
      </c>
      <c r="J883" s="37">
        <v>2.6500000000000101</v>
      </c>
      <c r="K883" s="37">
        <v>6.3499999999999899</v>
      </c>
      <c r="L883" s="39">
        <v>0.11506944971537</v>
      </c>
      <c r="M883" s="37">
        <v>3404257570.9499998</v>
      </c>
      <c r="N883" s="37">
        <v>184.1</v>
      </c>
    </row>
    <row r="884" spans="1:14" x14ac:dyDescent="0.3">
      <c r="A884" s="36">
        <v>44693</v>
      </c>
      <c r="B884" s="37">
        <v>182.2</v>
      </c>
      <c r="C884" s="38">
        <v>-1.9000000000000099</v>
      </c>
      <c r="D884" s="39">
        <v>-1.0320478001086399E-2</v>
      </c>
      <c r="E884" s="37">
        <v>180</v>
      </c>
      <c r="F884" s="37">
        <v>176.6</v>
      </c>
      <c r="G884" s="37">
        <v>183.2</v>
      </c>
      <c r="H884" s="7">
        <v>432934</v>
      </c>
      <c r="I884" s="37">
        <v>77621077</v>
      </c>
      <c r="J884" s="37">
        <v>2.19999999999999</v>
      </c>
      <c r="K884" s="37">
        <v>6.5999999999999899</v>
      </c>
      <c r="L884" s="39">
        <v>0.17877018917653201</v>
      </c>
      <c r="M884" s="37">
        <v>3326636493.9499998</v>
      </c>
      <c r="N884" s="37">
        <v>182.2</v>
      </c>
    </row>
    <row r="885" spans="1:14" x14ac:dyDescent="0.3">
      <c r="A885" s="36">
        <v>44694</v>
      </c>
      <c r="B885" s="37">
        <v>186.9</v>
      </c>
      <c r="C885" s="38">
        <v>4.7000000000000197</v>
      </c>
      <c r="D885" s="39">
        <v>2.57958287596049E-2</v>
      </c>
      <c r="E885" s="37">
        <v>182.6</v>
      </c>
      <c r="F885" s="37">
        <v>180.5</v>
      </c>
      <c r="G885" s="37">
        <v>186.9</v>
      </c>
      <c r="H885" s="7">
        <v>366958</v>
      </c>
      <c r="I885" s="37">
        <v>67708745.400000006</v>
      </c>
      <c r="J885" s="37">
        <v>4.3000000000000096</v>
      </c>
      <c r="K885" s="37">
        <v>6.4000000000000101</v>
      </c>
      <c r="L885" s="39">
        <v>-0.152392743466672</v>
      </c>
      <c r="M885" s="37">
        <v>3394345239.3499999</v>
      </c>
      <c r="N885" s="37">
        <v>186.9</v>
      </c>
    </row>
    <row r="886" spans="1:14" x14ac:dyDescent="0.3">
      <c r="A886" s="36">
        <v>44697</v>
      </c>
      <c r="B886" s="37">
        <v>180.4</v>
      </c>
      <c r="C886" s="38">
        <v>-6.5</v>
      </c>
      <c r="D886" s="39">
        <v>-3.4777956126270701E-2</v>
      </c>
      <c r="E886" s="37">
        <v>185.6</v>
      </c>
      <c r="F886" s="37">
        <v>179.8</v>
      </c>
      <c r="G886" s="37">
        <v>186.1</v>
      </c>
      <c r="H886" s="7">
        <v>246378</v>
      </c>
      <c r="I886" s="37">
        <v>44924444.600000001</v>
      </c>
      <c r="J886" s="37">
        <v>5.1999999999999904</v>
      </c>
      <c r="K886" s="37">
        <v>6.2999999999999803</v>
      </c>
      <c r="L886" s="39">
        <v>-0.328593463012116</v>
      </c>
      <c r="M886" s="37">
        <v>3349420794.75</v>
      </c>
      <c r="N886" s="37">
        <v>180.4</v>
      </c>
    </row>
    <row r="887" spans="1:14" x14ac:dyDescent="0.3">
      <c r="A887" s="36">
        <v>44698</v>
      </c>
      <c r="B887" s="37">
        <v>182.8</v>
      </c>
      <c r="C887" s="38">
        <v>2.4000000000000101</v>
      </c>
      <c r="D887" s="39">
        <v>1.3303769401330399E-2</v>
      </c>
      <c r="E887" s="37">
        <v>180.95</v>
      </c>
      <c r="F887" s="37">
        <v>179.3</v>
      </c>
      <c r="G887" s="37">
        <v>183.2</v>
      </c>
      <c r="H887" s="7">
        <v>227197</v>
      </c>
      <c r="I887" s="37">
        <v>41316734.549999997</v>
      </c>
      <c r="J887" s="37">
        <v>1.8500000000000201</v>
      </c>
      <c r="K887" s="37">
        <v>3.8999999999999799</v>
      </c>
      <c r="L887" s="39">
        <v>-7.7851918596627906E-2</v>
      </c>
      <c r="M887" s="37">
        <v>3390737529.3000002</v>
      </c>
      <c r="N887" s="37">
        <v>182.8</v>
      </c>
    </row>
    <row r="888" spans="1:14" x14ac:dyDescent="0.3">
      <c r="A888" s="36">
        <v>44699</v>
      </c>
      <c r="B888" s="37">
        <v>177.05</v>
      </c>
      <c r="C888" s="38">
        <v>-5.75</v>
      </c>
      <c r="D888" s="39">
        <v>-3.1455142231947501E-2</v>
      </c>
      <c r="E888" s="37">
        <v>182.6</v>
      </c>
      <c r="F888" s="37">
        <v>176.25</v>
      </c>
      <c r="G888" s="37">
        <v>183</v>
      </c>
      <c r="H888" s="7">
        <v>233028</v>
      </c>
      <c r="I888" s="37">
        <v>41586604.549999997</v>
      </c>
      <c r="J888" s="37">
        <v>5.5499999999999803</v>
      </c>
      <c r="K888" s="37">
        <v>6.75</v>
      </c>
      <c r="L888" s="39">
        <v>2.56649515618604E-2</v>
      </c>
      <c r="M888" s="37">
        <v>3349150924.75</v>
      </c>
      <c r="N888" s="37">
        <v>177.05</v>
      </c>
    </row>
    <row r="889" spans="1:14" x14ac:dyDescent="0.3">
      <c r="A889" s="36">
        <v>44700</v>
      </c>
      <c r="B889" s="37">
        <v>177.1</v>
      </c>
      <c r="C889" s="38">
        <v>4.9999999999982898E-2</v>
      </c>
      <c r="D889" s="39">
        <v>2.8240609997166302E-4</v>
      </c>
      <c r="E889" s="37">
        <v>175</v>
      </c>
      <c r="F889" s="37">
        <v>170.85</v>
      </c>
      <c r="G889" s="37">
        <v>177.6</v>
      </c>
      <c r="H889" s="7">
        <v>327275</v>
      </c>
      <c r="I889" s="37">
        <v>57176780.200000003</v>
      </c>
      <c r="J889" s="37">
        <v>2.0999999999999899</v>
      </c>
      <c r="K889" s="37">
        <v>6.75</v>
      </c>
      <c r="L889" s="39">
        <v>0.40444495940401998</v>
      </c>
      <c r="M889" s="37">
        <v>3406327704.9499998</v>
      </c>
      <c r="N889" s="37">
        <v>177.1</v>
      </c>
    </row>
    <row r="890" spans="1:14" x14ac:dyDescent="0.3">
      <c r="A890" s="36">
        <v>44701</v>
      </c>
      <c r="B890" s="37">
        <v>179.4</v>
      </c>
      <c r="C890" s="38">
        <v>2.30000000000001</v>
      </c>
      <c r="D890" s="39">
        <v>1.2987012987013101E-2</v>
      </c>
      <c r="E890" s="37">
        <v>177.6</v>
      </c>
      <c r="F890" s="37">
        <v>176.1</v>
      </c>
      <c r="G890" s="37">
        <v>184.95</v>
      </c>
      <c r="H890" s="7">
        <v>416993</v>
      </c>
      <c r="I890" s="37">
        <v>75434020</v>
      </c>
      <c r="J890" s="37">
        <v>1.80000000000001</v>
      </c>
      <c r="K890" s="37">
        <v>8.8499999999999908</v>
      </c>
      <c r="L890" s="39">
        <v>0.27413642960812801</v>
      </c>
      <c r="M890" s="37">
        <v>3481761724.9499998</v>
      </c>
      <c r="N890" s="37">
        <v>179.4</v>
      </c>
    </row>
    <row r="891" spans="1:14" x14ac:dyDescent="0.3">
      <c r="A891" s="36">
        <v>44704</v>
      </c>
      <c r="B891" s="37">
        <v>177.8</v>
      </c>
      <c r="C891" s="38">
        <v>-1.5999999999999901</v>
      </c>
      <c r="D891" s="39">
        <v>-8.9186176142697603E-3</v>
      </c>
      <c r="E891" s="37">
        <v>180.95</v>
      </c>
      <c r="F891" s="37">
        <v>174.8</v>
      </c>
      <c r="G891" s="37">
        <v>181.45</v>
      </c>
      <c r="H891" s="7">
        <v>311330</v>
      </c>
      <c r="I891" s="37">
        <v>55177962.899999999</v>
      </c>
      <c r="J891" s="37">
        <v>3.1499999999999799</v>
      </c>
      <c r="K891" s="37">
        <v>6.6499999999999799</v>
      </c>
      <c r="L891" s="39">
        <v>-0.253392742803836</v>
      </c>
      <c r="M891" s="37">
        <v>3426583762.0500002</v>
      </c>
      <c r="N891" s="37">
        <v>177.8</v>
      </c>
    </row>
    <row r="892" spans="1:14" x14ac:dyDescent="0.3">
      <c r="A892" s="36">
        <v>44705</v>
      </c>
      <c r="B892" s="37">
        <v>176.5</v>
      </c>
      <c r="C892" s="38">
        <v>-1.30000000000001</v>
      </c>
      <c r="D892" s="39">
        <v>-7.3115860517436E-3</v>
      </c>
      <c r="E892" s="37">
        <v>175.6</v>
      </c>
      <c r="F892" s="37">
        <v>175.6</v>
      </c>
      <c r="G892" s="37">
        <v>179.4</v>
      </c>
      <c r="H892" s="7">
        <v>333018</v>
      </c>
      <c r="I892" s="37">
        <v>59079346.299999997</v>
      </c>
      <c r="J892" s="37">
        <v>0.90000000000000602</v>
      </c>
      <c r="K892" s="37">
        <v>3.80000000000001</v>
      </c>
      <c r="L892" s="39">
        <v>6.9662416085825296E-2</v>
      </c>
      <c r="M892" s="37">
        <v>3367504415.75</v>
      </c>
      <c r="N892" s="37">
        <v>176.5</v>
      </c>
    </row>
    <row r="893" spans="1:14" x14ac:dyDescent="0.3">
      <c r="A893" s="36">
        <v>44706</v>
      </c>
      <c r="B893" s="37">
        <v>178.35</v>
      </c>
      <c r="C893" s="38">
        <v>1.8499999999999901</v>
      </c>
      <c r="D893" s="39">
        <v>1.0481586402266299E-2</v>
      </c>
      <c r="E893" s="37">
        <v>178</v>
      </c>
      <c r="F893" s="37">
        <v>175.35</v>
      </c>
      <c r="G893" s="37">
        <v>179.2</v>
      </c>
      <c r="H893" s="7">
        <v>251905</v>
      </c>
      <c r="I893" s="37">
        <v>44700695.649999999</v>
      </c>
      <c r="J893" s="37">
        <v>0.34999999999999398</v>
      </c>
      <c r="K893" s="37">
        <v>3.8499999999999899</v>
      </c>
      <c r="L893" s="39">
        <v>-0.243569416668168</v>
      </c>
      <c r="M893" s="37">
        <v>3412205111.4000001</v>
      </c>
      <c r="N893" s="37">
        <v>178.35</v>
      </c>
    </row>
    <row r="894" spans="1:14" x14ac:dyDescent="0.3">
      <c r="A894" s="36">
        <v>44707</v>
      </c>
      <c r="B894" s="37">
        <v>183.8</v>
      </c>
      <c r="C894" s="38">
        <v>5.4500000000000197</v>
      </c>
      <c r="D894" s="39">
        <v>3.05578917858145E-2</v>
      </c>
      <c r="E894" s="37">
        <v>178.6</v>
      </c>
      <c r="F894" s="37">
        <v>178.15</v>
      </c>
      <c r="G894" s="37">
        <v>183.8</v>
      </c>
      <c r="H894" s="7">
        <v>240509</v>
      </c>
      <c r="I894" s="37">
        <v>43779992.75</v>
      </c>
      <c r="J894" s="37">
        <v>5.2000000000000197</v>
      </c>
      <c r="K894" s="37">
        <v>5.6500000000000101</v>
      </c>
      <c r="L894" s="39">
        <v>-4.5239276711458699E-2</v>
      </c>
      <c r="M894" s="37">
        <v>3455985104.1500001</v>
      </c>
      <c r="N894" s="37">
        <v>183.8</v>
      </c>
    </row>
    <row r="895" spans="1:14" x14ac:dyDescent="0.3">
      <c r="A895" s="36">
        <v>44708</v>
      </c>
      <c r="B895" s="37">
        <v>187.2</v>
      </c>
      <c r="C895" s="38">
        <v>3.3999999999999799</v>
      </c>
      <c r="D895" s="39">
        <v>1.8498367791077101E-2</v>
      </c>
      <c r="E895" s="37">
        <v>184.1</v>
      </c>
      <c r="F895" s="37">
        <v>183.05</v>
      </c>
      <c r="G895" s="37">
        <v>187.85</v>
      </c>
      <c r="H895" s="7">
        <v>279680</v>
      </c>
      <c r="I895" s="37">
        <v>52118862.5</v>
      </c>
      <c r="J895" s="37">
        <v>3.0999999999999899</v>
      </c>
      <c r="K895" s="37">
        <v>4.7999999999999803</v>
      </c>
      <c r="L895" s="39">
        <v>0.16286708605499201</v>
      </c>
      <c r="M895" s="37">
        <v>3508103966.6500001</v>
      </c>
      <c r="N895" s="37">
        <v>187.2</v>
      </c>
    </row>
    <row r="896" spans="1:14" x14ac:dyDescent="0.3">
      <c r="A896" s="36">
        <v>44711</v>
      </c>
      <c r="B896" s="37">
        <v>189.55</v>
      </c>
      <c r="C896" s="38">
        <v>2.3500000000000201</v>
      </c>
      <c r="D896" s="39">
        <v>1.2553418803418899E-2</v>
      </c>
      <c r="E896" s="37">
        <v>188.5</v>
      </c>
      <c r="F896" s="37">
        <v>187.1</v>
      </c>
      <c r="G896" s="37">
        <v>190.45</v>
      </c>
      <c r="H896" s="7">
        <v>158444</v>
      </c>
      <c r="I896" s="37">
        <v>29983868.149999999</v>
      </c>
      <c r="J896" s="37">
        <v>1.05000000000001</v>
      </c>
      <c r="K896" s="37">
        <v>3.3499999999999899</v>
      </c>
      <c r="L896" s="39">
        <v>-0.43348112128146499</v>
      </c>
      <c r="M896" s="37">
        <v>3538087834.8000002</v>
      </c>
      <c r="N896" s="37">
        <v>189.55</v>
      </c>
    </row>
    <row r="897" spans="1:14" x14ac:dyDescent="0.3">
      <c r="A897" s="36">
        <v>44712</v>
      </c>
      <c r="B897" s="37">
        <v>181.4</v>
      </c>
      <c r="C897" s="38">
        <v>-8.1500000000000092</v>
      </c>
      <c r="D897" s="39">
        <v>-4.29965708256397E-2</v>
      </c>
      <c r="E897" s="37">
        <v>186.8</v>
      </c>
      <c r="F897" s="37">
        <v>180.7</v>
      </c>
      <c r="G897" s="37">
        <v>188</v>
      </c>
      <c r="H897" s="7">
        <v>654552</v>
      </c>
      <c r="I897" s="37">
        <v>119366638.65000001</v>
      </c>
      <c r="J897" s="37">
        <v>5.4000000000000101</v>
      </c>
      <c r="K897" s="37">
        <v>7.3000000000000096</v>
      </c>
      <c r="L897" s="39">
        <v>3.1311251924970298</v>
      </c>
      <c r="M897" s="37">
        <v>3418721196.1500001</v>
      </c>
      <c r="N897" s="37">
        <v>181.4</v>
      </c>
    </row>
    <row r="898" spans="1:14" x14ac:dyDescent="0.3">
      <c r="A898" s="36">
        <v>44713</v>
      </c>
      <c r="B898" s="37">
        <v>177.65</v>
      </c>
      <c r="C898" s="38">
        <v>-3.75</v>
      </c>
      <c r="D898" s="39">
        <v>-2.0672546857772901E-2</v>
      </c>
      <c r="E898" s="37">
        <v>182.25</v>
      </c>
      <c r="F898" s="37">
        <v>175.9</v>
      </c>
      <c r="G898" s="37">
        <v>182.3</v>
      </c>
      <c r="H898" s="7">
        <v>475109</v>
      </c>
      <c r="I898" s="37">
        <v>84616974.349999994</v>
      </c>
      <c r="J898" s="37">
        <v>4.5999999999999899</v>
      </c>
      <c r="K898" s="37">
        <v>6.4000000000000101</v>
      </c>
      <c r="L898" s="39">
        <v>-0.274146286314915</v>
      </c>
      <c r="M898" s="37">
        <v>3334104221.8000002</v>
      </c>
      <c r="N898" s="37">
        <v>177.65</v>
      </c>
    </row>
    <row r="899" spans="1:14" x14ac:dyDescent="0.3">
      <c r="A899" s="36">
        <v>44714</v>
      </c>
      <c r="B899" s="37">
        <v>181.25</v>
      </c>
      <c r="C899" s="38">
        <v>3.5999999999999899</v>
      </c>
      <c r="D899" s="39">
        <v>2.0264565156206001E-2</v>
      </c>
      <c r="E899" s="37">
        <v>178.3</v>
      </c>
      <c r="F899" s="37">
        <v>177.5</v>
      </c>
      <c r="G899" s="37">
        <v>181.95</v>
      </c>
      <c r="H899" s="7">
        <v>208985</v>
      </c>
      <c r="I899" s="37">
        <v>37640827.600000001</v>
      </c>
      <c r="J899" s="37">
        <v>2.94999999999999</v>
      </c>
      <c r="K899" s="37">
        <v>4.4499999999999904</v>
      </c>
      <c r="L899" s="39">
        <v>-0.56013251695926602</v>
      </c>
      <c r="M899" s="37">
        <v>3371745049.4000001</v>
      </c>
      <c r="N899" s="37">
        <v>181.25</v>
      </c>
    </row>
    <row r="900" spans="1:14" x14ac:dyDescent="0.3">
      <c r="A900" s="36">
        <v>44715</v>
      </c>
      <c r="B900" s="37">
        <v>177.7</v>
      </c>
      <c r="C900" s="38">
        <v>-3.55000000000001</v>
      </c>
      <c r="D900" s="39">
        <v>-1.95862068965518E-2</v>
      </c>
      <c r="E900" s="37">
        <v>183.35</v>
      </c>
      <c r="F900" s="37">
        <v>177.15</v>
      </c>
      <c r="G900" s="37">
        <v>183.55</v>
      </c>
      <c r="H900" s="7">
        <v>259420</v>
      </c>
      <c r="I900" s="37">
        <v>46537348.350000001</v>
      </c>
      <c r="J900" s="37">
        <v>5.6500000000000101</v>
      </c>
      <c r="K900" s="37">
        <v>6.4000000000000101</v>
      </c>
      <c r="L900" s="39">
        <v>0.24133311003182001</v>
      </c>
      <c r="M900" s="37">
        <v>3325207701.0500002</v>
      </c>
      <c r="N900" s="37">
        <v>177.7</v>
      </c>
    </row>
    <row r="901" spans="1:14" x14ac:dyDescent="0.3">
      <c r="A901" s="36">
        <v>44718</v>
      </c>
      <c r="B901" s="37">
        <v>180.55</v>
      </c>
      <c r="C901" s="38">
        <v>2.8500000000000201</v>
      </c>
      <c r="D901" s="39">
        <v>1.60382667416996E-2</v>
      </c>
      <c r="E901" s="37">
        <v>178.7</v>
      </c>
      <c r="F901" s="37">
        <v>177.55</v>
      </c>
      <c r="G901" s="37">
        <v>181.1</v>
      </c>
      <c r="H901" s="7">
        <v>172847</v>
      </c>
      <c r="I901" s="37">
        <v>31067714.050000001</v>
      </c>
      <c r="J901" s="37">
        <v>1.8500000000000201</v>
      </c>
      <c r="K901" s="37">
        <v>3.5499999999999798</v>
      </c>
      <c r="L901" s="39">
        <v>-0.33371752370673002</v>
      </c>
      <c r="M901" s="37">
        <v>3356275415.0999999</v>
      </c>
      <c r="N901" s="37">
        <v>180.55</v>
      </c>
    </row>
    <row r="902" spans="1:14" x14ac:dyDescent="0.3">
      <c r="A902" s="36">
        <v>44719</v>
      </c>
      <c r="B902" s="37">
        <v>177.05</v>
      </c>
      <c r="C902" s="38">
        <v>-3.5</v>
      </c>
      <c r="D902" s="39">
        <v>-1.9385211852672401E-2</v>
      </c>
      <c r="E902" s="37">
        <v>178.7</v>
      </c>
      <c r="F902" s="37">
        <v>175.85</v>
      </c>
      <c r="G902" s="37">
        <v>179.85</v>
      </c>
      <c r="H902" s="7">
        <v>260645</v>
      </c>
      <c r="I902" s="37">
        <v>46201196.100000001</v>
      </c>
      <c r="J902" s="37">
        <v>1.6499999999999799</v>
      </c>
      <c r="K902" s="37">
        <v>4</v>
      </c>
      <c r="L902" s="39">
        <v>0.50795211950453301</v>
      </c>
      <c r="M902" s="37">
        <v>3310074219</v>
      </c>
      <c r="N902" s="37">
        <v>177.05</v>
      </c>
    </row>
    <row r="903" spans="1:14" x14ac:dyDescent="0.3">
      <c r="A903" s="36">
        <v>44720</v>
      </c>
      <c r="B903" s="37">
        <v>180.9</v>
      </c>
      <c r="C903" s="38">
        <v>3.8499999999999899</v>
      </c>
      <c r="D903" s="39">
        <v>2.1745269697825399E-2</v>
      </c>
      <c r="E903" s="37">
        <v>179</v>
      </c>
      <c r="F903" s="37">
        <v>177.4</v>
      </c>
      <c r="G903" s="37">
        <v>181.5</v>
      </c>
      <c r="H903" s="7">
        <v>310541</v>
      </c>
      <c r="I903" s="37">
        <v>55797428.049999997</v>
      </c>
      <c r="J903" s="37">
        <v>1.9000000000000099</v>
      </c>
      <c r="K903" s="37">
        <v>4.0999999999999899</v>
      </c>
      <c r="L903" s="39">
        <v>0.19143279172821301</v>
      </c>
      <c r="M903" s="37">
        <v>3365871647.0500002</v>
      </c>
      <c r="N903" s="37">
        <v>180.9</v>
      </c>
    </row>
    <row r="904" spans="1:14" x14ac:dyDescent="0.3">
      <c r="A904" s="36">
        <v>44721</v>
      </c>
      <c r="B904" s="37">
        <v>176.5</v>
      </c>
      <c r="C904" s="38">
        <v>-4.4000000000000101</v>
      </c>
      <c r="D904" s="39">
        <v>-2.4322830292979599E-2</v>
      </c>
      <c r="E904" s="37">
        <v>177.9</v>
      </c>
      <c r="F904" s="37">
        <v>176.4</v>
      </c>
      <c r="G904" s="37">
        <v>181.3</v>
      </c>
      <c r="H904" s="7">
        <v>294398</v>
      </c>
      <c r="I904" s="37">
        <v>52351267.75</v>
      </c>
      <c r="J904" s="37">
        <v>1.4000000000000099</v>
      </c>
      <c r="K904" s="37">
        <v>4.9000000000000101</v>
      </c>
      <c r="L904" s="39">
        <v>-5.1983474001822599E-2</v>
      </c>
      <c r="M904" s="37">
        <v>3313520379.3000002</v>
      </c>
      <c r="N904" s="37">
        <v>176.5</v>
      </c>
    </row>
    <row r="905" spans="1:14" x14ac:dyDescent="0.3">
      <c r="A905" s="36">
        <v>44722</v>
      </c>
      <c r="B905" s="37">
        <v>173.65</v>
      </c>
      <c r="C905" s="38">
        <v>-2.8499999999999899</v>
      </c>
      <c r="D905" s="39">
        <v>-1.61473087818697E-2</v>
      </c>
      <c r="E905" s="37">
        <v>176.9</v>
      </c>
      <c r="F905" s="37">
        <v>171.8</v>
      </c>
      <c r="G905" s="37">
        <v>177.45</v>
      </c>
      <c r="H905" s="7">
        <v>365068</v>
      </c>
      <c r="I905" s="37">
        <v>63737682.299999997</v>
      </c>
      <c r="J905" s="37">
        <v>3.25</v>
      </c>
      <c r="K905" s="37">
        <v>5.6499999999999799</v>
      </c>
      <c r="L905" s="39">
        <v>0.240049185116747</v>
      </c>
      <c r="M905" s="37">
        <v>3249782697</v>
      </c>
      <c r="N905" s="37">
        <v>173.65</v>
      </c>
    </row>
    <row r="906" spans="1:14" x14ac:dyDescent="0.3">
      <c r="A906" s="36">
        <v>44725</v>
      </c>
      <c r="B906" s="37">
        <v>166.2</v>
      </c>
      <c r="C906" s="38">
        <v>-7.4500000000000197</v>
      </c>
      <c r="D906" s="39">
        <v>-4.2902389864670397E-2</v>
      </c>
      <c r="E906" s="37">
        <v>169.2</v>
      </c>
      <c r="F906" s="37">
        <v>164.7</v>
      </c>
      <c r="G906" s="37">
        <v>171.9</v>
      </c>
      <c r="H906" s="7">
        <v>422367</v>
      </c>
      <c r="I906" s="37">
        <v>70652747.650000006</v>
      </c>
      <c r="J906" s="37">
        <v>3</v>
      </c>
      <c r="K906" s="37">
        <v>7.2000000000000197</v>
      </c>
      <c r="L906" s="39">
        <v>0.15695432083885699</v>
      </c>
      <c r="M906" s="37">
        <v>3179129949.3499999</v>
      </c>
      <c r="N906" s="37">
        <v>166.2</v>
      </c>
    </row>
    <row r="907" spans="1:14" x14ac:dyDescent="0.3">
      <c r="A907" s="36">
        <v>44726</v>
      </c>
      <c r="B907" s="37">
        <v>162.65</v>
      </c>
      <c r="C907" s="38">
        <v>-3.5499999999999798</v>
      </c>
      <c r="D907" s="39">
        <v>-2.13598074608904E-2</v>
      </c>
      <c r="E907" s="37">
        <v>166</v>
      </c>
      <c r="F907" s="37">
        <v>161.4</v>
      </c>
      <c r="G907" s="37">
        <v>166.6</v>
      </c>
      <c r="H907" s="7">
        <v>404807</v>
      </c>
      <c r="I907" s="37">
        <v>66153473.899999999</v>
      </c>
      <c r="J907" s="37">
        <v>3.3499999999999899</v>
      </c>
      <c r="K907" s="37">
        <v>5.1999999999999904</v>
      </c>
      <c r="L907" s="39">
        <v>-4.1575217760857298E-2</v>
      </c>
      <c r="M907" s="37">
        <v>3112976475.4499998</v>
      </c>
      <c r="N907" s="37">
        <v>162.65</v>
      </c>
    </row>
    <row r="908" spans="1:14" x14ac:dyDescent="0.3">
      <c r="A908" s="36">
        <v>44727</v>
      </c>
      <c r="B908" s="37">
        <v>168</v>
      </c>
      <c r="C908" s="38">
        <v>5.3499999999999899</v>
      </c>
      <c r="D908" s="39">
        <v>3.2892714417460799E-2</v>
      </c>
      <c r="E908" s="37">
        <v>164.95</v>
      </c>
      <c r="F908" s="37">
        <v>164.6</v>
      </c>
      <c r="G908" s="37">
        <v>168.85</v>
      </c>
      <c r="H908" s="7">
        <v>391140</v>
      </c>
      <c r="I908" s="37">
        <v>65341727.299999997</v>
      </c>
      <c r="J908" s="37">
        <v>3.05000000000001</v>
      </c>
      <c r="K908" s="37">
        <v>4.25</v>
      </c>
      <c r="L908" s="39">
        <v>-3.3761767953617398E-2</v>
      </c>
      <c r="M908" s="37">
        <v>3178318202.75</v>
      </c>
      <c r="N908" s="37">
        <v>168</v>
      </c>
    </row>
    <row r="909" spans="1:14" x14ac:dyDescent="0.3">
      <c r="A909" s="36">
        <v>44728</v>
      </c>
      <c r="B909" s="37">
        <v>166.8</v>
      </c>
      <c r="C909" s="38">
        <v>-1.19999999999999</v>
      </c>
      <c r="D909" s="39">
        <v>-7.1428571428570802E-3</v>
      </c>
      <c r="E909" s="37">
        <v>167.25</v>
      </c>
      <c r="F909" s="37">
        <v>162.69999999999999</v>
      </c>
      <c r="G909" s="37">
        <v>172.2</v>
      </c>
      <c r="H909" s="7">
        <v>628450</v>
      </c>
      <c r="I909" s="37">
        <v>105003894.40000001</v>
      </c>
      <c r="J909" s="37">
        <v>0.44999999999998902</v>
      </c>
      <c r="K909" s="37">
        <v>9.5</v>
      </c>
      <c r="L909" s="39">
        <v>0.60671370864651997</v>
      </c>
      <c r="M909" s="37">
        <v>3073314308.3499999</v>
      </c>
      <c r="N909" s="37">
        <v>166.8</v>
      </c>
    </row>
    <row r="910" spans="1:14" x14ac:dyDescent="0.3">
      <c r="A910" s="36">
        <v>44729</v>
      </c>
      <c r="B910" s="37">
        <v>167.3</v>
      </c>
      <c r="C910" s="38">
        <v>0.5</v>
      </c>
      <c r="D910" s="39">
        <v>2.99760191846523E-3</v>
      </c>
      <c r="E910" s="37">
        <v>166.25</v>
      </c>
      <c r="F910" s="37">
        <v>165.85</v>
      </c>
      <c r="G910" s="37">
        <v>170.8</v>
      </c>
      <c r="H910" s="7">
        <v>904162</v>
      </c>
      <c r="I910" s="37">
        <v>151562658.05000001</v>
      </c>
      <c r="J910" s="37">
        <v>1.05000000000001</v>
      </c>
      <c r="K910" s="37">
        <v>4.9500000000000197</v>
      </c>
      <c r="L910" s="39">
        <v>0.43871747951308798</v>
      </c>
      <c r="M910" s="37">
        <v>3224876966.4000001</v>
      </c>
      <c r="N910" s="37">
        <v>167.3</v>
      </c>
    </row>
    <row r="911" spans="1:14" x14ac:dyDescent="0.3">
      <c r="A911" s="36">
        <v>44732</v>
      </c>
      <c r="B911" s="37">
        <v>172</v>
      </c>
      <c r="C911" s="38">
        <v>4.6999999999999904</v>
      </c>
      <c r="D911" s="39">
        <v>2.8093245666467401E-2</v>
      </c>
      <c r="E911" s="37">
        <v>167.4</v>
      </c>
      <c r="F911" s="37">
        <v>167.1</v>
      </c>
      <c r="G911" s="37">
        <v>172.55</v>
      </c>
      <c r="H911" s="7">
        <v>316099</v>
      </c>
      <c r="I911" s="37">
        <v>53924086.100000001</v>
      </c>
      <c r="J911" s="37">
        <v>4.5999999999999899</v>
      </c>
      <c r="K911" s="37">
        <v>5.4500000000000197</v>
      </c>
      <c r="L911" s="39">
        <v>-0.650395614945109</v>
      </c>
      <c r="M911" s="37">
        <v>3278801052.5</v>
      </c>
      <c r="N911" s="37">
        <v>172</v>
      </c>
    </row>
    <row r="912" spans="1:14" x14ac:dyDescent="0.3">
      <c r="A912" s="36">
        <v>44733</v>
      </c>
      <c r="B912" s="37">
        <v>174.95</v>
      </c>
      <c r="C912" s="38">
        <v>2.94999999999999</v>
      </c>
      <c r="D912" s="39">
        <v>1.7151162790697599E-2</v>
      </c>
      <c r="E912" s="37">
        <v>172.65</v>
      </c>
      <c r="F912" s="37">
        <v>171.95</v>
      </c>
      <c r="G912" s="37">
        <v>175.65</v>
      </c>
      <c r="H912" s="7">
        <v>341994</v>
      </c>
      <c r="I912" s="37">
        <v>59577012.25</v>
      </c>
      <c r="J912" s="37">
        <v>2.2999999999999798</v>
      </c>
      <c r="K912" s="37">
        <v>3.7000000000000202</v>
      </c>
      <c r="L912" s="39">
        <v>8.1920537553108394E-2</v>
      </c>
      <c r="M912" s="37">
        <v>3338378064.75</v>
      </c>
      <c r="N912" s="37">
        <v>174.95</v>
      </c>
    </row>
    <row r="913" spans="1:14" x14ac:dyDescent="0.3">
      <c r="A913" s="36">
        <v>44734</v>
      </c>
      <c r="B913" s="37">
        <v>174</v>
      </c>
      <c r="C913" s="38">
        <v>-0.94999999999998896</v>
      </c>
      <c r="D913" s="39">
        <v>-5.4301228922548697E-3</v>
      </c>
      <c r="E913" s="37">
        <v>173.2</v>
      </c>
      <c r="F913" s="37">
        <v>170.3</v>
      </c>
      <c r="G913" s="37">
        <v>175.55</v>
      </c>
      <c r="H913" s="7">
        <v>294757</v>
      </c>
      <c r="I913" s="37">
        <v>50944182.5</v>
      </c>
      <c r="J913" s="37">
        <v>0.80000000000001104</v>
      </c>
      <c r="K913" s="37">
        <v>5.25</v>
      </c>
      <c r="L913" s="39">
        <v>-0.138122306239291</v>
      </c>
      <c r="M913" s="37">
        <v>3287433882.25</v>
      </c>
      <c r="N913" s="37">
        <v>174</v>
      </c>
    </row>
    <row r="914" spans="1:14" x14ac:dyDescent="0.3">
      <c r="A914" s="36">
        <v>44735</v>
      </c>
      <c r="B914" s="37">
        <v>176.1</v>
      </c>
      <c r="C914" s="38">
        <v>2.0999999999999899</v>
      </c>
      <c r="D914" s="39">
        <v>1.2068965517241299E-2</v>
      </c>
      <c r="E914" s="37">
        <v>174.45</v>
      </c>
      <c r="F914" s="37">
        <v>170.6</v>
      </c>
      <c r="G914" s="37">
        <v>176.9</v>
      </c>
      <c r="H914" s="7">
        <v>321495</v>
      </c>
      <c r="I914" s="37">
        <v>56387008.5</v>
      </c>
      <c r="J914" s="37">
        <v>1.6500000000000099</v>
      </c>
      <c r="K914" s="37">
        <v>6.3000000000000096</v>
      </c>
      <c r="L914" s="39">
        <v>9.0712010232157303E-2</v>
      </c>
      <c r="M914" s="37">
        <v>3343820890.75</v>
      </c>
      <c r="N914" s="37">
        <v>176.1</v>
      </c>
    </row>
    <row r="915" spans="1:14" x14ac:dyDescent="0.3">
      <c r="A915" s="36">
        <v>44736</v>
      </c>
      <c r="B915" s="37">
        <v>179.7</v>
      </c>
      <c r="C915" s="38">
        <v>3.5999999999999899</v>
      </c>
      <c r="D915" s="39">
        <v>2.0442930153321898E-2</v>
      </c>
      <c r="E915" s="37">
        <v>176.25</v>
      </c>
      <c r="F915" s="37">
        <v>173.7</v>
      </c>
      <c r="G915" s="37">
        <v>180.85</v>
      </c>
      <c r="H915" s="7">
        <v>350961</v>
      </c>
      <c r="I915" s="37">
        <v>62663597.700000003</v>
      </c>
      <c r="J915" s="37">
        <v>3.44999999999999</v>
      </c>
      <c r="K915" s="37">
        <v>7.1500000000000101</v>
      </c>
      <c r="L915" s="39">
        <v>9.1653058367937301E-2</v>
      </c>
      <c r="M915" s="37">
        <v>3406484488.4499998</v>
      </c>
      <c r="N915" s="37">
        <v>179.7</v>
      </c>
    </row>
    <row r="916" spans="1:14" x14ac:dyDescent="0.3">
      <c r="A916" s="36">
        <v>44739</v>
      </c>
      <c r="B916" s="37">
        <v>177.7</v>
      </c>
      <c r="C916" s="38">
        <v>-2</v>
      </c>
      <c r="D916" s="39">
        <v>-1.1129660545353399E-2</v>
      </c>
      <c r="E916" s="37">
        <v>181.1</v>
      </c>
      <c r="F916" s="37">
        <v>176.2</v>
      </c>
      <c r="G916" s="37">
        <v>182.3</v>
      </c>
      <c r="H916" s="7">
        <v>296706</v>
      </c>
      <c r="I916" s="37">
        <v>52908307.549999997</v>
      </c>
      <c r="J916" s="37">
        <v>3.4000000000000101</v>
      </c>
      <c r="K916" s="37">
        <v>6.1000000000000201</v>
      </c>
      <c r="L916" s="39">
        <v>-0.154589826220007</v>
      </c>
      <c r="M916" s="37">
        <v>3353576180.9000001</v>
      </c>
      <c r="N916" s="37">
        <v>177.7</v>
      </c>
    </row>
    <row r="917" spans="1:14" x14ac:dyDescent="0.3">
      <c r="A917" s="36">
        <v>44740</v>
      </c>
      <c r="B917" s="37">
        <v>178.85</v>
      </c>
      <c r="C917" s="38">
        <v>1.1500000000000099</v>
      </c>
      <c r="D917" s="39">
        <v>6.4715813168261397E-3</v>
      </c>
      <c r="E917" s="37">
        <v>178</v>
      </c>
      <c r="F917" s="37">
        <v>177.1</v>
      </c>
      <c r="G917" s="37">
        <v>180.4</v>
      </c>
      <c r="H917" s="7">
        <v>220096</v>
      </c>
      <c r="I917" s="37">
        <v>39402468.049999997</v>
      </c>
      <c r="J917" s="37">
        <v>0.84999999999999398</v>
      </c>
      <c r="K917" s="37">
        <v>3.30000000000001</v>
      </c>
      <c r="L917" s="39">
        <v>-0.2582017215695</v>
      </c>
      <c r="M917" s="37">
        <v>3392978648.9499998</v>
      </c>
      <c r="N917" s="37">
        <v>178.85</v>
      </c>
    </row>
    <row r="918" spans="1:14" x14ac:dyDescent="0.3">
      <c r="A918" s="36">
        <v>44741</v>
      </c>
      <c r="B918" s="37">
        <v>175.4</v>
      </c>
      <c r="C918" s="38">
        <v>-3.44999999999999</v>
      </c>
      <c r="D918" s="39">
        <v>-1.92899077439194E-2</v>
      </c>
      <c r="E918" s="37">
        <v>175.85</v>
      </c>
      <c r="F918" s="37">
        <v>172.4</v>
      </c>
      <c r="G918" s="37">
        <v>175.85</v>
      </c>
      <c r="H918" s="7">
        <v>317315</v>
      </c>
      <c r="I918" s="37">
        <v>55405374.350000001</v>
      </c>
      <c r="J918" s="37">
        <v>0.44999999999998902</v>
      </c>
      <c r="K918" s="37">
        <v>3.44999999999999</v>
      </c>
      <c r="L918" s="39">
        <v>0.44171179848793302</v>
      </c>
      <c r="M918" s="37">
        <v>3337573274.5999999</v>
      </c>
      <c r="N918" s="37">
        <v>175.4</v>
      </c>
    </row>
    <row r="919" spans="1:14" x14ac:dyDescent="0.3">
      <c r="A919" s="36">
        <v>44742</v>
      </c>
      <c r="B919" s="37">
        <v>175.2</v>
      </c>
      <c r="C919" s="38">
        <v>-0.200000000000017</v>
      </c>
      <c r="D919" s="39">
        <v>-1.1402508551882401E-3</v>
      </c>
      <c r="E919" s="37">
        <v>175.4</v>
      </c>
      <c r="F919" s="37">
        <v>171.5</v>
      </c>
      <c r="G919" s="37">
        <v>175.4</v>
      </c>
      <c r="H919" s="7">
        <v>354502</v>
      </c>
      <c r="I919" s="37">
        <v>61739140.350000001</v>
      </c>
      <c r="J919" s="37">
        <v>0.200000000000017</v>
      </c>
      <c r="K919" s="37">
        <v>3.9000000000000101</v>
      </c>
      <c r="L919" s="39">
        <v>0.11719269495611601</v>
      </c>
      <c r="M919" s="37">
        <v>3275834134.25</v>
      </c>
      <c r="N919" s="37">
        <v>175.2</v>
      </c>
    </row>
    <row r="920" spans="1:14" x14ac:dyDescent="0.3">
      <c r="A920" s="36">
        <v>44743</v>
      </c>
      <c r="B920" s="37">
        <v>177.65</v>
      </c>
      <c r="C920" s="38">
        <v>2.4500000000000202</v>
      </c>
      <c r="D920" s="39">
        <v>1.39840182648403E-2</v>
      </c>
      <c r="E920" s="37">
        <v>173.75</v>
      </c>
      <c r="F920" s="37">
        <v>173.35</v>
      </c>
      <c r="G920" s="37">
        <v>178.85</v>
      </c>
      <c r="H920" s="7">
        <v>252250</v>
      </c>
      <c r="I920" s="37">
        <v>44548963.850000001</v>
      </c>
      <c r="J920" s="37">
        <v>3.9000000000000101</v>
      </c>
      <c r="K920" s="37">
        <v>5.5</v>
      </c>
      <c r="L920" s="39">
        <v>-0.288438429120287</v>
      </c>
      <c r="M920" s="37">
        <v>3320383098.0999999</v>
      </c>
      <c r="N920" s="37">
        <v>177.65</v>
      </c>
    </row>
    <row r="921" spans="1:14" x14ac:dyDescent="0.3">
      <c r="A921" s="36">
        <v>44746</v>
      </c>
      <c r="B921" s="37">
        <v>181.9</v>
      </c>
      <c r="C921" s="38">
        <v>4.25</v>
      </c>
      <c r="D921" s="39">
        <v>2.39234449760766E-2</v>
      </c>
      <c r="E921" s="37">
        <v>180.25</v>
      </c>
      <c r="F921" s="37">
        <v>179.1</v>
      </c>
      <c r="G921" s="37">
        <v>182.2</v>
      </c>
      <c r="H921" s="7">
        <v>245061</v>
      </c>
      <c r="I921" s="37">
        <v>44429837</v>
      </c>
      <c r="J921" s="37">
        <v>1.6500000000000099</v>
      </c>
      <c r="K921" s="37">
        <v>3.0999999999999899</v>
      </c>
      <c r="L921" s="39">
        <v>-2.84995044598612E-2</v>
      </c>
      <c r="M921" s="37">
        <v>3364812935.0999999</v>
      </c>
      <c r="N921" s="37">
        <v>181.9</v>
      </c>
    </row>
    <row r="922" spans="1:14" x14ac:dyDescent="0.3">
      <c r="A922" s="36">
        <v>44747</v>
      </c>
      <c r="B922" s="37">
        <v>182.2</v>
      </c>
      <c r="C922" s="38">
        <v>0.299999999999983</v>
      </c>
      <c r="D922" s="39">
        <v>1.6492578339746199E-3</v>
      </c>
      <c r="E922" s="37">
        <v>182.5</v>
      </c>
      <c r="F922" s="37">
        <v>179.45</v>
      </c>
      <c r="G922" s="37">
        <v>184.45</v>
      </c>
      <c r="H922" s="7">
        <v>340186</v>
      </c>
      <c r="I922" s="37">
        <v>61886217.549999997</v>
      </c>
      <c r="J922" s="37">
        <v>0.30000000000001098</v>
      </c>
      <c r="K922" s="37">
        <v>5</v>
      </c>
      <c r="L922" s="39">
        <v>0.38816866004790601</v>
      </c>
      <c r="M922" s="37">
        <v>3426699152.6500001</v>
      </c>
      <c r="N922" s="37">
        <v>182.2</v>
      </c>
    </row>
    <row r="923" spans="1:14" x14ac:dyDescent="0.3">
      <c r="A923" s="36">
        <v>44748</v>
      </c>
      <c r="B923" s="37">
        <v>184.15</v>
      </c>
      <c r="C923" s="38">
        <v>1.9500000000000199</v>
      </c>
      <c r="D923" s="39">
        <v>1.0702524698134E-2</v>
      </c>
      <c r="E923" s="37">
        <v>184.5</v>
      </c>
      <c r="F923" s="37">
        <v>182.45</v>
      </c>
      <c r="G923" s="37">
        <v>186.35</v>
      </c>
      <c r="H923" s="7">
        <v>320621</v>
      </c>
      <c r="I923" s="37">
        <v>59137886.350000001</v>
      </c>
      <c r="J923" s="37">
        <v>0.34999999999999398</v>
      </c>
      <c r="K923" s="37">
        <v>3.9000000000000101</v>
      </c>
      <c r="L923" s="39">
        <v>-5.7512654841763003E-2</v>
      </c>
      <c r="M923" s="37">
        <v>3485837039</v>
      </c>
      <c r="N923" s="37">
        <v>184.15</v>
      </c>
    </row>
    <row r="924" spans="1:14" x14ac:dyDescent="0.3">
      <c r="A924" s="36">
        <v>44749</v>
      </c>
      <c r="B924" s="37">
        <v>189</v>
      </c>
      <c r="C924" s="38">
        <v>4.8499999999999899</v>
      </c>
      <c r="D924" s="39">
        <v>2.63372250882432E-2</v>
      </c>
      <c r="E924" s="37">
        <v>186.35</v>
      </c>
      <c r="F924" s="37">
        <v>186</v>
      </c>
      <c r="G924" s="37">
        <v>190.2</v>
      </c>
      <c r="H924" s="7">
        <v>373980</v>
      </c>
      <c r="I924" s="37">
        <v>70454082.799999997</v>
      </c>
      <c r="J924" s="37">
        <v>2.6500000000000101</v>
      </c>
      <c r="K924" s="37">
        <v>4.1999999999999904</v>
      </c>
      <c r="L924" s="39">
        <v>0.166423908602369</v>
      </c>
      <c r="M924" s="37">
        <v>3556291121.8000002</v>
      </c>
      <c r="N924" s="37">
        <v>189</v>
      </c>
    </row>
    <row r="925" spans="1:14" x14ac:dyDescent="0.3">
      <c r="A925" s="36">
        <v>44750</v>
      </c>
      <c r="B925" s="37">
        <v>190.7</v>
      </c>
      <c r="C925" s="38">
        <v>1.69999999999999</v>
      </c>
      <c r="D925" s="39">
        <v>8.9947089947089304E-3</v>
      </c>
      <c r="E925" s="37">
        <v>188.7</v>
      </c>
      <c r="F925" s="37">
        <v>186.5</v>
      </c>
      <c r="G925" s="37">
        <v>191.1</v>
      </c>
      <c r="H925" s="7">
        <v>332496</v>
      </c>
      <c r="I925" s="37">
        <v>63075757.049999997</v>
      </c>
      <c r="J925" s="37">
        <v>2</v>
      </c>
      <c r="K925" s="37">
        <v>4.5999999999999899</v>
      </c>
      <c r="L925" s="39">
        <v>-0.110925717952832</v>
      </c>
      <c r="M925" s="37">
        <v>3619366878.8499999</v>
      </c>
      <c r="N925" s="37">
        <v>190.7</v>
      </c>
    </row>
    <row r="926" spans="1:14" x14ac:dyDescent="0.3">
      <c r="A926" s="36">
        <v>44753</v>
      </c>
      <c r="B926" s="37">
        <v>191</v>
      </c>
      <c r="C926" s="38">
        <v>0.30000000000001098</v>
      </c>
      <c r="D926" s="39">
        <v>1.57315154693241E-3</v>
      </c>
      <c r="E926" s="37">
        <v>188.15</v>
      </c>
      <c r="F926" s="37">
        <v>188.15</v>
      </c>
      <c r="G926" s="37">
        <v>192.15</v>
      </c>
      <c r="H926" s="7">
        <v>280075</v>
      </c>
      <c r="I926" s="37">
        <v>53486010.100000001</v>
      </c>
      <c r="J926" s="37">
        <v>2.8499999999999899</v>
      </c>
      <c r="K926" s="37">
        <v>4</v>
      </c>
      <c r="L926" s="39">
        <v>-0.157659039507242</v>
      </c>
      <c r="M926" s="37">
        <v>3672852888.9499998</v>
      </c>
      <c r="N926" s="37">
        <v>191</v>
      </c>
    </row>
    <row r="927" spans="1:14" x14ac:dyDescent="0.3">
      <c r="A927" s="36">
        <v>44754</v>
      </c>
      <c r="B927" s="37">
        <v>189.75</v>
      </c>
      <c r="C927" s="38">
        <v>-1.25</v>
      </c>
      <c r="D927" s="39">
        <v>-6.5445026178010497E-3</v>
      </c>
      <c r="E927" s="37">
        <v>189.15</v>
      </c>
      <c r="F927" s="37">
        <v>185.25</v>
      </c>
      <c r="G927" s="37">
        <v>191.55</v>
      </c>
      <c r="H927" s="7">
        <v>317744</v>
      </c>
      <c r="I927" s="37">
        <v>60342204.950000003</v>
      </c>
      <c r="J927" s="37">
        <v>0.59999999999999398</v>
      </c>
      <c r="K927" s="37">
        <v>6.3000000000000096</v>
      </c>
      <c r="L927" s="39">
        <v>0.13449611711148801</v>
      </c>
      <c r="M927" s="37">
        <v>3612510684</v>
      </c>
      <c r="N927" s="37">
        <v>189.75</v>
      </c>
    </row>
    <row r="928" spans="1:14" x14ac:dyDescent="0.3">
      <c r="A928" s="36">
        <v>44755</v>
      </c>
      <c r="B928" s="37">
        <v>189.35</v>
      </c>
      <c r="C928" s="38">
        <v>-0.40000000000000602</v>
      </c>
      <c r="D928" s="39">
        <v>-2.10803689064562E-3</v>
      </c>
      <c r="E928" s="37">
        <v>189.85</v>
      </c>
      <c r="F928" s="37">
        <v>184.1</v>
      </c>
      <c r="G928" s="37">
        <v>190.25</v>
      </c>
      <c r="H928" s="7">
        <v>269963</v>
      </c>
      <c r="I928" s="37">
        <v>50801844.899999999</v>
      </c>
      <c r="J928" s="37">
        <v>0.5</v>
      </c>
      <c r="K928" s="37">
        <v>6.1500000000000101</v>
      </c>
      <c r="L928" s="39">
        <v>-0.150375774208168</v>
      </c>
      <c r="M928" s="37">
        <v>3561708839.0999999</v>
      </c>
      <c r="N928" s="37">
        <v>189.35</v>
      </c>
    </row>
    <row r="929" spans="1:14" x14ac:dyDescent="0.3">
      <c r="A929" s="36">
        <v>44756</v>
      </c>
      <c r="B929" s="37">
        <v>188.45</v>
      </c>
      <c r="C929" s="38">
        <v>-0.90000000000000602</v>
      </c>
      <c r="D929" s="39">
        <v>-4.7531027198310302E-3</v>
      </c>
      <c r="E929" s="37">
        <v>187.6</v>
      </c>
      <c r="F929" s="37">
        <v>185.95</v>
      </c>
      <c r="G929" s="37">
        <v>190.9</v>
      </c>
      <c r="H929" s="7">
        <v>289094</v>
      </c>
      <c r="I929" s="37">
        <v>54470387.100000001</v>
      </c>
      <c r="J929" s="37">
        <v>0.84999999999999398</v>
      </c>
      <c r="K929" s="37">
        <v>4.9500000000000197</v>
      </c>
      <c r="L929" s="39">
        <v>7.0865266721735903E-2</v>
      </c>
      <c r="M929" s="37">
        <v>3507238452</v>
      </c>
      <c r="N929" s="37">
        <v>188.45</v>
      </c>
    </row>
    <row r="930" spans="1:14" x14ac:dyDescent="0.3">
      <c r="A930" s="36">
        <v>44757</v>
      </c>
      <c r="B930" s="37">
        <v>193.05</v>
      </c>
      <c r="C930" s="38">
        <v>4.6000000000000201</v>
      </c>
      <c r="D930" s="39">
        <v>2.4409657734147099E-2</v>
      </c>
      <c r="E930" s="37">
        <v>188.45</v>
      </c>
      <c r="F930" s="37">
        <v>188.05</v>
      </c>
      <c r="G930" s="37">
        <v>193.05</v>
      </c>
      <c r="H930" s="7">
        <v>357139</v>
      </c>
      <c r="I930" s="37">
        <v>68369582.799999997</v>
      </c>
      <c r="J930" s="37">
        <v>4.6000000000000201</v>
      </c>
      <c r="K930" s="37">
        <v>5</v>
      </c>
      <c r="L930" s="39">
        <v>0.23537326959397301</v>
      </c>
      <c r="M930" s="37">
        <v>3575608034.8000002</v>
      </c>
      <c r="N930" s="37">
        <v>193.05</v>
      </c>
    </row>
    <row r="931" spans="1:14" x14ac:dyDescent="0.3">
      <c r="A931" s="36">
        <v>44760</v>
      </c>
      <c r="B931" s="37">
        <v>195.45</v>
      </c>
      <c r="C931" s="38">
        <v>2.3999999999999799</v>
      </c>
      <c r="D931" s="39">
        <v>1.24320124320123E-2</v>
      </c>
      <c r="E931" s="37">
        <v>192.5</v>
      </c>
      <c r="F931" s="37">
        <v>192.35</v>
      </c>
      <c r="G931" s="37">
        <v>196.95</v>
      </c>
      <c r="H931" s="7">
        <v>343871</v>
      </c>
      <c r="I931" s="37">
        <v>67172221</v>
      </c>
      <c r="J931" s="37">
        <v>2.94999999999999</v>
      </c>
      <c r="K931" s="37">
        <v>4.5999999999999899</v>
      </c>
      <c r="L931" s="39">
        <v>-3.7150801228653302E-2</v>
      </c>
      <c r="M931" s="37">
        <v>3642780255.8000002</v>
      </c>
      <c r="N931" s="37">
        <v>195.45</v>
      </c>
    </row>
    <row r="932" spans="1:14" x14ac:dyDescent="0.3">
      <c r="A932" s="36">
        <v>44761</v>
      </c>
      <c r="B932" s="37">
        <v>196.3</v>
      </c>
      <c r="C932" s="38">
        <v>0.85000000000002296</v>
      </c>
      <c r="D932" s="39">
        <v>4.3489383474035401E-3</v>
      </c>
      <c r="E932" s="37">
        <v>192.7</v>
      </c>
      <c r="F932" s="37">
        <v>190.5</v>
      </c>
      <c r="G932" s="37">
        <v>196.85</v>
      </c>
      <c r="H932" s="7">
        <v>299920</v>
      </c>
      <c r="I932" s="37">
        <v>58463749.149999999</v>
      </c>
      <c r="J932" s="37">
        <v>3.6000000000000201</v>
      </c>
      <c r="K932" s="37">
        <v>6.3499999999999899</v>
      </c>
      <c r="L932" s="39">
        <v>-0.12781246455792999</v>
      </c>
      <c r="M932" s="37">
        <v>3701244004.9499998</v>
      </c>
      <c r="N932" s="37">
        <v>196.3</v>
      </c>
    </row>
    <row r="933" spans="1:14" x14ac:dyDescent="0.3">
      <c r="A933" s="36">
        <v>44762</v>
      </c>
      <c r="B933" s="37">
        <v>193.4</v>
      </c>
      <c r="C933" s="38">
        <v>-2.9000000000000101</v>
      </c>
      <c r="D933" s="39">
        <v>-1.4773306164034701E-2</v>
      </c>
      <c r="E933" s="37">
        <v>195.1</v>
      </c>
      <c r="F933" s="37">
        <v>190.6</v>
      </c>
      <c r="G933" s="37">
        <v>195.9</v>
      </c>
      <c r="H933" s="7">
        <v>319507</v>
      </c>
      <c r="I933" s="37">
        <v>61704022.450000003</v>
      </c>
      <c r="J933" s="37">
        <v>1.69999999999999</v>
      </c>
      <c r="K933" s="37">
        <v>5.3000000000000096</v>
      </c>
      <c r="L933" s="39">
        <v>6.5307415310749503E-2</v>
      </c>
      <c r="M933" s="37">
        <v>3639539982.5</v>
      </c>
      <c r="N933" s="37">
        <v>193.4</v>
      </c>
    </row>
    <row r="934" spans="1:14" x14ac:dyDescent="0.3">
      <c r="A934" s="36">
        <v>44763</v>
      </c>
      <c r="B934" s="37">
        <v>197.2</v>
      </c>
      <c r="C934" s="38">
        <v>3.7999999999999798</v>
      </c>
      <c r="D934" s="39">
        <v>1.9648397104446699E-2</v>
      </c>
      <c r="E934" s="37">
        <v>191.2</v>
      </c>
      <c r="F934" s="37">
        <v>190.8</v>
      </c>
      <c r="G934" s="37">
        <v>197.95</v>
      </c>
      <c r="H934" s="7">
        <v>385651</v>
      </c>
      <c r="I934" s="37">
        <v>75463963.450000003</v>
      </c>
      <c r="J934" s="37">
        <v>6</v>
      </c>
      <c r="K934" s="37">
        <v>7.1499999999999799</v>
      </c>
      <c r="L934" s="39">
        <v>0.20701893855220699</v>
      </c>
      <c r="M934" s="37">
        <v>3715003945.9499998</v>
      </c>
      <c r="N934" s="37">
        <v>197.2</v>
      </c>
    </row>
    <row r="935" spans="1:14" x14ac:dyDescent="0.3">
      <c r="A935" s="36">
        <v>44764</v>
      </c>
      <c r="B935" s="37">
        <v>197.45</v>
      </c>
      <c r="C935" s="38">
        <v>0.25</v>
      </c>
      <c r="D935" s="39">
        <v>1.2677484787018301E-3</v>
      </c>
      <c r="E935" s="37">
        <v>196.3</v>
      </c>
      <c r="F935" s="37">
        <v>195.3</v>
      </c>
      <c r="G935" s="37">
        <v>199.7</v>
      </c>
      <c r="H935" s="7">
        <v>235146</v>
      </c>
      <c r="I935" s="37">
        <v>46589165.600000001</v>
      </c>
      <c r="J935" s="37">
        <v>1.1499999999999799</v>
      </c>
      <c r="K935" s="37">
        <v>4.3999999999999799</v>
      </c>
      <c r="L935" s="39">
        <v>-0.390262180053987</v>
      </c>
      <c r="M935" s="37">
        <v>3761593111.5500002</v>
      </c>
      <c r="N935" s="37">
        <v>197.45</v>
      </c>
    </row>
    <row r="936" spans="1:14" x14ac:dyDescent="0.3">
      <c r="A936" s="36">
        <v>44767</v>
      </c>
      <c r="B936" s="37">
        <v>198.25</v>
      </c>
      <c r="C936" s="38">
        <v>0.80000000000001104</v>
      </c>
      <c r="D936" s="39">
        <v>4.0516586477589798E-3</v>
      </c>
      <c r="E936" s="37">
        <v>196.2</v>
      </c>
      <c r="F936" s="37">
        <v>195</v>
      </c>
      <c r="G936" s="37">
        <v>199.35</v>
      </c>
      <c r="H936" s="7">
        <v>257001</v>
      </c>
      <c r="I936" s="37">
        <v>50920630.200000003</v>
      </c>
      <c r="J936" s="37">
        <v>2.05000000000001</v>
      </c>
      <c r="K936" s="37">
        <v>4.3499999999999899</v>
      </c>
      <c r="L936" s="39">
        <v>9.2942257150876506E-2</v>
      </c>
      <c r="M936" s="37">
        <v>3812513741.75</v>
      </c>
      <c r="N936" s="37">
        <v>198.25</v>
      </c>
    </row>
    <row r="937" spans="1:14" x14ac:dyDescent="0.3">
      <c r="A937" s="36">
        <v>44768</v>
      </c>
      <c r="B937" s="37">
        <v>194.5</v>
      </c>
      <c r="C937" s="38">
        <v>-3.75</v>
      </c>
      <c r="D937" s="39">
        <v>-1.8915510718789399E-2</v>
      </c>
      <c r="E937" s="37">
        <v>197.15</v>
      </c>
      <c r="F937" s="37">
        <v>194.05</v>
      </c>
      <c r="G937" s="37">
        <v>198.35</v>
      </c>
      <c r="H937" s="7">
        <v>185260</v>
      </c>
      <c r="I937" s="37">
        <v>36162806.25</v>
      </c>
      <c r="J937" s="37">
        <v>2.6500000000000101</v>
      </c>
      <c r="K937" s="37">
        <v>4.2999999999999803</v>
      </c>
      <c r="L937" s="39">
        <v>-0.27914677374796198</v>
      </c>
      <c r="M937" s="37">
        <v>3776350935.5</v>
      </c>
      <c r="N937" s="37">
        <v>194.5</v>
      </c>
    </row>
    <row r="938" spans="1:14" x14ac:dyDescent="0.3">
      <c r="A938" s="36">
        <v>44769</v>
      </c>
      <c r="B938" s="37">
        <v>196.55</v>
      </c>
      <c r="C938" s="38">
        <v>2.05000000000001</v>
      </c>
      <c r="D938" s="39">
        <v>1.05398457583548E-2</v>
      </c>
      <c r="E938" s="37">
        <v>194.6</v>
      </c>
      <c r="F938" s="37">
        <v>193.3</v>
      </c>
      <c r="G938" s="37">
        <v>197.55</v>
      </c>
      <c r="H938" s="7">
        <v>206869</v>
      </c>
      <c r="I938" s="37">
        <v>40562962</v>
      </c>
      <c r="J938" s="37">
        <v>1.9500000000000199</v>
      </c>
      <c r="K938" s="37">
        <v>4.25</v>
      </c>
      <c r="L938" s="39">
        <v>0.116641476843355</v>
      </c>
      <c r="M938" s="37">
        <v>3816913897.5</v>
      </c>
      <c r="N938" s="37">
        <v>196.55</v>
      </c>
    </row>
    <row r="939" spans="1:14" x14ac:dyDescent="0.3">
      <c r="A939" s="36">
        <v>44770</v>
      </c>
      <c r="B939" s="37">
        <v>204.2</v>
      </c>
      <c r="C939" s="38">
        <v>7.6499999999999799</v>
      </c>
      <c r="D939" s="39">
        <v>3.89213940473161E-2</v>
      </c>
      <c r="E939" s="37">
        <v>196.7</v>
      </c>
      <c r="F939" s="37">
        <v>195.9</v>
      </c>
      <c r="G939" s="37">
        <v>204.2</v>
      </c>
      <c r="H939" s="7">
        <v>451783</v>
      </c>
      <c r="I939" s="37">
        <v>90876566.599999994</v>
      </c>
      <c r="J939" s="37">
        <v>7.5</v>
      </c>
      <c r="K939" s="37">
        <v>8.2999999999999794</v>
      </c>
      <c r="L939" s="39">
        <v>1.1839086571695101</v>
      </c>
      <c r="M939" s="37">
        <v>3907790464.0999999</v>
      </c>
      <c r="N939" s="37">
        <v>204.2</v>
      </c>
    </row>
    <row r="940" spans="1:14" x14ac:dyDescent="0.3">
      <c r="A940" s="36">
        <v>44771</v>
      </c>
      <c r="B940" s="37">
        <v>206.2</v>
      </c>
      <c r="C940" s="38">
        <v>2</v>
      </c>
      <c r="D940" s="39">
        <v>9.7943192948090098E-3</v>
      </c>
      <c r="E940" s="37">
        <v>203.5</v>
      </c>
      <c r="F940" s="37">
        <v>203.4</v>
      </c>
      <c r="G940" s="37">
        <v>207.2</v>
      </c>
      <c r="H940" s="7">
        <v>372077</v>
      </c>
      <c r="I940" s="37">
        <v>76551210.799999997</v>
      </c>
      <c r="J940" s="37">
        <v>2.69999999999999</v>
      </c>
      <c r="K940" s="37">
        <v>3.7999999999999798</v>
      </c>
      <c r="L940" s="39">
        <v>-0.17642540777320101</v>
      </c>
      <c r="M940" s="37">
        <v>3984341674.9000001</v>
      </c>
      <c r="N940" s="37">
        <v>206.2</v>
      </c>
    </row>
    <row r="941" spans="1:14" x14ac:dyDescent="0.3">
      <c r="A941" s="36">
        <v>44774</v>
      </c>
      <c r="B941" s="37">
        <v>206.9</v>
      </c>
      <c r="C941" s="38">
        <v>0.70000000000001705</v>
      </c>
      <c r="D941" s="39">
        <v>3.3947623666344198E-3</v>
      </c>
      <c r="E941" s="37">
        <v>206.5</v>
      </c>
      <c r="F941" s="37">
        <v>205.6</v>
      </c>
      <c r="G941" s="37">
        <v>209.8</v>
      </c>
      <c r="H941" s="7">
        <v>314719</v>
      </c>
      <c r="I941" s="37">
        <v>65294030.5</v>
      </c>
      <c r="J941" s="37">
        <v>0.40000000000000602</v>
      </c>
      <c r="K941" s="37">
        <v>4.2000000000000197</v>
      </c>
      <c r="L941" s="39">
        <v>-0.15415626335409099</v>
      </c>
      <c r="M941" s="37">
        <v>4049635705.4000001</v>
      </c>
      <c r="N941" s="37">
        <v>206.9</v>
      </c>
    </row>
    <row r="942" spans="1:14" x14ac:dyDescent="0.3">
      <c r="A942" s="36">
        <v>44775</v>
      </c>
      <c r="B942" s="37">
        <v>209.1</v>
      </c>
      <c r="C942" s="38">
        <v>2.19999999999999</v>
      </c>
      <c r="D942" s="39">
        <v>1.06331561140647E-2</v>
      </c>
      <c r="E942" s="37">
        <v>205</v>
      </c>
      <c r="F942" s="37">
        <v>200.1</v>
      </c>
      <c r="G942" s="37">
        <v>210.1</v>
      </c>
      <c r="H942" s="7">
        <v>427990</v>
      </c>
      <c r="I942" s="37">
        <v>88445986.799999997</v>
      </c>
      <c r="J942" s="37">
        <v>4.0999999999999899</v>
      </c>
      <c r="K942" s="37">
        <v>10</v>
      </c>
      <c r="L942" s="39">
        <v>0.35991154013580401</v>
      </c>
      <c r="M942" s="37">
        <v>4138081692.1999998</v>
      </c>
      <c r="N942" s="37">
        <v>209.1</v>
      </c>
    </row>
    <row r="943" spans="1:14" x14ac:dyDescent="0.3">
      <c r="A943" s="36">
        <v>44776</v>
      </c>
      <c r="B943" s="37">
        <v>212.2</v>
      </c>
      <c r="C943" s="38">
        <v>3.0999999999999899</v>
      </c>
      <c r="D943" s="39">
        <v>1.4825442372070801E-2</v>
      </c>
      <c r="E943" s="37">
        <v>208</v>
      </c>
      <c r="F943" s="37">
        <v>203.3</v>
      </c>
      <c r="G943" s="37">
        <v>212.2</v>
      </c>
      <c r="H943" s="7">
        <v>392380</v>
      </c>
      <c r="I943" s="37">
        <v>82195498.900000006</v>
      </c>
      <c r="J943" s="37">
        <v>4.1999999999999904</v>
      </c>
      <c r="K943" s="37">
        <v>8.8999999999999808</v>
      </c>
      <c r="L943" s="39">
        <v>-8.3202878571929206E-2</v>
      </c>
      <c r="M943" s="37">
        <v>4220277191.0999999</v>
      </c>
      <c r="N943" s="37">
        <v>212.2</v>
      </c>
    </row>
    <row r="944" spans="1:14" x14ac:dyDescent="0.3">
      <c r="A944" s="36">
        <v>44777</v>
      </c>
      <c r="B944" s="37">
        <v>210.4</v>
      </c>
      <c r="C944" s="38">
        <v>-1.7999999999999801</v>
      </c>
      <c r="D944" s="39">
        <v>-8.4825636192270605E-3</v>
      </c>
      <c r="E944" s="37">
        <v>212.5</v>
      </c>
      <c r="F944" s="37">
        <v>210.2</v>
      </c>
      <c r="G944" s="37">
        <v>215.8</v>
      </c>
      <c r="H944" s="7">
        <v>347325</v>
      </c>
      <c r="I944" s="37">
        <v>73821652.900000006</v>
      </c>
      <c r="J944" s="37">
        <v>2.0999999999999899</v>
      </c>
      <c r="K944" s="37">
        <v>5.6000000000000201</v>
      </c>
      <c r="L944" s="39">
        <v>-0.11482491462357899</v>
      </c>
      <c r="M944" s="37">
        <v>4146455538.1999998</v>
      </c>
      <c r="N944" s="37">
        <v>210.4</v>
      </c>
    </row>
    <row r="945" spans="1:14" x14ac:dyDescent="0.3">
      <c r="A945" s="36">
        <v>44778</v>
      </c>
      <c r="B945" s="37">
        <v>208.1</v>
      </c>
      <c r="C945" s="38">
        <v>-2.30000000000001</v>
      </c>
      <c r="D945" s="39">
        <v>-1.09315589353613E-2</v>
      </c>
      <c r="E945" s="37">
        <v>211.2</v>
      </c>
      <c r="F945" s="37">
        <v>207.5</v>
      </c>
      <c r="G945" s="37">
        <v>213.1</v>
      </c>
      <c r="H945" s="7">
        <v>246844</v>
      </c>
      <c r="I945" s="37">
        <v>51618010.799999997</v>
      </c>
      <c r="J945" s="37">
        <v>3.0999999999999899</v>
      </c>
      <c r="K945" s="37">
        <v>5.5999999999999899</v>
      </c>
      <c r="L945" s="39">
        <v>-0.289299647304398</v>
      </c>
      <c r="M945" s="37">
        <v>4094837527.4000001</v>
      </c>
      <c r="N945" s="37">
        <v>208.1</v>
      </c>
    </row>
    <row r="946" spans="1:14" x14ac:dyDescent="0.3">
      <c r="A946" s="36">
        <v>44781</v>
      </c>
      <c r="B946" s="37">
        <v>210.7</v>
      </c>
      <c r="C946" s="38">
        <v>2.5999999999999899</v>
      </c>
      <c r="D946" s="39">
        <v>1.2493993272465099E-2</v>
      </c>
      <c r="E946" s="37">
        <v>208.9</v>
      </c>
      <c r="F946" s="37">
        <v>207.9</v>
      </c>
      <c r="G946" s="37">
        <v>211.2</v>
      </c>
      <c r="H946" s="7">
        <v>242019</v>
      </c>
      <c r="I946" s="37">
        <v>50879739.600000001</v>
      </c>
      <c r="J946" s="37">
        <v>1.7999999999999801</v>
      </c>
      <c r="K946" s="37">
        <v>3.2999999999999798</v>
      </c>
      <c r="L946" s="39">
        <v>-1.95467582764823E-2</v>
      </c>
      <c r="M946" s="37">
        <v>4145717267</v>
      </c>
      <c r="N946" s="37">
        <v>210.7</v>
      </c>
    </row>
    <row r="947" spans="1:14" x14ac:dyDescent="0.3">
      <c r="A947" s="36">
        <v>44782</v>
      </c>
      <c r="B947" s="37">
        <v>206.9</v>
      </c>
      <c r="C947" s="38">
        <v>-3.7999999999999798</v>
      </c>
      <c r="D947" s="39">
        <v>-1.8035121025154199E-2</v>
      </c>
      <c r="E947" s="37">
        <v>210</v>
      </c>
      <c r="F947" s="37">
        <v>205.5</v>
      </c>
      <c r="G947" s="37">
        <v>210.9</v>
      </c>
      <c r="H947" s="7">
        <v>149985</v>
      </c>
      <c r="I947" s="37">
        <v>31102807.800000001</v>
      </c>
      <c r="J947" s="37">
        <v>3.0999999999999899</v>
      </c>
      <c r="K947" s="37">
        <v>5.4000000000000101</v>
      </c>
      <c r="L947" s="39">
        <v>-0.38027592874939598</v>
      </c>
      <c r="M947" s="37">
        <v>4114614459.1999998</v>
      </c>
      <c r="N947" s="37">
        <v>206.9</v>
      </c>
    </row>
    <row r="948" spans="1:14" x14ac:dyDescent="0.3">
      <c r="A948" s="36">
        <v>44783</v>
      </c>
      <c r="B948" s="37">
        <v>208.4</v>
      </c>
      <c r="C948" s="38">
        <v>1.5</v>
      </c>
      <c r="D948" s="39">
        <v>7.2498791686805199E-3</v>
      </c>
      <c r="E948" s="37">
        <v>206</v>
      </c>
      <c r="F948" s="37">
        <v>204.7</v>
      </c>
      <c r="G948" s="37">
        <v>210.8</v>
      </c>
      <c r="H948" s="7">
        <v>196464</v>
      </c>
      <c r="I948" s="37">
        <v>40907863.399999999</v>
      </c>
      <c r="J948" s="37">
        <v>2.4000000000000101</v>
      </c>
      <c r="K948" s="37">
        <v>6.1000000000000201</v>
      </c>
      <c r="L948" s="39">
        <v>0.30989098909891</v>
      </c>
      <c r="M948" s="37">
        <v>4155522322.5999999</v>
      </c>
      <c r="N948" s="37">
        <v>208.4</v>
      </c>
    </row>
    <row r="949" spans="1:14" x14ac:dyDescent="0.3">
      <c r="A949" s="36">
        <v>44784</v>
      </c>
      <c r="B949" s="37">
        <v>209.4</v>
      </c>
      <c r="C949" s="38">
        <v>1</v>
      </c>
      <c r="D949" s="39">
        <v>4.7984644913627601E-3</v>
      </c>
      <c r="E949" s="37">
        <v>208.9</v>
      </c>
      <c r="F949" s="37">
        <v>207.3</v>
      </c>
      <c r="G949" s="37">
        <v>209.6</v>
      </c>
      <c r="H949" s="7">
        <v>186480</v>
      </c>
      <c r="I949" s="37">
        <v>38967724.700000003</v>
      </c>
      <c r="J949" s="37">
        <v>0.5</v>
      </c>
      <c r="K949" s="37">
        <v>2.2999999999999798</v>
      </c>
      <c r="L949" s="39">
        <v>-5.0818470559491798E-2</v>
      </c>
      <c r="M949" s="37">
        <v>4194490047.3000002</v>
      </c>
      <c r="N949" s="37">
        <v>209.4</v>
      </c>
    </row>
    <row r="950" spans="1:14" x14ac:dyDescent="0.3">
      <c r="A950" s="36">
        <v>44785</v>
      </c>
      <c r="B950" s="37">
        <v>209</v>
      </c>
      <c r="C950" s="38">
        <v>-0.40000000000000602</v>
      </c>
      <c r="D950" s="39">
        <v>-1.9102196752626801E-3</v>
      </c>
      <c r="E950" s="37">
        <v>209.5</v>
      </c>
      <c r="F950" s="37">
        <v>207.9</v>
      </c>
      <c r="G950" s="37">
        <v>210.5</v>
      </c>
      <c r="H950" s="7">
        <v>192777</v>
      </c>
      <c r="I950" s="37">
        <v>40305196.600000001</v>
      </c>
      <c r="J950" s="37">
        <v>0.5</v>
      </c>
      <c r="K950" s="37">
        <v>2.5999999999999899</v>
      </c>
      <c r="L950" s="39">
        <v>3.3767696267696302E-2</v>
      </c>
      <c r="M950" s="37">
        <v>4154184850.6999998</v>
      </c>
      <c r="N950" s="37">
        <v>209</v>
      </c>
    </row>
    <row r="951" spans="1:14" x14ac:dyDescent="0.3">
      <c r="A951" s="36">
        <v>44789</v>
      </c>
      <c r="B951" s="37">
        <v>208.1</v>
      </c>
      <c r="C951" s="38">
        <v>-0.90000000000000602</v>
      </c>
      <c r="D951" s="39">
        <v>-4.30622009569381E-3</v>
      </c>
      <c r="E951" s="37">
        <v>211.2</v>
      </c>
      <c r="F951" s="37">
        <v>205.8</v>
      </c>
      <c r="G951" s="37">
        <v>211.2</v>
      </c>
      <c r="H951" s="7">
        <v>311461</v>
      </c>
      <c r="I951" s="37">
        <v>64711661.5</v>
      </c>
      <c r="J951" s="37">
        <v>3.0999999999999899</v>
      </c>
      <c r="K951" s="37">
        <v>5.3999999999999799</v>
      </c>
      <c r="L951" s="39">
        <v>0.61565435710691596</v>
      </c>
      <c r="M951" s="37">
        <v>4089473189.1999998</v>
      </c>
      <c r="N951" s="37">
        <v>208.1</v>
      </c>
    </row>
    <row r="952" spans="1:14" x14ac:dyDescent="0.3">
      <c r="A952" s="36">
        <v>44790</v>
      </c>
      <c r="B952" s="37">
        <v>206.3</v>
      </c>
      <c r="C952" s="38">
        <v>-1.7999999999999801</v>
      </c>
      <c r="D952" s="39">
        <v>-8.64968765016811E-3</v>
      </c>
      <c r="E952" s="37">
        <v>209.2</v>
      </c>
      <c r="F952" s="37">
        <v>206</v>
      </c>
      <c r="G952" s="37">
        <v>210.5</v>
      </c>
      <c r="H952" s="7">
        <v>220923</v>
      </c>
      <c r="I952" s="37">
        <v>45782938.799999997</v>
      </c>
      <c r="J952" s="37">
        <v>2.8999999999999799</v>
      </c>
      <c r="K952" s="37">
        <v>4.5</v>
      </c>
      <c r="L952" s="39">
        <v>-0.29068807972747801</v>
      </c>
      <c r="M952" s="37">
        <v>4043690250.4000001</v>
      </c>
      <c r="N952" s="37">
        <v>206.3</v>
      </c>
    </row>
    <row r="953" spans="1:14" x14ac:dyDescent="0.3">
      <c r="A953" s="36">
        <v>44791</v>
      </c>
      <c r="B953" s="37">
        <v>208.8</v>
      </c>
      <c r="C953" s="38">
        <v>2.5</v>
      </c>
      <c r="D953" s="39">
        <v>1.2118274357731501E-2</v>
      </c>
      <c r="E953" s="37">
        <v>207.1</v>
      </c>
      <c r="F953" s="37">
        <v>206.6</v>
      </c>
      <c r="G953" s="37">
        <v>209.1</v>
      </c>
      <c r="H953" s="7">
        <v>141814</v>
      </c>
      <c r="I953" s="37">
        <v>29522787.899999999</v>
      </c>
      <c r="J953" s="37">
        <v>1.7000000000000199</v>
      </c>
      <c r="K953" s="37">
        <v>2.5</v>
      </c>
      <c r="L953" s="39">
        <v>-0.358084038330097</v>
      </c>
      <c r="M953" s="37">
        <v>4073213038.3000002</v>
      </c>
      <c r="N953" s="37">
        <v>208.8</v>
      </c>
    </row>
    <row r="954" spans="1:14" x14ac:dyDescent="0.3">
      <c r="A954" s="36">
        <v>44792</v>
      </c>
      <c r="B954" s="37">
        <v>205.3</v>
      </c>
      <c r="C954" s="38">
        <v>-3.5</v>
      </c>
      <c r="D954" s="39">
        <v>-1.67624521072797E-2</v>
      </c>
      <c r="E954" s="37">
        <v>208.4</v>
      </c>
      <c r="F954" s="37">
        <v>204.7</v>
      </c>
      <c r="G954" s="37">
        <v>209.4</v>
      </c>
      <c r="H954" s="7">
        <v>231335</v>
      </c>
      <c r="I954" s="37">
        <v>47734501.299999997</v>
      </c>
      <c r="J954" s="37">
        <v>3.0999999999999899</v>
      </c>
      <c r="K954" s="37">
        <v>4.7000000000000197</v>
      </c>
      <c r="L954" s="39">
        <v>0.631256434484607</v>
      </c>
      <c r="M954" s="37">
        <v>4025478537</v>
      </c>
      <c r="N954" s="37">
        <v>205.3</v>
      </c>
    </row>
    <row r="955" spans="1:14" x14ac:dyDescent="0.3">
      <c r="A955" s="36">
        <v>44795</v>
      </c>
      <c r="B955" s="37">
        <v>203</v>
      </c>
      <c r="C955" s="38">
        <v>-2.30000000000001</v>
      </c>
      <c r="D955" s="39">
        <v>-1.12031173891866E-2</v>
      </c>
      <c r="E955" s="37">
        <v>204.5</v>
      </c>
      <c r="F955" s="37">
        <v>202.1</v>
      </c>
      <c r="G955" s="37">
        <v>205.3</v>
      </c>
      <c r="H955" s="7">
        <v>230009</v>
      </c>
      <c r="I955" s="37">
        <v>46706907.799999997</v>
      </c>
      <c r="J955" s="37">
        <v>1.5</v>
      </c>
      <c r="K955" s="37">
        <v>3.2000000000000202</v>
      </c>
      <c r="L955" s="39">
        <v>-5.7319471761730799E-3</v>
      </c>
      <c r="M955" s="37">
        <v>3978771629.1999998</v>
      </c>
      <c r="N955" s="37">
        <v>203</v>
      </c>
    </row>
    <row r="956" spans="1:14" x14ac:dyDescent="0.3">
      <c r="A956" s="36">
        <v>44796</v>
      </c>
      <c r="B956" s="37">
        <v>203.2</v>
      </c>
      <c r="C956" s="38">
        <v>0.19999999999998899</v>
      </c>
      <c r="D956" s="39">
        <v>9.8522167487679105E-4</v>
      </c>
      <c r="E956" s="37">
        <v>202</v>
      </c>
      <c r="F956" s="37">
        <v>201.9</v>
      </c>
      <c r="G956" s="37">
        <v>204.5</v>
      </c>
      <c r="H956" s="7">
        <v>227449</v>
      </c>
      <c r="I956" s="37">
        <v>46205152.100000001</v>
      </c>
      <c r="J956" s="37">
        <v>1.19999999999999</v>
      </c>
      <c r="K956" s="37">
        <v>2.5999999999999899</v>
      </c>
      <c r="L956" s="39">
        <v>-1.1129999260898501E-2</v>
      </c>
      <c r="M956" s="37">
        <v>4024976781.3000002</v>
      </c>
      <c r="N956" s="37">
        <v>203.2</v>
      </c>
    </row>
    <row r="957" spans="1:14" x14ac:dyDescent="0.3">
      <c r="A957" s="36">
        <v>44797</v>
      </c>
      <c r="B957" s="37">
        <v>205.5</v>
      </c>
      <c r="C957" s="38">
        <v>2.30000000000001</v>
      </c>
      <c r="D957" s="39">
        <v>1.1318897637795301E-2</v>
      </c>
      <c r="E957" s="37">
        <v>201.7</v>
      </c>
      <c r="F957" s="37">
        <v>201.2</v>
      </c>
      <c r="G957" s="37">
        <v>205.8</v>
      </c>
      <c r="H957" s="7">
        <v>204841</v>
      </c>
      <c r="I957" s="37">
        <v>41898424.899999999</v>
      </c>
      <c r="J957" s="37">
        <v>3.80000000000001</v>
      </c>
      <c r="K957" s="37">
        <v>4.6000000000000201</v>
      </c>
      <c r="L957" s="39">
        <v>-9.9398106828343893E-2</v>
      </c>
      <c r="M957" s="37">
        <v>4066875206.1999998</v>
      </c>
      <c r="N957" s="37">
        <v>205.5</v>
      </c>
    </row>
    <row r="958" spans="1:14" x14ac:dyDescent="0.3">
      <c r="A958" s="36">
        <v>44798</v>
      </c>
      <c r="B958" s="37">
        <v>205.8</v>
      </c>
      <c r="C958" s="38">
        <v>0.30000000000001098</v>
      </c>
      <c r="D958" s="39">
        <v>1.4598540145985999E-3</v>
      </c>
      <c r="E958" s="37">
        <v>205.8</v>
      </c>
      <c r="F958" s="37">
        <v>203.8</v>
      </c>
      <c r="G958" s="37">
        <v>206.7</v>
      </c>
      <c r="H958" s="7">
        <v>159668</v>
      </c>
      <c r="I958" s="37">
        <v>32849401.199999999</v>
      </c>
      <c r="J958" s="37">
        <v>0</v>
      </c>
      <c r="K958" s="37">
        <v>2.8999999999999799</v>
      </c>
      <c r="L958" s="39">
        <v>-0.22052714056268</v>
      </c>
      <c r="M958" s="37">
        <v>4099724607.4000001</v>
      </c>
      <c r="N958" s="37">
        <v>205.8</v>
      </c>
    </row>
    <row r="959" spans="1:14" x14ac:dyDescent="0.3">
      <c r="A959" s="36">
        <v>44799</v>
      </c>
      <c r="B959" s="37">
        <v>199.85</v>
      </c>
      <c r="C959" s="38">
        <v>-5.9500000000000197</v>
      </c>
      <c r="D959" s="39">
        <v>-2.89115646258504E-2</v>
      </c>
      <c r="E959" s="37">
        <v>207.4</v>
      </c>
      <c r="F959" s="37">
        <v>199.55</v>
      </c>
      <c r="G959" s="37">
        <v>207.4</v>
      </c>
      <c r="H959" s="7">
        <v>276929</v>
      </c>
      <c r="I959" s="37">
        <v>55861259.100000001</v>
      </c>
      <c r="J959" s="37">
        <v>7.5500000000000096</v>
      </c>
      <c r="K959" s="37">
        <v>7.8499999999999899</v>
      </c>
      <c r="L959" s="39">
        <v>0.734405140666884</v>
      </c>
      <c r="M959" s="37">
        <v>4043863348.3000002</v>
      </c>
      <c r="N959" s="37">
        <v>199.85</v>
      </c>
    </row>
    <row r="960" spans="1:14" x14ac:dyDescent="0.3">
      <c r="A960" s="36">
        <v>44802</v>
      </c>
      <c r="B960" s="37">
        <v>198.55</v>
      </c>
      <c r="C960" s="38">
        <v>-1.2999999999999801</v>
      </c>
      <c r="D960" s="39">
        <v>-6.50487865899416E-3</v>
      </c>
      <c r="E960" s="37">
        <v>197</v>
      </c>
      <c r="F960" s="37">
        <v>196.55</v>
      </c>
      <c r="G960" s="37">
        <v>199.85</v>
      </c>
      <c r="H960" s="7">
        <v>160673</v>
      </c>
      <c r="I960" s="37">
        <v>31856497.75</v>
      </c>
      <c r="J960" s="37">
        <v>1.55000000000001</v>
      </c>
      <c r="K960" s="37">
        <v>3.2999999999999798</v>
      </c>
      <c r="L960" s="39">
        <v>-0.41980435418464701</v>
      </c>
      <c r="M960" s="37">
        <v>4012006850.5500002</v>
      </c>
      <c r="N960" s="37">
        <v>198.55</v>
      </c>
    </row>
    <row r="961" spans="1:14" x14ac:dyDescent="0.3">
      <c r="A961" s="36">
        <v>44803</v>
      </c>
      <c r="B961" s="37">
        <v>196</v>
      </c>
      <c r="C961" s="38">
        <v>-2.55000000000001</v>
      </c>
      <c r="D961" s="39">
        <v>-1.2843112566104301E-2</v>
      </c>
      <c r="E961" s="37">
        <v>199.3</v>
      </c>
      <c r="F961" s="37">
        <v>194.65</v>
      </c>
      <c r="G961" s="37">
        <v>200.9</v>
      </c>
      <c r="H961" s="7">
        <v>259829</v>
      </c>
      <c r="I961" s="37">
        <v>51354126.799999997</v>
      </c>
      <c r="J961" s="37">
        <v>3.30000000000001</v>
      </c>
      <c r="K961" s="37">
        <v>6.25</v>
      </c>
      <c r="L961" s="39">
        <v>0.61712920030123297</v>
      </c>
      <c r="M961" s="37">
        <v>3960652723.75</v>
      </c>
      <c r="N961" s="37">
        <v>196</v>
      </c>
    </row>
    <row r="962" spans="1:14" x14ac:dyDescent="0.3">
      <c r="A962" s="36">
        <v>44804</v>
      </c>
      <c r="B962" s="37">
        <v>193.2</v>
      </c>
      <c r="C962" s="38">
        <v>-2.80000000000001</v>
      </c>
      <c r="D962" s="39">
        <v>-1.4285714285714299E-2</v>
      </c>
      <c r="E962" s="37">
        <v>196.3</v>
      </c>
      <c r="F962" s="37">
        <v>192</v>
      </c>
      <c r="G962" s="37">
        <v>196.8</v>
      </c>
      <c r="H962" s="7">
        <v>358615</v>
      </c>
      <c r="I962" s="37">
        <v>69472434.549999997</v>
      </c>
      <c r="J962" s="37">
        <v>3.1000000000000201</v>
      </c>
      <c r="K962" s="37">
        <v>4.8000000000000096</v>
      </c>
      <c r="L962" s="39">
        <v>0.38019620596623199</v>
      </c>
      <c r="M962" s="37">
        <v>3891180289.1999998</v>
      </c>
      <c r="N962" s="37">
        <v>193.2</v>
      </c>
    </row>
    <row r="963" spans="1:14" x14ac:dyDescent="0.3">
      <c r="A963" s="36">
        <v>44805</v>
      </c>
      <c r="B963" s="37">
        <v>191.85</v>
      </c>
      <c r="C963" s="38">
        <v>-1.3499999999999901</v>
      </c>
      <c r="D963" s="39">
        <v>-6.98757763975152E-3</v>
      </c>
      <c r="E963" s="37">
        <v>192.1</v>
      </c>
      <c r="F963" s="37">
        <v>191.05</v>
      </c>
      <c r="G963" s="37">
        <v>194.6</v>
      </c>
      <c r="H963" s="7">
        <v>254622</v>
      </c>
      <c r="I963" s="37">
        <v>48922096.350000001</v>
      </c>
      <c r="J963" s="37">
        <v>0.25</v>
      </c>
      <c r="K963" s="37">
        <v>3.5499999999999798</v>
      </c>
      <c r="L963" s="39">
        <v>-0.28998508149408098</v>
      </c>
      <c r="M963" s="37">
        <v>3842258192.8499999</v>
      </c>
      <c r="N963" s="37">
        <v>191.85</v>
      </c>
    </row>
    <row r="964" spans="1:14" x14ac:dyDescent="0.3">
      <c r="A964" s="36">
        <v>44806</v>
      </c>
      <c r="B964" s="37">
        <v>196.65</v>
      </c>
      <c r="C964" s="38">
        <v>4.8000000000000096</v>
      </c>
      <c r="D964" s="39">
        <v>2.5019546520719398E-2</v>
      </c>
      <c r="E964" s="37">
        <v>193.95</v>
      </c>
      <c r="F964" s="37">
        <v>193.4</v>
      </c>
      <c r="G964" s="37">
        <v>197.9</v>
      </c>
      <c r="H964" s="7">
        <v>312680</v>
      </c>
      <c r="I964" s="37">
        <v>61310656.200000003</v>
      </c>
      <c r="J964" s="37">
        <v>2.7000000000000202</v>
      </c>
      <c r="K964" s="37">
        <v>4.5</v>
      </c>
      <c r="L964" s="39">
        <v>0.22801643220145901</v>
      </c>
      <c r="M964" s="37">
        <v>3903568849.0500002</v>
      </c>
      <c r="N964" s="37">
        <v>196.65</v>
      </c>
    </row>
    <row r="965" spans="1:14" x14ac:dyDescent="0.3">
      <c r="A965" s="36">
        <v>44809</v>
      </c>
      <c r="B965" s="37">
        <v>190.65</v>
      </c>
      <c r="C965" s="38">
        <v>-6</v>
      </c>
      <c r="D965" s="39">
        <v>-3.0511060259344001E-2</v>
      </c>
      <c r="E965" s="37">
        <v>191.1</v>
      </c>
      <c r="F965" s="37">
        <v>189.1</v>
      </c>
      <c r="G965" s="37">
        <v>193.1</v>
      </c>
      <c r="H965" s="7">
        <v>350655</v>
      </c>
      <c r="I965" s="37">
        <v>66887921.450000003</v>
      </c>
      <c r="J965" s="37">
        <v>0.44999999999998902</v>
      </c>
      <c r="K965" s="37">
        <v>4</v>
      </c>
      <c r="L965" s="39">
        <v>0.12145004477420999</v>
      </c>
      <c r="M965" s="37">
        <v>3836680927.5999999</v>
      </c>
      <c r="N965" s="37">
        <v>190.65</v>
      </c>
    </row>
    <row r="966" spans="1:14" x14ac:dyDescent="0.3">
      <c r="A966" s="36">
        <v>44810</v>
      </c>
      <c r="B966" s="37">
        <v>191.8</v>
      </c>
      <c r="C966" s="38">
        <v>1.1500000000000099</v>
      </c>
      <c r="D966" s="39">
        <v>6.0319958038290399E-3</v>
      </c>
      <c r="E966" s="37">
        <v>190.05</v>
      </c>
      <c r="F966" s="37">
        <v>189.5</v>
      </c>
      <c r="G966" s="37">
        <v>192.8</v>
      </c>
      <c r="H966" s="7">
        <v>297412</v>
      </c>
      <c r="I966" s="37">
        <v>56920251.700000003</v>
      </c>
      <c r="J966" s="37">
        <v>1.75</v>
      </c>
      <c r="K966" s="37">
        <v>3.30000000000001</v>
      </c>
      <c r="L966" s="39">
        <v>-0.15183870185795201</v>
      </c>
      <c r="M966" s="37">
        <v>3893601179.3000002</v>
      </c>
      <c r="N966" s="37">
        <v>191.8</v>
      </c>
    </row>
    <row r="967" spans="1:14" x14ac:dyDescent="0.3">
      <c r="A967" s="36">
        <v>44811</v>
      </c>
      <c r="B967" s="37">
        <v>194.15</v>
      </c>
      <c r="C967" s="38">
        <v>2.3499999999999899</v>
      </c>
      <c r="D967" s="39">
        <v>1.2252346193951999E-2</v>
      </c>
      <c r="E967" s="37">
        <v>192</v>
      </c>
      <c r="F967" s="37">
        <v>190.35</v>
      </c>
      <c r="G967" s="37">
        <v>195.1</v>
      </c>
      <c r="H967" s="7">
        <v>230737</v>
      </c>
      <c r="I967" s="37">
        <v>44625850.200000003</v>
      </c>
      <c r="J967" s="37">
        <v>2.1500000000000101</v>
      </c>
      <c r="K967" s="37">
        <v>4.75</v>
      </c>
      <c r="L967" s="39">
        <v>-0.22418396029750001</v>
      </c>
      <c r="M967" s="37">
        <v>3938227029.5</v>
      </c>
      <c r="N967" s="37">
        <v>194.15</v>
      </c>
    </row>
    <row r="968" spans="1:14" x14ac:dyDescent="0.3">
      <c r="A968" s="36">
        <v>44812</v>
      </c>
      <c r="B968" s="37">
        <v>194.3</v>
      </c>
      <c r="C968" s="38">
        <v>0.15000000000000599</v>
      </c>
      <c r="D968" s="39">
        <v>7.7259850630958399E-4</v>
      </c>
      <c r="E968" s="37">
        <v>195.15</v>
      </c>
      <c r="F968" s="37">
        <v>189.85</v>
      </c>
      <c r="G968" s="37">
        <v>195.55</v>
      </c>
      <c r="H968" s="7">
        <v>213629</v>
      </c>
      <c r="I968" s="37">
        <v>41267550.799999997</v>
      </c>
      <c r="J968" s="37">
        <v>0.84999999999999398</v>
      </c>
      <c r="K968" s="37">
        <v>5.7000000000000197</v>
      </c>
      <c r="L968" s="39">
        <v>-7.41450222547749E-2</v>
      </c>
      <c r="M968" s="37">
        <v>3979494580.3000002</v>
      </c>
      <c r="N968" s="37">
        <v>194.3</v>
      </c>
    </row>
    <row r="969" spans="1:14" x14ac:dyDescent="0.3">
      <c r="A969" s="36">
        <v>44813</v>
      </c>
      <c r="B969" s="37">
        <v>195.55</v>
      </c>
      <c r="C969" s="38">
        <v>1.25</v>
      </c>
      <c r="D969" s="39">
        <v>6.4333504889346402E-3</v>
      </c>
      <c r="E969" s="37">
        <v>194.25</v>
      </c>
      <c r="F969" s="37">
        <v>193.95</v>
      </c>
      <c r="G969" s="37">
        <v>198.35</v>
      </c>
      <c r="H969" s="7">
        <v>286961</v>
      </c>
      <c r="I969" s="37">
        <v>56285107.799999997</v>
      </c>
      <c r="J969" s="37">
        <v>1.30000000000001</v>
      </c>
      <c r="K969" s="37">
        <v>4.4000000000000101</v>
      </c>
      <c r="L969" s="39">
        <v>0.34326800200347302</v>
      </c>
      <c r="M969" s="37">
        <v>4035779688.0999999</v>
      </c>
      <c r="N969" s="37">
        <v>195.55</v>
      </c>
    </row>
    <row r="970" spans="1:14" x14ac:dyDescent="0.3">
      <c r="A970" s="36">
        <v>44816</v>
      </c>
      <c r="B970" s="37">
        <v>199.7</v>
      </c>
      <c r="C970" s="38">
        <v>4.1499999999999799</v>
      </c>
      <c r="D970" s="39">
        <v>2.1222193812324101E-2</v>
      </c>
      <c r="E970" s="37">
        <v>195.2</v>
      </c>
      <c r="F970" s="37">
        <v>195.05</v>
      </c>
      <c r="G970" s="37">
        <v>200</v>
      </c>
      <c r="H970" s="7">
        <v>310734</v>
      </c>
      <c r="I970" s="37">
        <v>61801665.25</v>
      </c>
      <c r="J970" s="37">
        <v>4.5</v>
      </c>
      <c r="K970" s="37">
        <v>4.9499999999999904</v>
      </c>
      <c r="L970" s="39">
        <v>8.2844010161659598E-2</v>
      </c>
      <c r="M970" s="37">
        <v>4097581353.3499999</v>
      </c>
      <c r="N970" s="37">
        <v>199.7</v>
      </c>
    </row>
    <row r="971" spans="1:14" x14ac:dyDescent="0.3">
      <c r="A971" s="36">
        <v>44817</v>
      </c>
      <c r="B971" s="37">
        <v>195.55</v>
      </c>
      <c r="C971" s="38">
        <v>-4.1499999999999799</v>
      </c>
      <c r="D971" s="39">
        <v>-2.0781171757636299E-2</v>
      </c>
      <c r="E971" s="37">
        <v>200.2</v>
      </c>
      <c r="F971" s="37">
        <v>194.95</v>
      </c>
      <c r="G971" s="37">
        <v>202.3</v>
      </c>
      <c r="H971" s="7">
        <v>387987</v>
      </c>
      <c r="I971" s="37">
        <v>76629737.5</v>
      </c>
      <c r="J971" s="37">
        <v>4.6499999999999799</v>
      </c>
      <c r="K971" s="37">
        <v>7.3500000000000201</v>
      </c>
      <c r="L971" s="39">
        <v>0.24861457066172399</v>
      </c>
      <c r="M971" s="37">
        <v>4020951615.8499999</v>
      </c>
      <c r="N971" s="37">
        <v>195.55</v>
      </c>
    </row>
    <row r="972" spans="1:14" x14ac:dyDescent="0.3">
      <c r="A972" s="36">
        <v>44818</v>
      </c>
      <c r="B972" s="37">
        <v>200.5</v>
      </c>
      <c r="C972" s="38">
        <v>4.9499999999999904</v>
      </c>
      <c r="D972" s="39">
        <v>2.5313219125543299E-2</v>
      </c>
      <c r="E972" s="37">
        <v>197.7</v>
      </c>
      <c r="F972" s="37">
        <v>197</v>
      </c>
      <c r="G972" s="37">
        <v>201.6</v>
      </c>
      <c r="H972" s="7">
        <v>475649</v>
      </c>
      <c r="I972" s="37">
        <v>95187083.400000006</v>
      </c>
      <c r="J972" s="37">
        <v>2.80000000000001</v>
      </c>
      <c r="K972" s="37">
        <v>4.5999999999999899</v>
      </c>
      <c r="L972" s="39">
        <v>0.22594055986411901</v>
      </c>
      <c r="M972" s="37">
        <v>4116138699.25</v>
      </c>
      <c r="N972" s="37">
        <v>200.5</v>
      </c>
    </row>
    <row r="973" spans="1:14" x14ac:dyDescent="0.3">
      <c r="A973" s="36">
        <v>44819</v>
      </c>
      <c r="B973" s="37">
        <v>199.4</v>
      </c>
      <c r="C973" s="38">
        <v>-1.0999999999999901</v>
      </c>
      <c r="D973" s="39">
        <v>-5.4862842892767797E-3</v>
      </c>
      <c r="E973" s="37">
        <v>200.5</v>
      </c>
      <c r="F973" s="37">
        <v>198.7</v>
      </c>
      <c r="G973" s="37">
        <v>201.4</v>
      </c>
      <c r="H973" s="7">
        <v>280297</v>
      </c>
      <c r="I973" s="37">
        <v>55933713</v>
      </c>
      <c r="J973" s="37">
        <v>1.0999999999999901</v>
      </c>
      <c r="K973" s="37">
        <v>2.7000000000000202</v>
      </c>
      <c r="L973" s="39">
        <v>-0.41070621403598001</v>
      </c>
      <c r="M973" s="37">
        <v>4060204986.25</v>
      </c>
      <c r="N973" s="37">
        <v>199.4</v>
      </c>
    </row>
    <row r="974" spans="1:14" x14ac:dyDescent="0.3">
      <c r="A974" s="36">
        <v>44820</v>
      </c>
      <c r="B974" s="37">
        <v>196.55</v>
      </c>
      <c r="C974" s="38">
        <v>-2.8499999999999899</v>
      </c>
      <c r="D974" s="39">
        <v>-1.42928786359077E-2</v>
      </c>
      <c r="E974" s="37">
        <v>195.7</v>
      </c>
      <c r="F974" s="37">
        <v>194.55</v>
      </c>
      <c r="G974" s="37">
        <v>197.75</v>
      </c>
      <c r="H974" s="7">
        <v>769417</v>
      </c>
      <c r="I974" s="37">
        <v>151145334.5</v>
      </c>
      <c r="J974" s="37">
        <v>0.85000000000002296</v>
      </c>
      <c r="K974" s="37">
        <v>3.19999999999999</v>
      </c>
      <c r="L974" s="39">
        <v>1.7450061898628999</v>
      </c>
      <c r="M974" s="37">
        <v>3909059651.75</v>
      </c>
      <c r="N974" s="37">
        <v>196.55</v>
      </c>
    </row>
    <row r="975" spans="1:14" x14ac:dyDescent="0.3">
      <c r="A975" s="36">
        <v>44823</v>
      </c>
      <c r="B975" s="37">
        <v>196.5</v>
      </c>
      <c r="C975" s="38">
        <v>-5.0000000000011403E-2</v>
      </c>
      <c r="D975" s="39">
        <v>-2.5438819638774502E-4</v>
      </c>
      <c r="E975" s="37">
        <v>195.6</v>
      </c>
      <c r="F975" s="37">
        <v>193.85</v>
      </c>
      <c r="G975" s="37">
        <v>197.45</v>
      </c>
      <c r="H975" s="7">
        <v>148880</v>
      </c>
      <c r="I975" s="37">
        <v>29169952.699999999</v>
      </c>
      <c r="J975" s="37">
        <v>0.90000000000000602</v>
      </c>
      <c r="K975" s="37">
        <v>3.5999999999999899</v>
      </c>
      <c r="L975" s="39">
        <v>-0.806502845661065</v>
      </c>
      <c r="M975" s="37">
        <v>3879889699.0500002</v>
      </c>
      <c r="N975" s="37">
        <v>196.5</v>
      </c>
    </row>
    <row r="976" spans="1:14" x14ac:dyDescent="0.3">
      <c r="A976" s="36">
        <v>44824</v>
      </c>
      <c r="B976" s="37">
        <v>193.6</v>
      </c>
      <c r="C976" s="38">
        <v>-2.9000000000000101</v>
      </c>
      <c r="D976" s="39">
        <v>-1.47582697201018E-2</v>
      </c>
      <c r="E976" s="37">
        <v>198</v>
      </c>
      <c r="F976" s="37">
        <v>192</v>
      </c>
      <c r="G976" s="37">
        <v>199.25</v>
      </c>
      <c r="H976" s="7">
        <v>325669</v>
      </c>
      <c r="I976" s="37">
        <v>63254759.399999999</v>
      </c>
      <c r="J976" s="37">
        <v>4.4000000000000101</v>
      </c>
      <c r="K976" s="37">
        <v>7.25</v>
      </c>
      <c r="L976" s="39">
        <v>1.1874596990865101</v>
      </c>
      <c r="M976" s="37">
        <v>3816634939.6500001</v>
      </c>
      <c r="N976" s="37">
        <v>193.6</v>
      </c>
    </row>
    <row r="977" spans="1:14" x14ac:dyDescent="0.3">
      <c r="A977" s="36">
        <v>44825</v>
      </c>
      <c r="B977" s="37">
        <v>196.25</v>
      </c>
      <c r="C977" s="38">
        <v>2.6500000000000101</v>
      </c>
      <c r="D977" s="39">
        <v>1.36880165289256E-2</v>
      </c>
      <c r="E977" s="37">
        <v>194.55</v>
      </c>
      <c r="F977" s="37">
        <v>193.2</v>
      </c>
      <c r="G977" s="37">
        <v>196.25</v>
      </c>
      <c r="H977" s="7">
        <v>252567</v>
      </c>
      <c r="I977" s="37">
        <v>49354736.549999997</v>
      </c>
      <c r="J977" s="37">
        <v>1.69999999999999</v>
      </c>
      <c r="K977" s="37">
        <v>3.05000000000001</v>
      </c>
      <c r="L977" s="39">
        <v>-0.22446717372547001</v>
      </c>
      <c r="M977" s="37">
        <v>3865989676.1999998</v>
      </c>
      <c r="N977" s="37">
        <v>196.25</v>
      </c>
    </row>
    <row r="978" spans="1:14" x14ac:dyDescent="0.3">
      <c r="A978" s="36">
        <v>44826</v>
      </c>
      <c r="B978" s="37">
        <v>191.8</v>
      </c>
      <c r="C978" s="38">
        <v>-4.4499999999999904</v>
      </c>
      <c r="D978" s="39">
        <v>-2.26751592356687E-2</v>
      </c>
      <c r="E978" s="37">
        <v>194.45</v>
      </c>
      <c r="F978" s="37">
        <v>191.15</v>
      </c>
      <c r="G978" s="37">
        <v>196.25</v>
      </c>
      <c r="H978" s="7">
        <v>285360</v>
      </c>
      <c r="I978" s="37">
        <v>55017946.899999999</v>
      </c>
      <c r="J978" s="37">
        <v>2.6499999999999799</v>
      </c>
      <c r="K978" s="37">
        <v>5.0999999999999899</v>
      </c>
      <c r="L978" s="39">
        <v>0.12983881504709599</v>
      </c>
      <c r="M978" s="37">
        <v>3810971729.3000002</v>
      </c>
      <c r="N978" s="37">
        <v>191.8</v>
      </c>
    </row>
    <row r="979" spans="1:14" x14ac:dyDescent="0.3">
      <c r="A979" s="36">
        <v>44827</v>
      </c>
      <c r="B979" s="37">
        <v>190.15</v>
      </c>
      <c r="C979" s="38">
        <v>-1.6500000000000099</v>
      </c>
      <c r="D979" s="39">
        <v>-8.6027111574557107E-3</v>
      </c>
      <c r="E979" s="37">
        <v>191.5</v>
      </c>
      <c r="F979" s="37">
        <v>188.45</v>
      </c>
      <c r="G979" s="37">
        <v>191.7</v>
      </c>
      <c r="H979" s="7">
        <v>373698</v>
      </c>
      <c r="I979" s="37">
        <v>71077533.599999994</v>
      </c>
      <c r="J979" s="37">
        <v>1.3499999999999901</v>
      </c>
      <c r="K979" s="37">
        <v>3.25</v>
      </c>
      <c r="L979" s="39">
        <v>0.30956686291000801</v>
      </c>
      <c r="M979" s="37">
        <v>3739894195.6999998</v>
      </c>
      <c r="N979" s="37">
        <v>190.15</v>
      </c>
    </row>
    <row r="980" spans="1:14" x14ac:dyDescent="0.3">
      <c r="A980" s="36">
        <v>44830</v>
      </c>
      <c r="B980" s="37">
        <v>194.5</v>
      </c>
      <c r="C980" s="38">
        <v>4.3499999999999899</v>
      </c>
      <c r="D980" s="39">
        <v>2.2876676308177701E-2</v>
      </c>
      <c r="E980" s="37">
        <v>191.5</v>
      </c>
      <c r="F980" s="37">
        <v>191.4</v>
      </c>
      <c r="G980" s="37">
        <v>196.75</v>
      </c>
      <c r="H980" s="7">
        <v>421015</v>
      </c>
      <c r="I980" s="37">
        <v>81817732.75</v>
      </c>
      <c r="J980" s="37">
        <v>3</v>
      </c>
      <c r="K980" s="37">
        <v>5.3499999999999899</v>
      </c>
      <c r="L980" s="39">
        <v>0.12661828535341399</v>
      </c>
      <c r="M980" s="37">
        <v>3821711928.4499998</v>
      </c>
      <c r="N980" s="37">
        <v>194.5</v>
      </c>
    </row>
    <row r="981" spans="1:14" x14ac:dyDescent="0.3">
      <c r="A981" s="36">
        <v>44831</v>
      </c>
      <c r="B981" s="37">
        <v>196.55</v>
      </c>
      <c r="C981" s="38">
        <v>2.05000000000001</v>
      </c>
      <c r="D981" s="39">
        <v>1.05398457583548E-2</v>
      </c>
      <c r="E981" s="37">
        <v>195.9</v>
      </c>
      <c r="F981" s="37">
        <v>195.6</v>
      </c>
      <c r="G981" s="37">
        <v>199.8</v>
      </c>
      <c r="H981" s="7">
        <v>407741</v>
      </c>
      <c r="I981" s="37">
        <v>80612940.950000003</v>
      </c>
      <c r="J981" s="37">
        <v>0.65000000000000602</v>
      </c>
      <c r="K981" s="37">
        <v>4.2000000000000197</v>
      </c>
      <c r="L981" s="39">
        <v>-3.1528567865752997E-2</v>
      </c>
      <c r="M981" s="37">
        <v>3902324869.4000001</v>
      </c>
      <c r="N981" s="37">
        <v>196.55</v>
      </c>
    </row>
    <row r="982" spans="1:14" x14ac:dyDescent="0.3">
      <c r="A982" s="36">
        <v>44832</v>
      </c>
      <c r="B982" s="37">
        <v>195.2</v>
      </c>
      <c r="C982" s="38">
        <v>-1.3500000000000201</v>
      </c>
      <c r="D982" s="39">
        <v>-6.8684813024676803E-3</v>
      </c>
      <c r="E982" s="37">
        <v>195.7</v>
      </c>
      <c r="F982" s="37">
        <v>192</v>
      </c>
      <c r="G982" s="37">
        <v>196.55</v>
      </c>
      <c r="H982" s="7">
        <v>399116</v>
      </c>
      <c r="I982" s="37">
        <v>77616578.400000006</v>
      </c>
      <c r="J982" s="37">
        <v>0.5</v>
      </c>
      <c r="K982" s="37">
        <v>4.5500000000000096</v>
      </c>
      <c r="L982" s="39">
        <v>-2.1153133974753598E-2</v>
      </c>
      <c r="M982" s="37">
        <v>3824708291</v>
      </c>
      <c r="N982" s="37">
        <v>195.2</v>
      </c>
    </row>
    <row r="983" spans="1:14" x14ac:dyDescent="0.3">
      <c r="A983" s="36">
        <v>44833</v>
      </c>
      <c r="B983" s="37">
        <v>190.05</v>
      </c>
      <c r="C983" s="38">
        <v>-5.1499999999999799</v>
      </c>
      <c r="D983" s="39">
        <v>-2.6383196721311401E-2</v>
      </c>
      <c r="E983" s="37">
        <v>194.55</v>
      </c>
      <c r="F983" s="37">
        <v>188.15</v>
      </c>
      <c r="G983" s="37">
        <v>194.8</v>
      </c>
      <c r="H983" s="7">
        <v>440930</v>
      </c>
      <c r="I983" s="37">
        <v>84048065.5</v>
      </c>
      <c r="J983" s="37">
        <v>4.5</v>
      </c>
      <c r="K983" s="37">
        <v>6.6500000000000101</v>
      </c>
      <c r="L983" s="39">
        <v>0.104766534040229</v>
      </c>
      <c r="M983" s="37">
        <v>3740660225.5</v>
      </c>
      <c r="N983" s="37">
        <v>190.05</v>
      </c>
    </row>
    <row r="984" spans="1:14" x14ac:dyDescent="0.3">
      <c r="A984" s="36">
        <v>44834</v>
      </c>
      <c r="B984" s="37">
        <v>191.7</v>
      </c>
      <c r="C984" s="38">
        <v>1.6499999999999799</v>
      </c>
      <c r="D984" s="39">
        <v>8.6819258089975097E-3</v>
      </c>
      <c r="E984" s="37">
        <v>190.3</v>
      </c>
      <c r="F984" s="37">
        <v>188.95</v>
      </c>
      <c r="G984" s="37">
        <v>192.3</v>
      </c>
      <c r="H984" s="7">
        <v>347830</v>
      </c>
      <c r="I984" s="37">
        <v>66445235.649999999</v>
      </c>
      <c r="J984" s="37">
        <v>1.3999999999999799</v>
      </c>
      <c r="K984" s="37">
        <v>3.3500000000000201</v>
      </c>
      <c r="L984" s="39">
        <v>-0.211144626131132</v>
      </c>
      <c r="M984" s="37">
        <v>3807105461.1500001</v>
      </c>
      <c r="N984" s="37">
        <v>191.7</v>
      </c>
    </row>
    <row r="985" spans="1:14" x14ac:dyDescent="0.3">
      <c r="A985" s="36">
        <v>44837</v>
      </c>
      <c r="B985" s="37">
        <v>189.75</v>
      </c>
      <c r="C985" s="38">
        <v>-1.94999999999999</v>
      </c>
      <c r="D985" s="39">
        <v>-1.0172143974960799E-2</v>
      </c>
      <c r="E985" s="37">
        <v>190</v>
      </c>
      <c r="F985" s="37">
        <v>185.2</v>
      </c>
      <c r="G985" s="37">
        <v>190.5</v>
      </c>
      <c r="H985" s="7">
        <v>400676</v>
      </c>
      <c r="I985" s="37">
        <v>75418319.400000006</v>
      </c>
      <c r="J985" s="37">
        <v>0.25</v>
      </c>
      <c r="K985" s="37">
        <v>5.3000000000000096</v>
      </c>
      <c r="L985" s="39">
        <v>0.15193054078141599</v>
      </c>
      <c r="M985" s="37">
        <v>3731687141.75</v>
      </c>
      <c r="N985" s="37">
        <v>189.75</v>
      </c>
    </row>
    <row r="986" spans="1:14" x14ac:dyDescent="0.3">
      <c r="A986" s="36">
        <v>44838</v>
      </c>
      <c r="B986" s="37">
        <v>196.4</v>
      </c>
      <c r="C986" s="38">
        <v>6.6500000000000101</v>
      </c>
      <c r="D986" s="39">
        <v>3.5046113306982901E-2</v>
      </c>
      <c r="E986" s="37">
        <v>191.45</v>
      </c>
      <c r="F986" s="37">
        <v>190.65</v>
      </c>
      <c r="G986" s="37">
        <v>196.4</v>
      </c>
      <c r="H986" s="7">
        <v>342812</v>
      </c>
      <c r="I986" s="37">
        <v>66883878.700000003</v>
      </c>
      <c r="J986" s="37">
        <v>4.9500000000000197</v>
      </c>
      <c r="K986" s="37">
        <v>5.75</v>
      </c>
      <c r="L986" s="39">
        <v>-0.144415937066358</v>
      </c>
      <c r="M986" s="37">
        <v>3798571020.4499998</v>
      </c>
      <c r="N986" s="37">
        <v>196.4</v>
      </c>
    </row>
    <row r="987" spans="1:14" x14ac:dyDescent="0.3">
      <c r="A987" s="36">
        <v>44839</v>
      </c>
      <c r="B987" s="37">
        <v>193.2</v>
      </c>
      <c r="C987" s="38">
        <v>-3.2000000000000202</v>
      </c>
      <c r="D987" s="39">
        <v>-1.6293279022403299E-2</v>
      </c>
      <c r="E987" s="37">
        <v>193.5</v>
      </c>
      <c r="F987" s="37">
        <v>190.5</v>
      </c>
      <c r="G987" s="37">
        <v>194.7</v>
      </c>
      <c r="H987" s="7">
        <v>369712</v>
      </c>
      <c r="I987" s="37">
        <v>71195260.299999997</v>
      </c>
      <c r="J987" s="37">
        <v>0.30000000000001098</v>
      </c>
      <c r="K987" s="37">
        <v>4.1999999999999904</v>
      </c>
      <c r="L987" s="39">
        <v>7.8468665040897098E-2</v>
      </c>
      <c r="M987" s="37">
        <v>3727375760.1500001</v>
      </c>
      <c r="N987" s="37">
        <v>193.2</v>
      </c>
    </row>
    <row r="988" spans="1:14" x14ac:dyDescent="0.3">
      <c r="A988" s="36">
        <v>44840</v>
      </c>
      <c r="B988" s="37">
        <v>194.4</v>
      </c>
      <c r="C988" s="38">
        <v>1.2000000000000199</v>
      </c>
      <c r="D988" s="39">
        <v>6.2111801242236897E-3</v>
      </c>
      <c r="E988" s="37">
        <v>196</v>
      </c>
      <c r="F988" s="37">
        <v>192.55</v>
      </c>
      <c r="G988" s="37">
        <v>197.05</v>
      </c>
      <c r="H988" s="7">
        <v>345809</v>
      </c>
      <c r="I988" s="37">
        <v>67237142.400000006</v>
      </c>
      <c r="J988" s="37">
        <v>1.5999999999999901</v>
      </c>
      <c r="K988" s="37">
        <v>4.5</v>
      </c>
      <c r="L988" s="39">
        <v>-6.4653027221188403E-2</v>
      </c>
      <c r="M988" s="37">
        <v>3794612902.5500002</v>
      </c>
      <c r="N988" s="37">
        <v>194.4</v>
      </c>
    </row>
    <row r="989" spans="1:14" x14ac:dyDescent="0.3">
      <c r="A989" s="36">
        <v>44841</v>
      </c>
      <c r="B989" s="37">
        <v>189.65</v>
      </c>
      <c r="C989" s="38">
        <v>-4.75</v>
      </c>
      <c r="D989" s="39">
        <v>-2.4434156378600799E-2</v>
      </c>
      <c r="E989" s="37">
        <v>193.75</v>
      </c>
      <c r="F989" s="37">
        <v>189.55</v>
      </c>
      <c r="G989" s="37">
        <v>194.15</v>
      </c>
      <c r="H989" s="7">
        <v>246521</v>
      </c>
      <c r="I989" s="37">
        <v>47107968.5</v>
      </c>
      <c r="J989" s="37">
        <v>4.0999999999999899</v>
      </c>
      <c r="K989" s="37">
        <v>4.5999999999999899</v>
      </c>
      <c r="L989" s="39">
        <v>-0.287118033365239</v>
      </c>
      <c r="M989" s="37">
        <v>3747504934.0500002</v>
      </c>
      <c r="N989" s="37">
        <v>189.65</v>
      </c>
    </row>
    <row r="990" spans="1:14" x14ac:dyDescent="0.3">
      <c r="A990" s="36">
        <v>44844</v>
      </c>
      <c r="B990" s="37">
        <v>187.75</v>
      </c>
      <c r="C990" s="38">
        <v>-1.9000000000000099</v>
      </c>
      <c r="D990" s="39">
        <v>-1.00184550487741E-2</v>
      </c>
      <c r="E990" s="37">
        <v>188.05</v>
      </c>
      <c r="F990" s="37">
        <v>187.55</v>
      </c>
      <c r="G990" s="37">
        <v>191.4</v>
      </c>
      <c r="H990" s="7">
        <v>234724</v>
      </c>
      <c r="I990" s="37">
        <v>44306722.049999997</v>
      </c>
      <c r="J990" s="37">
        <v>0.30000000000001098</v>
      </c>
      <c r="K990" s="37">
        <v>3.8499999999999899</v>
      </c>
      <c r="L990" s="39">
        <v>-4.78539353645328E-2</v>
      </c>
      <c r="M990" s="37">
        <v>3703198212</v>
      </c>
      <c r="N990" s="37">
        <v>187.75</v>
      </c>
    </row>
    <row r="991" spans="1:14" x14ac:dyDescent="0.3">
      <c r="A991" s="36">
        <v>44845</v>
      </c>
      <c r="B991" s="37">
        <v>190.05</v>
      </c>
      <c r="C991" s="38">
        <v>2.30000000000001</v>
      </c>
      <c r="D991" s="39">
        <v>1.2250332889480801E-2</v>
      </c>
      <c r="E991" s="37">
        <v>187.2</v>
      </c>
      <c r="F991" s="37">
        <v>185.55</v>
      </c>
      <c r="G991" s="37">
        <v>190.7</v>
      </c>
      <c r="H991" s="7">
        <v>272373</v>
      </c>
      <c r="I991" s="37">
        <v>51393097.600000001</v>
      </c>
      <c r="J991" s="37">
        <v>2.8500000000000201</v>
      </c>
      <c r="K991" s="37">
        <v>5.1499999999999799</v>
      </c>
      <c r="L991" s="39">
        <v>0.16039689166851301</v>
      </c>
      <c r="M991" s="37">
        <v>3754591309.5999999</v>
      </c>
      <c r="N991" s="37">
        <v>190.05</v>
      </c>
    </row>
    <row r="992" spans="1:14" x14ac:dyDescent="0.3">
      <c r="A992" s="36">
        <v>44846</v>
      </c>
      <c r="B992" s="37">
        <v>188.95</v>
      </c>
      <c r="C992" s="38">
        <v>-1.1000000000000201</v>
      </c>
      <c r="D992" s="39">
        <v>-5.78795053933187E-3</v>
      </c>
      <c r="E992" s="37">
        <v>189.95</v>
      </c>
      <c r="F992" s="37">
        <v>187.85</v>
      </c>
      <c r="G992" s="37">
        <v>191.55</v>
      </c>
      <c r="H992" s="7">
        <v>257763</v>
      </c>
      <c r="I992" s="37">
        <v>48817628.850000001</v>
      </c>
      <c r="J992" s="37">
        <v>1</v>
      </c>
      <c r="K992" s="37">
        <v>3.7000000000000202</v>
      </c>
      <c r="L992" s="39">
        <v>-5.3639677941646202E-2</v>
      </c>
      <c r="M992" s="37">
        <v>3705773680.75</v>
      </c>
      <c r="N992" s="37">
        <v>188.95</v>
      </c>
    </row>
    <row r="993" spans="1:14" x14ac:dyDescent="0.3">
      <c r="A993" s="36">
        <v>44847</v>
      </c>
      <c r="B993" s="37">
        <v>186.7</v>
      </c>
      <c r="C993" s="38">
        <v>-2.25</v>
      </c>
      <c r="D993" s="39">
        <v>-1.19079121460704E-2</v>
      </c>
      <c r="E993" s="37">
        <v>188.6</v>
      </c>
      <c r="F993" s="37">
        <v>183</v>
      </c>
      <c r="G993" s="37">
        <v>190</v>
      </c>
      <c r="H993" s="7">
        <v>326076</v>
      </c>
      <c r="I993" s="37">
        <v>60776583.549999997</v>
      </c>
      <c r="J993" s="37">
        <v>1.9000000000000099</v>
      </c>
      <c r="K993" s="37">
        <v>7</v>
      </c>
      <c r="L993" s="39">
        <v>0.26502252068760801</v>
      </c>
      <c r="M993" s="37">
        <v>3644997097.1999998</v>
      </c>
      <c r="N993" s="37">
        <v>186.7</v>
      </c>
    </row>
    <row r="994" spans="1:14" x14ac:dyDescent="0.3">
      <c r="A994" s="36">
        <v>44848</v>
      </c>
      <c r="B994" s="37">
        <v>187.3</v>
      </c>
      <c r="C994" s="38">
        <v>0.60000000000002296</v>
      </c>
      <c r="D994" s="39">
        <v>3.2137118371720601E-3</v>
      </c>
      <c r="E994" s="37">
        <v>189.15</v>
      </c>
      <c r="F994" s="37">
        <v>185.7</v>
      </c>
      <c r="G994" s="37">
        <v>190.75</v>
      </c>
      <c r="H994" s="7">
        <v>304347</v>
      </c>
      <c r="I994" s="37">
        <v>57204448.799999997</v>
      </c>
      <c r="J994" s="37">
        <v>1.8499999999999901</v>
      </c>
      <c r="K994" s="37">
        <v>5.0500000000000096</v>
      </c>
      <c r="L994" s="39">
        <v>-6.6637839031391394E-2</v>
      </c>
      <c r="M994" s="37">
        <v>3702201546</v>
      </c>
      <c r="N994" s="37">
        <v>187.3</v>
      </c>
    </row>
    <row r="995" spans="1:14" x14ac:dyDescent="0.3">
      <c r="A995" s="36">
        <v>44851</v>
      </c>
      <c r="B995" s="37">
        <v>191.4</v>
      </c>
      <c r="C995" s="38">
        <v>4.0999999999999899</v>
      </c>
      <c r="D995" s="39">
        <v>2.1890016017084901E-2</v>
      </c>
      <c r="E995" s="37">
        <v>186</v>
      </c>
      <c r="F995" s="37">
        <v>185</v>
      </c>
      <c r="G995" s="37">
        <v>192.5</v>
      </c>
      <c r="H995" s="7">
        <v>247516</v>
      </c>
      <c r="I995" s="37">
        <v>47084055.399999999</v>
      </c>
      <c r="J995" s="37">
        <v>5.4000000000000101</v>
      </c>
      <c r="K995" s="37">
        <v>7.5</v>
      </c>
      <c r="L995" s="39">
        <v>-0.18673093541253899</v>
      </c>
      <c r="M995" s="37">
        <v>3749285601.4000001</v>
      </c>
      <c r="N995" s="37">
        <v>191.4</v>
      </c>
    </row>
    <row r="996" spans="1:14" x14ac:dyDescent="0.3">
      <c r="A996" s="36">
        <v>44852</v>
      </c>
      <c r="B996" s="37">
        <v>193.5</v>
      </c>
      <c r="C996" s="38">
        <v>2.0999999999999899</v>
      </c>
      <c r="D996" s="39">
        <v>1.0971786833855799E-2</v>
      </c>
      <c r="E996" s="37">
        <v>193.8</v>
      </c>
      <c r="F996" s="37">
        <v>193</v>
      </c>
      <c r="G996" s="37">
        <v>196.05</v>
      </c>
      <c r="H996" s="7">
        <v>204808</v>
      </c>
      <c r="I996" s="37">
        <v>39784668.299999997</v>
      </c>
      <c r="J996" s="37">
        <v>0.30000000000001098</v>
      </c>
      <c r="K996" s="37">
        <v>3.05000000000001</v>
      </c>
      <c r="L996" s="39">
        <v>-0.172546421241455</v>
      </c>
      <c r="M996" s="37">
        <v>3789070269.6999998</v>
      </c>
      <c r="N996" s="37">
        <v>193.5</v>
      </c>
    </row>
    <row r="997" spans="1:14" x14ac:dyDescent="0.3">
      <c r="A997" s="36">
        <v>44853</v>
      </c>
      <c r="B997" s="37">
        <v>191.85</v>
      </c>
      <c r="C997" s="38">
        <v>-1.6500000000000099</v>
      </c>
      <c r="D997" s="39">
        <v>-8.5271317829457693E-3</v>
      </c>
      <c r="E997" s="37">
        <v>193.9</v>
      </c>
      <c r="F997" s="37">
        <v>191.5</v>
      </c>
      <c r="G997" s="37">
        <v>194.9</v>
      </c>
      <c r="H997" s="7">
        <v>173793</v>
      </c>
      <c r="I997" s="37">
        <v>33472526.050000001</v>
      </c>
      <c r="J997" s="37">
        <v>2.05000000000001</v>
      </c>
      <c r="K997" s="37">
        <v>3.4000000000000101</v>
      </c>
      <c r="L997" s="39">
        <v>-0.151434514276786</v>
      </c>
      <c r="M997" s="37">
        <v>3755597743.6500001</v>
      </c>
      <c r="N997" s="37">
        <v>191.85</v>
      </c>
    </row>
    <row r="998" spans="1:14" x14ac:dyDescent="0.3">
      <c r="A998" s="36">
        <v>44854</v>
      </c>
      <c r="B998" s="37">
        <v>192.3</v>
      </c>
      <c r="C998" s="38">
        <v>0.450000000000017</v>
      </c>
      <c r="D998" s="39">
        <v>2.3455824863175198E-3</v>
      </c>
      <c r="E998" s="37">
        <v>191.65</v>
      </c>
      <c r="F998" s="37">
        <v>191.15</v>
      </c>
      <c r="G998" s="37">
        <v>193.1</v>
      </c>
      <c r="H998" s="7">
        <v>299673</v>
      </c>
      <c r="I998" s="37">
        <v>57565255</v>
      </c>
      <c r="J998" s="37">
        <v>0.65000000000000602</v>
      </c>
      <c r="K998" s="37">
        <v>1.94999999999999</v>
      </c>
      <c r="L998" s="39">
        <v>0.72430995494640205</v>
      </c>
      <c r="M998" s="37">
        <v>3813162998.6500001</v>
      </c>
      <c r="N998" s="37">
        <v>192.3</v>
      </c>
    </row>
    <row r="999" spans="1:14" x14ac:dyDescent="0.3">
      <c r="A999" s="36">
        <v>44855</v>
      </c>
      <c r="B999" s="37">
        <v>190.2</v>
      </c>
      <c r="C999" s="38">
        <v>-2.1000000000000201</v>
      </c>
      <c r="D999" s="39">
        <v>-1.09204368174728E-2</v>
      </c>
      <c r="E999" s="37">
        <v>191.65</v>
      </c>
      <c r="F999" s="37">
        <v>187.65</v>
      </c>
      <c r="G999" s="37">
        <v>191.9</v>
      </c>
      <c r="H999" s="7">
        <v>272730</v>
      </c>
      <c r="I999" s="37">
        <v>51674037.75</v>
      </c>
      <c r="J999" s="37">
        <v>1.4500000000000199</v>
      </c>
      <c r="K999" s="37">
        <v>4.25</v>
      </c>
      <c r="L999" s="39">
        <v>-8.9907999719694501E-2</v>
      </c>
      <c r="M999" s="37">
        <v>3761488960.9000001</v>
      </c>
      <c r="N999" s="37">
        <v>190.2</v>
      </c>
    </row>
    <row r="1000" spans="1:14" x14ac:dyDescent="0.3">
      <c r="A1000" s="36">
        <v>44858</v>
      </c>
      <c r="B1000" s="37">
        <v>194.05</v>
      </c>
      <c r="C1000" s="38">
        <v>3.8500000000000201</v>
      </c>
      <c r="D1000" s="39">
        <v>2.02418506834912E-2</v>
      </c>
      <c r="E1000" s="37">
        <v>190.35</v>
      </c>
      <c r="F1000" s="37">
        <v>189.2</v>
      </c>
      <c r="G1000" s="37">
        <v>195.2</v>
      </c>
      <c r="H1000" s="7">
        <v>455908</v>
      </c>
      <c r="I1000" s="37">
        <v>87727085.400000006</v>
      </c>
      <c r="J1000" s="37">
        <v>3.7000000000000202</v>
      </c>
      <c r="K1000" s="37">
        <v>6</v>
      </c>
      <c r="L1000" s="39">
        <v>0.671645950207165</v>
      </c>
      <c r="M1000" s="37">
        <v>3849216046.3000002</v>
      </c>
      <c r="N1000" s="37">
        <v>194.05</v>
      </c>
    </row>
    <row r="1001" spans="1:14" x14ac:dyDescent="0.3">
      <c r="A1001" s="36">
        <v>44859</v>
      </c>
      <c r="B1001" s="37">
        <v>199.05</v>
      </c>
      <c r="C1001" s="38">
        <v>5</v>
      </c>
      <c r="D1001" s="39">
        <v>2.5766555011594899E-2</v>
      </c>
      <c r="E1001" s="37">
        <v>194.5</v>
      </c>
      <c r="F1001" s="37">
        <v>192.9</v>
      </c>
      <c r="G1001" s="37">
        <v>199.4</v>
      </c>
      <c r="H1001" s="7">
        <v>268268</v>
      </c>
      <c r="I1001" s="37">
        <v>52835704.899999999</v>
      </c>
      <c r="J1001" s="37">
        <v>4.5500000000000096</v>
      </c>
      <c r="K1001" s="37">
        <v>6.5</v>
      </c>
      <c r="L1001" s="39">
        <v>-0.41157426498328598</v>
      </c>
      <c r="M1001" s="37">
        <v>3902051751.1999998</v>
      </c>
      <c r="N1001" s="37">
        <v>199.05</v>
      </c>
    </row>
    <row r="1002" spans="1:14" x14ac:dyDescent="0.3">
      <c r="A1002" s="36">
        <v>44860</v>
      </c>
      <c r="B1002" s="37">
        <v>197.95</v>
      </c>
      <c r="C1002" s="38">
        <v>-1.1000000000000201</v>
      </c>
      <c r="D1002" s="39">
        <v>-5.5262496860086496E-3</v>
      </c>
      <c r="E1002" s="37">
        <v>196.85</v>
      </c>
      <c r="F1002" s="37">
        <v>194.9</v>
      </c>
      <c r="G1002" s="37">
        <v>198.15</v>
      </c>
      <c r="H1002" s="7">
        <v>231720</v>
      </c>
      <c r="I1002" s="37">
        <v>45659395.799999997</v>
      </c>
      <c r="J1002" s="37">
        <v>1.0999999999999901</v>
      </c>
      <c r="K1002" s="37">
        <v>3.25</v>
      </c>
      <c r="L1002" s="39">
        <v>-0.13623689743092701</v>
      </c>
      <c r="M1002" s="37">
        <v>3856392355.4000001</v>
      </c>
      <c r="N1002" s="37">
        <v>197.95</v>
      </c>
    </row>
    <row r="1003" spans="1:14" x14ac:dyDescent="0.3">
      <c r="A1003" s="36">
        <v>44861</v>
      </c>
      <c r="B1003" s="37">
        <v>197.25</v>
      </c>
      <c r="C1003" s="38">
        <v>-0.69999999999998896</v>
      </c>
      <c r="D1003" s="39">
        <v>-3.53624652690068E-3</v>
      </c>
      <c r="E1003" s="37">
        <v>198.45</v>
      </c>
      <c r="F1003" s="37">
        <v>196.25</v>
      </c>
      <c r="G1003" s="37">
        <v>199.45</v>
      </c>
      <c r="H1003" s="7">
        <v>285993</v>
      </c>
      <c r="I1003" s="37">
        <v>56544256.600000001</v>
      </c>
      <c r="J1003" s="37">
        <v>1.19999999999999</v>
      </c>
      <c r="K1003" s="37">
        <v>3.19999999999999</v>
      </c>
      <c r="L1003" s="39">
        <v>0.234218021750388</v>
      </c>
      <c r="M1003" s="37">
        <v>3799848098.8000002</v>
      </c>
      <c r="N1003" s="37">
        <v>197.25</v>
      </c>
    </row>
    <row r="1004" spans="1:14" x14ac:dyDescent="0.3">
      <c r="A1004" s="36">
        <v>44862</v>
      </c>
      <c r="B1004" s="37">
        <v>198.9</v>
      </c>
      <c r="C1004" s="38">
        <v>1.6500000000000099</v>
      </c>
      <c r="D1004" s="39">
        <v>8.3650190114068698E-3</v>
      </c>
      <c r="E1004" s="37">
        <v>196</v>
      </c>
      <c r="F1004" s="37">
        <v>195.55</v>
      </c>
      <c r="G1004" s="37">
        <v>198.9</v>
      </c>
      <c r="H1004" s="7">
        <v>202220</v>
      </c>
      <c r="I1004" s="37">
        <v>39953509.549999997</v>
      </c>
      <c r="J1004" s="37">
        <v>2.9000000000000101</v>
      </c>
      <c r="K1004" s="37">
        <v>3.3499999999999899</v>
      </c>
      <c r="L1004" s="39">
        <v>-0.29291975677726401</v>
      </c>
      <c r="M1004" s="37">
        <v>3839801608.3499999</v>
      </c>
      <c r="N1004" s="37">
        <v>198.9</v>
      </c>
    </row>
    <row r="1005" spans="1:14" x14ac:dyDescent="0.3">
      <c r="A1005" s="36">
        <v>44865</v>
      </c>
      <c r="B1005" s="37">
        <v>199.5</v>
      </c>
      <c r="C1005" s="38">
        <v>0.59999999999999398</v>
      </c>
      <c r="D1005" s="39">
        <v>3.0165912518853402E-3</v>
      </c>
      <c r="E1005" s="37">
        <v>198.85</v>
      </c>
      <c r="F1005" s="37">
        <v>195.15</v>
      </c>
      <c r="G1005" s="37">
        <v>200.1</v>
      </c>
      <c r="H1005" s="7">
        <v>274200</v>
      </c>
      <c r="I1005" s="37">
        <v>54451813.25</v>
      </c>
      <c r="J1005" s="37">
        <v>0.65000000000000602</v>
      </c>
      <c r="K1005" s="37">
        <v>4.9499999999999904</v>
      </c>
      <c r="L1005" s="39">
        <v>0.35594896647215901</v>
      </c>
      <c r="M1005" s="37">
        <v>3894253421.5999999</v>
      </c>
      <c r="N1005" s="37">
        <v>199.5</v>
      </c>
    </row>
    <row r="1006" spans="1:14" x14ac:dyDescent="0.3">
      <c r="A1006" s="36">
        <v>44866</v>
      </c>
      <c r="B1006" s="37">
        <v>199.1</v>
      </c>
      <c r="C1006" s="38">
        <v>-0.40000000000000602</v>
      </c>
      <c r="D1006" s="39">
        <v>-2.0050125313283498E-3</v>
      </c>
      <c r="E1006" s="37">
        <v>200.3</v>
      </c>
      <c r="F1006" s="37">
        <v>198.15</v>
      </c>
      <c r="G1006" s="37">
        <v>202.9</v>
      </c>
      <c r="H1006" s="7">
        <v>217061</v>
      </c>
      <c r="I1006" s="37">
        <v>43439793.549999997</v>
      </c>
      <c r="J1006" s="37">
        <v>1.2000000000000199</v>
      </c>
      <c r="K1006" s="37">
        <v>4.75</v>
      </c>
      <c r="L1006" s="39">
        <v>-0.20838439095550701</v>
      </c>
      <c r="M1006" s="37">
        <v>3850813628.0500002</v>
      </c>
      <c r="N1006" s="37">
        <v>199.1</v>
      </c>
    </row>
    <row r="1007" spans="1:14" x14ac:dyDescent="0.3">
      <c r="A1007" s="36">
        <v>44867</v>
      </c>
      <c r="B1007" s="37">
        <v>195.95</v>
      </c>
      <c r="C1007" s="38">
        <v>-3.1500000000000101</v>
      </c>
      <c r="D1007" s="39">
        <v>-1.5821195379206499E-2</v>
      </c>
      <c r="E1007" s="37">
        <v>198.95</v>
      </c>
      <c r="F1007" s="37">
        <v>192.2</v>
      </c>
      <c r="G1007" s="37">
        <v>203.5</v>
      </c>
      <c r="H1007" s="7">
        <v>449853</v>
      </c>
      <c r="I1007" s="37">
        <v>88378190.049999997</v>
      </c>
      <c r="J1007" s="37">
        <v>3</v>
      </c>
      <c r="K1007" s="37">
        <v>11.3</v>
      </c>
      <c r="L1007" s="39">
        <v>1.07247271504324</v>
      </c>
      <c r="M1007" s="37">
        <v>3762435438</v>
      </c>
      <c r="N1007" s="37">
        <v>195.95</v>
      </c>
    </row>
    <row r="1008" spans="1:14" x14ac:dyDescent="0.3">
      <c r="A1008" s="36">
        <v>44868</v>
      </c>
      <c r="B1008" s="37">
        <v>196.65</v>
      </c>
      <c r="C1008" s="38">
        <v>0.70000000000001705</v>
      </c>
      <c r="D1008" s="39">
        <v>3.5723398826232101E-3</v>
      </c>
      <c r="E1008" s="37">
        <v>194.7</v>
      </c>
      <c r="F1008" s="37">
        <v>192.65</v>
      </c>
      <c r="G1008" s="37">
        <v>196.7</v>
      </c>
      <c r="H1008" s="7">
        <v>380976</v>
      </c>
      <c r="I1008" s="37">
        <v>74409138</v>
      </c>
      <c r="J1008" s="37">
        <v>1.9500000000000199</v>
      </c>
      <c r="K1008" s="37">
        <v>4.0499999999999803</v>
      </c>
      <c r="L1008" s="39">
        <v>-0.15311001593854001</v>
      </c>
      <c r="M1008" s="37">
        <v>3836844576</v>
      </c>
      <c r="N1008" s="37">
        <v>196.65</v>
      </c>
    </row>
    <row r="1009" spans="1:14" x14ac:dyDescent="0.3">
      <c r="A1009" s="36">
        <v>44869</v>
      </c>
      <c r="B1009" s="37">
        <v>201.4</v>
      </c>
      <c r="C1009" s="38">
        <v>4.75</v>
      </c>
      <c r="D1009" s="39">
        <v>2.41545893719807E-2</v>
      </c>
      <c r="E1009" s="37">
        <v>199.3</v>
      </c>
      <c r="F1009" s="37">
        <v>197.3</v>
      </c>
      <c r="G1009" s="37">
        <v>204.7</v>
      </c>
      <c r="H1009" s="7">
        <v>529602</v>
      </c>
      <c r="I1009" s="37">
        <v>106991745.45</v>
      </c>
      <c r="J1009" s="37">
        <v>2.0999999999999899</v>
      </c>
      <c r="K1009" s="37">
        <v>7.3999999999999799</v>
      </c>
      <c r="L1009" s="39">
        <v>0.39011906261811802</v>
      </c>
      <c r="M1009" s="37">
        <v>3943836321.4499998</v>
      </c>
      <c r="N1009" s="37">
        <v>201.4</v>
      </c>
    </row>
    <row r="1010" spans="1:14" x14ac:dyDescent="0.3">
      <c r="A1010" s="36">
        <v>44872</v>
      </c>
      <c r="B1010" s="37">
        <v>200.5</v>
      </c>
      <c r="C1010" s="38">
        <v>-0.90000000000000602</v>
      </c>
      <c r="D1010" s="39">
        <v>-4.4687189672294198E-3</v>
      </c>
      <c r="E1010" s="37">
        <v>200.7</v>
      </c>
      <c r="F1010" s="37">
        <v>197.65</v>
      </c>
      <c r="G1010" s="37">
        <v>202.1</v>
      </c>
      <c r="H1010" s="7">
        <v>263272</v>
      </c>
      <c r="I1010" s="37">
        <v>52738092.549999997</v>
      </c>
      <c r="J1010" s="37">
        <v>0.19999999999998899</v>
      </c>
      <c r="K1010" s="37">
        <v>4.4499999999999904</v>
      </c>
      <c r="L1010" s="39">
        <v>-0.50288707368929897</v>
      </c>
      <c r="M1010" s="37">
        <v>3891098228.9000001</v>
      </c>
      <c r="N1010" s="37">
        <v>200.5</v>
      </c>
    </row>
    <row r="1011" spans="1:14" x14ac:dyDescent="0.3">
      <c r="A1011" s="36">
        <v>44873</v>
      </c>
      <c r="B1011" s="37">
        <v>204.3</v>
      </c>
      <c r="C1011" s="38">
        <v>3.80000000000001</v>
      </c>
      <c r="D1011" s="39">
        <v>1.8952618453865401E-2</v>
      </c>
      <c r="E1011" s="37">
        <v>199.05</v>
      </c>
      <c r="F1011" s="37">
        <v>198.3</v>
      </c>
      <c r="G1011" s="37">
        <v>204.8</v>
      </c>
      <c r="H1011" s="7">
        <v>239809</v>
      </c>
      <c r="I1011" s="37">
        <v>48540247.649999999</v>
      </c>
      <c r="J1011" s="37">
        <v>5.25</v>
      </c>
      <c r="K1011" s="37">
        <v>6.5</v>
      </c>
      <c r="L1011" s="39">
        <v>-8.9120757239660897E-2</v>
      </c>
      <c r="M1011" s="37">
        <v>3939638476.5500002</v>
      </c>
      <c r="N1011" s="37">
        <v>204.3</v>
      </c>
    </row>
    <row r="1012" spans="1:14" x14ac:dyDescent="0.3">
      <c r="A1012" s="36">
        <v>44874</v>
      </c>
      <c r="B1012" s="37">
        <v>203</v>
      </c>
      <c r="C1012" s="38">
        <v>-1.30000000000001</v>
      </c>
      <c r="D1012" s="39">
        <v>-6.3631913852178696E-3</v>
      </c>
      <c r="E1012" s="37">
        <v>202.5</v>
      </c>
      <c r="F1012" s="37">
        <v>200.9</v>
      </c>
      <c r="G1012" s="37">
        <v>204.6</v>
      </c>
      <c r="H1012" s="7">
        <v>244935</v>
      </c>
      <c r="I1012" s="37">
        <v>49623973.299999997</v>
      </c>
      <c r="J1012" s="37">
        <v>0.5</v>
      </c>
      <c r="K1012" s="37">
        <v>3.69999999999999</v>
      </c>
      <c r="L1012" s="39">
        <v>2.13753445450338E-2</v>
      </c>
      <c r="M1012" s="37">
        <v>3890014503.25</v>
      </c>
      <c r="N1012" s="37">
        <v>203</v>
      </c>
    </row>
    <row r="1013" spans="1:14" x14ac:dyDescent="0.3">
      <c r="A1013" s="36">
        <v>44875</v>
      </c>
      <c r="B1013" s="37">
        <v>209.2</v>
      </c>
      <c r="C1013" s="38">
        <v>6.1999999999999904</v>
      </c>
      <c r="D1013" s="39">
        <v>3.0541871921182202E-2</v>
      </c>
      <c r="E1013" s="37">
        <v>201</v>
      </c>
      <c r="F1013" s="37">
        <v>201</v>
      </c>
      <c r="G1013" s="37">
        <v>210.9</v>
      </c>
      <c r="H1013" s="7">
        <v>451727</v>
      </c>
      <c r="I1013" s="37">
        <v>94010946.299999997</v>
      </c>
      <c r="J1013" s="37">
        <v>8.1999999999999904</v>
      </c>
      <c r="K1013" s="37">
        <v>9.9000000000000092</v>
      </c>
      <c r="L1013" s="39">
        <v>0.84427297037989701</v>
      </c>
      <c r="M1013" s="37">
        <v>3984025449.5500002</v>
      </c>
      <c r="N1013" s="37">
        <v>209.2</v>
      </c>
    </row>
    <row r="1014" spans="1:14" x14ac:dyDescent="0.3">
      <c r="A1014" s="36">
        <v>44876</v>
      </c>
      <c r="B1014" s="37">
        <v>209.8</v>
      </c>
      <c r="C1014" s="38">
        <v>0.60000000000002296</v>
      </c>
      <c r="D1014" s="39">
        <v>2.8680688336521201E-3</v>
      </c>
      <c r="E1014" s="37">
        <v>212</v>
      </c>
      <c r="F1014" s="37">
        <v>208.4</v>
      </c>
      <c r="G1014" s="37">
        <v>213.3</v>
      </c>
      <c r="H1014" s="7">
        <v>289031</v>
      </c>
      <c r="I1014" s="37">
        <v>60752486.700000003</v>
      </c>
      <c r="J1014" s="37">
        <v>2.19999999999999</v>
      </c>
      <c r="K1014" s="37">
        <v>4.9000000000000101</v>
      </c>
      <c r="L1014" s="39">
        <v>-0.360164435599378</v>
      </c>
      <c r="M1014" s="37">
        <v>4044777936.25</v>
      </c>
      <c r="N1014" s="37">
        <v>209.8</v>
      </c>
    </row>
    <row r="1015" spans="1:14" x14ac:dyDescent="0.3">
      <c r="A1015" s="36">
        <v>44879</v>
      </c>
      <c r="B1015" s="37">
        <v>207.9</v>
      </c>
      <c r="C1015" s="38">
        <v>-1.9000000000000099</v>
      </c>
      <c r="D1015" s="39">
        <v>-9.0562440419447408E-3</v>
      </c>
      <c r="E1015" s="37">
        <v>210</v>
      </c>
      <c r="F1015" s="37">
        <v>207.4</v>
      </c>
      <c r="G1015" s="37">
        <v>210.5</v>
      </c>
      <c r="H1015" s="7">
        <v>231330</v>
      </c>
      <c r="I1015" s="37">
        <v>48303737.399999999</v>
      </c>
      <c r="J1015" s="37">
        <v>2.0999999999999899</v>
      </c>
      <c r="K1015" s="37">
        <v>3.0999999999999899</v>
      </c>
      <c r="L1015" s="39">
        <v>-0.19963602520144899</v>
      </c>
      <c r="M1015" s="37">
        <v>3996474198.8499999</v>
      </c>
      <c r="N1015" s="37">
        <v>207.9</v>
      </c>
    </row>
    <row r="1016" spans="1:14" x14ac:dyDescent="0.3">
      <c r="A1016" s="36">
        <v>44880</v>
      </c>
      <c r="B1016" s="37">
        <v>208.2</v>
      </c>
      <c r="C1016" s="38">
        <v>0.299999999999983</v>
      </c>
      <c r="D1016" s="39">
        <v>1.44300144300136E-3</v>
      </c>
      <c r="E1016" s="37">
        <v>207.6</v>
      </c>
      <c r="F1016" s="37">
        <v>206.5</v>
      </c>
      <c r="G1016" s="37">
        <v>209.2</v>
      </c>
      <c r="H1016" s="7">
        <v>276887</v>
      </c>
      <c r="I1016" s="37">
        <v>57529178</v>
      </c>
      <c r="J1016" s="37">
        <v>0.59999999999999398</v>
      </c>
      <c r="K1016" s="37">
        <v>2.69999999999999</v>
      </c>
      <c r="L1016" s="39">
        <v>0.19693511433882299</v>
      </c>
      <c r="M1016" s="37">
        <v>4054003376.8499999</v>
      </c>
      <c r="N1016" s="37">
        <v>208.2</v>
      </c>
    </row>
    <row r="1017" spans="1:14" x14ac:dyDescent="0.3">
      <c r="A1017" s="36">
        <v>44881</v>
      </c>
      <c r="B1017" s="37">
        <v>205.9</v>
      </c>
      <c r="C1017" s="38">
        <v>-2.2999999999999798</v>
      </c>
      <c r="D1017" s="39">
        <v>-1.10470701248798E-2</v>
      </c>
      <c r="E1017" s="37">
        <v>208.6</v>
      </c>
      <c r="F1017" s="37">
        <v>204.1</v>
      </c>
      <c r="G1017" s="37">
        <v>208.6</v>
      </c>
      <c r="H1017" s="7">
        <v>291354</v>
      </c>
      <c r="I1017" s="37">
        <v>59989150.600000001</v>
      </c>
      <c r="J1017" s="37">
        <v>2.69999999999999</v>
      </c>
      <c r="K1017" s="37">
        <v>4.5</v>
      </c>
      <c r="L1017" s="39">
        <v>5.2248751295654899E-2</v>
      </c>
      <c r="M1017" s="37">
        <v>3994014226.25</v>
      </c>
      <c r="N1017" s="37">
        <v>205.9</v>
      </c>
    </row>
    <row r="1018" spans="1:14" x14ac:dyDescent="0.3">
      <c r="A1018" s="36">
        <v>44882</v>
      </c>
      <c r="B1018" s="37">
        <v>205.9</v>
      </c>
      <c r="C1018" s="38">
        <v>0</v>
      </c>
      <c r="D1018" s="39">
        <v>0</v>
      </c>
      <c r="E1018" s="37">
        <v>206.7</v>
      </c>
      <c r="F1018" s="37">
        <v>204.1</v>
      </c>
      <c r="G1018" s="37">
        <v>207.8</v>
      </c>
      <c r="H1018" s="7">
        <v>230971</v>
      </c>
      <c r="I1018" s="37">
        <v>47483179.299999997</v>
      </c>
      <c r="J1018" s="37">
        <v>0.79999999999998295</v>
      </c>
      <c r="K1018" s="37">
        <v>3.7000000000000202</v>
      </c>
      <c r="L1018" s="39">
        <v>-0.20724960014278199</v>
      </c>
      <c r="M1018" s="37">
        <v>3946531046.9499998</v>
      </c>
      <c r="N1018" s="37">
        <v>205.9</v>
      </c>
    </row>
    <row r="1019" spans="1:14" x14ac:dyDescent="0.3">
      <c r="A1019" s="36">
        <v>44883</v>
      </c>
      <c r="B1019" s="37">
        <v>208.2</v>
      </c>
      <c r="C1019" s="38">
        <v>2.2999999999999798</v>
      </c>
      <c r="D1019" s="39">
        <v>1.1170471102476799E-2</v>
      </c>
      <c r="E1019" s="37">
        <v>206.4</v>
      </c>
      <c r="F1019" s="37">
        <v>203.9</v>
      </c>
      <c r="G1019" s="37">
        <v>208.2</v>
      </c>
      <c r="H1019" s="7">
        <v>273671</v>
      </c>
      <c r="I1019" s="37">
        <v>56576159.200000003</v>
      </c>
      <c r="J1019" s="37">
        <v>1.7999999999999801</v>
      </c>
      <c r="K1019" s="37">
        <v>4.2999999999999803</v>
      </c>
      <c r="L1019" s="39">
        <v>0.184871693849011</v>
      </c>
      <c r="M1019" s="37">
        <v>4003107206.1500001</v>
      </c>
      <c r="N1019" s="37">
        <v>208.2</v>
      </c>
    </row>
    <row r="1020" spans="1:14" x14ac:dyDescent="0.3">
      <c r="A1020" s="36">
        <v>44886</v>
      </c>
      <c r="B1020" s="37">
        <v>210</v>
      </c>
      <c r="C1020" s="38">
        <v>1.80000000000001</v>
      </c>
      <c r="D1020" s="39">
        <v>8.6455331412104292E-3</v>
      </c>
      <c r="E1020" s="37">
        <v>207.2</v>
      </c>
      <c r="F1020" s="37">
        <v>207.2</v>
      </c>
      <c r="G1020" s="37">
        <v>210.6</v>
      </c>
      <c r="H1020" s="7">
        <v>226624</v>
      </c>
      <c r="I1020" s="37">
        <v>47439116.200000003</v>
      </c>
      <c r="J1020" s="37">
        <v>2.80000000000001</v>
      </c>
      <c r="K1020" s="37">
        <v>3.4000000000000101</v>
      </c>
      <c r="L1020" s="39">
        <v>-0.17191079800198</v>
      </c>
      <c r="M1020" s="37">
        <v>4050546322.3499999</v>
      </c>
      <c r="N1020" s="37">
        <v>210</v>
      </c>
    </row>
    <row r="1021" spans="1:14" x14ac:dyDescent="0.3">
      <c r="A1021" s="36">
        <v>44887</v>
      </c>
      <c r="B1021" s="37">
        <v>210.4</v>
      </c>
      <c r="C1021" s="38">
        <v>0.40000000000000602</v>
      </c>
      <c r="D1021" s="39">
        <v>1.9047619047619299E-3</v>
      </c>
      <c r="E1021" s="37">
        <v>207.2</v>
      </c>
      <c r="F1021" s="37">
        <v>205.1</v>
      </c>
      <c r="G1021" s="37">
        <v>211.1</v>
      </c>
      <c r="H1021" s="7">
        <v>234882</v>
      </c>
      <c r="I1021" s="37">
        <v>49074213.200000003</v>
      </c>
      <c r="J1021" s="37">
        <v>3.2000000000000202</v>
      </c>
      <c r="K1021" s="37">
        <v>6</v>
      </c>
      <c r="L1021" s="39">
        <v>3.6439212086981101E-2</v>
      </c>
      <c r="M1021" s="37">
        <v>4099620535.5500002</v>
      </c>
      <c r="N1021" s="37">
        <v>210.4</v>
      </c>
    </row>
    <row r="1022" spans="1:14" x14ac:dyDescent="0.3">
      <c r="A1022" s="36">
        <v>44888</v>
      </c>
      <c r="B1022" s="37">
        <v>210.5</v>
      </c>
      <c r="C1022" s="38">
        <v>9.9999999999994302E-2</v>
      </c>
      <c r="D1022" s="39">
        <v>4.7528517110263498E-4</v>
      </c>
      <c r="E1022" s="37">
        <v>209.1</v>
      </c>
      <c r="F1022" s="37">
        <v>207.7</v>
      </c>
      <c r="G1022" s="37">
        <v>210.8</v>
      </c>
      <c r="H1022" s="7">
        <v>194892</v>
      </c>
      <c r="I1022" s="37">
        <v>40850512.200000003</v>
      </c>
      <c r="J1022" s="37">
        <v>1.4000000000000099</v>
      </c>
      <c r="K1022" s="37">
        <v>3.1000000000000201</v>
      </c>
      <c r="L1022" s="39">
        <v>-0.17025570286356601</v>
      </c>
      <c r="M1022" s="37">
        <v>4140471047.75</v>
      </c>
      <c r="N1022" s="37">
        <v>210.5</v>
      </c>
    </row>
    <row r="1023" spans="1:14" x14ac:dyDescent="0.3">
      <c r="A1023" s="36">
        <v>44889</v>
      </c>
      <c r="B1023" s="37">
        <v>210.5</v>
      </c>
      <c r="C1023" s="38">
        <v>0</v>
      </c>
      <c r="D1023" s="39">
        <v>0</v>
      </c>
      <c r="E1023" s="37">
        <v>210</v>
      </c>
      <c r="F1023" s="37">
        <v>208.8</v>
      </c>
      <c r="G1023" s="37">
        <v>211.6</v>
      </c>
      <c r="H1023" s="7">
        <v>137386</v>
      </c>
      <c r="I1023" s="37">
        <v>28905618.100000001</v>
      </c>
      <c r="J1023" s="37">
        <v>0.5</v>
      </c>
      <c r="K1023" s="37">
        <v>2.7999999999999798</v>
      </c>
      <c r="L1023" s="39">
        <v>-0.29506598526363298</v>
      </c>
      <c r="M1023" s="37">
        <v>4169376665.8499999</v>
      </c>
      <c r="N1023" s="37">
        <v>210.5</v>
      </c>
    </row>
    <row r="1024" spans="1:14" x14ac:dyDescent="0.3">
      <c r="A1024" s="36">
        <v>44890</v>
      </c>
      <c r="B1024" s="37">
        <v>210</v>
      </c>
      <c r="C1024" s="38">
        <v>-0.5</v>
      </c>
      <c r="D1024" s="39">
        <v>-2.37529691211401E-3</v>
      </c>
      <c r="E1024" s="37">
        <v>211.5</v>
      </c>
      <c r="F1024" s="37">
        <v>209.7</v>
      </c>
      <c r="G1024" s="37">
        <v>212.1</v>
      </c>
      <c r="H1024" s="7">
        <v>161891</v>
      </c>
      <c r="I1024" s="37">
        <v>34111424.899999999</v>
      </c>
      <c r="J1024" s="37">
        <v>1.5</v>
      </c>
      <c r="K1024" s="37">
        <v>2.4000000000000101</v>
      </c>
      <c r="L1024" s="39">
        <v>0.17836606349992001</v>
      </c>
      <c r="M1024" s="37">
        <v>4135265240.9499998</v>
      </c>
      <c r="N1024" s="37">
        <v>210</v>
      </c>
    </row>
    <row r="1025" spans="1:14" x14ac:dyDescent="0.3">
      <c r="A1025" s="36">
        <v>44893</v>
      </c>
      <c r="B1025" s="37">
        <v>210.3</v>
      </c>
      <c r="C1025" s="38">
        <v>0.30000000000001098</v>
      </c>
      <c r="D1025" s="39">
        <v>1.42857142857148E-3</v>
      </c>
      <c r="E1025" s="37">
        <v>210</v>
      </c>
      <c r="F1025" s="37">
        <v>208.5</v>
      </c>
      <c r="G1025" s="37">
        <v>211.4</v>
      </c>
      <c r="H1025" s="7">
        <v>198982</v>
      </c>
      <c r="I1025" s="37">
        <v>41812010.799999997</v>
      </c>
      <c r="J1025" s="37">
        <v>0.30000000000001098</v>
      </c>
      <c r="K1025" s="37">
        <v>2.9000000000000101</v>
      </c>
      <c r="L1025" s="39">
        <v>0.229110945018562</v>
      </c>
      <c r="M1025" s="37">
        <v>4177077251.75</v>
      </c>
      <c r="N1025" s="37">
        <v>210.3</v>
      </c>
    </row>
    <row r="1026" spans="1:14" x14ac:dyDescent="0.3">
      <c r="A1026" s="36">
        <v>44894</v>
      </c>
      <c r="B1026" s="37">
        <v>208.5</v>
      </c>
      <c r="C1026" s="38">
        <v>-1.80000000000001</v>
      </c>
      <c r="D1026" s="39">
        <v>-8.5592011412268694E-3</v>
      </c>
      <c r="E1026" s="37">
        <v>209.8</v>
      </c>
      <c r="F1026" s="37">
        <v>206.4</v>
      </c>
      <c r="G1026" s="37">
        <v>210</v>
      </c>
      <c r="H1026" s="7">
        <v>239943</v>
      </c>
      <c r="I1026" s="37">
        <v>49994099.700000003</v>
      </c>
      <c r="J1026" s="37">
        <v>1.30000000000001</v>
      </c>
      <c r="K1026" s="37">
        <v>3.5999999999999899</v>
      </c>
      <c r="L1026" s="39">
        <v>0.20585279070468701</v>
      </c>
      <c r="M1026" s="37">
        <v>4127083152.0500002</v>
      </c>
      <c r="N1026" s="37">
        <v>208.5</v>
      </c>
    </row>
    <row r="1027" spans="1:14" x14ac:dyDescent="0.3">
      <c r="A1027" s="36">
        <v>44895</v>
      </c>
      <c r="B1027" s="37">
        <v>211.9</v>
      </c>
      <c r="C1027" s="38">
        <v>3.4000000000000101</v>
      </c>
      <c r="D1027" s="39">
        <v>1.6306954436450902E-2</v>
      </c>
      <c r="E1027" s="37">
        <v>208</v>
      </c>
      <c r="F1027" s="37">
        <v>207.4</v>
      </c>
      <c r="G1027" s="37">
        <v>212.4</v>
      </c>
      <c r="H1027" s="7">
        <v>569628</v>
      </c>
      <c r="I1027" s="37">
        <v>120376824.59999999</v>
      </c>
      <c r="J1027" s="37">
        <v>3.9000000000000101</v>
      </c>
      <c r="K1027" s="37">
        <v>5</v>
      </c>
      <c r="L1027" s="39">
        <v>1.37401382828422</v>
      </c>
      <c r="M1027" s="37">
        <v>4247459976.6500001</v>
      </c>
      <c r="N1027" s="37">
        <v>211.9</v>
      </c>
    </row>
    <row r="1028" spans="1:14" x14ac:dyDescent="0.3">
      <c r="A1028" s="36">
        <v>44896</v>
      </c>
      <c r="B1028" s="37">
        <v>216.1</v>
      </c>
      <c r="C1028" s="38">
        <v>4.1999999999999904</v>
      </c>
      <c r="D1028" s="39">
        <v>1.9820670127418501E-2</v>
      </c>
      <c r="E1028" s="37">
        <v>213.5</v>
      </c>
      <c r="F1028" s="37">
        <v>213.4</v>
      </c>
      <c r="G1028" s="37">
        <v>216.2</v>
      </c>
      <c r="H1028" s="7">
        <v>342695</v>
      </c>
      <c r="I1028" s="37">
        <v>73805297.099999994</v>
      </c>
      <c r="J1028" s="37">
        <v>2.5999999999999899</v>
      </c>
      <c r="K1028" s="37">
        <v>2.7999999999999798</v>
      </c>
      <c r="L1028" s="39">
        <v>-0.39838807081112598</v>
      </c>
      <c r="M1028" s="37">
        <v>4321265273.75</v>
      </c>
      <c r="N1028" s="37">
        <v>216.1</v>
      </c>
    </row>
    <row r="1029" spans="1:14" x14ac:dyDescent="0.3">
      <c r="A1029" s="36">
        <v>44897</v>
      </c>
      <c r="B1029" s="37">
        <v>214.5</v>
      </c>
      <c r="C1029" s="38">
        <v>-1.5999999999999901</v>
      </c>
      <c r="D1029" s="39">
        <v>-7.4039796390559702E-3</v>
      </c>
      <c r="E1029" s="37">
        <v>215.6</v>
      </c>
      <c r="F1029" s="37">
        <v>212.2</v>
      </c>
      <c r="G1029" s="37">
        <v>217.1</v>
      </c>
      <c r="H1029" s="7">
        <v>274206</v>
      </c>
      <c r="I1029" s="37">
        <v>58897921.700000003</v>
      </c>
      <c r="J1029" s="37">
        <v>1.0999999999999901</v>
      </c>
      <c r="K1029" s="37">
        <v>4.9000000000000101</v>
      </c>
      <c r="L1029" s="39">
        <v>-0.199854097667022</v>
      </c>
      <c r="M1029" s="37">
        <v>4262367352.0500002</v>
      </c>
      <c r="N1029" s="37">
        <v>214.5</v>
      </c>
    </row>
    <row r="1030" spans="1:14" x14ac:dyDescent="0.3">
      <c r="A1030" s="36">
        <v>44900</v>
      </c>
      <c r="B1030" s="37">
        <v>215.6</v>
      </c>
      <c r="C1030" s="38">
        <v>1.0999999999999901</v>
      </c>
      <c r="D1030" s="39">
        <v>5.1282051282050996E-3</v>
      </c>
      <c r="E1030" s="37">
        <v>214.5</v>
      </c>
      <c r="F1030" s="37">
        <v>213.6</v>
      </c>
      <c r="G1030" s="37">
        <v>215.9</v>
      </c>
      <c r="H1030" s="7">
        <v>277969</v>
      </c>
      <c r="I1030" s="37">
        <v>59775913.899999999</v>
      </c>
      <c r="J1030" s="37">
        <v>1.0999999999999901</v>
      </c>
      <c r="K1030" s="37">
        <v>2.30000000000001</v>
      </c>
      <c r="L1030" s="39">
        <v>1.37232591555254E-2</v>
      </c>
      <c r="M1030" s="37">
        <v>4322143265.9499998</v>
      </c>
      <c r="N1030" s="37">
        <v>215.6</v>
      </c>
    </row>
    <row r="1031" spans="1:14" x14ac:dyDescent="0.3">
      <c r="A1031" s="36">
        <v>44901</v>
      </c>
      <c r="B1031" s="37">
        <v>210.1</v>
      </c>
      <c r="C1031" s="38">
        <v>-5.5</v>
      </c>
      <c r="D1031" s="39">
        <v>-2.5510204081632699E-2</v>
      </c>
      <c r="E1031" s="37">
        <v>213.5</v>
      </c>
      <c r="F1031" s="37">
        <v>210</v>
      </c>
      <c r="G1031" s="37">
        <v>214.9</v>
      </c>
      <c r="H1031" s="7">
        <v>350162</v>
      </c>
      <c r="I1031" s="37">
        <v>73963708.700000003</v>
      </c>
      <c r="J1031" s="37">
        <v>3.4000000000000101</v>
      </c>
      <c r="K1031" s="37">
        <v>4.9000000000000101</v>
      </c>
      <c r="L1031" s="39">
        <v>0.25971601149768497</v>
      </c>
      <c r="M1031" s="37">
        <v>4248179557.25</v>
      </c>
      <c r="N1031" s="37">
        <v>210.1</v>
      </c>
    </row>
    <row r="1032" spans="1:14" x14ac:dyDescent="0.3">
      <c r="A1032" s="36">
        <v>44902</v>
      </c>
      <c r="B1032" s="37">
        <v>209.9</v>
      </c>
      <c r="C1032" s="38">
        <v>-0.19999999999998899</v>
      </c>
      <c r="D1032" s="39">
        <v>-9.5192765349827999E-4</v>
      </c>
      <c r="E1032" s="37">
        <v>210</v>
      </c>
      <c r="F1032" s="37">
        <v>209.4</v>
      </c>
      <c r="G1032" s="37">
        <v>211.5</v>
      </c>
      <c r="H1032" s="7">
        <v>235957</v>
      </c>
      <c r="I1032" s="37">
        <v>49629937.200000003</v>
      </c>
      <c r="J1032" s="37">
        <v>9.9999999999994302E-2</v>
      </c>
      <c r="K1032" s="37">
        <v>2.0999999999999899</v>
      </c>
      <c r="L1032" s="39">
        <v>-0.326149039587391</v>
      </c>
      <c r="M1032" s="37">
        <v>4198549620.0500002</v>
      </c>
      <c r="N1032" s="37">
        <v>209.9</v>
      </c>
    </row>
    <row r="1033" spans="1:14" x14ac:dyDescent="0.3">
      <c r="A1033" s="36">
        <v>44903</v>
      </c>
      <c r="B1033" s="37">
        <v>209.1</v>
      </c>
      <c r="C1033" s="38">
        <v>-0.80000000000001104</v>
      </c>
      <c r="D1033" s="39">
        <v>-3.8113387327299302E-3</v>
      </c>
      <c r="E1033" s="37">
        <v>210.8</v>
      </c>
      <c r="F1033" s="37">
        <v>207.8</v>
      </c>
      <c r="G1033" s="37">
        <v>211.2</v>
      </c>
      <c r="H1033" s="7">
        <v>268653</v>
      </c>
      <c r="I1033" s="37">
        <v>56140695.200000003</v>
      </c>
      <c r="J1033" s="37">
        <v>1.7000000000000199</v>
      </c>
      <c r="K1033" s="37">
        <v>3.3999999999999799</v>
      </c>
      <c r="L1033" s="39">
        <v>0.13856762037150799</v>
      </c>
      <c r="M1033" s="37">
        <v>4142408924.8499999</v>
      </c>
      <c r="N1033" s="37">
        <v>209.1</v>
      </c>
    </row>
    <row r="1034" spans="1:14" x14ac:dyDescent="0.3">
      <c r="A1034" s="36">
        <v>44904</v>
      </c>
      <c r="B1034" s="37">
        <v>209.4</v>
      </c>
      <c r="C1034" s="38">
        <v>0.30000000000001098</v>
      </c>
      <c r="D1034" s="39">
        <v>1.4347202295552899E-3</v>
      </c>
      <c r="E1034" s="37">
        <v>209.1</v>
      </c>
      <c r="F1034" s="37">
        <v>207.4</v>
      </c>
      <c r="G1034" s="37">
        <v>210.2</v>
      </c>
      <c r="H1034" s="7">
        <v>259940</v>
      </c>
      <c r="I1034" s="37">
        <v>54380111.200000003</v>
      </c>
      <c r="J1034" s="37">
        <v>0.30000000000001098</v>
      </c>
      <c r="K1034" s="37">
        <v>2.7999999999999798</v>
      </c>
      <c r="L1034" s="39">
        <v>-3.2432170867252599E-2</v>
      </c>
      <c r="M1034" s="37">
        <v>4196789036.0500002</v>
      </c>
      <c r="N1034" s="37">
        <v>209.4</v>
      </c>
    </row>
    <row r="1035" spans="1:14" x14ac:dyDescent="0.3">
      <c r="A1035" s="36">
        <v>44907</v>
      </c>
      <c r="B1035" s="37">
        <v>210.4</v>
      </c>
      <c r="C1035" s="38">
        <v>1</v>
      </c>
      <c r="D1035" s="39">
        <v>4.77554918815664E-3</v>
      </c>
      <c r="E1035" s="37">
        <v>208.5</v>
      </c>
      <c r="F1035" s="37">
        <v>208.5</v>
      </c>
      <c r="G1035" s="37">
        <v>211.6</v>
      </c>
      <c r="H1035" s="7">
        <v>215365</v>
      </c>
      <c r="I1035" s="37">
        <v>45340967.600000001</v>
      </c>
      <c r="J1035" s="37">
        <v>1.9000000000000099</v>
      </c>
      <c r="K1035" s="37">
        <v>3.0999999999999899</v>
      </c>
      <c r="L1035" s="39">
        <v>-0.17148188043394599</v>
      </c>
      <c r="M1035" s="37">
        <v>4242130003.6500001</v>
      </c>
      <c r="N1035" s="37">
        <v>210.4</v>
      </c>
    </row>
    <row r="1036" spans="1:14" x14ac:dyDescent="0.3">
      <c r="A1036" s="36">
        <v>44908</v>
      </c>
      <c r="B1036" s="37">
        <v>212.1</v>
      </c>
      <c r="C1036" s="38">
        <v>1.69999999999999</v>
      </c>
      <c r="D1036" s="39">
        <v>8.0798479087451896E-3</v>
      </c>
      <c r="E1036" s="37">
        <v>210.9</v>
      </c>
      <c r="F1036" s="37">
        <v>210.2</v>
      </c>
      <c r="G1036" s="37">
        <v>216.2</v>
      </c>
      <c r="H1036" s="7">
        <v>392629</v>
      </c>
      <c r="I1036" s="37">
        <v>83638301.799999997</v>
      </c>
      <c r="J1036" s="37">
        <v>1.19999999999999</v>
      </c>
      <c r="K1036" s="37">
        <v>6</v>
      </c>
      <c r="L1036" s="39">
        <v>0.82308638822464197</v>
      </c>
      <c r="M1036" s="37">
        <v>4325768305.4499998</v>
      </c>
      <c r="N1036" s="37">
        <v>212.1</v>
      </c>
    </row>
    <row r="1037" spans="1:14" x14ac:dyDescent="0.3">
      <c r="A1037" s="36">
        <v>44909</v>
      </c>
      <c r="B1037" s="37">
        <v>212</v>
      </c>
      <c r="C1037" s="38">
        <v>-9.9999999999994302E-2</v>
      </c>
      <c r="D1037" s="39">
        <v>-4.7147571900044502E-4</v>
      </c>
      <c r="E1037" s="37">
        <v>211</v>
      </c>
      <c r="F1037" s="37">
        <v>210.6</v>
      </c>
      <c r="G1037" s="37">
        <v>213.1</v>
      </c>
      <c r="H1037" s="7">
        <v>313172</v>
      </c>
      <c r="I1037" s="37">
        <v>66363746.100000001</v>
      </c>
      <c r="J1037" s="37">
        <v>1</v>
      </c>
      <c r="K1037" s="37">
        <v>2.5</v>
      </c>
      <c r="L1037" s="39">
        <v>-0.202371704586263</v>
      </c>
      <c r="M1037" s="37">
        <v>4259404559.3499999</v>
      </c>
      <c r="N1037" s="37">
        <v>212</v>
      </c>
    </row>
    <row r="1038" spans="1:14" x14ac:dyDescent="0.3">
      <c r="A1038" s="36">
        <v>44910</v>
      </c>
      <c r="B1038" s="37">
        <v>209.2</v>
      </c>
      <c r="C1038" s="38">
        <v>-2.80000000000001</v>
      </c>
      <c r="D1038" s="39">
        <v>-1.3207547169811399E-2</v>
      </c>
      <c r="E1038" s="37">
        <v>210.6</v>
      </c>
      <c r="F1038" s="37">
        <v>207</v>
      </c>
      <c r="G1038" s="37">
        <v>213.3</v>
      </c>
      <c r="H1038" s="7">
        <v>375542</v>
      </c>
      <c r="I1038" s="37">
        <v>78778854.400000006</v>
      </c>
      <c r="J1038" s="37">
        <v>1.4000000000000099</v>
      </c>
      <c r="K1038" s="37">
        <v>6.3000000000000096</v>
      </c>
      <c r="L1038" s="39">
        <v>0.199155735506367</v>
      </c>
      <c r="M1038" s="37">
        <v>4180625704.9499998</v>
      </c>
      <c r="N1038" s="37">
        <v>209.2</v>
      </c>
    </row>
    <row r="1039" spans="1:14" x14ac:dyDescent="0.3">
      <c r="A1039" s="36">
        <v>44911</v>
      </c>
      <c r="B1039" s="37">
        <v>206.5</v>
      </c>
      <c r="C1039" s="38">
        <v>-2.69999999999999</v>
      </c>
      <c r="D1039" s="39">
        <v>-1.2906309751434E-2</v>
      </c>
      <c r="E1039" s="37">
        <v>208.7</v>
      </c>
      <c r="F1039" s="37">
        <v>206.5</v>
      </c>
      <c r="G1039" s="37">
        <v>209</v>
      </c>
      <c r="H1039" s="7">
        <v>466678</v>
      </c>
      <c r="I1039" s="37">
        <v>96632963.200000003</v>
      </c>
      <c r="J1039" s="37">
        <v>2.19999999999999</v>
      </c>
      <c r="K1039" s="37">
        <v>2.5</v>
      </c>
      <c r="L1039" s="39">
        <v>0.242678581889642</v>
      </c>
      <c r="M1039" s="37">
        <v>4083992741.75</v>
      </c>
      <c r="N1039" s="37">
        <v>206.5</v>
      </c>
    </row>
    <row r="1040" spans="1:14" x14ac:dyDescent="0.3">
      <c r="A1040" s="36">
        <v>44914</v>
      </c>
      <c r="B1040" s="37">
        <v>204.9</v>
      </c>
      <c r="C1040" s="38">
        <v>-1.5999999999999901</v>
      </c>
      <c r="D1040" s="39">
        <v>-7.7481840193704297E-3</v>
      </c>
      <c r="E1040" s="37">
        <v>206.4</v>
      </c>
      <c r="F1040" s="37">
        <v>204.3</v>
      </c>
      <c r="G1040" s="37">
        <v>208.2</v>
      </c>
      <c r="H1040" s="7">
        <v>207001</v>
      </c>
      <c r="I1040" s="37">
        <v>42546590</v>
      </c>
      <c r="J1040" s="37">
        <v>1.5</v>
      </c>
      <c r="K1040" s="37">
        <v>3.8999999999999799</v>
      </c>
      <c r="L1040" s="39">
        <v>-0.55643720081083703</v>
      </c>
      <c r="M1040" s="37">
        <v>4041446151.75</v>
      </c>
      <c r="N1040" s="37">
        <v>204.9</v>
      </c>
    </row>
    <row r="1041" spans="1:14" x14ac:dyDescent="0.3">
      <c r="A1041" s="36">
        <v>44915</v>
      </c>
      <c r="B1041" s="37">
        <v>201.4</v>
      </c>
      <c r="C1041" s="38">
        <v>-3.5</v>
      </c>
      <c r="D1041" s="39">
        <v>-1.7081503172279199E-2</v>
      </c>
      <c r="E1041" s="37">
        <v>202.5</v>
      </c>
      <c r="F1041" s="37">
        <v>200.6</v>
      </c>
      <c r="G1041" s="37">
        <v>203.2</v>
      </c>
      <c r="H1041" s="7">
        <v>275479</v>
      </c>
      <c r="I1041" s="37">
        <v>55529206.700000003</v>
      </c>
      <c r="J1041" s="37">
        <v>1.0999999999999901</v>
      </c>
      <c r="K1041" s="37">
        <v>2.5999999999999899</v>
      </c>
      <c r="L1041" s="39">
        <v>0.33080999608697498</v>
      </c>
      <c r="M1041" s="37">
        <v>3985916945.0500002</v>
      </c>
      <c r="N1041" s="37">
        <v>201.4</v>
      </c>
    </row>
    <row r="1042" spans="1:14" x14ac:dyDescent="0.3">
      <c r="A1042" s="36">
        <v>44916</v>
      </c>
      <c r="B1042" s="37">
        <v>202.6</v>
      </c>
      <c r="C1042" s="38">
        <v>1.19999999999999</v>
      </c>
      <c r="D1042" s="39">
        <v>5.9582919563058003E-3</v>
      </c>
      <c r="E1042" s="37">
        <v>202.2</v>
      </c>
      <c r="F1042" s="37">
        <v>201</v>
      </c>
      <c r="G1042" s="37">
        <v>203.5</v>
      </c>
      <c r="H1042" s="7">
        <v>258106</v>
      </c>
      <c r="I1042" s="37">
        <v>52214905.700000003</v>
      </c>
      <c r="J1042" s="37">
        <v>0.40000000000000602</v>
      </c>
      <c r="K1042" s="37">
        <v>2.5</v>
      </c>
      <c r="L1042" s="39">
        <v>-6.3064698216560994E-2</v>
      </c>
      <c r="M1042" s="37">
        <v>4038131850.75</v>
      </c>
      <c r="N1042" s="37">
        <v>202.6</v>
      </c>
    </row>
    <row r="1043" spans="1:14" x14ac:dyDescent="0.3">
      <c r="A1043" s="36">
        <v>44917</v>
      </c>
      <c r="B1043" s="37">
        <v>200.2</v>
      </c>
      <c r="C1043" s="38">
        <v>-2.4000000000000101</v>
      </c>
      <c r="D1043" s="39">
        <v>-1.1846001974333701E-2</v>
      </c>
      <c r="E1043" s="37">
        <v>202</v>
      </c>
      <c r="F1043" s="37">
        <v>199.5</v>
      </c>
      <c r="G1043" s="37">
        <v>203.5</v>
      </c>
      <c r="H1043" s="7">
        <v>217557</v>
      </c>
      <c r="I1043" s="37">
        <v>43766833</v>
      </c>
      <c r="J1043" s="37">
        <v>1.80000000000001</v>
      </c>
      <c r="K1043" s="37">
        <v>4</v>
      </c>
      <c r="L1043" s="39">
        <v>-0.15710212083407599</v>
      </c>
      <c r="M1043" s="37">
        <v>3994365017.75</v>
      </c>
      <c r="N1043" s="37">
        <v>200.2</v>
      </c>
    </row>
    <row r="1044" spans="1:14" x14ac:dyDescent="0.3">
      <c r="A1044" s="36">
        <v>44918</v>
      </c>
      <c r="B1044" s="37">
        <v>198.7</v>
      </c>
      <c r="C1044" s="38">
        <v>-1.5</v>
      </c>
      <c r="D1044" s="39">
        <v>-7.4925074925074903E-3</v>
      </c>
      <c r="E1044" s="37">
        <v>199.35</v>
      </c>
      <c r="F1044" s="37">
        <v>197.7</v>
      </c>
      <c r="G1044" s="37">
        <v>200.1</v>
      </c>
      <c r="H1044" s="7">
        <v>155320</v>
      </c>
      <c r="I1044" s="37">
        <v>30883121.100000001</v>
      </c>
      <c r="J1044" s="37">
        <v>0.65000000000000602</v>
      </c>
      <c r="K1044" s="37">
        <v>2.4000000000000101</v>
      </c>
      <c r="L1044" s="39">
        <v>-0.28607215580284701</v>
      </c>
      <c r="M1044" s="37">
        <v>3963481896.6500001</v>
      </c>
      <c r="N1044" s="37">
        <v>198.7</v>
      </c>
    </row>
    <row r="1045" spans="1:14" x14ac:dyDescent="0.3">
      <c r="A1045" s="36">
        <v>44922</v>
      </c>
      <c r="B1045" s="37">
        <v>199.05</v>
      </c>
      <c r="C1045" s="38">
        <v>0.35000000000002301</v>
      </c>
      <c r="D1045" s="39">
        <v>1.76144942123816E-3</v>
      </c>
      <c r="E1045" s="37">
        <v>199.55</v>
      </c>
      <c r="F1045" s="37">
        <v>197.85</v>
      </c>
      <c r="G1045" s="37">
        <v>200.3</v>
      </c>
      <c r="H1045" s="7">
        <v>132396</v>
      </c>
      <c r="I1045" s="37">
        <v>26373996.350000001</v>
      </c>
      <c r="J1045" s="37">
        <v>0.5</v>
      </c>
      <c r="K1045" s="37">
        <v>2.4500000000000202</v>
      </c>
      <c r="L1045" s="39">
        <v>-0.147592067988669</v>
      </c>
      <c r="M1045" s="37">
        <v>3989855893</v>
      </c>
      <c r="N1045" s="37">
        <v>199.05</v>
      </c>
    </row>
    <row r="1046" spans="1:14" x14ac:dyDescent="0.3">
      <c r="A1046" s="36">
        <v>44923</v>
      </c>
      <c r="B1046" s="37">
        <v>199.15</v>
      </c>
      <c r="C1046" s="38">
        <v>9.9999999999994302E-2</v>
      </c>
      <c r="D1046" s="39">
        <v>5.0238633509165696E-4</v>
      </c>
      <c r="E1046" s="37">
        <v>199.2</v>
      </c>
      <c r="F1046" s="37">
        <v>198</v>
      </c>
      <c r="G1046" s="37">
        <v>200</v>
      </c>
      <c r="H1046" s="7">
        <v>185028</v>
      </c>
      <c r="I1046" s="37">
        <v>36843889.299999997</v>
      </c>
      <c r="J1046" s="37">
        <v>4.9999999999982898E-2</v>
      </c>
      <c r="K1046" s="37">
        <v>2</v>
      </c>
      <c r="L1046" s="39">
        <v>0.39753466872110899</v>
      </c>
      <c r="M1046" s="37">
        <v>4026699782.3000002</v>
      </c>
      <c r="N1046" s="37">
        <v>199.15</v>
      </c>
    </row>
    <row r="1047" spans="1:14" x14ac:dyDescent="0.3">
      <c r="A1047" s="36">
        <v>44924</v>
      </c>
      <c r="B1047" s="37">
        <v>203</v>
      </c>
      <c r="C1047" s="38">
        <v>3.8499999999999899</v>
      </c>
      <c r="D1047" s="39">
        <v>1.9332161687170401E-2</v>
      </c>
      <c r="E1047" s="37">
        <v>198.5</v>
      </c>
      <c r="F1047" s="37">
        <v>197.55</v>
      </c>
      <c r="G1047" s="37">
        <v>203</v>
      </c>
      <c r="H1047" s="7">
        <v>181291</v>
      </c>
      <c r="I1047" s="37">
        <v>36501209.450000003</v>
      </c>
      <c r="J1047" s="37">
        <v>4.5</v>
      </c>
      <c r="K1047" s="37">
        <v>5.4499999999999904</v>
      </c>
      <c r="L1047" s="39">
        <v>-2.0196943165358801E-2</v>
      </c>
      <c r="M1047" s="37">
        <v>4063200991.75</v>
      </c>
      <c r="N1047" s="37">
        <v>203</v>
      </c>
    </row>
    <row r="1048" spans="1:14" x14ac:dyDescent="0.3">
      <c r="A1048" s="36">
        <v>44925</v>
      </c>
      <c r="B1048" s="37">
        <v>200.2</v>
      </c>
      <c r="C1048" s="38">
        <v>-2.80000000000001</v>
      </c>
      <c r="D1048" s="39">
        <v>-1.37931034482759E-2</v>
      </c>
      <c r="E1048" s="37">
        <v>201</v>
      </c>
      <c r="F1048" s="37">
        <v>200.1</v>
      </c>
      <c r="G1048" s="37">
        <v>202.3</v>
      </c>
      <c r="H1048" s="7">
        <v>152782</v>
      </c>
      <c r="I1048" s="37">
        <v>30721112.899999999</v>
      </c>
      <c r="J1048" s="37">
        <v>0.80000000000001104</v>
      </c>
      <c r="K1048" s="37">
        <v>2.2000000000000202</v>
      </c>
      <c r="L1048" s="39">
        <v>-0.15725546221268599</v>
      </c>
      <c r="M1048" s="37">
        <v>4032479878.8499999</v>
      </c>
      <c r="N1048" s="37">
        <v>200.2</v>
      </c>
    </row>
    <row r="1049" spans="1:14" x14ac:dyDescent="0.3">
      <c r="A1049" s="36">
        <v>44928</v>
      </c>
      <c r="B1049" s="37">
        <v>202.5</v>
      </c>
      <c r="C1049" s="38">
        <v>2.30000000000001</v>
      </c>
      <c r="D1049" s="39">
        <v>1.14885114885115E-2</v>
      </c>
      <c r="E1049" s="37">
        <v>200.2</v>
      </c>
      <c r="F1049" s="37">
        <v>200.2</v>
      </c>
      <c r="G1049" s="37">
        <v>202.6</v>
      </c>
      <c r="H1049" s="7">
        <v>103437</v>
      </c>
      <c r="I1049" s="37">
        <v>20896276.899999999</v>
      </c>
      <c r="J1049" s="37">
        <v>2.30000000000001</v>
      </c>
      <c r="K1049" s="37">
        <v>2.4000000000000101</v>
      </c>
      <c r="L1049" s="39">
        <v>-0.322976528648663</v>
      </c>
      <c r="M1049" s="37">
        <v>4053376155.75</v>
      </c>
      <c r="N1049" s="37">
        <v>202.5</v>
      </c>
    </row>
    <row r="1050" spans="1:14" x14ac:dyDescent="0.3">
      <c r="A1050" s="36">
        <v>44929</v>
      </c>
      <c r="B1050" s="37">
        <v>203.8</v>
      </c>
      <c r="C1050" s="38">
        <v>1.30000000000001</v>
      </c>
      <c r="D1050" s="39">
        <v>6.4197530864198099E-3</v>
      </c>
      <c r="E1050" s="37">
        <v>202.9</v>
      </c>
      <c r="F1050" s="37">
        <v>202.7</v>
      </c>
      <c r="G1050" s="37">
        <v>207.2</v>
      </c>
      <c r="H1050" s="7">
        <v>273295</v>
      </c>
      <c r="I1050" s="37">
        <v>55947875.100000001</v>
      </c>
      <c r="J1050" s="37">
        <v>0.90000000000000602</v>
      </c>
      <c r="K1050" s="37">
        <v>4.5</v>
      </c>
      <c r="L1050" s="39">
        <v>1.6421396598895901</v>
      </c>
      <c r="M1050" s="37">
        <v>4109324030.8499999</v>
      </c>
      <c r="N1050" s="37">
        <v>203.8</v>
      </c>
    </row>
    <row r="1051" spans="1:14" x14ac:dyDescent="0.3">
      <c r="A1051" s="36">
        <v>44930</v>
      </c>
      <c r="B1051" s="37">
        <v>206.1</v>
      </c>
      <c r="C1051" s="38">
        <v>2.2999999999999798</v>
      </c>
      <c r="D1051" s="39">
        <v>1.1285574092247201E-2</v>
      </c>
      <c r="E1051" s="37">
        <v>204.6</v>
      </c>
      <c r="F1051" s="37">
        <v>204</v>
      </c>
      <c r="G1051" s="37">
        <v>207.3</v>
      </c>
      <c r="H1051" s="7">
        <v>299920</v>
      </c>
      <c r="I1051" s="37">
        <v>61747205.799999997</v>
      </c>
      <c r="J1051" s="37">
        <v>1.5</v>
      </c>
      <c r="K1051" s="37">
        <v>3.30000000000001</v>
      </c>
      <c r="L1051" s="39">
        <v>9.74221994548016E-2</v>
      </c>
      <c r="M1051" s="37">
        <v>4171071236.6500001</v>
      </c>
      <c r="N1051" s="37">
        <v>206.1</v>
      </c>
    </row>
    <row r="1052" spans="1:14" x14ac:dyDescent="0.3">
      <c r="A1052" s="36">
        <v>44931</v>
      </c>
      <c r="B1052" s="37">
        <v>205.9</v>
      </c>
      <c r="C1052" s="38">
        <v>-0.19999999999998899</v>
      </c>
      <c r="D1052" s="39">
        <v>-9.7040271712755296E-4</v>
      </c>
      <c r="E1052" s="37">
        <v>206.1</v>
      </c>
      <c r="F1052" s="37">
        <v>205.2</v>
      </c>
      <c r="G1052" s="37">
        <v>207.4</v>
      </c>
      <c r="H1052" s="7">
        <v>220283</v>
      </c>
      <c r="I1052" s="37">
        <v>45393034.700000003</v>
      </c>
      <c r="J1052" s="37">
        <v>0.19999999999998899</v>
      </c>
      <c r="K1052" s="37">
        <v>2.2000000000000202</v>
      </c>
      <c r="L1052" s="39">
        <v>-0.26552747399306498</v>
      </c>
      <c r="M1052" s="37">
        <v>4125678201.9499998</v>
      </c>
      <c r="N1052" s="37">
        <v>205.9</v>
      </c>
    </row>
    <row r="1053" spans="1:14" x14ac:dyDescent="0.3">
      <c r="A1053" s="36">
        <v>44932</v>
      </c>
      <c r="B1053" s="37">
        <v>208.9</v>
      </c>
      <c r="C1053" s="38">
        <v>3</v>
      </c>
      <c r="D1053" s="39">
        <v>1.4570179698882999E-2</v>
      </c>
      <c r="E1053" s="37">
        <v>205.9</v>
      </c>
      <c r="F1053" s="37">
        <v>204.4</v>
      </c>
      <c r="G1053" s="37">
        <v>209.2</v>
      </c>
      <c r="H1053" s="7">
        <v>213367</v>
      </c>
      <c r="I1053" s="37">
        <v>44222408.5</v>
      </c>
      <c r="J1053" s="37">
        <v>3</v>
      </c>
      <c r="K1053" s="37">
        <v>4.7999999999999803</v>
      </c>
      <c r="L1053" s="39">
        <v>-3.1395976993231399E-2</v>
      </c>
      <c r="M1053" s="37">
        <v>4169900610.4499998</v>
      </c>
      <c r="N1053" s="37">
        <v>208.9</v>
      </c>
    </row>
    <row r="1054" spans="1:14" x14ac:dyDescent="0.3">
      <c r="A1054" s="36">
        <v>44935</v>
      </c>
      <c r="B1054" s="37">
        <v>216</v>
      </c>
      <c r="C1054" s="38">
        <v>7.0999999999999899</v>
      </c>
      <c r="D1054" s="39">
        <v>3.3987553853518399E-2</v>
      </c>
      <c r="E1054" s="37">
        <v>210.8</v>
      </c>
      <c r="F1054" s="37">
        <v>210.6</v>
      </c>
      <c r="G1054" s="37">
        <v>216.6</v>
      </c>
      <c r="H1054" s="7">
        <v>401865</v>
      </c>
      <c r="I1054" s="37">
        <v>86359560.099999994</v>
      </c>
      <c r="J1054" s="37">
        <v>5.1999999999999904</v>
      </c>
      <c r="K1054" s="37">
        <v>6</v>
      </c>
      <c r="L1054" s="39">
        <v>0.88344495634282705</v>
      </c>
      <c r="M1054" s="37">
        <v>4256260170.5500002</v>
      </c>
      <c r="N1054" s="37">
        <v>216</v>
      </c>
    </row>
    <row r="1055" spans="1:14" x14ac:dyDescent="0.3">
      <c r="A1055" s="36">
        <v>44936</v>
      </c>
      <c r="B1055" s="37">
        <v>213.5</v>
      </c>
      <c r="C1055" s="38">
        <v>-2.5</v>
      </c>
      <c r="D1055" s="39">
        <v>-1.1574074074074099E-2</v>
      </c>
      <c r="E1055" s="37">
        <v>213.6</v>
      </c>
      <c r="F1055" s="37">
        <v>213.4</v>
      </c>
      <c r="G1055" s="37">
        <v>215.8</v>
      </c>
      <c r="H1055" s="7">
        <v>221108</v>
      </c>
      <c r="I1055" s="37">
        <v>47364814.700000003</v>
      </c>
      <c r="J1055" s="37">
        <v>9.9999999999994302E-2</v>
      </c>
      <c r="K1055" s="37">
        <v>2.4000000000000101</v>
      </c>
      <c r="L1055" s="39">
        <v>-0.44979532927724503</v>
      </c>
      <c r="M1055" s="37">
        <v>4208895355.8499999</v>
      </c>
      <c r="N1055" s="37">
        <v>213.5</v>
      </c>
    </row>
    <row r="1056" spans="1:14" x14ac:dyDescent="0.3">
      <c r="A1056" s="36">
        <v>44937</v>
      </c>
      <c r="B1056" s="37">
        <v>216.9</v>
      </c>
      <c r="C1056" s="38">
        <v>3.4000000000000101</v>
      </c>
      <c r="D1056" s="39">
        <v>1.5925058548009401E-2</v>
      </c>
      <c r="E1056" s="37">
        <v>215.2</v>
      </c>
      <c r="F1056" s="37">
        <v>214.2</v>
      </c>
      <c r="G1056" s="37">
        <v>217.4</v>
      </c>
      <c r="H1056" s="7">
        <v>323336</v>
      </c>
      <c r="I1056" s="37">
        <v>69991920.700000003</v>
      </c>
      <c r="J1056" s="37">
        <v>1.7000000000000199</v>
      </c>
      <c r="K1056" s="37">
        <v>3.2000000000000202</v>
      </c>
      <c r="L1056" s="39">
        <v>0.46234419378765101</v>
      </c>
      <c r="M1056" s="37">
        <v>4278887276.5500002</v>
      </c>
      <c r="N1056" s="37">
        <v>216.9</v>
      </c>
    </row>
    <row r="1057" spans="1:14" x14ac:dyDescent="0.3">
      <c r="A1057" s="36">
        <v>44938</v>
      </c>
      <c r="B1057" s="37">
        <v>216.7</v>
      </c>
      <c r="C1057" s="38">
        <v>-0.200000000000017</v>
      </c>
      <c r="D1057" s="39">
        <v>-9.22083909635855E-4</v>
      </c>
      <c r="E1057" s="37">
        <v>216.2</v>
      </c>
      <c r="F1057" s="37">
        <v>215.4</v>
      </c>
      <c r="G1057" s="37">
        <v>218.9</v>
      </c>
      <c r="H1057" s="7">
        <v>305581</v>
      </c>
      <c r="I1057" s="37">
        <v>66313160.5</v>
      </c>
      <c r="J1057" s="37">
        <v>0.5</v>
      </c>
      <c r="K1057" s="37">
        <v>3.5</v>
      </c>
      <c r="L1057" s="39">
        <v>-5.4911918252220603E-2</v>
      </c>
      <c r="M1057" s="37">
        <v>4212574116.0500002</v>
      </c>
      <c r="N1057" s="37">
        <v>216.7</v>
      </c>
    </row>
    <row r="1058" spans="1:14" x14ac:dyDescent="0.3">
      <c r="A1058" s="36">
        <v>44939</v>
      </c>
      <c r="B1058" s="37">
        <v>217.6</v>
      </c>
      <c r="C1058" s="38">
        <v>0.90000000000000602</v>
      </c>
      <c r="D1058" s="39">
        <v>4.1532071988924996E-3</v>
      </c>
      <c r="E1058" s="37">
        <v>217.5</v>
      </c>
      <c r="F1058" s="37">
        <v>216.4</v>
      </c>
      <c r="G1058" s="37">
        <v>218.4</v>
      </c>
      <c r="H1058" s="7">
        <v>221065</v>
      </c>
      <c r="I1058" s="37">
        <v>48098271.200000003</v>
      </c>
      <c r="J1058" s="37">
        <v>9.9999999999994302E-2</v>
      </c>
      <c r="K1058" s="37">
        <v>2</v>
      </c>
      <c r="L1058" s="39">
        <v>-0.27657478704500599</v>
      </c>
      <c r="M1058" s="37">
        <v>4260672387.25</v>
      </c>
      <c r="N1058" s="37">
        <v>217.6</v>
      </c>
    </row>
    <row r="1059" spans="1:14" x14ac:dyDescent="0.3">
      <c r="A1059" s="36">
        <v>44942</v>
      </c>
      <c r="B1059" s="37">
        <v>217.3</v>
      </c>
      <c r="C1059" s="38">
        <v>-0.299999999999983</v>
      </c>
      <c r="D1059" s="39">
        <v>-1.3786764705881599E-3</v>
      </c>
      <c r="E1059" s="37">
        <v>216.8</v>
      </c>
      <c r="F1059" s="37">
        <v>215.6</v>
      </c>
      <c r="G1059" s="37">
        <v>217.8</v>
      </c>
      <c r="H1059" s="7">
        <v>131109</v>
      </c>
      <c r="I1059" s="37">
        <v>28418687.800000001</v>
      </c>
      <c r="J1059" s="37">
        <v>0.5</v>
      </c>
      <c r="K1059" s="37">
        <v>2.2000000000000202</v>
      </c>
      <c r="L1059" s="39">
        <v>-0.40692104132268803</v>
      </c>
      <c r="M1059" s="37">
        <v>4232253699.4499998</v>
      </c>
      <c r="N1059" s="37">
        <v>217.3</v>
      </c>
    </row>
    <row r="1060" spans="1:14" x14ac:dyDescent="0.3">
      <c r="A1060" s="36">
        <v>44943</v>
      </c>
      <c r="B1060" s="37">
        <v>221.3</v>
      </c>
      <c r="C1060" s="38">
        <v>4</v>
      </c>
      <c r="D1060" s="39">
        <v>1.8407731247123801E-2</v>
      </c>
      <c r="E1060" s="37">
        <v>216.1</v>
      </c>
      <c r="F1060" s="37">
        <v>216.1</v>
      </c>
      <c r="G1060" s="37">
        <v>222</v>
      </c>
      <c r="H1060" s="7">
        <v>307700</v>
      </c>
      <c r="I1060" s="37">
        <v>67730827</v>
      </c>
      <c r="J1060" s="37">
        <v>5.2000000000000197</v>
      </c>
      <c r="K1060" s="37">
        <v>5.9000000000000101</v>
      </c>
      <c r="L1060" s="39">
        <v>1.34690219588282</v>
      </c>
      <c r="M1060" s="37">
        <v>4299984526.4499998</v>
      </c>
      <c r="N1060" s="37">
        <v>221.3</v>
      </c>
    </row>
    <row r="1061" spans="1:14" x14ac:dyDescent="0.3">
      <c r="A1061" s="36">
        <v>44944</v>
      </c>
      <c r="B1061" s="37">
        <v>222.7</v>
      </c>
      <c r="C1061" s="38">
        <v>1.3999999999999799</v>
      </c>
      <c r="D1061" s="39">
        <v>6.3262539539086201E-3</v>
      </c>
      <c r="E1061" s="37">
        <v>221</v>
      </c>
      <c r="F1061" s="37">
        <v>219.8</v>
      </c>
      <c r="G1061" s="37">
        <v>223.5</v>
      </c>
      <c r="H1061" s="7">
        <v>324318</v>
      </c>
      <c r="I1061" s="37">
        <v>72090486.900000006</v>
      </c>
      <c r="J1061" s="37">
        <v>1.69999999999999</v>
      </c>
      <c r="K1061" s="37">
        <v>3.69999999999999</v>
      </c>
      <c r="L1061" s="39">
        <v>5.4007149821254499E-2</v>
      </c>
      <c r="M1061" s="37">
        <v>4372075013.3499899</v>
      </c>
      <c r="N1061" s="37">
        <v>222.7</v>
      </c>
    </row>
    <row r="1062" spans="1:14" x14ac:dyDescent="0.3">
      <c r="A1062" s="36">
        <v>44945</v>
      </c>
      <c r="B1062" s="37">
        <v>219.4</v>
      </c>
      <c r="C1062" s="38">
        <v>-3.2999999999999798</v>
      </c>
      <c r="D1062" s="39">
        <v>-1.48181409968567E-2</v>
      </c>
      <c r="E1062" s="37">
        <v>222.6</v>
      </c>
      <c r="F1062" s="37">
        <v>219.4</v>
      </c>
      <c r="G1062" s="37">
        <v>222.9</v>
      </c>
      <c r="H1062" s="7">
        <v>267878</v>
      </c>
      <c r="I1062" s="37">
        <v>59081058.200000003</v>
      </c>
      <c r="J1062" s="37">
        <v>3.19999999999999</v>
      </c>
      <c r="K1062" s="37">
        <v>3.5</v>
      </c>
      <c r="L1062" s="39">
        <v>-0.17402672685450701</v>
      </c>
      <c r="M1062" s="37">
        <v>4312993955.1499901</v>
      </c>
      <c r="N1062" s="37">
        <v>219.4</v>
      </c>
    </row>
    <row r="1063" spans="1:14" x14ac:dyDescent="0.3">
      <c r="A1063" s="36">
        <v>44946</v>
      </c>
      <c r="B1063" s="37">
        <v>222.6</v>
      </c>
      <c r="C1063" s="38">
        <v>3.19999999999999</v>
      </c>
      <c r="D1063" s="39">
        <v>1.45852324521422E-2</v>
      </c>
      <c r="E1063" s="37">
        <v>220.6</v>
      </c>
      <c r="F1063" s="37">
        <v>220.1</v>
      </c>
      <c r="G1063" s="37">
        <v>222.8</v>
      </c>
      <c r="H1063" s="7">
        <v>273532</v>
      </c>
      <c r="I1063" s="37">
        <v>60689393</v>
      </c>
      <c r="J1063" s="37">
        <v>2</v>
      </c>
      <c r="K1063" s="37">
        <v>2.7000000000000202</v>
      </c>
      <c r="L1063" s="39">
        <v>2.1106623164276299E-2</v>
      </c>
      <c r="M1063" s="37">
        <v>4373683348.1499901</v>
      </c>
      <c r="N1063" s="37">
        <v>222.6</v>
      </c>
    </row>
    <row r="1064" spans="1:14" x14ac:dyDescent="0.3">
      <c r="A1064" s="36">
        <v>44949</v>
      </c>
      <c r="B1064" s="37">
        <v>224.1</v>
      </c>
      <c r="C1064" s="38">
        <v>1.5</v>
      </c>
      <c r="D1064" s="39">
        <v>6.7385444743935296E-3</v>
      </c>
      <c r="E1064" s="37">
        <v>223</v>
      </c>
      <c r="F1064" s="37">
        <v>220.4</v>
      </c>
      <c r="G1064" s="37">
        <v>224.3</v>
      </c>
      <c r="H1064" s="7">
        <v>239427</v>
      </c>
      <c r="I1064" s="37">
        <v>53415297.600000001</v>
      </c>
      <c r="J1064" s="37">
        <v>1.0999999999999901</v>
      </c>
      <c r="K1064" s="37">
        <v>3.9000000000000101</v>
      </c>
      <c r="L1064" s="39">
        <v>-0.12468376643317799</v>
      </c>
      <c r="M1064" s="37">
        <v>4427098645.75</v>
      </c>
      <c r="N1064" s="37">
        <v>224.1</v>
      </c>
    </row>
    <row r="1065" spans="1:14" x14ac:dyDescent="0.3">
      <c r="A1065" s="36">
        <v>44950</v>
      </c>
      <c r="B1065" s="37">
        <v>223.4</v>
      </c>
      <c r="C1065" s="38">
        <v>-0.69999999999998896</v>
      </c>
      <c r="D1065" s="39">
        <v>-3.1236055332440399E-3</v>
      </c>
      <c r="E1065" s="37">
        <v>223.8</v>
      </c>
      <c r="F1065" s="37">
        <v>222.7</v>
      </c>
      <c r="G1065" s="37">
        <v>224.6</v>
      </c>
      <c r="H1065" s="7">
        <v>317970</v>
      </c>
      <c r="I1065" s="37">
        <v>71063991.700000003</v>
      </c>
      <c r="J1065" s="37">
        <v>0.40000000000000602</v>
      </c>
      <c r="K1065" s="37">
        <v>1.9000000000000099</v>
      </c>
      <c r="L1065" s="39">
        <v>0.32804570913054898</v>
      </c>
      <c r="M1065" s="37">
        <v>4356034654.0500002</v>
      </c>
      <c r="N1065" s="37">
        <v>223.4</v>
      </c>
    </row>
    <row r="1066" spans="1:14" x14ac:dyDescent="0.3">
      <c r="A1066" s="36">
        <v>44951</v>
      </c>
      <c r="B1066" s="37">
        <v>224.6</v>
      </c>
      <c r="C1066" s="38">
        <v>1.19999999999999</v>
      </c>
      <c r="D1066" s="39">
        <v>5.3715308863025498E-3</v>
      </c>
      <c r="E1066" s="37">
        <v>224</v>
      </c>
      <c r="F1066" s="37">
        <v>222</v>
      </c>
      <c r="G1066" s="37">
        <v>225</v>
      </c>
      <c r="H1066" s="7">
        <v>231953</v>
      </c>
      <c r="I1066" s="37">
        <v>51874512.700000003</v>
      </c>
      <c r="J1066" s="37">
        <v>0.59999999999999398</v>
      </c>
      <c r="K1066" s="37">
        <v>3</v>
      </c>
      <c r="L1066" s="39">
        <v>-0.270519231374029</v>
      </c>
      <c r="M1066" s="37">
        <v>4407909166.75</v>
      </c>
      <c r="N1066" s="37">
        <v>224.6</v>
      </c>
    </row>
    <row r="1067" spans="1:14" x14ac:dyDescent="0.3">
      <c r="A1067" s="36">
        <v>44952</v>
      </c>
      <c r="B1067" s="37">
        <v>227.5</v>
      </c>
      <c r="C1067" s="38">
        <v>2.9000000000000101</v>
      </c>
      <c r="D1067" s="39">
        <v>1.2911843276936801E-2</v>
      </c>
      <c r="E1067" s="37">
        <v>225.2</v>
      </c>
      <c r="F1067" s="37">
        <v>224.1</v>
      </c>
      <c r="G1067" s="37">
        <v>228</v>
      </c>
      <c r="H1067" s="7">
        <v>308234</v>
      </c>
      <c r="I1067" s="37">
        <v>69936600.099999994</v>
      </c>
      <c r="J1067" s="37">
        <v>2.30000000000001</v>
      </c>
      <c r="K1067" s="37">
        <v>3.9000000000000101</v>
      </c>
      <c r="L1067" s="39">
        <v>0.32886403711096601</v>
      </c>
      <c r="M1067" s="37">
        <v>4477845766.8500004</v>
      </c>
      <c r="N1067" s="37">
        <v>227.5</v>
      </c>
    </row>
    <row r="1068" spans="1:14" x14ac:dyDescent="0.3">
      <c r="A1068" s="36">
        <v>44953</v>
      </c>
      <c r="B1068" s="37">
        <v>232.7</v>
      </c>
      <c r="C1068" s="38">
        <v>5.1999999999999904</v>
      </c>
      <c r="D1068" s="39">
        <v>2.2857142857142802E-2</v>
      </c>
      <c r="E1068" s="37">
        <v>226.9</v>
      </c>
      <c r="F1068" s="37">
        <v>226.8</v>
      </c>
      <c r="G1068" s="37">
        <v>233.7</v>
      </c>
      <c r="H1068" s="7">
        <v>473570</v>
      </c>
      <c r="I1068" s="37">
        <v>109467634.5</v>
      </c>
      <c r="J1068" s="37">
        <v>5.7999999999999803</v>
      </c>
      <c r="K1068" s="37">
        <v>6.8999999999999799</v>
      </c>
      <c r="L1068" s="39">
        <v>0.53639767189862297</v>
      </c>
      <c r="M1068" s="37">
        <v>4587313401.3500004</v>
      </c>
      <c r="N1068" s="37">
        <v>232.7</v>
      </c>
    </row>
    <row r="1069" spans="1:14" x14ac:dyDescent="0.3">
      <c r="A1069" s="36">
        <v>44956</v>
      </c>
      <c r="B1069" s="37">
        <v>232.4</v>
      </c>
      <c r="C1069" s="38">
        <v>-0.299999999999983</v>
      </c>
      <c r="D1069" s="39">
        <v>-1.2892135797162999E-3</v>
      </c>
      <c r="E1069" s="37">
        <v>232.9</v>
      </c>
      <c r="F1069" s="37">
        <v>231</v>
      </c>
      <c r="G1069" s="37">
        <v>234.4</v>
      </c>
      <c r="H1069" s="7">
        <v>406746</v>
      </c>
      <c r="I1069" s="37">
        <v>94695968.099999994</v>
      </c>
      <c r="J1069" s="37">
        <v>0.5</v>
      </c>
      <c r="K1069" s="37">
        <v>3.4000000000000101</v>
      </c>
      <c r="L1069" s="39">
        <v>-0.14110691133306599</v>
      </c>
      <c r="M1069" s="37">
        <v>4492617433.25</v>
      </c>
      <c r="N1069" s="37">
        <v>232.4</v>
      </c>
    </row>
    <row r="1070" spans="1:14" x14ac:dyDescent="0.3">
      <c r="A1070" s="36">
        <v>44957</v>
      </c>
      <c r="B1070" s="37">
        <v>228.9</v>
      </c>
      <c r="C1070" s="38">
        <v>-3.5</v>
      </c>
      <c r="D1070" s="39">
        <v>-1.5060240963855401E-2</v>
      </c>
      <c r="E1070" s="37">
        <v>230.4</v>
      </c>
      <c r="F1070" s="37">
        <v>223.6</v>
      </c>
      <c r="G1070" s="37">
        <v>231.5</v>
      </c>
      <c r="H1070" s="7">
        <v>651925</v>
      </c>
      <c r="I1070" s="37">
        <v>148689775.09999999</v>
      </c>
      <c r="J1070" s="37">
        <v>1.5</v>
      </c>
      <c r="K1070" s="37">
        <v>7.9000000000000101</v>
      </c>
      <c r="L1070" s="39">
        <v>0.60278158850978203</v>
      </c>
      <c r="M1070" s="37">
        <v>4343927658.1499901</v>
      </c>
      <c r="N1070" s="37">
        <v>228.9</v>
      </c>
    </row>
    <row r="1071" spans="1:14" x14ac:dyDescent="0.3">
      <c r="A1071" s="36">
        <v>44958</v>
      </c>
      <c r="B1071" s="37">
        <v>230</v>
      </c>
      <c r="C1071" s="38">
        <v>1.0999999999999901</v>
      </c>
      <c r="D1071" s="39">
        <v>4.8055919615552396E-3</v>
      </c>
      <c r="E1071" s="37">
        <v>228.2</v>
      </c>
      <c r="F1071" s="37">
        <v>227.3</v>
      </c>
      <c r="G1071" s="37">
        <v>230.7</v>
      </c>
      <c r="H1071" s="7">
        <v>414119</v>
      </c>
      <c r="I1071" s="37">
        <v>95018838.599999994</v>
      </c>
      <c r="J1071" s="37">
        <v>1.80000000000001</v>
      </c>
      <c r="K1071" s="37">
        <v>3.3999999999999799</v>
      </c>
      <c r="L1071" s="39">
        <v>-0.36477508915902901</v>
      </c>
      <c r="M1071" s="37">
        <v>4438946496.75</v>
      </c>
      <c r="N1071" s="37">
        <v>230</v>
      </c>
    </row>
    <row r="1072" spans="1:14" x14ac:dyDescent="0.3">
      <c r="A1072" s="36">
        <v>44959</v>
      </c>
      <c r="B1072" s="37">
        <v>246.8</v>
      </c>
      <c r="C1072" s="38">
        <v>16.8</v>
      </c>
      <c r="D1072" s="39">
        <v>7.3043478260869599E-2</v>
      </c>
      <c r="E1072" s="37">
        <v>231</v>
      </c>
      <c r="F1072" s="37">
        <v>228.5</v>
      </c>
      <c r="G1072" s="37">
        <v>247.1</v>
      </c>
      <c r="H1072" s="7">
        <v>1052774</v>
      </c>
      <c r="I1072" s="37">
        <v>253005738.59999999</v>
      </c>
      <c r="J1072" s="37">
        <v>15.8</v>
      </c>
      <c r="K1072" s="37">
        <v>18.600000000000001</v>
      </c>
      <c r="L1072" s="39">
        <v>1.5422016376935099</v>
      </c>
      <c r="M1072" s="37">
        <v>4691952235.3500004</v>
      </c>
      <c r="N1072" s="37">
        <v>246.8</v>
      </c>
    </row>
    <row r="1073" spans="1:14" x14ac:dyDescent="0.3">
      <c r="A1073" s="36">
        <v>44960</v>
      </c>
      <c r="B1073" s="37">
        <v>242</v>
      </c>
      <c r="C1073" s="38">
        <v>-4.8000000000000096</v>
      </c>
      <c r="D1073" s="39">
        <v>-1.9448946515397102E-2</v>
      </c>
      <c r="E1073" s="37">
        <v>241.5</v>
      </c>
      <c r="F1073" s="37">
        <v>239.1</v>
      </c>
      <c r="G1073" s="37">
        <v>243.7</v>
      </c>
      <c r="H1073" s="7">
        <v>562250</v>
      </c>
      <c r="I1073" s="37">
        <v>135735381.5</v>
      </c>
      <c r="J1073" s="37">
        <v>0.5</v>
      </c>
      <c r="K1073" s="37">
        <v>4.5999999999999899</v>
      </c>
      <c r="L1073" s="39">
        <v>-0.46593475902710402</v>
      </c>
      <c r="M1073" s="37">
        <v>4556216853.8500004</v>
      </c>
      <c r="N1073" s="37">
        <v>242</v>
      </c>
    </row>
    <row r="1074" spans="1:14" x14ac:dyDescent="0.3">
      <c r="A1074" s="36">
        <v>44963</v>
      </c>
      <c r="B1074" s="37">
        <v>243.8</v>
      </c>
      <c r="C1074" s="38">
        <v>1.80000000000001</v>
      </c>
      <c r="D1074" s="39">
        <v>7.4380165289256702E-3</v>
      </c>
      <c r="E1074" s="37">
        <v>241.8</v>
      </c>
      <c r="F1074" s="37">
        <v>239.6</v>
      </c>
      <c r="G1074" s="37">
        <v>243.8</v>
      </c>
      <c r="H1074" s="7">
        <v>324600</v>
      </c>
      <c r="I1074" s="37">
        <v>78721316</v>
      </c>
      <c r="J1074" s="37">
        <v>2</v>
      </c>
      <c r="K1074" s="37">
        <v>4.2000000000000197</v>
      </c>
      <c r="L1074" s="39">
        <v>-0.42267674522009802</v>
      </c>
      <c r="M1074" s="37">
        <v>4634938169.8500004</v>
      </c>
      <c r="N1074" s="37">
        <v>243.8</v>
      </c>
    </row>
    <row r="1075" spans="1:14" x14ac:dyDescent="0.3">
      <c r="A1075" s="36">
        <v>44964</v>
      </c>
      <c r="B1075" s="37">
        <v>245.8</v>
      </c>
      <c r="C1075" s="38">
        <v>2</v>
      </c>
      <c r="D1075" s="39">
        <v>8.2034454470877802E-3</v>
      </c>
      <c r="E1075" s="37">
        <v>244.5</v>
      </c>
      <c r="F1075" s="37">
        <v>243.7</v>
      </c>
      <c r="G1075" s="37">
        <v>246.7</v>
      </c>
      <c r="H1075" s="7">
        <v>327856</v>
      </c>
      <c r="I1075" s="37">
        <v>80545511.099999994</v>
      </c>
      <c r="J1075" s="37">
        <v>1.30000000000001</v>
      </c>
      <c r="K1075" s="37">
        <v>3</v>
      </c>
      <c r="L1075" s="39">
        <v>1.00308071472582E-2</v>
      </c>
      <c r="M1075" s="37">
        <v>4715483680.9499998</v>
      </c>
      <c r="N1075" s="37">
        <v>245.8</v>
      </c>
    </row>
    <row r="1076" spans="1:14" x14ac:dyDescent="0.3">
      <c r="A1076" s="36">
        <v>44965</v>
      </c>
      <c r="B1076" s="37">
        <v>247.3</v>
      </c>
      <c r="C1076" s="38">
        <v>1.5</v>
      </c>
      <c r="D1076" s="39">
        <v>6.1025223759153804E-3</v>
      </c>
      <c r="E1076" s="37">
        <v>247.5</v>
      </c>
      <c r="F1076" s="37">
        <v>246.7</v>
      </c>
      <c r="G1076" s="37">
        <v>250.5</v>
      </c>
      <c r="H1076" s="7">
        <v>352139</v>
      </c>
      <c r="I1076" s="37">
        <v>87352972.400000006</v>
      </c>
      <c r="J1076" s="37">
        <v>0.19999999999998899</v>
      </c>
      <c r="K1076" s="37">
        <v>3.80000000000001</v>
      </c>
      <c r="L1076" s="39">
        <v>7.4066053389292896E-2</v>
      </c>
      <c r="M1076" s="37">
        <v>4802836653.3500004</v>
      </c>
      <c r="N1076" s="37">
        <v>247.3</v>
      </c>
    </row>
    <row r="1077" spans="1:14" x14ac:dyDescent="0.3">
      <c r="A1077" s="36">
        <v>44966</v>
      </c>
      <c r="B1077" s="37">
        <v>250.2</v>
      </c>
      <c r="C1077" s="38">
        <v>2.8999999999999799</v>
      </c>
      <c r="D1077" s="39">
        <v>1.17266477961989E-2</v>
      </c>
      <c r="E1077" s="37">
        <v>248</v>
      </c>
      <c r="F1077" s="37">
        <v>247.7</v>
      </c>
      <c r="G1077" s="37">
        <v>250.8</v>
      </c>
      <c r="H1077" s="7">
        <v>304800</v>
      </c>
      <c r="I1077" s="37">
        <v>76184268.299999997</v>
      </c>
      <c r="J1077" s="37">
        <v>2.19999999999999</v>
      </c>
      <c r="K1077" s="37">
        <v>3.1000000000000201</v>
      </c>
      <c r="L1077" s="39">
        <v>-0.134432709810615</v>
      </c>
      <c r="M1077" s="37">
        <v>4879020921.6499996</v>
      </c>
      <c r="N1077" s="37">
        <v>250.2</v>
      </c>
    </row>
    <row r="1078" spans="1:14" x14ac:dyDescent="0.3">
      <c r="A1078" s="36">
        <v>44967</v>
      </c>
      <c r="B1078" s="37">
        <v>242.6</v>
      </c>
      <c r="C1078" s="38">
        <v>-7.5999999999999899</v>
      </c>
      <c r="D1078" s="39">
        <v>-3.0375699440447601E-2</v>
      </c>
      <c r="E1078" s="37">
        <v>249.4</v>
      </c>
      <c r="F1078" s="37">
        <v>240.1</v>
      </c>
      <c r="G1078" s="37">
        <v>249.8</v>
      </c>
      <c r="H1078" s="7">
        <v>429514</v>
      </c>
      <c r="I1078" s="37">
        <v>104285963.7</v>
      </c>
      <c r="J1078" s="37">
        <v>6.8000000000000096</v>
      </c>
      <c r="K1078" s="37">
        <v>9.7000000000000206</v>
      </c>
      <c r="L1078" s="39">
        <v>0.40916666666666701</v>
      </c>
      <c r="M1078" s="37">
        <v>4774734957.9499998</v>
      </c>
      <c r="N1078" s="37">
        <v>242.6</v>
      </c>
    </row>
    <row r="1079" spans="1:14" x14ac:dyDescent="0.3">
      <c r="A1079" s="36">
        <v>44970</v>
      </c>
      <c r="B1079" s="37">
        <v>246.1</v>
      </c>
      <c r="C1079" s="38">
        <v>3.5</v>
      </c>
      <c r="D1079" s="39">
        <v>1.44270403957131E-2</v>
      </c>
      <c r="E1079" s="37">
        <v>243.1</v>
      </c>
      <c r="F1079" s="37">
        <v>242.8</v>
      </c>
      <c r="G1079" s="37">
        <v>246.8</v>
      </c>
      <c r="H1079" s="7">
        <v>229571</v>
      </c>
      <c r="I1079" s="37">
        <v>56360994.700000003</v>
      </c>
      <c r="J1079" s="37">
        <v>3</v>
      </c>
      <c r="K1079" s="37">
        <v>4</v>
      </c>
      <c r="L1079" s="39">
        <v>-0.465509855324856</v>
      </c>
      <c r="M1079" s="37">
        <v>4831095952.6499996</v>
      </c>
      <c r="N1079" s="37">
        <v>246.1</v>
      </c>
    </row>
    <row r="1080" spans="1:14" x14ac:dyDescent="0.3">
      <c r="A1080" s="36">
        <v>44971</v>
      </c>
      <c r="B1080" s="37">
        <v>245.7</v>
      </c>
      <c r="C1080" s="38">
        <v>-0.40000000000000602</v>
      </c>
      <c r="D1080" s="39">
        <v>-1.62535554652583E-3</v>
      </c>
      <c r="E1080" s="37">
        <v>246.1</v>
      </c>
      <c r="F1080" s="37">
        <v>243.4</v>
      </c>
      <c r="G1080" s="37">
        <v>246.8</v>
      </c>
      <c r="H1080" s="7">
        <v>247548</v>
      </c>
      <c r="I1080" s="37">
        <v>60776311</v>
      </c>
      <c r="J1080" s="37">
        <v>0.40000000000000602</v>
      </c>
      <c r="K1080" s="37">
        <v>3.4000000000000101</v>
      </c>
      <c r="L1080" s="39">
        <v>7.8306929011068505E-2</v>
      </c>
      <c r="M1080" s="37">
        <v>4770319641.6499996</v>
      </c>
      <c r="N1080" s="37">
        <v>245.7</v>
      </c>
    </row>
    <row r="1081" spans="1:14" x14ac:dyDescent="0.3">
      <c r="A1081" s="36">
        <v>44972</v>
      </c>
      <c r="B1081" s="37">
        <v>248.9</v>
      </c>
      <c r="C1081" s="38">
        <v>3.2000000000000202</v>
      </c>
      <c r="D1081" s="39">
        <v>1.30240130240131E-2</v>
      </c>
      <c r="E1081" s="37">
        <v>245</v>
      </c>
      <c r="F1081" s="37">
        <v>245</v>
      </c>
      <c r="G1081" s="37">
        <v>250.3</v>
      </c>
      <c r="H1081" s="7">
        <v>285609</v>
      </c>
      <c r="I1081" s="37">
        <v>70980955.299999997</v>
      </c>
      <c r="J1081" s="37">
        <v>3.9000000000000101</v>
      </c>
      <c r="K1081" s="37">
        <v>5.3000000000000096</v>
      </c>
      <c r="L1081" s="39">
        <v>0.15375199961219599</v>
      </c>
      <c r="M1081" s="37">
        <v>4841300596.9499998</v>
      </c>
      <c r="N1081" s="37">
        <v>248.9</v>
      </c>
    </row>
    <row r="1082" spans="1:14" x14ac:dyDescent="0.3">
      <c r="A1082" s="36">
        <v>44973</v>
      </c>
      <c r="B1082" s="37">
        <v>250.6</v>
      </c>
      <c r="C1082" s="38">
        <v>1.69999999999999</v>
      </c>
      <c r="D1082" s="39">
        <v>6.8300522298111203E-3</v>
      </c>
      <c r="E1082" s="37">
        <v>250</v>
      </c>
      <c r="F1082" s="37">
        <v>247.8</v>
      </c>
      <c r="G1082" s="37">
        <v>251.3</v>
      </c>
      <c r="H1082" s="7">
        <v>263756</v>
      </c>
      <c r="I1082" s="37">
        <v>66011784</v>
      </c>
      <c r="J1082" s="37">
        <v>0.59999999999999398</v>
      </c>
      <c r="K1082" s="37">
        <v>3.5</v>
      </c>
      <c r="L1082" s="39">
        <v>-7.6513695296716797E-2</v>
      </c>
      <c r="M1082" s="37">
        <v>4907312380.9499998</v>
      </c>
      <c r="N1082" s="37">
        <v>250.6</v>
      </c>
    </row>
    <row r="1083" spans="1:14" x14ac:dyDescent="0.3">
      <c r="A1083" s="36">
        <v>44974</v>
      </c>
      <c r="B1083" s="37">
        <v>249</v>
      </c>
      <c r="C1083" s="38">
        <v>-1.5999999999999901</v>
      </c>
      <c r="D1083" s="39">
        <v>-6.3846767757382104E-3</v>
      </c>
      <c r="E1083" s="37">
        <v>249</v>
      </c>
      <c r="F1083" s="37">
        <v>246.5</v>
      </c>
      <c r="G1083" s="37">
        <v>249.7</v>
      </c>
      <c r="H1083" s="7">
        <v>346499</v>
      </c>
      <c r="I1083" s="37">
        <v>86181155.599999994</v>
      </c>
      <c r="J1083" s="37">
        <v>0</v>
      </c>
      <c r="K1083" s="37">
        <v>3.19999999999999</v>
      </c>
      <c r="L1083" s="39">
        <v>0.31371039900514103</v>
      </c>
      <c r="M1083" s="37">
        <v>4821131225.3500004</v>
      </c>
      <c r="N1083" s="37">
        <v>249</v>
      </c>
    </row>
    <row r="1084" spans="1:14" x14ac:dyDescent="0.3">
      <c r="A1084" s="36">
        <v>44977</v>
      </c>
      <c r="B1084" s="37">
        <v>247</v>
      </c>
      <c r="C1084" s="38">
        <v>-2</v>
      </c>
      <c r="D1084" s="39">
        <v>-8.0321285140562207E-3</v>
      </c>
      <c r="E1084" s="37">
        <v>251</v>
      </c>
      <c r="F1084" s="37">
        <v>246.8</v>
      </c>
      <c r="G1084" s="37">
        <v>251</v>
      </c>
      <c r="H1084" s="7">
        <v>133137</v>
      </c>
      <c r="I1084" s="37">
        <v>33015226.699999999</v>
      </c>
      <c r="J1084" s="37">
        <v>4</v>
      </c>
      <c r="K1084" s="37">
        <v>4.1999999999999904</v>
      </c>
      <c r="L1084" s="39">
        <v>-0.61576512486327495</v>
      </c>
      <c r="M1084" s="37">
        <v>4788115998.6499996</v>
      </c>
      <c r="N1084" s="37">
        <v>247</v>
      </c>
    </row>
    <row r="1085" spans="1:14" x14ac:dyDescent="0.3">
      <c r="A1085" s="36">
        <v>44978</v>
      </c>
      <c r="B1085" s="37">
        <v>246.1</v>
      </c>
      <c r="C1085" s="38">
        <v>-0.90000000000000602</v>
      </c>
      <c r="D1085" s="39">
        <v>-3.6437246963563E-3</v>
      </c>
      <c r="E1085" s="37">
        <v>246</v>
      </c>
      <c r="F1085" s="37">
        <v>243.9</v>
      </c>
      <c r="G1085" s="37">
        <v>247.6</v>
      </c>
      <c r="H1085" s="7">
        <v>177233</v>
      </c>
      <c r="I1085" s="37">
        <v>43604577.399999999</v>
      </c>
      <c r="J1085" s="37">
        <v>9.9999999999994302E-2</v>
      </c>
      <c r="K1085" s="37">
        <v>3.69999999999999</v>
      </c>
      <c r="L1085" s="39">
        <v>0.33120770334317301</v>
      </c>
      <c r="M1085" s="37">
        <v>4744511421.25</v>
      </c>
      <c r="N1085" s="37">
        <v>246.1</v>
      </c>
    </row>
    <row r="1086" spans="1:14" x14ac:dyDescent="0.3">
      <c r="A1086" s="36">
        <v>44979</v>
      </c>
      <c r="B1086" s="37">
        <v>245.5</v>
      </c>
      <c r="C1086" s="38">
        <v>-0.59999999999999398</v>
      </c>
      <c r="D1086" s="39">
        <v>-2.43803331978868E-3</v>
      </c>
      <c r="E1086" s="37">
        <v>245.5</v>
      </c>
      <c r="F1086" s="37">
        <v>243.4</v>
      </c>
      <c r="G1086" s="37">
        <v>246.1</v>
      </c>
      <c r="H1086" s="7">
        <v>274005</v>
      </c>
      <c r="I1086" s="37">
        <v>67136629.799999997</v>
      </c>
      <c r="J1086" s="37">
        <v>0</v>
      </c>
      <c r="K1086" s="37">
        <v>2.69999999999999</v>
      </c>
      <c r="L1086" s="39">
        <v>0.54601569685103801</v>
      </c>
      <c r="M1086" s="37">
        <v>4677374791.4499998</v>
      </c>
      <c r="N1086" s="37">
        <v>245.5</v>
      </c>
    </row>
    <row r="1087" spans="1:14" x14ac:dyDescent="0.3">
      <c r="A1087" s="36">
        <v>44980</v>
      </c>
      <c r="B1087" s="37">
        <v>247</v>
      </c>
      <c r="C1087" s="38">
        <v>1.5</v>
      </c>
      <c r="D1087" s="39">
        <v>6.1099796334012201E-3</v>
      </c>
      <c r="E1087" s="37">
        <v>245.7</v>
      </c>
      <c r="F1087" s="37">
        <v>245.5</v>
      </c>
      <c r="G1087" s="37">
        <v>249.4</v>
      </c>
      <c r="H1087" s="7">
        <v>259459</v>
      </c>
      <c r="I1087" s="37">
        <v>64283166.700000003</v>
      </c>
      <c r="J1087" s="37">
        <v>1.30000000000001</v>
      </c>
      <c r="K1087" s="37">
        <v>3.9000000000000101</v>
      </c>
      <c r="L1087" s="39">
        <v>-5.3086622506888601E-2</v>
      </c>
      <c r="M1087" s="37">
        <v>4741657958.1499996</v>
      </c>
      <c r="N1087" s="37">
        <v>247</v>
      </c>
    </row>
    <row r="1088" spans="1:14" x14ac:dyDescent="0.3">
      <c r="A1088" s="36">
        <v>44981</v>
      </c>
      <c r="B1088" s="37">
        <v>244.8</v>
      </c>
      <c r="C1088" s="38">
        <v>-2.19999999999999</v>
      </c>
      <c r="D1088" s="39">
        <v>-8.90688259109307E-3</v>
      </c>
      <c r="E1088" s="37">
        <v>246.5</v>
      </c>
      <c r="F1088" s="37">
        <v>243.8</v>
      </c>
      <c r="G1088" s="37">
        <v>247.7</v>
      </c>
      <c r="H1088" s="7">
        <v>278445</v>
      </c>
      <c r="I1088" s="37">
        <v>68266044.900000006</v>
      </c>
      <c r="J1088" s="37">
        <v>1.69999999999999</v>
      </c>
      <c r="K1088" s="37">
        <v>3.8999999999999799</v>
      </c>
      <c r="L1088" s="39">
        <v>7.3175337914660896E-2</v>
      </c>
      <c r="M1088" s="37">
        <v>4673391913.25</v>
      </c>
      <c r="N1088" s="37">
        <v>244.8</v>
      </c>
    </row>
    <row r="1089" spans="1:14" x14ac:dyDescent="0.3">
      <c r="A1089" s="36">
        <v>44984</v>
      </c>
      <c r="B1089" s="37">
        <v>246.9</v>
      </c>
      <c r="C1089" s="38">
        <v>2.0999999999999899</v>
      </c>
      <c r="D1089" s="39">
        <v>8.5784313725489995E-3</v>
      </c>
      <c r="E1089" s="37">
        <v>247</v>
      </c>
      <c r="F1089" s="37">
        <v>245.5</v>
      </c>
      <c r="G1089" s="37">
        <v>247.6</v>
      </c>
      <c r="H1089" s="7">
        <v>201598</v>
      </c>
      <c r="I1089" s="37">
        <v>49707180.399999999</v>
      </c>
      <c r="J1089" s="37">
        <v>9.9999999999994302E-2</v>
      </c>
      <c r="K1089" s="37">
        <v>2.0999999999999899</v>
      </c>
      <c r="L1089" s="39">
        <v>-0.27598628095315098</v>
      </c>
      <c r="M1089" s="37">
        <v>4723099093.6499996</v>
      </c>
      <c r="N1089" s="37">
        <v>246.9</v>
      </c>
    </row>
    <row r="1090" spans="1:14" x14ac:dyDescent="0.3">
      <c r="A1090" s="36">
        <v>44985</v>
      </c>
      <c r="B1090" s="37">
        <v>245.3</v>
      </c>
      <c r="C1090" s="38">
        <v>-1.5999999999999901</v>
      </c>
      <c r="D1090" s="39">
        <v>-6.4803564196030602E-3</v>
      </c>
      <c r="E1090" s="37">
        <v>246.1</v>
      </c>
      <c r="F1090" s="37">
        <v>243.4</v>
      </c>
      <c r="G1090" s="37">
        <v>246.1</v>
      </c>
      <c r="H1090" s="7">
        <v>335009</v>
      </c>
      <c r="I1090" s="37">
        <v>82084144</v>
      </c>
      <c r="J1090" s="37">
        <v>0.79999999999998295</v>
      </c>
      <c r="K1090" s="37">
        <v>2.69999999999999</v>
      </c>
      <c r="L1090" s="39">
        <v>0.66176747785196299</v>
      </c>
      <c r="M1090" s="37">
        <v>4641014949.6499996</v>
      </c>
      <c r="N1090" s="37">
        <v>245.3</v>
      </c>
    </row>
    <row r="1091" spans="1:14" x14ac:dyDescent="0.3">
      <c r="A1091" s="36">
        <v>44986</v>
      </c>
      <c r="B1091" s="37">
        <v>246.1</v>
      </c>
      <c r="C1091" s="38">
        <v>0.79999999999998295</v>
      </c>
      <c r="D1091" s="39">
        <v>3.2613126783529699E-3</v>
      </c>
      <c r="E1091" s="37">
        <v>245.7</v>
      </c>
      <c r="F1091" s="37">
        <v>245.5</v>
      </c>
      <c r="G1091" s="37">
        <v>249.7</v>
      </c>
      <c r="H1091" s="7">
        <v>297877</v>
      </c>
      <c r="I1091" s="37">
        <v>73851223.200000003</v>
      </c>
      <c r="J1091" s="37">
        <v>0.40000000000000602</v>
      </c>
      <c r="K1091" s="37">
        <v>4.1999999999999904</v>
      </c>
      <c r="L1091" s="39">
        <v>-0.110838813285613</v>
      </c>
      <c r="M1091" s="37">
        <v>4714866172.8500004</v>
      </c>
      <c r="N1091" s="37">
        <v>246.1</v>
      </c>
    </row>
    <row r="1092" spans="1:14" x14ac:dyDescent="0.3">
      <c r="A1092" s="36">
        <v>44987</v>
      </c>
      <c r="B1092" s="37">
        <v>248.5</v>
      </c>
      <c r="C1092" s="38">
        <v>2.4000000000000101</v>
      </c>
      <c r="D1092" s="39">
        <v>9.7521332791548395E-3</v>
      </c>
      <c r="E1092" s="37">
        <v>245.5</v>
      </c>
      <c r="F1092" s="37">
        <v>244.2</v>
      </c>
      <c r="G1092" s="37">
        <v>249.5</v>
      </c>
      <c r="H1092" s="7">
        <v>188165</v>
      </c>
      <c r="I1092" s="37">
        <v>46643732.100000001</v>
      </c>
      <c r="J1092" s="37">
        <v>3</v>
      </c>
      <c r="K1092" s="37">
        <v>5.3000000000000096</v>
      </c>
      <c r="L1092" s="39">
        <v>-0.36831309567371801</v>
      </c>
      <c r="M1092" s="37">
        <v>4761509904.9499998</v>
      </c>
      <c r="N1092" s="37">
        <v>248.5</v>
      </c>
    </row>
    <row r="1093" spans="1:14" x14ac:dyDescent="0.3">
      <c r="A1093" s="36">
        <v>44988</v>
      </c>
      <c r="B1093" s="37">
        <v>256.39999999999998</v>
      </c>
      <c r="C1093" s="38">
        <v>7.8999999999999799</v>
      </c>
      <c r="D1093" s="39">
        <v>3.1790744466800698E-2</v>
      </c>
      <c r="E1093" s="37">
        <v>250</v>
      </c>
      <c r="F1093" s="37">
        <v>249.9</v>
      </c>
      <c r="G1093" s="37">
        <v>257.60000000000002</v>
      </c>
      <c r="H1093" s="7">
        <v>460111</v>
      </c>
      <c r="I1093" s="37">
        <v>117352367.3</v>
      </c>
      <c r="J1093" s="37">
        <v>6.3999999999999799</v>
      </c>
      <c r="K1093" s="37">
        <v>7.7000000000000197</v>
      </c>
      <c r="L1093" s="39">
        <v>1.4452528366061701</v>
      </c>
      <c r="M1093" s="37">
        <v>4878862272.25</v>
      </c>
      <c r="N1093" s="37">
        <v>256.39999999999998</v>
      </c>
    </row>
    <row r="1094" spans="1:14" x14ac:dyDescent="0.3">
      <c r="A1094" s="36">
        <v>44991</v>
      </c>
      <c r="B1094" s="37">
        <v>255.7</v>
      </c>
      <c r="C1094" s="38">
        <v>-0.69999999999998896</v>
      </c>
      <c r="D1094" s="39">
        <v>-2.7301092043681302E-3</v>
      </c>
      <c r="E1094" s="37">
        <v>254.1</v>
      </c>
      <c r="F1094" s="37">
        <v>253.6</v>
      </c>
      <c r="G1094" s="37">
        <v>257</v>
      </c>
      <c r="H1094" s="7">
        <v>327187</v>
      </c>
      <c r="I1094" s="37">
        <v>83611088.400000006</v>
      </c>
      <c r="J1094" s="37">
        <v>1.5999999999999901</v>
      </c>
      <c r="K1094" s="37">
        <v>3.4000000000000101</v>
      </c>
      <c r="L1094" s="39">
        <v>-0.28889550564972399</v>
      </c>
      <c r="M1094" s="37">
        <v>4795251183.8500004</v>
      </c>
      <c r="N1094" s="37">
        <v>255.7</v>
      </c>
    </row>
    <row r="1095" spans="1:14" x14ac:dyDescent="0.3">
      <c r="A1095" s="36">
        <v>44992</v>
      </c>
      <c r="B1095" s="37">
        <v>255</v>
      </c>
      <c r="C1095" s="38">
        <v>-0.69999999999998896</v>
      </c>
      <c r="D1095" s="39">
        <v>-2.7375831052013598E-3</v>
      </c>
      <c r="E1095" s="37">
        <v>254</v>
      </c>
      <c r="F1095" s="37">
        <v>253.4</v>
      </c>
      <c r="G1095" s="37">
        <v>257.89999999999998</v>
      </c>
      <c r="H1095" s="7">
        <v>277308</v>
      </c>
      <c r="I1095" s="37">
        <v>70943021.900000006</v>
      </c>
      <c r="J1095" s="37">
        <v>1</v>
      </c>
      <c r="K1095" s="37">
        <v>4.4999999999999698</v>
      </c>
      <c r="L1095" s="39">
        <v>-0.15244798845919899</v>
      </c>
      <c r="M1095" s="37">
        <v>4724308161.9499998</v>
      </c>
      <c r="N1095" s="37">
        <v>255</v>
      </c>
    </row>
    <row r="1096" spans="1:14" x14ac:dyDescent="0.3">
      <c r="A1096" s="36">
        <v>44993</v>
      </c>
      <c r="B1096" s="37">
        <v>254.9</v>
      </c>
      <c r="C1096" s="38">
        <v>-9.9999999999994302E-2</v>
      </c>
      <c r="D1096" s="39">
        <v>-3.9215686274507601E-4</v>
      </c>
      <c r="E1096" s="37">
        <v>254.4</v>
      </c>
      <c r="F1096" s="37">
        <v>253.7</v>
      </c>
      <c r="G1096" s="37">
        <v>256.10000000000002</v>
      </c>
      <c r="H1096" s="7">
        <v>155947</v>
      </c>
      <c r="I1096" s="37">
        <v>39751708.899999999</v>
      </c>
      <c r="J1096" s="37">
        <v>0.5</v>
      </c>
      <c r="K1096" s="37">
        <v>2.4000000000000301</v>
      </c>
      <c r="L1096" s="39">
        <v>-0.43763973632206798</v>
      </c>
      <c r="M1096" s="37">
        <v>4684556453.0500002</v>
      </c>
      <c r="N1096" s="37">
        <v>254.9</v>
      </c>
    </row>
    <row r="1097" spans="1:14" x14ac:dyDescent="0.3">
      <c r="A1097" s="36">
        <v>44994</v>
      </c>
      <c r="B1097" s="37">
        <v>252.9</v>
      </c>
      <c r="C1097" s="38">
        <v>-2</v>
      </c>
      <c r="D1097" s="39">
        <v>-7.8462142016476992E-3</v>
      </c>
      <c r="E1097" s="37">
        <v>254.4</v>
      </c>
      <c r="F1097" s="37">
        <v>251.3</v>
      </c>
      <c r="G1097" s="37">
        <v>254.8</v>
      </c>
      <c r="H1097" s="7">
        <v>222065</v>
      </c>
      <c r="I1097" s="37">
        <v>56167485</v>
      </c>
      <c r="J1097" s="37">
        <v>1.5</v>
      </c>
      <c r="K1097" s="37">
        <v>3.5</v>
      </c>
      <c r="L1097" s="39">
        <v>0.42397737692934101</v>
      </c>
      <c r="M1097" s="37">
        <v>4628388968.0500002</v>
      </c>
      <c r="N1097" s="37">
        <v>252.9</v>
      </c>
    </row>
    <row r="1098" spans="1:14" x14ac:dyDescent="0.3">
      <c r="A1098" s="36">
        <v>44995</v>
      </c>
      <c r="B1098" s="37">
        <v>248.4</v>
      </c>
      <c r="C1098" s="38">
        <v>-4.5</v>
      </c>
      <c r="D1098" s="39">
        <v>-1.7793594306049799E-2</v>
      </c>
      <c r="E1098" s="37">
        <v>248</v>
      </c>
      <c r="F1098" s="37">
        <v>246.6</v>
      </c>
      <c r="G1098" s="37">
        <v>251.2</v>
      </c>
      <c r="H1098" s="7">
        <v>381923</v>
      </c>
      <c r="I1098" s="37">
        <v>94865436.5</v>
      </c>
      <c r="J1098" s="37">
        <v>0.40000000000000602</v>
      </c>
      <c r="K1098" s="37">
        <v>4.5999999999999899</v>
      </c>
      <c r="L1098" s="39">
        <v>0.71987030824308196</v>
      </c>
      <c r="M1098" s="37">
        <v>4533523531.5500002</v>
      </c>
      <c r="N1098" s="37">
        <v>248.4</v>
      </c>
    </row>
    <row r="1099" spans="1:14" x14ac:dyDescent="0.3">
      <c r="A1099" s="36">
        <v>44998</v>
      </c>
      <c r="B1099" s="37">
        <v>242.3</v>
      </c>
      <c r="C1099" s="38">
        <v>-6.0999999999999899</v>
      </c>
      <c r="D1099" s="39">
        <v>-2.45571658615137E-2</v>
      </c>
      <c r="E1099" s="37">
        <v>248.7</v>
      </c>
      <c r="F1099" s="37">
        <v>240</v>
      </c>
      <c r="G1099" s="37">
        <v>249.3</v>
      </c>
      <c r="H1099" s="7">
        <v>381507</v>
      </c>
      <c r="I1099" s="37">
        <v>92623261.5</v>
      </c>
      <c r="J1099" s="37">
        <v>6.3999999999999799</v>
      </c>
      <c r="K1099" s="37">
        <v>9.3000000000000096</v>
      </c>
      <c r="L1099" s="39">
        <v>-1.0892247913846501E-3</v>
      </c>
      <c r="M1099" s="37">
        <v>4440900270.0500002</v>
      </c>
      <c r="N1099" s="37">
        <v>242.3</v>
      </c>
    </row>
    <row r="1100" spans="1:14" x14ac:dyDescent="0.3">
      <c r="A1100" s="36">
        <v>44999</v>
      </c>
      <c r="B1100" s="37">
        <v>245</v>
      </c>
      <c r="C1100" s="38">
        <v>2.69999999999999</v>
      </c>
      <c r="D1100" s="39">
        <v>1.1143210895583899E-2</v>
      </c>
      <c r="E1100" s="37">
        <v>242.6</v>
      </c>
      <c r="F1100" s="37">
        <v>239.7</v>
      </c>
      <c r="G1100" s="37">
        <v>246</v>
      </c>
      <c r="H1100" s="7">
        <v>321301</v>
      </c>
      <c r="I1100" s="37">
        <v>78352271.099999994</v>
      </c>
      <c r="J1100" s="37">
        <v>2.4000000000000101</v>
      </c>
      <c r="K1100" s="37">
        <v>6.3000000000000096</v>
      </c>
      <c r="L1100" s="39">
        <v>-0.157810996914867</v>
      </c>
      <c r="M1100" s="37">
        <v>4519252541.1499996</v>
      </c>
      <c r="N1100" s="37">
        <v>245</v>
      </c>
    </row>
    <row r="1101" spans="1:14" x14ac:dyDescent="0.3">
      <c r="A1101" s="36">
        <v>45000</v>
      </c>
      <c r="B1101" s="37">
        <v>240.8</v>
      </c>
      <c r="C1101" s="38">
        <v>-4.1999999999999904</v>
      </c>
      <c r="D1101" s="39">
        <v>-1.7142857142857099E-2</v>
      </c>
      <c r="E1101" s="37">
        <v>245.1</v>
      </c>
      <c r="F1101" s="37">
        <v>239.3</v>
      </c>
      <c r="G1101" s="37">
        <v>246</v>
      </c>
      <c r="H1101" s="7">
        <v>451093</v>
      </c>
      <c r="I1101" s="37">
        <v>108995605.5</v>
      </c>
      <c r="J1101" s="37">
        <v>4.2999999999999803</v>
      </c>
      <c r="K1101" s="37">
        <v>6.6999999999999904</v>
      </c>
      <c r="L1101" s="39">
        <v>0.403957659640026</v>
      </c>
      <c r="M1101" s="37">
        <v>4410256935.6499996</v>
      </c>
      <c r="N1101" s="37">
        <v>240.8</v>
      </c>
    </row>
    <row r="1102" spans="1:14" x14ac:dyDescent="0.3">
      <c r="A1102" s="36">
        <v>45001</v>
      </c>
      <c r="B1102" s="37">
        <v>248</v>
      </c>
      <c r="C1102" s="38">
        <v>7.1999999999999904</v>
      </c>
      <c r="D1102" s="39">
        <v>2.9900332225913599E-2</v>
      </c>
      <c r="E1102" s="37">
        <v>243.8</v>
      </c>
      <c r="F1102" s="37">
        <v>241.3</v>
      </c>
      <c r="G1102" s="37">
        <v>249.3</v>
      </c>
      <c r="H1102" s="7">
        <v>460707</v>
      </c>
      <c r="I1102" s="37">
        <v>113480156.40000001</v>
      </c>
      <c r="J1102" s="37">
        <v>4.1999999999999904</v>
      </c>
      <c r="K1102" s="37">
        <v>8</v>
      </c>
      <c r="L1102" s="39">
        <v>2.1312678316888101E-2</v>
      </c>
      <c r="M1102" s="37">
        <v>4523737092.0500002</v>
      </c>
      <c r="N1102" s="37">
        <v>248</v>
      </c>
    </row>
    <row r="1103" spans="1:14" x14ac:dyDescent="0.3">
      <c r="A1103" s="36">
        <v>45002</v>
      </c>
      <c r="B1103" s="37">
        <v>242</v>
      </c>
      <c r="C1103" s="38">
        <v>-6</v>
      </c>
      <c r="D1103" s="39">
        <v>-2.4193548387096801E-2</v>
      </c>
      <c r="E1103" s="37">
        <v>248.7</v>
      </c>
      <c r="F1103" s="37">
        <v>241.6</v>
      </c>
      <c r="G1103" s="37">
        <v>249.1</v>
      </c>
      <c r="H1103" s="7">
        <v>700867</v>
      </c>
      <c r="I1103" s="37">
        <v>171352678.09999999</v>
      </c>
      <c r="J1103" s="37">
        <v>6.6999999999999904</v>
      </c>
      <c r="K1103" s="37">
        <v>7.5</v>
      </c>
      <c r="L1103" s="39">
        <v>0.52128576296865503</v>
      </c>
      <c r="M1103" s="37">
        <v>4352384413.9499998</v>
      </c>
      <c r="N1103" s="37">
        <v>242</v>
      </c>
    </row>
    <row r="1104" spans="1:14" x14ac:dyDescent="0.3">
      <c r="A1104" s="36">
        <v>45005</v>
      </c>
      <c r="B1104" s="37">
        <v>243.9</v>
      </c>
      <c r="C1104" s="38">
        <v>1.9000000000000099</v>
      </c>
      <c r="D1104" s="39">
        <v>7.8512396694215107E-3</v>
      </c>
      <c r="E1104" s="37">
        <v>243.4</v>
      </c>
      <c r="F1104" s="37">
        <v>239.8</v>
      </c>
      <c r="G1104" s="37">
        <v>247.4</v>
      </c>
      <c r="H1104" s="7">
        <v>367837</v>
      </c>
      <c r="I1104" s="37">
        <v>89905218.700000003</v>
      </c>
      <c r="J1104" s="37">
        <v>0.5</v>
      </c>
      <c r="K1104" s="37">
        <v>7.5999999999999899</v>
      </c>
      <c r="L1104" s="39">
        <v>-0.475168612589835</v>
      </c>
      <c r="M1104" s="37">
        <v>4442289632.6499996</v>
      </c>
      <c r="N1104" s="37">
        <v>243.9</v>
      </c>
    </row>
    <row r="1105" spans="1:14" x14ac:dyDescent="0.3">
      <c r="A1105" s="36">
        <v>45006</v>
      </c>
      <c r="B1105" s="37">
        <v>246.9</v>
      </c>
      <c r="C1105" s="38">
        <v>3</v>
      </c>
      <c r="D1105" s="39">
        <v>1.230012300123E-2</v>
      </c>
      <c r="E1105" s="37">
        <v>244.9</v>
      </c>
      <c r="F1105" s="37">
        <v>244</v>
      </c>
      <c r="G1105" s="37">
        <v>248.1</v>
      </c>
      <c r="H1105" s="7">
        <v>284004</v>
      </c>
      <c r="I1105" s="37">
        <v>70160411.799999997</v>
      </c>
      <c r="J1105" s="37">
        <v>2</v>
      </c>
      <c r="K1105" s="37">
        <v>4.0999999999999899</v>
      </c>
      <c r="L1105" s="39">
        <v>-0.22790801360385199</v>
      </c>
      <c r="M1105" s="37">
        <v>4512450044.4499998</v>
      </c>
      <c r="N1105" s="37">
        <v>246.9</v>
      </c>
    </row>
    <row r="1106" spans="1:14" x14ac:dyDescent="0.3">
      <c r="A1106" s="36">
        <v>45007</v>
      </c>
      <c r="B1106" s="37">
        <v>248</v>
      </c>
      <c r="C1106" s="38">
        <v>1.0999999999999901</v>
      </c>
      <c r="D1106" s="39">
        <v>4.4552450384770896E-3</v>
      </c>
      <c r="E1106" s="37">
        <v>247.7</v>
      </c>
      <c r="F1106" s="37">
        <v>246.5</v>
      </c>
      <c r="G1106" s="37">
        <v>250.1</v>
      </c>
      <c r="H1106" s="7">
        <v>192246</v>
      </c>
      <c r="I1106" s="37">
        <v>47746940.399999999</v>
      </c>
      <c r="J1106" s="37">
        <v>0.30000000000001098</v>
      </c>
      <c r="K1106" s="37">
        <v>3.5999999999999899</v>
      </c>
      <c r="L1106" s="39">
        <v>-0.32308699877466501</v>
      </c>
      <c r="M1106" s="37">
        <v>4560196984.8500004</v>
      </c>
      <c r="N1106" s="37">
        <v>248</v>
      </c>
    </row>
    <row r="1107" spans="1:14" x14ac:dyDescent="0.3">
      <c r="A1107" s="36">
        <v>45008</v>
      </c>
      <c r="B1107" s="37">
        <v>247.7</v>
      </c>
      <c r="C1107" s="38">
        <v>-0.30000000000001098</v>
      </c>
      <c r="D1107" s="39">
        <v>-1.20967741935488E-3</v>
      </c>
      <c r="E1107" s="37">
        <v>248.7</v>
      </c>
      <c r="F1107" s="37">
        <v>245.7</v>
      </c>
      <c r="G1107" s="37">
        <v>248.7</v>
      </c>
      <c r="H1107" s="7">
        <v>197837</v>
      </c>
      <c r="I1107" s="37">
        <v>48960602.399999999</v>
      </c>
      <c r="J1107" s="37">
        <v>1</v>
      </c>
      <c r="K1107" s="37">
        <v>3</v>
      </c>
      <c r="L1107" s="39">
        <v>2.90825296755199E-2</v>
      </c>
      <c r="M1107" s="37">
        <v>4511236382.4499998</v>
      </c>
      <c r="N1107" s="37">
        <v>247.7</v>
      </c>
    </row>
    <row r="1108" spans="1:14" x14ac:dyDescent="0.3">
      <c r="A1108" s="36">
        <v>45009</v>
      </c>
      <c r="B1108" s="37">
        <v>243.9</v>
      </c>
      <c r="C1108" s="38">
        <v>-3.7999999999999798</v>
      </c>
      <c r="D1108" s="39">
        <v>-1.5341138473960399E-2</v>
      </c>
      <c r="E1108" s="37">
        <v>247</v>
      </c>
      <c r="F1108" s="37">
        <v>243.1</v>
      </c>
      <c r="G1108" s="37">
        <v>249.2</v>
      </c>
      <c r="H1108" s="7">
        <v>236040</v>
      </c>
      <c r="I1108" s="37">
        <v>57777652.399999999</v>
      </c>
      <c r="J1108" s="37">
        <v>3.0999999999999899</v>
      </c>
      <c r="K1108" s="37">
        <v>6.0999999999999899</v>
      </c>
      <c r="L1108" s="39">
        <v>0.19310341341609499</v>
      </c>
      <c r="M1108" s="37">
        <v>4453458730.0500002</v>
      </c>
      <c r="N1108" s="37">
        <v>243.9</v>
      </c>
    </row>
    <row r="1109" spans="1:14" x14ac:dyDescent="0.3">
      <c r="A1109" s="36">
        <v>45012</v>
      </c>
      <c r="B1109" s="37">
        <v>247</v>
      </c>
      <c r="C1109" s="38">
        <v>3.0999999999999899</v>
      </c>
      <c r="D1109" s="39">
        <v>1.2710127101271E-2</v>
      </c>
      <c r="E1109" s="37">
        <v>246.2</v>
      </c>
      <c r="F1109" s="37">
        <v>245.7</v>
      </c>
      <c r="G1109" s="37">
        <v>249</v>
      </c>
      <c r="H1109" s="7">
        <v>218879</v>
      </c>
      <c r="I1109" s="37">
        <v>54139709.5</v>
      </c>
      <c r="J1109" s="37">
        <v>0.80000000000001104</v>
      </c>
      <c r="K1109" s="37">
        <v>3.30000000000001</v>
      </c>
      <c r="L1109" s="39">
        <v>-7.2703779020504997E-2</v>
      </c>
      <c r="M1109" s="37">
        <v>4507598439.5500002</v>
      </c>
      <c r="N1109" s="37">
        <v>247</v>
      </c>
    </row>
    <row r="1110" spans="1:14" x14ac:dyDescent="0.3">
      <c r="A1110" s="36">
        <v>45013</v>
      </c>
      <c r="B1110" s="37">
        <v>246</v>
      </c>
      <c r="C1110" s="38">
        <v>-1</v>
      </c>
      <c r="D1110" s="39">
        <v>-4.0485829959514196E-3</v>
      </c>
      <c r="E1110" s="37">
        <v>248.9</v>
      </c>
      <c r="F1110" s="37">
        <v>244.7</v>
      </c>
      <c r="G1110" s="37">
        <v>248.9</v>
      </c>
      <c r="H1110" s="7">
        <v>175538</v>
      </c>
      <c r="I1110" s="37">
        <v>43214295.200000003</v>
      </c>
      <c r="J1110" s="37">
        <v>2.9000000000000101</v>
      </c>
      <c r="K1110" s="37">
        <v>4.2000000000000197</v>
      </c>
      <c r="L1110" s="39">
        <v>-0.19801351431612901</v>
      </c>
      <c r="M1110" s="37">
        <v>4464384144.3500004</v>
      </c>
      <c r="N1110" s="37">
        <v>246</v>
      </c>
    </row>
    <row r="1111" spans="1:14" x14ac:dyDescent="0.3">
      <c r="A1111" s="36">
        <v>45014</v>
      </c>
      <c r="B1111" s="37">
        <v>247.7</v>
      </c>
      <c r="C1111" s="38">
        <v>1.69999999999999</v>
      </c>
      <c r="D1111" s="39">
        <v>6.9105691056910099E-3</v>
      </c>
      <c r="E1111" s="37">
        <v>246.7</v>
      </c>
      <c r="F1111" s="37">
        <v>246.6</v>
      </c>
      <c r="G1111" s="37">
        <v>249.4</v>
      </c>
      <c r="H1111" s="7">
        <v>229413</v>
      </c>
      <c r="I1111" s="37">
        <v>56908351.5</v>
      </c>
      <c r="J1111" s="37">
        <v>1</v>
      </c>
      <c r="K1111" s="37">
        <v>2.80000000000001</v>
      </c>
      <c r="L1111" s="39">
        <v>0.30691360275267998</v>
      </c>
      <c r="M1111" s="37">
        <v>4521292495.8500004</v>
      </c>
      <c r="N1111" s="37">
        <v>247.7</v>
      </c>
    </row>
    <row r="1112" spans="1:14" x14ac:dyDescent="0.3">
      <c r="A1112" s="36">
        <v>45015</v>
      </c>
      <c r="B1112" s="37">
        <v>246.4</v>
      </c>
      <c r="C1112" s="38">
        <v>-1.2999999999999801</v>
      </c>
      <c r="D1112" s="39">
        <v>-5.2482842147758696E-3</v>
      </c>
      <c r="E1112" s="37">
        <v>249</v>
      </c>
      <c r="F1112" s="37">
        <v>245.5</v>
      </c>
      <c r="G1112" s="37">
        <v>249</v>
      </c>
      <c r="H1112" s="7">
        <v>200062</v>
      </c>
      <c r="I1112" s="37">
        <v>49361422.5</v>
      </c>
      <c r="J1112" s="37">
        <v>2.5999999999999899</v>
      </c>
      <c r="K1112" s="37">
        <v>3.5</v>
      </c>
      <c r="L1112" s="39">
        <v>-0.12793956750489299</v>
      </c>
      <c r="M1112" s="37">
        <v>4471931073.3500004</v>
      </c>
      <c r="N1112" s="37">
        <v>246.4</v>
      </c>
    </row>
    <row r="1113" spans="1:14" x14ac:dyDescent="0.3">
      <c r="A1113" s="36">
        <v>45016</v>
      </c>
      <c r="B1113" s="37">
        <v>249.3</v>
      </c>
      <c r="C1113" s="38">
        <v>2.9000000000000101</v>
      </c>
      <c r="D1113" s="39">
        <v>1.1769480519480501E-2</v>
      </c>
      <c r="E1113" s="37">
        <v>247.8</v>
      </c>
      <c r="F1113" s="37">
        <v>246.7</v>
      </c>
      <c r="G1113" s="37">
        <v>249.8</v>
      </c>
      <c r="H1113" s="7">
        <v>254131</v>
      </c>
      <c r="I1113" s="37">
        <v>63258140.399999999</v>
      </c>
      <c r="J1113" s="37">
        <v>1.5</v>
      </c>
      <c r="K1113" s="37">
        <v>3.1000000000000201</v>
      </c>
      <c r="L1113" s="39">
        <v>0.27026121902210298</v>
      </c>
      <c r="M1113" s="37">
        <v>4535189213.75</v>
      </c>
      <c r="N1113" s="37">
        <v>249.3</v>
      </c>
    </row>
    <row r="1114" spans="1:14" x14ac:dyDescent="0.3">
      <c r="A1114" s="36">
        <v>45019</v>
      </c>
      <c r="B1114" s="37">
        <v>247.8</v>
      </c>
      <c r="C1114" s="38">
        <v>-1.5</v>
      </c>
      <c r="D1114" s="39">
        <v>-6.0168471720818302E-3</v>
      </c>
      <c r="E1114" s="37">
        <v>249.5</v>
      </c>
      <c r="F1114" s="37">
        <v>246.9</v>
      </c>
      <c r="G1114" s="37">
        <v>249.6</v>
      </c>
      <c r="H1114" s="7">
        <v>165097</v>
      </c>
      <c r="I1114" s="37">
        <v>40954989.200000003</v>
      </c>
      <c r="J1114" s="37">
        <v>1.69999999999999</v>
      </c>
      <c r="K1114" s="37">
        <v>2.69999999999999</v>
      </c>
      <c r="L1114" s="39">
        <v>-0.35034686834742701</v>
      </c>
      <c r="M1114" s="37">
        <v>4494234224.5500002</v>
      </c>
      <c r="N1114" s="37">
        <v>247.8</v>
      </c>
    </row>
    <row r="1115" spans="1:14" x14ac:dyDescent="0.3">
      <c r="A1115" s="36">
        <v>45020</v>
      </c>
      <c r="B1115" s="37">
        <v>248.3</v>
      </c>
      <c r="C1115" s="38">
        <v>0.5</v>
      </c>
      <c r="D1115" s="39">
        <v>2.01775625504439E-3</v>
      </c>
      <c r="E1115" s="37">
        <v>247.5</v>
      </c>
      <c r="F1115" s="37">
        <v>247.5</v>
      </c>
      <c r="G1115" s="37">
        <v>251.2</v>
      </c>
      <c r="H1115" s="7">
        <v>179441</v>
      </c>
      <c r="I1115" s="37">
        <v>44716426.899999999</v>
      </c>
      <c r="J1115" s="37">
        <v>0.80000000000001104</v>
      </c>
      <c r="K1115" s="37">
        <v>3.69999999999999</v>
      </c>
      <c r="L1115" s="39">
        <v>8.6882257097342805E-2</v>
      </c>
      <c r="M1115" s="37">
        <v>4538950651.4499998</v>
      </c>
      <c r="N1115" s="37">
        <v>248.3</v>
      </c>
    </row>
    <row r="1116" spans="1:14" x14ac:dyDescent="0.3">
      <c r="A1116" s="36">
        <v>45021</v>
      </c>
      <c r="B1116" s="37">
        <v>248.9</v>
      </c>
      <c r="C1116" s="38">
        <v>0.59999999999999398</v>
      </c>
      <c r="D1116" s="39">
        <v>2.41643173580344E-3</v>
      </c>
      <c r="E1116" s="37">
        <v>249.6</v>
      </c>
      <c r="F1116" s="37">
        <v>248</v>
      </c>
      <c r="G1116" s="37">
        <v>253.6</v>
      </c>
      <c r="H1116" s="7">
        <v>361473</v>
      </c>
      <c r="I1116" s="37">
        <v>90507859</v>
      </c>
      <c r="J1116" s="37">
        <v>0.69999999999998896</v>
      </c>
      <c r="K1116" s="37">
        <v>5.5999999999999899</v>
      </c>
      <c r="L1116" s="39">
        <v>1.0144392864506999</v>
      </c>
      <c r="M1116" s="37">
        <v>4629458510.4499998</v>
      </c>
      <c r="N1116" s="37">
        <v>248.9</v>
      </c>
    </row>
    <row r="1117" spans="1:14" x14ac:dyDescent="0.3">
      <c r="A1117" s="36">
        <v>45022</v>
      </c>
      <c r="B1117" s="37">
        <v>248.9</v>
      </c>
      <c r="C1117" s="38">
        <v>0</v>
      </c>
      <c r="D1117" s="39">
        <v>0</v>
      </c>
      <c r="E1117" s="37">
        <v>250.7</v>
      </c>
      <c r="F1117" s="37">
        <v>247.5</v>
      </c>
      <c r="G1117" s="37">
        <v>250.7</v>
      </c>
      <c r="H1117" s="7">
        <v>199372</v>
      </c>
      <c r="I1117" s="37">
        <v>49601014.899999999</v>
      </c>
      <c r="J1117" s="37">
        <v>1.7999999999999801</v>
      </c>
      <c r="K1117" s="37">
        <v>3.19999999999999</v>
      </c>
      <c r="L1117" s="39">
        <v>-0.44844566537473102</v>
      </c>
      <c r="M1117" s="37">
        <v>4679059525.3500004</v>
      </c>
      <c r="N1117" s="37">
        <v>248.9</v>
      </c>
    </row>
    <row r="1118" spans="1:14" x14ac:dyDescent="0.3">
      <c r="A1118" s="36">
        <v>45027</v>
      </c>
      <c r="B1118" s="37">
        <v>251.8</v>
      </c>
      <c r="C1118" s="38">
        <v>2.9000000000000101</v>
      </c>
      <c r="D1118" s="39">
        <v>1.16512655685014E-2</v>
      </c>
      <c r="E1118" s="37">
        <v>250.7</v>
      </c>
      <c r="F1118" s="37">
        <v>250.4</v>
      </c>
      <c r="G1118" s="37">
        <v>252</v>
      </c>
      <c r="H1118" s="7">
        <v>248788</v>
      </c>
      <c r="I1118" s="37">
        <v>62564664</v>
      </c>
      <c r="J1118" s="37">
        <v>1.1000000000000201</v>
      </c>
      <c r="K1118" s="37">
        <v>1.5999999999999901</v>
      </c>
      <c r="L1118" s="39">
        <v>0.24785827498344801</v>
      </c>
      <c r="M1118" s="37">
        <v>4741624189.3500004</v>
      </c>
      <c r="N1118" s="37">
        <v>251.8</v>
      </c>
    </row>
    <row r="1119" spans="1:14" x14ac:dyDescent="0.3">
      <c r="A1119" s="36">
        <v>45028</v>
      </c>
      <c r="B1119" s="37">
        <v>252.1</v>
      </c>
      <c r="C1119" s="38">
        <v>0.299999999999983</v>
      </c>
      <c r="D1119" s="39">
        <v>1.19142176330414E-3</v>
      </c>
      <c r="E1119" s="37">
        <v>250.6</v>
      </c>
      <c r="F1119" s="37">
        <v>250.2</v>
      </c>
      <c r="G1119" s="37">
        <v>254.5</v>
      </c>
      <c r="H1119" s="7">
        <v>246191</v>
      </c>
      <c r="I1119" s="37">
        <v>62105825</v>
      </c>
      <c r="J1119" s="37">
        <v>1.5</v>
      </c>
      <c r="K1119" s="37">
        <v>4.3000000000000096</v>
      </c>
      <c r="L1119" s="39">
        <v>-1.0438606363651E-2</v>
      </c>
      <c r="M1119" s="37">
        <v>4803730014.3500004</v>
      </c>
      <c r="N1119" s="37">
        <v>252.1</v>
      </c>
    </row>
    <row r="1120" spans="1:14" x14ac:dyDescent="0.3">
      <c r="A1120" s="36">
        <v>45029</v>
      </c>
      <c r="B1120" s="37">
        <v>255.2</v>
      </c>
      <c r="C1120" s="38">
        <v>3.0999999999999899</v>
      </c>
      <c r="D1120" s="39">
        <v>1.2296707655692201E-2</v>
      </c>
      <c r="E1120" s="37">
        <v>253.8</v>
      </c>
      <c r="F1120" s="37">
        <v>252.4</v>
      </c>
      <c r="G1120" s="37">
        <v>257.2</v>
      </c>
      <c r="H1120" s="7">
        <v>389541</v>
      </c>
      <c r="I1120" s="37">
        <v>99351511.099999994</v>
      </c>
      <c r="J1120" s="37">
        <v>1.3999999999999799</v>
      </c>
      <c r="K1120" s="37">
        <v>4.7999999999999803</v>
      </c>
      <c r="L1120" s="39">
        <v>0.58227148839721998</v>
      </c>
      <c r="M1120" s="37">
        <v>4903081525.4499998</v>
      </c>
      <c r="N1120" s="37">
        <v>255.2</v>
      </c>
    </row>
    <row r="1121" spans="1:14" x14ac:dyDescent="0.3">
      <c r="A1121" s="36">
        <v>45030</v>
      </c>
      <c r="B1121" s="37">
        <v>259.60000000000002</v>
      </c>
      <c r="C1121" s="38">
        <v>4.4000000000000297</v>
      </c>
      <c r="D1121" s="39">
        <v>1.7241379310345001E-2</v>
      </c>
      <c r="E1121" s="37">
        <v>256.10000000000002</v>
      </c>
      <c r="F1121" s="37">
        <v>256.10000000000002</v>
      </c>
      <c r="G1121" s="37">
        <v>259.8</v>
      </c>
      <c r="H1121" s="7">
        <v>268363</v>
      </c>
      <c r="I1121" s="37">
        <v>69449023.400000006</v>
      </c>
      <c r="J1121" s="37">
        <v>3.5</v>
      </c>
      <c r="K1121" s="37">
        <v>3.69999999999999</v>
      </c>
      <c r="L1121" s="39">
        <v>-0.31107893649192297</v>
      </c>
      <c r="M1121" s="37">
        <v>4972530548.8500004</v>
      </c>
      <c r="N1121" s="37">
        <v>259.60000000000002</v>
      </c>
    </row>
    <row r="1122" spans="1:14" x14ac:dyDescent="0.3">
      <c r="A1122" s="36">
        <v>45033</v>
      </c>
      <c r="B1122" s="37">
        <v>255.5</v>
      </c>
      <c r="C1122" s="38">
        <v>-4.1000000000000201</v>
      </c>
      <c r="D1122" s="39">
        <v>-1.5793528505392999E-2</v>
      </c>
      <c r="E1122" s="37">
        <v>259.39999999999998</v>
      </c>
      <c r="F1122" s="37">
        <v>255.4</v>
      </c>
      <c r="G1122" s="37">
        <v>261</v>
      </c>
      <c r="H1122" s="7">
        <v>240201</v>
      </c>
      <c r="I1122" s="37">
        <v>61808107.100000001</v>
      </c>
      <c r="J1122" s="37">
        <v>3.8999999999999799</v>
      </c>
      <c r="K1122" s="37">
        <v>5.5999999999999899</v>
      </c>
      <c r="L1122" s="39">
        <v>-0.104939950738366</v>
      </c>
      <c r="M1122" s="37">
        <v>4910722441.75</v>
      </c>
      <c r="N1122" s="37">
        <v>255.5</v>
      </c>
    </row>
    <row r="1123" spans="1:14" x14ac:dyDescent="0.3">
      <c r="A1123" s="36">
        <v>45034</v>
      </c>
      <c r="B1123" s="37">
        <v>255.3</v>
      </c>
      <c r="C1123" s="38">
        <v>-0.19999999999998899</v>
      </c>
      <c r="D1123" s="39">
        <v>-7.8277886497060104E-4</v>
      </c>
      <c r="E1123" s="37">
        <v>257</v>
      </c>
      <c r="F1123" s="37">
        <v>254.9</v>
      </c>
      <c r="G1123" s="37">
        <v>257.7</v>
      </c>
      <c r="H1123" s="7">
        <v>240106</v>
      </c>
      <c r="I1123" s="37">
        <v>61417851.200000003</v>
      </c>
      <c r="J1123" s="37">
        <v>1.69999999999999</v>
      </c>
      <c r="K1123" s="37">
        <v>2.7999999999999798</v>
      </c>
      <c r="L1123" s="39">
        <v>-3.95502100324312E-4</v>
      </c>
      <c r="M1123" s="37">
        <v>4849304590.5500002</v>
      </c>
      <c r="N1123" s="37">
        <v>255.3</v>
      </c>
    </row>
    <row r="1124" spans="1:14" x14ac:dyDescent="0.3">
      <c r="A1124" s="36">
        <v>45035</v>
      </c>
      <c r="B1124" s="37">
        <v>254.5</v>
      </c>
      <c r="C1124" s="38">
        <v>-0.80000000000001104</v>
      </c>
      <c r="D1124" s="39">
        <v>-3.1335683509596999E-3</v>
      </c>
      <c r="E1124" s="37">
        <v>255</v>
      </c>
      <c r="F1124" s="37">
        <v>253.9</v>
      </c>
      <c r="G1124" s="37">
        <v>255.9</v>
      </c>
      <c r="H1124" s="7">
        <v>164542</v>
      </c>
      <c r="I1124" s="37">
        <v>41913680.600000001</v>
      </c>
      <c r="J1124" s="37">
        <v>0.5</v>
      </c>
      <c r="K1124" s="37">
        <v>2</v>
      </c>
      <c r="L1124" s="39">
        <v>-0.3147110026405</v>
      </c>
      <c r="M1124" s="37">
        <v>4807390909.9499998</v>
      </c>
      <c r="N1124" s="37">
        <v>254.5</v>
      </c>
    </row>
    <row r="1125" spans="1:14" x14ac:dyDescent="0.3">
      <c r="A1125" s="36">
        <v>45036</v>
      </c>
      <c r="B1125" s="37">
        <v>251.7</v>
      </c>
      <c r="C1125" s="38">
        <v>-2.80000000000001</v>
      </c>
      <c r="D1125" s="39">
        <v>-1.1001964636542299E-2</v>
      </c>
      <c r="E1125" s="37">
        <v>253.2</v>
      </c>
      <c r="F1125" s="37">
        <v>248.2</v>
      </c>
      <c r="G1125" s="37">
        <v>253.5</v>
      </c>
      <c r="H1125" s="7">
        <v>316405</v>
      </c>
      <c r="I1125" s="37">
        <v>79256758.400000006</v>
      </c>
      <c r="J1125" s="37">
        <v>1.5</v>
      </c>
      <c r="K1125" s="37">
        <v>5.3000000000000096</v>
      </c>
      <c r="L1125" s="39">
        <v>0.92294368611053701</v>
      </c>
      <c r="M1125" s="37">
        <v>4728134151.5500002</v>
      </c>
      <c r="N1125" s="37">
        <v>251.7</v>
      </c>
    </row>
    <row r="1126" spans="1:14" x14ac:dyDescent="0.3">
      <c r="A1126" s="36">
        <v>45037</v>
      </c>
      <c r="B1126" s="37">
        <v>252.1</v>
      </c>
      <c r="C1126" s="38">
        <v>0.40000000000000602</v>
      </c>
      <c r="D1126" s="39">
        <v>1.5891934843067399E-3</v>
      </c>
      <c r="E1126" s="37">
        <v>253.9</v>
      </c>
      <c r="F1126" s="37">
        <v>249.9</v>
      </c>
      <c r="G1126" s="37">
        <v>254.8</v>
      </c>
      <c r="H1126" s="7">
        <v>252324</v>
      </c>
      <c r="I1126" s="37">
        <v>63646559.600000001</v>
      </c>
      <c r="J1126" s="37">
        <v>1.80000000000001</v>
      </c>
      <c r="K1126" s="37">
        <v>4.9000000000000101</v>
      </c>
      <c r="L1126" s="39">
        <v>-0.202528405050489</v>
      </c>
      <c r="M1126" s="37">
        <v>4791780711.1499996</v>
      </c>
      <c r="N1126" s="37">
        <v>252.1</v>
      </c>
    </row>
    <row r="1127" spans="1:14" x14ac:dyDescent="0.3">
      <c r="A1127" s="36">
        <v>45040</v>
      </c>
      <c r="B1127" s="37">
        <v>254.5</v>
      </c>
      <c r="C1127" s="38">
        <v>2.4000000000000101</v>
      </c>
      <c r="D1127" s="39">
        <v>9.5200317334391306E-3</v>
      </c>
      <c r="E1127" s="37">
        <v>250</v>
      </c>
      <c r="F1127" s="37">
        <v>250</v>
      </c>
      <c r="G1127" s="37">
        <v>254.9</v>
      </c>
      <c r="H1127" s="7">
        <v>242294</v>
      </c>
      <c r="I1127" s="37">
        <v>61531292.899999999</v>
      </c>
      <c r="J1127" s="37">
        <v>4.5</v>
      </c>
      <c r="K1127" s="37">
        <v>4.9000000000000101</v>
      </c>
      <c r="L1127" s="39">
        <v>-3.97504795421759E-2</v>
      </c>
      <c r="M1127" s="37">
        <v>4853312004.0500002</v>
      </c>
      <c r="N1127" s="37">
        <v>254.5</v>
      </c>
    </row>
    <row r="1128" spans="1:14" x14ac:dyDescent="0.3">
      <c r="A1128" s="36">
        <v>45041</v>
      </c>
      <c r="B1128" s="37">
        <v>254.3</v>
      </c>
      <c r="C1128" s="38">
        <v>-0.19999999999998899</v>
      </c>
      <c r="D1128" s="39">
        <v>-7.8585461689582999E-4</v>
      </c>
      <c r="E1128" s="37">
        <v>252.9</v>
      </c>
      <c r="F1128" s="37">
        <v>251.9</v>
      </c>
      <c r="G1128" s="37">
        <v>255.2</v>
      </c>
      <c r="H1128" s="7">
        <v>193567</v>
      </c>
      <c r="I1128" s="37">
        <v>49128105.299999997</v>
      </c>
      <c r="J1128" s="37">
        <v>1.4000000000000099</v>
      </c>
      <c r="K1128" s="37">
        <v>3.2999999999999798</v>
      </c>
      <c r="L1128" s="39">
        <v>-0.201106919692605</v>
      </c>
      <c r="M1128" s="37">
        <v>4804183898.75</v>
      </c>
      <c r="N1128" s="37">
        <v>254.3</v>
      </c>
    </row>
    <row r="1129" spans="1:14" x14ac:dyDescent="0.3">
      <c r="A1129" s="36">
        <v>45042</v>
      </c>
      <c r="B1129" s="37">
        <v>251.6</v>
      </c>
      <c r="C1129" s="38">
        <v>-2.7000000000000202</v>
      </c>
      <c r="D1129" s="39">
        <v>-1.0617381046008701E-2</v>
      </c>
      <c r="E1129" s="37">
        <v>254</v>
      </c>
      <c r="F1129" s="37">
        <v>250</v>
      </c>
      <c r="G1129" s="37">
        <v>254</v>
      </c>
      <c r="H1129" s="7">
        <v>291269</v>
      </c>
      <c r="I1129" s="37">
        <v>73291647.099999994</v>
      </c>
      <c r="J1129" s="37">
        <v>2.4000000000000101</v>
      </c>
      <c r="K1129" s="37">
        <v>4</v>
      </c>
      <c r="L1129" s="39">
        <v>0.50474512701028595</v>
      </c>
      <c r="M1129" s="37">
        <v>4730892251.6499996</v>
      </c>
      <c r="N1129" s="37">
        <v>251.6</v>
      </c>
    </row>
    <row r="1130" spans="1:14" x14ac:dyDescent="0.3">
      <c r="A1130" s="36">
        <v>45043</v>
      </c>
      <c r="B1130" s="37">
        <v>251.3</v>
      </c>
      <c r="C1130" s="38">
        <v>-0.299999999999983</v>
      </c>
      <c r="D1130" s="39">
        <v>-1.1923688394276E-3</v>
      </c>
      <c r="E1130" s="37">
        <v>250.8</v>
      </c>
      <c r="F1130" s="37">
        <v>250.1</v>
      </c>
      <c r="G1130" s="37">
        <v>253.3</v>
      </c>
      <c r="H1130" s="7">
        <v>160069</v>
      </c>
      <c r="I1130" s="37">
        <v>40255843</v>
      </c>
      <c r="J1130" s="37">
        <v>0.5</v>
      </c>
      <c r="K1130" s="37">
        <v>3.2000000000000202</v>
      </c>
      <c r="L1130" s="39">
        <v>-0.450442717899948</v>
      </c>
      <c r="M1130" s="37">
        <v>4690636408.6499996</v>
      </c>
      <c r="N1130" s="37">
        <v>251.3</v>
      </c>
    </row>
    <row r="1131" spans="1:14" x14ac:dyDescent="0.3">
      <c r="A1131" s="36">
        <v>45044</v>
      </c>
      <c r="B1131" s="37">
        <v>252.3</v>
      </c>
      <c r="C1131" s="38">
        <v>1</v>
      </c>
      <c r="D1131" s="39">
        <v>3.9793076004775198E-3</v>
      </c>
      <c r="E1131" s="37">
        <v>252.7</v>
      </c>
      <c r="F1131" s="37">
        <v>248</v>
      </c>
      <c r="G1131" s="37">
        <v>253.4</v>
      </c>
      <c r="H1131" s="7">
        <v>294057</v>
      </c>
      <c r="I1131" s="37">
        <v>73913803.599999994</v>
      </c>
      <c r="J1131" s="37">
        <v>0.39999999999997699</v>
      </c>
      <c r="K1131" s="37">
        <v>5.4000000000000101</v>
      </c>
      <c r="L1131" s="39">
        <v>0.83706401614303805</v>
      </c>
      <c r="M1131" s="37">
        <v>4764550212.25</v>
      </c>
      <c r="N1131" s="37">
        <v>252.3</v>
      </c>
    </row>
    <row r="1132" spans="1:14" x14ac:dyDescent="0.3">
      <c r="A1132" s="36">
        <v>45048</v>
      </c>
      <c r="B1132" s="37">
        <v>249.3</v>
      </c>
      <c r="C1132" s="38">
        <v>-3</v>
      </c>
      <c r="D1132" s="39">
        <v>-1.1890606420927499E-2</v>
      </c>
      <c r="E1132" s="37">
        <v>252.3</v>
      </c>
      <c r="F1132" s="37">
        <v>249.2</v>
      </c>
      <c r="G1132" s="37">
        <v>253</v>
      </c>
      <c r="H1132" s="7">
        <v>241800</v>
      </c>
      <c r="I1132" s="37">
        <v>60533716.299999997</v>
      </c>
      <c r="J1132" s="37">
        <v>3</v>
      </c>
      <c r="K1132" s="37">
        <v>3.80000000000001</v>
      </c>
      <c r="L1132" s="39">
        <v>-0.17771044389353099</v>
      </c>
      <c r="M1132" s="37">
        <v>4704016495.9499998</v>
      </c>
      <c r="N1132" s="37">
        <v>249.3</v>
      </c>
    </row>
    <row r="1133" spans="1:14" x14ac:dyDescent="0.3">
      <c r="A1133" s="36">
        <v>45049</v>
      </c>
      <c r="B1133" s="37">
        <v>253.1</v>
      </c>
      <c r="C1133" s="38">
        <v>3.7999999999999798</v>
      </c>
      <c r="D1133" s="39">
        <v>1.5242679502607199E-2</v>
      </c>
      <c r="E1133" s="37">
        <v>249.1</v>
      </c>
      <c r="F1133" s="37">
        <v>249</v>
      </c>
      <c r="G1133" s="37">
        <v>254.5</v>
      </c>
      <c r="H1133" s="7">
        <v>262713</v>
      </c>
      <c r="I1133" s="37">
        <v>66396573.100000001</v>
      </c>
      <c r="J1133" s="37">
        <v>4</v>
      </c>
      <c r="K1133" s="37">
        <v>5.5</v>
      </c>
      <c r="L1133" s="39">
        <v>8.6488833746898294E-2</v>
      </c>
      <c r="M1133" s="37">
        <v>4770413069.0500002</v>
      </c>
      <c r="N1133" s="37">
        <v>253.1</v>
      </c>
    </row>
    <row r="1134" spans="1:14" x14ac:dyDescent="0.3">
      <c r="A1134" s="36">
        <v>45050</v>
      </c>
      <c r="B1134" s="37">
        <v>265</v>
      </c>
      <c r="C1134" s="38">
        <v>11.9</v>
      </c>
      <c r="D1134" s="39">
        <v>4.7016989332279803E-2</v>
      </c>
      <c r="E1134" s="37">
        <v>253</v>
      </c>
      <c r="F1134" s="37">
        <v>248.7</v>
      </c>
      <c r="G1134" s="37">
        <v>267.2</v>
      </c>
      <c r="H1134" s="7">
        <v>821791</v>
      </c>
      <c r="I1134" s="37">
        <v>215140894.40000001</v>
      </c>
      <c r="J1134" s="37">
        <v>12</v>
      </c>
      <c r="K1134" s="37">
        <v>18.5</v>
      </c>
      <c r="L1134" s="39">
        <v>2.1280941559800999</v>
      </c>
      <c r="M1134" s="37">
        <v>4985553963.4499998</v>
      </c>
      <c r="N1134" s="37">
        <v>265</v>
      </c>
    </row>
    <row r="1135" spans="1:14" x14ac:dyDescent="0.3">
      <c r="A1135" s="36">
        <v>45051</v>
      </c>
      <c r="B1135" s="37">
        <v>269.5</v>
      </c>
      <c r="C1135" s="38">
        <v>4.5</v>
      </c>
      <c r="D1135" s="39">
        <v>1.6981132075471701E-2</v>
      </c>
      <c r="E1135" s="37">
        <v>267.10000000000002</v>
      </c>
      <c r="F1135" s="37">
        <v>264.8</v>
      </c>
      <c r="G1135" s="37">
        <v>269.8</v>
      </c>
      <c r="H1135" s="7">
        <v>395823</v>
      </c>
      <c r="I1135" s="37">
        <v>106115116.3</v>
      </c>
      <c r="J1135" s="37">
        <v>2.3999999999999799</v>
      </c>
      <c r="K1135" s="37">
        <v>5</v>
      </c>
      <c r="L1135" s="39">
        <v>-0.51834103804982001</v>
      </c>
      <c r="M1135" s="37">
        <v>5091669079.75</v>
      </c>
      <c r="N1135" s="37">
        <v>269.5</v>
      </c>
    </row>
    <row r="1136" spans="1:14" x14ac:dyDescent="0.3">
      <c r="A1136" s="36">
        <v>45054</v>
      </c>
      <c r="B1136" s="37">
        <v>268.89999999999998</v>
      </c>
      <c r="C1136" s="38">
        <v>-0.60000000000002296</v>
      </c>
      <c r="D1136" s="39">
        <v>-2.2263450834880201E-3</v>
      </c>
      <c r="E1136" s="37">
        <v>270</v>
      </c>
      <c r="F1136" s="37">
        <v>267.8</v>
      </c>
      <c r="G1136" s="37">
        <v>270.3</v>
      </c>
      <c r="H1136" s="7">
        <v>241429</v>
      </c>
      <c r="I1136" s="37">
        <v>64946790</v>
      </c>
      <c r="J1136" s="37">
        <v>1.1000000000000201</v>
      </c>
      <c r="K1136" s="37">
        <v>2.5</v>
      </c>
      <c r="L1136" s="39">
        <v>-0.39005818257150299</v>
      </c>
      <c r="M1136" s="37">
        <v>5026722289.75</v>
      </c>
      <c r="N1136" s="37">
        <v>268.89999999999998</v>
      </c>
    </row>
    <row r="1137" spans="1:14" x14ac:dyDescent="0.3">
      <c r="A1137" s="36">
        <v>45055</v>
      </c>
      <c r="B1137" s="37">
        <v>269.89999999999998</v>
      </c>
      <c r="C1137" s="38">
        <v>1</v>
      </c>
      <c r="D1137" s="39">
        <v>3.7188545927854199E-3</v>
      </c>
      <c r="E1137" s="37">
        <v>269.5</v>
      </c>
      <c r="F1137" s="37">
        <v>266.60000000000002</v>
      </c>
      <c r="G1137" s="37">
        <v>270.7</v>
      </c>
      <c r="H1137" s="7">
        <v>283559</v>
      </c>
      <c r="I1137" s="37">
        <v>76352031.400000006</v>
      </c>
      <c r="J1137" s="37">
        <v>0.39999999999997699</v>
      </c>
      <c r="K1137" s="37">
        <v>4.0999999999999703</v>
      </c>
      <c r="L1137" s="39">
        <v>0.174502648811866</v>
      </c>
      <c r="M1137" s="37">
        <v>5103074321.1499996</v>
      </c>
      <c r="N1137" s="37">
        <v>269.89999999999998</v>
      </c>
    </row>
    <row r="1138" spans="1:14" x14ac:dyDescent="0.3">
      <c r="A1138" s="36">
        <v>45056</v>
      </c>
      <c r="B1138" s="37">
        <v>268</v>
      </c>
      <c r="C1138" s="38">
        <v>-1.8999999999999799</v>
      </c>
      <c r="D1138" s="39">
        <v>-7.03964431270833E-3</v>
      </c>
      <c r="E1138" s="37">
        <v>269.2</v>
      </c>
      <c r="F1138" s="37">
        <v>266.10000000000002</v>
      </c>
      <c r="G1138" s="37">
        <v>270.3</v>
      </c>
      <c r="H1138" s="7">
        <v>277594</v>
      </c>
      <c r="I1138" s="37">
        <v>74333096.900000006</v>
      </c>
      <c r="J1138" s="37">
        <v>1.19999999999999</v>
      </c>
      <c r="K1138" s="37">
        <v>4.1999999999999904</v>
      </c>
      <c r="L1138" s="39">
        <v>-2.1036186472656499E-2</v>
      </c>
      <c r="M1138" s="37">
        <v>5028741224.25</v>
      </c>
      <c r="N1138" s="37">
        <v>268</v>
      </c>
    </row>
    <row r="1139" spans="1:14" x14ac:dyDescent="0.3">
      <c r="A1139" s="36">
        <v>45057</v>
      </c>
      <c r="B1139" s="37">
        <v>269.39999999999998</v>
      </c>
      <c r="C1139" s="38">
        <v>1.3999999999999799</v>
      </c>
      <c r="D1139" s="39">
        <v>5.2238805970148397E-3</v>
      </c>
      <c r="E1139" s="37">
        <v>267.5</v>
      </c>
      <c r="F1139" s="37">
        <v>267</v>
      </c>
      <c r="G1139" s="37">
        <v>270.89999999999998</v>
      </c>
      <c r="H1139" s="7">
        <v>353889</v>
      </c>
      <c r="I1139" s="37">
        <v>95348703.799999997</v>
      </c>
      <c r="J1139" s="37">
        <v>1.8999999999999799</v>
      </c>
      <c r="K1139" s="37">
        <v>3.8999999999999799</v>
      </c>
      <c r="L1139" s="39">
        <v>0.27484383668234902</v>
      </c>
      <c r="M1139" s="37">
        <v>5124089928.0500002</v>
      </c>
      <c r="N1139" s="37">
        <v>269.39999999999998</v>
      </c>
    </row>
    <row r="1140" spans="1:14" x14ac:dyDescent="0.3">
      <c r="A1140" s="36">
        <v>45058</v>
      </c>
      <c r="B1140" s="37">
        <v>272.39999999999998</v>
      </c>
      <c r="C1140" s="38">
        <v>3</v>
      </c>
      <c r="D1140" s="39">
        <v>1.1135857461024501E-2</v>
      </c>
      <c r="E1140" s="37">
        <v>270.10000000000002</v>
      </c>
      <c r="F1140" s="37">
        <v>270.10000000000002</v>
      </c>
      <c r="G1140" s="37">
        <v>274.5</v>
      </c>
      <c r="H1140" s="7">
        <v>278886</v>
      </c>
      <c r="I1140" s="37">
        <v>76002349.400000006</v>
      </c>
      <c r="J1140" s="37">
        <v>2.2999999999999501</v>
      </c>
      <c r="K1140" s="37">
        <v>4.3999999999999799</v>
      </c>
      <c r="L1140" s="39">
        <v>-0.211939336910726</v>
      </c>
      <c r="M1140" s="37">
        <v>5200092277.4499998</v>
      </c>
      <c r="N1140" s="37">
        <v>272.39999999999998</v>
      </c>
    </row>
    <row r="1141" spans="1:14" x14ac:dyDescent="0.3">
      <c r="A1141" s="36">
        <v>45061</v>
      </c>
      <c r="B1141" s="37">
        <v>270.3</v>
      </c>
      <c r="C1141" s="38">
        <v>-2.0999999999999699</v>
      </c>
      <c r="D1141" s="39">
        <v>-7.7092511013214602E-3</v>
      </c>
      <c r="E1141" s="37">
        <v>273.60000000000002</v>
      </c>
      <c r="F1141" s="37">
        <v>270</v>
      </c>
      <c r="G1141" s="37">
        <v>274.3</v>
      </c>
      <c r="H1141" s="7">
        <v>203442</v>
      </c>
      <c r="I1141" s="37">
        <v>55244738.5</v>
      </c>
      <c r="J1141" s="37">
        <v>3.30000000000001</v>
      </c>
      <c r="K1141" s="37">
        <v>4.3000000000000096</v>
      </c>
      <c r="L1141" s="39">
        <v>-0.27051913685161699</v>
      </c>
      <c r="M1141" s="37">
        <v>5144847538.9499998</v>
      </c>
      <c r="N1141" s="37">
        <v>270.3</v>
      </c>
    </row>
    <row r="1142" spans="1:14" x14ac:dyDescent="0.3">
      <c r="A1142" s="36">
        <v>45062</v>
      </c>
      <c r="B1142" s="37">
        <v>270.8</v>
      </c>
      <c r="C1142" s="38">
        <v>0.5</v>
      </c>
      <c r="D1142" s="39">
        <v>1.8497965223825399E-3</v>
      </c>
      <c r="E1142" s="37">
        <v>269.5</v>
      </c>
      <c r="F1142" s="37">
        <v>267.89999999999998</v>
      </c>
      <c r="G1142" s="37">
        <v>272.5</v>
      </c>
      <c r="H1142" s="7">
        <v>248284</v>
      </c>
      <c r="I1142" s="37">
        <v>67221050.799999997</v>
      </c>
      <c r="J1142" s="37">
        <v>1.30000000000001</v>
      </c>
      <c r="K1142" s="37">
        <v>4.6000000000000201</v>
      </c>
      <c r="L1142" s="39">
        <v>0.220416629801123</v>
      </c>
      <c r="M1142" s="37">
        <v>5212068589.75</v>
      </c>
      <c r="N1142" s="37">
        <v>270.8</v>
      </c>
    </row>
    <row r="1143" spans="1:14" x14ac:dyDescent="0.3">
      <c r="A1143" s="36">
        <v>45063</v>
      </c>
      <c r="B1143" s="37">
        <v>270.3</v>
      </c>
      <c r="C1143" s="38">
        <v>-0.5</v>
      </c>
      <c r="D1143" s="39">
        <v>-1.84638109305761E-3</v>
      </c>
      <c r="E1143" s="37">
        <v>269.89999999999998</v>
      </c>
      <c r="F1143" s="37">
        <v>269.5</v>
      </c>
      <c r="G1143" s="37">
        <v>272.7</v>
      </c>
      <c r="H1143" s="7">
        <v>227339</v>
      </c>
      <c r="I1143" s="37">
        <v>61555803.899999999</v>
      </c>
      <c r="J1143" s="37">
        <v>0.400000000000034</v>
      </c>
      <c r="K1143" s="37">
        <v>3.19999999999999</v>
      </c>
      <c r="L1143" s="39">
        <v>-8.4359040453673997E-2</v>
      </c>
      <c r="M1143" s="37">
        <v>5150512785.8500004</v>
      </c>
      <c r="N1143" s="37">
        <v>270.3</v>
      </c>
    </row>
    <row r="1144" spans="1:14" x14ac:dyDescent="0.3">
      <c r="A1144" s="36">
        <v>45064</v>
      </c>
      <c r="B1144" s="37">
        <v>273.60000000000002</v>
      </c>
      <c r="C1144" s="38">
        <v>3.30000000000001</v>
      </c>
      <c r="D1144" s="39">
        <v>1.2208657047724799E-2</v>
      </c>
      <c r="E1144" s="37">
        <v>272.5</v>
      </c>
      <c r="F1144" s="37">
        <v>272.39999999999998</v>
      </c>
      <c r="G1144" s="37">
        <v>276.3</v>
      </c>
      <c r="H1144" s="7">
        <v>338148</v>
      </c>
      <c r="I1144" s="37">
        <v>92710018.5</v>
      </c>
      <c r="J1144" s="37">
        <v>1.1000000000000201</v>
      </c>
      <c r="K1144" s="37">
        <v>3.9000000000000301</v>
      </c>
      <c r="L1144" s="39">
        <v>0.48741746906602001</v>
      </c>
      <c r="M1144" s="37">
        <v>5243222804.3500004</v>
      </c>
      <c r="N1144" s="37">
        <v>273.60000000000002</v>
      </c>
    </row>
    <row r="1145" spans="1:14" x14ac:dyDescent="0.3">
      <c r="A1145" s="36">
        <v>45065</v>
      </c>
      <c r="B1145" s="37">
        <v>275.89999999999998</v>
      </c>
      <c r="C1145" s="38">
        <v>2.2999999999999501</v>
      </c>
      <c r="D1145" s="39">
        <v>8.4064327485378395E-3</v>
      </c>
      <c r="E1145" s="37">
        <v>274.3</v>
      </c>
      <c r="F1145" s="37">
        <v>273.89999999999998</v>
      </c>
      <c r="G1145" s="37">
        <v>277.89999999999998</v>
      </c>
      <c r="H1145" s="7">
        <v>302903</v>
      </c>
      <c r="I1145" s="37">
        <v>83686466.599999994</v>
      </c>
      <c r="J1145" s="37">
        <v>1.5999999999999699</v>
      </c>
      <c r="K1145" s="37">
        <v>4</v>
      </c>
      <c r="L1145" s="39">
        <v>-0.104229508972403</v>
      </c>
      <c r="M1145" s="37">
        <v>5326909270.9499998</v>
      </c>
      <c r="N1145" s="37">
        <v>275.89999999999998</v>
      </c>
    </row>
    <row r="1146" spans="1:14" x14ac:dyDescent="0.3">
      <c r="A1146" s="36">
        <v>45068</v>
      </c>
      <c r="B1146" s="37">
        <v>278.8</v>
      </c>
      <c r="C1146" s="38">
        <v>2.9000000000000301</v>
      </c>
      <c r="D1146" s="39">
        <v>1.05110547299748E-2</v>
      </c>
      <c r="E1146" s="37">
        <v>276</v>
      </c>
      <c r="F1146" s="37">
        <v>276</v>
      </c>
      <c r="G1146" s="37">
        <v>279.10000000000002</v>
      </c>
      <c r="H1146" s="7">
        <v>279672</v>
      </c>
      <c r="I1146" s="37">
        <v>77785941.799999997</v>
      </c>
      <c r="J1146" s="37">
        <v>2.80000000000001</v>
      </c>
      <c r="K1146" s="37">
        <v>3.1000000000000201</v>
      </c>
      <c r="L1146" s="39">
        <v>-7.6694519367586297E-2</v>
      </c>
      <c r="M1146" s="37">
        <v>5404695212.75</v>
      </c>
      <c r="N1146" s="37">
        <v>278.8</v>
      </c>
    </row>
    <row r="1147" spans="1:14" x14ac:dyDescent="0.3">
      <c r="A1147" s="36">
        <v>45069</v>
      </c>
      <c r="B1147" s="37">
        <v>269.5</v>
      </c>
      <c r="C1147" s="38">
        <v>-9.3000000000000096</v>
      </c>
      <c r="D1147" s="39">
        <v>-3.3357245337159301E-2</v>
      </c>
      <c r="E1147" s="37">
        <v>277.7</v>
      </c>
      <c r="F1147" s="37">
        <v>269</v>
      </c>
      <c r="G1147" s="37">
        <v>278.60000000000002</v>
      </c>
      <c r="H1147" s="7">
        <v>439527</v>
      </c>
      <c r="I1147" s="37">
        <v>119262448.3</v>
      </c>
      <c r="J1147" s="37">
        <v>8.1999999999999904</v>
      </c>
      <c r="K1147" s="37">
        <v>9.6000000000000192</v>
      </c>
      <c r="L1147" s="39">
        <v>0.571580279756286</v>
      </c>
      <c r="M1147" s="37">
        <v>5285432764.4499998</v>
      </c>
      <c r="N1147" s="37">
        <v>269.5</v>
      </c>
    </row>
    <row r="1148" spans="1:14" x14ac:dyDescent="0.3">
      <c r="A1148" s="36">
        <v>45070</v>
      </c>
      <c r="B1148" s="37">
        <v>265.5</v>
      </c>
      <c r="C1148" s="38">
        <v>-4</v>
      </c>
      <c r="D1148" s="39">
        <v>-1.4842300556586301E-2</v>
      </c>
      <c r="E1148" s="37">
        <v>269</v>
      </c>
      <c r="F1148" s="37">
        <v>262.10000000000002</v>
      </c>
      <c r="G1148" s="37">
        <v>269.10000000000002</v>
      </c>
      <c r="H1148" s="7">
        <v>380017</v>
      </c>
      <c r="I1148" s="37">
        <v>100698192</v>
      </c>
      <c r="J1148" s="37">
        <v>3.5</v>
      </c>
      <c r="K1148" s="37">
        <v>7</v>
      </c>
      <c r="L1148" s="39">
        <v>-0.135395550216483</v>
      </c>
      <c r="M1148" s="37">
        <v>5184734572.4499998</v>
      </c>
      <c r="N1148" s="37">
        <v>265.5</v>
      </c>
    </row>
    <row r="1149" spans="1:14" x14ac:dyDescent="0.3">
      <c r="A1149" s="36">
        <v>45071</v>
      </c>
      <c r="B1149" s="37">
        <v>266.8</v>
      </c>
      <c r="C1149" s="38">
        <v>1.30000000000001</v>
      </c>
      <c r="D1149" s="39">
        <v>4.8964218455744297E-3</v>
      </c>
      <c r="E1149" s="37">
        <v>268.39999999999998</v>
      </c>
      <c r="F1149" s="37">
        <v>262.89999999999998</v>
      </c>
      <c r="G1149" s="37">
        <v>268.5</v>
      </c>
      <c r="H1149" s="7">
        <v>281714</v>
      </c>
      <c r="I1149" s="37">
        <v>74975600.299999997</v>
      </c>
      <c r="J1149" s="37">
        <v>1.5999999999999699</v>
      </c>
      <c r="K1149" s="37">
        <v>5.6000000000000201</v>
      </c>
      <c r="L1149" s="39">
        <v>-0.25868053271301</v>
      </c>
      <c r="M1149" s="37">
        <v>5259710172.75</v>
      </c>
      <c r="N1149" s="37">
        <v>266.8</v>
      </c>
    </row>
    <row r="1150" spans="1:14" x14ac:dyDescent="0.3">
      <c r="A1150" s="36">
        <v>45072</v>
      </c>
      <c r="B1150" s="37">
        <v>271.7</v>
      </c>
      <c r="C1150" s="38">
        <v>4.8999999999999799</v>
      </c>
      <c r="D1150" s="39">
        <v>1.8365817091454201E-2</v>
      </c>
      <c r="E1150" s="37">
        <v>268.8</v>
      </c>
      <c r="F1150" s="37">
        <v>264.39999999999998</v>
      </c>
      <c r="G1150" s="37">
        <v>272.39999999999998</v>
      </c>
      <c r="H1150" s="7">
        <v>312353</v>
      </c>
      <c r="I1150" s="37">
        <v>84084246.400000006</v>
      </c>
      <c r="J1150" s="37">
        <v>2.8999999999999799</v>
      </c>
      <c r="K1150" s="37">
        <v>8</v>
      </c>
      <c r="L1150" s="39">
        <v>0.108759238092534</v>
      </c>
      <c r="M1150" s="37">
        <v>5343794419.1499996</v>
      </c>
      <c r="N1150" s="37">
        <v>271.7</v>
      </c>
    </row>
    <row r="1151" spans="1:14" x14ac:dyDescent="0.3">
      <c r="A1151" s="36">
        <v>45075</v>
      </c>
      <c r="B1151" s="37">
        <v>270</v>
      </c>
      <c r="C1151" s="38">
        <v>-1.69999999999999</v>
      </c>
      <c r="D1151" s="39">
        <v>-6.2569009937430602E-3</v>
      </c>
      <c r="E1151" s="37">
        <v>270.8</v>
      </c>
      <c r="F1151" s="37">
        <v>268.7</v>
      </c>
      <c r="G1151" s="37">
        <v>272.8</v>
      </c>
      <c r="H1151" s="7">
        <v>111504</v>
      </c>
      <c r="I1151" s="37">
        <v>30117043</v>
      </c>
      <c r="J1151" s="37">
        <v>0.80000000000001104</v>
      </c>
      <c r="K1151" s="37">
        <v>4.1000000000000201</v>
      </c>
      <c r="L1151" s="39">
        <v>-0.64301927626755595</v>
      </c>
      <c r="M1151" s="37">
        <v>5313677376.1499996</v>
      </c>
      <c r="N1151" s="37">
        <v>270</v>
      </c>
    </row>
    <row r="1152" spans="1:14" x14ac:dyDescent="0.3">
      <c r="A1152" s="36">
        <v>45076</v>
      </c>
      <c r="B1152" s="37">
        <v>270.3</v>
      </c>
      <c r="C1152" s="38">
        <v>0.30000000000001098</v>
      </c>
      <c r="D1152" s="39">
        <v>1.1111111111111499E-3</v>
      </c>
      <c r="E1152" s="37">
        <v>270.5</v>
      </c>
      <c r="F1152" s="37">
        <v>269.39999999999998</v>
      </c>
      <c r="G1152" s="37">
        <v>272.3</v>
      </c>
      <c r="H1152" s="7">
        <v>193260</v>
      </c>
      <c r="I1152" s="37">
        <v>52321327.299999997</v>
      </c>
      <c r="J1152" s="37">
        <v>0.19999999999998899</v>
      </c>
      <c r="K1152" s="37">
        <v>2.9000000000000301</v>
      </c>
      <c r="L1152" s="39">
        <v>0.73321136461472203</v>
      </c>
      <c r="M1152" s="37">
        <v>5365998703.4499998</v>
      </c>
      <c r="N1152" s="37">
        <v>270.3</v>
      </c>
    </row>
    <row r="1153" spans="1:14" x14ac:dyDescent="0.3">
      <c r="A1153" s="36">
        <v>45077</v>
      </c>
      <c r="B1153" s="37">
        <v>266.60000000000002</v>
      </c>
      <c r="C1153" s="38">
        <v>-3.69999999999999</v>
      </c>
      <c r="D1153" s="39">
        <v>-1.36884942656307E-2</v>
      </c>
      <c r="E1153" s="37">
        <v>267.60000000000002</v>
      </c>
      <c r="F1153" s="37">
        <v>265.8</v>
      </c>
      <c r="G1153" s="37">
        <v>271.39999999999998</v>
      </c>
      <c r="H1153" s="7">
        <v>603235</v>
      </c>
      <c r="I1153" s="37">
        <v>161156005.19999999</v>
      </c>
      <c r="J1153" s="37">
        <v>1</v>
      </c>
      <c r="K1153" s="37">
        <v>5.5999999999999703</v>
      </c>
      <c r="L1153" s="39">
        <v>2.1213650005174398</v>
      </c>
      <c r="M1153" s="37">
        <v>5204842698.25</v>
      </c>
      <c r="N1153" s="37">
        <v>266.60000000000002</v>
      </c>
    </row>
    <row r="1154" spans="1:14" x14ac:dyDescent="0.3">
      <c r="A1154" s="36">
        <v>45078</v>
      </c>
      <c r="B1154" s="37">
        <v>271.3</v>
      </c>
      <c r="C1154" s="38">
        <v>4.6999999999999904</v>
      </c>
      <c r="D1154" s="39">
        <v>1.7629407351837899E-2</v>
      </c>
      <c r="E1154" s="37">
        <v>268.2</v>
      </c>
      <c r="F1154" s="37">
        <v>268.2</v>
      </c>
      <c r="G1154" s="37">
        <v>272.5</v>
      </c>
      <c r="H1154" s="7">
        <v>307946</v>
      </c>
      <c r="I1154" s="37">
        <v>83396148.799999997</v>
      </c>
      <c r="J1154" s="37">
        <v>3.1000000000000201</v>
      </c>
      <c r="K1154" s="37">
        <v>4.3000000000000096</v>
      </c>
      <c r="L1154" s="39">
        <v>-0.48950906363191798</v>
      </c>
      <c r="M1154" s="37">
        <v>5288238847.0500002</v>
      </c>
      <c r="N1154" s="37">
        <v>271.3</v>
      </c>
    </row>
    <row r="1155" spans="1:14" x14ac:dyDescent="0.3">
      <c r="A1155" s="36">
        <v>45079</v>
      </c>
      <c r="B1155" s="37">
        <v>279.10000000000002</v>
      </c>
      <c r="C1155" s="38">
        <v>7.8000000000000096</v>
      </c>
      <c r="D1155" s="39">
        <v>2.8750460744563298E-2</v>
      </c>
      <c r="E1155" s="37">
        <v>273.5</v>
      </c>
      <c r="F1155" s="37">
        <v>271.89999999999998</v>
      </c>
      <c r="G1155" s="37">
        <v>280</v>
      </c>
      <c r="H1155" s="7">
        <v>359104</v>
      </c>
      <c r="I1155" s="37">
        <v>99598292.799999997</v>
      </c>
      <c r="J1155" s="37">
        <v>5.6000000000000201</v>
      </c>
      <c r="K1155" s="37">
        <v>8.1000000000000192</v>
      </c>
      <c r="L1155" s="39">
        <v>0.16612652867710601</v>
      </c>
      <c r="M1155" s="37">
        <v>5387837139.8500004</v>
      </c>
      <c r="N1155" s="37">
        <v>279.10000000000002</v>
      </c>
    </row>
    <row r="1156" spans="1:14" x14ac:dyDescent="0.3">
      <c r="A1156" s="36">
        <v>45082</v>
      </c>
      <c r="B1156" s="37">
        <v>278.2</v>
      </c>
      <c r="C1156" s="38">
        <v>-0.900000000000034</v>
      </c>
      <c r="D1156" s="39">
        <v>-3.2246506628449802E-3</v>
      </c>
      <c r="E1156" s="37">
        <v>278.5</v>
      </c>
      <c r="F1156" s="37">
        <v>275.8</v>
      </c>
      <c r="G1156" s="37">
        <v>279</v>
      </c>
      <c r="H1156" s="7">
        <v>283637</v>
      </c>
      <c r="I1156" s="37">
        <v>78758997.700000003</v>
      </c>
      <c r="J1156" s="37">
        <v>0.30000000000001098</v>
      </c>
      <c r="K1156" s="37">
        <v>3.19999999999999</v>
      </c>
      <c r="L1156" s="39">
        <v>-0.210153604526822</v>
      </c>
      <c r="M1156" s="37">
        <v>5309078142.1499996</v>
      </c>
      <c r="N1156" s="37">
        <v>278.2</v>
      </c>
    </row>
    <row r="1157" spans="1:14" x14ac:dyDescent="0.3">
      <c r="A1157" s="36">
        <v>45083</v>
      </c>
      <c r="B1157" s="37">
        <v>278.2</v>
      </c>
      <c r="C1157" s="38">
        <v>0</v>
      </c>
      <c r="D1157" s="39">
        <v>0</v>
      </c>
      <c r="E1157" s="37">
        <v>277.8</v>
      </c>
      <c r="F1157" s="37">
        <v>276.7</v>
      </c>
      <c r="G1157" s="37">
        <v>279.10000000000002</v>
      </c>
      <c r="H1157" s="7">
        <v>259821</v>
      </c>
      <c r="I1157" s="37">
        <v>72263136.099999994</v>
      </c>
      <c r="J1157" s="37">
        <v>0.39999999999997699</v>
      </c>
      <c r="K1157" s="37">
        <v>2.4000000000000301</v>
      </c>
      <c r="L1157" s="39">
        <v>-8.3966478280337195E-2</v>
      </c>
      <c r="M1157" s="37">
        <v>5236815006.0500002</v>
      </c>
      <c r="N1157" s="37">
        <v>278.2</v>
      </c>
    </row>
    <row r="1158" spans="1:14" x14ac:dyDescent="0.3">
      <c r="A1158" s="36">
        <v>45084</v>
      </c>
      <c r="B1158" s="37">
        <v>276.2</v>
      </c>
      <c r="C1158" s="38">
        <v>-2</v>
      </c>
      <c r="D1158" s="39">
        <v>-7.1890726096333598E-3</v>
      </c>
      <c r="E1158" s="37">
        <v>276.89999999999998</v>
      </c>
      <c r="F1158" s="37">
        <v>274</v>
      </c>
      <c r="G1158" s="37">
        <v>277.7</v>
      </c>
      <c r="H1158" s="7">
        <v>268292</v>
      </c>
      <c r="I1158" s="37">
        <v>74038957.400000006</v>
      </c>
      <c r="J1158" s="37">
        <v>0.69999999999998896</v>
      </c>
      <c r="K1158" s="37">
        <v>3.69999999999999</v>
      </c>
      <c r="L1158" s="39">
        <v>3.2603215290526899E-2</v>
      </c>
      <c r="M1158" s="37">
        <v>5162776048.6499996</v>
      </c>
      <c r="N1158" s="37">
        <v>276.2</v>
      </c>
    </row>
    <row r="1159" spans="1:14" x14ac:dyDescent="0.3">
      <c r="A1159" s="36">
        <v>45085</v>
      </c>
      <c r="B1159" s="37">
        <v>276.60000000000002</v>
      </c>
      <c r="C1159" s="38">
        <v>0.400000000000034</v>
      </c>
      <c r="D1159" s="39">
        <v>1.44822592324415E-3</v>
      </c>
      <c r="E1159" s="37">
        <v>273.60000000000002</v>
      </c>
      <c r="F1159" s="37">
        <v>271.5</v>
      </c>
      <c r="G1159" s="37">
        <v>277.8</v>
      </c>
      <c r="H1159" s="7">
        <v>305177</v>
      </c>
      <c r="I1159" s="37">
        <v>84092756.599999994</v>
      </c>
      <c r="J1159" s="37">
        <v>3</v>
      </c>
      <c r="K1159" s="37">
        <v>6.3000000000000096</v>
      </c>
      <c r="L1159" s="39">
        <v>0.137480804496593</v>
      </c>
      <c r="M1159" s="37">
        <v>5246868805.25</v>
      </c>
      <c r="N1159" s="37">
        <v>276.60000000000002</v>
      </c>
    </row>
    <row r="1160" spans="1:14" x14ac:dyDescent="0.3">
      <c r="A1160" s="36">
        <v>45086</v>
      </c>
      <c r="B1160" s="37">
        <v>276.39999999999998</v>
      </c>
      <c r="C1160" s="38">
        <v>-0.200000000000045</v>
      </c>
      <c r="D1160" s="39">
        <v>-7.2306579898787202E-4</v>
      </c>
      <c r="E1160" s="37">
        <v>277.8</v>
      </c>
      <c r="F1160" s="37">
        <v>274.3</v>
      </c>
      <c r="G1160" s="37">
        <v>277.8</v>
      </c>
      <c r="H1160" s="7">
        <v>186813</v>
      </c>
      <c r="I1160" s="37">
        <v>51612434.299999997</v>
      </c>
      <c r="J1160" s="37">
        <v>1.4000000000000301</v>
      </c>
      <c r="K1160" s="37">
        <v>3.5</v>
      </c>
      <c r="L1160" s="39">
        <v>-0.38785360626783799</v>
      </c>
      <c r="M1160" s="37">
        <v>5195256370.9499998</v>
      </c>
      <c r="N1160" s="37">
        <v>276.39999999999998</v>
      </c>
    </row>
    <row r="1161" spans="1:14" x14ac:dyDescent="0.3">
      <c r="A1161" s="36">
        <v>45089</v>
      </c>
      <c r="B1161" s="37">
        <v>280</v>
      </c>
      <c r="C1161" s="38">
        <v>3.6000000000000201</v>
      </c>
      <c r="D1161" s="39">
        <v>1.30246020260493E-2</v>
      </c>
      <c r="E1161" s="37">
        <v>279</v>
      </c>
      <c r="F1161" s="37">
        <v>278</v>
      </c>
      <c r="G1161" s="37">
        <v>280.2</v>
      </c>
      <c r="H1161" s="7">
        <v>305192</v>
      </c>
      <c r="I1161" s="37">
        <v>85282054</v>
      </c>
      <c r="J1161" s="37">
        <v>1</v>
      </c>
      <c r="K1161" s="37">
        <v>2.19999999999999</v>
      </c>
      <c r="L1161" s="39">
        <v>0.63367645720586896</v>
      </c>
      <c r="M1161" s="37">
        <v>5280538424.9499998</v>
      </c>
      <c r="N1161" s="37">
        <v>280</v>
      </c>
    </row>
    <row r="1162" spans="1:14" x14ac:dyDescent="0.3">
      <c r="A1162" s="36">
        <v>45090</v>
      </c>
      <c r="B1162" s="37">
        <v>279.5</v>
      </c>
      <c r="C1162" s="38">
        <v>-0.5</v>
      </c>
      <c r="D1162" s="39">
        <v>-1.78571428571429E-3</v>
      </c>
      <c r="E1162" s="37">
        <v>280.7</v>
      </c>
      <c r="F1162" s="37">
        <v>277.3</v>
      </c>
      <c r="G1162" s="37">
        <v>281.7</v>
      </c>
      <c r="H1162" s="7">
        <v>368527</v>
      </c>
      <c r="I1162" s="37">
        <v>102953664.59999999</v>
      </c>
      <c r="J1162" s="37">
        <v>1.19999999999999</v>
      </c>
      <c r="K1162" s="37">
        <v>4.3999999999999799</v>
      </c>
      <c r="L1162" s="39">
        <v>0.20752509895410101</v>
      </c>
      <c r="M1162" s="37">
        <v>5177584760.3500004</v>
      </c>
      <c r="N1162" s="37">
        <v>279.5</v>
      </c>
    </row>
    <row r="1163" spans="1:14" x14ac:dyDescent="0.3">
      <c r="A1163" s="36">
        <v>45091</v>
      </c>
      <c r="B1163" s="37">
        <v>281.3</v>
      </c>
      <c r="C1163" s="38">
        <v>1.80000000000001</v>
      </c>
      <c r="D1163" s="39">
        <v>6.4400715563506699E-3</v>
      </c>
      <c r="E1163" s="37">
        <v>278.8</v>
      </c>
      <c r="F1163" s="37">
        <v>278.7</v>
      </c>
      <c r="G1163" s="37">
        <v>282.89999999999998</v>
      </c>
      <c r="H1163" s="7">
        <v>302485</v>
      </c>
      <c r="I1163" s="37">
        <v>85078776.700000003</v>
      </c>
      <c r="J1163" s="37">
        <v>2.5</v>
      </c>
      <c r="K1163" s="37">
        <v>4.1999999999999904</v>
      </c>
      <c r="L1163" s="39">
        <v>-0.179205322812168</v>
      </c>
      <c r="M1163" s="37">
        <v>5262663537.0500002</v>
      </c>
      <c r="N1163" s="37">
        <v>281.3</v>
      </c>
    </row>
    <row r="1164" spans="1:14" x14ac:dyDescent="0.3">
      <c r="A1164" s="36">
        <v>45092</v>
      </c>
      <c r="B1164" s="37">
        <v>280.60000000000002</v>
      </c>
      <c r="C1164" s="38">
        <v>-0.69999999999998896</v>
      </c>
      <c r="D1164" s="39">
        <v>-2.48844649840024E-3</v>
      </c>
      <c r="E1164" s="37">
        <v>280.2</v>
      </c>
      <c r="F1164" s="37">
        <v>279.10000000000002</v>
      </c>
      <c r="G1164" s="37">
        <v>281.3</v>
      </c>
      <c r="H1164" s="7">
        <v>350254</v>
      </c>
      <c r="I1164" s="37">
        <v>98190205.200000003</v>
      </c>
      <c r="J1164" s="37">
        <v>0.400000000000034</v>
      </c>
      <c r="K1164" s="37">
        <v>2.19999999999999</v>
      </c>
      <c r="L1164" s="39">
        <v>0.15792188042382299</v>
      </c>
      <c r="M1164" s="37">
        <v>5164473331.8500004</v>
      </c>
      <c r="N1164" s="37">
        <v>280.60000000000002</v>
      </c>
    </row>
    <row r="1165" spans="1:14" x14ac:dyDescent="0.3">
      <c r="A1165" s="36">
        <v>45093</v>
      </c>
      <c r="B1165" s="37">
        <v>281.3</v>
      </c>
      <c r="C1165" s="38">
        <v>0.69999999999998896</v>
      </c>
      <c r="D1165" s="39">
        <v>2.4946543121881302E-3</v>
      </c>
      <c r="E1165" s="37">
        <v>280</v>
      </c>
      <c r="F1165" s="37">
        <v>278.8</v>
      </c>
      <c r="G1165" s="37">
        <v>283.3</v>
      </c>
      <c r="H1165" s="7">
        <v>702170</v>
      </c>
      <c r="I1165" s="37">
        <v>197363649</v>
      </c>
      <c r="J1165" s="37">
        <v>1.30000000000001</v>
      </c>
      <c r="K1165" s="37">
        <v>4.5</v>
      </c>
      <c r="L1165" s="39">
        <v>1.00474512782152</v>
      </c>
      <c r="M1165" s="37">
        <v>5361836980.8500004</v>
      </c>
      <c r="N1165" s="37">
        <v>281.3</v>
      </c>
    </row>
    <row r="1166" spans="1:14" x14ac:dyDescent="0.3">
      <c r="A1166" s="36">
        <v>45096</v>
      </c>
      <c r="B1166" s="37">
        <v>281.2</v>
      </c>
      <c r="C1166" s="38">
        <v>-0.100000000000023</v>
      </c>
      <c r="D1166" s="39">
        <v>-3.55492356914407E-4</v>
      </c>
      <c r="E1166" s="37">
        <v>282.3</v>
      </c>
      <c r="F1166" s="37">
        <v>279.8</v>
      </c>
      <c r="G1166" s="37">
        <v>282.39999999999998</v>
      </c>
      <c r="H1166" s="7">
        <v>126985</v>
      </c>
      <c r="I1166" s="37">
        <v>35705442</v>
      </c>
      <c r="J1166" s="37">
        <v>1.1000000000000201</v>
      </c>
      <c r="K1166" s="37">
        <v>2.5999999999999699</v>
      </c>
      <c r="L1166" s="39">
        <v>-0.81915348135067001</v>
      </c>
      <c r="M1166" s="37">
        <v>5326131538.8500004</v>
      </c>
      <c r="N1166" s="37">
        <v>281.2</v>
      </c>
    </row>
    <row r="1167" spans="1:14" x14ac:dyDescent="0.3">
      <c r="A1167" s="36">
        <v>45097</v>
      </c>
      <c r="B1167" s="37">
        <v>280.3</v>
      </c>
      <c r="C1167" s="38">
        <v>-0.89999999999997704</v>
      </c>
      <c r="D1167" s="39">
        <v>-3.20056899004259E-3</v>
      </c>
      <c r="E1167" s="37">
        <v>279.39999999999998</v>
      </c>
      <c r="F1167" s="37">
        <v>279.39999999999998</v>
      </c>
      <c r="G1167" s="37">
        <v>282.3</v>
      </c>
      <c r="H1167" s="7">
        <v>193278</v>
      </c>
      <c r="I1167" s="37">
        <v>54285792.600000001</v>
      </c>
      <c r="J1167" s="37">
        <v>0.900000000000034</v>
      </c>
      <c r="K1167" s="37">
        <v>2.9000000000000301</v>
      </c>
      <c r="L1167" s="39">
        <v>0.522053785880222</v>
      </c>
      <c r="M1167" s="37">
        <v>5271845746.25</v>
      </c>
      <c r="N1167" s="37">
        <v>280.3</v>
      </c>
    </row>
    <row r="1168" spans="1:14" x14ac:dyDescent="0.3">
      <c r="A1168" s="36">
        <v>45098</v>
      </c>
      <c r="B1168" s="37">
        <v>281</v>
      </c>
      <c r="C1168" s="38">
        <v>0.69999999999998896</v>
      </c>
      <c r="D1168" s="39">
        <v>2.4973242953977501E-3</v>
      </c>
      <c r="E1168" s="37">
        <v>280.3</v>
      </c>
      <c r="F1168" s="37">
        <v>279.3</v>
      </c>
      <c r="G1168" s="37">
        <v>283</v>
      </c>
      <c r="H1168" s="7">
        <v>313363</v>
      </c>
      <c r="I1168" s="37">
        <v>88044523.200000003</v>
      </c>
      <c r="J1168" s="37">
        <v>0.69999999999998896</v>
      </c>
      <c r="K1168" s="37">
        <v>3.69999999999999</v>
      </c>
      <c r="L1168" s="39">
        <v>0.62130713273109195</v>
      </c>
      <c r="M1168" s="37">
        <v>5359890269.4499998</v>
      </c>
      <c r="N1168" s="37">
        <v>281</v>
      </c>
    </row>
    <row r="1169" spans="1:14" x14ac:dyDescent="0.3">
      <c r="A1169" s="36">
        <v>45099</v>
      </c>
      <c r="B1169" s="37">
        <v>280.10000000000002</v>
      </c>
      <c r="C1169" s="38">
        <v>-0.89999999999997704</v>
      </c>
      <c r="D1169" s="39">
        <v>-3.2028469750888899E-3</v>
      </c>
      <c r="E1169" s="37">
        <v>279.3</v>
      </c>
      <c r="F1169" s="37">
        <v>275.3</v>
      </c>
      <c r="G1169" s="37">
        <v>281.39999999999998</v>
      </c>
      <c r="H1169" s="7">
        <v>317053</v>
      </c>
      <c r="I1169" s="37">
        <v>88371426.599999994</v>
      </c>
      <c r="J1169" s="37">
        <v>0.80000000000001104</v>
      </c>
      <c r="K1169" s="37">
        <v>6.0999999999999703</v>
      </c>
      <c r="L1169" s="39">
        <v>1.1775480832134E-2</v>
      </c>
      <c r="M1169" s="37">
        <v>5271518842.8500004</v>
      </c>
      <c r="N1169" s="37">
        <v>280.10000000000002</v>
      </c>
    </row>
    <row r="1170" spans="1:14" x14ac:dyDescent="0.3">
      <c r="A1170" s="36">
        <v>45100</v>
      </c>
      <c r="B1170" s="37">
        <v>282.60000000000002</v>
      </c>
      <c r="C1170" s="38">
        <v>2.5</v>
      </c>
      <c r="D1170" s="39">
        <v>8.9253837915030301E-3</v>
      </c>
      <c r="E1170" s="37">
        <v>280</v>
      </c>
      <c r="F1170" s="37">
        <v>279.5</v>
      </c>
      <c r="G1170" s="37">
        <v>283.39999999999998</v>
      </c>
      <c r="H1170" s="7">
        <v>315773</v>
      </c>
      <c r="I1170" s="37">
        <v>89134252</v>
      </c>
      <c r="J1170" s="37">
        <v>2.6000000000000201</v>
      </c>
      <c r="K1170" s="37">
        <v>3.8999999999999799</v>
      </c>
      <c r="L1170" s="39">
        <v>-4.0371799036754098E-3</v>
      </c>
      <c r="M1170" s="37">
        <v>5360653094.8500004</v>
      </c>
      <c r="N1170" s="37">
        <v>282.60000000000002</v>
      </c>
    </row>
    <row r="1171" spans="1:14" x14ac:dyDescent="0.3">
      <c r="A1171" s="36">
        <v>45103</v>
      </c>
      <c r="B1171" s="37">
        <v>281.60000000000002</v>
      </c>
      <c r="C1171" s="38">
        <v>-1</v>
      </c>
      <c r="D1171" s="39">
        <v>-3.5385704175513099E-3</v>
      </c>
      <c r="E1171" s="37">
        <v>284</v>
      </c>
      <c r="F1171" s="37">
        <v>279.2</v>
      </c>
      <c r="G1171" s="37">
        <v>284</v>
      </c>
      <c r="H1171" s="7">
        <v>256394</v>
      </c>
      <c r="I1171" s="37">
        <v>72185755.299999997</v>
      </c>
      <c r="J1171" s="37">
        <v>2.3999999999999799</v>
      </c>
      <c r="K1171" s="37">
        <v>4.8000000000000096</v>
      </c>
      <c r="L1171" s="39">
        <v>-0.18804330959265</v>
      </c>
      <c r="M1171" s="37">
        <v>5288467339.5500002</v>
      </c>
      <c r="N1171" s="37">
        <v>281.60000000000002</v>
      </c>
    </row>
    <row r="1172" spans="1:14" x14ac:dyDescent="0.3">
      <c r="A1172" s="36">
        <v>45104</v>
      </c>
      <c r="B1172" s="37">
        <v>283.89999999999998</v>
      </c>
      <c r="C1172" s="38">
        <v>2.2999999999999501</v>
      </c>
      <c r="D1172" s="39">
        <v>8.1676136363634695E-3</v>
      </c>
      <c r="E1172" s="37">
        <v>282</v>
      </c>
      <c r="F1172" s="37">
        <v>281.3</v>
      </c>
      <c r="G1172" s="37">
        <v>283.89999999999998</v>
      </c>
      <c r="H1172" s="7">
        <v>225143</v>
      </c>
      <c r="I1172" s="37">
        <v>63726685.200000003</v>
      </c>
      <c r="J1172" s="37">
        <v>1.8999999999999799</v>
      </c>
      <c r="K1172" s="37">
        <v>2.5999999999999699</v>
      </c>
      <c r="L1172" s="39">
        <v>-0.121886627612191</v>
      </c>
      <c r="M1172" s="37">
        <v>5352194024.75</v>
      </c>
      <c r="N1172" s="37">
        <v>283.89999999999998</v>
      </c>
    </row>
    <row r="1173" spans="1:14" x14ac:dyDescent="0.3">
      <c r="A1173" s="36">
        <v>45105</v>
      </c>
      <c r="B1173" s="37">
        <v>291.3</v>
      </c>
      <c r="C1173" s="38">
        <v>7.4000000000000297</v>
      </c>
      <c r="D1173" s="39">
        <v>2.60655160267701E-2</v>
      </c>
      <c r="E1173" s="37">
        <v>287.2</v>
      </c>
      <c r="F1173" s="37">
        <v>286.10000000000002</v>
      </c>
      <c r="G1173" s="37">
        <v>291.3</v>
      </c>
      <c r="H1173" s="7">
        <v>275879</v>
      </c>
      <c r="I1173" s="37">
        <v>79878855.5</v>
      </c>
      <c r="J1173" s="37">
        <v>4.1000000000000201</v>
      </c>
      <c r="K1173" s="37">
        <v>5.1999999999999904</v>
      </c>
      <c r="L1173" s="39">
        <v>0.22535011081845799</v>
      </c>
      <c r="M1173" s="37">
        <v>5432072880.25</v>
      </c>
      <c r="N1173" s="37">
        <v>291.3</v>
      </c>
    </row>
    <row r="1174" spans="1:14" x14ac:dyDescent="0.3">
      <c r="A1174" s="36">
        <v>45106</v>
      </c>
      <c r="B1174" s="37">
        <v>296</v>
      </c>
      <c r="C1174" s="38">
        <v>4.6999999999999904</v>
      </c>
      <c r="D1174" s="39">
        <v>1.6134569172674199E-2</v>
      </c>
      <c r="E1174" s="37">
        <v>292</v>
      </c>
      <c r="F1174" s="37">
        <v>291.5</v>
      </c>
      <c r="G1174" s="37">
        <v>296</v>
      </c>
      <c r="H1174" s="7">
        <v>318429</v>
      </c>
      <c r="I1174" s="37">
        <v>93736260.099999994</v>
      </c>
      <c r="J1174" s="37">
        <v>4</v>
      </c>
      <c r="K1174" s="37">
        <v>4.5</v>
      </c>
      <c r="L1174" s="39">
        <v>0.15423428387082699</v>
      </c>
      <c r="M1174" s="37">
        <v>5525809140.3500004</v>
      </c>
      <c r="N1174" s="37">
        <v>296</v>
      </c>
    </row>
    <row r="1175" spans="1:14" x14ac:dyDescent="0.3">
      <c r="A1175" s="36">
        <v>45107</v>
      </c>
      <c r="B1175" s="37">
        <v>299.5</v>
      </c>
      <c r="C1175" s="38">
        <v>3.5</v>
      </c>
      <c r="D1175" s="39">
        <v>1.1824324324324301E-2</v>
      </c>
      <c r="E1175" s="37">
        <v>298</v>
      </c>
      <c r="F1175" s="37">
        <v>295.5</v>
      </c>
      <c r="G1175" s="37">
        <v>299.5</v>
      </c>
      <c r="H1175" s="7">
        <v>409728</v>
      </c>
      <c r="I1175" s="37">
        <v>122384022.5</v>
      </c>
      <c r="J1175" s="37">
        <v>1.5</v>
      </c>
      <c r="K1175" s="37">
        <v>4</v>
      </c>
      <c r="L1175" s="39">
        <v>0.28671697615481001</v>
      </c>
      <c r="M1175" s="37">
        <v>5648193162.8500004</v>
      </c>
      <c r="N1175" s="37">
        <v>299.5</v>
      </c>
    </row>
    <row r="1176" spans="1:14" x14ac:dyDescent="0.3">
      <c r="A1176" s="36">
        <v>45110</v>
      </c>
      <c r="B1176" s="37">
        <v>296.3</v>
      </c>
      <c r="C1176" s="38">
        <v>-3.19999999999999</v>
      </c>
      <c r="D1176" s="39">
        <v>-1.0684474123539201E-2</v>
      </c>
      <c r="E1176" s="37">
        <v>298.60000000000002</v>
      </c>
      <c r="F1176" s="37">
        <v>296.3</v>
      </c>
      <c r="G1176" s="37">
        <v>300</v>
      </c>
      <c r="H1176" s="7">
        <v>379935</v>
      </c>
      <c r="I1176" s="37">
        <v>113101816.3</v>
      </c>
      <c r="J1176" s="37">
        <v>2.30000000000001</v>
      </c>
      <c r="K1176" s="37">
        <v>3.69999999999999</v>
      </c>
      <c r="L1176" s="39">
        <v>-7.2714093252108702E-2</v>
      </c>
      <c r="M1176" s="37">
        <v>5535091346.5500002</v>
      </c>
      <c r="N1176" s="37">
        <v>296.3</v>
      </c>
    </row>
    <row r="1177" spans="1:14" x14ac:dyDescent="0.3">
      <c r="A1177" s="36">
        <v>45111</v>
      </c>
      <c r="B1177" s="37">
        <v>294.60000000000002</v>
      </c>
      <c r="C1177" s="38">
        <v>-1.69999999999999</v>
      </c>
      <c r="D1177" s="39">
        <v>-5.7374282821464296E-3</v>
      </c>
      <c r="E1177" s="37">
        <v>297.89999999999998</v>
      </c>
      <c r="F1177" s="37">
        <v>294.60000000000002</v>
      </c>
      <c r="G1177" s="37">
        <v>299.3</v>
      </c>
      <c r="H1177" s="7">
        <v>265376</v>
      </c>
      <c r="I1177" s="37">
        <v>78592063.900000006</v>
      </c>
      <c r="J1177" s="37">
        <v>3.2999999999999501</v>
      </c>
      <c r="K1177" s="37">
        <v>4.6999999999999904</v>
      </c>
      <c r="L1177" s="39">
        <v>-0.301522628870728</v>
      </c>
      <c r="M1177" s="37">
        <v>5456499282.6499996</v>
      </c>
      <c r="N1177" s="37">
        <v>294.60000000000002</v>
      </c>
    </row>
    <row r="1178" spans="1:14" x14ac:dyDescent="0.3">
      <c r="A1178" s="36">
        <v>45112</v>
      </c>
      <c r="B1178" s="37">
        <v>295.8</v>
      </c>
      <c r="C1178" s="38">
        <v>1.19999999999999</v>
      </c>
      <c r="D1178" s="39">
        <v>4.0733197556007796E-3</v>
      </c>
      <c r="E1178" s="37">
        <v>294.5</v>
      </c>
      <c r="F1178" s="37">
        <v>294</v>
      </c>
      <c r="G1178" s="37">
        <v>296.5</v>
      </c>
      <c r="H1178" s="7">
        <v>256026</v>
      </c>
      <c r="I1178" s="37">
        <v>75664881</v>
      </c>
      <c r="J1178" s="37">
        <v>1.30000000000001</v>
      </c>
      <c r="K1178" s="37">
        <v>2.5</v>
      </c>
      <c r="L1178" s="39">
        <v>-3.52330278548173E-2</v>
      </c>
      <c r="M1178" s="37">
        <v>5532164163.6499996</v>
      </c>
      <c r="N1178" s="37">
        <v>295.8</v>
      </c>
    </row>
    <row r="1179" spans="1:14" x14ac:dyDescent="0.3">
      <c r="A1179" s="36">
        <v>45113</v>
      </c>
      <c r="B1179" s="37">
        <v>287.5</v>
      </c>
      <c r="C1179" s="38">
        <v>-8.3000000000000096</v>
      </c>
      <c r="D1179" s="39">
        <v>-2.8059499661933801E-2</v>
      </c>
      <c r="E1179" s="37">
        <v>294.89999999999998</v>
      </c>
      <c r="F1179" s="37">
        <v>286.3</v>
      </c>
      <c r="G1179" s="37">
        <v>294.89999999999998</v>
      </c>
      <c r="H1179" s="7">
        <v>406532</v>
      </c>
      <c r="I1179" s="37">
        <v>117328222.5</v>
      </c>
      <c r="J1179" s="37">
        <v>7.3999999999999799</v>
      </c>
      <c r="K1179" s="37">
        <v>8.5999999999999694</v>
      </c>
      <c r="L1179" s="39">
        <v>0.58785435854171098</v>
      </c>
      <c r="M1179" s="37">
        <v>5414835941.1499996</v>
      </c>
      <c r="N1179" s="37">
        <v>287.5</v>
      </c>
    </row>
    <row r="1180" spans="1:14" x14ac:dyDescent="0.3">
      <c r="A1180" s="36">
        <v>45114</v>
      </c>
      <c r="B1180" s="37">
        <v>288.2</v>
      </c>
      <c r="C1180" s="38">
        <v>0.69999999999998896</v>
      </c>
      <c r="D1180" s="39">
        <v>2.4347826086956099E-3</v>
      </c>
      <c r="E1180" s="37">
        <v>287.89999999999998</v>
      </c>
      <c r="F1180" s="37">
        <v>285.39999999999998</v>
      </c>
      <c r="G1180" s="37">
        <v>289.39999999999998</v>
      </c>
      <c r="H1180" s="7">
        <v>220078</v>
      </c>
      <c r="I1180" s="37">
        <v>63299430.200000003</v>
      </c>
      <c r="J1180" s="37">
        <v>0.30000000000001098</v>
      </c>
      <c r="K1180" s="37">
        <v>4</v>
      </c>
      <c r="L1180" s="39">
        <v>-0.45864532189348001</v>
      </c>
      <c r="M1180" s="37">
        <v>5478135371.3500004</v>
      </c>
      <c r="N1180" s="37">
        <v>288.2</v>
      </c>
    </row>
    <row r="1181" spans="1:14" x14ac:dyDescent="0.3">
      <c r="A1181" s="36">
        <v>45117</v>
      </c>
      <c r="B1181" s="37">
        <v>289.5</v>
      </c>
      <c r="C1181" s="38">
        <v>1.30000000000001</v>
      </c>
      <c r="D1181" s="39">
        <v>4.5107564191534102E-3</v>
      </c>
      <c r="E1181" s="37">
        <v>288.10000000000002</v>
      </c>
      <c r="F1181" s="37">
        <v>284.5</v>
      </c>
      <c r="G1181" s="37">
        <v>289.5</v>
      </c>
      <c r="H1181" s="7">
        <v>234356</v>
      </c>
      <c r="I1181" s="37">
        <v>67487812.5</v>
      </c>
      <c r="J1181" s="37">
        <v>1.3999999999999799</v>
      </c>
      <c r="K1181" s="37">
        <v>5</v>
      </c>
      <c r="L1181" s="39">
        <v>6.4876998155199497E-2</v>
      </c>
      <c r="M1181" s="37">
        <v>5545623183.8500004</v>
      </c>
      <c r="N1181" s="37">
        <v>289.5</v>
      </c>
    </row>
    <row r="1182" spans="1:14" x14ac:dyDescent="0.3">
      <c r="A1182" s="36">
        <v>45118</v>
      </c>
      <c r="B1182" s="37">
        <v>290.10000000000002</v>
      </c>
      <c r="C1182" s="38">
        <v>0.60000000000002296</v>
      </c>
      <c r="D1182" s="39">
        <v>2.0725388601037101E-3</v>
      </c>
      <c r="E1182" s="37">
        <v>291</v>
      </c>
      <c r="F1182" s="37">
        <v>288.10000000000002</v>
      </c>
      <c r="G1182" s="37">
        <v>291.60000000000002</v>
      </c>
      <c r="H1182" s="7">
        <v>222481</v>
      </c>
      <c r="I1182" s="37">
        <v>64534782.700000003</v>
      </c>
      <c r="J1182" s="37">
        <v>0.89999999999997704</v>
      </c>
      <c r="K1182" s="37">
        <v>3.5</v>
      </c>
      <c r="L1182" s="39">
        <v>-5.0670774377442898E-2</v>
      </c>
      <c r="M1182" s="37">
        <v>5610157966.5500002</v>
      </c>
      <c r="N1182" s="37">
        <v>290.10000000000002</v>
      </c>
    </row>
    <row r="1183" spans="1:14" x14ac:dyDescent="0.3">
      <c r="A1183" s="36">
        <v>45119</v>
      </c>
      <c r="B1183" s="37">
        <v>289.60000000000002</v>
      </c>
      <c r="C1183" s="38">
        <v>-0.5</v>
      </c>
      <c r="D1183" s="39">
        <v>-1.72354360565322E-3</v>
      </c>
      <c r="E1183" s="37">
        <v>289.5</v>
      </c>
      <c r="F1183" s="37">
        <v>287.3</v>
      </c>
      <c r="G1183" s="37">
        <v>290.3</v>
      </c>
      <c r="H1183" s="7">
        <v>374190</v>
      </c>
      <c r="I1183" s="37">
        <v>108202902.2</v>
      </c>
      <c r="J1183" s="37">
        <v>0.100000000000023</v>
      </c>
      <c r="K1183" s="37">
        <v>3</v>
      </c>
      <c r="L1183" s="39">
        <v>0.68189643160539504</v>
      </c>
      <c r="M1183" s="37">
        <v>5501955064.3500004</v>
      </c>
      <c r="N1183" s="37">
        <v>289.60000000000002</v>
      </c>
    </row>
    <row r="1184" spans="1:14" x14ac:dyDescent="0.3">
      <c r="A1184" s="36">
        <v>45120</v>
      </c>
      <c r="B1184" s="37">
        <v>288.8</v>
      </c>
      <c r="C1184" s="38">
        <v>-0.80000000000001104</v>
      </c>
      <c r="D1184" s="39">
        <v>-2.76243093922656E-3</v>
      </c>
      <c r="E1184" s="37">
        <v>289.89999999999998</v>
      </c>
      <c r="F1184" s="37">
        <v>287.10000000000002</v>
      </c>
      <c r="G1184" s="37">
        <v>292.39999999999998</v>
      </c>
      <c r="H1184" s="7">
        <v>223977</v>
      </c>
      <c r="I1184" s="37">
        <v>64943978.700000003</v>
      </c>
      <c r="J1184" s="37">
        <v>1.0999999999999699</v>
      </c>
      <c r="K1184" s="37">
        <v>5.2999999999999501</v>
      </c>
      <c r="L1184" s="39">
        <v>-0.40143509981560199</v>
      </c>
      <c r="M1184" s="37">
        <v>5437011085.6499996</v>
      </c>
      <c r="N1184" s="37">
        <v>288.8</v>
      </c>
    </row>
    <row r="1185" spans="1:14" x14ac:dyDescent="0.3">
      <c r="A1185" s="36">
        <v>45121</v>
      </c>
      <c r="B1185" s="37">
        <v>292.89999999999998</v>
      </c>
      <c r="C1185" s="38">
        <v>4.0999999999999703</v>
      </c>
      <c r="D1185" s="39">
        <v>1.4196675900276901E-2</v>
      </c>
      <c r="E1185" s="37">
        <v>289</v>
      </c>
      <c r="F1185" s="37">
        <v>288.2</v>
      </c>
      <c r="G1185" s="37">
        <v>293.10000000000002</v>
      </c>
      <c r="H1185" s="7">
        <v>201693</v>
      </c>
      <c r="I1185" s="37">
        <v>58806286.799999997</v>
      </c>
      <c r="J1185" s="37">
        <v>3.8999999999999799</v>
      </c>
      <c r="K1185" s="37">
        <v>4.9000000000000297</v>
      </c>
      <c r="L1185" s="39">
        <v>-9.9492358590391003E-2</v>
      </c>
      <c r="M1185" s="37">
        <v>5495817372.4499998</v>
      </c>
      <c r="N1185" s="37">
        <v>292.89999999999998</v>
      </c>
    </row>
    <row r="1186" spans="1:14" x14ac:dyDescent="0.3">
      <c r="A1186" s="36">
        <v>45124</v>
      </c>
      <c r="B1186" s="37">
        <v>292.10000000000002</v>
      </c>
      <c r="C1186" s="38">
        <v>-0.79999999999995497</v>
      </c>
      <c r="D1186" s="39">
        <v>-2.7313076135198201E-3</v>
      </c>
      <c r="E1186" s="37">
        <v>292.60000000000002</v>
      </c>
      <c r="F1186" s="37">
        <v>291.10000000000002</v>
      </c>
      <c r="G1186" s="37">
        <v>294.60000000000002</v>
      </c>
      <c r="H1186" s="7">
        <v>189343</v>
      </c>
      <c r="I1186" s="37">
        <v>55390691.399999999</v>
      </c>
      <c r="J1186" s="37">
        <v>0.5</v>
      </c>
      <c r="K1186" s="37">
        <v>3.5</v>
      </c>
      <c r="L1186" s="39">
        <v>-6.1231673880600697E-2</v>
      </c>
      <c r="M1186" s="37">
        <v>5440426681.0500002</v>
      </c>
      <c r="N1186" s="37">
        <v>292.10000000000002</v>
      </c>
    </row>
    <row r="1187" spans="1:14" x14ac:dyDescent="0.3">
      <c r="A1187" s="36">
        <v>45125</v>
      </c>
      <c r="B1187" s="37">
        <v>289</v>
      </c>
      <c r="C1187" s="38">
        <v>-3.1000000000000201</v>
      </c>
      <c r="D1187" s="39">
        <v>-1.0612803834303399E-2</v>
      </c>
      <c r="E1187" s="37">
        <v>292.5</v>
      </c>
      <c r="F1187" s="37">
        <v>288.10000000000002</v>
      </c>
      <c r="G1187" s="37">
        <v>293.3</v>
      </c>
      <c r="H1187" s="7">
        <v>220914</v>
      </c>
      <c r="I1187" s="37">
        <v>64019501.799999997</v>
      </c>
      <c r="J1187" s="37">
        <v>3.5</v>
      </c>
      <c r="K1187" s="37">
        <v>5.1999999999999904</v>
      </c>
      <c r="L1187" s="39">
        <v>0.16673972631678999</v>
      </c>
      <c r="M1187" s="37">
        <v>5376407179.25</v>
      </c>
      <c r="N1187" s="37">
        <v>289</v>
      </c>
    </row>
    <row r="1188" spans="1:14" x14ac:dyDescent="0.3">
      <c r="A1188" s="36">
        <v>45126</v>
      </c>
      <c r="B1188" s="37">
        <v>288.2</v>
      </c>
      <c r="C1188" s="38">
        <v>-0.80000000000001104</v>
      </c>
      <c r="D1188" s="39">
        <v>-2.7681660899654399E-3</v>
      </c>
      <c r="E1188" s="37">
        <v>291.3</v>
      </c>
      <c r="F1188" s="37">
        <v>287.2</v>
      </c>
      <c r="G1188" s="37">
        <v>292.5</v>
      </c>
      <c r="H1188" s="7">
        <v>184622</v>
      </c>
      <c r="I1188" s="37">
        <v>53325373.200000003</v>
      </c>
      <c r="J1188" s="37">
        <v>3.1000000000000201</v>
      </c>
      <c r="K1188" s="37">
        <v>5.3000000000000096</v>
      </c>
      <c r="L1188" s="39">
        <v>-0.16428112297093</v>
      </c>
      <c r="M1188" s="37">
        <v>5323081806.0500002</v>
      </c>
      <c r="N1188" s="37">
        <v>288.2</v>
      </c>
    </row>
    <row r="1189" spans="1:14" x14ac:dyDescent="0.3">
      <c r="A1189" s="36">
        <v>45127</v>
      </c>
      <c r="B1189" s="37">
        <v>286</v>
      </c>
      <c r="C1189" s="38">
        <v>-2.19999999999999</v>
      </c>
      <c r="D1189" s="39">
        <v>-7.6335877862595001E-3</v>
      </c>
      <c r="E1189" s="37">
        <v>285.10000000000002</v>
      </c>
      <c r="F1189" s="37">
        <v>282.60000000000002</v>
      </c>
      <c r="G1189" s="37">
        <v>286.8</v>
      </c>
      <c r="H1189" s="7">
        <v>299278</v>
      </c>
      <c r="I1189" s="37">
        <v>85490448.299999997</v>
      </c>
      <c r="J1189" s="37">
        <v>0.89999999999997704</v>
      </c>
      <c r="K1189" s="37">
        <v>4.1999999999999904</v>
      </c>
      <c r="L1189" s="39">
        <v>0.621031079719643</v>
      </c>
      <c r="M1189" s="37">
        <v>5237591357.75</v>
      </c>
      <c r="N1189" s="37">
        <v>286</v>
      </c>
    </row>
    <row r="1190" spans="1:14" x14ac:dyDescent="0.3">
      <c r="A1190" s="36">
        <v>45128</v>
      </c>
      <c r="B1190" s="37">
        <v>286.7</v>
      </c>
      <c r="C1190" s="38">
        <v>0.69999999999998896</v>
      </c>
      <c r="D1190" s="39">
        <v>2.44755244755241E-3</v>
      </c>
      <c r="E1190" s="37">
        <v>284.8</v>
      </c>
      <c r="F1190" s="37">
        <v>284.8</v>
      </c>
      <c r="G1190" s="37">
        <v>288.60000000000002</v>
      </c>
      <c r="H1190" s="7">
        <v>216606</v>
      </c>
      <c r="I1190" s="37">
        <v>62109808.200000003</v>
      </c>
      <c r="J1190" s="37">
        <v>1.8999999999999799</v>
      </c>
      <c r="K1190" s="37">
        <v>3.80000000000001</v>
      </c>
      <c r="L1190" s="39">
        <v>-0.27623814647250999</v>
      </c>
      <c r="M1190" s="37">
        <v>5299701165.9499998</v>
      </c>
      <c r="N1190" s="37">
        <v>286.7</v>
      </c>
    </row>
    <row r="1191" spans="1:14" x14ac:dyDescent="0.3">
      <c r="A1191" s="36">
        <v>45131</v>
      </c>
      <c r="B1191" s="37">
        <v>287</v>
      </c>
      <c r="C1191" s="38">
        <v>0.30000000000001098</v>
      </c>
      <c r="D1191" s="39">
        <v>1.04638995465647E-3</v>
      </c>
      <c r="E1191" s="37">
        <v>286</v>
      </c>
      <c r="F1191" s="37">
        <v>285.60000000000002</v>
      </c>
      <c r="G1191" s="37">
        <v>287.8</v>
      </c>
      <c r="H1191" s="7">
        <v>210927</v>
      </c>
      <c r="I1191" s="37">
        <v>60495417.899999999</v>
      </c>
      <c r="J1191" s="37">
        <v>1</v>
      </c>
      <c r="K1191" s="37">
        <v>2.19999999999999</v>
      </c>
      <c r="L1191" s="39">
        <v>-2.6218110301653701E-2</v>
      </c>
      <c r="M1191" s="37">
        <v>5360196583.8500004</v>
      </c>
      <c r="N1191" s="37">
        <v>287</v>
      </c>
    </row>
    <row r="1192" spans="1:14" x14ac:dyDescent="0.3">
      <c r="A1192" s="36">
        <v>45132</v>
      </c>
      <c r="B1192" s="37">
        <v>287.10000000000002</v>
      </c>
      <c r="C1192" s="38">
        <v>0.100000000000023</v>
      </c>
      <c r="D1192" s="39">
        <v>3.4843205574920801E-4</v>
      </c>
      <c r="E1192" s="37">
        <v>288.3</v>
      </c>
      <c r="F1192" s="37">
        <v>284.60000000000002</v>
      </c>
      <c r="G1192" s="37">
        <v>289.2</v>
      </c>
      <c r="H1192" s="7">
        <v>214696</v>
      </c>
      <c r="I1192" s="37">
        <v>61529578</v>
      </c>
      <c r="J1192" s="37">
        <v>1.19999999999999</v>
      </c>
      <c r="K1192" s="37">
        <v>4.5999999999999703</v>
      </c>
      <c r="L1192" s="39">
        <v>1.7868741318086401E-2</v>
      </c>
      <c r="M1192" s="37">
        <v>5421726161.8500004</v>
      </c>
      <c r="N1192" s="37">
        <v>287.10000000000002</v>
      </c>
    </row>
    <row r="1193" spans="1:14" x14ac:dyDescent="0.3">
      <c r="A1193" s="36">
        <v>45133</v>
      </c>
      <c r="B1193" s="37">
        <v>286.10000000000002</v>
      </c>
      <c r="C1193" s="38">
        <v>-1</v>
      </c>
      <c r="D1193" s="39">
        <v>-3.48310693138279E-3</v>
      </c>
      <c r="E1193" s="37">
        <v>287.5</v>
      </c>
      <c r="F1193" s="37">
        <v>282.89999999999998</v>
      </c>
      <c r="G1193" s="37">
        <v>287.7</v>
      </c>
      <c r="H1193" s="7">
        <v>211904</v>
      </c>
      <c r="I1193" s="37">
        <v>60503105.200000003</v>
      </c>
      <c r="J1193" s="37">
        <v>1.3999999999999799</v>
      </c>
      <c r="K1193" s="37">
        <v>4.8000000000000096</v>
      </c>
      <c r="L1193" s="39">
        <v>-1.3004434176696399E-2</v>
      </c>
      <c r="M1193" s="37">
        <v>5361223056.6499996</v>
      </c>
      <c r="N1193" s="37">
        <v>286.10000000000002</v>
      </c>
    </row>
    <row r="1194" spans="1:14" x14ac:dyDescent="0.3">
      <c r="A1194" s="36">
        <v>45134</v>
      </c>
      <c r="B1194" s="37">
        <v>291.8</v>
      </c>
      <c r="C1194" s="38">
        <v>5.6999999999999904</v>
      </c>
      <c r="D1194" s="39">
        <v>1.99231038098567E-2</v>
      </c>
      <c r="E1194" s="37">
        <v>286.39999999999998</v>
      </c>
      <c r="F1194" s="37">
        <v>286.10000000000002</v>
      </c>
      <c r="G1194" s="37">
        <v>292.60000000000002</v>
      </c>
      <c r="H1194" s="7">
        <v>269323</v>
      </c>
      <c r="I1194" s="37">
        <v>78310384.200000003</v>
      </c>
      <c r="J1194" s="37">
        <v>5.4000000000000297</v>
      </c>
      <c r="K1194" s="37">
        <v>6.5</v>
      </c>
      <c r="L1194" s="39">
        <v>0.27096704167925101</v>
      </c>
      <c r="M1194" s="37">
        <v>5439533440.8500004</v>
      </c>
      <c r="N1194" s="37">
        <v>291.8</v>
      </c>
    </row>
    <row r="1195" spans="1:14" x14ac:dyDescent="0.3">
      <c r="A1195" s="36">
        <v>45135</v>
      </c>
      <c r="B1195" s="37">
        <v>292.2</v>
      </c>
      <c r="C1195" s="38">
        <v>0.39999999999997699</v>
      </c>
      <c r="D1195" s="39">
        <v>1.3708019191226101E-3</v>
      </c>
      <c r="E1195" s="37">
        <v>290.39999999999998</v>
      </c>
      <c r="F1195" s="37">
        <v>289.39999999999998</v>
      </c>
      <c r="G1195" s="37">
        <v>293.8</v>
      </c>
      <c r="H1195" s="7">
        <v>282360</v>
      </c>
      <c r="I1195" s="37">
        <v>82505191.900000006</v>
      </c>
      <c r="J1195" s="37">
        <v>1.80000000000001</v>
      </c>
      <c r="K1195" s="37">
        <v>4.4000000000000297</v>
      </c>
      <c r="L1195" s="39">
        <v>4.84065601526791E-2</v>
      </c>
      <c r="M1195" s="37">
        <v>5522038632.75</v>
      </c>
      <c r="N1195" s="37">
        <v>292.2</v>
      </c>
    </row>
    <row r="1196" spans="1:14" x14ac:dyDescent="0.3">
      <c r="A1196" s="36">
        <v>45138</v>
      </c>
      <c r="B1196" s="37">
        <v>291.39999999999998</v>
      </c>
      <c r="C1196" s="38">
        <v>-0.80000000000001104</v>
      </c>
      <c r="D1196" s="39">
        <v>-2.7378507871321399E-3</v>
      </c>
      <c r="E1196" s="37">
        <v>293</v>
      </c>
      <c r="F1196" s="37">
        <v>290.60000000000002</v>
      </c>
      <c r="G1196" s="37">
        <v>294.10000000000002</v>
      </c>
      <c r="H1196" s="7">
        <v>214974</v>
      </c>
      <c r="I1196" s="37">
        <v>62771268.600000001</v>
      </c>
      <c r="J1196" s="37">
        <v>1.6000000000000201</v>
      </c>
      <c r="K1196" s="37">
        <v>3.5</v>
      </c>
      <c r="L1196" s="39">
        <v>-0.23865278368040799</v>
      </c>
      <c r="M1196" s="37">
        <v>5459267364.1499996</v>
      </c>
      <c r="N1196" s="37">
        <v>291.39999999999998</v>
      </c>
    </row>
    <row r="1197" spans="1:14" x14ac:dyDescent="0.3">
      <c r="A1197" s="36">
        <v>45139</v>
      </c>
      <c r="B1197" s="37">
        <v>289.89999999999998</v>
      </c>
      <c r="C1197" s="38">
        <v>-1.5</v>
      </c>
      <c r="D1197" s="39">
        <v>-5.1475634866163401E-3</v>
      </c>
      <c r="E1197" s="37">
        <v>291.10000000000002</v>
      </c>
      <c r="F1197" s="37">
        <v>287.60000000000002</v>
      </c>
      <c r="G1197" s="37">
        <v>291.60000000000002</v>
      </c>
      <c r="H1197" s="7">
        <v>282702</v>
      </c>
      <c r="I1197" s="37">
        <v>81868182.900000006</v>
      </c>
      <c r="J1197" s="37">
        <v>1.2000000000000499</v>
      </c>
      <c r="K1197" s="37">
        <v>4</v>
      </c>
      <c r="L1197" s="39">
        <v>0.31505205280638598</v>
      </c>
      <c r="M1197" s="37">
        <v>5377399181.25</v>
      </c>
      <c r="N1197" s="37">
        <v>289.89999999999998</v>
      </c>
    </row>
    <row r="1198" spans="1:14" x14ac:dyDescent="0.3">
      <c r="A1198" s="36">
        <v>45140</v>
      </c>
      <c r="B1198" s="37">
        <v>289</v>
      </c>
      <c r="C1198" s="38">
        <v>-0.89999999999997704</v>
      </c>
      <c r="D1198" s="39">
        <v>-3.10451879958599E-3</v>
      </c>
      <c r="E1198" s="37">
        <v>287</v>
      </c>
      <c r="F1198" s="37">
        <v>276.5</v>
      </c>
      <c r="G1198" s="37">
        <v>294</v>
      </c>
      <c r="H1198" s="7">
        <v>723533</v>
      </c>
      <c r="I1198" s="37">
        <v>207878562.80000001</v>
      </c>
      <c r="J1198" s="37">
        <v>2</v>
      </c>
      <c r="K1198" s="37">
        <v>17.5</v>
      </c>
      <c r="L1198" s="39">
        <v>1.55934871348629</v>
      </c>
      <c r="M1198" s="37">
        <v>5169520618.4499998</v>
      </c>
      <c r="N1198" s="37">
        <v>289</v>
      </c>
    </row>
    <row r="1199" spans="1:14" x14ac:dyDescent="0.3">
      <c r="A1199" s="36">
        <v>45141</v>
      </c>
      <c r="B1199" s="37">
        <v>288.10000000000002</v>
      </c>
      <c r="C1199" s="38">
        <v>-0.89999999999997704</v>
      </c>
      <c r="D1199" s="39">
        <v>-3.1141868512109898E-3</v>
      </c>
      <c r="E1199" s="37">
        <v>287.89999999999998</v>
      </c>
      <c r="F1199" s="37">
        <v>283.3</v>
      </c>
      <c r="G1199" s="37">
        <v>290.2</v>
      </c>
      <c r="H1199" s="7">
        <v>369681</v>
      </c>
      <c r="I1199" s="37">
        <v>106089477.40000001</v>
      </c>
      <c r="J1199" s="37">
        <v>0.200000000000045</v>
      </c>
      <c r="K1199" s="37">
        <v>6.8999999999999799</v>
      </c>
      <c r="L1199" s="39">
        <v>-0.48906131441136802</v>
      </c>
      <c r="M1199" s="37">
        <v>5063431141.0500002</v>
      </c>
      <c r="N1199" s="37">
        <v>288.10000000000002</v>
      </c>
    </row>
    <row r="1200" spans="1:14" x14ac:dyDescent="0.3">
      <c r="A1200" s="36">
        <v>45142</v>
      </c>
      <c r="B1200" s="37">
        <v>285.39999999999998</v>
      </c>
      <c r="C1200" s="38">
        <v>-2.7000000000000499</v>
      </c>
      <c r="D1200" s="39">
        <v>-9.3717459215551698E-3</v>
      </c>
      <c r="E1200" s="37">
        <v>288</v>
      </c>
      <c r="F1200" s="37">
        <v>284.10000000000002</v>
      </c>
      <c r="G1200" s="37">
        <v>288.2</v>
      </c>
      <c r="H1200" s="7">
        <v>221169</v>
      </c>
      <c r="I1200" s="37">
        <v>63251890.399999999</v>
      </c>
      <c r="J1200" s="37">
        <v>2.6000000000000201</v>
      </c>
      <c r="K1200" s="37">
        <v>4.0999999999999703</v>
      </c>
      <c r="L1200" s="39">
        <v>-0.40173014031015902</v>
      </c>
      <c r="M1200" s="37">
        <v>5000179250.6499996</v>
      </c>
      <c r="N1200" s="37">
        <v>285.39999999999998</v>
      </c>
    </row>
    <row r="1201" spans="1:14" x14ac:dyDescent="0.3">
      <c r="A1201" s="36">
        <v>45145</v>
      </c>
      <c r="B1201" s="37">
        <v>281.89999999999998</v>
      </c>
      <c r="C1201" s="38">
        <v>-3.5</v>
      </c>
      <c r="D1201" s="39">
        <v>-1.2263489838822699E-2</v>
      </c>
      <c r="E1201" s="37">
        <v>284.60000000000002</v>
      </c>
      <c r="F1201" s="37">
        <v>281</v>
      </c>
      <c r="G1201" s="37">
        <v>284.8</v>
      </c>
      <c r="H1201" s="7">
        <v>244749</v>
      </c>
      <c r="I1201" s="37">
        <v>69107080</v>
      </c>
      <c r="J1201" s="37">
        <v>2.7000000000000499</v>
      </c>
      <c r="K1201" s="37">
        <v>3.80000000000001</v>
      </c>
      <c r="L1201" s="39">
        <v>0.106615303229657</v>
      </c>
      <c r="M1201" s="37">
        <v>4931072170.6499996</v>
      </c>
      <c r="N1201" s="37">
        <v>281.89999999999998</v>
      </c>
    </row>
    <row r="1202" spans="1:14" x14ac:dyDescent="0.3">
      <c r="A1202" s="36">
        <v>45146</v>
      </c>
      <c r="B1202" s="37">
        <v>282.60000000000002</v>
      </c>
      <c r="C1202" s="38">
        <v>0.70000000000004503</v>
      </c>
      <c r="D1202" s="39">
        <v>2.4831500532105201E-3</v>
      </c>
      <c r="E1202" s="37">
        <v>283.60000000000002</v>
      </c>
      <c r="F1202" s="37">
        <v>280.5</v>
      </c>
      <c r="G1202" s="37">
        <v>285.5</v>
      </c>
      <c r="H1202" s="7">
        <v>288335</v>
      </c>
      <c r="I1202" s="37">
        <v>81422597.099999994</v>
      </c>
      <c r="J1202" s="37">
        <v>1</v>
      </c>
      <c r="K1202" s="37">
        <v>5</v>
      </c>
      <c r="L1202" s="39">
        <v>0.17808448655561401</v>
      </c>
      <c r="M1202" s="37">
        <v>5012494767.75</v>
      </c>
      <c r="N1202" s="37">
        <v>282.60000000000002</v>
      </c>
    </row>
    <row r="1203" spans="1:14" x14ac:dyDescent="0.3">
      <c r="A1203" s="36">
        <v>45147</v>
      </c>
      <c r="B1203" s="37">
        <v>282.7</v>
      </c>
      <c r="C1203" s="38">
        <v>9.9999999999965894E-2</v>
      </c>
      <c r="D1203" s="39">
        <v>3.5385704175501E-4</v>
      </c>
      <c r="E1203" s="37">
        <v>283.7</v>
      </c>
      <c r="F1203" s="37">
        <v>282.7</v>
      </c>
      <c r="G1203" s="37">
        <v>287.10000000000002</v>
      </c>
      <c r="H1203" s="7">
        <v>201540</v>
      </c>
      <c r="I1203" s="37">
        <v>57329391.200000003</v>
      </c>
      <c r="J1203" s="37">
        <v>1</v>
      </c>
      <c r="K1203" s="37">
        <v>4.4000000000000297</v>
      </c>
      <c r="L1203" s="39">
        <v>-0.30102138137929801</v>
      </c>
      <c r="M1203" s="37">
        <v>5069824158.9499998</v>
      </c>
      <c r="N1203" s="37">
        <v>282.7</v>
      </c>
    </row>
    <row r="1204" spans="1:14" x14ac:dyDescent="0.3">
      <c r="A1204" s="36">
        <v>45148</v>
      </c>
      <c r="B1204" s="37">
        <v>288.5</v>
      </c>
      <c r="C1204" s="38">
        <v>5.8000000000000096</v>
      </c>
      <c r="D1204" s="39">
        <v>2.0516448532012801E-2</v>
      </c>
      <c r="E1204" s="37">
        <v>284.8</v>
      </c>
      <c r="F1204" s="37">
        <v>284.39999999999998</v>
      </c>
      <c r="G1204" s="37">
        <v>288.7</v>
      </c>
      <c r="H1204" s="7">
        <v>240223</v>
      </c>
      <c r="I1204" s="37">
        <v>69118151.5</v>
      </c>
      <c r="J1204" s="37">
        <v>3.69999999999999</v>
      </c>
      <c r="K1204" s="37">
        <v>4.3000000000000096</v>
      </c>
      <c r="L1204" s="39">
        <v>0.19193708444973701</v>
      </c>
      <c r="M1204" s="37">
        <v>5138942310.4499998</v>
      </c>
      <c r="N1204" s="37">
        <v>288.5</v>
      </c>
    </row>
    <row r="1205" spans="1:14" x14ac:dyDescent="0.3">
      <c r="A1205" s="36">
        <v>45149</v>
      </c>
      <c r="B1205" s="37">
        <v>285.2</v>
      </c>
      <c r="C1205" s="38">
        <v>-3.30000000000001</v>
      </c>
      <c r="D1205" s="39">
        <v>-1.1438474870017401E-2</v>
      </c>
      <c r="E1205" s="37">
        <v>287.39999999999998</v>
      </c>
      <c r="F1205" s="37">
        <v>284.3</v>
      </c>
      <c r="G1205" s="37">
        <v>288.10000000000002</v>
      </c>
      <c r="H1205" s="7">
        <v>160669</v>
      </c>
      <c r="I1205" s="37">
        <v>45884054.899999999</v>
      </c>
      <c r="J1205" s="37">
        <v>2.19999999999999</v>
      </c>
      <c r="K1205" s="37">
        <v>3.80000000000001</v>
      </c>
      <c r="L1205" s="39">
        <v>-0.33116729039267701</v>
      </c>
      <c r="M1205" s="37">
        <v>5093058255.5500002</v>
      </c>
      <c r="N1205" s="37">
        <v>285.2</v>
      </c>
    </row>
    <row r="1206" spans="1:14" x14ac:dyDescent="0.3">
      <c r="A1206" s="36">
        <v>45152</v>
      </c>
      <c r="B1206" s="37">
        <v>288.10000000000002</v>
      </c>
      <c r="C1206" s="38">
        <v>2.9000000000000301</v>
      </c>
      <c r="D1206" s="39">
        <v>1.01683029453017E-2</v>
      </c>
      <c r="E1206" s="37">
        <v>284.60000000000002</v>
      </c>
      <c r="F1206" s="37">
        <v>284.3</v>
      </c>
      <c r="G1206" s="37">
        <v>288.5</v>
      </c>
      <c r="H1206" s="7">
        <v>159982</v>
      </c>
      <c r="I1206" s="37">
        <v>45952835.799999997</v>
      </c>
      <c r="J1206" s="37">
        <v>3.5</v>
      </c>
      <c r="K1206" s="37">
        <v>4.1999999999999904</v>
      </c>
      <c r="L1206" s="39">
        <v>-4.2758715122394502E-3</v>
      </c>
      <c r="M1206" s="37">
        <v>5139011091.3500004</v>
      </c>
      <c r="N1206" s="37">
        <v>288.10000000000002</v>
      </c>
    </row>
    <row r="1207" spans="1:14" x14ac:dyDescent="0.3">
      <c r="A1207" s="36">
        <v>45154</v>
      </c>
      <c r="B1207" s="37">
        <v>289.3</v>
      </c>
      <c r="C1207" s="38">
        <v>1.19999999999999</v>
      </c>
      <c r="D1207" s="39">
        <v>4.1652204095799696E-3</v>
      </c>
      <c r="E1207" s="37">
        <v>289</v>
      </c>
      <c r="F1207" s="37">
        <v>287.5</v>
      </c>
      <c r="G1207" s="37">
        <v>292.8</v>
      </c>
      <c r="H1207" s="7">
        <v>234101</v>
      </c>
      <c r="I1207" s="37">
        <v>67865759.5</v>
      </c>
      <c r="J1207" s="37">
        <v>0.30000000000001098</v>
      </c>
      <c r="K1207" s="37">
        <v>5.3000000000000096</v>
      </c>
      <c r="L1207" s="39">
        <v>0.46329587078546303</v>
      </c>
      <c r="M1207" s="37">
        <v>5206876850.8500004</v>
      </c>
      <c r="N1207" s="37">
        <v>289.3</v>
      </c>
    </row>
    <row r="1208" spans="1:14" x14ac:dyDescent="0.3">
      <c r="A1208" s="36">
        <v>45155</v>
      </c>
      <c r="B1208" s="37">
        <v>284.2</v>
      </c>
      <c r="C1208" s="38">
        <v>-5.1000000000000201</v>
      </c>
      <c r="D1208" s="39">
        <v>-1.7628759073626099E-2</v>
      </c>
      <c r="E1208" s="37">
        <v>288.3</v>
      </c>
      <c r="F1208" s="37">
        <v>283.3</v>
      </c>
      <c r="G1208" s="37">
        <v>289</v>
      </c>
      <c r="H1208" s="7">
        <v>241937</v>
      </c>
      <c r="I1208" s="37">
        <v>68931089.900000006</v>
      </c>
      <c r="J1208" s="37">
        <v>4.1000000000000201</v>
      </c>
      <c r="K1208" s="37">
        <v>5.6999999999999904</v>
      </c>
      <c r="L1208" s="39">
        <v>3.3472731855053998E-2</v>
      </c>
      <c r="M1208" s="37">
        <v>5137945760.9499998</v>
      </c>
      <c r="N1208" s="37">
        <v>284.2</v>
      </c>
    </row>
    <row r="1209" spans="1:14" x14ac:dyDescent="0.3">
      <c r="A1209" s="36">
        <v>45156</v>
      </c>
      <c r="B1209" s="37">
        <v>279.60000000000002</v>
      </c>
      <c r="C1209" s="38">
        <v>-4.5999999999999703</v>
      </c>
      <c r="D1209" s="39">
        <v>-1.6185784658690899E-2</v>
      </c>
      <c r="E1209" s="37">
        <v>282.7</v>
      </c>
      <c r="F1209" s="37">
        <v>277.60000000000002</v>
      </c>
      <c r="G1209" s="37">
        <v>283</v>
      </c>
      <c r="H1209" s="7">
        <v>355413</v>
      </c>
      <c r="I1209" s="37">
        <v>99575264.5</v>
      </c>
      <c r="J1209" s="37">
        <v>3.0999999999999699</v>
      </c>
      <c r="K1209" s="37">
        <v>5.3999999999999799</v>
      </c>
      <c r="L1209" s="39">
        <v>0.46903119407118399</v>
      </c>
      <c r="M1209" s="37">
        <v>5038370496.4499998</v>
      </c>
      <c r="N1209" s="37">
        <v>279.60000000000002</v>
      </c>
    </row>
    <row r="1210" spans="1:14" x14ac:dyDescent="0.3">
      <c r="A1210" s="36">
        <v>45159</v>
      </c>
      <c r="B1210" s="37">
        <v>285.89999999999998</v>
      </c>
      <c r="C1210" s="38">
        <v>6.2999999999999501</v>
      </c>
      <c r="D1210" s="39">
        <v>2.25321888412016E-2</v>
      </c>
      <c r="E1210" s="37">
        <v>282</v>
      </c>
      <c r="F1210" s="37">
        <v>280.89999999999998</v>
      </c>
      <c r="G1210" s="37">
        <v>287.8</v>
      </c>
      <c r="H1210" s="7">
        <v>248113</v>
      </c>
      <c r="I1210" s="37">
        <v>70921586.599999994</v>
      </c>
      <c r="J1210" s="37">
        <v>3.8999999999999799</v>
      </c>
      <c r="K1210" s="37">
        <v>6.9000000000000297</v>
      </c>
      <c r="L1210" s="39">
        <v>-0.301902293950981</v>
      </c>
      <c r="M1210" s="37">
        <v>5109292083.0500002</v>
      </c>
      <c r="N1210" s="37">
        <v>285.89999999999998</v>
      </c>
    </row>
    <row r="1211" spans="1:14" x14ac:dyDescent="0.3">
      <c r="A1211" s="36">
        <v>45160</v>
      </c>
      <c r="B1211" s="37">
        <v>287.3</v>
      </c>
      <c r="C1211" s="38">
        <v>1.4000000000000301</v>
      </c>
      <c r="D1211" s="39">
        <v>4.8968170689053297E-3</v>
      </c>
      <c r="E1211" s="37">
        <v>286.3</v>
      </c>
      <c r="F1211" s="37">
        <v>285.3</v>
      </c>
      <c r="G1211" s="37">
        <v>288.3</v>
      </c>
      <c r="H1211" s="7">
        <v>184498</v>
      </c>
      <c r="I1211" s="37">
        <v>52989888.799999997</v>
      </c>
      <c r="J1211" s="37">
        <v>1</v>
      </c>
      <c r="K1211" s="37">
        <v>3</v>
      </c>
      <c r="L1211" s="39">
        <v>-0.25639527150935298</v>
      </c>
      <c r="M1211" s="37">
        <v>5162281971.8500004</v>
      </c>
      <c r="N1211" s="37">
        <v>287.3</v>
      </c>
    </row>
    <row r="1212" spans="1:14" x14ac:dyDescent="0.3">
      <c r="A1212" s="36">
        <v>45161</v>
      </c>
      <c r="B1212" s="37">
        <v>287.2</v>
      </c>
      <c r="C1212" s="38">
        <v>-0.100000000000023</v>
      </c>
      <c r="D1212" s="39">
        <v>-3.4806822137146802E-4</v>
      </c>
      <c r="E1212" s="37">
        <v>286.89999999999998</v>
      </c>
      <c r="F1212" s="37">
        <v>284.89999999999998</v>
      </c>
      <c r="G1212" s="37">
        <v>288.2</v>
      </c>
      <c r="H1212" s="7">
        <v>167540</v>
      </c>
      <c r="I1212" s="37">
        <v>48044035.5</v>
      </c>
      <c r="J1212" s="37">
        <v>0.30000000000001098</v>
      </c>
      <c r="K1212" s="37">
        <v>3.30000000000001</v>
      </c>
      <c r="L1212" s="39">
        <v>-9.1914275493501299E-2</v>
      </c>
      <c r="M1212" s="37">
        <v>5114237936.3500004</v>
      </c>
      <c r="N1212" s="37">
        <v>287.2</v>
      </c>
    </row>
    <row r="1213" spans="1:14" x14ac:dyDescent="0.3">
      <c r="A1213" s="36">
        <v>45162</v>
      </c>
      <c r="B1213" s="37">
        <v>285.7</v>
      </c>
      <c r="C1213" s="38">
        <v>-1.5</v>
      </c>
      <c r="D1213" s="39">
        <v>-5.2228412256267401E-3</v>
      </c>
      <c r="E1213" s="37">
        <v>289</v>
      </c>
      <c r="F1213" s="37">
        <v>285.7</v>
      </c>
      <c r="G1213" s="37">
        <v>291</v>
      </c>
      <c r="H1213" s="7">
        <v>203855</v>
      </c>
      <c r="I1213" s="37">
        <v>58604892.299999997</v>
      </c>
      <c r="J1213" s="37">
        <v>3.30000000000001</v>
      </c>
      <c r="K1213" s="37">
        <v>5.3000000000000096</v>
      </c>
      <c r="L1213" s="39">
        <v>0.21675420795034001</v>
      </c>
      <c r="M1213" s="37">
        <v>5055633044.0500002</v>
      </c>
      <c r="N1213" s="37">
        <v>285.7</v>
      </c>
    </row>
    <row r="1214" spans="1:14" x14ac:dyDescent="0.3">
      <c r="A1214" s="36">
        <v>45163</v>
      </c>
      <c r="B1214" s="37">
        <v>286.8</v>
      </c>
      <c r="C1214" s="38">
        <v>1.1000000000000201</v>
      </c>
      <c r="D1214" s="39">
        <v>3.8501925096255602E-3</v>
      </c>
      <c r="E1214" s="37">
        <v>284.8</v>
      </c>
      <c r="F1214" s="37">
        <v>284.39999999999998</v>
      </c>
      <c r="G1214" s="37">
        <v>288.8</v>
      </c>
      <c r="H1214" s="7">
        <v>156909</v>
      </c>
      <c r="I1214" s="37">
        <v>45028939.399999999</v>
      </c>
      <c r="J1214" s="37">
        <v>2</v>
      </c>
      <c r="K1214" s="37">
        <v>4.4000000000000297</v>
      </c>
      <c r="L1214" s="39">
        <v>-0.23029113830909201</v>
      </c>
      <c r="M1214" s="37">
        <v>5100661983.4499998</v>
      </c>
      <c r="N1214" s="37">
        <v>286.8</v>
      </c>
    </row>
    <row r="1215" spans="1:14" x14ac:dyDescent="0.3">
      <c r="A1215" s="36">
        <v>45166</v>
      </c>
      <c r="B1215" s="37">
        <v>289</v>
      </c>
      <c r="C1215" s="38">
        <v>2.19999999999999</v>
      </c>
      <c r="D1215" s="39">
        <v>7.6708507670850403E-3</v>
      </c>
      <c r="E1215" s="37">
        <v>288.60000000000002</v>
      </c>
      <c r="F1215" s="37">
        <v>287.2</v>
      </c>
      <c r="G1215" s="37">
        <v>289.8</v>
      </c>
      <c r="H1215" s="7">
        <v>150004</v>
      </c>
      <c r="I1215" s="37">
        <v>43335252.600000001</v>
      </c>
      <c r="J1215" s="37">
        <v>0.39999999999997699</v>
      </c>
      <c r="K1215" s="37">
        <v>2.6000000000000201</v>
      </c>
      <c r="L1215" s="39">
        <v>-4.4006398613208902E-2</v>
      </c>
      <c r="M1215" s="37">
        <v>5143997236.0500002</v>
      </c>
      <c r="N1215" s="37">
        <v>289</v>
      </c>
    </row>
    <row r="1216" spans="1:14" x14ac:dyDescent="0.3">
      <c r="A1216" s="36">
        <v>45167</v>
      </c>
      <c r="B1216" s="37">
        <v>293.10000000000002</v>
      </c>
      <c r="C1216" s="38">
        <v>4.1000000000000201</v>
      </c>
      <c r="D1216" s="39">
        <v>1.41868512110727E-2</v>
      </c>
      <c r="E1216" s="37">
        <v>289</v>
      </c>
      <c r="F1216" s="37">
        <v>288.39999999999998</v>
      </c>
      <c r="G1216" s="37">
        <v>293.10000000000002</v>
      </c>
      <c r="H1216" s="7">
        <v>224455</v>
      </c>
      <c r="I1216" s="37">
        <v>65499632</v>
      </c>
      <c r="J1216" s="37">
        <v>4.1000000000000201</v>
      </c>
      <c r="K1216" s="37">
        <v>4.7000000000000499</v>
      </c>
      <c r="L1216" s="39">
        <v>0.49632676461961001</v>
      </c>
      <c r="M1216" s="37">
        <v>5209496868.0500002</v>
      </c>
      <c r="N1216" s="37">
        <v>293.10000000000002</v>
      </c>
    </row>
    <row r="1217" spans="1:14" x14ac:dyDescent="0.3">
      <c r="A1217" s="36">
        <v>45168</v>
      </c>
      <c r="B1217" s="37">
        <v>294.2</v>
      </c>
      <c r="C1217" s="38">
        <v>1.0999999999999699</v>
      </c>
      <c r="D1217" s="39">
        <v>3.75298532923905E-3</v>
      </c>
      <c r="E1217" s="37">
        <v>294</v>
      </c>
      <c r="F1217" s="37">
        <v>291.3</v>
      </c>
      <c r="G1217" s="37">
        <v>295.89999999999998</v>
      </c>
      <c r="H1217" s="7">
        <v>261267</v>
      </c>
      <c r="I1217" s="37">
        <v>76812828</v>
      </c>
      <c r="J1217" s="37">
        <v>0.19999999999998899</v>
      </c>
      <c r="K1217" s="37">
        <v>4.5999999999999703</v>
      </c>
      <c r="L1217" s="39">
        <v>0.164006148225702</v>
      </c>
      <c r="M1217" s="37">
        <v>5286309696.0500002</v>
      </c>
      <c r="N1217" s="37">
        <v>294.2</v>
      </c>
    </row>
    <row r="1218" spans="1:14" x14ac:dyDescent="0.3">
      <c r="A1218" s="36">
        <v>45169</v>
      </c>
      <c r="B1218" s="37">
        <v>293</v>
      </c>
      <c r="C1218" s="38">
        <v>-1.19999999999999</v>
      </c>
      <c r="D1218" s="39">
        <v>-4.0788579197824203E-3</v>
      </c>
      <c r="E1218" s="37">
        <v>295</v>
      </c>
      <c r="F1218" s="37">
        <v>293</v>
      </c>
      <c r="G1218" s="37">
        <v>295.89999999999998</v>
      </c>
      <c r="H1218" s="7">
        <v>443926</v>
      </c>
      <c r="I1218" s="37">
        <v>130299446.59999999</v>
      </c>
      <c r="J1218" s="37">
        <v>2</v>
      </c>
      <c r="K1218" s="37">
        <v>2.8999999999999799</v>
      </c>
      <c r="L1218" s="39">
        <v>0.69912771226369996</v>
      </c>
      <c r="M1218" s="37">
        <v>5156010249.4499998</v>
      </c>
      <c r="N1218" s="37">
        <v>293</v>
      </c>
    </row>
    <row r="1219" spans="1:14" x14ac:dyDescent="0.3">
      <c r="A1219" s="36">
        <v>45170</v>
      </c>
      <c r="B1219" s="37">
        <v>284.2</v>
      </c>
      <c r="C1219" s="38">
        <v>-8.8000000000000096</v>
      </c>
      <c r="D1219" s="39">
        <v>-3.0034129692832801E-2</v>
      </c>
      <c r="E1219" s="37">
        <v>293.10000000000002</v>
      </c>
      <c r="F1219" s="37">
        <v>284.10000000000002</v>
      </c>
      <c r="G1219" s="37">
        <v>293.3</v>
      </c>
      <c r="H1219" s="7">
        <v>572877</v>
      </c>
      <c r="I1219" s="37">
        <v>163969813.30000001</v>
      </c>
      <c r="J1219" s="37">
        <v>8.9000000000000306</v>
      </c>
      <c r="K1219" s="37">
        <v>9.1999999999999904</v>
      </c>
      <c r="L1219" s="39">
        <v>0.29047859327906</v>
      </c>
      <c r="M1219" s="37">
        <v>4992040436.1499996</v>
      </c>
      <c r="N1219" s="37">
        <v>284.2</v>
      </c>
    </row>
    <row r="1220" spans="1:14" x14ac:dyDescent="0.3">
      <c r="A1220" s="36">
        <v>45173</v>
      </c>
      <c r="B1220" s="37">
        <v>283.5</v>
      </c>
      <c r="C1220" s="38">
        <v>-0.69999999999998896</v>
      </c>
      <c r="D1220" s="39">
        <v>-2.4630541871920801E-3</v>
      </c>
      <c r="E1220" s="37">
        <v>286.2</v>
      </c>
      <c r="F1220" s="37">
        <v>283.5</v>
      </c>
      <c r="G1220" s="37">
        <v>287.5</v>
      </c>
      <c r="H1220" s="7">
        <v>166120</v>
      </c>
      <c r="I1220" s="37">
        <v>47312769.899999999</v>
      </c>
      <c r="J1220" s="37">
        <v>2.69999999999999</v>
      </c>
      <c r="K1220" s="37">
        <v>4</v>
      </c>
      <c r="L1220" s="39">
        <v>-0.71002501409552099</v>
      </c>
      <c r="M1220" s="37">
        <v>4944727666.25</v>
      </c>
      <c r="N1220" s="37">
        <v>283.5</v>
      </c>
    </row>
    <row r="1221" spans="1:14" x14ac:dyDescent="0.3">
      <c r="A1221" s="36">
        <v>45174</v>
      </c>
      <c r="B1221" s="37">
        <v>285.2</v>
      </c>
      <c r="C1221" s="38">
        <v>1.69999999999999</v>
      </c>
      <c r="D1221" s="39">
        <v>5.9964726631392901E-3</v>
      </c>
      <c r="E1221" s="37">
        <v>282.60000000000002</v>
      </c>
      <c r="F1221" s="37">
        <v>281.89999999999998</v>
      </c>
      <c r="G1221" s="37">
        <v>286</v>
      </c>
      <c r="H1221" s="7">
        <v>304007</v>
      </c>
      <c r="I1221" s="37">
        <v>86545749.400000006</v>
      </c>
      <c r="J1221" s="37">
        <v>2.5999999999999699</v>
      </c>
      <c r="K1221" s="37">
        <v>4.1000000000000201</v>
      </c>
      <c r="L1221" s="39">
        <v>0.83004454611124501</v>
      </c>
      <c r="M1221" s="37">
        <v>5031273415.6499996</v>
      </c>
      <c r="N1221" s="37">
        <v>285.2</v>
      </c>
    </row>
    <row r="1222" spans="1:14" x14ac:dyDescent="0.3">
      <c r="A1222" s="36">
        <v>45175</v>
      </c>
      <c r="B1222" s="37">
        <v>280.8</v>
      </c>
      <c r="C1222" s="38">
        <v>-4.3999999999999799</v>
      </c>
      <c r="D1222" s="39">
        <v>-1.54277699859747E-2</v>
      </c>
      <c r="E1222" s="37">
        <v>283.39999999999998</v>
      </c>
      <c r="F1222" s="37">
        <v>279.3</v>
      </c>
      <c r="G1222" s="37">
        <v>283.5</v>
      </c>
      <c r="H1222" s="7">
        <v>305614</v>
      </c>
      <c r="I1222" s="37">
        <v>86048466.700000003</v>
      </c>
      <c r="J1222" s="37">
        <v>2.5999999999999699</v>
      </c>
      <c r="K1222" s="37">
        <v>4.1999999999999904</v>
      </c>
      <c r="L1222" s="39">
        <v>5.2860624919820898E-3</v>
      </c>
      <c r="M1222" s="37">
        <v>4945224948.9499998</v>
      </c>
      <c r="N1222" s="37">
        <v>280.8</v>
      </c>
    </row>
    <row r="1223" spans="1:14" x14ac:dyDescent="0.3">
      <c r="A1223" s="36">
        <v>45176</v>
      </c>
      <c r="B1223" s="37">
        <v>278.8</v>
      </c>
      <c r="C1223" s="38">
        <v>-2</v>
      </c>
      <c r="D1223" s="39">
        <v>-7.12250712250712E-3</v>
      </c>
      <c r="E1223" s="37">
        <v>280.39999999999998</v>
      </c>
      <c r="F1223" s="37">
        <v>276.10000000000002</v>
      </c>
      <c r="G1223" s="37">
        <v>280.8</v>
      </c>
      <c r="H1223" s="7">
        <v>327652</v>
      </c>
      <c r="I1223" s="37">
        <v>91296091</v>
      </c>
      <c r="J1223" s="37">
        <v>1.5999999999999699</v>
      </c>
      <c r="K1223" s="37">
        <v>4.6999999999999904</v>
      </c>
      <c r="L1223" s="39">
        <v>7.2110570850811795E-2</v>
      </c>
      <c r="M1223" s="37">
        <v>4853928857.9499998</v>
      </c>
      <c r="N1223" s="37">
        <v>278.8</v>
      </c>
    </row>
    <row r="1224" spans="1:14" x14ac:dyDescent="0.3">
      <c r="A1224" s="36">
        <v>45177</v>
      </c>
      <c r="B1224" s="37">
        <v>279.3</v>
      </c>
      <c r="C1224" s="38">
        <v>0.5</v>
      </c>
      <c r="D1224" s="39">
        <v>1.79340028694405E-3</v>
      </c>
      <c r="E1224" s="37">
        <v>279.60000000000002</v>
      </c>
      <c r="F1224" s="37">
        <v>276.3</v>
      </c>
      <c r="G1224" s="37">
        <v>281.5</v>
      </c>
      <c r="H1224" s="7">
        <v>246547</v>
      </c>
      <c r="I1224" s="37">
        <v>68798324.200000003</v>
      </c>
      <c r="J1224" s="37">
        <v>0.30000000000001098</v>
      </c>
      <c r="K1224" s="37">
        <v>5.1999999999999904</v>
      </c>
      <c r="L1224" s="39">
        <v>-0.247533968967075</v>
      </c>
      <c r="M1224" s="37">
        <v>4922727182.1499996</v>
      </c>
      <c r="N1224" s="37">
        <v>279.3</v>
      </c>
    </row>
    <row r="1225" spans="1:14" x14ac:dyDescent="0.3">
      <c r="A1225" s="36">
        <v>45180</v>
      </c>
      <c r="B1225" s="37">
        <v>280.39999999999998</v>
      </c>
      <c r="C1225" s="38">
        <v>1.0999999999999699</v>
      </c>
      <c r="D1225" s="39">
        <v>3.9384174722519403E-3</v>
      </c>
      <c r="E1225" s="37">
        <v>279.2</v>
      </c>
      <c r="F1225" s="37">
        <v>276.2</v>
      </c>
      <c r="G1225" s="37">
        <v>280.39999999999998</v>
      </c>
      <c r="H1225" s="7">
        <v>252927</v>
      </c>
      <c r="I1225" s="37">
        <v>70523065.599999994</v>
      </c>
      <c r="J1225" s="37">
        <v>1.19999999999999</v>
      </c>
      <c r="K1225" s="37">
        <v>4.1999999999999904</v>
      </c>
      <c r="L1225" s="39">
        <v>2.5877418909984701E-2</v>
      </c>
      <c r="M1225" s="37">
        <v>4993250247.75</v>
      </c>
      <c r="N1225" s="37">
        <v>280.39999999999998</v>
      </c>
    </row>
    <row r="1226" spans="1:14" x14ac:dyDescent="0.3">
      <c r="A1226" s="36">
        <v>45181</v>
      </c>
      <c r="B1226" s="37">
        <v>279.3</v>
      </c>
      <c r="C1226" s="38">
        <v>-1.0999999999999699</v>
      </c>
      <c r="D1226" s="39">
        <v>-3.9229671897288397E-3</v>
      </c>
      <c r="E1226" s="37">
        <v>280.5</v>
      </c>
      <c r="F1226" s="37">
        <v>279</v>
      </c>
      <c r="G1226" s="37">
        <v>281.7</v>
      </c>
      <c r="H1226" s="7">
        <v>261992</v>
      </c>
      <c r="I1226" s="37">
        <v>73346027.799999997</v>
      </c>
      <c r="J1226" s="37">
        <v>1.19999999999999</v>
      </c>
      <c r="K1226" s="37">
        <v>2.69999999999999</v>
      </c>
      <c r="L1226" s="39">
        <v>3.5840380821343699E-2</v>
      </c>
      <c r="M1226" s="37">
        <v>4919904219.9499998</v>
      </c>
      <c r="N1226" s="37">
        <v>279.3</v>
      </c>
    </row>
    <row r="1227" spans="1:14" x14ac:dyDescent="0.3">
      <c r="A1227" s="36">
        <v>45182</v>
      </c>
      <c r="B1227" s="37">
        <v>278.2</v>
      </c>
      <c r="C1227" s="38">
        <v>-1.1000000000000201</v>
      </c>
      <c r="D1227" s="39">
        <v>-3.9384174722521398E-3</v>
      </c>
      <c r="E1227" s="37">
        <v>278</v>
      </c>
      <c r="F1227" s="37">
        <v>275.2</v>
      </c>
      <c r="G1227" s="37">
        <v>279.3</v>
      </c>
      <c r="H1227" s="7">
        <v>336945</v>
      </c>
      <c r="I1227" s="37">
        <v>93574012.799999997</v>
      </c>
      <c r="J1227" s="37">
        <v>0.19999999999998899</v>
      </c>
      <c r="K1227" s="37">
        <v>4.1000000000000201</v>
      </c>
      <c r="L1227" s="39">
        <v>0.28608888821032702</v>
      </c>
      <c r="M1227" s="37">
        <v>4826330207.1499996</v>
      </c>
      <c r="N1227" s="37">
        <v>278.2</v>
      </c>
    </row>
    <row r="1228" spans="1:14" x14ac:dyDescent="0.3">
      <c r="A1228" s="36">
        <v>45183</v>
      </c>
      <c r="B1228" s="37">
        <v>282</v>
      </c>
      <c r="C1228" s="38">
        <v>3.80000000000001</v>
      </c>
      <c r="D1228" s="39">
        <v>1.36592379583034E-2</v>
      </c>
      <c r="E1228" s="37">
        <v>280.5</v>
      </c>
      <c r="F1228" s="37">
        <v>276.8</v>
      </c>
      <c r="G1228" s="37">
        <v>282.89999999999998</v>
      </c>
      <c r="H1228" s="7">
        <v>387507</v>
      </c>
      <c r="I1228" s="37">
        <v>108672902.2</v>
      </c>
      <c r="J1228" s="37">
        <v>1.5</v>
      </c>
      <c r="K1228" s="37">
        <v>6.0999999999999703</v>
      </c>
      <c r="L1228" s="39">
        <v>0.150060098829186</v>
      </c>
      <c r="M1228" s="37">
        <v>4935003109.3500004</v>
      </c>
      <c r="N1228" s="37">
        <v>282</v>
      </c>
    </row>
    <row r="1229" spans="1:14" x14ac:dyDescent="0.3">
      <c r="A1229" s="36">
        <v>45184</v>
      </c>
      <c r="B1229" s="37">
        <v>284</v>
      </c>
      <c r="C1229" s="38">
        <v>2</v>
      </c>
      <c r="D1229" s="39">
        <v>7.09219858156028E-3</v>
      </c>
      <c r="E1229" s="37">
        <v>284.2</v>
      </c>
      <c r="F1229" s="37">
        <v>282.8</v>
      </c>
      <c r="G1229" s="37">
        <v>288.8</v>
      </c>
      <c r="H1229" s="7">
        <v>3346662</v>
      </c>
      <c r="I1229" s="37">
        <v>950980049.10000002</v>
      </c>
      <c r="J1229" s="37">
        <v>0.19999999999998899</v>
      </c>
      <c r="K1229" s="37">
        <v>6</v>
      </c>
      <c r="L1229" s="39">
        <v>7.6363910845481504</v>
      </c>
      <c r="M1229" s="37">
        <v>5885983158.4499998</v>
      </c>
      <c r="N1229" s="37">
        <v>284</v>
      </c>
    </row>
    <row r="1230" spans="1:14" x14ac:dyDescent="0.3">
      <c r="A1230" s="36">
        <v>45187</v>
      </c>
      <c r="B1230" s="37">
        <v>279.8</v>
      </c>
      <c r="C1230" s="38">
        <v>-4.1999999999999904</v>
      </c>
      <c r="D1230" s="39">
        <v>-1.47887323943662E-2</v>
      </c>
      <c r="E1230" s="37">
        <v>282.8</v>
      </c>
      <c r="F1230" s="37">
        <v>278.60000000000002</v>
      </c>
      <c r="G1230" s="37">
        <v>284</v>
      </c>
      <c r="H1230" s="7">
        <v>311625</v>
      </c>
      <c r="I1230" s="37">
        <v>87486807.299999997</v>
      </c>
      <c r="J1230" s="37">
        <v>3</v>
      </c>
      <c r="K1230" s="37">
        <v>5.3999999999999799</v>
      </c>
      <c r="L1230" s="39">
        <v>-0.90688483031749201</v>
      </c>
      <c r="M1230" s="37">
        <v>5798496351.1499996</v>
      </c>
      <c r="N1230" s="37">
        <v>279.8</v>
      </c>
    </row>
    <row r="1231" spans="1:14" x14ac:dyDescent="0.3">
      <c r="A1231" s="36">
        <v>45188</v>
      </c>
      <c r="B1231" s="37">
        <v>281.5</v>
      </c>
      <c r="C1231" s="38">
        <v>1.69999999999999</v>
      </c>
      <c r="D1231" s="39">
        <v>6.0757684060042498E-3</v>
      </c>
      <c r="E1231" s="37">
        <v>279.8</v>
      </c>
      <c r="F1231" s="37">
        <v>278.7</v>
      </c>
      <c r="G1231" s="37">
        <v>282.8</v>
      </c>
      <c r="H1231" s="7">
        <v>218738</v>
      </c>
      <c r="I1231" s="37">
        <v>61566926.399999999</v>
      </c>
      <c r="J1231" s="37">
        <v>1.69999999999999</v>
      </c>
      <c r="K1231" s="37">
        <v>4.1000000000000201</v>
      </c>
      <c r="L1231" s="39">
        <v>-0.29807300441235501</v>
      </c>
      <c r="M1231" s="37">
        <v>5860063277.5500002</v>
      </c>
      <c r="N1231" s="37">
        <v>281.5</v>
      </c>
    </row>
    <row r="1232" spans="1:14" x14ac:dyDescent="0.3">
      <c r="A1232" s="36">
        <v>45189</v>
      </c>
      <c r="B1232" s="37">
        <v>287.2</v>
      </c>
      <c r="C1232" s="38">
        <v>5.6999999999999904</v>
      </c>
      <c r="D1232" s="39">
        <v>2.02486678507992E-2</v>
      </c>
      <c r="E1232" s="37">
        <v>280.7</v>
      </c>
      <c r="F1232" s="37">
        <v>280.60000000000002</v>
      </c>
      <c r="G1232" s="37">
        <v>287.2</v>
      </c>
      <c r="H1232" s="7">
        <v>281699</v>
      </c>
      <c r="I1232" s="37">
        <v>80491911.799999997</v>
      </c>
      <c r="J1232" s="37">
        <v>6.5</v>
      </c>
      <c r="K1232" s="37">
        <v>6.5999999999999703</v>
      </c>
      <c r="L1232" s="39">
        <v>0.287837504228803</v>
      </c>
      <c r="M1232" s="37">
        <v>5940555189.3500004</v>
      </c>
      <c r="N1232" s="37">
        <v>287.2</v>
      </c>
    </row>
    <row r="1233" spans="1:14" x14ac:dyDescent="0.3">
      <c r="A1233" s="36">
        <v>45190</v>
      </c>
      <c r="B1233" s="37">
        <v>273.8</v>
      </c>
      <c r="C1233" s="38">
        <v>-13.4</v>
      </c>
      <c r="D1233" s="39">
        <v>-4.6657381615598799E-2</v>
      </c>
      <c r="E1233" s="37">
        <v>283.89999999999998</v>
      </c>
      <c r="F1233" s="37">
        <v>273.7</v>
      </c>
      <c r="G1233" s="37">
        <v>284.7</v>
      </c>
      <c r="H1233" s="7">
        <v>554786</v>
      </c>
      <c r="I1233" s="37">
        <v>153465116.30000001</v>
      </c>
      <c r="J1233" s="37">
        <v>10.1</v>
      </c>
      <c r="K1233" s="37">
        <v>11</v>
      </c>
      <c r="L1233" s="39">
        <v>0.96942836147803102</v>
      </c>
      <c r="M1233" s="37">
        <v>5787090073.0500002</v>
      </c>
      <c r="N1233" s="37">
        <v>273.8</v>
      </c>
    </row>
    <row r="1234" spans="1:14" x14ac:dyDescent="0.3">
      <c r="A1234" s="36">
        <v>45191</v>
      </c>
      <c r="B1234" s="37">
        <v>273</v>
      </c>
      <c r="C1234" s="38">
        <v>-0.80000000000001104</v>
      </c>
      <c r="D1234" s="39">
        <v>-2.9218407596786401E-3</v>
      </c>
      <c r="E1234" s="37">
        <v>273.5</v>
      </c>
      <c r="F1234" s="37">
        <v>271.89999999999998</v>
      </c>
      <c r="G1234" s="37">
        <v>275.5</v>
      </c>
      <c r="H1234" s="7">
        <v>277042</v>
      </c>
      <c r="I1234" s="37">
        <v>75682591.5</v>
      </c>
      <c r="J1234" s="37">
        <v>0.5</v>
      </c>
      <c r="K1234" s="37">
        <v>3.6000000000000201</v>
      </c>
      <c r="L1234" s="39">
        <v>-0.50063267638332598</v>
      </c>
      <c r="M1234" s="37">
        <v>5711407481.5500002</v>
      </c>
      <c r="N1234" s="37">
        <v>273</v>
      </c>
    </row>
    <row r="1235" spans="1:14" x14ac:dyDescent="0.3">
      <c r="A1235" s="36">
        <v>45194</v>
      </c>
      <c r="B1235" s="37">
        <v>272.7</v>
      </c>
      <c r="C1235" s="38">
        <v>-0.30000000000001098</v>
      </c>
      <c r="D1235" s="39">
        <v>-1.0989010989011401E-3</v>
      </c>
      <c r="E1235" s="37">
        <v>272</v>
      </c>
      <c r="F1235" s="37">
        <v>268.2</v>
      </c>
      <c r="G1235" s="37">
        <v>273.3</v>
      </c>
      <c r="H1235" s="7">
        <v>328852</v>
      </c>
      <c r="I1235" s="37">
        <v>89234135.700000003</v>
      </c>
      <c r="J1235" s="37">
        <v>0.69999999999998896</v>
      </c>
      <c r="K1235" s="37">
        <v>5.1000000000000201</v>
      </c>
      <c r="L1235" s="39">
        <v>0.18701135567892199</v>
      </c>
      <c r="M1235" s="37">
        <v>5622173345.8500004</v>
      </c>
      <c r="N1235" s="37">
        <v>272.7</v>
      </c>
    </row>
    <row r="1236" spans="1:14" x14ac:dyDescent="0.3">
      <c r="A1236" s="36">
        <v>45195</v>
      </c>
      <c r="B1236" s="37">
        <v>271.10000000000002</v>
      </c>
      <c r="C1236" s="38">
        <v>-1.5999999999999699</v>
      </c>
      <c r="D1236" s="39">
        <v>-5.8672533920057397E-3</v>
      </c>
      <c r="E1236" s="37">
        <v>272.39999999999998</v>
      </c>
      <c r="F1236" s="37">
        <v>270.8</v>
      </c>
      <c r="G1236" s="37">
        <v>275.60000000000002</v>
      </c>
      <c r="H1236" s="7">
        <v>405242</v>
      </c>
      <c r="I1236" s="37">
        <v>110236916.7</v>
      </c>
      <c r="J1236" s="37">
        <v>1.2999999999999501</v>
      </c>
      <c r="K1236" s="37">
        <v>4.8000000000000096</v>
      </c>
      <c r="L1236" s="39">
        <v>0.232292946371012</v>
      </c>
      <c r="M1236" s="37">
        <v>5511936429.1499996</v>
      </c>
      <c r="N1236" s="37">
        <v>271.10000000000002</v>
      </c>
    </row>
    <row r="1237" spans="1:14" x14ac:dyDescent="0.3">
      <c r="A1237" s="36">
        <v>45196</v>
      </c>
      <c r="B1237" s="37">
        <v>272.7</v>
      </c>
      <c r="C1237" s="38">
        <v>1.5999999999999699</v>
      </c>
      <c r="D1237" s="39">
        <v>5.9018812246402303E-3</v>
      </c>
      <c r="E1237" s="37">
        <v>271.8</v>
      </c>
      <c r="F1237" s="37">
        <v>271.3</v>
      </c>
      <c r="G1237" s="37">
        <v>276.89999999999998</v>
      </c>
      <c r="H1237" s="7">
        <v>363416</v>
      </c>
      <c r="I1237" s="37">
        <v>99503657.400000006</v>
      </c>
      <c r="J1237" s="37">
        <v>0.89999999999997704</v>
      </c>
      <c r="K1237" s="37">
        <v>5.5999999999999703</v>
      </c>
      <c r="L1237" s="39">
        <v>-0.103212401478623</v>
      </c>
      <c r="M1237" s="37">
        <v>5611440086.5500002</v>
      </c>
      <c r="N1237" s="37">
        <v>272.7</v>
      </c>
    </row>
    <row r="1238" spans="1:14" x14ac:dyDescent="0.3">
      <c r="A1238" s="36">
        <v>45197</v>
      </c>
      <c r="B1238" s="37">
        <v>278.3</v>
      </c>
      <c r="C1238" s="38">
        <v>5.6000000000000201</v>
      </c>
      <c r="D1238" s="39">
        <v>2.0535386872020601E-2</v>
      </c>
      <c r="E1238" s="37">
        <v>274</v>
      </c>
      <c r="F1238" s="37">
        <v>272.60000000000002</v>
      </c>
      <c r="G1238" s="37">
        <v>278.60000000000002</v>
      </c>
      <c r="H1238" s="7">
        <v>302549</v>
      </c>
      <c r="I1238" s="37">
        <v>83761792.900000006</v>
      </c>
      <c r="J1238" s="37">
        <v>4.3000000000000096</v>
      </c>
      <c r="K1238" s="37">
        <v>6</v>
      </c>
      <c r="L1238" s="39">
        <v>-0.16748574636229599</v>
      </c>
      <c r="M1238" s="37">
        <v>5695201879.4499998</v>
      </c>
      <c r="N1238" s="37">
        <v>278.3</v>
      </c>
    </row>
    <row r="1239" spans="1:14" x14ac:dyDescent="0.3">
      <c r="A1239" s="36">
        <v>45198</v>
      </c>
      <c r="B1239" s="37">
        <v>279.7</v>
      </c>
      <c r="C1239" s="38">
        <v>1.3999999999999799</v>
      </c>
      <c r="D1239" s="39">
        <v>5.0305425799496099E-3</v>
      </c>
      <c r="E1239" s="37">
        <v>280.60000000000002</v>
      </c>
      <c r="F1239" s="37">
        <v>278.89999999999998</v>
      </c>
      <c r="G1239" s="37">
        <v>284.7</v>
      </c>
      <c r="H1239" s="7">
        <v>416344</v>
      </c>
      <c r="I1239" s="37">
        <v>117182543.40000001</v>
      </c>
      <c r="J1239" s="37">
        <v>0.900000000000034</v>
      </c>
      <c r="K1239" s="37">
        <v>5.8000000000000096</v>
      </c>
      <c r="L1239" s="39">
        <v>0.37612089281405697</v>
      </c>
      <c r="M1239" s="37">
        <v>5812384422.8500004</v>
      </c>
      <c r="N1239" s="37">
        <v>279.7</v>
      </c>
    </row>
    <row r="1240" spans="1:14" x14ac:dyDescent="0.3">
      <c r="A1240" s="36">
        <v>45201</v>
      </c>
      <c r="B1240" s="37">
        <v>282.8</v>
      </c>
      <c r="C1240" s="38">
        <v>3.1000000000000201</v>
      </c>
      <c r="D1240" s="39">
        <v>1.1083303539506701E-2</v>
      </c>
      <c r="E1240" s="37">
        <v>279.89999999999998</v>
      </c>
      <c r="F1240" s="37">
        <v>278.8</v>
      </c>
      <c r="G1240" s="37">
        <v>282.8</v>
      </c>
      <c r="H1240" s="7">
        <v>255168</v>
      </c>
      <c r="I1240" s="37">
        <v>71848602.099999994</v>
      </c>
      <c r="J1240" s="37">
        <v>2.9000000000000301</v>
      </c>
      <c r="K1240" s="37">
        <v>4</v>
      </c>
      <c r="L1240" s="39">
        <v>-0.38712218742193999</v>
      </c>
      <c r="M1240" s="37">
        <v>5884233024.9499998</v>
      </c>
      <c r="N1240" s="37">
        <v>282.8</v>
      </c>
    </row>
    <row r="1241" spans="1:14" x14ac:dyDescent="0.3">
      <c r="A1241" s="36">
        <v>45202</v>
      </c>
      <c r="B1241" s="37">
        <v>281.2</v>
      </c>
      <c r="C1241" s="38">
        <v>-1.6000000000000201</v>
      </c>
      <c r="D1241" s="39">
        <v>-5.6577086280057403E-3</v>
      </c>
      <c r="E1241" s="37">
        <v>283.2</v>
      </c>
      <c r="F1241" s="37">
        <v>281.2</v>
      </c>
      <c r="G1241" s="37">
        <v>286.8</v>
      </c>
      <c r="H1241" s="7">
        <v>312864</v>
      </c>
      <c r="I1241" s="37">
        <v>88472058.799999997</v>
      </c>
      <c r="J1241" s="37">
        <v>2</v>
      </c>
      <c r="K1241" s="37">
        <v>5.6000000000000201</v>
      </c>
      <c r="L1241" s="39">
        <v>0.22610985703536499</v>
      </c>
      <c r="M1241" s="37">
        <v>5795760966.1499996</v>
      </c>
      <c r="N1241" s="37">
        <v>281.2</v>
      </c>
    </row>
    <row r="1242" spans="1:14" x14ac:dyDescent="0.3">
      <c r="A1242" s="36">
        <v>45203</v>
      </c>
      <c r="B1242" s="37">
        <v>283.2</v>
      </c>
      <c r="C1242" s="38">
        <v>2</v>
      </c>
      <c r="D1242" s="39">
        <v>7.1123755334281703E-3</v>
      </c>
      <c r="E1242" s="37">
        <v>279.39999999999998</v>
      </c>
      <c r="F1242" s="37">
        <v>276.39999999999998</v>
      </c>
      <c r="G1242" s="37">
        <v>283.2</v>
      </c>
      <c r="H1242" s="7">
        <v>292481</v>
      </c>
      <c r="I1242" s="37">
        <v>82275032.5</v>
      </c>
      <c r="J1242" s="37">
        <v>3.80000000000001</v>
      </c>
      <c r="K1242" s="37">
        <v>6.8000000000000096</v>
      </c>
      <c r="L1242" s="39">
        <v>-6.5149713613582905E-2</v>
      </c>
      <c r="M1242" s="37">
        <v>5878035998.6499996</v>
      </c>
      <c r="N1242" s="37">
        <v>283.2</v>
      </c>
    </row>
    <row r="1243" spans="1:14" x14ac:dyDescent="0.3">
      <c r="A1243" s="36">
        <v>45204</v>
      </c>
      <c r="B1243" s="37">
        <v>282.8</v>
      </c>
      <c r="C1243" s="38">
        <v>-0.39999999999997699</v>
      </c>
      <c r="D1243" s="39">
        <v>-1.41242937853099E-3</v>
      </c>
      <c r="E1243" s="37">
        <v>284.89999999999998</v>
      </c>
      <c r="F1243" s="37">
        <v>282.3</v>
      </c>
      <c r="G1243" s="37">
        <v>286.7</v>
      </c>
      <c r="H1243" s="7">
        <v>229246</v>
      </c>
      <c r="I1243" s="37">
        <v>65158415</v>
      </c>
      <c r="J1243" s="37">
        <v>2.0999999999999699</v>
      </c>
      <c r="K1243" s="37">
        <v>4.3999999999999799</v>
      </c>
      <c r="L1243" s="39">
        <v>-0.21620207808370501</v>
      </c>
      <c r="M1243" s="37">
        <v>5812877583.6499996</v>
      </c>
      <c r="N1243" s="37">
        <v>282.8</v>
      </c>
    </row>
    <row r="1244" spans="1:14" x14ac:dyDescent="0.3">
      <c r="A1244" s="36">
        <v>45205</v>
      </c>
      <c r="B1244" s="37">
        <v>286.2</v>
      </c>
      <c r="C1244" s="38">
        <v>3.3999999999999799</v>
      </c>
      <c r="D1244" s="39">
        <v>1.20226308345119E-2</v>
      </c>
      <c r="E1244" s="37">
        <v>284.39999999999998</v>
      </c>
      <c r="F1244" s="37">
        <v>283</v>
      </c>
      <c r="G1244" s="37">
        <v>287.2</v>
      </c>
      <c r="H1244" s="7">
        <v>265047</v>
      </c>
      <c r="I1244" s="37">
        <v>75745436.700000003</v>
      </c>
      <c r="J1244" s="37">
        <v>1.80000000000001</v>
      </c>
      <c r="K1244" s="37">
        <v>4.1999999999999904</v>
      </c>
      <c r="L1244" s="39">
        <v>0.15616848276523901</v>
      </c>
      <c r="M1244" s="37">
        <v>5888623020.3500004</v>
      </c>
      <c r="N1244" s="37">
        <v>286.2</v>
      </c>
    </row>
    <row r="1245" spans="1:14" x14ac:dyDescent="0.3">
      <c r="A1245" s="36">
        <v>45208</v>
      </c>
      <c r="B1245" s="37">
        <v>283</v>
      </c>
      <c r="C1245" s="38">
        <v>-3.19999999999999</v>
      </c>
      <c r="D1245" s="39">
        <v>-1.1180992313067699E-2</v>
      </c>
      <c r="E1245" s="37">
        <v>286.3</v>
      </c>
      <c r="F1245" s="37">
        <v>282.10000000000002</v>
      </c>
      <c r="G1245" s="37">
        <v>287.39999999999998</v>
      </c>
      <c r="H1245" s="7">
        <v>215326</v>
      </c>
      <c r="I1245" s="37">
        <v>61058045.899999999</v>
      </c>
      <c r="J1245" s="37">
        <v>3.30000000000001</v>
      </c>
      <c r="K1245" s="37">
        <v>5.2999999999999501</v>
      </c>
      <c r="L1245" s="39">
        <v>-0.187593143857505</v>
      </c>
      <c r="M1245" s="37">
        <v>5827564974.4499998</v>
      </c>
      <c r="N1245" s="37">
        <v>283</v>
      </c>
    </row>
    <row r="1246" spans="1:14" x14ac:dyDescent="0.3">
      <c r="A1246" s="36">
        <v>45209</v>
      </c>
      <c r="B1246" s="37">
        <v>291.3</v>
      </c>
      <c r="C1246" s="38">
        <v>8.3000000000000096</v>
      </c>
      <c r="D1246" s="39">
        <v>2.9328621908127302E-2</v>
      </c>
      <c r="E1246" s="37">
        <v>285</v>
      </c>
      <c r="F1246" s="37">
        <v>284.7</v>
      </c>
      <c r="G1246" s="37">
        <v>291.5</v>
      </c>
      <c r="H1246" s="7">
        <v>436281</v>
      </c>
      <c r="I1246" s="37">
        <v>126591090.09999999</v>
      </c>
      <c r="J1246" s="37">
        <v>6.3000000000000096</v>
      </c>
      <c r="K1246" s="37">
        <v>6.8000000000000096</v>
      </c>
      <c r="L1246" s="39">
        <v>1.0261417571496201</v>
      </c>
      <c r="M1246" s="37">
        <v>5954156064.5500002</v>
      </c>
      <c r="N1246" s="37">
        <v>291.3</v>
      </c>
    </row>
    <row r="1247" spans="1:14" x14ac:dyDescent="0.3">
      <c r="A1247" s="36">
        <v>45210</v>
      </c>
      <c r="B1247" s="37">
        <v>291.60000000000002</v>
      </c>
      <c r="C1247" s="38">
        <v>0.30000000000001098</v>
      </c>
      <c r="D1247" s="39">
        <v>1.0298661174047801E-3</v>
      </c>
      <c r="E1247" s="37">
        <v>289.60000000000002</v>
      </c>
      <c r="F1247" s="37">
        <v>287.5</v>
      </c>
      <c r="G1247" s="37">
        <v>295.3</v>
      </c>
      <c r="H1247" s="7">
        <v>426747</v>
      </c>
      <c r="I1247" s="37">
        <v>124697807.40000001</v>
      </c>
      <c r="J1247" s="37">
        <v>2</v>
      </c>
      <c r="K1247" s="37">
        <v>7.8000000000000096</v>
      </c>
      <c r="L1247" s="39">
        <v>-2.1852888390739001E-2</v>
      </c>
      <c r="M1247" s="37">
        <v>6078853871.9499998</v>
      </c>
      <c r="N1247" s="37">
        <v>291.60000000000002</v>
      </c>
    </row>
    <row r="1248" spans="1:14" x14ac:dyDescent="0.3">
      <c r="A1248" s="36">
        <v>45211</v>
      </c>
      <c r="B1248" s="37">
        <v>295</v>
      </c>
      <c r="C1248" s="38">
        <v>3.3999999999999799</v>
      </c>
      <c r="D1248" s="39">
        <v>1.16598079561042E-2</v>
      </c>
      <c r="E1248" s="37">
        <v>293.89999999999998</v>
      </c>
      <c r="F1248" s="37">
        <v>293.3</v>
      </c>
      <c r="G1248" s="37">
        <v>299.39999999999998</v>
      </c>
      <c r="H1248" s="7">
        <v>416582</v>
      </c>
      <c r="I1248" s="37">
        <v>123572190</v>
      </c>
      <c r="J1248" s="37">
        <v>1.1000000000000201</v>
      </c>
      <c r="K1248" s="37">
        <v>6.0999999999999703</v>
      </c>
      <c r="L1248" s="39">
        <v>-2.3819733940718998E-2</v>
      </c>
      <c r="M1248" s="37">
        <v>6202426061.9499998</v>
      </c>
      <c r="N1248" s="37">
        <v>295</v>
      </c>
    </row>
    <row r="1249" spans="1:14" x14ac:dyDescent="0.3">
      <c r="A1249" s="36">
        <v>45212</v>
      </c>
      <c r="B1249" s="37">
        <v>297.2</v>
      </c>
      <c r="C1249" s="38">
        <v>2.19999999999999</v>
      </c>
      <c r="D1249" s="39">
        <v>7.45762711864403E-3</v>
      </c>
      <c r="E1249" s="37">
        <v>292</v>
      </c>
      <c r="F1249" s="37">
        <v>291.10000000000002</v>
      </c>
      <c r="G1249" s="37">
        <v>299.10000000000002</v>
      </c>
      <c r="H1249" s="7">
        <v>375594</v>
      </c>
      <c r="I1249" s="37">
        <v>111159509.2</v>
      </c>
      <c r="J1249" s="37">
        <v>5.1999999999999904</v>
      </c>
      <c r="K1249" s="37">
        <v>8</v>
      </c>
      <c r="L1249" s="39">
        <v>-9.8391193090435994E-2</v>
      </c>
      <c r="M1249" s="37">
        <v>6313585571.1499996</v>
      </c>
      <c r="N1249" s="37">
        <v>297.2</v>
      </c>
    </row>
    <row r="1250" spans="1:14" x14ac:dyDescent="0.3">
      <c r="A1250" s="36">
        <v>45215</v>
      </c>
      <c r="B1250" s="37">
        <v>298.39999999999998</v>
      </c>
      <c r="C1250" s="38">
        <v>1.19999999999999</v>
      </c>
      <c r="D1250" s="39">
        <v>4.0376850605652404E-3</v>
      </c>
      <c r="E1250" s="37">
        <v>298.5</v>
      </c>
      <c r="F1250" s="37">
        <v>294.3</v>
      </c>
      <c r="G1250" s="37">
        <v>300.5</v>
      </c>
      <c r="H1250" s="7">
        <v>342538</v>
      </c>
      <c r="I1250" s="37">
        <v>102096214.09999999</v>
      </c>
      <c r="J1250" s="37">
        <v>0.100000000000023</v>
      </c>
      <c r="K1250" s="37">
        <v>6.1999999999999904</v>
      </c>
      <c r="L1250" s="39">
        <v>-8.8009925611165205E-2</v>
      </c>
      <c r="M1250" s="37">
        <v>6415681785.25</v>
      </c>
      <c r="N1250" s="37">
        <v>298.39999999999998</v>
      </c>
    </row>
    <row r="1251" spans="1:14" x14ac:dyDescent="0.3">
      <c r="A1251" s="36">
        <v>45216</v>
      </c>
      <c r="B1251" s="37">
        <v>293.60000000000002</v>
      </c>
      <c r="C1251" s="38">
        <v>-4.7999999999999501</v>
      </c>
      <c r="D1251" s="39">
        <v>-1.6085790884718301E-2</v>
      </c>
      <c r="E1251" s="37">
        <v>298</v>
      </c>
      <c r="F1251" s="37">
        <v>291.5</v>
      </c>
      <c r="G1251" s="37">
        <v>299.2</v>
      </c>
      <c r="H1251" s="7">
        <v>348701</v>
      </c>
      <c r="I1251" s="37">
        <v>102682106.59999999</v>
      </c>
      <c r="J1251" s="37">
        <v>4.3999999999999799</v>
      </c>
      <c r="K1251" s="37">
        <v>7.6999999999999904</v>
      </c>
      <c r="L1251" s="39">
        <v>1.79921643730039E-2</v>
      </c>
      <c r="M1251" s="37">
        <v>6312999678.6499996</v>
      </c>
      <c r="N1251" s="37">
        <v>293.60000000000002</v>
      </c>
    </row>
    <row r="1252" spans="1:14" x14ac:dyDescent="0.3">
      <c r="A1252" s="36">
        <v>45217</v>
      </c>
      <c r="B1252" s="37">
        <v>288.7</v>
      </c>
      <c r="C1252" s="38">
        <v>-4.9000000000000297</v>
      </c>
      <c r="D1252" s="39">
        <v>-1.6689373297002801E-2</v>
      </c>
      <c r="E1252" s="37">
        <v>293</v>
      </c>
      <c r="F1252" s="37">
        <v>288.2</v>
      </c>
      <c r="G1252" s="37">
        <v>293.8</v>
      </c>
      <c r="H1252" s="7">
        <v>274802</v>
      </c>
      <c r="I1252" s="37">
        <v>79753900.400000006</v>
      </c>
      <c r="J1252" s="37">
        <v>4.3000000000000096</v>
      </c>
      <c r="K1252" s="37">
        <v>5.6000000000000201</v>
      </c>
      <c r="L1252" s="39">
        <v>-0.211926550253656</v>
      </c>
      <c r="M1252" s="37">
        <v>6233245778.25</v>
      </c>
      <c r="N1252" s="37">
        <v>288.7</v>
      </c>
    </row>
    <row r="1253" spans="1:14" x14ac:dyDescent="0.3">
      <c r="A1253" s="36">
        <v>45218</v>
      </c>
      <c r="B1253" s="37">
        <v>285.10000000000002</v>
      </c>
      <c r="C1253" s="38">
        <v>-3.5999999999999699</v>
      </c>
      <c r="D1253" s="39">
        <v>-1.24696917215101E-2</v>
      </c>
      <c r="E1253" s="37">
        <v>287</v>
      </c>
      <c r="F1253" s="37">
        <v>284.89999999999998</v>
      </c>
      <c r="G1253" s="37">
        <v>288.10000000000002</v>
      </c>
      <c r="H1253" s="7">
        <v>233641</v>
      </c>
      <c r="I1253" s="37">
        <v>66786134</v>
      </c>
      <c r="J1253" s="37">
        <v>1.8999999999999799</v>
      </c>
      <c r="K1253" s="37">
        <v>3.2000000000000499</v>
      </c>
      <c r="L1253" s="39">
        <v>-0.149784208266315</v>
      </c>
      <c r="M1253" s="37">
        <v>6166459644.25</v>
      </c>
      <c r="N1253" s="37">
        <v>285.10000000000002</v>
      </c>
    </row>
    <row r="1254" spans="1:14" x14ac:dyDescent="0.3">
      <c r="A1254" s="36">
        <v>45219</v>
      </c>
      <c r="B1254" s="37">
        <v>284.39999999999998</v>
      </c>
      <c r="C1254" s="38">
        <v>-0.70000000000004503</v>
      </c>
      <c r="D1254" s="39">
        <v>-2.45527884952664E-3</v>
      </c>
      <c r="E1254" s="37">
        <v>283</v>
      </c>
      <c r="F1254" s="37">
        <v>281.8</v>
      </c>
      <c r="G1254" s="37">
        <v>286</v>
      </c>
      <c r="H1254" s="7">
        <v>301740</v>
      </c>
      <c r="I1254" s="37">
        <v>85810831</v>
      </c>
      <c r="J1254" s="37">
        <v>1.3999999999999799</v>
      </c>
      <c r="K1254" s="37">
        <v>4.1999999999999904</v>
      </c>
      <c r="L1254" s="39">
        <v>0.29146853506019899</v>
      </c>
      <c r="M1254" s="37">
        <v>6080648813.25</v>
      </c>
      <c r="N1254" s="37">
        <v>284.39999999999998</v>
      </c>
    </row>
    <row r="1255" spans="1:14" x14ac:dyDescent="0.3">
      <c r="A1255" s="36">
        <v>45222</v>
      </c>
      <c r="B1255" s="37">
        <v>286.10000000000002</v>
      </c>
      <c r="C1255" s="38">
        <v>1.7000000000000499</v>
      </c>
      <c r="D1255" s="39">
        <v>5.9774964838257604E-3</v>
      </c>
      <c r="E1255" s="37">
        <v>286.8</v>
      </c>
      <c r="F1255" s="37">
        <v>282.10000000000002</v>
      </c>
      <c r="G1255" s="37">
        <v>287.10000000000002</v>
      </c>
      <c r="H1255" s="7">
        <v>191601</v>
      </c>
      <c r="I1255" s="37">
        <v>54680174.100000001</v>
      </c>
      <c r="J1255" s="37">
        <v>0.69999999999998896</v>
      </c>
      <c r="K1255" s="37">
        <v>5</v>
      </c>
      <c r="L1255" s="39">
        <v>-0.36501292503479799</v>
      </c>
      <c r="M1255" s="37">
        <v>6135328987.3500004</v>
      </c>
      <c r="N1255" s="37">
        <v>286.10000000000002</v>
      </c>
    </row>
    <row r="1256" spans="1:14" x14ac:dyDescent="0.3">
      <c r="A1256" s="36">
        <v>45223</v>
      </c>
      <c r="B1256" s="37">
        <v>284.89999999999998</v>
      </c>
      <c r="C1256" s="38">
        <v>-1.2000000000000499</v>
      </c>
      <c r="D1256" s="39">
        <v>-4.1943376441805104E-3</v>
      </c>
      <c r="E1256" s="37">
        <v>286.39999999999998</v>
      </c>
      <c r="F1256" s="37">
        <v>280.39999999999998</v>
      </c>
      <c r="G1256" s="37">
        <v>288</v>
      </c>
      <c r="H1256" s="7">
        <v>151668</v>
      </c>
      <c r="I1256" s="37">
        <v>43204888.299999997</v>
      </c>
      <c r="J1256" s="37">
        <v>1.5</v>
      </c>
      <c r="K1256" s="37">
        <v>7.6000000000000201</v>
      </c>
      <c r="L1256" s="39">
        <v>-0.208417492601813</v>
      </c>
      <c r="M1256" s="37">
        <v>6092124099.0500002</v>
      </c>
      <c r="N1256" s="37">
        <v>284.89999999999998</v>
      </c>
    </row>
    <row r="1257" spans="1:14" x14ac:dyDescent="0.3">
      <c r="A1257" s="36">
        <v>45224</v>
      </c>
      <c r="B1257" s="37">
        <v>284.5</v>
      </c>
      <c r="C1257" s="38">
        <v>-0.39999999999997699</v>
      </c>
      <c r="D1257" s="39">
        <v>-1.40400140400132E-3</v>
      </c>
      <c r="E1257" s="37">
        <v>283.89999999999998</v>
      </c>
      <c r="F1257" s="37">
        <v>281.60000000000002</v>
      </c>
      <c r="G1257" s="37">
        <v>285.39999999999998</v>
      </c>
      <c r="H1257" s="7">
        <v>178728</v>
      </c>
      <c r="I1257" s="37">
        <v>50717136</v>
      </c>
      <c r="J1257" s="37">
        <v>0.60000000000002296</v>
      </c>
      <c r="K1257" s="37">
        <v>3.7999999999999501</v>
      </c>
      <c r="L1257" s="39">
        <v>0.17841601392515199</v>
      </c>
      <c r="M1257" s="37">
        <v>6041406963.0500002</v>
      </c>
      <c r="N1257" s="37">
        <v>284.5</v>
      </c>
    </row>
    <row r="1258" spans="1:14" x14ac:dyDescent="0.3">
      <c r="A1258" s="36">
        <v>45225</v>
      </c>
      <c r="B1258" s="37">
        <v>283</v>
      </c>
      <c r="C1258" s="38">
        <v>-1.5</v>
      </c>
      <c r="D1258" s="39">
        <v>-5.2724077328646802E-3</v>
      </c>
      <c r="E1258" s="37">
        <v>281.89999999999998</v>
      </c>
      <c r="F1258" s="37">
        <v>278.60000000000002</v>
      </c>
      <c r="G1258" s="37">
        <v>285.39999999999998</v>
      </c>
      <c r="H1258" s="7">
        <v>277032</v>
      </c>
      <c r="I1258" s="37">
        <v>78222784.099999994</v>
      </c>
      <c r="J1258" s="37">
        <v>1.1000000000000201</v>
      </c>
      <c r="K1258" s="37">
        <v>6.7999999999999501</v>
      </c>
      <c r="L1258" s="39">
        <v>0.55002014233919705</v>
      </c>
      <c r="M1258" s="37">
        <v>5963184178.9499998</v>
      </c>
      <c r="N1258" s="37">
        <v>283</v>
      </c>
    </row>
    <row r="1259" spans="1:14" x14ac:dyDescent="0.3">
      <c r="A1259" s="36">
        <v>45226</v>
      </c>
      <c r="B1259" s="37">
        <v>282.60000000000002</v>
      </c>
      <c r="C1259" s="38">
        <v>-0.39999999999997699</v>
      </c>
      <c r="D1259" s="39">
        <v>-1.4134275618373801E-3</v>
      </c>
      <c r="E1259" s="37">
        <v>285.89999999999998</v>
      </c>
      <c r="F1259" s="37">
        <v>281.39999999999998</v>
      </c>
      <c r="G1259" s="37">
        <v>288.10000000000002</v>
      </c>
      <c r="H1259" s="7">
        <v>267089</v>
      </c>
      <c r="I1259" s="37">
        <v>75865359.099999994</v>
      </c>
      <c r="J1259" s="37">
        <v>3.2999999999999501</v>
      </c>
      <c r="K1259" s="37">
        <v>6.7000000000000499</v>
      </c>
      <c r="L1259" s="39">
        <v>-3.5891160587946502E-2</v>
      </c>
      <c r="M1259" s="37">
        <v>5887318819.8500004</v>
      </c>
      <c r="N1259" s="37">
        <v>282.60000000000002</v>
      </c>
    </row>
    <row r="1260" spans="1:14" x14ac:dyDescent="0.3">
      <c r="A1260" s="36">
        <v>45229</v>
      </c>
      <c r="B1260" s="37">
        <v>281.8</v>
      </c>
      <c r="C1260" s="38">
        <v>-0.80000000000001104</v>
      </c>
      <c r="D1260" s="39">
        <v>-2.83085633404109E-3</v>
      </c>
      <c r="E1260" s="37">
        <v>284</v>
      </c>
      <c r="F1260" s="37">
        <v>280</v>
      </c>
      <c r="G1260" s="37">
        <v>284.7</v>
      </c>
      <c r="H1260" s="7">
        <v>246705</v>
      </c>
      <c r="I1260" s="37">
        <v>69731826.799999997</v>
      </c>
      <c r="J1260" s="37">
        <v>2.19999999999999</v>
      </c>
      <c r="K1260" s="37">
        <v>4.6999999999999904</v>
      </c>
      <c r="L1260" s="39">
        <v>-7.6319129578530001E-2</v>
      </c>
      <c r="M1260" s="37">
        <v>5817586993.0500002</v>
      </c>
      <c r="N1260" s="37">
        <v>281.8</v>
      </c>
    </row>
    <row r="1261" spans="1:14" x14ac:dyDescent="0.3">
      <c r="A1261" s="36">
        <v>45230</v>
      </c>
      <c r="B1261" s="37">
        <v>285.5</v>
      </c>
      <c r="C1261" s="38">
        <v>3.69999999999999</v>
      </c>
      <c r="D1261" s="39">
        <v>1.3129879347054599E-2</v>
      </c>
      <c r="E1261" s="37">
        <v>281</v>
      </c>
      <c r="F1261" s="37">
        <v>279.89999999999998</v>
      </c>
      <c r="G1261" s="37">
        <v>286</v>
      </c>
      <c r="H1261" s="7">
        <v>240640</v>
      </c>
      <c r="I1261" s="37">
        <v>68475598.299999997</v>
      </c>
      <c r="J1261" s="37">
        <v>4.5</v>
      </c>
      <c r="K1261" s="37">
        <v>6.1000000000000201</v>
      </c>
      <c r="L1261" s="39">
        <v>-2.4584017348655299E-2</v>
      </c>
      <c r="M1261" s="37">
        <v>5886062591.3500004</v>
      </c>
      <c r="N1261" s="37">
        <v>285.5</v>
      </c>
    </row>
    <row r="1262" spans="1:14" x14ac:dyDescent="0.3">
      <c r="A1262" s="36">
        <v>45231</v>
      </c>
      <c r="B1262" s="37">
        <v>287.2</v>
      </c>
      <c r="C1262" s="38">
        <v>1.69999999999999</v>
      </c>
      <c r="D1262" s="39">
        <v>5.9544658493869999E-3</v>
      </c>
      <c r="E1262" s="37">
        <v>284.60000000000002</v>
      </c>
      <c r="F1262" s="37">
        <v>282</v>
      </c>
      <c r="G1262" s="37">
        <v>288.3</v>
      </c>
      <c r="H1262" s="7">
        <v>271347</v>
      </c>
      <c r="I1262" s="37">
        <v>77659761.700000003</v>
      </c>
      <c r="J1262" s="37">
        <v>2.5999999999999699</v>
      </c>
      <c r="K1262" s="37">
        <v>6.3000000000000096</v>
      </c>
      <c r="L1262" s="39">
        <v>0.127605551861702</v>
      </c>
      <c r="M1262" s="37">
        <v>5963722353.0500002</v>
      </c>
      <c r="N1262" s="37">
        <v>287.2</v>
      </c>
    </row>
    <row r="1263" spans="1:14" x14ac:dyDescent="0.3">
      <c r="A1263" s="36">
        <v>45232</v>
      </c>
      <c r="B1263" s="37">
        <v>303.3</v>
      </c>
      <c r="C1263" s="38">
        <v>16.100000000000001</v>
      </c>
      <c r="D1263" s="39">
        <v>5.6058495821727103E-2</v>
      </c>
      <c r="E1263" s="37">
        <v>288.3</v>
      </c>
      <c r="F1263" s="37">
        <v>287.2</v>
      </c>
      <c r="G1263" s="37">
        <v>303.8</v>
      </c>
      <c r="H1263" s="7">
        <v>945996</v>
      </c>
      <c r="I1263" s="37">
        <v>282171608.89999998</v>
      </c>
      <c r="J1263" s="37">
        <v>15</v>
      </c>
      <c r="K1263" s="37">
        <v>16.600000000000001</v>
      </c>
      <c r="L1263" s="39">
        <v>2.4862961447887799</v>
      </c>
      <c r="M1263" s="37">
        <v>6245893961.9499998</v>
      </c>
      <c r="N1263" s="37">
        <v>303.3</v>
      </c>
    </row>
    <row r="1264" spans="1:14" x14ac:dyDescent="0.3">
      <c r="A1264" s="36">
        <v>45233</v>
      </c>
      <c r="B1264" s="37">
        <v>308.7</v>
      </c>
      <c r="C1264" s="38">
        <v>5.3999999999999799</v>
      </c>
      <c r="D1264" s="39">
        <v>1.7804154302670499E-2</v>
      </c>
      <c r="E1264" s="37">
        <v>306.8</v>
      </c>
      <c r="F1264" s="37">
        <v>305.10000000000002</v>
      </c>
      <c r="G1264" s="37">
        <v>309.89999999999998</v>
      </c>
      <c r="H1264" s="7">
        <v>477959</v>
      </c>
      <c r="I1264" s="37">
        <v>147271194.19999999</v>
      </c>
      <c r="J1264" s="37">
        <v>1.8999999999999799</v>
      </c>
      <c r="K1264" s="37">
        <v>4.7999999999999501</v>
      </c>
      <c r="L1264" s="39">
        <v>-0.494755791779246</v>
      </c>
      <c r="M1264" s="37">
        <v>6393165156.1499996</v>
      </c>
      <c r="N1264" s="37">
        <v>308.7</v>
      </c>
    </row>
    <row r="1265" spans="1:14" x14ac:dyDescent="0.3">
      <c r="A1265" s="36">
        <v>45236</v>
      </c>
      <c r="B1265" s="37">
        <v>311.89999999999998</v>
      </c>
      <c r="C1265" s="38">
        <v>3.19999999999999</v>
      </c>
      <c r="D1265" s="39">
        <v>1.0366051182377699E-2</v>
      </c>
      <c r="E1265" s="37">
        <v>312.5</v>
      </c>
      <c r="F1265" s="37">
        <v>309.5</v>
      </c>
      <c r="G1265" s="37">
        <v>314.39999999999998</v>
      </c>
      <c r="H1265" s="7">
        <v>331603</v>
      </c>
      <c r="I1265" s="37">
        <v>103562051.59999999</v>
      </c>
      <c r="J1265" s="37">
        <v>0.60000000000002296</v>
      </c>
      <c r="K1265" s="37">
        <v>4.8999999999999799</v>
      </c>
      <c r="L1265" s="39">
        <v>-0.30621036532422202</v>
      </c>
      <c r="M1265" s="37">
        <v>6496727207.75</v>
      </c>
      <c r="N1265" s="37">
        <v>311.89999999999998</v>
      </c>
    </row>
    <row r="1266" spans="1:14" x14ac:dyDescent="0.3">
      <c r="A1266" s="36">
        <v>45237</v>
      </c>
      <c r="B1266" s="37">
        <v>310.89999999999998</v>
      </c>
      <c r="C1266" s="38">
        <v>-1</v>
      </c>
      <c r="D1266" s="39">
        <v>-3.2061558191728099E-3</v>
      </c>
      <c r="E1266" s="37">
        <v>311.5</v>
      </c>
      <c r="F1266" s="37">
        <v>309.5</v>
      </c>
      <c r="G1266" s="37">
        <v>312.7</v>
      </c>
      <c r="H1266" s="7">
        <v>208232</v>
      </c>
      <c r="I1266" s="37">
        <v>64757577.299999997</v>
      </c>
      <c r="J1266" s="37">
        <v>0.60000000000002296</v>
      </c>
      <c r="K1266" s="37">
        <v>3.19999999999999</v>
      </c>
      <c r="L1266" s="39">
        <v>-0.37204428186717198</v>
      </c>
      <c r="M1266" s="37">
        <v>6431969630.4499998</v>
      </c>
      <c r="N1266" s="37">
        <v>310.89999999999998</v>
      </c>
    </row>
    <row r="1267" spans="1:14" x14ac:dyDescent="0.3">
      <c r="A1267" s="36">
        <v>45238</v>
      </c>
      <c r="B1267" s="37">
        <v>314.3</v>
      </c>
      <c r="C1267" s="38">
        <v>3.4000000000000301</v>
      </c>
      <c r="D1267" s="39">
        <v>1.0935992280476099E-2</v>
      </c>
      <c r="E1267" s="37">
        <v>311.39999999999998</v>
      </c>
      <c r="F1267" s="37">
        <v>310.5</v>
      </c>
      <c r="G1267" s="37">
        <v>318.39999999999998</v>
      </c>
      <c r="H1267" s="7">
        <v>372557</v>
      </c>
      <c r="I1267" s="37">
        <v>117418311.90000001</v>
      </c>
      <c r="J1267" s="37">
        <v>2.9000000000000301</v>
      </c>
      <c r="K1267" s="37">
        <v>7.8999999999999799</v>
      </c>
      <c r="L1267" s="39">
        <v>0.78914383956356404</v>
      </c>
      <c r="M1267" s="37">
        <v>6549387942.3500004</v>
      </c>
      <c r="N1267" s="37">
        <v>314.3</v>
      </c>
    </row>
    <row r="1268" spans="1:14" x14ac:dyDescent="0.3">
      <c r="A1268" s="36">
        <v>45239</v>
      </c>
      <c r="B1268" s="37">
        <v>316</v>
      </c>
      <c r="C1268" s="38">
        <v>1.69999999999999</v>
      </c>
      <c r="D1268" s="39">
        <v>5.4088450524975799E-3</v>
      </c>
      <c r="E1268" s="37">
        <v>314.60000000000002</v>
      </c>
      <c r="F1268" s="37">
        <v>314</v>
      </c>
      <c r="G1268" s="37">
        <v>319</v>
      </c>
      <c r="H1268" s="7">
        <v>274582</v>
      </c>
      <c r="I1268" s="37">
        <v>86859166.900000006</v>
      </c>
      <c r="J1268" s="37">
        <v>1.3999999999999799</v>
      </c>
      <c r="K1268" s="37">
        <v>5</v>
      </c>
      <c r="L1268" s="39">
        <v>-0.26297989300966002</v>
      </c>
      <c r="M1268" s="37">
        <v>6636247109.25</v>
      </c>
      <c r="N1268" s="37">
        <v>316</v>
      </c>
    </row>
    <row r="1269" spans="1:14" x14ac:dyDescent="0.3">
      <c r="A1269" s="36">
        <v>45240</v>
      </c>
      <c r="B1269" s="37">
        <v>314.7</v>
      </c>
      <c r="C1269" s="38">
        <v>-1.30000000000001</v>
      </c>
      <c r="D1269" s="39">
        <v>-4.1139240506329498E-3</v>
      </c>
      <c r="E1269" s="37">
        <v>315.89999999999998</v>
      </c>
      <c r="F1269" s="37">
        <v>311.8</v>
      </c>
      <c r="G1269" s="37">
        <v>316</v>
      </c>
      <c r="H1269" s="7">
        <v>236377</v>
      </c>
      <c r="I1269" s="37">
        <v>74304335.099999994</v>
      </c>
      <c r="J1269" s="37">
        <v>1.19999999999999</v>
      </c>
      <c r="K1269" s="37">
        <v>4.1999999999999904</v>
      </c>
      <c r="L1269" s="39">
        <v>-0.139138763648018</v>
      </c>
      <c r="M1269" s="37">
        <v>6561942774.1499901</v>
      </c>
      <c r="N1269" s="37">
        <v>314.7</v>
      </c>
    </row>
    <row r="1270" spans="1:14" x14ac:dyDescent="0.3">
      <c r="A1270" s="36">
        <v>45243</v>
      </c>
      <c r="B1270" s="37">
        <v>321</v>
      </c>
      <c r="C1270" s="38">
        <v>6.3000000000000096</v>
      </c>
      <c r="D1270" s="39">
        <v>2.0019065776930401E-2</v>
      </c>
      <c r="E1270" s="37">
        <v>316.7</v>
      </c>
      <c r="F1270" s="37">
        <v>316.10000000000002</v>
      </c>
      <c r="G1270" s="37">
        <v>321</v>
      </c>
      <c r="H1270" s="7">
        <v>269096</v>
      </c>
      <c r="I1270" s="37">
        <v>85919068.099999994</v>
      </c>
      <c r="J1270" s="37">
        <v>4.3000000000000096</v>
      </c>
      <c r="K1270" s="37">
        <v>4.8999999999999799</v>
      </c>
      <c r="L1270" s="39">
        <v>0.13841871248048701</v>
      </c>
      <c r="M1270" s="37">
        <v>6647861842.25</v>
      </c>
      <c r="N1270" s="37">
        <v>321</v>
      </c>
    </row>
    <row r="1271" spans="1:14" x14ac:dyDescent="0.3">
      <c r="A1271" s="36">
        <v>45244</v>
      </c>
      <c r="B1271" s="37">
        <v>324</v>
      </c>
      <c r="C1271" s="38">
        <v>3</v>
      </c>
      <c r="D1271" s="39">
        <v>9.3457943925233603E-3</v>
      </c>
      <c r="E1271" s="37">
        <v>320.7</v>
      </c>
      <c r="F1271" s="37">
        <v>320.10000000000002</v>
      </c>
      <c r="G1271" s="37">
        <v>325.5</v>
      </c>
      <c r="H1271" s="7">
        <v>392447</v>
      </c>
      <c r="I1271" s="37">
        <v>126867229.90000001</v>
      </c>
      <c r="J1271" s="37">
        <v>3.30000000000001</v>
      </c>
      <c r="K1271" s="37">
        <v>5.3999999999999799</v>
      </c>
      <c r="L1271" s="39">
        <v>0.45839031423729798</v>
      </c>
      <c r="M1271" s="37">
        <v>6774729072.1499901</v>
      </c>
      <c r="N1271" s="37">
        <v>324</v>
      </c>
    </row>
    <row r="1272" spans="1:14" x14ac:dyDescent="0.3">
      <c r="A1272" s="36">
        <v>45245</v>
      </c>
      <c r="B1272" s="37">
        <v>325.39999999999998</v>
      </c>
      <c r="C1272" s="38">
        <v>1.3999999999999799</v>
      </c>
      <c r="D1272" s="39">
        <v>4.3209876543209196E-3</v>
      </c>
      <c r="E1272" s="37">
        <v>326.39999999999998</v>
      </c>
      <c r="F1272" s="37">
        <v>324.39999999999998</v>
      </c>
      <c r="G1272" s="37">
        <v>329.6</v>
      </c>
      <c r="H1272" s="7">
        <v>305038</v>
      </c>
      <c r="I1272" s="37">
        <v>99686680.599999994</v>
      </c>
      <c r="J1272" s="37">
        <v>1</v>
      </c>
      <c r="K1272" s="37">
        <v>5.2000000000000499</v>
      </c>
      <c r="L1272" s="39">
        <v>-0.22272816456744499</v>
      </c>
      <c r="M1272" s="37">
        <v>6874415752.75</v>
      </c>
      <c r="N1272" s="37">
        <v>325.39999999999998</v>
      </c>
    </row>
    <row r="1273" spans="1:14" x14ac:dyDescent="0.3">
      <c r="A1273" s="36">
        <v>45246</v>
      </c>
      <c r="B1273" s="37">
        <v>325.3</v>
      </c>
      <c r="C1273" s="38">
        <v>-9.9999999999965894E-2</v>
      </c>
      <c r="D1273" s="39">
        <v>-3.0731407498452899E-4</v>
      </c>
      <c r="E1273" s="37">
        <v>325.5</v>
      </c>
      <c r="F1273" s="37">
        <v>324.3</v>
      </c>
      <c r="G1273" s="37">
        <v>328.1</v>
      </c>
      <c r="H1273" s="7">
        <v>218983</v>
      </c>
      <c r="I1273" s="37">
        <v>71317878</v>
      </c>
      <c r="J1273" s="37">
        <v>0.19999999999998899</v>
      </c>
      <c r="K1273" s="37">
        <v>3.80000000000001</v>
      </c>
      <c r="L1273" s="39">
        <v>-0.28211239255436998</v>
      </c>
      <c r="M1273" s="37">
        <v>6803097874.75</v>
      </c>
      <c r="N1273" s="37">
        <v>325.3</v>
      </c>
    </row>
    <row r="1274" spans="1:14" x14ac:dyDescent="0.3">
      <c r="A1274" s="36">
        <v>45247</v>
      </c>
      <c r="B1274" s="37">
        <v>329.6</v>
      </c>
      <c r="C1274" s="38">
        <v>4.3000000000000096</v>
      </c>
      <c r="D1274" s="39">
        <v>1.32185674761759E-2</v>
      </c>
      <c r="E1274" s="37">
        <v>327</v>
      </c>
      <c r="F1274" s="37">
        <v>326</v>
      </c>
      <c r="G1274" s="37">
        <v>330.3</v>
      </c>
      <c r="H1274" s="7">
        <v>288248</v>
      </c>
      <c r="I1274" s="37">
        <v>94864497.599999994</v>
      </c>
      <c r="J1274" s="37">
        <v>2.6000000000000201</v>
      </c>
      <c r="K1274" s="37">
        <v>4.3000000000000096</v>
      </c>
      <c r="L1274" s="39">
        <v>0.316303092020842</v>
      </c>
      <c r="M1274" s="37">
        <v>6897962372.3500004</v>
      </c>
      <c r="N1274" s="37">
        <v>329.6</v>
      </c>
    </row>
    <row r="1275" spans="1:14" x14ac:dyDescent="0.3">
      <c r="A1275" s="36">
        <v>45250</v>
      </c>
      <c r="B1275" s="37">
        <v>332</v>
      </c>
      <c r="C1275" s="38">
        <v>2.3999999999999799</v>
      </c>
      <c r="D1275" s="39">
        <v>7.2815533980581798E-3</v>
      </c>
      <c r="E1275" s="37">
        <v>330.8</v>
      </c>
      <c r="F1275" s="37">
        <v>329.1</v>
      </c>
      <c r="G1275" s="37">
        <v>332</v>
      </c>
      <c r="H1275" s="7">
        <v>229682</v>
      </c>
      <c r="I1275" s="37">
        <v>76036937.599999994</v>
      </c>
      <c r="J1275" s="37">
        <v>1.19999999999999</v>
      </c>
      <c r="K1275" s="37">
        <v>2.8999999999999799</v>
      </c>
      <c r="L1275" s="39">
        <v>-0.203179206794149</v>
      </c>
      <c r="M1275" s="37">
        <v>6973999309.9499998</v>
      </c>
      <c r="N1275" s="37">
        <v>332</v>
      </c>
    </row>
    <row r="1276" spans="1:14" x14ac:dyDescent="0.3">
      <c r="A1276" s="36">
        <v>45251</v>
      </c>
      <c r="B1276" s="37">
        <v>330.1</v>
      </c>
      <c r="C1276" s="38">
        <v>-1.8999999999999799</v>
      </c>
      <c r="D1276" s="39">
        <v>-5.7228915662649897E-3</v>
      </c>
      <c r="E1276" s="37">
        <v>332</v>
      </c>
      <c r="F1276" s="37">
        <v>329.3</v>
      </c>
      <c r="G1276" s="37">
        <v>333.4</v>
      </c>
      <c r="H1276" s="7">
        <v>262975</v>
      </c>
      <c r="I1276" s="37">
        <v>87024112</v>
      </c>
      <c r="J1276" s="37">
        <v>1.8999999999999799</v>
      </c>
      <c r="K1276" s="37">
        <v>4.0999999999999703</v>
      </c>
      <c r="L1276" s="39">
        <v>0.14495258661976099</v>
      </c>
      <c r="M1276" s="37">
        <v>6886975197.9499998</v>
      </c>
      <c r="N1276" s="37">
        <v>330.1</v>
      </c>
    </row>
    <row r="1277" spans="1:14" x14ac:dyDescent="0.3">
      <c r="A1277" s="36">
        <v>45252</v>
      </c>
      <c r="B1277" s="37">
        <v>335.3</v>
      </c>
      <c r="C1277" s="38">
        <v>5.1999999999999904</v>
      </c>
      <c r="D1277" s="39">
        <v>1.57528021811572E-2</v>
      </c>
      <c r="E1277" s="37">
        <v>331.8</v>
      </c>
      <c r="F1277" s="37">
        <v>331.3</v>
      </c>
      <c r="G1277" s="37">
        <v>336.5</v>
      </c>
      <c r="H1277" s="7">
        <v>229250</v>
      </c>
      <c r="I1277" s="37">
        <v>76677857.5</v>
      </c>
      <c r="J1277" s="37">
        <v>3.5</v>
      </c>
      <c r="K1277" s="37">
        <v>5.1999999999999904</v>
      </c>
      <c r="L1277" s="39">
        <v>-0.128244129670121</v>
      </c>
      <c r="M1277" s="37">
        <v>6963653055.4499998</v>
      </c>
      <c r="N1277" s="37">
        <v>335.3</v>
      </c>
    </row>
    <row r="1278" spans="1:14" x14ac:dyDescent="0.3">
      <c r="A1278" s="36">
        <v>45253</v>
      </c>
      <c r="B1278" s="37">
        <v>332.1</v>
      </c>
      <c r="C1278" s="38">
        <v>-3.19999999999999</v>
      </c>
      <c r="D1278" s="39">
        <v>-9.5436922159260005E-3</v>
      </c>
      <c r="E1278" s="37">
        <v>335.1</v>
      </c>
      <c r="F1278" s="37">
        <v>332</v>
      </c>
      <c r="G1278" s="37">
        <v>335.8</v>
      </c>
      <c r="H1278" s="7">
        <v>180696</v>
      </c>
      <c r="I1278" s="37">
        <v>60172410.399999999</v>
      </c>
      <c r="J1278" s="37">
        <v>3</v>
      </c>
      <c r="K1278" s="37">
        <v>3.80000000000001</v>
      </c>
      <c r="L1278" s="39">
        <v>-0.211794983642312</v>
      </c>
      <c r="M1278" s="37">
        <v>6903480645.0500002</v>
      </c>
      <c r="N1278" s="37">
        <v>332.1</v>
      </c>
    </row>
    <row r="1279" spans="1:14" x14ac:dyDescent="0.3">
      <c r="A1279" s="36">
        <v>45254</v>
      </c>
      <c r="B1279" s="37">
        <v>336</v>
      </c>
      <c r="C1279" s="38">
        <v>3.8999999999999799</v>
      </c>
      <c r="D1279" s="39">
        <v>1.1743450767840899E-2</v>
      </c>
      <c r="E1279" s="37">
        <v>332</v>
      </c>
      <c r="F1279" s="37">
        <v>332</v>
      </c>
      <c r="G1279" s="37">
        <v>336.9</v>
      </c>
      <c r="H1279" s="7">
        <v>194809</v>
      </c>
      <c r="I1279" s="37">
        <v>65268087.700000003</v>
      </c>
      <c r="J1279" s="37">
        <v>4</v>
      </c>
      <c r="K1279" s="37">
        <v>4.8999999999999799</v>
      </c>
      <c r="L1279" s="39">
        <v>7.8103555142338493E-2</v>
      </c>
      <c r="M1279" s="37">
        <v>6968748732.75</v>
      </c>
      <c r="N1279" s="37">
        <v>336</v>
      </c>
    </row>
    <row r="1280" spans="1:14" x14ac:dyDescent="0.3">
      <c r="A1280" s="36">
        <v>45257</v>
      </c>
      <c r="B1280" s="37">
        <v>337.1</v>
      </c>
      <c r="C1280" s="38">
        <v>1.1000000000000201</v>
      </c>
      <c r="D1280" s="39">
        <v>3.2738095238095898E-3</v>
      </c>
      <c r="E1280" s="37">
        <v>336.5</v>
      </c>
      <c r="F1280" s="37">
        <v>333.7</v>
      </c>
      <c r="G1280" s="37">
        <v>338</v>
      </c>
      <c r="H1280" s="7">
        <v>204186</v>
      </c>
      <c r="I1280" s="37">
        <v>68701387.099999994</v>
      </c>
      <c r="J1280" s="37">
        <v>0.60000000000002296</v>
      </c>
      <c r="K1280" s="37">
        <v>4.3000000000000096</v>
      </c>
      <c r="L1280" s="39">
        <v>4.8134326442823498E-2</v>
      </c>
      <c r="M1280" s="37">
        <v>7037450119.8500004</v>
      </c>
      <c r="N1280" s="37">
        <v>337.1</v>
      </c>
    </row>
    <row r="1281" spans="1:14" x14ac:dyDescent="0.3">
      <c r="A1281" s="36">
        <v>45258</v>
      </c>
      <c r="B1281" s="37">
        <v>336.4</v>
      </c>
      <c r="C1281" s="38">
        <v>-0.70000000000004503</v>
      </c>
      <c r="D1281" s="39">
        <v>-2.0765351527737902E-3</v>
      </c>
      <c r="E1281" s="37">
        <v>336</v>
      </c>
      <c r="F1281" s="37">
        <v>333.6</v>
      </c>
      <c r="G1281" s="37">
        <v>339.2</v>
      </c>
      <c r="H1281" s="7">
        <v>251142</v>
      </c>
      <c r="I1281" s="37">
        <v>84279490.799999997</v>
      </c>
      <c r="J1281" s="37">
        <v>0.39999999999997699</v>
      </c>
      <c r="K1281" s="37">
        <v>5.5999999999999703</v>
      </c>
      <c r="L1281" s="39">
        <v>0.229966794981047</v>
      </c>
      <c r="M1281" s="37">
        <v>6953170629.0500002</v>
      </c>
      <c r="N1281" s="37">
        <v>336.4</v>
      </c>
    </row>
    <row r="1282" spans="1:14" x14ac:dyDescent="0.3">
      <c r="A1282" s="36">
        <v>45259</v>
      </c>
      <c r="B1282" s="37">
        <v>335.4</v>
      </c>
      <c r="C1282" s="38">
        <v>-1</v>
      </c>
      <c r="D1282" s="39">
        <v>-2.97265160523187E-3</v>
      </c>
      <c r="E1282" s="37">
        <v>336.5</v>
      </c>
      <c r="F1282" s="37">
        <v>333.1</v>
      </c>
      <c r="G1282" s="37">
        <v>338.9</v>
      </c>
      <c r="H1282" s="7">
        <v>345764</v>
      </c>
      <c r="I1282" s="37">
        <v>116059973.59999999</v>
      </c>
      <c r="J1282" s="37">
        <v>1.1000000000000201</v>
      </c>
      <c r="K1282" s="37">
        <v>5.7999999999999501</v>
      </c>
      <c r="L1282" s="39">
        <v>0.37676692866983602</v>
      </c>
      <c r="M1282" s="37">
        <v>6837110655.4499998</v>
      </c>
      <c r="N1282" s="37">
        <v>335.4</v>
      </c>
    </row>
    <row r="1283" spans="1:14" x14ac:dyDescent="0.3">
      <c r="A1283" s="36">
        <v>45260</v>
      </c>
      <c r="B1283" s="37">
        <v>330.6</v>
      </c>
      <c r="C1283" s="38">
        <v>-4.7999999999999501</v>
      </c>
      <c r="D1283" s="39">
        <v>-1.4311270125223499E-2</v>
      </c>
      <c r="E1283" s="37">
        <v>333.5</v>
      </c>
      <c r="F1283" s="37">
        <v>329.7</v>
      </c>
      <c r="G1283" s="37">
        <v>334.6</v>
      </c>
      <c r="H1283" s="7">
        <v>536778</v>
      </c>
      <c r="I1283" s="37">
        <v>177682869.30000001</v>
      </c>
      <c r="J1283" s="37">
        <v>2.8999999999999799</v>
      </c>
      <c r="K1283" s="37">
        <v>4.9000000000000297</v>
      </c>
      <c r="L1283" s="39">
        <v>0.55244039286912505</v>
      </c>
      <c r="M1283" s="37">
        <v>6659427786.1499996</v>
      </c>
      <c r="N1283" s="37">
        <v>330.6</v>
      </c>
    </row>
    <row r="1284" spans="1:14" x14ac:dyDescent="0.3">
      <c r="A1284" s="36">
        <v>45261</v>
      </c>
      <c r="B1284" s="37">
        <v>328.8</v>
      </c>
      <c r="C1284" s="38">
        <v>-1.80000000000001</v>
      </c>
      <c r="D1284" s="39">
        <v>-5.4446460980036599E-3</v>
      </c>
      <c r="E1284" s="37">
        <v>329.3</v>
      </c>
      <c r="F1284" s="37">
        <v>327.7</v>
      </c>
      <c r="G1284" s="37">
        <v>331</v>
      </c>
      <c r="H1284" s="7">
        <v>283138</v>
      </c>
      <c r="I1284" s="37">
        <v>93232495.400000006</v>
      </c>
      <c r="J1284" s="37">
        <v>0.5</v>
      </c>
      <c r="K1284" s="37">
        <v>3.30000000000001</v>
      </c>
      <c r="L1284" s="39">
        <v>-0.47252309148288502</v>
      </c>
      <c r="M1284" s="37">
        <v>6566195290.75</v>
      </c>
      <c r="N1284" s="37">
        <v>328.8</v>
      </c>
    </row>
    <row r="1285" spans="1:14" x14ac:dyDescent="0.3">
      <c r="A1285" s="36">
        <v>45264</v>
      </c>
      <c r="B1285" s="37">
        <v>326.89999999999998</v>
      </c>
      <c r="C1285" s="38">
        <v>-1.9000000000000301</v>
      </c>
      <c r="D1285" s="39">
        <v>-5.7785888077859903E-3</v>
      </c>
      <c r="E1285" s="37">
        <v>327.3</v>
      </c>
      <c r="F1285" s="37">
        <v>324.5</v>
      </c>
      <c r="G1285" s="37">
        <v>328.6</v>
      </c>
      <c r="H1285" s="7">
        <v>270975</v>
      </c>
      <c r="I1285" s="37">
        <v>88551892.799999997</v>
      </c>
      <c r="J1285" s="37">
        <v>0.400000000000034</v>
      </c>
      <c r="K1285" s="37">
        <v>4.1000000000000201</v>
      </c>
      <c r="L1285" s="39">
        <v>-4.2957850941943501E-2</v>
      </c>
      <c r="M1285" s="37">
        <v>6477643397.9499998</v>
      </c>
      <c r="N1285" s="37">
        <v>326.89999999999998</v>
      </c>
    </row>
    <row r="1286" spans="1:14" x14ac:dyDescent="0.3">
      <c r="A1286" s="36">
        <v>45265</v>
      </c>
      <c r="B1286" s="37">
        <v>335.3</v>
      </c>
      <c r="C1286" s="38">
        <v>8.4000000000000306</v>
      </c>
      <c r="D1286" s="39">
        <v>2.5695931477516198E-2</v>
      </c>
      <c r="E1286" s="37">
        <v>327.3</v>
      </c>
      <c r="F1286" s="37">
        <v>326.89999999999998</v>
      </c>
      <c r="G1286" s="37">
        <v>335.4</v>
      </c>
      <c r="H1286" s="7">
        <v>326944</v>
      </c>
      <c r="I1286" s="37">
        <v>108899285.8</v>
      </c>
      <c r="J1286" s="37">
        <v>8</v>
      </c>
      <c r="K1286" s="37">
        <v>8.5</v>
      </c>
      <c r="L1286" s="39">
        <v>0.206546729403081</v>
      </c>
      <c r="M1286" s="37">
        <v>6586542683.75</v>
      </c>
      <c r="N1286" s="37">
        <v>335.3</v>
      </c>
    </row>
    <row r="1287" spans="1:14" x14ac:dyDescent="0.3">
      <c r="A1287" s="36">
        <v>45266</v>
      </c>
      <c r="B1287" s="37">
        <v>337.1</v>
      </c>
      <c r="C1287" s="38">
        <v>1.80000000000001</v>
      </c>
      <c r="D1287" s="39">
        <v>5.3683268714584302E-3</v>
      </c>
      <c r="E1287" s="37">
        <v>336</v>
      </c>
      <c r="F1287" s="37">
        <v>334.9</v>
      </c>
      <c r="G1287" s="37">
        <v>339.3</v>
      </c>
      <c r="H1287" s="7">
        <v>292066</v>
      </c>
      <c r="I1287" s="37">
        <v>98576203.799999997</v>
      </c>
      <c r="J1287" s="37">
        <v>1.1000000000000201</v>
      </c>
      <c r="K1287" s="37">
        <v>4.4000000000000297</v>
      </c>
      <c r="L1287" s="39">
        <v>-0.106678819614368</v>
      </c>
      <c r="M1287" s="37">
        <v>6685118887.5500002</v>
      </c>
      <c r="N1287" s="37">
        <v>337.1</v>
      </c>
    </row>
    <row r="1288" spans="1:14" x14ac:dyDescent="0.3">
      <c r="A1288" s="36">
        <v>45267</v>
      </c>
      <c r="B1288" s="37">
        <v>337</v>
      </c>
      <c r="C1288" s="38">
        <v>-0.100000000000023</v>
      </c>
      <c r="D1288" s="39">
        <v>-2.96647878967733E-4</v>
      </c>
      <c r="E1288" s="37">
        <v>336.4</v>
      </c>
      <c r="F1288" s="37">
        <v>335.5</v>
      </c>
      <c r="G1288" s="37">
        <v>339.7</v>
      </c>
      <c r="H1288" s="7">
        <v>249112</v>
      </c>
      <c r="I1288" s="37">
        <v>84078778.299999997</v>
      </c>
      <c r="J1288" s="37">
        <v>0.60000000000002296</v>
      </c>
      <c r="K1288" s="37">
        <v>4.1999999999999904</v>
      </c>
      <c r="L1288" s="39">
        <v>-0.14706949799017999</v>
      </c>
      <c r="M1288" s="37">
        <v>6601040109.25</v>
      </c>
      <c r="N1288" s="37">
        <v>337</v>
      </c>
    </row>
    <row r="1289" spans="1:14" x14ac:dyDescent="0.3">
      <c r="A1289" s="36">
        <v>45268</v>
      </c>
      <c r="B1289" s="37">
        <v>340.7</v>
      </c>
      <c r="C1289" s="38">
        <v>3.69999999999999</v>
      </c>
      <c r="D1289" s="39">
        <v>1.09792284866469E-2</v>
      </c>
      <c r="E1289" s="37">
        <v>335.9</v>
      </c>
      <c r="F1289" s="37">
        <v>335.5</v>
      </c>
      <c r="G1289" s="37">
        <v>340.9</v>
      </c>
      <c r="H1289" s="7">
        <v>272535</v>
      </c>
      <c r="I1289" s="37">
        <v>92572010.5</v>
      </c>
      <c r="J1289" s="37">
        <v>4.8000000000000096</v>
      </c>
      <c r="K1289" s="37">
        <v>5.3999999999999799</v>
      </c>
      <c r="L1289" s="39">
        <v>9.4025980281961505E-2</v>
      </c>
      <c r="M1289" s="37">
        <v>6693612119.75</v>
      </c>
      <c r="N1289" s="37">
        <v>340.7</v>
      </c>
    </row>
    <row r="1290" spans="1:14" x14ac:dyDescent="0.3">
      <c r="A1290" s="36">
        <v>45271</v>
      </c>
      <c r="B1290" s="37">
        <v>343.8</v>
      </c>
      <c r="C1290" s="38">
        <v>3.1000000000000201</v>
      </c>
      <c r="D1290" s="39">
        <v>9.0989140005870908E-3</v>
      </c>
      <c r="E1290" s="37">
        <v>339.7</v>
      </c>
      <c r="F1290" s="37">
        <v>339.3</v>
      </c>
      <c r="G1290" s="37">
        <v>345.7</v>
      </c>
      <c r="H1290" s="7">
        <v>265564</v>
      </c>
      <c r="I1290" s="37">
        <v>91185419.299999997</v>
      </c>
      <c r="J1290" s="37">
        <v>4.1000000000000201</v>
      </c>
      <c r="K1290" s="37">
        <v>6.3999999999999799</v>
      </c>
      <c r="L1290" s="39">
        <v>-2.5578366081420702E-2</v>
      </c>
      <c r="M1290" s="37">
        <v>6784797539.0500002</v>
      </c>
      <c r="N1290" s="37">
        <v>343.8</v>
      </c>
    </row>
    <row r="1291" spans="1:14" x14ac:dyDescent="0.3">
      <c r="A1291" s="36">
        <v>45272</v>
      </c>
      <c r="B1291" s="37">
        <v>342.5</v>
      </c>
      <c r="C1291" s="38">
        <v>-1.30000000000001</v>
      </c>
      <c r="D1291" s="39">
        <v>-3.7812681791739699E-3</v>
      </c>
      <c r="E1291" s="37">
        <v>345.5</v>
      </c>
      <c r="F1291" s="37">
        <v>342.5</v>
      </c>
      <c r="G1291" s="37">
        <v>346</v>
      </c>
      <c r="H1291" s="7">
        <v>341213</v>
      </c>
      <c r="I1291" s="37">
        <v>117175681.3</v>
      </c>
      <c r="J1291" s="37">
        <v>3</v>
      </c>
      <c r="K1291" s="37">
        <v>3.5</v>
      </c>
      <c r="L1291" s="39">
        <v>0.28486165293488602</v>
      </c>
      <c r="M1291" s="37">
        <v>6667621857.75</v>
      </c>
      <c r="N1291" s="37">
        <v>342.5</v>
      </c>
    </row>
    <row r="1292" spans="1:14" x14ac:dyDescent="0.3">
      <c r="A1292" s="36">
        <v>45273</v>
      </c>
      <c r="B1292" s="37">
        <v>339</v>
      </c>
      <c r="C1292" s="38">
        <v>-3.5</v>
      </c>
      <c r="D1292" s="39">
        <v>-1.02189781021898E-2</v>
      </c>
      <c r="E1292" s="37">
        <v>337</v>
      </c>
      <c r="F1292" s="37">
        <v>335.8</v>
      </c>
      <c r="G1292" s="37">
        <v>342.8</v>
      </c>
      <c r="H1292" s="7">
        <v>327622</v>
      </c>
      <c r="I1292" s="37">
        <v>111275205.3</v>
      </c>
      <c r="J1292" s="37">
        <v>2</v>
      </c>
      <c r="K1292" s="37">
        <v>7</v>
      </c>
      <c r="L1292" s="39">
        <v>-3.9831424945708398E-2</v>
      </c>
      <c r="M1292" s="37">
        <v>6556346652.4499998</v>
      </c>
      <c r="N1292" s="37">
        <v>339</v>
      </c>
    </row>
    <row r="1293" spans="1:14" x14ac:dyDescent="0.3">
      <c r="A1293" s="36">
        <v>45274</v>
      </c>
      <c r="B1293" s="37">
        <v>331.2</v>
      </c>
      <c r="C1293" s="38">
        <v>-7.8000000000000096</v>
      </c>
      <c r="D1293" s="39">
        <v>-2.30088495575222E-2</v>
      </c>
      <c r="E1293" s="37">
        <v>341</v>
      </c>
      <c r="F1293" s="37">
        <v>328.6</v>
      </c>
      <c r="G1293" s="37">
        <v>342.8</v>
      </c>
      <c r="H1293" s="7">
        <v>500724</v>
      </c>
      <c r="I1293" s="37">
        <v>166831340.69999999</v>
      </c>
      <c r="J1293" s="37">
        <v>9.8000000000000096</v>
      </c>
      <c r="K1293" s="37">
        <v>14.2</v>
      </c>
      <c r="L1293" s="39">
        <v>0.52835890141687702</v>
      </c>
      <c r="M1293" s="37">
        <v>6389515311.75</v>
      </c>
      <c r="N1293" s="37">
        <v>331.2</v>
      </c>
    </row>
    <row r="1294" spans="1:14" x14ac:dyDescent="0.3">
      <c r="A1294" s="36">
        <v>45275</v>
      </c>
      <c r="B1294" s="37">
        <v>327.5</v>
      </c>
      <c r="C1294" s="38">
        <v>-3.69999999999999</v>
      </c>
      <c r="D1294" s="39">
        <v>-1.1171497584541E-2</v>
      </c>
      <c r="E1294" s="37">
        <v>330.3</v>
      </c>
      <c r="F1294" s="37">
        <v>327.3</v>
      </c>
      <c r="G1294" s="37">
        <v>336.8</v>
      </c>
      <c r="H1294" s="7">
        <v>877995</v>
      </c>
      <c r="I1294" s="37">
        <v>289852670.39999998</v>
      </c>
      <c r="J1294" s="37">
        <v>2.80000000000001</v>
      </c>
      <c r="K1294" s="37">
        <v>9.5</v>
      </c>
      <c r="L1294" s="39">
        <v>0.75345100294773204</v>
      </c>
      <c r="M1294" s="37">
        <v>6099662641.3500004</v>
      </c>
      <c r="N1294" s="37">
        <v>327.5</v>
      </c>
    </row>
    <row r="1295" spans="1:14" x14ac:dyDescent="0.3">
      <c r="A1295" s="36">
        <v>45278</v>
      </c>
      <c r="B1295" s="37">
        <v>316.3</v>
      </c>
      <c r="C1295" s="38">
        <v>-11.2</v>
      </c>
      <c r="D1295" s="39">
        <v>-3.4198473282442701E-2</v>
      </c>
      <c r="E1295" s="37">
        <v>325.39999999999998</v>
      </c>
      <c r="F1295" s="37">
        <v>315</v>
      </c>
      <c r="G1295" s="37">
        <v>325.60000000000002</v>
      </c>
      <c r="H1295" s="7">
        <v>677627</v>
      </c>
      <c r="I1295" s="37">
        <v>215327073</v>
      </c>
      <c r="J1295" s="37">
        <v>9.0999999999999694</v>
      </c>
      <c r="K1295" s="37">
        <v>10.6</v>
      </c>
      <c r="L1295" s="39">
        <v>-0.22821086680448099</v>
      </c>
      <c r="M1295" s="37">
        <v>5884335568.3500004</v>
      </c>
      <c r="N1295" s="37">
        <v>316.3</v>
      </c>
    </row>
    <row r="1296" spans="1:14" x14ac:dyDescent="0.3">
      <c r="A1296" s="36">
        <v>45279</v>
      </c>
      <c r="B1296" s="37">
        <v>317</v>
      </c>
      <c r="C1296" s="38">
        <v>0.69999999999998896</v>
      </c>
      <c r="D1296" s="39">
        <v>2.2130888397091002E-3</v>
      </c>
      <c r="E1296" s="37">
        <v>317</v>
      </c>
      <c r="F1296" s="37">
        <v>313.8</v>
      </c>
      <c r="G1296" s="37">
        <v>317.39999999999998</v>
      </c>
      <c r="H1296" s="7">
        <v>365105</v>
      </c>
      <c r="I1296" s="37">
        <v>115359203.40000001</v>
      </c>
      <c r="J1296" s="37">
        <v>0</v>
      </c>
      <c r="K1296" s="37">
        <v>3.5999999999999699</v>
      </c>
      <c r="L1296" s="39">
        <v>-0.46120063102562298</v>
      </c>
      <c r="M1296" s="37">
        <v>5999694771.75</v>
      </c>
      <c r="N1296" s="37">
        <v>317</v>
      </c>
    </row>
    <row r="1297" spans="1:14" x14ac:dyDescent="0.3">
      <c r="A1297" s="36">
        <v>45280</v>
      </c>
      <c r="B1297" s="37">
        <v>314.3</v>
      </c>
      <c r="C1297" s="38">
        <v>-2.69999999999999</v>
      </c>
      <c r="D1297" s="39">
        <v>-8.5173501577286703E-3</v>
      </c>
      <c r="E1297" s="37">
        <v>317.39999999999998</v>
      </c>
      <c r="F1297" s="37">
        <v>313.89999999999998</v>
      </c>
      <c r="G1297" s="37">
        <v>318.39999999999998</v>
      </c>
      <c r="H1297" s="7">
        <v>306687</v>
      </c>
      <c r="I1297" s="37">
        <v>96601405</v>
      </c>
      <c r="J1297" s="37">
        <v>3.0999999999999699</v>
      </c>
      <c r="K1297" s="37">
        <v>4.5</v>
      </c>
      <c r="L1297" s="39">
        <v>-0.16000328672573599</v>
      </c>
      <c r="M1297" s="37">
        <v>5903093366.75</v>
      </c>
      <c r="N1297" s="37">
        <v>314.3</v>
      </c>
    </row>
    <row r="1298" spans="1:14" x14ac:dyDescent="0.3">
      <c r="A1298" s="36">
        <v>45281</v>
      </c>
      <c r="B1298" s="37">
        <v>306.60000000000002</v>
      </c>
      <c r="C1298" s="38">
        <v>-7.6999999999999904</v>
      </c>
      <c r="D1298" s="39">
        <v>-2.44988864142539E-2</v>
      </c>
      <c r="E1298" s="37">
        <v>312.7</v>
      </c>
      <c r="F1298" s="37">
        <v>305.10000000000002</v>
      </c>
      <c r="G1298" s="37">
        <v>314.3</v>
      </c>
      <c r="H1298" s="7">
        <v>376047</v>
      </c>
      <c r="I1298" s="37">
        <v>115905740.2</v>
      </c>
      <c r="J1298" s="37">
        <v>6.0999999999999703</v>
      </c>
      <c r="K1298" s="37">
        <v>9.1999999999999904</v>
      </c>
      <c r="L1298" s="39">
        <v>0.22615891772393401</v>
      </c>
      <c r="M1298" s="37">
        <v>5787187626.5500002</v>
      </c>
      <c r="N1298" s="37">
        <v>306.60000000000002</v>
      </c>
    </row>
    <row r="1299" spans="1:14" x14ac:dyDescent="0.3">
      <c r="A1299" s="36">
        <v>45282</v>
      </c>
      <c r="B1299" s="37">
        <v>304.89999999999998</v>
      </c>
      <c r="C1299" s="38">
        <v>-1.7000000000000499</v>
      </c>
      <c r="D1299" s="39">
        <v>-5.54468362687556E-3</v>
      </c>
      <c r="E1299" s="37">
        <v>304.39999999999998</v>
      </c>
      <c r="F1299" s="37">
        <v>304.2</v>
      </c>
      <c r="G1299" s="37">
        <v>307.60000000000002</v>
      </c>
      <c r="H1299" s="7">
        <v>247406</v>
      </c>
      <c r="I1299" s="37">
        <v>75570772.599999994</v>
      </c>
      <c r="J1299" s="37">
        <v>0.5</v>
      </c>
      <c r="K1299" s="37">
        <v>3.4000000000000301</v>
      </c>
      <c r="L1299" s="39">
        <v>-0.34208755820416098</v>
      </c>
      <c r="M1299" s="37">
        <v>5711616853.9499998</v>
      </c>
      <c r="N1299" s="37">
        <v>304.89999999999998</v>
      </c>
    </row>
    <row r="1300" spans="1:14" x14ac:dyDescent="0.3">
      <c r="A1300" s="36">
        <v>45287</v>
      </c>
      <c r="B1300" s="37">
        <v>304.39999999999998</v>
      </c>
      <c r="C1300" s="38">
        <v>-0.5</v>
      </c>
      <c r="D1300" s="39">
        <v>-1.63988192850115E-3</v>
      </c>
      <c r="E1300" s="37">
        <v>305.39999999999998</v>
      </c>
      <c r="F1300" s="37">
        <v>304.10000000000002</v>
      </c>
      <c r="G1300" s="37">
        <v>308.60000000000002</v>
      </c>
      <c r="H1300" s="7">
        <v>234157</v>
      </c>
      <c r="I1300" s="37">
        <v>71513203.700000003</v>
      </c>
      <c r="J1300" s="37">
        <v>1</v>
      </c>
      <c r="K1300" s="37">
        <v>4.5</v>
      </c>
      <c r="L1300" s="39">
        <v>-5.3551651940535003E-2</v>
      </c>
      <c r="M1300" s="37">
        <v>5640103650.25</v>
      </c>
      <c r="N1300" s="37">
        <v>304.39999999999998</v>
      </c>
    </row>
    <row r="1301" spans="1:14" x14ac:dyDescent="0.3">
      <c r="A1301" s="36">
        <v>45288</v>
      </c>
      <c r="B1301" s="37">
        <v>304.39999999999998</v>
      </c>
      <c r="C1301" s="38">
        <v>0</v>
      </c>
      <c r="D1301" s="39">
        <v>0</v>
      </c>
      <c r="E1301" s="37">
        <v>305.5</v>
      </c>
      <c r="F1301" s="37">
        <v>304</v>
      </c>
      <c r="G1301" s="37">
        <v>306.2</v>
      </c>
      <c r="H1301" s="7">
        <v>140284</v>
      </c>
      <c r="I1301" s="37">
        <v>42772758.600000001</v>
      </c>
      <c r="J1301" s="37">
        <v>1.1000000000000201</v>
      </c>
      <c r="K1301" s="37">
        <v>2.19999999999999</v>
      </c>
      <c r="L1301" s="39">
        <v>-0.40089768830314698</v>
      </c>
      <c r="M1301" s="37">
        <v>5597330891.6499996</v>
      </c>
      <c r="N1301" s="37">
        <v>304.39999999999998</v>
      </c>
    </row>
    <row r="1302" spans="1:14" x14ac:dyDescent="0.3">
      <c r="A1302" s="36">
        <v>45289</v>
      </c>
      <c r="B1302" s="37">
        <v>305.2</v>
      </c>
      <c r="C1302" s="38">
        <v>0.80000000000001104</v>
      </c>
      <c r="D1302" s="39">
        <v>2.6281208935611399E-3</v>
      </c>
      <c r="E1302" s="37">
        <v>306</v>
      </c>
      <c r="F1302" s="37">
        <v>305.2</v>
      </c>
      <c r="G1302" s="37">
        <v>308.2</v>
      </c>
      <c r="H1302" s="7">
        <v>172419</v>
      </c>
      <c r="I1302" s="37">
        <v>52815977.399999999</v>
      </c>
      <c r="J1302" s="37">
        <v>0.80000000000001104</v>
      </c>
      <c r="K1302" s="37">
        <v>3</v>
      </c>
      <c r="L1302" s="39">
        <v>0.22907102734453</v>
      </c>
      <c r="M1302" s="37">
        <v>5650146869.0500002</v>
      </c>
      <c r="N1302" s="37">
        <v>305.2</v>
      </c>
    </row>
  </sheetData>
  <sortState xmlns:xlrd2="http://schemas.microsoft.com/office/spreadsheetml/2017/richdata2" ref="A30:N1302">
    <sortCondition ref="A29:A1302"/>
  </sortState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CC14-B85D-42D1-B6C5-E3824AB66FE8}">
  <sheetPr>
    <pageSetUpPr fitToPage="1"/>
  </sheetPr>
  <dimension ref="A1:P1313"/>
  <sheetViews>
    <sheetView workbookViewId="0">
      <selection activeCell="A31" sqref="A31"/>
    </sheetView>
  </sheetViews>
  <sheetFormatPr defaultColWidth="9.109375" defaultRowHeight="13.8" x14ac:dyDescent="0.3"/>
  <cols>
    <col min="1" max="1" width="20.6640625" style="1" customWidth="1"/>
    <col min="2" max="3" width="11.44140625" style="1" customWidth="1"/>
    <col min="4" max="5" width="9.44140625" style="1" customWidth="1"/>
    <col min="6" max="6" width="12" style="1" customWidth="1"/>
    <col min="7" max="7" width="9.77734375" style="1" customWidth="1"/>
    <col min="8" max="8" width="11.44140625" style="1" customWidth="1"/>
    <col min="9" max="9" width="16.77734375" style="1" bestFit="1" customWidth="1"/>
    <col min="10" max="11" width="7.44140625" style="1" bestFit="1" customWidth="1"/>
    <col min="12" max="12" width="10.6640625" style="1" bestFit="1" customWidth="1"/>
    <col min="13" max="13" width="22.6640625" style="1" customWidth="1"/>
    <col min="14" max="14" width="10.6640625" style="1" customWidth="1"/>
    <col min="15" max="15" width="17.33203125" style="1" customWidth="1"/>
    <col min="16" max="16" width="11.77734375" style="1" customWidth="1"/>
    <col min="17" max="17" width="9.109375" style="1" customWidth="1"/>
    <col min="18" max="16384" width="9.109375" style="1"/>
  </cols>
  <sheetData>
    <row r="1" spans="1:5" x14ac:dyDescent="0.3">
      <c r="A1" s="2" t="s">
        <v>48</v>
      </c>
    </row>
    <row r="4" spans="1:5" x14ac:dyDescent="0.3">
      <c r="A4" s="1" t="s">
        <v>49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618839526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50</v>
      </c>
      <c r="B12" s="7">
        <v>729018</v>
      </c>
      <c r="C12" s="8">
        <v>1.17804046020163E-3</v>
      </c>
      <c r="D12" s="6">
        <v>2</v>
      </c>
      <c r="E12" s="8">
        <v>1.5600624024960999E-3</v>
      </c>
    </row>
    <row r="13" spans="1:5" x14ac:dyDescent="0.3">
      <c r="A13" s="6" t="s">
        <v>51</v>
      </c>
      <c r="B13" s="7">
        <v>44247839</v>
      </c>
      <c r="C13" s="8">
        <v>7.1501313573173395E-2</v>
      </c>
      <c r="D13" s="6">
        <v>133</v>
      </c>
      <c r="E13" s="8">
        <v>0.103744149765991</v>
      </c>
    </row>
    <row r="14" spans="1:5" x14ac:dyDescent="0.3">
      <c r="A14" s="6" t="s">
        <v>52</v>
      </c>
      <c r="B14" s="7">
        <v>64840622</v>
      </c>
      <c r="C14" s="8">
        <v>0.104777764308481</v>
      </c>
      <c r="D14" s="6">
        <v>168</v>
      </c>
      <c r="E14" s="8">
        <v>0.131045241809672</v>
      </c>
    </row>
    <row r="15" spans="1:5" x14ac:dyDescent="0.3">
      <c r="A15" s="6" t="s">
        <v>53</v>
      </c>
      <c r="B15" s="7">
        <v>141063483</v>
      </c>
      <c r="C15" s="8">
        <v>0.227948405157301</v>
      </c>
      <c r="D15" s="6">
        <v>350</v>
      </c>
      <c r="E15" s="8">
        <v>0.27301092043681702</v>
      </c>
    </row>
    <row r="16" spans="1:5" x14ac:dyDescent="0.3">
      <c r="A16" s="6" t="s">
        <v>54</v>
      </c>
      <c r="B16" s="7">
        <v>53435799</v>
      </c>
      <c r="C16" s="8">
        <v>8.6348393654480299E-2</v>
      </c>
      <c r="D16" s="6">
        <v>123</v>
      </c>
      <c r="E16" s="8">
        <v>9.5943837753510106E-2</v>
      </c>
    </row>
    <row r="17" spans="1:16" x14ac:dyDescent="0.3">
      <c r="A17" s="6" t="s">
        <v>55</v>
      </c>
      <c r="B17" s="7">
        <v>77019555</v>
      </c>
      <c r="C17" s="8">
        <v>0.124458040839492</v>
      </c>
      <c r="D17" s="6">
        <v>155</v>
      </c>
      <c r="E17" s="8">
        <v>0.120904836193448</v>
      </c>
    </row>
    <row r="18" spans="1:16" x14ac:dyDescent="0.3">
      <c r="A18" s="6" t="s">
        <v>56</v>
      </c>
      <c r="B18" s="7">
        <v>205354043</v>
      </c>
      <c r="C18" s="8">
        <v>0.33183730898274899</v>
      </c>
      <c r="D18" s="6">
        <v>310</v>
      </c>
      <c r="E18" s="8">
        <v>0.24180967238689499</v>
      </c>
    </row>
    <row r="19" spans="1:16" x14ac:dyDescent="0.3">
      <c r="A19" s="6" t="s">
        <v>57</v>
      </c>
      <c r="B19" s="7">
        <v>32149167</v>
      </c>
      <c r="C19" s="8">
        <v>5.1950733024121697E-2</v>
      </c>
      <c r="D19" s="6">
        <v>41</v>
      </c>
      <c r="E19" s="8">
        <v>3.1981279251170003E-2</v>
      </c>
    </row>
    <row r="22" spans="1:16" x14ac:dyDescent="0.3">
      <c r="A22" s="2" t="s">
        <v>58</v>
      </c>
    </row>
    <row r="23" spans="1:16" x14ac:dyDescent="0.3">
      <c r="A23" s="93" t="s">
        <v>6</v>
      </c>
      <c r="B23" s="94"/>
      <c r="C23" s="95"/>
      <c r="D23" s="93" t="s">
        <v>7</v>
      </c>
      <c r="E23" s="94"/>
      <c r="F23" s="94"/>
      <c r="G23" s="94"/>
      <c r="H23" s="95"/>
      <c r="I23" s="93" t="s">
        <v>18</v>
      </c>
      <c r="J23" s="95"/>
      <c r="K23" s="93" t="s">
        <v>19</v>
      </c>
      <c r="L23" s="94"/>
      <c r="M23" s="94"/>
      <c r="N23" s="93" t="s">
        <v>20</v>
      </c>
      <c r="O23" s="94"/>
      <c r="P23" s="95"/>
    </row>
    <row r="24" spans="1:16" x14ac:dyDescent="0.3">
      <c r="A24" s="9" t="s">
        <v>21</v>
      </c>
      <c r="B24" s="10">
        <v>904.6</v>
      </c>
      <c r="C24" s="11">
        <v>45040</v>
      </c>
      <c r="D24" s="9" t="s">
        <v>22</v>
      </c>
      <c r="E24" s="12">
        <v>3098476</v>
      </c>
      <c r="F24" s="13">
        <v>43902</v>
      </c>
      <c r="G24" s="14" t="s">
        <v>23</v>
      </c>
      <c r="H24" s="15">
        <v>326195374</v>
      </c>
      <c r="I24" s="9" t="s">
        <v>24</v>
      </c>
      <c r="J24" s="16">
        <v>684</v>
      </c>
      <c r="K24" s="9" t="s">
        <v>24</v>
      </c>
      <c r="L24" s="17">
        <v>9.5437193237593199E-2</v>
      </c>
      <c r="M24" s="11">
        <v>44629</v>
      </c>
      <c r="N24" s="9" t="s">
        <v>22</v>
      </c>
      <c r="O24" s="10">
        <v>1238864986.2</v>
      </c>
      <c r="P24" s="11">
        <v>44895</v>
      </c>
    </row>
    <row r="25" spans="1:16" x14ac:dyDescent="0.3">
      <c r="A25" s="18" t="s">
        <v>25</v>
      </c>
      <c r="B25" s="19">
        <v>243.65</v>
      </c>
      <c r="C25" s="20">
        <v>43468</v>
      </c>
      <c r="D25" s="18" t="s">
        <v>26</v>
      </c>
      <c r="E25" s="21">
        <v>48392</v>
      </c>
      <c r="F25" s="22">
        <v>44554</v>
      </c>
      <c r="G25" s="23" t="s">
        <v>27</v>
      </c>
      <c r="H25" s="24">
        <v>289714686</v>
      </c>
      <c r="I25" s="18" t="s">
        <v>28</v>
      </c>
      <c r="J25" s="25">
        <v>589</v>
      </c>
      <c r="K25" s="18" t="s">
        <v>28</v>
      </c>
      <c r="L25" s="26">
        <v>-8.6778736937755493E-2</v>
      </c>
      <c r="M25" s="20">
        <v>43902</v>
      </c>
      <c r="N25" s="18" t="s">
        <v>26</v>
      </c>
      <c r="O25" s="19">
        <v>27136508.399999999</v>
      </c>
      <c r="P25" s="20">
        <v>43823</v>
      </c>
    </row>
    <row r="26" spans="1:16" x14ac:dyDescent="0.3">
      <c r="A26" s="18" t="s">
        <v>29</v>
      </c>
      <c r="B26" s="19">
        <v>563.14785491419696</v>
      </c>
      <c r="C26" s="25"/>
      <c r="D26" s="27" t="s">
        <v>30</v>
      </c>
      <c r="E26" s="28">
        <v>482714.13884555403</v>
      </c>
      <c r="F26" s="29"/>
      <c r="G26" s="29" t="s">
        <v>31</v>
      </c>
      <c r="H26" s="30">
        <v>618839526</v>
      </c>
      <c r="I26" s="27" t="s">
        <v>32</v>
      </c>
      <c r="J26" s="31">
        <v>8</v>
      </c>
      <c r="K26" s="27" t="s">
        <v>33</v>
      </c>
      <c r="L26" s="32">
        <v>1.89617054875642</v>
      </c>
      <c r="M26" s="33" t="s">
        <v>34</v>
      </c>
      <c r="N26" s="27" t="s">
        <v>30</v>
      </c>
      <c r="O26" s="34">
        <v>251088121.54918101</v>
      </c>
      <c r="P26" s="31"/>
    </row>
    <row r="27" spans="1:16" x14ac:dyDescent="0.3">
      <c r="A27" s="27" t="s">
        <v>35</v>
      </c>
      <c r="B27" s="34">
        <v>574.125</v>
      </c>
      <c r="C27" s="31"/>
    </row>
    <row r="30" spans="1:16" x14ac:dyDescent="0.3">
      <c r="A30" s="2" t="s">
        <v>59</v>
      </c>
    </row>
    <row r="31" spans="1:16" x14ac:dyDescent="0.3">
      <c r="A31" s="35" t="s">
        <v>37</v>
      </c>
      <c r="B31" s="35" t="s">
        <v>38</v>
      </c>
      <c r="C31" s="35" t="s">
        <v>39</v>
      </c>
      <c r="D31" s="35" t="s">
        <v>40</v>
      </c>
      <c r="E31" s="35" t="s">
        <v>41</v>
      </c>
      <c r="F31" s="35" t="s">
        <v>25</v>
      </c>
      <c r="G31" s="35" t="s">
        <v>21</v>
      </c>
      <c r="H31" s="35" t="s">
        <v>7</v>
      </c>
      <c r="I31" s="35" t="s">
        <v>42</v>
      </c>
      <c r="J31" s="35" t="s">
        <v>43</v>
      </c>
      <c r="K31" s="35" t="s">
        <v>44</v>
      </c>
      <c r="L31" s="35" t="s">
        <v>45</v>
      </c>
      <c r="M31" s="35" t="s">
        <v>46</v>
      </c>
      <c r="N31" s="5" t="s">
        <v>47</v>
      </c>
    </row>
    <row r="32" spans="1:16" x14ac:dyDescent="0.3">
      <c r="A32" s="36">
        <v>43467</v>
      </c>
      <c r="B32" s="37">
        <v>253.3</v>
      </c>
      <c r="C32" s="38"/>
      <c r="D32" s="39"/>
      <c r="E32" s="37">
        <v>254.05</v>
      </c>
      <c r="F32" s="37">
        <v>249.8</v>
      </c>
      <c r="G32" s="37">
        <v>256.05</v>
      </c>
      <c r="H32" s="7">
        <v>561858</v>
      </c>
      <c r="I32" s="37">
        <v>142382105</v>
      </c>
      <c r="J32" s="37">
        <v>0.75</v>
      </c>
      <c r="K32" s="37">
        <v>6.25</v>
      </c>
      <c r="L32" s="39"/>
      <c r="M32" s="37">
        <v>0</v>
      </c>
      <c r="N32" s="37">
        <v>253.3</v>
      </c>
    </row>
    <row r="33" spans="1:14" x14ac:dyDescent="0.3">
      <c r="A33" s="36">
        <v>43468</v>
      </c>
      <c r="B33" s="37">
        <v>243.65</v>
      </c>
      <c r="C33" s="38">
        <v>-9.6500000000000092</v>
      </c>
      <c r="D33" s="39">
        <v>-3.8097118041847601E-2</v>
      </c>
      <c r="E33" s="37">
        <v>248</v>
      </c>
      <c r="F33" s="37">
        <v>243.65</v>
      </c>
      <c r="G33" s="37">
        <v>248.85</v>
      </c>
      <c r="H33" s="7">
        <v>785119</v>
      </c>
      <c r="I33" s="37">
        <v>192560231</v>
      </c>
      <c r="J33" s="37">
        <v>4.3499999999999899</v>
      </c>
      <c r="K33" s="37">
        <v>5.1999999999999904</v>
      </c>
      <c r="L33" s="39">
        <v>0.39736196690266901</v>
      </c>
      <c r="M33" s="37">
        <v>-192560231</v>
      </c>
      <c r="N33" s="37">
        <v>243.65</v>
      </c>
    </row>
    <row r="34" spans="1:14" x14ac:dyDescent="0.3">
      <c r="A34" s="36">
        <v>43469</v>
      </c>
      <c r="B34" s="37">
        <v>251.15</v>
      </c>
      <c r="C34" s="38">
        <v>7.5</v>
      </c>
      <c r="D34" s="39">
        <v>3.07818592242971E-2</v>
      </c>
      <c r="E34" s="37">
        <v>246.45</v>
      </c>
      <c r="F34" s="37">
        <v>244.1</v>
      </c>
      <c r="G34" s="37">
        <v>251.95</v>
      </c>
      <c r="H34" s="7">
        <v>886586</v>
      </c>
      <c r="I34" s="37">
        <v>220071534</v>
      </c>
      <c r="J34" s="37">
        <v>4.7000000000000197</v>
      </c>
      <c r="K34" s="37">
        <v>7.8499999999999899</v>
      </c>
      <c r="L34" s="39">
        <v>0.129237733388187</v>
      </c>
      <c r="M34" s="37">
        <v>27511303</v>
      </c>
      <c r="N34" s="37">
        <v>251.15</v>
      </c>
    </row>
    <row r="35" spans="1:14" x14ac:dyDescent="0.3">
      <c r="A35" s="36">
        <v>43472</v>
      </c>
      <c r="B35" s="37">
        <v>250.7</v>
      </c>
      <c r="C35" s="38">
        <v>-0.450000000000017</v>
      </c>
      <c r="D35" s="39">
        <v>-1.7917579135975201E-3</v>
      </c>
      <c r="E35" s="37">
        <v>252.65</v>
      </c>
      <c r="F35" s="37">
        <v>249.3</v>
      </c>
      <c r="G35" s="37">
        <v>253.5</v>
      </c>
      <c r="H35" s="7">
        <v>550835</v>
      </c>
      <c r="I35" s="37">
        <v>138309522</v>
      </c>
      <c r="J35" s="37">
        <v>1.9500000000000199</v>
      </c>
      <c r="K35" s="37">
        <v>4.1999999999999904</v>
      </c>
      <c r="L35" s="39">
        <v>-0.37870099460176498</v>
      </c>
      <c r="M35" s="37">
        <v>-110798219</v>
      </c>
      <c r="N35" s="37">
        <v>250.7</v>
      </c>
    </row>
    <row r="36" spans="1:14" x14ac:dyDescent="0.3">
      <c r="A36" s="36">
        <v>43473</v>
      </c>
      <c r="B36" s="37">
        <v>258.55</v>
      </c>
      <c r="C36" s="38">
        <v>7.8500000000000201</v>
      </c>
      <c r="D36" s="39">
        <v>3.1312325488631901E-2</v>
      </c>
      <c r="E36" s="37">
        <v>251.5</v>
      </c>
      <c r="F36" s="37">
        <v>250.1</v>
      </c>
      <c r="G36" s="37">
        <v>262.5</v>
      </c>
      <c r="H36" s="7">
        <v>742574</v>
      </c>
      <c r="I36" s="37">
        <v>191770345</v>
      </c>
      <c r="J36" s="37">
        <v>7.0500000000000096</v>
      </c>
      <c r="K36" s="37">
        <v>12.4</v>
      </c>
      <c r="L36" s="39">
        <v>0.34808790291103497</v>
      </c>
      <c r="M36" s="37">
        <v>80972126</v>
      </c>
      <c r="N36" s="37">
        <v>258.55</v>
      </c>
    </row>
    <row r="37" spans="1:14" x14ac:dyDescent="0.3">
      <c r="A37" s="36">
        <v>43474</v>
      </c>
      <c r="B37" s="37">
        <v>261.55</v>
      </c>
      <c r="C37" s="38">
        <v>3</v>
      </c>
      <c r="D37" s="39">
        <v>1.16031715335525E-2</v>
      </c>
      <c r="E37" s="37">
        <v>261.75</v>
      </c>
      <c r="F37" s="37">
        <v>261.35000000000002</v>
      </c>
      <c r="G37" s="37">
        <v>266.2</v>
      </c>
      <c r="H37" s="7">
        <v>646844</v>
      </c>
      <c r="I37" s="37">
        <v>170254062</v>
      </c>
      <c r="J37" s="37">
        <v>0.19999999999998899</v>
      </c>
      <c r="K37" s="37">
        <v>4.8499999999999703</v>
      </c>
      <c r="L37" s="39">
        <v>-0.128916444691034</v>
      </c>
      <c r="M37" s="37">
        <v>251226188</v>
      </c>
      <c r="N37" s="37">
        <v>261.55</v>
      </c>
    </row>
    <row r="38" spans="1:14" x14ac:dyDescent="0.3">
      <c r="A38" s="36">
        <v>43475</v>
      </c>
      <c r="B38" s="37">
        <v>259.14999999999998</v>
      </c>
      <c r="C38" s="38">
        <v>-2.4000000000000301</v>
      </c>
      <c r="D38" s="39">
        <v>-9.1760657618047605E-3</v>
      </c>
      <c r="E38" s="37">
        <v>259.5</v>
      </c>
      <c r="F38" s="37">
        <v>257.64999999999998</v>
      </c>
      <c r="G38" s="37">
        <v>261.10000000000002</v>
      </c>
      <c r="H38" s="7">
        <v>666326</v>
      </c>
      <c r="I38" s="37">
        <v>172683918</v>
      </c>
      <c r="J38" s="37">
        <v>0.35000000000002301</v>
      </c>
      <c r="K38" s="37">
        <v>3.4500000000000499</v>
      </c>
      <c r="L38" s="39">
        <v>3.0118544811422801E-2</v>
      </c>
      <c r="M38" s="37">
        <v>78542270</v>
      </c>
      <c r="N38" s="37">
        <v>259.14999999999998</v>
      </c>
    </row>
    <row r="39" spans="1:14" x14ac:dyDescent="0.3">
      <c r="A39" s="36">
        <v>43476</v>
      </c>
      <c r="B39" s="37">
        <v>258.3</v>
      </c>
      <c r="C39" s="38">
        <v>-0.849999999999966</v>
      </c>
      <c r="D39" s="39">
        <v>-3.2799536947712401E-3</v>
      </c>
      <c r="E39" s="37">
        <v>261</v>
      </c>
      <c r="F39" s="37">
        <v>256.7</v>
      </c>
      <c r="G39" s="37">
        <v>262.2</v>
      </c>
      <c r="H39" s="7">
        <v>525969</v>
      </c>
      <c r="I39" s="37">
        <v>136157192</v>
      </c>
      <c r="J39" s="37">
        <v>2.69999999999999</v>
      </c>
      <c r="K39" s="37">
        <v>5.5</v>
      </c>
      <c r="L39" s="39">
        <v>-0.21064313864384701</v>
      </c>
      <c r="M39" s="37">
        <v>-57614922</v>
      </c>
      <c r="N39" s="37">
        <v>258.3</v>
      </c>
    </row>
    <row r="40" spans="1:14" x14ac:dyDescent="0.3">
      <c r="A40" s="36">
        <v>43479</v>
      </c>
      <c r="B40" s="37">
        <v>251.7</v>
      </c>
      <c r="C40" s="38">
        <v>-6.6000000000000201</v>
      </c>
      <c r="D40" s="39">
        <v>-2.5551684088269501E-2</v>
      </c>
      <c r="E40" s="37">
        <v>254.55</v>
      </c>
      <c r="F40" s="37">
        <v>249.1</v>
      </c>
      <c r="G40" s="37">
        <v>254.55</v>
      </c>
      <c r="H40" s="7">
        <v>678686</v>
      </c>
      <c r="I40" s="37">
        <v>170675623</v>
      </c>
      <c r="J40" s="37">
        <v>2.8500000000000201</v>
      </c>
      <c r="K40" s="37">
        <v>5.4500000000000197</v>
      </c>
      <c r="L40" s="39">
        <v>0.29035361399626203</v>
      </c>
      <c r="M40" s="37">
        <v>-228290545</v>
      </c>
      <c r="N40" s="37">
        <v>251.7</v>
      </c>
    </row>
    <row r="41" spans="1:14" x14ac:dyDescent="0.3">
      <c r="A41" s="36">
        <v>43480</v>
      </c>
      <c r="B41" s="37">
        <v>250.8</v>
      </c>
      <c r="C41" s="38">
        <v>-0.89999999999997704</v>
      </c>
      <c r="D41" s="39">
        <v>-3.5756853396900199E-3</v>
      </c>
      <c r="E41" s="37">
        <v>253.95</v>
      </c>
      <c r="F41" s="37">
        <v>249.7</v>
      </c>
      <c r="G41" s="37">
        <v>254.7</v>
      </c>
      <c r="H41" s="7">
        <v>600204</v>
      </c>
      <c r="I41" s="37">
        <v>150921379</v>
      </c>
      <c r="J41" s="37">
        <v>3.1499999999999799</v>
      </c>
      <c r="K41" s="37">
        <v>5</v>
      </c>
      <c r="L41" s="39">
        <v>-0.115638159620207</v>
      </c>
      <c r="M41" s="37">
        <v>-379211924</v>
      </c>
      <c r="N41" s="37">
        <v>250.8</v>
      </c>
    </row>
    <row r="42" spans="1:14" x14ac:dyDescent="0.3">
      <c r="A42" s="36">
        <v>43481</v>
      </c>
      <c r="B42" s="37">
        <v>248.95</v>
      </c>
      <c r="C42" s="38">
        <v>-1.8500000000000201</v>
      </c>
      <c r="D42" s="39">
        <v>-7.3763955342903602E-3</v>
      </c>
      <c r="E42" s="37">
        <v>252</v>
      </c>
      <c r="F42" s="37">
        <v>248.65</v>
      </c>
      <c r="G42" s="37">
        <v>252.7</v>
      </c>
      <c r="H42" s="7">
        <v>615045</v>
      </c>
      <c r="I42" s="37">
        <v>153805571</v>
      </c>
      <c r="J42" s="37">
        <v>3.05000000000001</v>
      </c>
      <c r="K42" s="37">
        <v>4.0499999999999803</v>
      </c>
      <c r="L42" s="39">
        <v>2.4726592958394099E-2</v>
      </c>
      <c r="M42" s="37">
        <v>-533017495</v>
      </c>
      <c r="N42" s="37">
        <v>248.95</v>
      </c>
    </row>
    <row r="43" spans="1:14" x14ac:dyDescent="0.3">
      <c r="A43" s="36">
        <v>43482</v>
      </c>
      <c r="B43" s="37">
        <v>246.55</v>
      </c>
      <c r="C43" s="38">
        <v>-2.3999999999999799</v>
      </c>
      <c r="D43" s="39">
        <v>-9.6404900582445392E-3</v>
      </c>
      <c r="E43" s="37">
        <v>248</v>
      </c>
      <c r="F43" s="37">
        <v>245.5</v>
      </c>
      <c r="G43" s="37">
        <v>248.7</v>
      </c>
      <c r="H43" s="7">
        <v>784017</v>
      </c>
      <c r="I43" s="37">
        <v>193418639</v>
      </c>
      <c r="J43" s="37">
        <v>1.44999999999999</v>
      </c>
      <c r="K43" s="37">
        <v>3.19999999999999</v>
      </c>
      <c r="L43" s="39">
        <v>0.27473111723532401</v>
      </c>
      <c r="M43" s="37">
        <v>-726436134</v>
      </c>
      <c r="N43" s="37">
        <v>246.55</v>
      </c>
    </row>
    <row r="44" spans="1:14" x14ac:dyDescent="0.3">
      <c r="A44" s="36">
        <v>43483</v>
      </c>
      <c r="B44" s="37">
        <v>253.4</v>
      </c>
      <c r="C44" s="38">
        <v>6.8499999999999899</v>
      </c>
      <c r="D44" s="39">
        <v>2.7783411072804701E-2</v>
      </c>
      <c r="E44" s="37">
        <v>247.7</v>
      </c>
      <c r="F44" s="37">
        <v>247.1</v>
      </c>
      <c r="G44" s="37">
        <v>254.5</v>
      </c>
      <c r="H44" s="7">
        <v>1129978</v>
      </c>
      <c r="I44" s="37">
        <v>284396691</v>
      </c>
      <c r="J44" s="37">
        <v>5.7000000000000197</v>
      </c>
      <c r="K44" s="37">
        <v>7.4000000000000101</v>
      </c>
      <c r="L44" s="39">
        <v>0.44126721742003</v>
      </c>
      <c r="M44" s="37">
        <v>-442039443</v>
      </c>
      <c r="N44" s="37">
        <v>253.4</v>
      </c>
    </row>
    <row r="45" spans="1:14" x14ac:dyDescent="0.3">
      <c r="A45" s="36">
        <v>43486</v>
      </c>
      <c r="B45" s="37">
        <v>257.25</v>
      </c>
      <c r="C45" s="38">
        <v>3.8499999999999899</v>
      </c>
      <c r="D45" s="39">
        <v>1.51933701657458E-2</v>
      </c>
      <c r="E45" s="37">
        <v>254</v>
      </c>
      <c r="F45" s="37">
        <v>253.3</v>
      </c>
      <c r="G45" s="37">
        <v>257.85000000000002</v>
      </c>
      <c r="H45" s="7">
        <v>483650</v>
      </c>
      <c r="I45" s="37">
        <v>124039915</v>
      </c>
      <c r="J45" s="37">
        <v>3.25</v>
      </c>
      <c r="K45" s="37">
        <v>4.5500000000000096</v>
      </c>
      <c r="L45" s="39">
        <v>-0.571982817364586</v>
      </c>
      <c r="M45" s="37">
        <v>-317999528</v>
      </c>
      <c r="N45" s="37">
        <v>257.25</v>
      </c>
    </row>
    <row r="46" spans="1:14" x14ac:dyDescent="0.3">
      <c r="A46" s="36">
        <v>43487</v>
      </c>
      <c r="B46" s="37">
        <v>257.10000000000002</v>
      </c>
      <c r="C46" s="38">
        <v>-0.14999999999997701</v>
      </c>
      <c r="D46" s="39">
        <v>-5.8309037900865798E-4</v>
      </c>
      <c r="E46" s="37">
        <v>256</v>
      </c>
      <c r="F46" s="37">
        <v>255.2</v>
      </c>
      <c r="G46" s="37">
        <v>258.45</v>
      </c>
      <c r="H46" s="7">
        <v>560124</v>
      </c>
      <c r="I46" s="37">
        <v>143926165</v>
      </c>
      <c r="J46" s="37">
        <v>1.1000000000000201</v>
      </c>
      <c r="K46" s="37">
        <v>3.25</v>
      </c>
      <c r="L46" s="39">
        <v>0.15811847410317401</v>
      </c>
      <c r="M46" s="37">
        <v>-461925693</v>
      </c>
      <c r="N46" s="37">
        <v>257.10000000000002</v>
      </c>
    </row>
    <row r="47" spans="1:14" x14ac:dyDescent="0.3">
      <c r="A47" s="36">
        <v>43488</v>
      </c>
      <c r="B47" s="37">
        <v>257.35000000000002</v>
      </c>
      <c r="C47" s="38">
        <v>0.25</v>
      </c>
      <c r="D47" s="39">
        <v>9.7238428626993405E-4</v>
      </c>
      <c r="E47" s="37">
        <v>255.1</v>
      </c>
      <c r="F47" s="37">
        <v>254.35</v>
      </c>
      <c r="G47" s="37">
        <v>259.45</v>
      </c>
      <c r="H47" s="7">
        <v>544760</v>
      </c>
      <c r="I47" s="37">
        <v>140502257</v>
      </c>
      <c r="J47" s="37">
        <v>2.2500000000000302</v>
      </c>
      <c r="K47" s="37">
        <v>5.0999999999999899</v>
      </c>
      <c r="L47" s="39">
        <v>-2.7429640579585999E-2</v>
      </c>
      <c r="M47" s="37">
        <v>-321423436</v>
      </c>
      <c r="N47" s="37">
        <v>257.35000000000002</v>
      </c>
    </row>
    <row r="48" spans="1:14" x14ac:dyDescent="0.3">
      <c r="A48" s="36">
        <v>43489</v>
      </c>
      <c r="B48" s="37">
        <v>257.85000000000002</v>
      </c>
      <c r="C48" s="38">
        <v>0.5</v>
      </c>
      <c r="D48" s="39">
        <v>1.9428793471925399E-3</v>
      </c>
      <c r="E48" s="37">
        <v>257.05</v>
      </c>
      <c r="F48" s="37">
        <v>254.85</v>
      </c>
      <c r="G48" s="37">
        <v>259.5</v>
      </c>
      <c r="H48" s="7">
        <v>538318</v>
      </c>
      <c r="I48" s="37">
        <v>138786288</v>
      </c>
      <c r="J48" s="37">
        <v>0.80000000000001104</v>
      </c>
      <c r="K48" s="37">
        <v>4.6500000000000101</v>
      </c>
      <c r="L48" s="39">
        <v>-1.18253909978706E-2</v>
      </c>
      <c r="M48" s="37">
        <v>-182637148</v>
      </c>
      <c r="N48" s="37">
        <v>257.85000000000002</v>
      </c>
    </row>
    <row r="49" spans="1:14" x14ac:dyDescent="0.3">
      <c r="A49" s="36">
        <v>43490</v>
      </c>
      <c r="B49" s="37">
        <v>261.10000000000002</v>
      </c>
      <c r="C49" s="38">
        <v>3.25</v>
      </c>
      <c r="D49" s="39">
        <v>1.2604227263913101E-2</v>
      </c>
      <c r="E49" s="37">
        <v>259.89999999999998</v>
      </c>
      <c r="F49" s="37">
        <v>258.95</v>
      </c>
      <c r="G49" s="37">
        <v>262.55</v>
      </c>
      <c r="H49" s="7">
        <v>774671</v>
      </c>
      <c r="I49" s="37">
        <v>202174181</v>
      </c>
      <c r="J49" s="37">
        <v>1.2000000000000499</v>
      </c>
      <c r="K49" s="37">
        <v>3.6000000000000201</v>
      </c>
      <c r="L49" s="39">
        <v>0.43905832611950601</v>
      </c>
      <c r="M49" s="37">
        <v>19537033</v>
      </c>
      <c r="N49" s="37">
        <v>261.10000000000002</v>
      </c>
    </row>
    <row r="50" spans="1:14" x14ac:dyDescent="0.3">
      <c r="A50" s="36">
        <v>43493</v>
      </c>
      <c r="B50" s="37">
        <v>258.64999999999998</v>
      </c>
      <c r="C50" s="38">
        <v>-2.4500000000000499</v>
      </c>
      <c r="D50" s="39">
        <v>-9.3833780160859602E-3</v>
      </c>
      <c r="E50" s="37">
        <v>259.5</v>
      </c>
      <c r="F50" s="37">
        <v>256.7</v>
      </c>
      <c r="G50" s="37">
        <v>259.60000000000002</v>
      </c>
      <c r="H50" s="7">
        <v>546032</v>
      </c>
      <c r="I50" s="37">
        <v>141140008</v>
      </c>
      <c r="J50" s="37">
        <v>0.85000000000002296</v>
      </c>
      <c r="K50" s="37">
        <v>2.9000000000000301</v>
      </c>
      <c r="L50" s="39">
        <v>-0.29514335763181998</v>
      </c>
      <c r="M50" s="37">
        <v>-121602975</v>
      </c>
      <c r="N50" s="37">
        <v>258.64999999999998</v>
      </c>
    </row>
    <row r="51" spans="1:14" x14ac:dyDescent="0.3">
      <c r="A51" s="36">
        <v>43494</v>
      </c>
      <c r="B51" s="37">
        <v>259.75</v>
      </c>
      <c r="C51" s="38">
        <v>1.1000000000000201</v>
      </c>
      <c r="D51" s="39">
        <v>4.2528513435144896E-3</v>
      </c>
      <c r="E51" s="37">
        <v>256.75</v>
      </c>
      <c r="F51" s="37">
        <v>255.75</v>
      </c>
      <c r="G51" s="37">
        <v>262</v>
      </c>
      <c r="H51" s="7">
        <v>681987</v>
      </c>
      <c r="I51" s="37">
        <v>177173861</v>
      </c>
      <c r="J51" s="37">
        <v>3</v>
      </c>
      <c r="K51" s="37">
        <v>6.25</v>
      </c>
      <c r="L51" s="39">
        <v>0.248987238843145</v>
      </c>
      <c r="M51" s="37">
        <v>55570886</v>
      </c>
      <c r="N51" s="37">
        <v>259.75</v>
      </c>
    </row>
    <row r="52" spans="1:14" x14ac:dyDescent="0.3">
      <c r="A52" s="36">
        <v>43495</v>
      </c>
      <c r="B52" s="37">
        <v>277.60000000000002</v>
      </c>
      <c r="C52" s="38">
        <v>17.850000000000001</v>
      </c>
      <c r="D52" s="39">
        <v>6.8719923002887498E-2</v>
      </c>
      <c r="E52" s="37">
        <v>271</v>
      </c>
      <c r="F52" s="37">
        <v>270.05</v>
      </c>
      <c r="G52" s="37">
        <v>279.45</v>
      </c>
      <c r="H52" s="7">
        <v>1701345</v>
      </c>
      <c r="I52" s="37">
        <v>470108547</v>
      </c>
      <c r="J52" s="37">
        <v>6.6000000000000201</v>
      </c>
      <c r="K52" s="37">
        <v>9.3999999999999808</v>
      </c>
      <c r="L52" s="39">
        <v>1.49468831517316</v>
      </c>
      <c r="M52" s="37">
        <v>525679433</v>
      </c>
      <c r="N52" s="37">
        <v>277.60000000000002</v>
      </c>
    </row>
    <row r="53" spans="1:14" x14ac:dyDescent="0.3">
      <c r="A53" s="36">
        <v>43496</v>
      </c>
      <c r="B53" s="37">
        <v>279.75</v>
      </c>
      <c r="C53" s="38">
        <v>2.1499999999999799</v>
      </c>
      <c r="D53" s="39">
        <v>7.7449567723342104E-3</v>
      </c>
      <c r="E53" s="37">
        <v>280</v>
      </c>
      <c r="F53" s="37">
        <v>275.05</v>
      </c>
      <c r="G53" s="37">
        <v>280</v>
      </c>
      <c r="H53" s="7">
        <v>1018807</v>
      </c>
      <c r="I53" s="37">
        <v>283399685</v>
      </c>
      <c r="J53" s="37">
        <v>0.25</v>
      </c>
      <c r="K53" s="37">
        <v>4.9499999999999904</v>
      </c>
      <c r="L53" s="39">
        <v>-0.40117554052822901</v>
      </c>
      <c r="M53" s="37">
        <v>809079118</v>
      </c>
      <c r="N53" s="37">
        <v>279.75</v>
      </c>
    </row>
    <row r="54" spans="1:14" x14ac:dyDescent="0.3">
      <c r="A54" s="36">
        <v>43497</v>
      </c>
      <c r="B54" s="37">
        <v>284.64999999999998</v>
      </c>
      <c r="C54" s="38">
        <v>4.8999999999999799</v>
      </c>
      <c r="D54" s="39">
        <v>1.75156389633601E-2</v>
      </c>
      <c r="E54" s="37">
        <v>282.5</v>
      </c>
      <c r="F54" s="37">
        <v>281.14999999999998</v>
      </c>
      <c r="G54" s="37">
        <v>285.64999999999998</v>
      </c>
      <c r="H54" s="7">
        <v>1008099</v>
      </c>
      <c r="I54" s="37">
        <v>286252900</v>
      </c>
      <c r="J54" s="37">
        <v>2.1499999999999799</v>
      </c>
      <c r="K54" s="37">
        <v>4.5</v>
      </c>
      <c r="L54" s="39">
        <v>-1.0510332182641101E-2</v>
      </c>
      <c r="M54" s="37">
        <v>1095332018</v>
      </c>
      <c r="N54" s="37">
        <v>284.64999999999998</v>
      </c>
    </row>
    <row r="55" spans="1:14" x14ac:dyDescent="0.3">
      <c r="A55" s="36">
        <v>43500</v>
      </c>
      <c r="B55" s="37">
        <v>282.60000000000002</v>
      </c>
      <c r="C55" s="38">
        <v>-2.0499999999999501</v>
      </c>
      <c r="D55" s="39">
        <v>-7.2018268048478998E-3</v>
      </c>
      <c r="E55" s="37">
        <v>284.60000000000002</v>
      </c>
      <c r="F55" s="37">
        <v>280.3</v>
      </c>
      <c r="G55" s="37">
        <v>284.60000000000002</v>
      </c>
      <c r="H55" s="7">
        <v>611878</v>
      </c>
      <c r="I55" s="37">
        <v>172614843</v>
      </c>
      <c r="J55" s="37">
        <v>2</v>
      </c>
      <c r="K55" s="37">
        <v>4.3000000000000096</v>
      </c>
      <c r="L55" s="39">
        <v>-0.39303778696338398</v>
      </c>
      <c r="M55" s="37">
        <v>922717175</v>
      </c>
      <c r="N55" s="37">
        <v>282.60000000000002</v>
      </c>
    </row>
    <row r="56" spans="1:14" x14ac:dyDescent="0.3">
      <c r="A56" s="36">
        <v>43501</v>
      </c>
      <c r="B56" s="37">
        <v>291.14999999999998</v>
      </c>
      <c r="C56" s="38">
        <v>8.5499999999999492</v>
      </c>
      <c r="D56" s="39">
        <v>3.02547770700635E-2</v>
      </c>
      <c r="E56" s="37">
        <v>282.7</v>
      </c>
      <c r="F56" s="37">
        <v>281.60000000000002</v>
      </c>
      <c r="G56" s="37">
        <v>292.25</v>
      </c>
      <c r="H56" s="7">
        <v>936779</v>
      </c>
      <c r="I56" s="37">
        <v>270945737</v>
      </c>
      <c r="J56" s="37">
        <v>8.4499999999999904</v>
      </c>
      <c r="K56" s="37">
        <v>10.65</v>
      </c>
      <c r="L56" s="39">
        <v>0.53098983784349196</v>
      </c>
      <c r="M56" s="37">
        <v>1193662912</v>
      </c>
      <c r="N56" s="37">
        <v>291.14999999999998</v>
      </c>
    </row>
    <row r="57" spans="1:14" x14ac:dyDescent="0.3">
      <c r="A57" s="36">
        <v>43502</v>
      </c>
      <c r="B57" s="37">
        <v>288.10000000000002</v>
      </c>
      <c r="C57" s="38">
        <v>-3.0499999999999501</v>
      </c>
      <c r="D57" s="39">
        <v>-1.04756998110938E-2</v>
      </c>
      <c r="E57" s="37">
        <v>288</v>
      </c>
      <c r="F57" s="37">
        <v>286.35000000000002</v>
      </c>
      <c r="G57" s="37">
        <v>290.8</v>
      </c>
      <c r="H57" s="7">
        <v>663981</v>
      </c>
      <c r="I57" s="37">
        <v>191506812</v>
      </c>
      <c r="J57" s="37">
        <v>0.100000000000023</v>
      </c>
      <c r="K57" s="37">
        <v>4.4499999999999904</v>
      </c>
      <c r="L57" s="39">
        <v>-0.29120849207763999</v>
      </c>
      <c r="M57" s="37">
        <v>1002156100</v>
      </c>
      <c r="N57" s="37">
        <v>288.10000000000002</v>
      </c>
    </row>
    <row r="58" spans="1:14" x14ac:dyDescent="0.3">
      <c r="A58" s="36">
        <v>43503</v>
      </c>
      <c r="B58" s="37">
        <v>283.39999999999998</v>
      </c>
      <c r="C58" s="38">
        <v>-4.7000000000000499</v>
      </c>
      <c r="D58" s="39">
        <v>-1.63137799375218E-2</v>
      </c>
      <c r="E58" s="37">
        <v>287.05</v>
      </c>
      <c r="F58" s="37">
        <v>282.64999999999998</v>
      </c>
      <c r="G58" s="37">
        <v>290.7</v>
      </c>
      <c r="H58" s="7">
        <v>771808</v>
      </c>
      <c r="I58" s="37">
        <v>220357650</v>
      </c>
      <c r="J58" s="37">
        <v>3.6500000000000301</v>
      </c>
      <c r="K58" s="37">
        <v>8.0500000000000096</v>
      </c>
      <c r="L58" s="39">
        <v>0.16239470707746201</v>
      </c>
      <c r="M58" s="37">
        <v>781798450</v>
      </c>
      <c r="N58" s="37">
        <v>283.39999999999998</v>
      </c>
    </row>
    <row r="59" spans="1:14" x14ac:dyDescent="0.3">
      <c r="A59" s="36">
        <v>43504</v>
      </c>
      <c r="B59" s="37">
        <v>283.55</v>
      </c>
      <c r="C59" s="38">
        <v>0.150000000000034</v>
      </c>
      <c r="D59" s="39">
        <v>5.2928722653505301E-4</v>
      </c>
      <c r="E59" s="37">
        <v>282.2</v>
      </c>
      <c r="F59" s="37">
        <v>281.5</v>
      </c>
      <c r="G59" s="37">
        <v>286.39999999999998</v>
      </c>
      <c r="H59" s="7">
        <v>675564</v>
      </c>
      <c r="I59" s="37">
        <v>191504241</v>
      </c>
      <c r="J59" s="37">
        <v>1.3500000000000201</v>
      </c>
      <c r="K59" s="37">
        <v>4.8999999999999799</v>
      </c>
      <c r="L59" s="39">
        <v>-0.124699407106431</v>
      </c>
      <c r="M59" s="37">
        <v>973302691</v>
      </c>
      <c r="N59" s="37">
        <v>283.55</v>
      </c>
    </row>
    <row r="60" spans="1:14" x14ac:dyDescent="0.3">
      <c r="A60" s="36">
        <v>43507</v>
      </c>
      <c r="B60" s="37">
        <v>288.3</v>
      </c>
      <c r="C60" s="38">
        <v>4.75</v>
      </c>
      <c r="D60" s="39">
        <v>1.6751895609240001E-2</v>
      </c>
      <c r="E60" s="37">
        <v>286.39999999999998</v>
      </c>
      <c r="F60" s="37">
        <v>285.14999999999998</v>
      </c>
      <c r="G60" s="37">
        <v>289.8</v>
      </c>
      <c r="H60" s="7">
        <v>577207</v>
      </c>
      <c r="I60" s="37">
        <v>166302181</v>
      </c>
      <c r="J60" s="37">
        <v>1.9000000000000301</v>
      </c>
      <c r="K60" s="37">
        <v>4.6500000000000297</v>
      </c>
      <c r="L60" s="39">
        <v>-0.14559242351575899</v>
      </c>
      <c r="M60" s="37">
        <v>1139604872</v>
      </c>
      <c r="N60" s="37">
        <v>288.3</v>
      </c>
    </row>
    <row r="61" spans="1:14" x14ac:dyDescent="0.3">
      <c r="A61" s="36">
        <v>43508</v>
      </c>
      <c r="B61" s="37">
        <v>294.8</v>
      </c>
      <c r="C61" s="38">
        <v>6.5</v>
      </c>
      <c r="D61" s="39">
        <v>2.2545959070412801E-2</v>
      </c>
      <c r="E61" s="37">
        <v>285.2</v>
      </c>
      <c r="F61" s="37">
        <v>285.2</v>
      </c>
      <c r="G61" s="37">
        <v>295.95</v>
      </c>
      <c r="H61" s="7">
        <v>956591</v>
      </c>
      <c r="I61" s="37">
        <v>280694976</v>
      </c>
      <c r="J61" s="37">
        <v>9.6000000000000192</v>
      </c>
      <c r="K61" s="37">
        <v>10.75</v>
      </c>
      <c r="L61" s="39">
        <v>0.65727546616724997</v>
      </c>
      <c r="M61" s="37">
        <v>1420299848</v>
      </c>
      <c r="N61" s="37">
        <v>294.8</v>
      </c>
    </row>
    <row r="62" spans="1:14" x14ac:dyDescent="0.3">
      <c r="A62" s="36">
        <v>43509</v>
      </c>
      <c r="B62" s="37">
        <v>294.64999999999998</v>
      </c>
      <c r="C62" s="38">
        <v>-0.150000000000034</v>
      </c>
      <c r="D62" s="39">
        <v>-5.0881953867040102E-4</v>
      </c>
      <c r="E62" s="37">
        <v>296.05</v>
      </c>
      <c r="F62" s="37">
        <v>294.5</v>
      </c>
      <c r="G62" s="37">
        <v>298.89999999999998</v>
      </c>
      <c r="H62" s="7">
        <v>615149</v>
      </c>
      <c r="I62" s="37">
        <v>182269127</v>
      </c>
      <c r="J62" s="37">
        <v>1.4000000000000301</v>
      </c>
      <c r="K62" s="37">
        <v>4.3999999999999799</v>
      </c>
      <c r="L62" s="39">
        <v>-0.35693624548004299</v>
      </c>
      <c r="M62" s="37">
        <v>1238030721</v>
      </c>
      <c r="N62" s="37">
        <v>294.64999999999998</v>
      </c>
    </row>
    <row r="63" spans="1:14" x14ac:dyDescent="0.3">
      <c r="A63" s="36">
        <v>43510</v>
      </c>
      <c r="B63" s="37">
        <v>290.85000000000002</v>
      </c>
      <c r="C63" s="38">
        <v>-3.7999999999999501</v>
      </c>
      <c r="D63" s="39">
        <v>-1.2896657050737999E-2</v>
      </c>
      <c r="E63" s="37">
        <v>298.89999999999998</v>
      </c>
      <c r="F63" s="37">
        <v>290.60000000000002</v>
      </c>
      <c r="G63" s="37">
        <v>299.7</v>
      </c>
      <c r="H63" s="7">
        <v>757985</v>
      </c>
      <c r="I63" s="37">
        <v>223334353</v>
      </c>
      <c r="J63" s="37">
        <v>8.0499999999999492</v>
      </c>
      <c r="K63" s="37">
        <v>9.0999999999999694</v>
      </c>
      <c r="L63" s="39">
        <v>0.232197402580513</v>
      </c>
      <c r="M63" s="37">
        <v>1014696368</v>
      </c>
      <c r="N63" s="37">
        <v>290.85000000000002</v>
      </c>
    </row>
    <row r="64" spans="1:14" x14ac:dyDescent="0.3">
      <c r="A64" s="36">
        <v>43511</v>
      </c>
      <c r="B64" s="37">
        <v>294.2</v>
      </c>
      <c r="C64" s="38">
        <v>3.3499999999999699</v>
      </c>
      <c r="D64" s="39">
        <v>1.15179645865565E-2</v>
      </c>
      <c r="E64" s="37">
        <v>289.55</v>
      </c>
      <c r="F64" s="37">
        <v>288.85000000000002</v>
      </c>
      <c r="G64" s="37">
        <v>297.39999999999998</v>
      </c>
      <c r="H64" s="7">
        <v>652357</v>
      </c>
      <c r="I64" s="37">
        <v>192058796</v>
      </c>
      <c r="J64" s="37">
        <v>4.6499999999999799</v>
      </c>
      <c r="K64" s="37">
        <v>8.5499999999999492</v>
      </c>
      <c r="L64" s="39">
        <v>-0.139353681141447</v>
      </c>
      <c r="M64" s="37">
        <v>1206755164</v>
      </c>
      <c r="N64" s="37">
        <v>294.2</v>
      </c>
    </row>
    <row r="65" spans="1:14" x14ac:dyDescent="0.3">
      <c r="A65" s="36">
        <v>43514</v>
      </c>
      <c r="B65" s="37">
        <v>295.10000000000002</v>
      </c>
      <c r="C65" s="38">
        <v>0.900000000000034</v>
      </c>
      <c r="D65" s="39">
        <v>3.0591434398369601E-3</v>
      </c>
      <c r="E65" s="37">
        <v>294.85000000000002</v>
      </c>
      <c r="F65" s="37">
        <v>293.64999999999998</v>
      </c>
      <c r="G65" s="37">
        <v>296.5</v>
      </c>
      <c r="H65" s="7">
        <v>315942</v>
      </c>
      <c r="I65" s="37">
        <v>93195384</v>
      </c>
      <c r="J65" s="37">
        <v>0.25</v>
      </c>
      <c r="K65" s="37">
        <v>2.8500000000000201</v>
      </c>
      <c r="L65" s="39">
        <v>-0.51569156152229501</v>
      </c>
      <c r="M65" s="37">
        <v>1299950548</v>
      </c>
      <c r="N65" s="37">
        <v>295.10000000000002</v>
      </c>
    </row>
    <row r="66" spans="1:14" x14ac:dyDescent="0.3">
      <c r="A66" s="36">
        <v>43515</v>
      </c>
      <c r="B66" s="37">
        <v>297.25</v>
      </c>
      <c r="C66" s="38">
        <v>2.1499999999999799</v>
      </c>
      <c r="D66" s="39">
        <v>7.2856658759741701E-3</v>
      </c>
      <c r="E66" s="37">
        <v>295.55</v>
      </c>
      <c r="F66" s="37">
        <v>292.60000000000002</v>
      </c>
      <c r="G66" s="37">
        <v>297.3</v>
      </c>
      <c r="H66" s="7">
        <v>549831</v>
      </c>
      <c r="I66" s="37">
        <v>162598643</v>
      </c>
      <c r="J66" s="37">
        <v>1.69999999999999</v>
      </c>
      <c r="K66" s="37">
        <v>4.6999999999999904</v>
      </c>
      <c r="L66" s="39">
        <v>0.74029093947623303</v>
      </c>
      <c r="M66" s="37">
        <v>1462549191</v>
      </c>
      <c r="N66" s="37">
        <v>297.25</v>
      </c>
    </row>
    <row r="67" spans="1:14" x14ac:dyDescent="0.3">
      <c r="A67" s="36">
        <v>43516</v>
      </c>
      <c r="B67" s="37">
        <v>296.60000000000002</v>
      </c>
      <c r="C67" s="38">
        <v>-0.64999999999997704</v>
      </c>
      <c r="D67" s="39">
        <v>-2.18671152228756E-3</v>
      </c>
      <c r="E67" s="37">
        <v>297.10000000000002</v>
      </c>
      <c r="F67" s="37">
        <v>293.7</v>
      </c>
      <c r="G67" s="37">
        <v>299.10000000000002</v>
      </c>
      <c r="H67" s="7">
        <v>445663</v>
      </c>
      <c r="I67" s="37">
        <v>132116213</v>
      </c>
      <c r="J67" s="37">
        <v>0.5</v>
      </c>
      <c r="K67" s="37">
        <v>5.4000000000000297</v>
      </c>
      <c r="L67" s="39">
        <v>-0.18945457786119699</v>
      </c>
      <c r="M67" s="37">
        <v>1330432978</v>
      </c>
      <c r="N67" s="37">
        <v>296.60000000000002</v>
      </c>
    </row>
    <row r="68" spans="1:14" x14ac:dyDescent="0.3">
      <c r="A68" s="36">
        <v>43517</v>
      </c>
      <c r="B68" s="37">
        <v>296.95</v>
      </c>
      <c r="C68" s="38">
        <v>0.349999999999966</v>
      </c>
      <c r="D68" s="39">
        <v>1.1800404585298901E-3</v>
      </c>
      <c r="E68" s="37">
        <v>296.2</v>
      </c>
      <c r="F68" s="37">
        <v>295.5</v>
      </c>
      <c r="G68" s="37">
        <v>298.7</v>
      </c>
      <c r="H68" s="7">
        <v>399174</v>
      </c>
      <c r="I68" s="37">
        <v>118585425</v>
      </c>
      <c r="J68" s="37">
        <v>0.75</v>
      </c>
      <c r="K68" s="37">
        <v>3.19999999999999</v>
      </c>
      <c r="L68" s="39">
        <v>-0.104314246414892</v>
      </c>
      <c r="M68" s="37">
        <v>1449018403</v>
      </c>
      <c r="N68" s="37">
        <v>296.95</v>
      </c>
    </row>
    <row r="69" spans="1:14" x14ac:dyDescent="0.3">
      <c r="A69" s="36">
        <v>43518</v>
      </c>
      <c r="B69" s="37">
        <v>299.75</v>
      </c>
      <c r="C69" s="38">
        <v>2.80000000000001</v>
      </c>
      <c r="D69" s="39">
        <v>9.4291968344839602E-3</v>
      </c>
      <c r="E69" s="37">
        <v>297.95</v>
      </c>
      <c r="F69" s="37">
        <v>297.05</v>
      </c>
      <c r="G69" s="37">
        <v>300.10000000000002</v>
      </c>
      <c r="H69" s="7">
        <v>454451</v>
      </c>
      <c r="I69" s="37">
        <v>135895347</v>
      </c>
      <c r="J69" s="37">
        <v>1.80000000000001</v>
      </c>
      <c r="K69" s="37">
        <v>3.05000000000001</v>
      </c>
      <c r="L69" s="39">
        <v>0.138478458015803</v>
      </c>
      <c r="M69" s="37">
        <v>1584913750</v>
      </c>
      <c r="N69" s="37">
        <v>299.75</v>
      </c>
    </row>
    <row r="70" spans="1:14" x14ac:dyDescent="0.3">
      <c r="A70" s="36">
        <v>43521</v>
      </c>
      <c r="B70" s="37">
        <v>302.89999999999998</v>
      </c>
      <c r="C70" s="38">
        <v>3.1499999999999799</v>
      </c>
      <c r="D70" s="39">
        <v>1.0508757297748E-2</v>
      </c>
      <c r="E70" s="37">
        <v>302</v>
      </c>
      <c r="F70" s="37">
        <v>301.39999999999998</v>
      </c>
      <c r="G70" s="37">
        <v>304.3</v>
      </c>
      <c r="H70" s="7">
        <v>546542</v>
      </c>
      <c r="I70" s="37">
        <v>165716495</v>
      </c>
      <c r="J70" s="37">
        <v>0.89999999999997704</v>
      </c>
      <c r="K70" s="37">
        <v>2.9000000000000301</v>
      </c>
      <c r="L70" s="39">
        <v>0.20264230907182501</v>
      </c>
      <c r="M70" s="37">
        <v>1750630245</v>
      </c>
      <c r="N70" s="37">
        <v>302.89999999999998</v>
      </c>
    </row>
    <row r="71" spans="1:14" x14ac:dyDescent="0.3">
      <c r="A71" s="36">
        <v>43522</v>
      </c>
      <c r="B71" s="37">
        <v>304.25</v>
      </c>
      <c r="C71" s="38">
        <v>1.3500000000000201</v>
      </c>
      <c r="D71" s="39">
        <v>4.4569164740839301E-3</v>
      </c>
      <c r="E71" s="37">
        <v>301.14999999999998</v>
      </c>
      <c r="F71" s="37">
        <v>300.14999999999998</v>
      </c>
      <c r="G71" s="37">
        <v>305</v>
      </c>
      <c r="H71" s="7">
        <v>519944</v>
      </c>
      <c r="I71" s="37">
        <v>157548418</v>
      </c>
      <c r="J71" s="37">
        <v>3.1000000000000201</v>
      </c>
      <c r="K71" s="37">
        <v>4.8500000000000201</v>
      </c>
      <c r="L71" s="39">
        <v>-4.8665976265319003E-2</v>
      </c>
      <c r="M71" s="37">
        <v>1908178663</v>
      </c>
      <c r="N71" s="37">
        <v>304.25</v>
      </c>
    </row>
    <row r="72" spans="1:14" x14ac:dyDescent="0.3">
      <c r="A72" s="36">
        <v>43523</v>
      </c>
      <c r="B72" s="37">
        <v>302.39999999999998</v>
      </c>
      <c r="C72" s="38">
        <v>-1.8500000000000201</v>
      </c>
      <c r="D72" s="39">
        <v>-6.0805258833197097E-3</v>
      </c>
      <c r="E72" s="37">
        <v>303.7</v>
      </c>
      <c r="F72" s="37">
        <v>300.89999999999998</v>
      </c>
      <c r="G72" s="37">
        <v>304.25</v>
      </c>
      <c r="H72" s="7">
        <v>456142</v>
      </c>
      <c r="I72" s="37">
        <v>137959345</v>
      </c>
      <c r="J72" s="37">
        <v>1.30000000000001</v>
      </c>
      <c r="K72" s="37">
        <v>3.3500000000000201</v>
      </c>
      <c r="L72" s="39">
        <v>-0.12270936870124501</v>
      </c>
      <c r="M72" s="37">
        <v>1770219318</v>
      </c>
      <c r="N72" s="37">
        <v>302.39999999999998</v>
      </c>
    </row>
    <row r="73" spans="1:14" x14ac:dyDescent="0.3">
      <c r="A73" s="36">
        <v>43524</v>
      </c>
      <c r="B73" s="37">
        <v>302</v>
      </c>
      <c r="C73" s="38">
        <v>-0.39999999999997699</v>
      </c>
      <c r="D73" s="39">
        <v>-1.32275132275125E-3</v>
      </c>
      <c r="E73" s="37">
        <v>300.05</v>
      </c>
      <c r="F73" s="37">
        <v>300</v>
      </c>
      <c r="G73" s="37">
        <v>303.95</v>
      </c>
      <c r="H73" s="7">
        <v>607811</v>
      </c>
      <c r="I73" s="37">
        <v>183516751</v>
      </c>
      <c r="J73" s="37">
        <v>1.94999999999999</v>
      </c>
      <c r="K73" s="37">
        <v>3.94999999999999</v>
      </c>
      <c r="L73" s="39">
        <v>0.33250391325508299</v>
      </c>
      <c r="M73" s="37">
        <v>1586702567</v>
      </c>
      <c r="N73" s="37">
        <v>302</v>
      </c>
    </row>
    <row r="74" spans="1:14" x14ac:dyDescent="0.3">
      <c r="A74" s="36">
        <v>43525</v>
      </c>
      <c r="B74" s="37">
        <v>306.60000000000002</v>
      </c>
      <c r="C74" s="38">
        <v>4.6000000000000201</v>
      </c>
      <c r="D74" s="39">
        <v>1.52317880794703E-2</v>
      </c>
      <c r="E74" s="37">
        <v>305</v>
      </c>
      <c r="F74" s="37">
        <v>304.5</v>
      </c>
      <c r="G74" s="37">
        <v>310.35000000000002</v>
      </c>
      <c r="H74" s="7">
        <v>698031</v>
      </c>
      <c r="I74" s="37">
        <v>214744053</v>
      </c>
      <c r="J74" s="37">
        <v>1.6000000000000201</v>
      </c>
      <c r="K74" s="37">
        <v>5.8500000000000201</v>
      </c>
      <c r="L74" s="39">
        <v>0.14843429947796299</v>
      </c>
      <c r="M74" s="37">
        <v>1801446620</v>
      </c>
      <c r="N74" s="37">
        <v>306.60000000000002</v>
      </c>
    </row>
    <row r="75" spans="1:14" x14ac:dyDescent="0.3">
      <c r="A75" s="36">
        <v>43528</v>
      </c>
      <c r="B75" s="37">
        <v>308</v>
      </c>
      <c r="C75" s="38">
        <v>1.3999999999999799</v>
      </c>
      <c r="D75" s="39">
        <v>4.5662100456620299E-3</v>
      </c>
      <c r="E75" s="37">
        <v>309.7</v>
      </c>
      <c r="F75" s="37">
        <v>307.55</v>
      </c>
      <c r="G75" s="37">
        <v>310.64999999999998</v>
      </c>
      <c r="H75" s="7">
        <v>502921</v>
      </c>
      <c r="I75" s="37">
        <v>155260694</v>
      </c>
      <c r="J75" s="37">
        <v>1.69999999999999</v>
      </c>
      <c r="K75" s="37">
        <v>3.0999999999999699</v>
      </c>
      <c r="L75" s="39">
        <v>-0.27951480664898798</v>
      </c>
      <c r="M75" s="37">
        <v>1956707314</v>
      </c>
      <c r="N75" s="37">
        <v>308</v>
      </c>
    </row>
    <row r="76" spans="1:14" x14ac:dyDescent="0.3">
      <c r="A76" s="36">
        <v>43529</v>
      </c>
      <c r="B76" s="37">
        <v>309</v>
      </c>
      <c r="C76" s="38">
        <v>1</v>
      </c>
      <c r="D76" s="39">
        <v>3.24675324675325E-3</v>
      </c>
      <c r="E76" s="37">
        <v>307</v>
      </c>
      <c r="F76" s="37">
        <v>305.64999999999998</v>
      </c>
      <c r="G76" s="37">
        <v>309.95</v>
      </c>
      <c r="H76" s="7">
        <v>487960</v>
      </c>
      <c r="I76" s="37">
        <v>150391226</v>
      </c>
      <c r="J76" s="37">
        <v>2</v>
      </c>
      <c r="K76" s="37">
        <v>4.3000000000000096</v>
      </c>
      <c r="L76" s="39">
        <v>-2.9748210951620599E-2</v>
      </c>
      <c r="M76" s="37">
        <v>2107098540</v>
      </c>
      <c r="N76" s="37">
        <v>309</v>
      </c>
    </row>
    <row r="77" spans="1:14" x14ac:dyDescent="0.3">
      <c r="A77" s="36">
        <v>43530</v>
      </c>
      <c r="B77" s="37">
        <v>306.89999999999998</v>
      </c>
      <c r="C77" s="38">
        <v>-2.1000000000000201</v>
      </c>
      <c r="D77" s="39">
        <v>-6.79611650485444E-3</v>
      </c>
      <c r="E77" s="37">
        <v>308.3</v>
      </c>
      <c r="F77" s="37">
        <v>305.8</v>
      </c>
      <c r="G77" s="37">
        <v>309.64999999999998</v>
      </c>
      <c r="H77" s="7">
        <v>579273</v>
      </c>
      <c r="I77" s="37">
        <v>178168667</v>
      </c>
      <c r="J77" s="37">
        <v>1.4000000000000301</v>
      </c>
      <c r="K77" s="37">
        <v>3.8499999999999699</v>
      </c>
      <c r="L77" s="39">
        <v>0.187132141978851</v>
      </c>
      <c r="M77" s="37">
        <v>1928929873</v>
      </c>
      <c r="N77" s="37">
        <v>306.89999999999998</v>
      </c>
    </row>
    <row r="78" spans="1:14" x14ac:dyDescent="0.3">
      <c r="A78" s="36">
        <v>43531</v>
      </c>
      <c r="B78" s="37">
        <v>306.05</v>
      </c>
      <c r="C78" s="38">
        <v>-0.849999999999966</v>
      </c>
      <c r="D78" s="39">
        <v>-2.7696318018897602E-3</v>
      </c>
      <c r="E78" s="37">
        <v>306.5</v>
      </c>
      <c r="F78" s="37">
        <v>304.64999999999998</v>
      </c>
      <c r="G78" s="37">
        <v>308.35000000000002</v>
      </c>
      <c r="H78" s="7">
        <v>552136</v>
      </c>
      <c r="I78" s="37">
        <v>169004267</v>
      </c>
      <c r="J78" s="37">
        <v>0.44999999999998902</v>
      </c>
      <c r="K78" s="37">
        <v>3.7000000000000499</v>
      </c>
      <c r="L78" s="39">
        <v>-4.6846650888268601E-2</v>
      </c>
      <c r="M78" s="37">
        <v>1759925606</v>
      </c>
      <c r="N78" s="37">
        <v>306.05</v>
      </c>
    </row>
    <row r="79" spans="1:14" x14ac:dyDescent="0.3">
      <c r="A79" s="36">
        <v>43532</v>
      </c>
      <c r="B79" s="37">
        <v>305.8</v>
      </c>
      <c r="C79" s="38">
        <v>-0.25</v>
      </c>
      <c r="D79" s="39">
        <v>-8.1685999019768E-4</v>
      </c>
      <c r="E79" s="37">
        <v>302.2</v>
      </c>
      <c r="F79" s="37">
        <v>301.7</v>
      </c>
      <c r="G79" s="37">
        <v>307.10000000000002</v>
      </c>
      <c r="H79" s="7">
        <v>617703</v>
      </c>
      <c r="I79" s="37">
        <v>188803074</v>
      </c>
      <c r="J79" s="37">
        <v>3.6000000000000201</v>
      </c>
      <c r="K79" s="37">
        <v>5.4000000000000297</v>
      </c>
      <c r="L79" s="39">
        <v>0.118751539475781</v>
      </c>
      <c r="M79" s="37">
        <v>1571122532</v>
      </c>
      <c r="N79" s="37">
        <v>305.8</v>
      </c>
    </row>
    <row r="80" spans="1:14" x14ac:dyDescent="0.3">
      <c r="A80" s="36">
        <v>43535</v>
      </c>
      <c r="B80" s="37">
        <v>306.39999999999998</v>
      </c>
      <c r="C80" s="38">
        <v>0.599999999999966</v>
      </c>
      <c r="D80" s="39">
        <v>1.9620667102680399E-3</v>
      </c>
      <c r="E80" s="37">
        <v>308.55</v>
      </c>
      <c r="F80" s="37">
        <v>303.95</v>
      </c>
      <c r="G80" s="37">
        <v>309.5</v>
      </c>
      <c r="H80" s="7">
        <v>522688</v>
      </c>
      <c r="I80" s="37">
        <v>160030778</v>
      </c>
      <c r="J80" s="37">
        <v>2.1500000000000301</v>
      </c>
      <c r="K80" s="37">
        <v>5.5500000000000096</v>
      </c>
      <c r="L80" s="39">
        <v>-0.15381987783773099</v>
      </c>
      <c r="M80" s="37">
        <v>1731153310</v>
      </c>
      <c r="N80" s="37">
        <v>306.39999999999998</v>
      </c>
    </row>
    <row r="81" spans="1:14" x14ac:dyDescent="0.3">
      <c r="A81" s="36">
        <v>43536</v>
      </c>
      <c r="B81" s="37">
        <v>308.60000000000002</v>
      </c>
      <c r="C81" s="38">
        <v>2.2000000000000499</v>
      </c>
      <c r="D81" s="39">
        <v>7.1801566579636003E-3</v>
      </c>
      <c r="E81" s="37">
        <v>306.7</v>
      </c>
      <c r="F81" s="37">
        <v>305.85000000000002</v>
      </c>
      <c r="G81" s="37">
        <v>309.39999999999998</v>
      </c>
      <c r="H81" s="7">
        <v>502289</v>
      </c>
      <c r="I81" s="37">
        <v>154600106</v>
      </c>
      <c r="J81" s="37">
        <v>1.9000000000000301</v>
      </c>
      <c r="K81" s="37">
        <v>3.5499999999999501</v>
      </c>
      <c r="L81" s="39">
        <v>-3.9027106036488297E-2</v>
      </c>
      <c r="M81" s="37">
        <v>1885753416</v>
      </c>
      <c r="N81" s="37">
        <v>308.60000000000002</v>
      </c>
    </row>
    <row r="82" spans="1:14" x14ac:dyDescent="0.3">
      <c r="A82" s="36">
        <v>43537</v>
      </c>
      <c r="B82" s="37">
        <v>310.5</v>
      </c>
      <c r="C82" s="38">
        <v>1.8999999999999799</v>
      </c>
      <c r="D82" s="39">
        <v>6.15683732987679E-3</v>
      </c>
      <c r="E82" s="37">
        <v>306.89999999999998</v>
      </c>
      <c r="F82" s="37">
        <v>306.75</v>
      </c>
      <c r="G82" s="37">
        <v>312.8</v>
      </c>
      <c r="H82" s="7">
        <v>580282</v>
      </c>
      <c r="I82" s="37">
        <v>180319756</v>
      </c>
      <c r="J82" s="37">
        <v>3.6000000000000201</v>
      </c>
      <c r="K82" s="37">
        <v>6.0500000000000096</v>
      </c>
      <c r="L82" s="39">
        <v>0.15527515036164399</v>
      </c>
      <c r="M82" s="37">
        <v>2066073172</v>
      </c>
      <c r="N82" s="37">
        <v>310.5</v>
      </c>
    </row>
    <row r="83" spans="1:14" x14ac:dyDescent="0.3">
      <c r="A83" s="36">
        <v>43538</v>
      </c>
      <c r="B83" s="37">
        <v>315.60000000000002</v>
      </c>
      <c r="C83" s="38">
        <v>5.1000000000000201</v>
      </c>
      <c r="D83" s="39">
        <v>1.6425120772946899E-2</v>
      </c>
      <c r="E83" s="37">
        <v>310.5</v>
      </c>
      <c r="F83" s="37">
        <v>308.35000000000002</v>
      </c>
      <c r="G83" s="37">
        <v>316.14999999999998</v>
      </c>
      <c r="H83" s="7">
        <v>672763</v>
      </c>
      <c r="I83" s="37">
        <v>211332926</v>
      </c>
      <c r="J83" s="37">
        <v>5.1000000000000201</v>
      </c>
      <c r="K83" s="37">
        <v>7.7999999999999501</v>
      </c>
      <c r="L83" s="39">
        <v>0.159372511985552</v>
      </c>
      <c r="M83" s="37">
        <v>2277406098</v>
      </c>
      <c r="N83" s="37">
        <v>315.60000000000002</v>
      </c>
    </row>
    <row r="84" spans="1:14" x14ac:dyDescent="0.3">
      <c r="A84" s="36">
        <v>43539</v>
      </c>
      <c r="B84" s="37">
        <v>318.60000000000002</v>
      </c>
      <c r="C84" s="38">
        <v>3</v>
      </c>
      <c r="D84" s="39">
        <v>9.5057034220532299E-3</v>
      </c>
      <c r="E84" s="37">
        <v>316.85000000000002</v>
      </c>
      <c r="F84" s="37">
        <v>315.8</v>
      </c>
      <c r="G84" s="37">
        <v>321.45</v>
      </c>
      <c r="H84" s="7">
        <v>1505617</v>
      </c>
      <c r="I84" s="37">
        <v>480060150</v>
      </c>
      <c r="J84" s="37">
        <v>1.75</v>
      </c>
      <c r="K84" s="37">
        <v>5.6499999999999799</v>
      </c>
      <c r="L84" s="39">
        <v>1.2379604704777201</v>
      </c>
      <c r="M84" s="37">
        <v>2757466248</v>
      </c>
      <c r="N84" s="37">
        <v>318.60000000000002</v>
      </c>
    </row>
    <row r="85" spans="1:14" x14ac:dyDescent="0.3">
      <c r="A85" s="36">
        <v>43542</v>
      </c>
      <c r="B85" s="37">
        <v>317.14999999999998</v>
      </c>
      <c r="C85" s="38">
        <v>-1.4500000000000499</v>
      </c>
      <c r="D85" s="39">
        <v>-4.5511613308224898E-3</v>
      </c>
      <c r="E85" s="37">
        <v>316.85000000000002</v>
      </c>
      <c r="F85" s="37">
        <v>316.10000000000002</v>
      </c>
      <c r="G85" s="37">
        <v>318.85000000000002</v>
      </c>
      <c r="H85" s="7">
        <v>427060</v>
      </c>
      <c r="I85" s="37">
        <v>135552059</v>
      </c>
      <c r="J85" s="37">
        <v>0.29999999999995502</v>
      </c>
      <c r="K85" s="37">
        <v>2.75</v>
      </c>
      <c r="L85" s="39">
        <v>-0.71635548748453304</v>
      </c>
      <c r="M85" s="37">
        <v>2621914189</v>
      </c>
      <c r="N85" s="37">
        <v>317.14999999999998</v>
      </c>
    </row>
    <row r="86" spans="1:14" x14ac:dyDescent="0.3">
      <c r="A86" s="36">
        <v>43543</v>
      </c>
      <c r="B86" s="37">
        <v>320.3</v>
      </c>
      <c r="C86" s="38">
        <v>3.1500000000000301</v>
      </c>
      <c r="D86" s="39">
        <v>9.9322087340376307E-3</v>
      </c>
      <c r="E86" s="37">
        <v>318</v>
      </c>
      <c r="F86" s="37">
        <v>317.7</v>
      </c>
      <c r="G86" s="37">
        <v>321.35000000000002</v>
      </c>
      <c r="H86" s="7">
        <v>561345</v>
      </c>
      <c r="I86" s="37">
        <v>179671905</v>
      </c>
      <c r="J86" s="37">
        <v>2.30000000000001</v>
      </c>
      <c r="K86" s="37">
        <v>3.6500000000000301</v>
      </c>
      <c r="L86" s="39">
        <v>0.31444059382756501</v>
      </c>
      <c r="M86" s="37">
        <v>2801586094</v>
      </c>
      <c r="N86" s="37">
        <v>320.3</v>
      </c>
    </row>
    <row r="87" spans="1:14" x14ac:dyDescent="0.3">
      <c r="A87" s="36">
        <v>43544</v>
      </c>
      <c r="B87" s="37">
        <v>318.2</v>
      </c>
      <c r="C87" s="38">
        <v>-2.1000000000000201</v>
      </c>
      <c r="D87" s="39">
        <v>-6.55635341867007E-3</v>
      </c>
      <c r="E87" s="37">
        <v>320</v>
      </c>
      <c r="F87" s="37">
        <v>317.95</v>
      </c>
      <c r="G87" s="37">
        <v>321.7</v>
      </c>
      <c r="H87" s="7">
        <v>476596</v>
      </c>
      <c r="I87" s="37">
        <v>152174539</v>
      </c>
      <c r="J87" s="37">
        <v>1.80000000000001</v>
      </c>
      <c r="K87" s="37">
        <v>3.75</v>
      </c>
      <c r="L87" s="39">
        <v>-0.15097489066438599</v>
      </c>
      <c r="M87" s="37">
        <v>2649411555</v>
      </c>
      <c r="N87" s="37">
        <v>318.2</v>
      </c>
    </row>
    <row r="88" spans="1:14" x14ac:dyDescent="0.3">
      <c r="A88" s="36">
        <v>43545</v>
      </c>
      <c r="B88" s="37">
        <v>317.8</v>
      </c>
      <c r="C88" s="38">
        <v>-0.39999999999997699</v>
      </c>
      <c r="D88" s="39">
        <v>-1.25707102451281E-3</v>
      </c>
      <c r="E88" s="37">
        <v>320.2</v>
      </c>
      <c r="F88" s="37">
        <v>316</v>
      </c>
      <c r="G88" s="37">
        <v>321.55</v>
      </c>
      <c r="H88" s="7">
        <v>481047</v>
      </c>
      <c r="I88" s="37">
        <v>153267693</v>
      </c>
      <c r="J88" s="37">
        <v>2.3999999999999799</v>
      </c>
      <c r="K88" s="37">
        <v>5.5500000000000096</v>
      </c>
      <c r="L88" s="39">
        <v>9.3391467825999393E-3</v>
      </c>
      <c r="M88" s="37">
        <v>2496143862</v>
      </c>
      <c r="N88" s="37">
        <v>317.8</v>
      </c>
    </row>
    <row r="89" spans="1:14" x14ac:dyDescent="0.3">
      <c r="A89" s="36">
        <v>43546</v>
      </c>
      <c r="B89" s="37">
        <v>313.45</v>
      </c>
      <c r="C89" s="38">
        <v>-4.3500000000000201</v>
      </c>
      <c r="D89" s="39">
        <v>-1.36878539962241E-2</v>
      </c>
      <c r="E89" s="37">
        <v>319.35000000000002</v>
      </c>
      <c r="F89" s="37">
        <v>312.39999999999998</v>
      </c>
      <c r="G89" s="37">
        <v>320.8</v>
      </c>
      <c r="H89" s="7">
        <v>682749</v>
      </c>
      <c r="I89" s="37">
        <v>214859076</v>
      </c>
      <c r="J89" s="37">
        <v>5.9000000000000297</v>
      </c>
      <c r="K89" s="37">
        <v>8.4000000000000306</v>
      </c>
      <c r="L89" s="39">
        <v>0.419297906441574</v>
      </c>
      <c r="M89" s="37">
        <v>2281284786</v>
      </c>
      <c r="N89" s="37">
        <v>313.45</v>
      </c>
    </row>
    <row r="90" spans="1:14" x14ac:dyDescent="0.3">
      <c r="A90" s="36">
        <v>43549</v>
      </c>
      <c r="B90" s="37">
        <v>317.7</v>
      </c>
      <c r="C90" s="38">
        <v>4.25</v>
      </c>
      <c r="D90" s="39">
        <v>1.35587813048333E-2</v>
      </c>
      <c r="E90" s="37">
        <v>310.45</v>
      </c>
      <c r="F90" s="37">
        <v>285.7</v>
      </c>
      <c r="G90" s="37">
        <v>317.89999999999998</v>
      </c>
      <c r="H90" s="7">
        <v>765877</v>
      </c>
      <c r="I90" s="37">
        <v>241022298</v>
      </c>
      <c r="J90" s="37">
        <v>7.25</v>
      </c>
      <c r="K90" s="37">
        <v>32.200000000000003</v>
      </c>
      <c r="L90" s="39">
        <v>0.121754846949611</v>
      </c>
      <c r="M90" s="37">
        <v>2522307084</v>
      </c>
      <c r="N90" s="37">
        <v>317.7</v>
      </c>
    </row>
    <row r="91" spans="1:14" x14ac:dyDescent="0.3">
      <c r="A91" s="36">
        <v>43550</v>
      </c>
      <c r="B91" s="37">
        <v>322.8</v>
      </c>
      <c r="C91" s="38">
        <v>5.1000000000000201</v>
      </c>
      <c r="D91" s="39">
        <v>1.6052880075543001E-2</v>
      </c>
      <c r="E91" s="37">
        <v>319.64999999999998</v>
      </c>
      <c r="F91" s="37">
        <v>318</v>
      </c>
      <c r="G91" s="37">
        <v>324.35000000000002</v>
      </c>
      <c r="H91" s="7">
        <v>629182</v>
      </c>
      <c r="I91" s="37">
        <v>202596350</v>
      </c>
      <c r="J91" s="37">
        <v>3.1500000000000301</v>
      </c>
      <c r="K91" s="37">
        <v>6.3500000000000201</v>
      </c>
      <c r="L91" s="39">
        <v>-0.17848166219902201</v>
      </c>
      <c r="M91" s="37">
        <v>2724903434</v>
      </c>
      <c r="N91" s="37">
        <v>322.8</v>
      </c>
    </row>
    <row r="92" spans="1:14" x14ac:dyDescent="0.3">
      <c r="A92" s="36">
        <v>43551</v>
      </c>
      <c r="B92" s="37">
        <v>322.89999999999998</v>
      </c>
      <c r="C92" s="38">
        <v>9.9999999999965894E-2</v>
      </c>
      <c r="D92" s="39">
        <v>3.0978934324648699E-4</v>
      </c>
      <c r="E92" s="37">
        <v>322.5</v>
      </c>
      <c r="F92" s="37">
        <v>321.10000000000002</v>
      </c>
      <c r="G92" s="37">
        <v>325.14999999999998</v>
      </c>
      <c r="H92" s="7">
        <v>640901</v>
      </c>
      <c r="I92" s="37">
        <v>207121704</v>
      </c>
      <c r="J92" s="37">
        <v>0.39999999999997699</v>
      </c>
      <c r="K92" s="37">
        <v>4.0499999999999501</v>
      </c>
      <c r="L92" s="39">
        <v>1.8625771239482398E-2</v>
      </c>
      <c r="M92" s="37">
        <v>2932025138</v>
      </c>
      <c r="N92" s="37">
        <v>322.89999999999998</v>
      </c>
    </row>
    <row r="93" spans="1:14" x14ac:dyDescent="0.3">
      <c r="A93" s="36">
        <v>43552</v>
      </c>
      <c r="B93" s="37">
        <v>324.10000000000002</v>
      </c>
      <c r="C93" s="38">
        <v>1.2000000000000499</v>
      </c>
      <c r="D93" s="39">
        <v>3.7163208423662002E-3</v>
      </c>
      <c r="E93" s="37">
        <v>322.85000000000002</v>
      </c>
      <c r="F93" s="37">
        <v>322.5</v>
      </c>
      <c r="G93" s="37">
        <v>327</v>
      </c>
      <c r="H93" s="7">
        <v>507123</v>
      </c>
      <c r="I93" s="37">
        <v>164729518</v>
      </c>
      <c r="J93" s="37">
        <v>1.25</v>
      </c>
      <c r="K93" s="37">
        <v>4.5</v>
      </c>
      <c r="L93" s="39">
        <v>-0.20873426629073799</v>
      </c>
      <c r="M93" s="37">
        <v>3096754656</v>
      </c>
      <c r="N93" s="37">
        <v>324.10000000000002</v>
      </c>
    </row>
    <row r="94" spans="1:14" x14ac:dyDescent="0.3">
      <c r="A94" s="36">
        <v>43553</v>
      </c>
      <c r="B94" s="37">
        <v>327.9</v>
      </c>
      <c r="C94" s="38">
        <v>3.7999999999999501</v>
      </c>
      <c r="D94" s="39">
        <v>1.17247763036099E-2</v>
      </c>
      <c r="E94" s="37">
        <v>329</v>
      </c>
      <c r="F94" s="37">
        <v>326.5</v>
      </c>
      <c r="G94" s="37">
        <v>330.4</v>
      </c>
      <c r="H94" s="7">
        <v>709689</v>
      </c>
      <c r="I94" s="37">
        <v>232770122</v>
      </c>
      <c r="J94" s="37">
        <v>1.1000000000000201</v>
      </c>
      <c r="K94" s="37">
        <v>3.8999999999999799</v>
      </c>
      <c r="L94" s="39">
        <v>0.39944155559893801</v>
      </c>
      <c r="M94" s="37">
        <v>3329524778</v>
      </c>
      <c r="N94" s="37">
        <v>327.9</v>
      </c>
    </row>
    <row r="95" spans="1:14" x14ac:dyDescent="0.3">
      <c r="A95" s="36">
        <v>43556</v>
      </c>
      <c r="B95" s="37">
        <v>333.25</v>
      </c>
      <c r="C95" s="38">
        <v>5.3500000000000201</v>
      </c>
      <c r="D95" s="39">
        <v>1.6315949984751499E-2</v>
      </c>
      <c r="E95" s="37">
        <v>332.5</v>
      </c>
      <c r="F95" s="37">
        <v>330</v>
      </c>
      <c r="G95" s="37">
        <v>333.75</v>
      </c>
      <c r="H95" s="7">
        <v>675106</v>
      </c>
      <c r="I95" s="37">
        <v>224417265</v>
      </c>
      <c r="J95" s="37">
        <v>0.75</v>
      </c>
      <c r="K95" s="37">
        <v>3.75</v>
      </c>
      <c r="L95" s="39">
        <v>-4.8729795727424301E-2</v>
      </c>
      <c r="M95" s="37">
        <v>3553942043</v>
      </c>
      <c r="N95" s="37">
        <v>333.25</v>
      </c>
    </row>
    <row r="96" spans="1:14" x14ac:dyDescent="0.3">
      <c r="A96" s="36">
        <v>43557</v>
      </c>
      <c r="B96" s="37">
        <v>334.5</v>
      </c>
      <c r="C96" s="38">
        <v>1.25</v>
      </c>
      <c r="D96" s="39">
        <v>3.75093773443361E-3</v>
      </c>
      <c r="E96" s="37">
        <v>334.05</v>
      </c>
      <c r="F96" s="37">
        <v>331.75</v>
      </c>
      <c r="G96" s="37">
        <v>334.6</v>
      </c>
      <c r="H96" s="7">
        <v>660369</v>
      </c>
      <c r="I96" s="37">
        <v>220281786</v>
      </c>
      <c r="J96" s="37">
        <v>0.44999999999998902</v>
      </c>
      <c r="K96" s="37">
        <v>2.8500000000000201</v>
      </c>
      <c r="L96" s="39">
        <v>-2.1829164605261998E-2</v>
      </c>
      <c r="M96" s="37">
        <v>3774223829</v>
      </c>
      <c r="N96" s="37">
        <v>334.5</v>
      </c>
    </row>
    <row r="97" spans="1:14" x14ac:dyDescent="0.3">
      <c r="A97" s="36">
        <v>43558</v>
      </c>
      <c r="B97" s="37">
        <v>334</v>
      </c>
      <c r="C97" s="38">
        <v>-0.5</v>
      </c>
      <c r="D97" s="39">
        <v>-1.49476831091181E-3</v>
      </c>
      <c r="E97" s="37">
        <v>335.3</v>
      </c>
      <c r="F97" s="37">
        <v>332.9</v>
      </c>
      <c r="G97" s="37">
        <v>337.35</v>
      </c>
      <c r="H97" s="7">
        <v>581652</v>
      </c>
      <c r="I97" s="37">
        <v>194456996</v>
      </c>
      <c r="J97" s="37">
        <v>1.30000000000001</v>
      </c>
      <c r="K97" s="37">
        <v>4.4500000000000499</v>
      </c>
      <c r="L97" s="39">
        <v>-0.119201537322315</v>
      </c>
      <c r="M97" s="37">
        <v>3579766833</v>
      </c>
      <c r="N97" s="37">
        <v>334</v>
      </c>
    </row>
    <row r="98" spans="1:14" x14ac:dyDescent="0.3">
      <c r="A98" s="36">
        <v>43559</v>
      </c>
      <c r="B98" s="37">
        <v>333.55</v>
      </c>
      <c r="C98" s="38">
        <v>-0.44999999999998902</v>
      </c>
      <c r="D98" s="39">
        <v>-1.3473053892215201E-3</v>
      </c>
      <c r="E98" s="37">
        <v>334.4</v>
      </c>
      <c r="F98" s="37">
        <v>333.05</v>
      </c>
      <c r="G98" s="37">
        <v>335</v>
      </c>
      <c r="H98" s="7">
        <v>605021</v>
      </c>
      <c r="I98" s="37">
        <v>201982809</v>
      </c>
      <c r="J98" s="37">
        <v>0.849999999999966</v>
      </c>
      <c r="K98" s="37">
        <v>1.94999999999999</v>
      </c>
      <c r="L98" s="39">
        <v>4.0176944289712697E-2</v>
      </c>
      <c r="M98" s="37">
        <v>3377784024</v>
      </c>
      <c r="N98" s="37">
        <v>333.55</v>
      </c>
    </row>
    <row r="99" spans="1:14" x14ac:dyDescent="0.3">
      <c r="A99" s="36">
        <v>43560</v>
      </c>
      <c r="B99" s="37">
        <v>336.05</v>
      </c>
      <c r="C99" s="38">
        <v>2.5</v>
      </c>
      <c r="D99" s="39">
        <v>7.4951281666916503E-3</v>
      </c>
      <c r="E99" s="37">
        <v>334.95</v>
      </c>
      <c r="F99" s="37">
        <v>333.65</v>
      </c>
      <c r="G99" s="37">
        <v>337.5</v>
      </c>
      <c r="H99" s="7">
        <v>764125</v>
      </c>
      <c r="I99" s="37">
        <v>256632023</v>
      </c>
      <c r="J99" s="37">
        <v>1.1000000000000201</v>
      </c>
      <c r="K99" s="37">
        <v>3.8500000000000201</v>
      </c>
      <c r="L99" s="39">
        <v>0.26297269020414199</v>
      </c>
      <c r="M99" s="37">
        <v>3634416047</v>
      </c>
      <c r="N99" s="37">
        <v>336.05</v>
      </c>
    </row>
    <row r="100" spans="1:14" x14ac:dyDescent="0.3">
      <c r="A100" s="36">
        <v>43563</v>
      </c>
      <c r="B100" s="37">
        <v>332</v>
      </c>
      <c r="C100" s="38">
        <v>-4.0500000000000096</v>
      </c>
      <c r="D100" s="39">
        <v>-1.2051778009224899E-2</v>
      </c>
      <c r="E100" s="37">
        <v>336.5</v>
      </c>
      <c r="F100" s="37">
        <v>331.45</v>
      </c>
      <c r="G100" s="37">
        <v>336.85</v>
      </c>
      <c r="H100" s="7">
        <v>549938</v>
      </c>
      <c r="I100" s="37">
        <v>183073971</v>
      </c>
      <c r="J100" s="37">
        <v>4.5</v>
      </c>
      <c r="K100" s="37">
        <v>5.4000000000000297</v>
      </c>
      <c r="L100" s="39">
        <v>-0.28030361524619701</v>
      </c>
      <c r="M100" s="37">
        <v>3451342076</v>
      </c>
      <c r="N100" s="37">
        <v>332</v>
      </c>
    </row>
    <row r="101" spans="1:14" x14ac:dyDescent="0.3">
      <c r="A101" s="36">
        <v>43564</v>
      </c>
      <c r="B101" s="37">
        <v>327.3</v>
      </c>
      <c r="C101" s="38">
        <v>-4.6999999999999904</v>
      </c>
      <c r="D101" s="39">
        <v>-1.41566265060241E-2</v>
      </c>
      <c r="E101" s="37">
        <v>330.25</v>
      </c>
      <c r="F101" s="37">
        <v>327.3</v>
      </c>
      <c r="G101" s="37">
        <v>333.75</v>
      </c>
      <c r="H101" s="7">
        <v>722056</v>
      </c>
      <c r="I101" s="37">
        <v>237746524</v>
      </c>
      <c r="J101" s="37">
        <v>2.94999999999999</v>
      </c>
      <c r="K101" s="37">
        <v>6.4499999999999904</v>
      </c>
      <c r="L101" s="39">
        <v>0.31297709923664102</v>
      </c>
      <c r="M101" s="37">
        <v>3213595552</v>
      </c>
      <c r="N101" s="37">
        <v>327.3</v>
      </c>
    </row>
    <row r="102" spans="1:14" x14ac:dyDescent="0.3">
      <c r="A102" s="36">
        <v>43565</v>
      </c>
      <c r="B102" s="37">
        <v>329.75</v>
      </c>
      <c r="C102" s="38">
        <v>2.44999999999999</v>
      </c>
      <c r="D102" s="39">
        <v>7.4854873205010301E-3</v>
      </c>
      <c r="E102" s="37">
        <v>328.3</v>
      </c>
      <c r="F102" s="37">
        <v>327.14999999999998</v>
      </c>
      <c r="G102" s="37">
        <v>330.7</v>
      </c>
      <c r="H102" s="7">
        <v>556555</v>
      </c>
      <c r="I102" s="37">
        <v>183460661</v>
      </c>
      <c r="J102" s="37">
        <v>1.44999999999999</v>
      </c>
      <c r="K102" s="37">
        <v>3.55000000000001</v>
      </c>
      <c r="L102" s="39">
        <v>-0.229207983868287</v>
      </c>
      <c r="M102" s="37">
        <v>3397056213</v>
      </c>
      <c r="N102" s="37">
        <v>329.75</v>
      </c>
    </row>
    <row r="103" spans="1:14" x14ac:dyDescent="0.3">
      <c r="A103" s="36">
        <v>43566</v>
      </c>
      <c r="B103" s="37">
        <v>344.95</v>
      </c>
      <c r="C103" s="38">
        <v>15.2</v>
      </c>
      <c r="D103" s="39">
        <v>4.6095526914328999E-2</v>
      </c>
      <c r="E103" s="37">
        <v>340.5</v>
      </c>
      <c r="F103" s="37">
        <v>338.95</v>
      </c>
      <c r="G103" s="37">
        <v>346.75</v>
      </c>
      <c r="H103" s="7">
        <v>1038108</v>
      </c>
      <c r="I103" s="37">
        <v>356677446</v>
      </c>
      <c r="J103" s="37">
        <v>4.4499999999999904</v>
      </c>
      <c r="K103" s="37">
        <v>7.8000000000000096</v>
      </c>
      <c r="L103" s="39">
        <v>0.86523883533523205</v>
      </c>
      <c r="M103" s="37">
        <v>3753733659</v>
      </c>
      <c r="N103" s="37">
        <v>344.95</v>
      </c>
    </row>
    <row r="104" spans="1:14" x14ac:dyDescent="0.3">
      <c r="A104" s="36">
        <v>43567</v>
      </c>
      <c r="B104" s="37">
        <v>342.9</v>
      </c>
      <c r="C104" s="38">
        <v>-2.05000000000001</v>
      </c>
      <c r="D104" s="39">
        <v>-5.9428902739527799E-3</v>
      </c>
      <c r="E104" s="37">
        <v>346</v>
      </c>
      <c r="F104" s="37">
        <v>341.85</v>
      </c>
      <c r="G104" s="37">
        <v>348.9</v>
      </c>
      <c r="H104" s="7">
        <v>571291</v>
      </c>
      <c r="I104" s="37">
        <v>196622267</v>
      </c>
      <c r="J104" s="37">
        <v>3.1000000000000201</v>
      </c>
      <c r="K104" s="37">
        <v>7.0499999999999501</v>
      </c>
      <c r="L104" s="39">
        <v>-0.449680572734243</v>
      </c>
      <c r="M104" s="37">
        <v>3557111392</v>
      </c>
      <c r="N104" s="37">
        <v>342.9</v>
      </c>
    </row>
    <row r="105" spans="1:14" x14ac:dyDescent="0.3">
      <c r="A105" s="36">
        <v>43570</v>
      </c>
      <c r="B105" s="37">
        <v>342.95</v>
      </c>
      <c r="C105" s="38">
        <v>5.0000000000011403E-2</v>
      </c>
      <c r="D105" s="39">
        <v>1.45815106445061E-4</v>
      </c>
      <c r="E105" s="37">
        <v>343</v>
      </c>
      <c r="F105" s="37">
        <v>340.5</v>
      </c>
      <c r="G105" s="37">
        <v>344.85</v>
      </c>
      <c r="H105" s="7">
        <v>433354</v>
      </c>
      <c r="I105" s="37">
        <v>148513563</v>
      </c>
      <c r="J105" s="37">
        <v>5.0000000000011403E-2</v>
      </c>
      <c r="K105" s="37">
        <v>4.3500000000000201</v>
      </c>
      <c r="L105" s="39">
        <v>-0.241447878576767</v>
      </c>
      <c r="M105" s="37">
        <v>3705624955</v>
      </c>
      <c r="N105" s="37">
        <v>342.95</v>
      </c>
    </row>
    <row r="106" spans="1:14" x14ac:dyDescent="0.3">
      <c r="A106" s="36">
        <v>43571</v>
      </c>
      <c r="B106" s="37">
        <v>346.3</v>
      </c>
      <c r="C106" s="38">
        <v>3.3500000000000201</v>
      </c>
      <c r="D106" s="39">
        <v>9.7681877824756496E-3</v>
      </c>
      <c r="E106" s="37">
        <v>344.7</v>
      </c>
      <c r="F106" s="37">
        <v>342</v>
      </c>
      <c r="G106" s="37">
        <v>346.65</v>
      </c>
      <c r="H106" s="7">
        <v>461686</v>
      </c>
      <c r="I106" s="37">
        <v>159200628</v>
      </c>
      <c r="J106" s="37">
        <v>1.6000000000000201</v>
      </c>
      <c r="K106" s="37">
        <v>4.6499999999999799</v>
      </c>
      <c r="L106" s="39">
        <v>6.5378420413795602E-2</v>
      </c>
      <c r="M106" s="37">
        <v>3864825583</v>
      </c>
      <c r="N106" s="37">
        <v>346.3</v>
      </c>
    </row>
    <row r="107" spans="1:14" x14ac:dyDescent="0.3">
      <c r="A107" s="36">
        <v>43572</v>
      </c>
      <c r="B107" s="37">
        <v>350.85</v>
      </c>
      <c r="C107" s="38">
        <v>4.5500000000000096</v>
      </c>
      <c r="D107" s="39">
        <v>1.3138896910193499E-2</v>
      </c>
      <c r="E107" s="37">
        <v>347.15</v>
      </c>
      <c r="F107" s="37">
        <v>345.95</v>
      </c>
      <c r="G107" s="37">
        <v>351.55</v>
      </c>
      <c r="H107" s="7">
        <v>597099</v>
      </c>
      <c r="I107" s="37">
        <v>208700620</v>
      </c>
      <c r="J107" s="37">
        <v>3.7000000000000499</v>
      </c>
      <c r="K107" s="37">
        <v>5.6000000000000201</v>
      </c>
      <c r="L107" s="39">
        <v>0.29330107475643602</v>
      </c>
      <c r="M107" s="37">
        <v>4073526203</v>
      </c>
      <c r="N107" s="37">
        <v>350.85</v>
      </c>
    </row>
    <row r="108" spans="1:14" x14ac:dyDescent="0.3">
      <c r="A108" s="36">
        <v>43573</v>
      </c>
      <c r="B108" s="37">
        <v>352.3</v>
      </c>
      <c r="C108" s="38">
        <v>1.44999999999999</v>
      </c>
      <c r="D108" s="39">
        <v>4.1328202935727197E-3</v>
      </c>
      <c r="E108" s="37">
        <v>349</v>
      </c>
      <c r="F108" s="37">
        <v>346.55</v>
      </c>
      <c r="G108" s="37">
        <v>354.35</v>
      </c>
      <c r="H108" s="7">
        <v>982534</v>
      </c>
      <c r="I108" s="37">
        <v>345902225</v>
      </c>
      <c r="J108" s="37">
        <v>3.30000000000001</v>
      </c>
      <c r="K108" s="37">
        <v>7.8000000000000096</v>
      </c>
      <c r="L108" s="39">
        <v>0.64551272067111198</v>
      </c>
      <c r="M108" s="37">
        <v>4419428428</v>
      </c>
      <c r="N108" s="37">
        <v>352.3</v>
      </c>
    </row>
    <row r="109" spans="1:14" x14ac:dyDescent="0.3">
      <c r="A109" s="36">
        <v>43578</v>
      </c>
      <c r="B109" s="37">
        <v>349.1</v>
      </c>
      <c r="C109" s="38">
        <v>-3.19999999999999</v>
      </c>
      <c r="D109" s="39">
        <v>-9.0831677547544391E-3</v>
      </c>
      <c r="E109" s="37">
        <v>349.8</v>
      </c>
      <c r="F109" s="37">
        <v>346.7</v>
      </c>
      <c r="G109" s="37">
        <v>351.2</v>
      </c>
      <c r="H109" s="7">
        <v>656086</v>
      </c>
      <c r="I109" s="37">
        <v>229012081</v>
      </c>
      <c r="J109" s="37">
        <v>0.69999999999998896</v>
      </c>
      <c r="K109" s="37">
        <v>4.5</v>
      </c>
      <c r="L109" s="39">
        <v>-0.332251097671938</v>
      </c>
      <c r="M109" s="37">
        <v>4190416347</v>
      </c>
      <c r="N109" s="37">
        <v>349.1</v>
      </c>
    </row>
    <row r="110" spans="1:14" x14ac:dyDescent="0.3">
      <c r="A110" s="36">
        <v>43579</v>
      </c>
      <c r="B110" s="37">
        <v>350.95</v>
      </c>
      <c r="C110" s="38">
        <v>1.8499999999999699</v>
      </c>
      <c r="D110" s="39">
        <v>5.2993411629904501E-3</v>
      </c>
      <c r="E110" s="37">
        <v>348</v>
      </c>
      <c r="F110" s="37">
        <v>347.7</v>
      </c>
      <c r="G110" s="37">
        <v>352.25</v>
      </c>
      <c r="H110" s="7">
        <v>532252</v>
      </c>
      <c r="I110" s="37">
        <v>186607684</v>
      </c>
      <c r="J110" s="37">
        <v>2.94999999999999</v>
      </c>
      <c r="K110" s="37">
        <v>4.5500000000000096</v>
      </c>
      <c r="L110" s="39">
        <v>-0.188746597244873</v>
      </c>
      <c r="M110" s="37">
        <v>4377024031</v>
      </c>
      <c r="N110" s="37">
        <v>350.95</v>
      </c>
    </row>
    <row r="111" spans="1:14" x14ac:dyDescent="0.3">
      <c r="A111" s="36">
        <v>43580</v>
      </c>
      <c r="B111" s="37">
        <v>347.85</v>
      </c>
      <c r="C111" s="38">
        <v>-3.0999999999999699</v>
      </c>
      <c r="D111" s="39">
        <v>-8.8331671178229609E-3</v>
      </c>
      <c r="E111" s="37">
        <v>348</v>
      </c>
      <c r="F111" s="37">
        <v>344.1</v>
      </c>
      <c r="G111" s="37">
        <v>348.45</v>
      </c>
      <c r="H111" s="7">
        <v>494912</v>
      </c>
      <c r="I111" s="37">
        <v>171666096</v>
      </c>
      <c r="J111" s="37">
        <v>0.14999999999997701</v>
      </c>
      <c r="K111" s="37">
        <v>4.3499999999999703</v>
      </c>
      <c r="L111" s="39">
        <v>-7.0154738732780705E-2</v>
      </c>
      <c r="M111" s="37">
        <v>4205357935</v>
      </c>
      <c r="N111" s="37">
        <v>347.85</v>
      </c>
    </row>
    <row r="112" spans="1:14" x14ac:dyDescent="0.3">
      <c r="A112" s="36">
        <v>43581</v>
      </c>
      <c r="B112" s="37">
        <v>346.45</v>
      </c>
      <c r="C112" s="38">
        <v>-1.4000000000000301</v>
      </c>
      <c r="D112" s="39">
        <v>-4.0247233002732004E-3</v>
      </c>
      <c r="E112" s="37">
        <v>347.7</v>
      </c>
      <c r="F112" s="37">
        <v>343.6</v>
      </c>
      <c r="G112" s="37">
        <v>348.9</v>
      </c>
      <c r="H112" s="7">
        <v>416328</v>
      </c>
      <c r="I112" s="37">
        <v>144024643</v>
      </c>
      <c r="J112" s="37">
        <v>1.25</v>
      </c>
      <c r="K112" s="37">
        <v>5.2999999999999501</v>
      </c>
      <c r="L112" s="39">
        <v>-0.15878378378378399</v>
      </c>
      <c r="M112" s="37">
        <v>4061333292</v>
      </c>
      <c r="N112" s="37">
        <v>346.45</v>
      </c>
    </row>
    <row r="113" spans="1:14" x14ac:dyDescent="0.3">
      <c r="A113" s="36">
        <v>43584</v>
      </c>
      <c r="B113" s="37">
        <v>345.35</v>
      </c>
      <c r="C113" s="38">
        <v>-1.0999999999999699</v>
      </c>
      <c r="D113" s="39">
        <v>-3.1750613364120799E-3</v>
      </c>
      <c r="E113" s="37">
        <v>346.85</v>
      </c>
      <c r="F113" s="37">
        <v>343.5</v>
      </c>
      <c r="G113" s="37">
        <v>348.25</v>
      </c>
      <c r="H113" s="7">
        <v>383365</v>
      </c>
      <c r="I113" s="37">
        <v>132389420</v>
      </c>
      <c r="J113" s="37">
        <v>1.5</v>
      </c>
      <c r="K113" s="37">
        <v>4.75</v>
      </c>
      <c r="L113" s="39">
        <v>-7.9175553890202005E-2</v>
      </c>
      <c r="M113" s="37">
        <v>3928943872</v>
      </c>
      <c r="N113" s="37">
        <v>345.35</v>
      </c>
    </row>
    <row r="114" spans="1:14" x14ac:dyDescent="0.3">
      <c r="A114" s="36">
        <v>43585</v>
      </c>
      <c r="B114" s="37">
        <v>349.05</v>
      </c>
      <c r="C114" s="38">
        <v>3.69999999999999</v>
      </c>
      <c r="D114" s="39">
        <v>1.07137686405096E-2</v>
      </c>
      <c r="E114" s="37">
        <v>346.75</v>
      </c>
      <c r="F114" s="37">
        <v>344.6</v>
      </c>
      <c r="G114" s="37">
        <v>349.05</v>
      </c>
      <c r="H114" s="7">
        <v>556298</v>
      </c>
      <c r="I114" s="37">
        <v>193504492</v>
      </c>
      <c r="J114" s="37">
        <v>2.30000000000001</v>
      </c>
      <c r="K114" s="37">
        <v>4.4499999999999904</v>
      </c>
      <c r="L114" s="39">
        <v>0.45109230107078102</v>
      </c>
      <c r="M114" s="37">
        <v>4122448364</v>
      </c>
      <c r="N114" s="37">
        <v>349.05</v>
      </c>
    </row>
    <row r="115" spans="1:14" x14ac:dyDescent="0.3">
      <c r="A115" s="36">
        <v>43587</v>
      </c>
      <c r="B115" s="37">
        <v>351</v>
      </c>
      <c r="C115" s="38">
        <v>1.94999999999999</v>
      </c>
      <c r="D115" s="39">
        <v>5.5865921787709204E-3</v>
      </c>
      <c r="E115" s="37">
        <v>349.45</v>
      </c>
      <c r="F115" s="37">
        <v>348.15</v>
      </c>
      <c r="G115" s="37">
        <v>351.2</v>
      </c>
      <c r="H115" s="7">
        <v>694494</v>
      </c>
      <c r="I115" s="37">
        <v>243122329</v>
      </c>
      <c r="J115" s="37">
        <v>1.55000000000001</v>
      </c>
      <c r="K115" s="37">
        <v>3.05000000000001</v>
      </c>
      <c r="L115" s="39">
        <v>0.24842081042894301</v>
      </c>
      <c r="M115" s="37">
        <v>4365570693</v>
      </c>
      <c r="N115" s="37">
        <v>351</v>
      </c>
    </row>
    <row r="116" spans="1:14" x14ac:dyDescent="0.3">
      <c r="A116" s="36">
        <v>43588</v>
      </c>
      <c r="B116" s="37">
        <v>355.05</v>
      </c>
      <c r="C116" s="38">
        <v>4.0500000000000096</v>
      </c>
      <c r="D116" s="39">
        <v>1.15384615384616E-2</v>
      </c>
      <c r="E116" s="37">
        <v>350</v>
      </c>
      <c r="F116" s="37">
        <v>350</v>
      </c>
      <c r="G116" s="37">
        <v>355.05</v>
      </c>
      <c r="H116" s="7">
        <v>468076</v>
      </c>
      <c r="I116" s="37">
        <v>165493238.69999999</v>
      </c>
      <c r="J116" s="37">
        <v>5.0500000000000096</v>
      </c>
      <c r="K116" s="37">
        <v>5.0500000000000096</v>
      </c>
      <c r="L116" s="39">
        <v>-0.32601865530875701</v>
      </c>
      <c r="M116" s="37">
        <v>4531063931.6999998</v>
      </c>
      <c r="N116" s="37">
        <v>355.05</v>
      </c>
    </row>
    <row r="117" spans="1:14" x14ac:dyDescent="0.3">
      <c r="A117" s="36">
        <v>43591</v>
      </c>
      <c r="B117" s="37">
        <v>344.4</v>
      </c>
      <c r="C117" s="38">
        <v>-10.65</v>
      </c>
      <c r="D117" s="39">
        <v>-2.99957752429236E-2</v>
      </c>
      <c r="E117" s="37">
        <v>346.6</v>
      </c>
      <c r="F117" s="37">
        <v>341.5</v>
      </c>
      <c r="G117" s="37">
        <v>346.6</v>
      </c>
      <c r="H117" s="7">
        <v>687298</v>
      </c>
      <c r="I117" s="37">
        <v>236315315</v>
      </c>
      <c r="J117" s="37">
        <v>2.2000000000000499</v>
      </c>
      <c r="K117" s="37">
        <v>5.1000000000000201</v>
      </c>
      <c r="L117" s="39">
        <v>0.46834702056930899</v>
      </c>
      <c r="M117" s="37">
        <v>4294748616.6999998</v>
      </c>
      <c r="N117" s="37">
        <v>344.4</v>
      </c>
    </row>
    <row r="118" spans="1:14" x14ac:dyDescent="0.3">
      <c r="A118" s="36">
        <v>43592</v>
      </c>
      <c r="B118" s="37">
        <v>335.05</v>
      </c>
      <c r="C118" s="38">
        <v>-9.3499999999999694</v>
      </c>
      <c r="D118" s="39">
        <v>-2.71486643437862E-2</v>
      </c>
      <c r="E118" s="37">
        <v>344</v>
      </c>
      <c r="F118" s="37">
        <v>334.6</v>
      </c>
      <c r="G118" s="37">
        <v>345.45</v>
      </c>
      <c r="H118" s="7">
        <v>717360</v>
      </c>
      <c r="I118" s="37">
        <v>242551123</v>
      </c>
      <c r="J118" s="37">
        <v>8.9499999999999904</v>
      </c>
      <c r="K118" s="37">
        <v>10.85</v>
      </c>
      <c r="L118" s="39">
        <v>4.3739396884611897E-2</v>
      </c>
      <c r="M118" s="37">
        <v>4052197493.6999998</v>
      </c>
      <c r="N118" s="37">
        <v>335.05</v>
      </c>
    </row>
    <row r="119" spans="1:14" x14ac:dyDescent="0.3">
      <c r="A119" s="36">
        <v>43593</v>
      </c>
      <c r="B119" s="37">
        <v>339.6</v>
      </c>
      <c r="C119" s="38">
        <v>4.5500000000000096</v>
      </c>
      <c r="D119" s="39">
        <v>1.3580062677212399E-2</v>
      </c>
      <c r="E119" s="37">
        <v>333.05</v>
      </c>
      <c r="F119" s="37">
        <v>333</v>
      </c>
      <c r="G119" s="37">
        <v>339.8</v>
      </c>
      <c r="H119" s="7">
        <v>589689</v>
      </c>
      <c r="I119" s="37">
        <v>198903532</v>
      </c>
      <c r="J119" s="37">
        <v>6.5500000000000096</v>
      </c>
      <c r="K119" s="37">
        <v>6.8000000000000096</v>
      </c>
      <c r="L119" s="39">
        <v>-0.177973402475744</v>
      </c>
      <c r="M119" s="37">
        <v>4251101025.6999998</v>
      </c>
      <c r="N119" s="37">
        <v>339.6</v>
      </c>
    </row>
    <row r="120" spans="1:14" x14ac:dyDescent="0.3">
      <c r="A120" s="36">
        <v>43594</v>
      </c>
      <c r="B120" s="37">
        <v>331.85</v>
      </c>
      <c r="C120" s="38">
        <v>-7.75</v>
      </c>
      <c r="D120" s="39">
        <v>-2.28209658421673E-2</v>
      </c>
      <c r="E120" s="37">
        <v>334.6</v>
      </c>
      <c r="F120" s="37">
        <v>330.4</v>
      </c>
      <c r="G120" s="37">
        <v>336.55</v>
      </c>
      <c r="H120" s="7">
        <v>648732</v>
      </c>
      <c r="I120" s="37">
        <v>215740603</v>
      </c>
      <c r="J120" s="37">
        <v>2.75</v>
      </c>
      <c r="K120" s="37">
        <v>6.1500000000000297</v>
      </c>
      <c r="L120" s="39">
        <v>0.100125659457782</v>
      </c>
      <c r="M120" s="37">
        <v>4035360422.6999998</v>
      </c>
      <c r="N120" s="37">
        <v>331.85</v>
      </c>
    </row>
    <row r="121" spans="1:14" x14ac:dyDescent="0.3">
      <c r="A121" s="36">
        <v>43595</v>
      </c>
      <c r="B121" s="37">
        <v>333.55</v>
      </c>
      <c r="C121" s="38">
        <v>1.69999999999999</v>
      </c>
      <c r="D121" s="39">
        <v>5.1227964441765503E-3</v>
      </c>
      <c r="E121" s="37">
        <v>335</v>
      </c>
      <c r="F121" s="37">
        <v>331.8</v>
      </c>
      <c r="G121" s="37">
        <v>338</v>
      </c>
      <c r="H121" s="7">
        <v>561304</v>
      </c>
      <c r="I121" s="37">
        <v>187948736</v>
      </c>
      <c r="J121" s="37">
        <v>1.44999999999999</v>
      </c>
      <c r="K121" s="37">
        <v>6.1999999999999904</v>
      </c>
      <c r="L121" s="39">
        <v>-0.13476751570756501</v>
      </c>
      <c r="M121" s="37">
        <v>4223309158.6999998</v>
      </c>
      <c r="N121" s="37">
        <v>333.55</v>
      </c>
    </row>
    <row r="122" spans="1:14" x14ac:dyDescent="0.3">
      <c r="A122" s="36">
        <v>43598</v>
      </c>
      <c r="B122" s="37">
        <v>323.75</v>
      </c>
      <c r="C122" s="38">
        <v>-9.8000000000000096</v>
      </c>
      <c r="D122" s="39">
        <v>-2.93809024134313E-2</v>
      </c>
      <c r="E122" s="37">
        <v>333</v>
      </c>
      <c r="F122" s="37">
        <v>323.05</v>
      </c>
      <c r="G122" s="37">
        <v>333</v>
      </c>
      <c r="H122" s="7">
        <v>611125</v>
      </c>
      <c r="I122" s="37">
        <v>198994601</v>
      </c>
      <c r="J122" s="37">
        <v>9.25</v>
      </c>
      <c r="K122" s="37">
        <v>9.9499999999999904</v>
      </c>
      <c r="L122" s="39">
        <v>8.8759388851674004E-2</v>
      </c>
      <c r="M122" s="37">
        <v>4024314557.6999998</v>
      </c>
      <c r="N122" s="37">
        <v>323.75</v>
      </c>
    </row>
    <row r="123" spans="1:14" x14ac:dyDescent="0.3">
      <c r="A123" s="36">
        <v>43599</v>
      </c>
      <c r="B123" s="37">
        <v>334.3</v>
      </c>
      <c r="C123" s="38">
        <v>10.55</v>
      </c>
      <c r="D123" s="39">
        <v>3.2586872586872602E-2</v>
      </c>
      <c r="E123" s="37">
        <v>326.7</v>
      </c>
      <c r="F123" s="37">
        <v>326.39999999999998</v>
      </c>
      <c r="G123" s="37">
        <v>334.8</v>
      </c>
      <c r="H123" s="7">
        <v>629105</v>
      </c>
      <c r="I123" s="37">
        <v>209085716</v>
      </c>
      <c r="J123" s="37">
        <v>7.6000000000000201</v>
      </c>
      <c r="K123" s="37">
        <v>8.4000000000000306</v>
      </c>
      <c r="L123" s="39">
        <v>2.9421149519329101E-2</v>
      </c>
      <c r="M123" s="37">
        <v>4233400273.6999998</v>
      </c>
      <c r="N123" s="37">
        <v>334.3</v>
      </c>
    </row>
    <row r="124" spans="1:14" x14ac:dyDescent="0.3">
      <c r="A124" s="36">
        <v>43600</v>
      </c>
      <c r="B124" s="37">
        <v>337.15</v>
      </c>
      <c r="C124" s="38">
        <v>2.8499999999999699</v>
      </c>
      <c r="D124" s="39">
        <v>8.5252766975769303E-3</v>
      </c>
      <c r="E124" s="37">
        <v>336.2</v>
      </c>
      <c r="F124" s="37">
        <v>329.05</v>
      </c>
      <c r="G124" s="37">
        <v>337.15</v>
      </c>
      <c r="H124" s="7">
        <v>556644</v>
      </c>
      <c r="I124" s="37">
        <v>185990040</v>
      </c>
      <c r="J124" s="37">
        <v>0.94999999999998896</v>
      </c>
      <c r="K124" s="37">
        <v>8.0999999999999694</v>
      </c>
      <c r="L124" s="39">
        <v>-0.115181090596959</v>
      </c>
      <c r="M124" s="37">
        <v>4419390313.6999998</v>
      </c>
      <c r="N124" s="37">
        <v>337.15</v>
      </c>
    </row>
    <row r="125" spans="1:14" x14ac:dyDescent="0.3">
      <c r="A125" s="36">
        <v>43601</v>
      </c>
      <c r="B125" s="37">
        <v>341.2</v>
      </c>
      <c r="C125" s="38">
        <v>4.0500000000000096</v>
      </c>
      <c r="D125" s="39">
        <v>1.20124573631915E-2</v>
      </c>
      <c r="E125" s="37">
        <v>336.65</v>
      </c>
      <c r="F125" s="37">
        <v>333.85</v>
      </c>
      <c r="G125" s="37">
        <v>341.2</v>
      </c>
      <c r="H125" s="7">
        <v>589339</v>
      </c>
      <c r="I125" s="37">
        <v>199489789</v>
      </c>
      <c r="J125" s="37">
        <v>4.5500000000000096</v>
      </c>
      <c r="K125" s="37">
        <v>7.3499999999999703</v>
      </c>
      <c r="L125" s="39">
        <v>5.8735924576569599E-2</v>
      </c>
      <c r="M125" s="37">
        <v>4618880102.6999998</v>
      </c>
      <c r="N125" s="37">
        <v>341.2</v>
      </c>
    </row>
    <row r="126" spans="1:14" x14ac:dyDescent="0.3">
      <c r="A126" s="36">
        <v>43602</v>
      </c>
      <c r="B126" s="37">
        <v>340.85</v>
      </c>
      <c r="C126" s="38">
        <v>-0.349999999999966</v>
      </c>
      <c r="D126" s="39">
        <v>-1.02579132473613E-3</v>
      </c>
      <c r="E126" s="37">
        <v>340.2</v>
      </c>
      <c r="F126" s="37">
        <v>336.9</v>
      </c>
      <c r="G126" s="37">
        <v>342.7</v>
      </c>
      <c r="H126" s="7">
        <v>658521</v>
      </c>
      <c r="I126" s="37">
        <v>224138738</v>
      </c>
      <c r="J126" s="37">
        <v>0.650000000000034</v>
      </c>
      <c r="K126" s="37">
        <v>5.8000000000000096</v>
      </c>
      <c r="L126" s="39">
        <v>0.117389142751455</v>
      </c>
      <c r="M126" s="37">
        <v>4394741364.6999998</v>
      </c>
      <c r="N126" s="37">
        <v>340.85</v>
      </c>
    </row>
    <row r="127" spans="1:14" x14ac:dyDescent="0.3">
      <c r="A127" s="36">
        <v>43605</v>
      </c>
      <c r="B127" s="37">
        <v>330.05</v>
      </c>
      <c r="C127" s="38">
        <v>-10.8</v>
      </c>
      <c r="D127" s="39">
        <v>-3.1685492151972999E-2</v>
      </c>
      <c r="E127" s="37">
        <v>339.7</v>
      </c>
      <c r="F127" s="37">
        <v>328.65</v>
      </c>
      <c r="G127" s="37">
        <v>340.8</v>
      </c>
      <c r="H127" s="7">
        <v>628134</v>
      </c>
      <c r="I127" s="37">
        <v>208556061</v>
      </c>
      <c r="J127" s="37">
        <v>9.6499999999999808</v>
      </c>
      <c r="K127" s="37">
        <v>12.15</v>
      </c>
      <c r="L127" s="39">
        <v>-4.6144314304327402E-2</v>
      </c>
      <c r="M127" s="37">
        <v>4186185303.6999998</v>
      </c>
      <c r="N127" s="37">
        <v>330.05</v>
      </c>
    </row>
    <row r="128" spans="1:14" x14ac:dyDescent="0.3">
      <c r="A128" s="36">
        <v>43606</v>
      </c>
      <c r="B128" s="37">
        <v>335.15</v>
      </c>
      <c r="C128" s="38">
        <v>5.0999999999999703</v>
      </c>
      <c r="D128" s="39">
        <v>1.5452204211483E-2</v>
      </c>
      <c r="E128" s="37">
        <v>332.1</v>
      </c>
      <c r="F128" s="37">
        <v>329.7</v>
      </c>
      <c r="G128" s="37">
        <v>336</v>
      </c>
      <c r="H128" s="7">
        <v>495509</v>
      </c>
      <c r="I128" s="37">
        <v>165456466</v>
      </c>
      <c r="J128" s="37">
        <v>3.0499999999999501</v>
      </c>
      <c r="K128" s="37">
        <v>6.3000000000000096</v>
      </c>
      <c r="L128" s="39">
        <v>-0.21114125329945499</v>
      </c>
      <c r="M128" s="37">
        <v>4351641769.6999998</v>
      </c>
      <c r="N128" s="37">
        <v>335.15</v>
      </c>
    </row>
    <row r="129" spans="1:14" x14ac:dyDescent="0.3">
      <c r="A129" s="36">
        <v>43607</v>
      </c>
      <c r="B129" s="37">
        <v>336.3</v>
      </c>
      <c r="C129" s="38">
        <v>1.1500000000000301</v>
      </c>
      <c r="D129" s="39">
        <v>3.4312994181710699E-3</v>
      </c>
      <c r="E129" s="37">
        <v>336.7</v>
      </c>
      <c r="F129" s="37">
        <v>333.65</v>
      </c>
      <c r="G129" s="37">
        <v>339</v>
      </c>
      <c r="H129" s="7">
        <v>470565</v>
      </c>
      <c r="I129" s="37">
        <v>158197313</v>
      </c>
      <c r="J129" s="37">
        <v>0.39999999999997699</v>
      </c>
      <c r="K129" s="37">
        <v>5.3500000000000201</v>
      </c>
      <c r="L129" s="39">
        <v>-5.0340155274677202E-2</v>
      </c>
      <c r="M129" s="37">
        <v>4509839082.6999998</v>
      </c>
      <c r="N129" s="37">
        <v>336.3</v>
      </c>
    </row>
    <row r="130" spans="1:14" x14ac:dyDescent="0.3">
      <c r="A130" s="36">
        <v>43608</v>
      </c>
      <c r="B130" s="37">
        <v>334</v>
      </c>
      <c r="C130" s="38">
        <v>-2.30000000000001</v>
      </c>
      <c r="D130" s="39">
        <v>-6.8391317276241797E-3</v>
      </c>
      <c r="E130" s="37">
        <v>334</v>
      </c>
      <c r="F130" s="37">
        <v>331.6</v>
      </c>
      <c r="G130" s="37">
        <v>335.55</v>
      </c>
      <c r="H130" s="7">
        <v>708374</v>
      </c>
      <c r="I130" s="37">
        <v>236261327</v>
      </c>
      <c r="J130" s="37">
        <v>0</v>
      </c>
      <c r="K130" s="37">
        <v>3.94999999999999</v>
      </c>
      <c r="L130" s="39">
        <v>0.50536907759820604</v>
      </c>
      <c r="M130" s="37">
        <v>4273577755.6999998</v>
      </c>
      <c r="N130" s="37">
        <v>334</v>
      </c>
    </row>
    <row r="131" spans="1:14" x14ac:dyDescent="0.3">
      <c r="A131" s="36">
        <v>43609</v>
      </c>
      <c r="B131" s="37">
        <v>336.5</v>
      </c>
      <c r="C131" s="38">
        <v>2.5</v>
      </c>
      <c r="D131" s="39">
        <v>7.4850299401197596E-3</v>
      </c>
      <c r="E131" s="37">
        <v>335.05</v>
      </c>
      <c r="F131" s="37">
        <v>335</v>
      </c>
      <c r="G131" s="37">
        <v>337.3</v>
      </c>
      <c r="H131" s="7">
        <v>575972</v>
      </c>
      <c r="I131" s="37">
        <v>193719759</v>
      </c>
      <c r="J131" s="37">
        <v>1.44999999999999</v>
      </c>
      <c r="K131" s="37">
        <v>2.30000000000001</v>
      </c>
      <c r="L131" s="39">
        <v>-0.18690973977023401</v>
      </c>
      <c r="M131" s="37">
        <v>4467297514.6999998</v>
      </c>
      <c r="N131" s="37">
        <v>336.5</v>
      </c>
    </row>
    <row r="132" spans="1:14" x14ac:dyDescent="0.3">
      <c r="A132" s="36">
        <v>43612</v>
      </c>
      <c r="B132" s="37">
        <v>338.65</v>
      </c>
      <c r="C132" s="38">
        <v>2.1499999999999799</v>
      </c>
      <c r="D132" s="39">
        <v>6.3893016344724399E-3</v>
      </c>
      <c r="E132" s="37">
        <v>338.5</v>
      </c>
      <c r="F132" s="37">
        <v>336.5</v>
      </c>
      <c r="G132" s="37">
        <v>341.45</v>
      </c>
      <c r="H132" s="7">
        <v>222774</v>
      </c>
      <c r="I132" s="37">
        <v>75362122</v>
      </c>
      <c r="J132" s="37">
        <v>0.14999999999997701</v>
      </c>
      <c r="K132" s="37">
        <v>4.9499999999999904</v>
      </c>
      <c r="L132" s="39">
        <v>-0.61322078156577098</v>
      </c>
      <c r="M132" s="37">
        <v>4542659636.6999998</v>
      </c>
      <c r="N132" s="37">
        <v>338.65</v>
      </c>
    </row>
    <row r="133" spans="1:14" x14ac:dyDescent="0.3">
      <c r="A133" s="36">
        <v>43613</v>
      </c>
      <c r="B133" s="37">
        <v>342.6</v>
      </c>
      <c r="C133" s="38">
        <v>3.9500000000000499</v>
      </c>
      <c r="D133" s="39">
        <v>1.1663959840543499E-2</v>
      </c>
      <c r="E133" s="37">
        <v>339.65</v>
      </c>
      <c r="F133" s="37">
        <v>336.65</v>
      </c>
      <c r="G133" s="37">
        <v>342.6</v>
      </c>
      <c r="H133" s="7">
        <v>917832</v>
      </c>
      <c r="I133" s="37">
        <v>313368406</v>
      </c>
      <c r="J133" s="37">
        <v>2.9500000000000499</v>
      </c>
      <c r="K133" s="37">
        <v>5.9500000000000499</v>
      </c>
      <c r="L133" s="39">
        <v>3.12001400522503</v>
      </c>
      <c r="M133" s="37">
        <v>4856028042.6999998</v>
      </c>
      <c r="N133" s="37">
        <v>342.6</v>
      </c>
    </row>
    <row r="134" spans="1:14" x14ac:dyDescent="0.3">
      <c r="A134" s="36">
        <v>43614</v>
      </c>
      <c r="B134" s="37">
        <v>338.2</v>
      </c>
      <c r="C134" s="38">
        <v>-4.4000000000000297</v>
      </c>
      <c r="D134" s="39">
        <v>-1.28429655575016E-2</v>
      </c>
      <c r="E134" s="37">
        <v>338.15</v>
      </c>
      <c r="F134" s="37">
        <v>336.75</v>
      </c>
      <c r="G134" s="37">
        <v>340.5</v>
      </c>
      <c r="H134" s="7">
        <v>881878</v>
      </c>
      <c r="I134" s="37">
        <v>298240871</v>
      </c>
      <c r="J134" s="37">
        <v>5.0000000000011403E-2</v>
      </c>
      <c r="K134" s="37">
        <v>3.75</v>
      </c>
      <c r="L134" s="39">
        <v>-3.9172746210635503E-2</v>
      </c>
      <c r="M134" s="37">
        <v>4557787171.6999998</v>
      </c>
      <c r="N134" s="37">
        <v>338.2</v>
      </c>
    </row>
    <row r="135" spans="1:14" x14ac:dyDescent="0.3">
      <c r="A135" s="36">
        <v>43615</v>
      </c>
      <c r="B135" s="37">
        <v>341.65</v>
      </c>
      <c r="C135" s="38">
        <v>3.44999999999999</v>
      </c>
      <c r="D135" s="39">
        <v>1.0201064458900001E-2</v>
      </c>
      <c r="E135" s="37">
        <v>338.55</v>
      </c>
      <c r="F135" s="37">
        <v>337.5</v>
      </c>
      <c r="G135" s="37">
        <v>341.75</v>
      </c>
      <c r="H135" s="7">
        <v>382038</v>
      </c>
      <c r="I135" s="37">
        <v>130014752</v>
      </c>
      <c r="J135" s="37">
        <v>3.0999999999999699</v>
      </c>
      <c r="K135" s="37">
        <v>4.25</v>
      </c>
      <c r="L135" s="39">
        <v>-0.56679041772217897</v>
      </c>
      <c r="M135" s="37">
        <v>4687801923.6999998</v>
      </c>
      <c r="N135" s="37">
        <v>341.65</v>
      </c>
    </row>
    <row r="136" spans="1:14" x14ac:dyDescent="0.3">
      <c r="A136" s="36">
        <v>43616</v>
      </c>
      <c r="B136" s="37">
        <v>338.6</v>
      </c>
      <c r="C136" s="38">
        <v>-3.0499999999999501</v>
      </c>
      <c r="D136" s="39">
        <v>-8.9272647446215596E-3</v>
      </c>
      <c r="E136" s="37">
        <v>337.55</v>
      </c>
      <c r="F136" s="37">
        <v>333.5</v>
      </c>
      <c r="G136" s="37">
        <v>338.85</v>
      </c>
      <c r="H136" s="7">
        <v>816098</v>
      </c>
      <c r="I136" s="37">
        <v>274903193</v>
      </c>
      <c r="J136" s="37">
        <v>1.05000000000001</v>
      </c>
      <c r="K136" s="37">
        <v>5.3500000000000201</v>
      </c>
      <c r="L136" s="39">
        <v>1.1361697003963001</v>
      </c>
      <c r="M136" s="37">
        <v>4412898730.6999998</v>
      </c>
      <c r="N136" s="37">
        <v>338.6</v>
      </c>
    </row>
    <row r="137" spans="1:14" x14ac:dyDescent="0.3">
      <c r="A137" s="36">
        <v>43619</v>
      </c>
      <c r="B137" s="37">
        <v>340.5</v>
      </c>
      <c r="C137" s="38">
        <v>1.8999999999999799</v>
      </c>
      <c r="D137" s="39">
        <v>5.6113408151210204E-3</v>
      </c>
      <c r="E137" s="37">
        <v>335.3</v>
      </c>
      <c r="F137" s="37">
        <v>330.4</v>
      </c>
      <c r="G137" s="37">
        <v>340.5</v>
      </c>
      <c r="H137" s="7">
        <v>731788</v>
      </c>
      <c r="I137" s="37">
        <v>246752128</v>
      </c>
      <c r="J137" s="37">
        <v>5.1999999999999904</v>
      </c>
      <c r="K137" s="37">
        <v>10.1</v>
      </c>
      <c r="L137" s="39">
        <v>-0.10330867126252</v>
      </c>
      <c r="M137" s="37">
        <v>4659650858.6999998</v>
      </c>
      <c r="N137" s="37">
        <v>340.5</v>
      </c>
    </row>
    <row r="138" spans="1:14" x14ac:dyDescent="0.3">
      <c r="A138" s="36">
        <v>43620</v>
      </c>
      <c r="B138" s="37">
        <v>342.1</v>
      </c>
      <c r="C138" s="38">
        <v>1.6000000000000201</v>
      </c>
      <c r="D138" s="39">
        <v>4.6989720998532204E-3</v>
      </c>
      <c r="E138" s="37">
        <v>336</v>
      </c>
      <c r="F138" s="37">
        <v>334.55</v>
      </c>
      <c r="G138" s="37">
        <v>342.25</v>
      </c>
      <c r="H138" s="7">
        <v>766874</v>
      </c>
      <c r="I138" s="37">
        <v>261046791</v>
      </c>
      <c r="J138" s="37">
        <v>6.1000000000000201</v>
      </c>
      <c r="K138" s="37">
        <v>7.6999999999999904</v>
      </c>
      <c r="L138" s="39">
        <v>4.7945579867393298E-2</v>
      </c>
      <c r="M138" s="37">
        <v>4920697649.6999998</v>
      </c>
      <c r="N138" s="37">
        <v>342.1</v>
      </c>
    </row>
    <row r="139" spans="1:14" x14ac:dyDescent="0.3">
      <c r="A139" s="36">
        <v>43621</v>
      </c>
      <c r="B139" s="37">
        <v>349.5</v>
      </c>
      <c r="C139" s="38">
        <v>7.3999999999999799</v>
      </c>
      <c r="D139" s="39">
        <v>2.1631102016954E-2</v>
      </c>
      <c r="E139" s="37">
        <v>342.95</v>
      </c>
      <c r="F139" s="37">
        <v>342.5</v>
      </c>
      <c r="G139" s="37">
        <v>352.6</v>
      </c>
      <c r="H139" s="7">
        <v>765834</v>
      </c>
      <c r="I139" s="37">
        <v>267671606</v>
      </c>
      <c r="J139" s="37">
        <v>6.5500000000000096</v>
      </c>
      <c r="K139" s="37">
        <v>10.1</v>
      </c>
      <c r="L139" s="39">
        <v>-1.3561549876511701E-3</v>
      </c>
      <c r="M139" s="37">
        <v>5188369255.6999998</v>
      </c>
      <c r="N139" s="37">
        <v>349.5</v>
      </c>
    </row>
    <row r="140" spans="1:14" x14ac:dyDescent="0.3">
      <c r="A140" s="36">
        <v>43622</v>
      </c>
      <c r="B140" s="37">
        <v>350.35</v>
      </c>
      <c r="C140" s="38">
        <v>0.85000000000002296</v>
      </c>
      <c r="D140" s="39">
        <v>2.4320457796853301E-3</v>
      </c>
      <c r="E140" s="37">
        <v>351.55</v>
      </c>
      <c r="F140" s="37">
        <v>349.05</v>
      </c>
      <c r="G140" s="37">
        <v>357.1</v>
      </c>
      <c r="H140" s="7">
        <v>770857</v>
      </c>
      <c r="I140" s="37">
        <v>271946722</v>
      </c>
      <c r="J140" s="37">
        <v>1.19999999999999</v>
      </c>
      <c r="K140" s="37">
        <v>8.0500000000000096</v>
      </c>
      <c r="L140" s="39">
        <v>6.5588626255820397E-3</v>
      </c>
      <c r="M140" s="37">
        <v>5460315977.6999998</v>
      </c>
      <c r="N140" s="37">
        <v>350.35</v>
      </c>
    </row>
    <row r="141" spans="1:14" x14ac:dyDescent="0.3">
      <c r="A141" s="36">
        <v>43623</v>
      </c>
      <c r="B141" s="37">
        <v>357.05</v>
      </c>
      <c r="C141" s="38">
        <v>6.6999999999999904</v>
      </c>
      <c r="D141" s="39">
        <v>1.9123733409447698E-2</v>
      </c>
      <c r="E141" s="37">
        <v>350.7</v>
      </c>
      <c r="F141" s="37">
        <v>350.6</v>
      </c>
      <c r="G141" s="37">
        <v>360.45</v>
      </c>
      <c r="H141" s="7">
        <v>725433</v>
      </c>
      <c r="I141" s="37">
        <v>258210528</v>
      </c>
      <c r="J141" s="37">
        <v>6.3500000000000201</v>
      </c>
      <c r="K141" s="37">
        <v>9.8499999999999694</v>
      </c>
      <c r="L141" s="39">
        <v>-5.8926623225838297E-2</v>
      </c>
      <c r="M141" s="37">
        <v>5718526505.6999998</v>
      </c>
      <c r="N141" s="37">
        <v>357.05</v>
      </c>
    </row>
    <row r="142" spans="1:14" x14ac:dyDescent="0.3">
      <c r="A142" s="36">
        <v>43626</v>
      </c>
      <c r="B142" s="37">
        <v>358.2</v>
      </c>
      <c r="C142" s="38">
        <v>1.1499999999999799</v>
      </c>
      <c r="D142" s="39">
        <v>3.2208374177285499E-3</v>
      </c>
      <c r="E142" s="37">
        <v>360</v>
      </c>
      <c r="F142" s="37">
        <v>357.25</v>
      </c>
      <c r="G142" s="37">
        <v>360.35</v>
      </c>
      <c r="H142" s="7">
        <v>282579</v>
      </c>
      <c r="I142" s="37">
        <v>101277732</v>
      </c>
      <c r="J142" s="37">
        <v>1.80000000000001</v>
      </c>
      <c r="K142" s="37">
        <v>3.1000000000000201</v>
      </c>
      <c r="L142" s="39">
        <v>-0.610468506395491</v>
      </c>
      <c r="M142" s="37">
        <v>5819804237.6999998</v>
      </c>
      <c r="N142" s="37">
        <v>358.2</v>
      </c>
    </row>
    <row r="143" spans="1:14" x14ac:dyDescent="0.3">
      <c r="A143" s="36">
        <v>43627</v>
      </c>
      <c r="B143" s="37">
        <v>359.6</v>
      </c>
      <c r="C143" s="38">
        <v>1.4000000000000301</v>
      </c>
      <c r="D143" s="39">
        <v>3.9084310441095298E-3</v>
      </c>
      <c r="E143" s="37">
        <v>359.95</v>
      </c>
      <c r="F143" s="37">
        <v>359.2</v>
      </c>
      <c r="G143" s="37">
        <v>363.7</v>
      </c>
      <c r="H143" s="7">
        <v>525245</v>
      </c>
      <c r="I143" s="37">
        <v>189617132</v>
      </c>
      <c r="J143" s="37">
        <v>0.349999999999966</v>
      </c>
      <c r="K143" s="37">
        <v>4.5</v>
      </c>
      <c r="L143" s="39">
        <v>0.85875454297736198</v>
      </c>
      <c r="M143" s="37">
        <v>6009421369.6999998</v>
      </c>
      <c r="N143" s="37">
        <v>359.6</v>
      </c>
    </row>
    <row r="144" spans="1:14" x14ac:dyDescent="0.3">
      <c r="A144" s="36">
        <v>43628</v>
      </c>
      <c r="B144" s="37">
        <v>356.8</v>
      </c>
      <c r="C144" s="38">
        <v>-2.80000000000001</v>
      </c>
      <c r="D144" s="39">
        <v>-7.7864293659622103E-3</v>
      </c>
      <c r="E144" s="37">
        <v>357.7</v>
      </c>
      <c r="F144" s="37">
        <v>355.25</v>
      </c>
      <c r="G144" s="37">
        <v>359.95</v>
      </c>
      <c r="H144" s="7">
        <v>651478</v>
      </c>
      <c r="I144" s="37">
        <v>232592272</v>
      </c>
      <c r="J144" s="37">
        <v>0.89999999999997704</v>
      </c>
      <c r="K144" s="37">
        <v>4.6999999999999904</v>
      </c>
      <c r="L144" s="39">
        <v>0.24033165475159199</v>
      </c>
      <c r="M144" s="37">
        <v>5776829097.6999998</v>
      </c>
      <c r="N144" s="37">
        <v>356.8</v>
      </c>
    </row>
    <row r="145" spans="1:14" x14ac:dyDescent="0.3">
      <c r="A145" s="36">
        <v>43629</v>
      </c>
      <c r="B145" s="37">
        <v>355.25</v>
      </c>
      <c r="C145" s="38">
        <v>-1.55000000000001</v>
      </c>
      <c r="D145" s="39">
        <v>-4.3441704035874799E-3</v>
      </c>
      <c r="E145" s="37">
        <v>355.2</v>
      </c>
      <c r="F145" s="37">
        <v>353.05</v>
      </c>
      <c r="G145" s="37">
        <v>355.75</v>
      </c>
      <c r="H145" s="7">
        <v>524987</v>
      </c>
      <c r="I145" s="37">
        <v>186293529</v>
      </c>
      <c r="J145" s="37">
        <v>5.0000000000011403E-2</v>
      </c>
      <c r="K145" s="37">
        <v>2.69999999999999</v>
      </c>
      <c r="L145" s="39">
        <v>-0.194160048382294</v>
      </c>
      <c r="M145" s="37">
        <v>5590535568.6999998</v>
      </c>
      <c r="N145" s="37">
        <v>355.25</v>
      </c>
    </row>
    <row r="146" spans="1:14" x14ac:dyDescent="0.3">
      <c r="A146" s="36">
        <v>43630</v>
      </c>
      <c r="B146" s="37">
        <v>354</v>
      </c>
      <c r="C146" s="38">
        <v>-1.25</v>
      </c>
      <c r="D146" s="39">
        <v>-3.51864883884588E-3</v>
      </c>
      <c r="E146" s="37">
        <v>355.15</v>
      </c>
      <c r="F146" s="37">
        <v>352.7</v>
      </c>
      <c r="G146" s="37">
        <v>356.4</v>
      </c>
      <c r="H146" s="7">
        <v>608201</v>
      </c>
      <c r="I146" s="37">
        <v>215443625</v>
      </c>
      <c r="J146" s="37">
        <v>1.1499999999999799</v>
      </c>
      <c r="K146" s="37">
        <v>3.69999999999999</v>
      </c>
      <c r="L146" s="39">
        <v>0.158506782072699</v>
      </c>
      <c r="M146" s="37">
        <v>5375091943.6999998</v>
      </c>
      <c r="N146" s="37">
        <v>354</v>
      </c>
    </row>
    <row r="147" spans="1:14" x14ac:dyDescent="0.3">
      <c r="A147" s="36">
        <v>43633</v>
      </c>
      <c r="B147" s="37">
        <v>358.3</v>
      </c>
      <c r="C147" s="38">
        <v>4.3000000000000096</v>
      </c>
      <c r="D147" s="39">
        <v>1.21468926553673E-2</v>
      </c>
      <c r="E147" s="37">
        <v>355.05</v>
      </c>
      <c r="F147" s="37">
        <v>354.15</v>
      </c>
      <c r="G147" s="37">
        <v>360</v>
      </c>
      <c r="H147" s="7">
        <v>582785</v>
      </c>
      <c r="I147" s="37">
        <v>208304515</v>
      </c>
      <c r="J147" s="37">
        <v>3.25</v>
      </c>
      <c r="K147" s="37">
        <v>5.8500000000000201</v>
      </c>
      <c r="L147" s="39">
        <v>-4.1788816526115498E-2</v>
      </c>
      <c r="M147" s="37">
        <v>5583396458.6999998</v>
      </c>
      <c r="N147" s="37">
        <v>358.3</v>
      </c>
    </row>
    <row r="148" spans="1:14" x14ac:dyDescent="0.3">
      <c r="A148" s="36">
        <v>43634</v>
      </c>
      <c r="B148" s="37">
        <v>368.8</v>
      </c>
      <c r="C148" s="38">
        <v>10.5</v>
      </c>
      <c r="D148" s="39">
        <v>2.9305051632710001E-2</v>
      </c>
      <c r="E148" s="37">
        <v>358.25</v>
      </c>
      <c r="F148" s="37">
        <v>356.8</v>
      </c>
      <c r="G148" s="37">
        <v>370.5</v>
      </c>
      <c r="H148" s="7">
        <v>900429</v>
      </c>
      <c r="I148" s="37">
        <v>330742737</v>
      </c>
      <c r="J148" s="37">
        <v>10.55</v>
      </c>
      <c r="K148" s="37">
        <v>13.7</v>
      </c>
      <c r="L148" s="39">
        <v>0.54504491364740004</v>
      </c>
      <c r="M148" s="37">
        <v>5914139195.6999998</v>
      </c>
      <c r="N148" s="37">
        <v>368.8</v>
      </c>
    </row>
    <row r="149" spans="1:14" x14ac:dyDescent="0.3">
      <c r="A149" s="36">
        <v>43635</v>
      </c>
      <c r="B149" s="37">
        <v>366</v>
      </c>
      <c r="C149" s="38">
        <v>-2.80000000000001</v>
      </c>
      <c r="D149" s="39">
        <v>-7.5921908893709601E-3</v>
      </c>
      <c r="E149" s="37">
        <v>370</v>
      </c>
      <c r="F149" s="37">
        <v>364.8</v>
      </c>
      <c r="G149" s="37">
        <v>370.95</v>
      </c>
      <c r="H149" s="7">
        <v>619848</v>
      </c>
      <c r="I149" s="37">
        <v>227123121</v>
      </c>
      <c r="J149" s="37">
        <v>4</v>
      </c>
      <c r="K149" s="37">
        <v>6.1499999999999799</v>
      </c>
      <c r="L149" s="39">
        <v>-0.31160813345638599</v>
      </c>
      <c r="M149" s="37">
        <v>5687016074.6999998</v>
      </c>
      <c r="N149" s="37">
        <v>366</v>
      </c>
    </row>
    <row r="150" spans="1:14" x14ac:dyDescent="0.3">
      <c r="A150" s="36">
        <v>43636</v>
      </c>
      <c r="B150" s="37">
        <v>370</v>
      </c>
      <c r="C150" s="38">
        <v>4</v>
      </c>
      <c r="D150" s="39">
        <v>1.0928961748633901E-2</v>
      </c>
      <c r="E150" s="37">
        <v>369.9</v>
      </c>
      <c r="F150" s="37">
        <v>368.75</v>
      </c>
      <c r="G150" s="37">
        <v>372.3</v>
      </c>
      <c r="H150" s="7">
        <v>633607</v>
      </c>
      <c r="I150" s="37">
        <v>234721344</v>
      </c>
      <c r="J150" s="37">
        <v>0.100000000000023</v>
      </c>
      <c r="K150" s="37">
        <v>3.55000000000001</v>
      </c>
      <c r="L150" s="39">
        <v>2.2197377421561401E-2</v>
      </c>
      <c r="M150" s="37">
        <v>5921737418.6999998</v>
      </c>
      <c r="N150" s="37">
        <v>370</v>
      </c>
    </row>
    <row r="151" spans="1:14" x14ac:dyDescent="0.3">
      <c r="A151" s="36">
        <v>43637</v>
      </c>
      <c r="B151" s="37">
        <v>368.3</v>
      </c>
      <c r="C151" s="38">
        <v>-1.69999999999999</v>
      </c>
      <c r="D151" s="39">
        <v>-4.5945945945945598E-3</v>
      </c>
      <c r="E151" s="37">
        <v>370.5</v>
      </c>
      <c r="F151" s="37">
        <v>367.25</v>
      </c>
      <c r="G151" s="37">
        <v>373.95</v>
      </c>
      <c r="H151" s="7">
        <v>1432369</v>
      </c>
      <c r="I151" s="37">
        <v>528721396</v>
      </c>
      <c r="J151" s="37">
        <v>2.19999999999999</v>
      </c>
      <c r="K151" s="37">
        <v>6.6999999999999904</v>
      </c>
      <c r="L151" s="39">
        <v>1.26065842075608</v>
      </c>
      <c r="M151" s="37">
        <v>5393016022.6999998</v>
      </c>
      <c r="N151" s="37">
        <v>368.3</v>
      </c>
    </row>
    <row r="152" spans="1:14" x14ac:dyDescent="0.3">
      <c r="A152" s="36">
        <v>43640</v>
      </c>
      <c r="B152" s="37">
        <v>371.25</v>
      </c>
      <c r="C152" s="38">
        <v>2.94999999999999</v>
      </c>
      <c r="D152" s="39">
        <v>8.0097746402389008E-3</v>
      </c>
      <c r="E152" s="37">
        <v>370</v>
      </c>
      <c r="F152" s="37">
        <v>366.55</v>
      </c>
      <c r="G152" s="37">
        <v>371.25</v>
      </c>
      <c r="H152" s="7">
        <v>485551</v>
      </c>
      <c r="I152" s="37">
        <v>179532745</v>
      </c>
      <c r="J152" s="37">
        <v>1.25</v>
      </c>
      <c r="K152" s="37">
        <v>4.6999999999999904</v>
      </c>
      <c r="L152" s="39">
        <v>-0.661015422701832</v>
      </c>
      <c r="M152" s="37">
        <v>5572548767.6999998</v>
      </c>
      <c r="N152" s="37">
        <v>371.25</v>
      </c>
    </row>
    <row r="153" spans="1:14" x14ac:dyDescent="0.3">
      <c r="A153" s="36">
        <v>43641</v>
      </c>
      <c r="B153" s="37">
        <v>371.7</v>
      </c>
      <c r="C153" s="38">
        <v>0.44999999999998902</v>
      </c>
      <c r="D153" s="39">
        <v>1.21212121212118E-3</v>
      </c>
      <c r="E153" s="37">
        <v>368.75</v>
      </c>
      <c r="F153" s="37">
        <v>368.45</v>
      </c>
      <c r="G153" s="37">
        <v>373.15</v>
      </c>
      <c r="H153" s="7">
        <v>485233</v>
      </c>
      <c r="I153" s="37">
        <v>180219478</v>
      </c>
      <c r="J153" s="37">
        <v>2.94999999999999</v>
      </c>
      <c r="K153" s="37">
        <v>4.6999999999999904</v>
      </c>
      <c r="L153" s="39">
        <v>-6.5492605308196299E-4</v>
      </c>
      <c r="M153" s="37">
        <v>5752768245.6999998</v>
      </c>
      <c r="N153" s="37">
        <v>371.7</v>
      </c>
    </row>
    <row r="154" spans="1:14" x14ac:dyDescent="0.3">
      <c r="A154" s="36">
        <v>43642</v>
      </c>
      <c r="B154" s="37">
        <v>367.6</v>
      </c>
      <c r="C154" s="38">
        <v>-4.0999999999999703</v>
      </c>
      <c r="D154" s="39">
        <v>-1.1030400860909201E-2</v>
      </c>
      <c r="E154" s="37">
        <v>370.65</v>
      </c>
      <c r="F154" s="37">
        <v>366.8</v>
      </c>
      <c r="G154" s="37">
        <v>375.25</v>
      </c>
      <c r="H154" s="7">
        <v>579443</v>
      </c>
      <c r="I154" s="37">
        <v>214297791</v>
      </c>
      <c r="J154" s="37">
        <v>3.0499999999999501</v>
      </c>
      <c r="K154" s="37">
        <v>8.4499999999999904</v>
      </c>
      <c r="L154" s="39">
        <v>0.19415414862550601</v>
      </c>
      <c r="M154" s="37">
        <v>5538470454.6999998</v>
      </c>
      <c r="N154" s="37">
        <v>367.6</v>
      </c>
    </row>
    <row r="155" spans="1:14" x14ac:dyDescent="0.3">
      <c r="A155" s="36">
        <v>43643</v>
      </c>
      <c r="B155" s="37">
        <v>368.35</v>
      </c>
      <c r="C155" s="38">
        <v>0.75</v>
      </c>
      <c r="D155" s="39">
        <v>2.0402611534276402E-3</v>
      </c>
      <c r="E155" s="37">
        <v>368.25</v>
      </c>
      <c r="F155" s="37">
        <v>367</v>
      </c>
      <c r="G155" s="37">
        <v>370.4</v>
      </c>
      <c r="H155" s="7">
        <v>440354</v>
      </c>
      <c r="I155" s="37">
        <v>162234686</v>
      </c>
      <c r="J155" s="37">
        <v>0.100000000000023</v>
      </c>
      <c r="K155" s="37">
        <v>3.3999999999999799</v>
      </c>
      <c r="L155" s="39">
        <v>-0.240039141037168</v>
      </c>
      <c r="M155" s="37">
        <v>5700705140.6999998</v>
      </c>
      <c r="N155" s="37">
        <v>368.35</v>
      </c>
    </row>
    <row r="156" spans="1:14" x14ac:dyDescent="0.3">
      <c r="A156" s="36">
        <v>43644</v>
      </c>
      <c r="B156" s="37">
        <v>374.3</v>
      </c>
      <c r="C156" s="38">
        <v>5.9499999999999904</v>
      </c>
      <c r="D156" s="39">
        <v>1.61531152436541E-2</v>
      </c>
      <c r="E156" s="37">
        <v>368.85</v>
      </c>
      <c r="F156" s="37">
        <v>368.6</v>
      </c>
      <c r="G156" s="37">
        <v>375.15</v>
      </c>
      <c r="H156" s="7">
        <v>601351</v>
      </c>
      <c r="I156" s="37">
        <v>224367719</v>
      </c>
      <c r="J156" s="37">
        <v>5.4499999999999904</v>
      </c>
      <c r="K156" s="37">
        <v>6.5499999999999501</v>
      </c>
      <c r="L156" s="39">
        <v>0.36560812437266399</v>
      </c>
      <c r="M156" s="37">
        <v>5925072859.6999998</v>
      </c>
      <c r="N156" s="37">
        <v>374.3</v>
      </c>
    </row>
    <row r="157" spans="1:14" x14ac:dyDescent="0.3">
      <c r="A157" s="36">
        <v>43647</v>
      </c>
      <c r="B157" s="37">
        <v>374.6</v>
      </c>
      <c r="C157" s="38">
        <v>0.30000000000001098</v>
      </c>
      <c r="D157" s="39">
        <v>8.0149612610208804E-4</v>
      </c>
      <c r="E157" s="37">
        <v>380.15</v>
      </c>
      <c r="F157" s="37">
        <v>372.2</v>
      </c>
      <c r="G157" s="37">
        <v>381.95</v>
      </c>
      <c r="H157" s="7">
        <v>635086</v>
      </c>
      <c r="I157" s="37">
        <v>238541566</v>
      </c>
      <c r="J157" s="37">
        <v>5.5499999999999501</v>
      </c>
      <c r="K157" s="37">
        <v>9.75</v>
      </c>
      <c r="L157" s="39">
        <v>5.6098684462152701E-2</v>
      </c>
      <c r="M157" s="37">
        <v>6163614425.6999998</v>
      </c>
      <c r="N157" s="37">
        <v>374.6</v>
      </c>
    </row>
    <row r="158" spans="1:14" x14ac:dyDescent="0.3">
      <c r="A158" s="36">
        <v>43648</v>
      </c>
      <c r="B158" s="37">
        <v>377.5</v>
      </c>
      <c r="C158" s="38">
        <v>2.8999999999999799</v>
      </c>
      <c r="D158" s="39">
        <v>7.7415910304323996E-3</v>
      </c>
      <c r="E158" s="37">
        <v>377.15</v>
      </c>
      <c r="F158" s="37">
        <v>375</v>
      </c>
      <c r="G158" s="37">
        <v>378</v>
      </c>
      <c r="H158" s="7">
        <v>445176</v>
      </c>
      <c r="I158" s="37">
        <v>167688052</v>
      </c>
      <c r="J158" s="37">
        <v>0.35000000000002301</v>
      </c>
      <c r="K158" s="37">
        <v>3</v>
      </c>
      <c r="L158" s="39">
        <v>-0.299030367540774</v>
      </c>
      <c r="M158" s="37">
        <v>6331302477.6999998</v>
      </c>
      <c r="N158" s="37">
        <v>377.5</v>
      </c>
    </row>
    <row r="159" spans="1:14" x14ac:dyDescent="0.3">
      <c r="A159" s="36">
        <v>43649</v>
      </c>
      <c r="B159" s="37">
        <v>380</v>
      </c>
      <c r="C159" s="38">
        <v>2.5</v>
      </c>
      <c r="D159" s="39">
        <v>6.6225165562913899E-3</v>
      </c>
      <c r="E159" s="37">
        <v>378.7</v>
      </c>
      <c r="F159" s="37">
        <v>377.5</v>
      </c>
      <c r="G159" s="37">
        <v>381.45</v>
      </c>
      <c r="H159" s="7">
        <v>383704</v>
      </c>
      <c r="I159" s="37">
        <v>145723566</v>
      </c>
      <c r="J159" s="37">
        <v>1.30000000000001</v>
      </c>
      <c r="K159" s="37">
        <v>3.94999999999999</v>
      </c>
      <c r="L159" s="39">
        <v>-0.13808471256312099</v>
      </c>
      <c r="M159" s="37">
        <v>6477026043.6999998</v>
      </c>
      <c r="N159" s="37">
        <v>380</v>
      </c>
    </row>
    <row r="160" spans="1:14" x14ac:dyDescent="0.3">
      <c r="A160" s="36">
        <v>43650</v>
      </c>
      <c r="B160" s="37">
        <v>381.35</v>
      </c>
      <c r="C160" s="38">
        <v>1.3500000000000201</v>
      </c>
      <c r="D160" s="39">
        <v>3.55263157894743E-3</v>
      </c>
      <c r="E160" s="37">
        <v>382.05</v>
      </c>
      <c r="F160" s="37">
        <v>378.05</v>
      </c>
      <c r="G160" s="37">
        <v>382.1</v>
      </c>
      <c r="H160" s="7">
        <v>296850</v>
      </c>
      <c r="I160" s="37">
        <v>112934495</v>
      </c>
      <c r="J160" s="37">
        <v>0.69999999999998896</v>
      </c>
      <c r="K160" s="37">
        <v>4.0500000000000096</v>
      </c>
      <c r="L160" s="39">
        <v>-0.226356775014073</v>
      </c>
      <c r="M160" s="37">
        <v>6589960538.6999998</v>
      </c>
      <c r="N160" s="37">
        <v>381.35</v>
      </c>
    </row>
    <row r="161" spans="1:14" x14ac:dyDescent="0.3">
      <c r="A161" s="36">
        <v>43651</v>
      </c>
      <c r="B161" s="37">
        <v>380.8</v>
      </c>
      <c r="C161" s="38">
        <v>-0.55000000000001104</v>
      </c>
      <c r="D161" s="39">
        <v>-1.4422446571391401E-3</v>
      </c>
      <c r="E161" s="37">
        <v>381.4</v>
      </c>
      <c r="F161" s="37">
        <v>378</v>
      </c>
      <c r="G161" s="37">
        <v>381.65</v>
      </c>
      <c r="H161" s="7">
        <v>430879</v>
      </c>
      <c r="I161" s="37">
        <v>163777124</v>
      </c>
      <c r="J161" s="37">
        <v>0.599999999999966</v>
      </c>
      <c r="K161" s="37">
        <v>3.6499999999999799</v>
      </c>
      <c r="L161" s="39">
        <v>0.45150412666329798</v>
      </c>
      <c r="M161" s="37">
        <v>6426183414.6999998</v>
      </c>
      <c r="N161" s="37">
        <v>380.8</v>
      </c>
    </row>
    <row r="162" spans="1:14" x14ac:dyDescent="0.3">
      <c r="A162" s="36">
        <v>43654</v>
      </c>
      <c r="B162" s="37">
        <v>383</v>
      </c>
      <c r="C162" s="38">
        <v>2.19999999999999</v>
      </c>
      <c r="D162" s="39">
        <v>5.7773109243697196E-3</v>
      </c>
      <c r="E162" s="37">
        <v>378.05</v>
      </c>
      <c r="F162" s="37">
        <v>377.9</v>
      </c>
      <c r="G162" s="37">
        <v>383</v>
      </c>
      <c r="H162" s="7">
        <v>359857</v>
      </c>
      <c r="I162" s="37">
        <v>137379517</v>
      </c>
      <c r="J162" s="37">
        <v>4.9499999999999904</v>
      </c>
      <c r="K162" s="37">
        <v>5.1000000000000201</v>
      </c>
      <c r="L162" s="39">
        <v>-0.16483049765711499</v>
      </c>
      <c r="M162" s="37">
        <v>6563562931.6999998</v>
      </c>
      <c r="N162" s="37">
        <v>383</v>
      </c>
    </row>
    <row r="163" spans="1:14" x14ac:dyDescent="0.3">
      <c r="A163" s="36">
        <v>43655</v>
      </c>
      <c r="B163" s="37">
        <v>383</v>
      </c>
      <c r="C163" s="38">
        <v>0</v>
      </c>
      <c r="D163" s="39">
        <v>0</v>
      </c>
      <c r="E163" s="37">
        <v>380</v>
      </c>
      <c r="F163" s="37">
        <v>378.9</v>
      </c>
      <c r="G163" s="37">
        <v>383.15</v>
      </c>
      <c r="H163" s="7">
        <v>404047</v>
      </c>
      <c r="I163" s="37">
        <v>154166835</v>
      </c>
      <c r="J163" s="37">
        <v>3</v>
      </c>
      <c r="K163" s="37">
        <v>4.25</v>
      </c>
      <c r="L163" s="39">
        <v>0.122798778403644</v>
      </c>
      <c r="M163" s="37">
        <v>6717729766.6999998</v>
      </c>
      <c r="N163" s="37">
        <v>383</v>
      </c>
    </row>
    <row r="164" spans="1:14" x14ac:dyDescent="0.3">
      <c r="A164" s="36">
        <v>43656</v>
      </c>
      <c r="B164" s="37">
        <v>381</v>
      </c>
      <c r="C164" s="38">
        <v>-2</v>
      </c>
      <c r="D164" s="39">
        <v>-5.2219321148825101E-3</v>
      </c>
      <c r="E164" s="37">
        <v>381.5</v>
      </c>
      <c r="F164" s="37">
        <v>377.95</v>
      </c>
      <c r="G164" s="37">
        <v>383.4</v>
      </c>
      <c r="H164" s="7">
        <v>477794</v>
      </c>
      <c r="I164" s="37">
        <v>181840237</v>
      </c>
      <c r="J164" s="37">
        <v>0.5</v>
      </c>
      <c r="K164" s="37">
        <v>5.4499999999999904</v>
      </c>
      <c r="L164" s="39">
        <v>0.18252084534720001</v>
      </c>
      <c r="M164" s="37">
        <v>6535889529.6999998</v>
      </c>
      <c r="N164" s="37">
        <v>381</v>
      </c>
    </row>
    <row r="165" spans="1:14" x14ac:dyDescent="0.3">
      <c r="A165" s="36">
        <v>43657</v>
      </c>
      <c r="B165" s="37">
        <v>383.1</v>
      </c>
      <c r="C165" s="38">
        <v>2.1000000000000201</v>
      </c>
      <c r="D165" s="39">
        <v>5.5118110236221096E-3</v>
      </c>
      <c r="E165" s="37">
        <v>380.85</v>
      </c>
      <c r="F165" s="37">
        <v>380.6</v>
      </c>
      <c r="G165" s="37">
        <v>384.15</v>
      </c>
      <c r="H165" s="7">
        <v>411816</v>
      </c>
      <c r="I165" s="37">
        <v>157570896</v>
      </c>
      <c r="J165" s="37">
        <v>2.25</v>
      </c>
      <c r="K165" s="37">
        <v>3.5499999999999501</v>
      </c>
      <c r="L165" s="39">
        <v>-0.13808879977563601</v>
      </c>
      <c r="M165" s="37">
        <v>6693460425.6999998</v>
      </c>
      <c r="N165" s="37">
        <v>383.1</v>
      </c>
    </row>
    <row r="166" spans="1:14" x14ac:dyDescent="0.3">
      <c r="A166" s="36">
        <v>43658</v>
      </c>
      <c r="B166" s="37">
        <v>384</v>
      </c>
      <c r="C166" s="38">
        <v>0.89999999999997704</v>
      </c>
      <c r="D166" s="39">
        <v>2.34925606891145E-3</v>
      </c>
      <c r="E166" s="37">
        <v>383.9</v>
      </c>
      <c r="F166" s="37">
        <v>382.55</v>
      </c>
      <c r="G166" s="37">
        <v>385.2</v>
      </c>
      <c r="H166" s="7">
        <v>358452</v>
      </c>
      <c r="I166" s="37">
        <v>137614555</v>
      </c>
      <c r="J166" s="37">
        <v>0.100000000000023</v>
      </c>
      <c r="K166" s="37">
        <v>2.6499999999999799</v>
      </c>
      <c r="L166" s="39">
        <v>-0.129582143481555</v>
      </c>
      <c r="M166" s="37">
        <v>6831074980.6999998</v>
      </c>
      <c r="N166" s="37">
        <v>384</v>
      </c>
    </row>
    <row r="167" spans="1:14" x14ac:dyDescent="0.3">
      <c r="A167" s="36">
        <v>43661</v>
      </c>
      <c r="B167" s="37">
        <v>380.05</v>
      </c>
      <c r="C167" s="38">
        <v>-3.94999999999999</v>
      </c>
      <c r="D167" s="39">
        <v>-1.02864583333333E-2</v>
      </c>
      <c r="E167" s="37">
        <v>384</v>
      </c>
      <c r="F167" s="37">
        <v>380</v>
      </c>
      <c r="G167" s="37">
        <v>385.6</v>
      </c>
      <c r="H167" s="7">
        <v>460910</v>
      </c>
      <c r="I167" s="37">
        <v>175721351</v>
      </c>
      <c r="J167" s="37">
        <v>3.94999999999999</v>
      </c>
      <c r="K167" s="37">
        <v>5.6000000000000201</v>
      </c>
      <c r="L167" s="39">
        <v>0.28583464452702201</v>
      </c>
      <c r="M167" s="37">
        <v>6655353629.6999998</v>
      </c>
      <c r="N167" s="37">
        <v>380.05</v>
      </c>
    </row>
    <row r="168" spans="1:14" x14ac:dyDescent="0.3">
      <c r="A168" s="36">
        <v>43662</v>
      </c>
      <c r="B168" s="37">
        <v>385.3</v>
      </c>
      <c r="C168" s="38">
        <v>5.25</v>
      </c>
      <c r="D168" s="39">
        <v>1.38139718458098E-2</v>
      </c>
      <c r="E168" s="37">
        <v>381</v>
      </c>
      <c r="F168" s="37">
        <v>379.55</v>
      </c>
      <c r="G168" s="37">
        <v>386.05</v>
      </c>
      <c r="H168" s="7">
        <v>497824</v>
      </c>
      <c r="I168" s="37">
        <v>191155848</v>
      </c>
      <c r="J168" s="37">
        <v>4.3000000000000096</v>
      </c>
      <c r="K168" s="37">
        <v>6.5</v>
      </c>
      <c r="L168" s="39">
        <v>8.0089388383849297E-2</v>
      </c>
      <c r="M168" s="37">
        <v>6846509477.6999998</v>
      </c>
      <c r="N168" s="37">
        <v>385.3</v>
      </c>
    </row>
    <row r="169" spans="1:14" x14ac:dyDescent="0.3">
      <c r="A169" s="36">
        <v>43663</v>
      </c>
      <c r="B169" s="37">
        <v>382.7</v>
      </c>
      <c r="C169" s="38">
        <v>-2.6000000000000201</v>
      </c>
      <c r="D169" s="39">
        <v>-6.7479885803270797E-3</v>
      </c>
      <c r="E169" s="37">
        <v>385.4</v>
      </c>
      <c r="F169" s="37">
        <v>382.7</v>
      </c>
      <c r="G169" s="37">
        <v>389.45</v>
      </c>
      <c r="H169" s="7">
        <v>427789</v>
      </c>
      <c r="I169" s="37">
        <v>164810672</v>
      </c>
      <c r="J169" s="37">
        <v>2.69999999999999</v>
      </c>
      <c r="K169" s="37">
        <v>6.75</v>
      </c>
      <c r="L169" s="39">
        <v>-0.140682249148293</v>
      </c>
      <c r="M169" s="37">
        <v>6681698805.6999998</v>
      </c>
      <c r="N169" s="37">
        <v>382.7</v>
      </c>
    </row>
    <row r="170" spans="1:14" x14ac:dyDescent="0.3">
      <c r="A170" s="36">
        <v>43664</v>
      </c>
      <c r="B170" s="37">
        <v>382.85</v>
      </c>
      <c r="C170" s="38">
        <v>0.150000000000034</v>
      </c>
      <c r="D170" s="39">
        <v>3.9195192056449998E-4</v>
      </c>
      <c r="E170" s="37">
        <v>379</v>
      </c>
      <c r="F170" s="37">
        <v>378.1</v>
      </c>
      <c r="G170" s="37">
        <v>384.25</v>
      </c>
      <c r="H170" s="7">
        <v>415431</v>
      </c>
      <c r="I170" s="37">
        <v>158687673</v>
      </c>
      <c r="J170" s="37">
        <v>3.8500000000000201</v>
      </c>
      <c r="K170" s="37">
        <v>6.1499999999999799</v>
      </c>
      <c r="L170" s="39">
        <v>-2.88880733258686E-2</v>
      </c>
      <c r="M170" s="37">
        <v>6840386478.6999998</v>
      </c>
      <c r="N170" s="37">
        <v>382.85</v>
      </c>
    </row>
    <row r="171" spans="1:14" x14ac:dyDescent="0.3">
      <c r="A171" s="36">
        <v>43665</v>
      </c>
      <c r="B171" s="37">
        <v>382.3</v>
      </c>
      <c r="C171" s="38">
        <v>-0.55000000000001104</v>
      </c>
      <c r="D171" s="39">
        <v>-1.43659396630537E-3</v>
      </c>
      <c r="E171" s="37">
        <v>384.85</v>
      </c>
      <c r="F171" s="37">
        <v>382</v>
      </c>
      <c r="G171" s="37">
        <v>388.8</v>
      </c>
      <c r="H171" s="7">
        <v>449561</v>
      </c>
      <c r="I171" s="37">
        <v>172783312</v>
      </c>
      <c r="J171" s="37">
        <v>2.55000000000001</v>
      </c>
      <c r="K171" s="37">
        <v>6.8000000000000096</v>
      </c>
      <c r="L171" s="39">
        <v>8.21556407682624E-2</v>
      </c>
      <c r="M171" s="37">
        <v>6667603166.6999998</v>
      </c>
      <c r="N171" s="37">
        <v>382.3</v>
      </c>
    </row>
    <row r="172" spans="1:14" x14ac:dyDescent="0.3">
      <c r="A172" s="36">
        <v>43668</v>
      </c>
      <c r="B172" s="37">
        <v>384.8</v>
      </c>
      <c r="C172" s="38">
        <v>2.5</v>
      </c>
      <c r="D172" s="39">
        <v>6.5393669892754398E-3</v>
      </c>
      <c r="E172" s="37">
        <v>380</v>
      </c>
      <c r="F172" s="37">
        <v>378.9</v>
      </c>
      <c r="G172" s="37">
        <v>384.95</v>
      </c>
      <c r="H172" s="7">
        <v>314332</v>
      </c>
      <c r="I172" s="37">
        <v>120714894</v>
      </c>
      <c r="J172" s="37">
        <v>4.8000000000000096</v>
      </c>
      <c r="K172" s="37">
        <v>6.0500000000000096</v>
      </c>
      <c r="L172" s="39">
        <v>-0.30080233828112302</v>
      </c>
      <c r="M172" s="37">
        <v>6788318060.6999998</v>
      </c>
      <c r="N172" s="37">
        <v>384.8</v>
      </c>
    </row>
    <row r="173" spans="1:14" x14ac:dyDescent="0.3">
      <c r="A173" s="36">
        <v>43669</v>
      </c>
      <c r="B173" s="37">
        <v>383.3</v>
      </c>
      <c r="C173" s="38">
        <v>-1.5</v>
      </c>
      <c r="D173" s="39">
        <v>-3.8981288981289001E-3</v>
      </c>
      <c r="E173" s="37">
        <v>385.65</v>
      </c>
      <c r="F173" s="37">
        <v>380.85</v>
      </c>
      <c r="G173" s="37">
        <v>388.6</v>
      </c>
      <c r="H173" s="7">
        <v>563900</v>
      </c>
      <c r="I173" s="37">
        <v>216372126</v>
      </c>
      <c r="J173" s="37">
        <v>2.3499999999999699</v>
      </c>
      <c r="K173" s="37">
        <v>7.75</v>
      </c>
      <c r="L173" s="39">
        <v>0.79396307089319595</v>
      </c>
      <c r="M173" s="37">
        <v>6571945934.6999998</v>
      </c>
      <c r="N173" s="37">
        <v>383.3</v>
      </c>
    </row>
    <row r="174" spans="1:14" x14ac:dyDescent="0.3">
      <c r="A174" s="36">
        <v>43670</v>
      </c>
      <c r="B174" s="37">
        <v>380.3</v>
      </c>
      <c r="C174" s="38">
        <v>-3</v>
      </c>
      <c r="D174" s="39">
        <v>-7.8267675450039102E-3</v>
      </c>
      <c r="E174" s="37">
        <v>384.5</v>
      </c>
      <c r="F174" s="37">
        <v>378.35</v>
      </c>
      <c r="G174" s="37">
        <v>384.5</v>
      </c>
      <c r="H174" s="7">
        <v>506993</v>
      </c>
      <c r="I174" s="37">
        <v>192720963</v>
      </c>
      <c r="J174" s="37">
        <v>4.1999999999999904</v>
      </c>
      <c r="K174" s="37">
        <v>6.1499999999999799</v>
      </c>
      <c r="L174" s="39">
        <v>-0.10091682922504</v>
      </c>
      <c r="M174" s="37">
        <v>6379224971.6999998</v>
      </c>
      <c r="N174" s="37">
        <v>380.3</v>
      </c>
    </row>
    <row r="175" spans="1:14" x14ac:dyDescent="0.3">
      <c r="A175" s="36">
        <v>43671</v>
      </c>
      <c r="B175" s="37">
        <v>376.15</v>
      </c>
      <c r="C175" s="38">
        <v>-4.1500000000000297</v>
      </c>
      <c r="D175" s="39">
        <v>-1.09124375493033E-2</v>
      </c>
      <c r="E175" s="37">
        <v>385.85</v>
      </c>
      <c r="F175" s="37">
        <v>371.55</v>
      </c>
      <c r="G175" s="37">
        <v>392.65</v>
      </c>
      <c r="H175" s="7">
        <v>1096637</v>
      </c>
      <c r="I175" s="37">
        <v>417978842</v>
      </c>
      <c r="J175" s="37">
        <v>9.7000000000000508</v>
      </c>
      <c r="K175" s="37">
        <v>21.1</v>
      </c>
      <c r="L175" s="39">
        <v>1.16302197466237</v>
      </c>
      <c r="M175" s="37">
        <v>5961246129.6999998</v>
      </c>
      <c r="N175" s="37">
        <v>376.15</v>
      </c>
    </row>
    <row r="176" spans="1:14" x14ac:dyDescent="0.3">
      <c r="A176" s="36">
        <v>43672</v>
      </c>
      <c r="B176" s="37">
        <v>385.6</v>
      </c>
      <c r="C176" s="38">
        <v>9.4500000000000508</v>
      </c>
      <c r="D176" s="39">
        <v>2.5122956267446601E-2</v>
      </c>
      <c r="E176" s="37">
        <v>375</v>
      </c>
      <c r="F176" s="37">
        <v>371.1</v>
      </c>
      <c r="G176" s="37">
        <v>386.2</v>
      </c>
      <c r="H176" s="7">
        <v>786230</v>
      </c>
      <c r="I176" s="37">
        <v>300111598</v>
      </c>
      <c r="J176" s="37">
        <v>10.6</v>
      </c>
      <c r="K176" s="37">
        <v>15.1</v>
      </c>
      <c r="L176" s="39">
        <v>-0.283053553728353</v>
      </c>
      <c r="M176" s="37">
        <v>6261357727.6999998</v>
      </c>
      <c r="N176" s="37">
        <v>385.6</v>
      </c>
    </row>
    <row r="177" spans="1:14" x14ac:dyDescent="0.3">
      <c r="A177" s="36">
        <v>43675</v>
      </c>
      <c r="B177" s="37">
        <v>378.75</v>
      </c>
      <c r="C177" s="38">
        <v>-6.8500000000000201</v>
      </c>
      <c r="D177" s="39">
        <v>-1.7764522821576801E-2</v>
      </c>
      <c r="E177" s="37">
        <v>383</v>
      </c>
      <c r="F177" s="37">
        <v>374.5</v>
      </c>
      <c r="G177" s="37">
        <v>383</v>
      </c>
      <c r="H177" s="7">
        <v>776261</v>
      </c>
      <c r="I177" s="37">
        <v>293623327</v>
      </c>
      <c r="J177" s="37">
        <v>4.25</v>
      </c>
      <c r="K177" s="37">
        <v>8.5</v>
      </c>
      <c r="L177" s="39">
        <v>-1.26794958218333E-2</v>
      </c>
      <c r="M177" s="37">
        <v>5967734400.6999998</v>
      </c>
      <c r="N177" s="37">
        <v>378.75</v>
      </c>
    </row>
    <row r="178" spans="1:14" x14ac:dyDescent="0.3">
      <c r="A178" s="36">
        <v>43676</v>
      </c>
      <c r="B178" s="37">
        <v>374.5</v>
      </c>
      <c r="C178" s="38">
        <v>-4.25</v>
      </c>
      <c r="D178" s="39">
        <v>-1.12211221122112E-2</v>
      </c>
      <c r="E178" s="37">
        <v>379.95</v>
      </c>
      <c r="F178" s="37">
        <v>371.6</v>
      </c>
      <c r="G178" s="37">
        <v>380</v>
      </c>
      <c r="H178" s="7">
        <v>694330</v>
      </c>
      <c r="I178" s="37">
        <v>260330153</v>
      </c>
      <c r="J178" s="37">
        <v>5.4499999999999904</v>
      </c>
      <c r="K178" s="37">
        <v>8.3999999999999808</v>
      </c>
      <c r="L178" s="39">
        <v>-0.105545686309115</v>
      </c>
      <c r="M178" s="37">
        <v>5707404247.6999998</v>
      </c>
      <c r="N178" s="37">
        <v>374.5</v>
      </c>
    </row>
    <row r="179" spans="1:14" x14ac:dyDescent="0.3">
      <c r="A179" s="36">
        <v>43677</v>
      </c>
      <c r="B179" s="37">
        <v>375.3</v>
      </c>
      <c r="C179" s="38">
        <v>0.80000000000001104</v>
      </c>
      <c r="D179" s="39">
        <v>2.1361815754339401E-3</v>
      </c>
      <c r="E179" s="37">
        <v>372.75</v>
      </c>
      <c r="F179" s="37">
        <v>371.35</v>
      </c>
      <c r="G179" s="37">
        <v>377</v>
      </c>
      <c r="H179" s="7">
        <v>664095</v>
      </c>
      <c r="I179" s="37">
        <v>248774853</v>
      </c>
      <c r="J179" s="37">
        <v>2.55000000000001</v>
      </c>
      <c r="K179" s="37">
        <v>5.6499999999999799</v>
      </c>
      <c r="L179" s="39">
        <v>-4.3545576310975997E-2</v>
      </c>
      <c r="M179" s="37">
        <v>5956179100.6999998</v>
      </c>
      <c r="N179" s="37">
        <v>375.3</v>
      </c>
    </row>
    <row r="180" spans="1:14" x14ac:dyDescent="0.3">
      <c r="A180" s="36">
        <v>43678</v>
      </c>
      <c r="B180" s="37">
        <v>379.1</v>
      </c>
      <c r="C180" s="38">
        <v>3.80000000000001</v>
      </c>
      <c r="D180" s="39">
        <v>1.0125233146815901E-2</v>
      </c>
      <c r="E180" s="37">
        <v>373</v>
      </c>
      <c r="F180" s="37">
        <v>372.85</v>
      </c>
      <c r="G180" s="37">
        <v>379.3</v>
      </c>
      <c r="H180" s="7">
        <v>446812</v>
      </c>
      <c r="I180" s="37">
        <v>168541941</v>
      </c>
      <c r="J180" s="37">
        <v>6.1000000000000201</v>
      </c>
      <c r="K180" s="37">
        <v>6.4499999999999904</v>
      </c>
      <c r="L180" s="39">
        <v>-0.32718662239589202</v>
      </c>
      <c r="M180" s="37">
        <v>6124721041.6999998</v>
      </c>
      <c r="N180" s="37">
        <v>379.1</v>
      </c>
    </row>
    <row r="181" spans="1:14" x14ac:dyDescent="0.3">
      <c r="A181" s="36">
        <v>43679</v>
      </c>
      <c r="B181" s="37">
        <v>358.4</v>
      </c>
      <c r="C181" s="38">
        <v>-20.7</v>
      </c>
      <c r="D181" s="39">
        <v>-5.4603007122131501E-2</v>
      </c>
      <c r="E181" s="37">
        <v>367.5</v>
      </c>
      <c r="F181" s="37">
        <v>354.9</v>
      </c>
      <c r="G181" s="37">
        <v>369.5</v>
      </c>
      <c r="H181" s="7">
        <v>1580496</v>
      </c>
      <c r="I181" s="37">
        <v>573496650</v>
      </c>
      <c r="J181" s="37">
        <v>9.1000000000000192</v>
      </c>
      <c r="K181" s="37">
        <v>14.6</v>
      </c>
      <c r="L181" s="39">
        <v>2.53727294701127</v>
      </c>
      <c r="M181" s="37">
        <v>5551224391.6999998</v>
      </c>
      <c r="N181" s="37">
        <v>358.4</v>
      </c>
    </row>
    <row r="182" spans="1:14" x14ac:dyDescent="0.3">
      <c r="A182" s="36">
        <v>43682</v>
      </c>
      <c r="B182" s="37">
        <v>343.25</v>
      </c>
      <c r="C182" s="38">
        <v>-15.15</v>
      </c>
      <c r="D182" s="39">
        <v>-4.2271205357142801E-2</v>
      </c>
      <c r="E182" s="37">
        <v>349</v>
      </c>
      <c r="F182" s="37">
        <v>341.5</v>
      </c>
      <c r="G182" s="37">
        <v>352.95</v>
      </c>
      <c r="H182" s="7">
        <v>1347763</v>
      </c>
      <c r="I182" s="37">
        <v>465609563</v>
      </c>
      <c r="J182" s="37">
        <v>5.75</v>
      </c>
      <c r="K182" s="37">
        <v>11.45</v>
      </c>
      <c r="L182" s="39">
        <v>-0.14725314078618401</v>
      </c>
      <c r="M182" s="37">
        <v>5085614828.6999998</v>
      </c>
      <c r="N182" s="37">
        <v>343.25</v>
      </c>
    </row>
    <row r="183" spans="1:14" x14ac:dyDescent="0.3">
      <c r="A183" s="36">
        <v>43683</v>
      </c>
      <c r="B183" s="37">
        <v>350.45</v>
      </c>
      <c r="C183" s="38">
        <v>7.1999999999999904</v>
      </c>
      <c r="D183" s="39">
        <v>2.0975965040058199E-2</v>
      </c>
      <c r="E183" s="37">
        <v>343</v>
      </c>
      <c r="F183" s="37">
        <v>342.2</v>
      </c>
      <c r="G183" s="37">
        <v>354.55</v>
      </c>
      <c r="H183" s="7">
        <v>953668</v>
      </c>
      <c r="I183" s="37">
        <v>334538840</v>
      </c>
      <c r="J183" s="37">
        <v>7.4499999999999904</v>
      </c>
      <c r="K183" s="37">
        <v>12.35</v>
      </c>
      <c r="L183" s="39">
        <v>-0.292406751038573</v>
      </c>
      <c r="M183" s="37">
        <v>5420153668.6999998</v>
      </c>
      <c r="N183" s="37">
        <v>350.45</v>
      </c>
    </row>
    <row r="184" spans="1:14" x14ac:dyDescent="0.3">
      <c r="A184" s="36">
        <v>43684</v>
      </c>
      <c r="B184" s="37">
        <v>357.65</v>
      </c>
      <c r="C184" s="38">
        <v>7.1999999999999904</v>
      </c>
      <c r="D184" s="39">
        <v>2.0545013554002001E-2</v>
      </c>
      <c r="E184" s="37">
        <v>353.8</v>
      </c>
      <c r="F184" s="37">
        <v>351.7</v>
      </c>
      <c r="G184" s="37">
        <v>359.85</v>
      </c>
      <c r="H184" s="7">
        <v>911065</v>
      </c>
      <c r="I184" s="37">
        <v>325146857</v>
      </c>
      <c r="J184" s="37">
        <v>3.8499999999999699</v>
      </c>
      <c r="K184" s="37">
        <v>8.1500000000000306</v>
      </c>
      <c r="L184" s="39">
        <v>-4.4672779206180797E-2</v>
      </c>
      <c r="M184" s="37">
        <v>5745300525.6999998</v>
      </c>
      <c r="N184" s="37">
        <v>357.65</v>
      </c>
    </row>
    <row r="185" spans="1:14" x14ac:dyDescent="0.3">
      <c r="A185" s="36">
        <v>43685</v>
      </c>
      <c r="B185" s="37">
        <v>368.25</v>
      </c>
      <c r="C185" s="38">
        <v>10.6</v>
      </c>
      <c r="D185" s="39">
        <v>2.96379141618902E-2</v>
      </c>
      <c r="E185" s="37">
        <v>364.2</v>
      </c>
      <c r="F185" s="37">
        <v>360.35</v>
      </c>
      <c r="G185" s="37">
        <v>368.25</v>
      </c>
      <c r="H185" s="7">
        <v>689582</v>
      </c>
      <c r="I185" s="37">
        <v>252262524</v>
      </c>
      <c r="J185" s="37">
        <v>4.0500000000000096</v>
      </c>
      <c r="K185" s="37">
        <v>7.8999999999999799</v>
      </c>
      <c r="L185" s="39">
        <v>-0.24310340096480501</v>
      </c>
      <c r="M185" s="37">
        <v>5997563049.6999998</v>
      </c>
      <c r="N185" s="37">
        <v>368.25</v>
      </c>
    </row>
    <row r="186" spans="1:14" x14ac:dyDescent="0.3">
      <c r="A186" s="36">
        <v>43686</v>
      </c>
      <c r="B186" s="37">
        <v>364.35</v>
      </c>
      <c r="C186" s="38">
        <v>-3.8999999999999799</v>
      </c>
      <c r="D186" s="39">
        <v>-1.0590631364562101E-2</v>
      </c>
      <c r="E186" s="37">
        <v>366.65</v>
      </c>
      <c r="F186" s="37">
        <v>363.6</v>
      </c>
      <c r="G186" s="37">
        <v>367.95</v>
      </c>
      <c r="H186" s="7">
        <v>527143</v>
      </c>
      <c r="I186" s="37">
        <v>192659492</v>
      </c>
      <c r="J186" s="37">
        <v>2.2999999999999501</v>
      </c>
      <c r="K186" s="37">
        <v>4.3499999999999703</v>
      </c>
      <c r="L186" s="39">
        <v>-0.23556154307972099</v>
      </c>
      <c r="M186" s="37">
        <v>5804903557.6999998</v>
      </c>
      <c r="N186" s="37">
        <v>364.35</v>
      </c>
    </row>
    <row r="187" spans="1:14" x14ac:dyDescent="0.3">
      <c r="A187" s="36">
        <v>43689</v>
      </c>
      <c r="B187" s="37">
        <v>356.55</v>
      </c>
      <c r="C187" s="38">
        <v>-7.8000000000000096</v>
      </c>
      <c r="D187" s="39">
        <v>-2.1407986825854299E-2</v>
      </c>
      <c r="E187" s="37">
        <v>366.45</v>
      </c>
      <c r="F187" s="37">
        <v>353.2</v>
      </c>
      <c r="G187" s="37">
        <v>369.55</v>
      </c>
      <c r="H187" s="7">
        <v>600991</v>
      </c>
      <c r="I187" s="37">
        <v>215136232</v>
      </c>
      <c r="J187" s="37">
        <v>9.8999999999999808</v>
      </c>
      <c r="K187" s="37">
        <v>16.350000000000001</v>
      </c>
      <c r="L187" s="39">
        <v>0.140091018945523</v>
      </c>
      <c r="M187" s="37">
        <v>5589767325.6999998</v>
      </c>
      <c r="N187" s="37">
        <v>356.55</v>
      </c>
    </row>
    <row r="188" spans="1:14" x14ac:dyDescent="0.3">
      <c r="A188" s="36">
        <v>43690</v>
      </c>
      <c r="B188" s="37">
        <v>359.55</v>
      </c>
      <c r="C188" s="38">
        <v>3</v>
      </c>
      <c r="D188" s="39">
        <v>8.4139671855279798E-3</v>
      </c>
      <c r="E188" s="37">
        <v>353.15</v>
      </c>
      <c r="F188" s="37">
        <v>348.75</v>
      </c>
      <c r="G188" s="37">
        <v>363.9</v>
      </c>
      <c r="H188" s="7">
        <v>811014</v>
      </c>
      <c r="I188" s="37">
        <v>289167678</v>
      </c>
      <c r="J188" s="37">
        <v>6.4000000000000297</v>
      </c>
      <c r="K188" s="37">
        <v>15.15</v>
      </c>
      <c r="L188" s="39">
        <v>0.34946114001707201</v>
      </c>
      <c r="M188" s="37">
        <v>5878935003.6999998</v>
      </c>
      <c r="N188" s="37">
        <v>359.55</v>
      </c>
    </row>
    <row r="189" spans="1:14" x14ac:dyDescent="0.3">
      <c r="A189" s="36">
        <v>43691</v>
      </c>
      <c r="B189" s="37">
        <v>348.15</v>
      </c>
      <c r="C189" s="38">
        <v>-11.4</v>
      </c>
      <c r="D189" s="39">
        <v>-3.1706299541093101E-2</v>
      </c>
      <c r="E189" s="37">
        <v>360</v>
      </c>
      <c r="F189" s="37">
        <v>346.2</v>
      </c>
      <c r="G189" s="37">
        <v>361</v>
      </c>
      <c r="H189" s="7">
        <v>781767</v>
      </c>
      <c r="I189" s="37">
        <v>273954917</v>
      </c>
      <c r="J189" s="37">
        <v>11.85</v>
      </c>
      <c r="K189" s="37">
        <v>14.8</v>
      </c>
      <c r="L189" s="39">
        <v>-3.6062262796943099E-2</v>
      </c>
      <c r="M189" s="37">
        <v>5604980086.6999998</v>
      </c>
      <c r="N189" s="37">
        <v>348.15</v>
      </c>
    </row>
    <row r="190" spans="1:14" x14ac:dyDescent="0.3">
      <c r="A190" s="36">
        <v>43692</v>
      </c>
      <c r="B190" s="37">
        <v>345.7</v>
      </c>
      <c r="C190" s="38">
        <v>-2.44999999999999</v>
      </c>
      <c r="D190" s="39">
        <v>-7.0371966106562902E-3</v>
      </c>
      <c r="E190" s="37">
        <v>350.2</v>
      </c>
      <c r="F190" s="37">
        <v>341</v>
      </c>
      <c r="G190" s="37">
        <v>350.2</v>
      </c>
      <c r="H190" s="7">
        <v>869784</v>
      </c>
      <c r="I190" s="37">
        <v>300748671</v>
      </c>
      <c r="J190" s="37">
        <v>4.5</v>
      </c>
      <c r="K190" s="37">
        <v>9.1999999999999904</v>
      </c>
      <c r="L190" s="39">
        <v>0.112587254258622</v>
      </c>
      <c r="M190" s="37">
        <v>5304231415.6999998</v>
      </c>
      <c r="N190" s="37">
        <v>345.7</v>
      </c>
    </row>
    <row r="191" spans="1:14" x14ac:dyDescent="0.3">
      <c r="A191" s="36">
        <v>43693</v>
      </c>
      <c r="B191" s="37">
        <v>348.45</v>
      </c>
      <c r="C191" s="38">
        <v>2.75</v>
      </c>
      <c r="D191" s="39">
        <v>7.9548741683540605E-3</v>
      </c>
      <c r="E191" s="37">
        <v>346.35</v>
      </c>
      <c r="F191" s="37">
        <v>345.25</v>
      </c>
      <c r="G191" s="37">
        <v>350.1</v>
      </c>
      <c r="H191" s="7">
        <v>633096</v>
      </c>
      <c r="I191" s="37">
        <v>220264789</v>
      </c>
      <c r="J191" s="37">
        <v>2.0999999999999699</v>
      </c>
      <c r="K191" s="37">
        <v>4.8500000000000201</v>
      </c>
      <c r="L191" s="39">
        <v>-0.27212273392014602</v>
      </c>
      <c r="M191" s="37">
        <v>5524496204.6999998</v>
      </c>
      <c r="N191" s="37">
        <v>348.45</v>
      </c>
    </row>
    <row r="192" spans="1:14" x14ac:dyDescent="0.3">
      <c r="A192" s="36">
        <v>43696</v>
      </c>
      <c r="B192" s="37">
        <v>356.85</v>
      </c>
      <c r="C192" s="38">
        <v>8.4000000000000306</v>
      </c>
      <c r="D192" s="39">
        <v>2.4106758501937199E-2</v>
      </c>
      <c r="E192" s="37">
        <v>351.5</v>
      </c>
      <c r="F192" s="37">
        <v>349.5</v>
      </c>
      <c r="G192" s="37">
        <v>357.1</v>
      </c>
      <c r="H192" s="7">
        <v>527565</v>
      </c>
      <c r="I192" s="37">
        <v>187164240</v>
      </c>
      <c r="J192" s="37">
        <v>5.3500000000000201</v>
      </c>
      <c r="K192" s="37">
        <v>7.6000000000000201</v>
      </c>
      <c r="L192" s="39">
        <v>-0.16669035975586599</v>
      </c>
      <c r="M192" s="37">
        <v>5711660444.6999998</v>
      </c>
      <c r="N192" s="37">
        <v>356.85</v>
      </c>
    </row>
    <row r="193" spans="1:14" x14ac:dyDescent="0.3">
      <c r="A193" s="36">
        <v>43697</v>
      </c>
      <c r="B193" s="37">
        <v>355.7</v>
      </c>
      <c r="C193" s="38">
        <v>-1.1500000000000301</v>
      </c>
      <c r="D193" s="39">
        <v>-3.22264256690496E-3</v>
      </c>
      <c r="E193" s="37">
        <v>357.9</v>
      </c>
      <c r="F193" s="37">
        <v>353.95</v>
      </c>
      <c r="G193" s="37">
        <v>358.5</v>
      </c>
      <c r="H193" s="7">
        <v>471064</v>
      </c>
      <c r="I193" s="37">
        <v>167598800</v>
      </c>
      <c r="J193" s="37">
        <v>2.19999999999999</v>
      </c>
      <c r="K193" s="37">
        <v>4.5500000000000096</v>
      </c>
      <c r="L193" s="39">
        <v>-0.107097703600504</v>
      </c>
      <c r="M193" s="37">
        <v>5544061644.6999998</v>
      </c>
      <c r="N193" s="37">
        <v>355.7</v>
      </c>
    </row>
    <row r="194" spans="1:14" x14ac:dyDescent="0.3">
      <c r="A194" s="36">
        <v>43698</v>
      </c>
      <c r="B194" s="37">
        <v>369.1</v>
      </c>
      <c r="C194" s="38">
        <v>13.4</v>
      </c>
      <c r="D194" s="39">
        <v>3.7672195670509001E-2</v>
      </c>
      <c r="E194" s="37">
        <v>356.3</v>
      </c>
      <c r="F194" s="37">
        <v>355.95</v>
      </c>
      <c r="G194" s="37">
        <v>370.5</v>
      </c>
      <c r="H194" s="7">
        <v>668975</v>
      </c>
      <c r="I194" s="37">
        <v>245971745.80000001</v>
      </c>
      <c r="J194" s="37">
        <v>12.8</v>
      </c>
      <c r="K194" s="37">
        <v>14.55</v>
      </c>
      <c r="L194" s="39">
        <v>0.42013611738532303</v>
      </c>
      <c r="M194" s="37">
        <v>5790033390.5</v>
      </c>
      <c r="N194" s="37">
        <v>369.1</v>
      </c>
    </row>
    <row r="195" spans="1:14" x14ac:dyDescent="0.3">
      <c r="A195" s="36">
        <v>43699</v>
      </c>
      <c r="B195" s="37">
        <v>361.1</v>
      </c>
      <c r="C195" s="38">
        <v>-8</v>
      </c>
      <c r="D195" s="39">
        <v>-2.1674342996477899E-2</v>
      </c>
      <c r="E195" s="37">
        <v>368.15</v>
      </c>
      <c r="F195" s="37">
        <v>360.9</v>
      </c>
      <c r="G195" s="37">
        <v>368.15</v>
      </c>
      <c r="H195" s="7">
        <v>537622</v>
      </c>
      <c r="I195" s="37">
        <v>195188883.15000001</v>
      </c>
      <c r="J195" s="37">
        <v>7.0499999999999501</v>
      </c>
      <c r="K195" s="37">
        <v>7.25</v>
      </c>
      <c r="L195" s="39">
        <v>-0.196349639373669</v>
      </c>
      <c r="M195" s="37">
        <v>5594844507.3500004</v>
      </c>
      <c r="N195" s="37">
        <v>361.1</v>
      </c>
    </row>
    <row r="196" spans="1:14" x14ac:dyDescent="0.3">
      <c r="A196" s="36">
        <v>43700</v>
      </c>
      <c r="B196" s="37">
        <v>355.5</v>
      </c>
      <c r="C196" s="38">
        <v>-5.6000000000000201</v>
      </c>
      <c r="D196" s="39">
        <v>-1.5508169482138E-2</v>
      </c>
      <c r="E196" s="37">
        <v>365</v>
      </c>
      <c r="F196" s="37">
        <v>355.5</v>
      </c>
      <c r="G196" s="37">
        <v>365</v>
      </c>
      <c r="H196" s="7">
        <v>509513</v>
      </c>
      <c r="I196" s="37">
        <v>182796466.75</v>
      </c>
      <c r="J196" s="37">
        <v>9.5</v>
      </c>
      <c r="K196" s="37">
        <v>9.5</v>
      </c>
      <c r="L196" s="39">
        <v>-5.2283946713490098E-2</v>
      </c>
      <c r="M196" s="37">
        <v>5412048040.6000004</v>
      </c>
      <c r="N196" s="37">
        <v>355.5</v>
      </c>
    </row>
    <row r="197" spans="1:14" x14ac:dyDescent="0.3">
      <c r="A197" s="36">
        <v>43703</v>
      </c>
      <c r="B197" s="37">
        <v>353.6</v>
      </c>
      <c r="C197" s="38">
        <v>-1.8999999999999799</v>
      </c>
      <c r="D197" s="39">
        <v>-5.3445850914204699E-3</v>
      </c>
      <c r="E197" s="37">
        <v>352.7</v>
      </c>
      <c r="F197" s="37">
        <v>351.25</v>
      </c>
      <c r="G197" s="37">
        <v>357.45</v>
      </c>
      <c r="H197" s="7">
        <v>371216</v>
      </c>
      <c r="I197" s="37">
        <v>131480299.09999999</v>
      </c>
      <c r="J197" s="37">
        <v>0.900000000000034</v>
      </c>
      <c r="K197" s="37">
        <v>6.1999999999999904</v>
      </c>
      <c r="L197" s="39">
        <v>-0.27142977706162602</v>
      </c>
      <c r="M197" s="37">
        <v>5280567741.5</v>
      </c>
      <c r="N197" s="37">
        <v>353.6</v>
      </c>
    </row>
    <row r="198" spans="1:14" x14ac:dyDescent="0.3">
      <c r="A198" s="36">
        <v>43704</v>
      </c>
      <c r="B198" s="37">
        <v>359.85</v>
      </c>
      <c r="C198" s="38">
        <v>6.25</v>
      </c>
      <c r="D198" s="39">
        <v>1.7675339366515799E-2</v>
      </c>
      <c r="E198" s="37">
        <v>354.35</v>
      </c>
      <c r="F198" s="37">
        <v>351.95</v>
      </c>
      <c r="G198" s="37">
        <v>360.35</v>
      </c>
      <c r="H198" s="7">
        <v>520465</v>
      </c>
      <c r="I198" s="37">
        <v>186427265.25</v>
      </c>
      <c r="J198" s="37">
        <v>5.5</v>
      </c>
      <c r="K198" s="37">
        <v>8.4000000000000306</v>
      </c>
      <c r="L198" s="39">
        <v>0.402054329554761</v>
      </c>
      <c r="M198" s="37">
        <v>5466995006.75</v>
      </c>
      <c r="N198" s="37">
        <v>359.85</v>
      </c>
    </row>
    <row r="199" spans="1:14" x14ac:dyDescent="0.3">
      <c r="A199" s="36">
        <v>43705</v>
      </c>
      <c r="B199" s="37">
        <v>355.85</v>
      </c>
      <c r="C199" s="38">
        <v>-4</v>
      </c>
      <c r="D199" s="39">
        <v>-1.11157426705572E-2</v>
      </c>
      <c r="E199" s="37">
        <v>357.75</v>
      </c>
      <c r="F199" s="37">
        <v>352.6</v>
      </c>
      <c r="G199" s="37">
        <v>358.45</v>
      </c>
      <c r="H199" s="7">
        <v>422593</v>
      </c>
      <c r="I199" s="37">
        <v>150126124.94999999</v>
      </c>
      <c r="J199" s="37">
        <v>1.8999999999999799</v>
      </c>
      <c r="K199" s="37">
        <v>5.8499999999999703</v>
      </c>
      <c r="L199" s="39">
        <v>-0.188047226998934</v>
      </c>
      <c r="M199" s="37">
        <v>5316868881.8000002</v>
      </c>
      <c r="N199" s="37">
        <v>355.85</v>
      </c>
    </row>
    <row r="200" spans="1:14" x14ac:dyDescent="0.3">
      <c r="A200" s="36">
        <v>43706</v>
      </c>
      <c r="B200" s="37">
        <v>361.35</v>
      </c>
      <c r="C200" s="38">
        <v>5.5</v>
      </c>
      <c r="D200" s="39">
        <v>1.54559505409583E-2</v>
      </c>
      <c r="E200" s="37">
        <v>355.8</v>
      </c>
      <c r="F200" s="37">
        <v>353.55</v>
      </c>
      <c r="G200" s="37">
        <v>362.75</v>
      </c>
      <c r="H200" s="7">
        <v>425724</v>
      </c>
      <c r="I200" s="37">
        <v>153425656.75</v>
      </c>
      <c r="J200" s="37">
        <v>5.5500000000000096</v>
      </c>
      <c r="K200" s="37">
        <v>9.1999999999999904</v>
      </c>
      <c r="L200" s="39">
        <v>7.4090200263610597E-3</v>
      </c>
      <c r="M200" s="37">
        <v>5470294538.5500002</v>
      </c>
      <c r="N200" s="37">
        <v>361.35</v>
      </c>
    </row>
    <row r="201" spans="1:14" x14ac:dyDescent="0.3">
      <c r="A201" s="36">
        <v>43707</v>
      </c>
      <c r="B201" s="37">
        <v>362.4</v>
      </c>
      <c r="C201" s="38">
        <v>1.0499999999999501</v>
      </c>
      <c r="D201" s="39">
        <v>2.9057700290575699E-3</v>
      </c>
      <c r="E201" s="37">
        <v>361</v>
      </c>
      <c r="F201" s="37">
        <v>357.6</v>
      </c>
      <c r="G201" s="37">
        <v>365.45</v>
      </c>
      <c r="H201" s="7">
        <v>461988</v>
      </c>
      <c r="I201" s="37">
        <v>167664478.09999999</v>
      </c>
      <c r="J201" s="37">
        <v>1.3999999999999799</v>
      </c>
      <c r="K201" s="37">
        <v>7.8499999999999703</v>
      </c>
      <c r="L201" s="39">
        <v>8.5181948868280899E-2</v>
      </c>
      <c r="M201" s="37">
        <v>5637959016.6499996</v>
      </c>
      <c r="N201" s="37">
        <v>362.4</v>
      </c>
    </row>
    <row r="202" spans="1:14" x14ac:dyDescent="0.3">
      <c r="A202" s="36">
        <v>43710</v>
      </c>
      <c r="B202" s="37">
        <v>362.9</v>
      </c>
      <c r="C202" s="38">
        <v>0.5</v>
      </c>
      <c r="D202" s="39">
        <v>1.3796909492273699E-3</v>
      </c>
      <c r="E202" s="37">
        <v>362.25</v>
      </c>
      <c r="F202" s="37">
        <v>360.75</v>
      </c>
      <c r="G202" s="37">
        <v>364.35</v>
      </c>
      <c r="H202" s="7">
        <v>215030</v>
      </c>
      <c r="I202" s="37">
        <v>77940688.200000003</v>
      </c>
      <c r="J202" s="37">
        <v>0.64999999999997704</v>
      </c>
      <c r="K202" s="37">
        <v>3.6000000000000201</v>
      </c>
      <c r="L202" s="39">
        <v>-0.53455501008684203</v>
      </c>
      <c r="M202" s="37">
        <v>5715899704.8500004</v>
      </c>
      <c r="N202" s="37">
        <v>362.9</v>
      </c>
    </row>
    <row r="203" spans="1:14" x14ac:dyDescent="0.3">
      <c r="A203" s="36">
        <v>43711</v>
      </c>
      <c r="B203" s="37">
        <v>355.65</v>
      </c>
      <c r="C203" s="38">
        <v>-7.25</v>
      </c>
      <c r="D203" s="39">
        <v>-1.99779553596032E-2</v>
      </c>
      <c r="E203" s="37">
        <v>363</v>
      </c>
      <c r="F203" s="37">
        <v>353.65</v>
      </c>
      <c r="G203" s="37">
        <v>363.9</v>
      </c>
      <c r="H203" s="7">
        <v>420648</v>
      </c>
      <c r="I203" s="37">
        <v>150019677.44999999</v>
      </c>
      <c r="J203" s="37">
        <v>7.3500000000000201</v>
      </c>
      <c r="K203" s="37">
        <v>10.25</v>
      </c>
      <c r="L203" s="39">
        <v>0.95622936334465003</v>
      </c>
      <c r="M203" s="37">
        <v>5565880027.3999996</v>
      </c>
      <c r="N203" s="37">
        <v>355.65</v>
      </c>
    </row>
    <row r="204" spans="1:14" x14ac:dyDescent="0.3">
      <c r="A204" s="36">
        <v>43712</v>
      </c>
      <c r="B204" s="37">
        <v>368.5</v>
      </c>
      <c r="C204" s="38">
        <v>12.85</v>
      </c>
      <c r="D204" s="39">
        <v>3.6131027695768397E-2</v>
      </c>
      <c r="E204" s="37">
        <v>365.8</v>
      </c>
      <c r="F204" s="37">
        <v>364.1</v>
      </c>
      <c r="G204" s="37">
        <v>369.85</v>
      </c>
      <c r="H204" s="7">
        <v>567440</v>
      </c>
      <c r="I204" s="37">
        <v>208623704.65000001</v>
      </c>
      <c r="J204" s="37">
        <v>2.69999999999999</v>
      </c>
      <c r="K204" s="37">
        <v>5.75</v>
      </c>
      <c r="L204" s="39">
        <v>0.34896635666875903</v>
      </c>
      <c r="M204" s="37">
        <v>5774503732.0500002</v>
      </c>
      <c r="N204" s="37">
        <v>368.5</v>
      </c>
    </row>
    <row r="205" spans="1:14" x14ac:dyDescent="0.3">
      <c r="A205" s="36">
        <v>43713</v>
      </c>
      <c r="B205" s="37">
        <v>376.4</v>
      </c>
      <c r="C205" s="38">
        <v>7.8999999999999799</v>
      </c>
      <c r="D205" s="39">
        <v>2.1438263229307902E-2</v>
      </c>
      <c r="E205" s="37">
        <v>370</v>
      </c>
      <c r="F205" s="37">
        <v>369.3</v>
      </c>
      <c r="G205" s="37">
        <v>377.2</v>
      </c>
      <c r="H205" s="7">
        <v>765243</v>
      </c>
      <c r="I205" s="37">
        <v>286616365.55000001</v>
      </c>
      <c r="J205" s="37">
        <v>6.3999999999999799</v>
      </c>
      <c r="K205" s="37">
        <v>7.8999999999999799</v>
      </c>
      <c r="L205" s="39">
        <v>0.34858839701113797</v>
      </c>
      <c r="M205" s="37">
        <v>6061120097.6000004</v>
      </c>
      <c r="N205" s="37">
        <v>376.4</v>
      </c>
    </row>
    <row r="206" spans="1:14" x14ac:dyDescent="0.3">
      <c r="A206" s="36">
        <v>43714</v>
      </c>
      <c r="B206" s="37">
        <v>379.9</v>
      </c>
      <c r="C206" s="38">
        <v>3.5</v>
      </c>
      <c r="D206" s="39">
        <v>9.2986184909670602E-3</v>
      </c>
      <c r="E206" s="37">
        <v>377</v>
      </c>
      <c r="F206" s="37">
        <v>375.85</v>
      </c>
      <c r="G206" s="37">
        <v>380.2</v>
      </c>
      <c r="H206" s="7">
        <v>534386</v>
      </c>
      <c r="I206" s="37">
        <v>202652287.69999999</v>
      </c>
      <c r="J206" s="37">
        <v>2.8999999999999799</v>
      </c>
      <c r="K206" s="37">
        <v>4.3499999999999703</v>
      </c>
      <c r="L206" s="39">
        <v>-0.30167802907050401</v>
      </c>
      <c r="M206" s="37">
        <v>6263772385.3000002</v>
      </c>
      <c r="N206" s="37">
        <v>379.9</v>
      </c>
    </row>
    <row r="207" spans="1:14" x14ac:dyDescent="0.3">
      <c r="A207" s="36">
        <v>43717</v>
      </c>
      <c r="B207" s="37">
        <v>378.95</v>
      </c>
      <c r="C207" s="38">
        <v>-0.94999999999998896</v>
      </c>
      <c r="D207" s="39">
        <v>-2.5006580679125799E-3</v>
      </c>
      <c r="E207" s="37">
        <v>378.8</v>
      </c>
      <c r="F207" s="37">
        <v>376.55</v>
      </c>
      <c r="G207" s="37">
        <v>380.3</v>
      </c>
      <c r="H207" s="7">
        <v>328529</v>
      </c>
      <c r="I207" s="37">
        <v>124388014.95</v>
      </c>
      <c r="J207" s="37">
        <v>0.14999999999997701</v>
      </c>
      <c r="K207" s="37">
        <v>3.75</v>
      </c>
      <c r="L207" s="39">
        <v>-0.38522154397757402</v>
      </c>
      <c r="M207" s="37">
        <v>6139384370.3500004</v>
      </c>
      <c r="N207" s="37">
        <v>378.95</v>
      </c>
    </row>
    <row r="208" spans="1:14" x14ac:dyDescent="0.3">
      <c r="A208" s="36">
        <v>43718</v>
      </c>
      <c r="B208" s="37">
        <v>373.15</v>
      </c>
      <c r="C208" s="38">
        <v>-5.8000000000000096</v>
      </c>
      <c r="D208" s="39">
        <v>-1.5305449267713401E-2</v>
      </c>
      <c r="E208" s="37">
        <v>379.05</v>
      </c>
      <c r="F208" s="37">
        <v>369.9</v>
      </c>
      <c r="G208" s="37">
        <v>379.7</v>
      </c>
      <c r="H208" s="7">
        <v>612252</v>
      </c>
      <c r="I208" s="37">
        <v>228473302.40000001</v>
      </c>
      <c r="J208" s="37">
        <v>5.9000000000000297</v>
      </c>
      <c r="K208" s="37">
        <v>9.8000000000000096</v>
      </c>
      <c r="L208" s="39">
        <v>0.86361630175722703</v>
      </c>
      <c r="M208" s="37">
        <v>5910911067.9499998</v>
      </c>
      <c r="N208" s="37">
        <v>373.15</v>
      </c>
    </row>
    <row r="209" spans="1:14" x14ac:dyDescent="0.3">
      <c r="A209" s="36">
        <v>43719</v>
      </c>
      <c r="B209" s="37">
        <v>378.15</v>
      </c>
      <c r="C209" s="38">
        <v>5</v>
      </c>
      <c r="D209" s="39">
        <v>1.3399437223636601E-2</v>
      </c>
      <c r="E209" s="37">
        <v>375.05</v>
      </c>
      <c r="F209" s="37">
        <v>374.1</v>
      </c>
      <c r="G209" s="37">
        <v>379.25</v>
      </c>
      <c r="H209" s="7">
        <v>486035</v>
      </c>
      <c r="I209" s="37">
        <v>183492270.69999999</v>
      </c>
      <c r="J209" s="37">
        <v>3.0999999999999699</v>
      </c>
      <c r="K209" s="37">
        <v>5.1499999999999799</v>
      </c>
      <c r="L209" s="39">
        <v>-0.20615204196964601</v>
      </c>
      <c r="M209" s="37">
        <v>6094403338.6499996</v>
      </c>
      <c r="N209" s="37">
        <v>378.15</v>
      </c>
    </row>
    <row r="210" spans="1:14" x14ac:dyDescent="0.3">
      <c r="A210" s="36">
        <v>43720</v>
      </c>
      <c r="B210" s="37">
        <v>379.7</v>
      </c>
      <c r="C210" s="38">
        <v>1.55000000000001</v>
      </c>
      <c r="D210" s="39">
        <v>4.0989025518974303E-3</v>
      </c>
      <c r="E210" s="37">
        <v>381.3</v>
      </c>
      <c r="F210" s="37">
        <v>376.85</v>
      </c>
      <c r="G210" s="37">
        <v>384.2</v>
      </c>
      <c r="H210" s="7">
        <v>564799</v>
      </c>
      <c r="I210" s="37">
        <v>214975181.15000001</v>
      </c>
      <c r="J210" s="37">
        <v>1.6000000000000201</v>
      </c>
      <c r="K210" s="37">
        <v>7.3499999999999703</v>
      </c>
      <c r="L210" s="39">
        <v>0.16205417305338099</v>
      </c>
      <c r="M210" s="37">
        <v>6309378519.8000002</v>
      </c>
      <c r="N210" s="37">
        <v>379.7</v>
      </c>
    </row>
    <row r="211" spans="1:14" x14ac:dyDescent="0.3">
      <c r="A211" s="36">
        <v>43721</v>
      </c>
      <c r="B211" s="37">
        <v>382</v>
      </c>
      <c r="C211" s="38">
        <v>2.30000000000001</v>
      </c>
      <c r="D211" s="39">
        <v>6.0574137476955801E-3</v>
      </c>
      <c r="E211" s="37">
        <v>381</v>
      </c>
      <c r="F211" s="37">
        <v>378.45</v>
      </c>
      <c r="G211" s="37">
        <v>383.4</v>
      </c>
      <c r="H211" s="7">
        <v>475920</v>
      </c>
      <c r="I211" s="37">
        <v>181795814.69999999</v>
      </c>
      <c r="J211" s="37">
        <v>1</v>
      </c>
      <c r="K211" s="37">
        <v>4.9499999999999904</v>
      </c>
      <c r="L211" s="39">
        <v>-0.15736394717412699</v>
      </c>
      <c r="M211" s="37">
        <v>6491174334.5</v>
      </c>
      <c r="N211" s="37">
        <v>382</v>
      </c>
    </row>
    <row r="212" spans="1:14" x14ac:dyDescent="0.3">
      <c r="A212" s="36">
        <v>43724</v>
      </c>
      <c r="B212" s="37">
        <v>367.1</v>
      </c>
      <c r="C212" s="38">
        <v>-14.9</v>
      </c>
      <c r="D212" s="39">
        <v>-3.90052356020942E-2</v>
      </c>
      <c r="E212" s="37">
        <v>377</v>
      </c>
      <c r="F212" s="37">
        <v>363.6</v>
      </c>
      <c r="G212" s="37">
        <v>377.2</v>
      </c>
      <c r="H212" s="7">
        <v>761368</v>
      </c>
      <c r="I212" s="37">
        <v>280991199.14999998</v>
      </c>
      <c r="J212" s="37">
        <v>9.8999999999999808</v>
      </c>
      <c r="K212" s="37">
        <v>13.6</v>
      </c>
      <c r="L212" s="39">
        <v>0.599781475878299</v>
      </c>
      <c r="M212" s="37">
        <v>6210183135.3500004</v>
      </c>
      <c r="N212" s="37">
        <v>367.1</v>
      </c>
    </row>
    <row r="213" spans="1:14" x14ac:dyDescent="0.3">
      <c r="A213" s="36">
        <v>43725</v>
      </c>
      <c r="B213" s="37">
        <v>367.2</v>
      </c>
      <c r="C213" s="38">
        <v>9.9999999999965894E-2</v>
      </c>
      <c r="D213" s="39">
        <v>2.72405339144554E-4</v>
      </c>
      <c r="E213" s="37">
        <v>367.45</v>
      </c>
      <c r="F213" s="37">
        <v>362.75</v>
      </c>
      <c r="G213" s="37">
        <v>368.1</v>
      </c>
      <c r="H213" s="7">
        <v>394717</v>
      </c>
      <c r="I213" s="37">
        <v>144534612</v>
      </c>
      <c r="J213" s="37">
        <v>0.25</v>
      </c>
      <c r="K213" s="37">
        <v>5.3500000000000201</v>
      </c>
      <c r="L213" s="39">
        <v>-0.48156870265101798</v>
      </c>
      <c r="M213" s="37">
        <v>6354717747.3500004</v>
      </c>
      <c r="N213" s="37">
        <v>367.2</v>
      </c>
    </row>
    <row r="214" spans="1:14" x14ac:dyDescent="0.3">
      <c r="A214" s="36">
        <v>43726</v>
      </c>
      <c r="B214" s="37">
        <v>364.7</v>
      </c>
      <c r="C214" s="38">
        <v>-2.5</v>
      </c>
      <c r="D214" s="39">
        <v>-6.8082788671024004E-3</v>
      </c>
      <c r="E214" s="37">
        <v>368</v>
      </c>
      <c r="F214" s="37">
        <v>363.2</v>
      </c>
      <c r="G214" s="37">
        <v>369.05</v>
      </c>
      <c r="H214" s="7">
        <v>427320</v>
      </c>
      <c r="I214" s="37">
        <v>156131985.65000001</v>
      </c>
      <c r="J214" s="37">
        <v>3.30000000000001</v>
      </c>
      <c r="K214" s="37">
        <v>5.8500000000000201</v>
      </c>
      <c r="L214" s="39">
        <v>8.2598418613842303E-2</v>
      </c>
      <c r="M214" s="37">
        <v>6198585761.6999998</v>
      </c>
      <c r="N214" s="37">
        <v>364.7</v>
      </c>
    </row>
    <row r="215" spans="1:14" x14ac:dyDescent="0.3">
      <c r="A215" s="36">
        <v>43727</v>
      </c>
      <c r="B215" s="37">
        <v>367.3</v>
      </c>
      <c r="C215" s="38">
        <v>2.6000000000000201</v>
      </c>
      <c r="D215" s="39">
        <v>7.1291472443104501E-3</v>
      </c>
      <c r="E215" s="37">
        <v>365.85</v>
      </c>
      <c r="F215" s="37">
        <v>364.1</v>
      </c>
      <c r="G215" s="37">
        <v>370.65</v>
      </c>
      <c r="H215" s="7">
        <v>421446</v>
      </c>
      <c r="I215" s="37">
        <v>154669793.84999999</v>
      </c>
      <c r="J215" s="37">
        <v>1.44999999999999</v>
      </c>
      <c r="K215" s="37">
        <v>6.5499999999999501</v>
      </c>
      <c r="L215" s="39">
        <v>-1.3746138725077199E-2</v>
      </c>
      <c r="M215" s="37">
        <v>6353255555.5500002</v>
      </c>
      <c r="N215" s="37">
        <v>367.3</v>
      </c>
    </row>
    <row r="216" spans="1:14" x14ac:dyDescent="0.3">
      <c r="A216" s="36">
        <v>43728</v>
      </c>
      <c r="B216" s="37">
        <v>370.05</v>
      </c>
      <c r="C216" s="38">
        <v>2.75</v>
      </c>
      <c r="D216" s="39">
        <v>7.4870677919956401E-3</v>
      </c>
      <c r="E216" s="37">
        <v>367.4</v>
      </c>
      <c r="F216" s="37">
        <v>363.55</v>
      </c>
      <c r="G216" s="37">
        <v>370.05</v>
      </c>
      <c r="H216" s="7">
        <v>1531622</v>
      </c>
      <c r="I216" s="37">
        <v>564493507.20000005</v>
      </c>
      <c r="J216" s="37">
        <v>2.6500000000000301</v>
      </c>
      <c r="K216" s="37">
        <v>6.5</v>
      </c>
      <c r="L216" s="39">
        <v>2.6342069921176101</v>
      </c>
      <c r="M216" s="37">
        <v>6917749062.75</v>
      </c>
      <c r="N216" s="37">
        <v>370.05</v>
      </c>
    </row>
    <row r="217" spans="1:14" x14ac:dyDescent="0.3">
      <c r="A217" s="36">
        <v>43731</v>
      </c>
      <c r="B217" s="37">
        <v>366.45</v>
      </c>
      <c r="C217" s="38">
        <v>-3.6000000000000201</v>
      </c>
      <c r="D217" s="39">
        <v>-9.7284150790434305E-3</v>
      </c>
      <c r="E217" s="37">
        <v>367.25</v>
      </c>
      <c r="F217" s="37">
        <v>362.25</v>
      </c>
      <c r="G217" s="37">
        <v>367.85</v>
      </c>
      <c r="H217" s="7">
        <v>385896</v>
      </c>
      <c r="I217" s="37">
        <v>141073847.5</v>
      </c>
      <c r="J217" s="37">
        <v>0.80000000000001104</v>
      </c>
      <c r="K217" s="37">
        <v>5.6000000000000201</v>
      </c>
      <c r="L217" s="39">
        <v>-0.74804749474739896</v>
      </c>
      <c r="M217" s="37">
        <v>6776675215.25</v>
      </c>
      <c r="N217" s="37">
        <v>366.45</v>
      </c>
    </row>
    <row r="218" spans="1:14" x14ac:dyDescent="0.3">
      <c r="A218" s="36">
        <v>43732</v>
      </c>
      <c r="B218" s="37">
        <v>370.05</v>
      </c>
      <c r="C218" s="38">
        <v>3.6000000000000201</v>
      </c>
      <c r="D218" s="39">
        <v>9.8239869013508601E-3</v>
      </c>
      <c r="E218" s="37">
        <v>366.95</v>
      </c>
      <c r="F218" s="37">
        <v>366.15</v>
      </c>
      <c r="G218" s="37">
        <v>371.25</v>
      </c>
      <c r="H218" s="7">
        <v>390213</v>
      </c>
      <c r="I218" s="37">
        <v>144281947.15000001</v>
      </c>
      <c r="J218" s="37">
        <v>3.1000000000000201</v>
      </c>
      <c r="K218" s="37">
        <v>5.1000000000000201</v>
      </c>
      <c r="L218" s="39">
        <v>1.1186951924870899E-2</v>
      </c>
      <c r="M218" s="37">
        <v>6920957162.3999996</v>
      </c>
      <c r="N218" s="37">
        <v>370.05</v>
      </c>
    </row>
    <row r="219" spans="1:14" x14ac:dyDescent="0.3">
      <c r="A219" s="36">
        <v>43733</v>
      </c>
      <c r="B219" s="37">
        <v>361.2</v>
      </c>
      <c r="C219" s="38">
        <v>-8.8500000000000192</v>
      </c>
      <c r="D219" s="39">
        <v>-2.3915687069315E-2</v>
      </c>
      <c r="E219" s="37">
        <v>368.25</v>
      </c>
      <c r="F219" s="37">
        <v>358.85</v>
      </c>
      <c r="G219" s="37">
        <v>369.4</v>
      </c>
      <c r="H219" s="7">
        <v>558283</v>
      </c>
      <c r="I219" s="37">
        <v>201768648.55000001</v>
      </c>
      <c r="J219" s="37">
        <v>7.0500000000000096</v>
      </c>
      <c r="K219" s="37">
        <v>10.55</v>
      </c>
      <c r="L219" s="39">
        <v>0.43071348212386601</v>
      </c>
      <c r="M219" s="37">
        <v>6719188513.8500004</v>
      </c>
      <c r="N219" s="37">
        <v>361.2</v>
      </c>
    </row>
    <row r="220" spans="1:14" x14ac:dyDescent="0.3">
      <c r="A220" s="36">
        <v>43734</v>
      </c>
      <c r="B220" s="37">
        <v>360.9</v>
      </c>
      <c r="C220" s="38">
        <v>-0.30000000000001098</v>
      </c>
      <c r="D220" s="39">
        <v>-8.3056478405318804E-4</v>
      </c>
      <c r="E220" s="37">
        <v>358.4</v>
      </c>
      <c r="F220" s="37">
        <v>356.3</v>
      </c>
      <c r="G220" s="37">
        <v>364.9</v>
      </c>
      <c r="H220" s="7">
        <v>449539</v>
      </c>
      <c r="I220" s="37">
        <v>162467241.19999999</v>
      </c>
      <c r="J220" s="37">
        <v>2.5</v>
      </c>
      <c r="K220" s="37">
        <v>8.5999999999999694</v>
      </c>
      <c r="L220" s="39">
        <v>-0.19478293267034799</v>
      </c>
      <c r="M220" s="37">
        <v>6556721272.6499996</v>
      </c>
      <c r="N220" s="37">
        <v>360.9</v>
      </c>
    </row>
    <row r="221" spans="1:14" x14ac:dyDescent="0.3">
      <c r="A221" s="36">
        <v>43735</v>
      </c>
      <c r="B221" s="37">
        <v>360.15</v>
      </c>
      <c r="C221" s="38">
        <v>-0.75</v>
      </c>
      <c r="D221" s="39">
        <v>-2.07813798836243E-3</v>
      </c>
      <c r="E221" s="37">
        <v>362.9</v>
      </c>
      <c r="F221" s="37">
        <v>358.05</v>
      </c>
      <c r="G221" s="37">
        <v>364.2</v>
      </c>
      <c r="H221" s="7">
        <v>510804</v>
      </c>
      <c r="I221" s="37">
        <v>184165557.40000001</v>
      </c>
      <c r="J221" s="37">
        <v>2.75</v>
      </c>
      <c r="K221" s="37">
        <v>6.1499999999999799</v>
      </c>
      <c r="L221" s="39">
        <v>0.136284059892468</v>
      </c>
      <c r="M221" s="37">
        <v>6372555715.25</v>
      </c>
      <c r="N221" s="37">
        <v>360.15</v>
      </c>
    </row>
    <row r="222" spans="1:14" x14ac:dyDescent="0.3">
      <c r="A222" s="36">
        <v>43738</v>
      </c>
      <c r="B222" s="37">
        <v>364.65</v>
      </c>
      <c r="C222" s="38">
        <v>4.5</v>
      </c>
      <c r="D222" s="39">
        <v>1.2494793835901701E-2</v>
      </c>
      <c r="E222" s="37">
        <v>360.75</v>
      </c>
      <c r="F222" s="37">
        <v>358.45</v>
      </c>
      <c r="G222" s="37">
        <v>364.65</v>
      </c>
      <c r="H222" s="7">
        <v>516908</v>
      </c>
      <c r="I222" s="37">
        <v>187748426.84999999</v>
      </c>
      <c r="J222" s="37">
        <v>3.8999999999999799</v>
      </c>
      <c r="K222" s="37">
        <v>6.1999999999999904</v>
      </c>
      <c r="L222" s="39">
        <v>1.19497889601491E-2</v>
      </c>
      <c r="M222" s="37">
        <v>6560304142.1000004</v>
      </c>
      <c r="N222" s="37">
        <v>364.65</v>
      </c>
    </row>
    <row r="223" spans="1:14" x14ac:dyDescent="0.3">
      <c r="A223" s="36">
        <v>43739</v>
      </c>
      <c r="B223" s="37">
        <v>357.1</v>
      </c>
      <c r="C223" s="38">
        <v>-7.5499999999999501</v>
      </c>
      <c r="D223" s="39">
        <v>-2.07047854106676E-2</v>
      </c>
      <c r="E223" s="37">
        <v>366.8</v>
      </c>
      <c r="F223" s="37">
        <v>357.1</v>
      </c>
      <c r="G223" s="37">
        <v>367.55</v>
      </c>
      <c r="H223" s="7">
        <v>508526</v>
      </c>
      <c r="I223" s="37">
        <v>182747059.25</v>
      </c>
      <c r="J223" s="37">
        <v>9.6999999999999904</v>
      </c>
      <c r="K223" s="37">
        <v>10.45</v>
      </c>
      <c r="L223" s="39">
        <v>-1.6215651527931502E-2</v>
      </c>
      <c r="M223" s="37">
        <v>6377557082.8500004</v>
      </c>
      <c r="N223" s="37">
        <v>357.1</v>
      </c>
    </row>
    <row r="224" spans="1:14" x14ac:dyDescent="0.3">
      <c r="A224" s="36">
        <v>43740</v>
      </c>
      <c r="B224" s="37">
        <v>344</v>
      </c>
      <c r="C224" s="38">
        <v>-13.1</v>
      </c>
      <c r="D224" s="39">
        <v>-3.6684402128255501E-2</v>
      </c>
      <c r="E224" s="37">
        <v>357.45</v>
      </c>
      <c r="F224" s="37">
        <v>344</v>
      </c>
      <c r="G224" s="37">
        <v>357.65</v>
      </c>
      <c r="H224" s="7">
        <v>674729</v>
      </c>
      <c r="I224" s="37">
        <v>234315941.80000001</v>
      </c>
      <c r="J224" s="37">
        <v>13.45</v>
      </c>
      <c r="K224" s="37">
        <v>13.65</v>
      </c>
      <c r="L224" s="39">
        <v>0.32683284630481002</v>
      </c>
      <c r="M224" s="37">
        <v>6143241141.0500002</v>
      </c>
      <c r="N224" s="37">
        <v>344</v>
      </c>
    </row>
    <row r="225" spans="1:14" x14ac:dyDescent="0.3">
      <c r="A225" s="36">
        <v>43741</v>
      </c>
      <c r="B225" s="37">
        <v>346.8</v>
      </c>
      <c r="C225" s="38">
        <v>2.80000000000001</v>
      </c>
      <c r="D225" s="39">
        <v>8.1395348837209596E-3</v>
      </c>
      <c r="E225" s="37">
        <v>350</v>
      </c>
      <c r="F225" s="37">
        <v>344.3</v>
      </c>
      <c r="G225" s="37">
        <v>352.35</v>
      </c>
      <c r="H225" s="7">
        <v>741927</v>
      </c>
      <c r="I225" s="37">
        <v>258531342.5</v>
      </c>
      <c r="J225" s="37">
        <v>3.19999999999999</v>
      </c>
      <c r="K225" s="37">
        <v>8.0500000000000096</v>
      </c>
      <c r="L225" s="39">
        <v>9.9592577168018601E-2</v>
      </c>
      <c r="M225" s="37">
        <v>6401772483.5500002</v>
      </c>
      <c r="N225" s="37">
        <v>346.8</v>
      </c>
    </row>
    <row r="226" spans="1:14" x14ac:dyDescent="0.3">
      <c r="A226" s="36">
        <v>43742</v>
      </c>
      <c r="B226" s="37">
        <v>349.6</v>
      </c>
      <c r="C226" s="38">
        <v>2.80000000000001</v>
      </c>
      <c r="D226" s="39">
        <v>8.0738177623991096E-3</v>
      </c>
      <c r="E226" s="37">
        <v>350.2</v>
      </c>
      <c r="F226" s="37">
        <v>345</v>
      </c>
      <c r="G226" s="37">
        <v>351</v>
      </c>
      <c r="H226" s="7">
        <v>535623</v>
      </c>
      <c r="I226" s="37">
        <v>186597262.19999999</v>
      </c>
      <c r="J226" s="37">
        <v>0.599999999999966</v>
      </c>
      <c r="K226" s="37">
        <v>6</v>
      </c>
      <c r="L226" s="39">
        <v>-0.27806509265736401</v>
      </c>
      <c r="M226" s="37">
        <v>6588369745.75</v>
      </c>
      <c r="N226" s="37">
        <v>349.6</v>
      </c>
    </row>
    <row r="227" spans="1:14" x14ac:dyDescent="0.3">
      <c r="A227" s="36">
        <v>43745</v>
      </c>
      <c r="B227" s="37">
        <v>353.8</v>
      </c>
      <c r="C227" s="38">
        <v>4.1999999999999904</v>
      </c>
      <c r="D227" s="39">
        <v>1.2013729977116701E-2</v>
      </c>
      <c r="E227" s="37">
        <v>349.7</v>
      </c>
      <c r="F227" s="37">
        <v>347.2</v>
      </c>
      <c r="G227" s="37">
        <v>354.05</v>
      </c>
      <c r="H227" s="7">
        <v>460389</v>
      </c>
      <c r="I227" s="37">
        <v>162265222.75</v>
      </c>
      <c r="J227" s="37">
        <v>4.1000000000000201</v>
      </c>
      <c r="K227" s="37">
        <v>6.8500000000000201</v>
      </c>
      <c r="L227" s="39">
        <v>-0.14046073450916</v>
      </c>
      <c r="M227" s="37">
        <v>6750634968.5</v>
      </c>
      <c r="N227" s="37">
        <v>353.8</v>
      </c>
    </row>
    <row r="228" spans="1:14" x14ac:dyDescent="0.3">
      <c r="A228" s="36">
        <v>43746</v>
      </c>
      <c r="B228" s="37">
        <v>351.05</v>
      </c>
      <c r="C228" s="38">
        <v>-2.75</v>
      </c>
      <c r="D228" s="39">
        <v>-7.7727529677784103E-3</v>
      </c>
      <c r="E228" s="37">
        <v>354.05</v>
      </c>
      <c r="F228" s="37">
        <v>349</v>
      </c>
      <c r="G228" s="37">
        <v>355.25</v>
      </c>
      <c r="H228" s="7">
        <v>497236</v>
      </c>
      <c r="I228" s="37">
        <v>174720570.80000001</v>
      </c>
      <c r="J228" s="37">
        <v>3</v>
      </c>
      <c r="K228" s="37">
        <v>6.25</v>
      </c>
      <c r="L228" s="39">
        <v>8.0034492570413299E-2</v>
      </c>
      <c r="M228" s="37">
        <v>6575914397.6999998</v>
      </c>
      <c r="N228" s="37">
        <v>351.05</v>
      </c>
    </row>
    <row r="229" spans="1:14" x14ac:dyDescent="0.3">
      <c r="A229" s="36">
        <v>43747</v>
      </c>
      <c r="B229" s="37">
        <v>357</v>
      </c>
      <c r="C229" s="38">
        <v>5.9499999999999904</v>
      </c>
      <c r="D229" s="39">
        <v>1.6949152542372899E-2</v>
      </c>
      <c r="E229" s="37">
        <v>351.15</v>
      </c>
      <c r="F229" s="37">
        <v>349.6</v>
      </c>
      <c r="G229" s="37">
        <v>357</v>
      </c>
      <c r="H229" s="7">
        <v>534251</v>
      </c>
      <c r="I229" s="37">
        <v>189652109.84999999</v>
      </c>
      <c r="J229" s="37">
        <v>5.8500000000000201</v>
      </c>
      <c r="K229" s="37">
        <v>7.3999999999999799</v>
      </c>
      <c r="L229" s="39">
        <v>7.4441512682106706E-2</v>
      </c>
      <c r="M229" s="37">
        <v>6765566507.5500002</v>
      </c>
      <c r="N229" s="37">
        <v>357</v>
      </c>
    </row>
    <row r="230" spans="1:14" x14ac:dyDescent="0.3">
      <c r="A230" s="36">
        <v>43748</v>
      </c>
      <c r="B230" s="37">
        <v>376.85</v>
      </c>
      <c r="C230" s="38">
        <v>19.850000000000001</v>
      </c>
      <c r="D230" s="39">
        <v>5.5602240896358603E-2</v>
      </c>
      <c r="E230" s="37">
        <v>374.85</v>
      </c>
      <c r="F230" s="37">
        <v>365.8</v>
      </c>
      <c r="G230" s="37">
        <v>377.05</v>
      </c>
      <c r="H230" s="7">
        <v>1196107</v>
      </c>
      <c r="I230" s="37">
        <v>446715722.94999999</v>
      </c>
      <c r="J230" s="37">
        <v>2</v>
      </c>
      <c r="K230" s="37">
        <v>11.25</v>
      </c>
      <c r="L230" s="39">
        <v>1.23884840646063</v>
      </c>
      <c r="M230" s="37">
        <v>7212282230.5</v>
      </c>
      <c r="N230" s="37">
        <v>376.85</v>
      </c>
    </row>
    <row r="231" spans="1:14" x14ac:dyDescent="0.3">
      <c r="A231" s="36">
        <v>43749</v>
      </c>
      <c r="B231" s="37">
        <v>378.2</v>
      </c>
      <c r="C231" s="38">
        <v>1.3499999999999699</v>
      </c>
      <c r="D231" s="39">
        <v>3.58232718588289E-3</v>
      </c>
      <c r="E231" s="37">
        <v>378</v>
      </c>
      <c r="F231" s="37">
        <v>375.2</v>
      </c>
      <c r="G231" s="37">
        <v>380.7</v>
      </c>
      <c r="H231" s="7">
        <v>839206</v>
      </c>
      <c r="I231" s="37">
        <v>317214797.19999999</v>
      </c>
      <c r="J231" s="37">
        <v>0.19999999999998899</v>
      </c>
      <c r="K231" s="37">
        <v>5.5</v>
      </c>
      <c r="L231" s="39">
        <v>-0.29838551233292698</v>
      </c>
      <c r="M231" s="37">
        <v>7529497027.6999998</v>
      </c>
      <c r="N231" s="37">
        <v>378.2</v>
      </c>
    </row>
    <row r="232" spans="1:14" x14ac:dyDescent="0.3">
      <c r="A232" s="36">
        <v>43752</v>
      </c>
      <c r="B232" s="37">
        <v>379.25</v>
      </c>
      <c r="C232" s="38">
        <v>1.05000000000001</v>
      </c>
      <c r="D232" s="39">
        <v>2.7763088313062199E-3</v>
      </c>
      <c r="E232" s="37">
        <v>375.85</v>
      </c>
      <c r="F232" s="37">
        <v>374.75</v>
      </c>
      <c r="G232" s="37">
        <v>379.95</v>
      </c>
      <c r="H232" s="7">
        <v>321855</v>
      </c>
      <c r="I232" s="37">
        <v>121692701.95</v>
      </c>
      <c r="J232" s="37">
        <v>3.3999999999999799</v>
      </c>
      <c r="K232" s="37">
        <v>5.1999999999999904</v>
      </c>
      <c r="L232" s="39">
        <v>-0.61647676494210002</v>
      </c>
      <c r="M232" s="37">
        <v>7651189729.6499996</v>
      </c>
      <c r="N232" s="37">
        <v>379.25</v>
      </c>
    </row>
    <row r="233" spans="1:14" x14ac:dyDescent="0.3">
      <c r="A233" s="36">
        <v>43753</v>
      </c>
      <c r="B233" s="37">
        <v>380.5</v>
      </c>
      <c r="C233" s="38">
        <v>1.25</v>
      </c>
      <c r="D233" s="39">
        <v>3.2959789057350002E-3</v>
      </c>
      <c r="E233" s="37">
        <v>382.5</v>
      </c>
      <c r="F233" s="37">
        <v>379.35</v>
      </c>
      <c r="G233" s="37">
        <v>384.4</v>
      </c>
      <c r="H233" s="7">
        <v>557059</v>
      </c>
      <c r="I233" s="37">
        <v>212255018.94999999</v>
      </c>
      <c r="J233" s="37">
        <v>2</v>
      </c>
      <c r="K233" s="37">
        <v>5.0499999999999501</v>
      </c>
      <c r="L233" s="39">
        <v>0.73077628124465999</v>
      </c>
      <c r="M233" s="37">
        <v>7863444748.6000004</v>
      </c>
      <c r="N233" s="37">
        <v>380.5</v>
      </c>
    </row>
    <row r="234" spans="1:14" x14ac:dyDescent="0.3">
      <c r="A234" s="36">
        <v>43754</v>
      </c>
      <c r="B234" s="37">
        <v>378.1</v>
      </c>
      <c r="C234" s="38">
        <v>-2.3999999999999799</v>
      </c>
      <c r="D234" s="39">
        <v>-6.3074901445465898E-3</v>
      </c>
      <c r="E234" s="37">
        <v>379.55</v>
      </c>
      <c r="F234" s="37">
        <v>375.55</v>
      </c>
      <c r="G234" s="37">
        <v>380.15</v>
      </c>
      <c r="H234" s="7">
        <v>444595</v>
      </c>
      <c r="I234" s="37">
        <v>168118470.5</v>
      </c>
      <c r="J234" s="37">
        <v>1.44999999999999</v>
      </c>
      <c r="K234" s="37">
        <v>4.5999999999999703</v>
      </c>
      <c r="L234" s="39">
        <v>-0.20188884839846399</v>
      </c>
      <c r="M234" s="37">
        <v>7695326278.1000004</v>
      </c>
      <c r="N234" s="37">
        <v>378.1</v>
      </c>
    </row>
    <row r="235" spans="1:14" x14ac:dyDescent="0.3">
      <c r="A235" s="36">
        <v>43755</v>
      </c>
      <c r="B235" s="37">
        <v>374.75</v>
      </c>
      <c r="C235" s="38">
        <v>-3.3500000000000201</v>
      </c>
      <c r="D235" s="39">
        <v>-8.8600899233007707E-3</v>
      </c>
      <c r="E235" s="37">
        <v>379.2</v>
      </c>
      <c r="F235" s="37">
        <v>374.75</v>
      </c>
      <c r="G235" s="37">
        <v>382.35</v>
      </c>
      <c r="H235" s="7">
        <v>531108</v>
      </c>
      <c r="I235" s="37">
        <v>200351523.5</v>
      </c>
      <c r="J235" s="37">
        <v>4.4499999999999904</v>
      </c>
      <c r="K235" s="37">
        <v>7.6000000000000201</v>
      </c>
      <c r="L235" s="39">
        <v>0.19458833320212801</v>
      </c>
      <c r="M235" s="37">
        <v>7494974754.6000004</v>
      </c>
      <c r="N235" s="37">
        <v>374.75</v>
      </c>
    </row>
    <row r="236" spans="1:14" x14ac:dyDescent="0.3">
      <c r="A236" s="36">
        <v>43756</v>
      </c>
      <c r="B236" s="37">
        <v>375.05</v>
      </c>
      <c r="C236" s="38">
        <v>0.30000000000001098</v>
      </c>
      <c r="D236" s="39">
        <v>8.00533689126114E-4</v>
      </c>
      <c r="E236" s="37">
        <v>373.9</v>
      </c>
      <c r="F236" s="37">
        <v>373.05</v>
      </c>
      <c r="G236" s="37">
        <v>377.9</v>
      </c>
      <c r="H236" s="7">
        <v>515274</v>
      </c>
      <c r="I236" s="37">
        <v>193433721</v>
      </c>
      <c r="J236" s="37">
        <v>1.1500000000000301</v>
      </c>
      <c r="K236" s="37">
        <v>4.8499999999999703</v>
      </c>
      <c r="L236" s="39">
        <v>-2.98131453489686E-2</v>
      </c>
      <c r="M236" s="37">
        <v>7688408475.6000004</v>
      </c>
      <c r="N236" s="37">
        <v>375.05</v>
      </c>
    </row>
    <row r="237" spans="1:14" x14ac:dyDescent="0.3">
      <c r="A237" s="36">
        <v>43759</v>
      </c>
      <c r="B237" s="37">
        <v>374.6</v>
      </c>
      <c r="C237" s="38">
        <v>-0.44999999999998902</v>
      </c>
      <c r="D237" s="39">
        <v>-1.1998400213304599E-3</v>
      </c>
      <c r="E237" s="37">
        <v>375.65</v>
      </c>
      <c r="F237" s="37">
        <v>372.8</v>
      </c>
      <c r="G237" s="37">
        <v>376.65</v>
      </c>
      <c r="H237" s="7">
        <v>337676</v>
      </c>
      <c r="I237" s="37">
        <v>126486645.25</v>
      </c>
      <c r="J237" s="37">
        <v>1.0499999999999501</v>
      </c>
      <c r="K237" s="37">
        <v>3.8499999999999699</v>
      </c>
      <c r="L237" s="39">
        <v>-0.34466710914969501</v>
      </c>
      <c r="M237" s="37">
        <v>7561921830.3500004</v>
      </c>
      <c r="N237" s="37">
        <v>374.6</v>
      </c>
    </row>
    <row r="238" spans="1:14" x14ac:dyDescent="0.3">
      <c r="A238" s="36">
        <v>43760</v>
      </c>
      <c r="B238" s="37">
        <v>376.65</v>
      </c>
      <c r="C238" s="38">
        <v>2.0499999999999501</v>
      </c>
      <c r="D238" s="39">
        <v>5.4725040042711004E-3</v>
      </c>
      <c r="E238" s="37">
        <v>374.35</v>
      </c>
      <c r="F238" s="37">
        <v>370.15</v>
      </c>
      <c r="G238" s="37">
        <v>376.65</v>
      </c>
      <c r="H238" s="7">
        <v>305573</v>
      </c>
      <c r="I238" s="37">
        <v>114532391.65000001</v>
      </c>
      <c r="J238" s="37">
        <v>2.2999999999999501</v>
      </c>
      <c r="K238" s="37">
        <v>6.5</v>
      </c>
      <c r="L238" s="39">
        <v>-9.5070422535211294E-2</v>
      </c>
      <c r="M238" s="37">
        <v>7676454222</v>
      </c>
      <c r="N238" s="37">
        <v>376.65</v>
      </c>
    </row>
    <row r="239" spans="1:14" x14ac:dyDescent="0.3">
      <c r="A239" s="36">
        <v>43761</v>
      </c>
      <c r="B239" s="37">
        <v>375</v>
      </c>
      <c r="C239" s="38">
        <v>-1.6499999999999799</v>
      </c>
      <c r="D239" s="39">
        <v>-4.3807248108322797E-3</v>
      </c>
      <c r="E239" s="37">
        <v>374.4</v>
      </c>
      <c r="F239" s="37">
        <v>370.3</v>
      </c>
      <c r="G239" s="37">
        <v>375.95</v>
      </c>
      <c r="H239" s="7">
        <v>415169</v>
      </c>
      <c r="I239" s="37">
        <v>155247329</v>
      </c>
      <c r="J239" s="37">
        <v>0.60000000000002296</v>
      </c>
      <c r="K239" s="37">
        <v>5.6499999999999799</v>
      </c>
      <c r="L239" s="39">
        <v>0.35865734210810502</v>
      </c>
      <c r="M239" s="37">
        <v>7521206893</v>
      </c>
      <c r="N239" s="37">
        <v>375</v>
      </c>
    </row>
    <row r="240" spans="1:14" x14ac:dyDescent="0.3">
      <c r="A240" s="36">
        <v>43762</v>
      </c>
      <c r="B240" s="37">
        <v>377.05</v>
      </c>
      <c r="C240" s="38">
        <v>2.05000000000001</v>
      </c>
      <c r="D240" s="39">
        <v>5.4666666666667004E-3</v>
      </c>
      <c r="E240" s="37">
        <v>377.6</v>
      </c>
      <c r="F240" s="37">
        <v>373.85</v>
      </c>
      <c r="G240" s="37">
        <v>379.35</v>
      </c>
      <c r="H240" s="7">
        <v>351479</v>
      </c>
      <c r="I240" s="37">
        <v>132469471.2</v>
      </c>
      <c r="J240" s="37">
        <v>0.55000000000001104</v>
      </c>
      <c r="K240" s="37">
        <v>5.5</v>
      </c>
      <c r="L240" s="39">
        <v>-0.15340740758582599</v>
      </c>
      <c r="M240" s="37">
        <v>7653676364.1999998</v>
      </c>
      <c r="N240" s="37">
        <v>377.05</v>
      </c>
    </row>
    <row r="241" spans="1:14" x14ac:dyDescent="0.3">
      <c r="A241" s="36">
        <v>43763</v>
      </c>
      <c r="B241" s="37">
        <v>383.95</v>
      </c>
      <c r="C241" s="38">
        <v>6.8999999999999799</v>
      </c>
      <c r="D241" s="39">
        <v>1.82999602174777E-2</v>
      </c>
      <c r="E241" s="37">
        <v>376.15</v>
      </c>
      <c r="F241" s="37">
        <v>376</v>
      </c>
      <c r="G241" s="37">
        <v>383.95</v>
      </c>
      <c r="H241" s="7">
        <v>411884</v>
      </c>
      <c r="I241" s="37">
        <v>157543128</v>
      </c>
      <c r="J241" s="37">
        <v>7.8000000000000096</v>
      </c>
      <c r="K241" s="37">
        <v>7.9499999999999904</v>
      </c>
      <c r="L241" s="39">
        <v>0.171859485203952</v>
      </c>
      <c r="M241" s="37">
        <v>7811219492.1999998</v>
      </c>
      <c r="N241" s="37">
        <v>383.95</v>
      </c>
    </row>
    <row r="242" spans="1:14" x14ac:dyDescent="0.3">
      <c r="A242" s="36">
        <v>43766</v>
      </c>
      <c r="B242" s="37">
        <v>382.1</v>
      </c>
      <c r="C242" s="38">
        <v>-1.8499999999999699</v>
      </c>
      <c r="D242" s="39">
        <v>-4.81833572079689E-3</v>
      </c>
      <c r="E242" s="37">
        <v>385</v>
      </c>
      <c r="F242" s="37">
        <v>382.1</v>
      </c>
      <c r="G242" s="37">
        <v>389.6</v>
      </c>
      <c r="H242" s="7">
        <v>537028</v>
      </c>
      <c r="I242" s="37">
        <v>206475035.44999999</v>
      </c>
      <c r="J242" s="37">
        <v>2.8999999999999799</v>
      </c>
      <c r="K242" s="37">
        <v>7.5</v>
      </c>
      <c r="L242" s="39">
        <v>0.30383311806236701</v>
      </c>
      <c r="M242" s="37">
        <v>7604744456.75</v>
      </c>
      <c r="N242" s="37">
        <v>382.1</v>
      </c>
    </row>
    <row r="243" spans="1:14" x14ac:dyDescent="0.3">
      <c r="A243" s="36">
        <v>43767</v>
      </c>
      <c r="B243" s="37">
        <v>380.25</v>
      </c>
      <c r="C243" s="38">
        <v>-1.8500000000000201</v>
      </c>
      <c r="D243" s="39">
        <v>-4.8416644857367797E-3</v>
      </c>
      <c r="E243" s="37">
        <v>382.6</v>
      </c>
      <c r="F243" s="37">
        <v>379.65</v>
      </c>
      <c r="G243" s="37">
        <v>383.9</v>
      </c>
      <c r="H243" s="7">
        <v>433890</v>
      </c>
      <c r="I243" s="37">
        <v>165344218.30000001</v>
      </c>
      <c r="J243" s="37">
        <v>2.3500000000000201</v>
      </c>
      <c r="K243" s="37">
        <v>4.25</v>
      </c>
      <c r="L243" s="39">
        <v>-0.19205330075899199</v>
      </c>
      <c r="M243" s="37">
        <v>7439400238.4499998</v>
      </c>
      <c r="N243" s="37">
        <v>380.25</v>
      </c>
    </row>
    <row r="244" spans="1:14" x14ac:dyDescent="0.3">
      <c r="A244" s="36">
        <v>43768</v>
      </c>
      <c r="B244" s="37">
        <v>384.45</v>
      </c>
      <c r="C244" s="38">
        <v>4.1999999999999904</v>
      </c>
      <c r="D244" s="39">
        <v>1.1045364891518699E-2</v>
      </c>
      <c r="E244" s="37">
        <v>379.55</v>
      </c>
      <c r="F244" s="37">
        <v>376.75</v>
      </c>
      <c r="G244" s="37">
        <v>385.5</v>
      </c>
      <c r="H244" s="7">
        <v>408123</v>
      </c>
      <c r="I244" s="37">
        <v>156524497.94999999</v>
      </c>
      <c r="J244" s="37">
        <v>4.8999999999999799</v>
      </c>
      <c r="K244" s="37">
        <v>8.75</v>
      </c>
      <c r="L244" s="39">
        <v>-5.9386019498029498E-2</v>
      </c>
      <c r="M244" s="37">
        <v>7595924736.3999996</v>
      </c>
      <c r="N244" s="37">
        <v>384.45</v>
      </c>
    </row>
    <row r="245" spans="1:14" x14ac:dyDescent="0.3">
      <c r="A245" s="36">
        <v>43769</v>
      </c>
      <c r="B245" s="37">
        <v>382.5</v>
      </c>
      <c r="C245" s="38">
        <v>-1.94999999999999</v>
      </c>
      <c r="D245" s="39">
        <v>-5.0721810378462403E-3</v>
      </c>
      <c r="E245" s="37">
        <v>385.9</v>
      </c>
      <c r="F245" s="37">
        <v>381.4</v>
      </c>
      <c r="G245" s="37">
        <v>388.45</v>
      </c>
      <c r="H245" s="7">
        <v>521851</v>
      </c>
      <c r="I245" s="37">
        <v>200140144.59999999</v>
      </c>
      <c r="J245" s="37">
        <v>3.3999999999999799</v>
      </c>
      <c r="K245" s="37">
        <v>7.0500000000000096</v>
      </c>
      <c r="L245" s="39">
        <v>0.27866108991652</v>
      </c>
      <c r="M245" s="37">
        <v>7395784591.8000002</v>
      </c>
      <c r="N245" s="37">
        <v>382.5</v>
      </c>
    </row>
    <row r="246" spans="1:14" x14ac:dyDescent="0.3">
      <c r="A246" s="36">
        <v>43770</v>
      </c>
      <c r="B246" s="37">
        <v>389.25</v>
      </c>
      <c r="C246" s="38">
        <v>6.75</v>
      </c>
      <c r="D246" s="39">
        <v>1.7647058823529401E-2</v>
      </c>
      <c r="E246" s="37">
        <v>384.5</v>
      </c>
      <c r="F246" s="37">
        <v>384.2</v>
      </c>
      <c r="G246" s="37">
        <v>389.7</v>
      </c>
      <c r="H246" s="7">
        <v>309162</v>
      </c>
      <c r="I246" s="37">
        <v>120036307.90000001</v>
      </c>
      <c r="J246" s="37">
        <v>4.75</v>
      </c>
      <c r="K246" s="37">
        <v>5.5</v>
      </c>
      <c r="L246" s="39">
        <v>-0.40756652761037199</v>
      </c>
      <c r="M246" s="37">
        <v>7515820899.6999998</v>
      </c>
      <c r="N246" s="37">
        <v>389.25</v>
      </c>
    </row>
    <row r="247" spans="1:14" x14ac:dyDescent="0.3">
      <c r="A247" s="36">
        <v>43773</v>
      </c>
      <c r="B247" s="37">
        <v>397.5</v>
      </c>
      <c r="C247" s="38">
        <v>8.25</v>
      </c>
      <c r="D247" s="39">
        <v>2.11946050096339E-2</v>
      </c>
      <c r="E247" s="37">
        <v>391</v>
      </c>
      <c r="F247" s="37">
        <v>390</v>
      </c>
      <c r="G247" s="37">
        <v>398.6</v>
      </c>
      <c r="H247" s="7">
        <v>556084</v>
      </c>
      <c r="I247" s="37">
        <v>220257607.5</v>
      </c>
      <c r="J247" s="37">
        <v>6.5</v>
      </c>
      <c r="K247" s="37">
        <v>8.6000000000000192</v>
      </c>
      <c r="L247" s="39">
        <v>0.79868159735025601</v>
      </c>
      <c r="M247" s="37">
        <v>7736078507.1999998</v>
      </c>
      <c r="N247" s="37">
        <v>397.5</v>
      </c>
    </row>
    <row r="248" spans="1:14" x14ac:dyDescent="0.3">
      <c r="A248" s="36">
        <v>43774</v>
      </c>
      <c r="B248" s="37">
        <v>400.25</v>
      </c>
      <c r="C248" s="38">
        <v>2.75</v>
      </c>
      <c r="D248" s="39">
        <v>6.9182389937106903E-3</v>
      </c>
      <c r="E248" s="37">
        <v>399</v>
      </c>
      <c r="F248" s="37">
        <v>394.45</v>
      </c>
      <c r="G248" s="37">
        <v>400.9</v>
      </c>
      <c r="H248" s="7">
        <v>483733</v>
      </c>
      <c r="I248" s="37">
        <v>192799910.25</v>
      </c>
      <c r="J248" s="37">
        <v>1.25</v>
      </c>
      <c r="K248" s="37">
        <v>6.4499999999999904</v>
      </c>
      <c r="L248" s="39">
        <v>-0.130108041231181</v>
      </c>
      <c r="M248" s="37">
        <v>7928878417.4499998</v>
      </c>
      <c r="N248" s="37">
        <v>400.25</v>
      </c>
    </row>
    <row r="249" spans="1:14" x14ac:dyDescent="0.3">
      <c r="A249" s="36">
        <v>43775</v>
      </c>
      <c r="B249" s="37">
        <v>399.55</v>
      </c>
      <c r="C249" s="38">
        <v>-0.69999999999998896</v>
      </c>
      <c r="D249" s="39">
        <v>-1.74890693316674E-3</v>
      </c>
      <c r="E249" s="37">
        <v>400.55</v>
      </c>
      <c r="F249" s="37">
        <v>397</v>
      </c>
      <c r="G249" s="37">
        <v>401.6</v>
      </c>
      <c r="H249" s="7">
        <v>403886</v>
      </c>
      <c r="I249" s="37">
        <v>161263951.55000001</v>
      </c>
      <c r="J249" s="37">
        <v>1</v>
      </c>
      <c r="K249" s="37">
        <v>4.6000000000000201</v>
      </c>
      <c r="L249" s="39">
        <v>-0.16506419863850499</v>
      </c>
      <c r="M249" s="37">
        <v>7767614465.8999996</v>
      </c>
      <c r="N249" s="37">
        <v>399.55</v>
      </c>
    </row>
    <row r="250" spans="1:14" x14ac:dyDescent="0.3">
      <c r="A250" s="36">
        <v>43776</v>
      </c>
      <c r="B250" s="37">
        <v>404</v>
      </c>
      <c r="C250" s="38">
        <v>4.4499999999999904</v>
      </c>
      <c r="D250" s="39">
        <v>1.1137529720936E-2</v>
      </c>
      <c r="E250" s="37">
        <v>402</v>
      </c>
      <c r="F250" s="37">
        <v>400.8</v>
      </c>
      <c r="G250" s="37">
        <v>404.45</v>
      </c>
      <c r="H250" s="7">
        <v>474972</v>
      </c>
      <c r="I250" s="37">
        <v>191584417.25</v>
      </c>
      <c r="J250" s="37">
        <v>2</v>
      </c>
      <c r="K250" s="37">
        <v>3.6499999999999799</v>
      </c>
      <c r="L250" s="39">
        <v>0.17600511035292099</v>
      </c>
      <c r="M250" s="37">
        <v>7959198883.1499996</v>
      </c>
      <c r="N250" s="37">
        <v>404</v>
      </c>
    </row>
    <row r="251" spans="1:14" x14ac:dyDescent="0.3">
      <c r="A251" s="36">
        <v>43777</v>
      </c>
      <c r="B251" s="37">
        <v>403</v>
      </c>
      <c r="C251" s="38">
        <v>-1</v>
      </c>
      <c r="D251" s="39">
        <v>-2.47524752475248E-3</v>
      </c>
      <c r="E251" s="37">
        <v>402.25</v>
      </c>
      <c r="F251" s="37">
        <v>400</v>
      </c>
      <c r="G251" s="37">
        <v>404.55</v>
      </c>
      <c r="H251" s="7">
        <v>464275</v>
      </c>
      <c r="I251" s="37">
        <v>187080472.90000001</v>
      </c>
      <c r="J251" s="37">
        <v>0.75</v>
      </c>
      <c r="K251" s="37">
        <v>4.5500000000000096</v>
      </c>
      <c r="L251" s="39">
        <v>-2.2521327572993799E-2</v>
      </c>
      <c r="M251" s="37">
        <v>7772118410.25</v>
      </c>
      <c r="N251" s="37">
        <v>403</v>
      </c>
    </row>
    <row r="252" spans="1:14" x14ac:dyDescent="0.3">
      <c r="A252" s="36">
        <v>43780</v>
      </c>
      <c r="B252" s="37">
        <v>403.25</v>
      </c>
      <c r="C252" s="38">
        <v>0.25</v>
      </c>
      <c r="D252" s="39">
        <v>6.2034739454094304E-4</v>
      </c>
      <c r="E252" s="37">
        <v>400.4</v>
      </c>
      <c r="F252" s="37">
        <v>399.2</v>
      </c>
      <c r="G252" s="37">
        <v>403.5</v>
      </c>
      <c r="H252" s="7">
        <v>359868</v>
      </c>
      <c r="I252" s="37">
        <v>144741739.94999999</v>
      </c>
      <c r="J252" s="37">
        <v>2.8500000000000201</v>
      </c>
      <c r="K252" s="37">
        <v>4.3000000000000096</v>
      </c>
      <c r="L252" s="39">
        <v>-0.22488180496473001</v>
      </c>
      <c r="M252" s="37">
        <v>7916860150.1999998</v>
      </c>
      <c r="N252" s="37">
        <v>403.25</v>
      </c>
    </row>
    <row r="253" spans="1:14" x14ac:dyDescent="0.3">
      <c r="A253" s="36">
        <v>43781</v>
      </c>
      <c r="B253" s="37">
        <v>403.4</v>
      </c>
      <c r="C253" s="38">
        <v>0.14999999999997701</v>
      </c>
      <c r="D253" s="39">
        <v>3.7197768133906297E-4</v>
      </c>
      <c r="E253" s="37">
        <v>403.9</v>
      </c>
      <c r="F253" s="37">
        <v>402.05</v>
      </c>
      <c r="G253" s="37">
        <v>405.3</v>
      </c>
      <c r="H253" s="7">
        <v>339248</v>
      </c>
      <c r="I253" s="37">
        <v>136957337.30000001</v>
      </c>
      <c r="J253" s="37">
        <v>0.5</v>
      </c>
      <c r="K253" s="37">
        <v>3.25</v>
      </c>
      <c r="L253" s="39">
        <v>-5.7298787333133303E-2</v>
      </c>
      <c r="M253" s="37">
        <v>8053817487.5</v>
      </c>
      <c r="N253" s="37">
        <v>403.4</v>
      </c>
    </row>
    <row r="254" spans="1:14" x14ac:dyDescent="0.3">
      <c r="A254" s="36">
        <v>43782</v>
      </c>
      <c r="B254" s="37">
        <v>401.85</v>
      </c>
      <c r="C254" s="38">
        <v>-1.5499999999999501</v>
      </c>
      <c r="D254" s="39">
        <v>-3.84234010907277E-3</v>
      </c>
      <c r="E254" s="37">
        <v>403</v>
      </c>
      <c r="F254" s="37">
        <v>401.35</v>
      </c>
      <c r="G254" s="37">
        <v>405.8</v>
      </c>
      <c r="H254" s="7">
        <v>462268</v>
      </c>
      <c r="I254" s="37">
        <v>186065225.65000001</v>
      </c>
      <c r="J254" s="37">
        <v>1.1499999999999799</v>
      </c>
      <c r="K254" s="37">
        <v>4.4499999999999904</v>
      </c>
      <c r="L254" s="39">
        <v>0.36262557185304001</v>
      </c>
      <c r="M254" s="37">
        <v>7867752261.8500004</v>
      </c>
      <c r="N254" s="37">
        <v>401.85</v>
      </c>
    </row>
    <row r="255" spans="1:14" x14ac:dyDescent="0.3">
      <c r="A255" s="36">
        <v>43783</v>
      </c>
      <c r="B255" s="37">
        <v>403.75</v>
      </c>
      <c r="C255" s="38">
        <v>1.8999999999999799</v>
      </c>
      <c r="D255" s="39">
        <v>4.7281323877068002E-3</v>
      </c>
      <c r="E255" s="37">
        <v>403.05</v>
      </c>
      <c r="F255" s="37">
        <v>401.3</v>
      </c>
      <c r="G255" s="37">
        <v>404.6</v>
      </c>
      <c r="H255" s="7">
        <v>282090</v>
      </c>
      <c r="I255" s="37">
        <v>113784307.5</v>
      </c>
      <c r="J255" s="37">
        <v>0.69999999999998896</v>
      </c>
      <c r="K255" s="37">
        <v>3.30000000000001</v>
      </c>
      <c r="L255" s="39">
        <v>-0.38976957089826703</v>
      </c>
      <c r="M255" s="37">
        <v>7981536569.3500004</v>
      </c>
      <c r="N255" s="37">
        <v>403.75</v>
      </c>
    </row>
    <row r="256" spans="1:14" x14ac:dyDescent="0.3">
      <c r="A256" s="36">
        <v>43784</v>
      </c>
      <c r="B256" s="37">
        <v>405.5</v>
      </c>
      <c r="C256" s="38">
        <v>1.75</v>
      </c>
      <c r="D256" s="39">
        <v>4.3343653250773996E-3</v>
      </c>
      <c r="E256" s="37">
        <v>405.6</v>
      </c>
      <c r="F256" s="37">
        <v>403.8</v>
      </c>
      <c r="G256" s="37">
        <v>407.85</v>
      </c>
      <c r="H256" s="7">
        <v>542868</v>
      </c>
      <c r="I256" s="37">
        <v>220172339.05000001</v>
      </c>
      <c r="J256" s="37">
        <v>0.100000000000023</v>
      </c>
      <c r="K256" s="37">
        <v>4.0500000000000096</v>
      </c>
      <c r="L256" s="39">
        <v>0.92444964373072402</v>
      </c>
      <c r="M256" s="37">
        <v>8201708908.3999996</v>
      </c>
      <c r="N256" s="37">
        <v>405.5</v>
      </c>
    </row>
    <row r="257" spans="1:14" x14ac:dyDescent="0.3">
      <c r="A257" s="36">
        <v>43787</v>
      </c>
      <c r="B257" s="37">
        <v>402.25</v>
      </c>
      <c r="C257" s="38">
        <v>-3.25</v>
      </c>
      <c r="D257" s="39">
        <v>-8.0147965474722596E-3</v>
      </c>
      <c r="E257" s="37">
        <v>406.65</v>
      </c>
      <c r="F257" s="37">
        <v>400.45</v>
      </c>
      <c r="G257" s="37">
        <v>407.1</v>
      </c>
      <c r="H257" s="7">
        <v>415619</v>
      </c>
      <c r="I257" s="37">
        <v>167304491.69999999</v>
      </c>
      <c r="J257" s="37">
        <v>4.3999999999999799</v>
      </c>
      <c r="K257" s="37">
        <v>6.6500000000000297</v>
      </c>
      <c r="L257" s="39">
        <v>-0.23440136460428701</v>
      </c>
      <c r="M257" s="37">
        <v>8034404416.6999998</v>
      </c>
      <c r="N257" s="37">
        <v>402.25</v>
      </c>
    </row>
    <row r="258" spans="1:14" x14ac:dyDescent="0.3">
      <c r="A258" s="36">
        <v>43788</v>
      </c>
      <c r="B258" s="37">
        <v>398.2</v>
      </c>
      <c r="C258" s="38">
        <v>-4.0500000000000096</v>
      </c>
      <c r="D258" s="39">
        <v>-1.00683654443754E-2</v>
      </c>
      <c r="E258" s="37">
        <v>403.25</v>
      </c>
      <c r="F258" s="37">
        <v>395.85</v>
      </c>
      <c r="G258" s="37">
        <v>404.85</v>
      </c>
      <c r="H258" s="7">
        <v>503871</v>
      </c>
      <c r="I258" s="37">
        <v>201442702.90000001</v>
      </c>
      <c r="J258" s="37">
        <v>5.0500000000000096</v>
      </c>
      <c r="K258" s="37">
        <v>9</v>
      </c>
      <c r="L258" s="39">
        <v>0.21233870443844</v>
      </c>
      <c r="M258" s="37">
        <v>7832961713.8000002</v>
      </c>
      <c r="N258" s="37">
        <v>398.2</v>
      </c>
    </row>
    <row r="259" spans="1:14" x14ac:dyDescent="0.3">
      <c r="A259" s="36">
        <v>43789</v>
      </c>
      <c r="B259" s="37">
        <v>398.2</v>
      </c>
      <c r="C259" s="38">
        <v>0</v>
      </c>
      <c r="D259" s="39">
        <v>0</v>
      </c>
      <c r="E259" s="37">
        <v>397</v>
      </c>
      <c r="F259" s="37">
        <v>394.45</v>
      </c>
      <c r="G259" s="37">
        <v>399.8</v>
      </c>
      <c r="H259" s="7">
        <v>381166</v>
      </c>
      <c r="I259" s="37">
        <v>151543041.69999999</v>
      </c>
      <c r="J259" s="37">
        <v>1.19999999999999</v>
      </c>
      <c r="K259" s="37">
        <v>5.3500000000000201</v>
      </c>
      <c r="L259" s="39">
        <v>-0.243524632296758</v>
      </c>
      <c r="M259" s="37">
        <v>7681418672.1000004</v>
      </c>
      <c r="N259" s="37">
        <v>398.2</v>
      </c>
    </row>
    <row r="260" spans="1:14" x14ac:dyDescent="0.3">
      <c r="A260" s="36">
        <v>43790</v>
      </c>
      <c r="B260" s="37">
        <v>394.5</v>
      </c>
      <c r="C260" s="38">
        <v>-3.69999999999999</v>
      </c>
      <c r="D260" s="39">
        <v>-9.2918131592164502E-3</v>
      </c>
      <c r="E260" s="37">
        <v>397</v>
      </c>
      <c r="F260" s="37">
        <v>392.55</v>
      </c>
      <c r="G260" s="37">
        <v>397.3</v>
      </c>
      <c r="H260" s="7">
        <v>501484</v>
      </c>
      <c r="I260" s="37">
        <v>197861208.15000001</v>
      </c>
      <c r="J260" s="37">
        <v>2.5</v>
      </c>
      <c r="K260" s="37">
        <v>4.75</v>
      </c>
      <c r="L260" s="39">
        <v>0.31565774491953602</v>
      </c>
      <c r="M260" s="37">
        <v>7483557463.9499998</v>
      </c>
      <c r="N260" s="37">
        <v>394.5</v>
      </c>
    </row>
    <row r="261" spans="1:14" x14ac:dyDescent="0.3">
      <c r="A261" s="36">
        <v>43791</v>
      </c>
      <c r="B261" s="37">
        <v>396.25</v>
      </c>
      <c r="C261" s="38">
        <v>1.75</v>
      </c>
      <c r="D261" s="39">
        <v>4.43599493029151E-3</v>
      </c>
      <c r="E261" s="37">
        <v>394.65</v>
      </c>
      <c r="F261" s="37">
        <v>393.55</v>
      </c>
      <c r="G261" s="37">
        <v>398.85</v>
      </c>
      <c r="H261" s="7">
        <v>407070</v>
      </c>
      <c r="I261" s="37">
        <v>161372074.90000001</v>
      </c>
      <c r="J261" s="37">
        <v>1.6000000000000201</v>
      </c>
      <c r="K261" s="37">
        <v>5.3000000000000096</v>
      </c>
      <c r="L261" s="39">
        <v>-0.18826921696405099</v>
      </c>
      <c r="M261" s="37">
        <v>7644929538.8500004</v>
      </c>
      <c r="N261" s="37">
        <v>396.25</v>
      </c>
    </row>
    <row r="262" spans="1:14" x14ac:dyDescent="0.3">
      <c r="A262" s="36">
        <v>43794</v>
      </c>
      <c r="B262" s="37">
        <v>404.25</v>
      </c>
      <c r="C262" s="38">
        <v>8</v>
      </c>
      <c r="D262" s="39">
        <v>2.0189274447949501E-2</v>
      </c>
      <c r="E262" s="37">
        <v>400.6</v>
      </c>
      <c r="F262" s="37">
        <v>400.3</v>
      </c>
      <c r="G262" s="37">
        <v>405.9</v>
      </c>
      <c r="H262" s="7">
        <v>548923</v>
      </c>
      <c r="I262" s="37">
        <v>221489022.90000001</v>
      </c>
      <c r="J262" s="37">
        <v>3.6499999999999799</v>
      </c>
      <c r="K262" s="37">
        <v>5.5999999999999703</v>
      </c>
      <c r="L262" s="39">
        <v>0.34847323556145099</v>
      </c>
      <c r="M262" s="37">
        <v>7866418561.75</v>
      </c>
      <c r="N262" s="37">
        <v>404.25</v>
      </c>
    </row>
    <row r="263" spans="1:14" x14ac:dyDescent="0.3">
      <c r="A263" s="36">
        <v>43795</v>
      </c>
      <c r="B263" s="37">
        <v>407.35</v>
      </c>
      <c r="C263" s="38">
        <v>3.1000000000000201</v>
      </c>
      <c r="D263" s="39">
        <v>7.6685219542363004E-3</v>
      </c>
      <c r="E263" s="37">
        <v>405.9</v>
      </c>
      <c r="F263" s="37">
        <v>404.85</v>
      </c>
      <c r="G263" s="37">
        <v>411</v>
      </c>
      <c r="H263" s="7">
        <v>574721</v>
      </c>
      <c r="I263" s="37">
        <v>234317590.94999999</v>
      </c>
      <c r="J263" s="37">
        <v>1.4500000000000499</v>
      </c>
      <c r="K263" s="37">
        <v>6.1499999999999799</v>
      </c>
      <c r="L263" s="39">
        <v>4.6997484164445699E-2</v>
      </c>
      <c r="M263" s="37">
        <v>8100736152.6999998</v>
      </c>
      <c r="N263" s="37">
        <v>407.35</v>
      </c>
    </row>
    <row r="264" spans="1:14" x14ac:dyDescent="0.3">
      <c r="A264" s="36">
        <v>43796</v>
      </c>
      <c r="B264" s="37">
        <v>408.65</v>
      </c>
      <c r="C264" s="38">
        <v>1.2999999999999501</v>
      </c>
      <c r="D264" s="39">
        <v>3.19135878237377E-3</v>
      </c>
      <c r="E264" s="37">
        <v>410.95</v>
      </c>
      <c r="F264" s="37">
        <v>406.8</v>
      </c>
      <c r="G264" s="37">
        <v>411.05</v>
      </c>
      <c r="H264" s="7">
        <v>329656</v>
      </c>
      <c r="I264" s="37">
        <v>134853970.84999999</v>
      </c>
      <c r="J264" s="37">
        <v>2.30000000000001</v>
      </c>
      <c r="K264" s="37">
        <v>4.25</v>
      </c>
      <c r="L264" s="39">
        <v>-0.42640690004367299</v>
      </c>
      <c r="M264" s="37">
        <v>8235590123.5500002</v>
      </c>
      <c r="N264" s="37">
        <v>408.65</v>
      </c>
    </row>
    <row r="265" spans="1:14" x14ac:dyDescent="0.3">
      <c r="A265" s="36">
        <v>43797</v>
      </c>
      <c r="B265" s="37">
        <v>406.75</v>
      </c>
      <c r="C265" s="38">
        <v>-1.8999999999999799</v>
      </c>
      <c r="D265" s="39">
        <v>-4.6494555242872302E-3</v>
      </c>
      <c r="E265" s="37">
        <v>408</v>
      </c>
      <c r="F265" s="37">
        <v>405.55</v>
      </c>
      <c r="G265" s="37">
        <v>408.4</v>
      </c>
      <c r="H265" s="7">
        <v>232094</v>
      </c>
      <c r="I265" s="37">
        <v>94430607.599999994</v>
      </c>
      <c r="J265" s="37">
        <v>1.25</v>
      </c>
      <c r="K265" s="37">
        <v>2.8499999999999699</v>
      </c>
      <c r="L265" s="39">
        <v>-0.29595093066712003</v>
      </c>
      <c r="M265" s="37">
        <v>8141159515.9499998</v>
      </c>
      <c r="N265" s="37">
        <v>406.75</v>
      </c>
    </row>
    <row r="266" spans="1:14" x14ac:dyDescent="0.3">
      <c r="A266" s="36">
        <v>43798</v>
      </c>
      <c r="B266" s="37">
        <v>407.3</v>
      </c>
      <c r="C266" s="38">
        <v>0.55000000000001104</v>
      </c>
      <c r="D266" s="39">
        <v>1.35218192993242E-3</v>
      </c>
      <c r="E266" s="37">
        <v>405.75</v>
      </c>
      <c r="F266" s="37">
        <v>404.25</v>
      </c>
      <c r="G266" s="37">
        <v>410.25</v>
      </c>
      <c r="H266" s="7">
        <v>474506</v>
      </c>
      <c r="I266" s="37">
        <v>193453505.55000001</v>
      </c>
      <c r="J266" s="37">
        <v>1.55000000000001</v>
      </c>
      <c r="K266" s="37">
        <v>6</v>
      </c>
      <c r="L266" s="39">
        <v>1.04445612553534</v>
      </c>
      <c r="M266" s="37">
        <v>8334613021.5</v>
      </c>
      <c r="N266" s="37">
        <v>407.3</v>
      </c>
    </row>
    <row r="267" spans="1:14" x14ac:dyDescent="0.3">
      <c r="A267" s="36">
        <v>43801</v>
      </c>
      <c r="B267" s="37">
        <v>396.55</v>
      </c>
      <c r="C267" s="38">
        <v>-10.75</v>
      </c>
      <c r="D267" s="39">
        <v>-2.6393321875767199E-2</v>
      </c>
      <c r="E267" s="37">
        <v>408</v>
      </c>
      <c r="F267" s="37">
        <v>396.3</v>
      </c>
      <c r="G267" s="37">
        <v>410.8</v>
      </c>
      <c r="H267" s="7">
        <v>722510</v>
      </c>
      <c r="I267" s="37">
        <v>289875574.85000002</v>
      </c>
      <c r="J267" s="37">
        <v>11.45</v>
      </c>
      <c r="K267" s="37">
        <v>14.5</v>
      </c>
      <c r="L267" s="39">
        <v>0.52265724774818401</v>
      </c>
      <c r="M267" s="37">
        <v>8044737446.6499996</v>
      </c>
      <c r="N267" s="37">
        <v>396.55</v>
      </c>
    </row>
    <row r="268" spans="1:14" x14ac:dyDescent="0.3">
      <c r="A268" s="36">
        <v>43802</v>
      </c>
      <c r="B268" s="37">
        <v>390.7</v>
      </c>
      <c r="C268" s="38">
        <v>-5.8500000000000201</v>
      </c>
      <c r="D268" s="39">
        <v>-1.4752238053209001E-2</v>
      </c>
      <c r="E268" s="37">
        <v>390.95</v>
      </c>
      <c r="F268" s="37">
        <v>386.6</v>
      </c>
      <c r="G268" s="37">
        <v>392</v>
      </c>
      <c r="H268" s="7">
        <v>776715</v>
      </c>
      <c r="I268" s="37">
        <v>302873015.14999998</v>
      </c>
      <c r="J268" s="37">
        <v>0.25</v>
      </c>
      <c r="K268" s="37">
        <v>5.3999999999999799</v>
      </c>
      <c r="L268" s="39">
        <v>7.5023183070130506E-2</v>
      </c>
      <c r="M268" s="37">
        <v>7741864431.5</v>
      </c>
      <c r="N268" s="37">
        <v>390.7</v>
      </c>
    </row>
    <row r="269" spans="1:14" x14ac:dyDescent="0.3">
      <c r="A269" s="36">
        <v>43803</v>
      </c>
      <c r="B269" s="37">
        <v>396</v>
      </c>
      <c r="C269" s="38">
        <v>5.3000000000000096</v>
      </c>
      <c r="D269" s="39">
        <v>1.35653954440748E-2</v>
      </c>
      <c r="E269" s="37">
        <v>391.1</v>
      </c>
      <c r="F269" s="37">
        <v>391</v>
      </c>
      <c r="G269" s="37">
        <v>399.55</v>
      </c>
      <c r="H269" s="7">
        <v>541644</v>
      </c>
      <c r="I269" s="37">
        <v>214794295.15000001</v>
      </c>
      <c r="J269" s="37">
        <v>4.8999999999999799</v>
      </c>
      <c r="K269" s="37">
        <v>8.5500000000000096</v>
      </c>
      <c r="L269" s="39">
        <v>-0.30264768930688901</v>
      </c>
      <c r="M269" s="37">
        <v>7956658726.6499996</v>
      </c>
      <c r="N269" s="37">
        <v>396</v>
      </c>
    </row>
    <row r="270" spans="1:14" x14ac:dyDescent="0.3">
      <c r="A270" s="36">
        <v>43804</v>
      </c>
      <c r="B270" s="37">
        <v>396.2</v>
      </c>
      <c r="C270" s="38">
        <v>0.19999999999998899</v>
      </c>
      <c r="D270" s="39">
        <v>5.0505050505047599E-4</v>
      </c>
      <c r="E270" s="37">
        <v>398.2</v>
      </c>
      <c r="F270" s="37">
        <v>396.2</v>
      </c>
      <c r="G270" s="37">
        <v>400.85</v>
      </c>
      <c r="H270" s="7">
        <v>444062</v>
      </c>
      <c r="I270" s="37">
        <v>176652810.40000001</v>
      </c>
      <c r="J270" s="37">
        <v>2</v>
      </c>
      <c r="K270" s="37">
        <v>4.6500000000000297</v>
      </c>
      <c r="L270" s="39">
        <v>-0.18015892357341701</v>
      </c>
      <c r="M270" s="37">
        <v>8133311537.0500002</v>
      </c>
      <c r="N270" s="37">
        <v>396.2</v>
      </c>
    </row>
    <row r="271" spans="1:14" x14ac:dyDescent="0.3">
      <c r="A271" s="36">
        <v>43805</v>
      </c>
      <c r="B271" s="37">
        <v>401.35</v>
      </c>
      <c r="C271" s="38">
        <v>5.1500000000000297</v>
      </c>
      <c r="D271" s="39">
        <v>1.2998485613326701E-2</v>
      </c>
      <c r="E271" s="37">
        <v>395.3</v>
      </c>
      <c r="F271" s="37">
        <v>394.2</v>
      </c>
      <c r="G271" s="37">
        <v>401.35</v>
      </c>
      <c r="H271" s="7">
        <v>475552</v>
      </c>
      <c r="I271" s="37">
        <v>190013317.65000001</v>
      </c>
      <c r="J271" s="37">
        <v>6.0500000000000096</v>
      </c>
      <c r="K271" s="37">
        <v>7.1500000000000297</v>
      </c>
      <c r="L271" s="39">
        <v>7.0913521084893599E-2</v>
      </c>
      <c r="M271" s="37">
        <v>8323324854.6999998</v>
      </c>
      <c r="N271" s="37">
        <v>401.35</v>
      </c>
    </row>
    <row r="272" spans="1:14" x14ac:dyDescent="0.3">
      <c r="A272" s="36">
        <v>43808</v>
      </c>
      <c r="B272" s="37">
        <v>399.25</v>
      </c>
      <c r="C272" s="38">
        <v>-2.1000000000000201</v>
      </c>
      <c r="D272" s="39">
        <v>-5.2323408496325503E-3</v>
      </c>
      <c r="E272" s="37">
        <v>401.95</v>
      </c>
      <c r="F272" s="37">
        <v>398.35</v>
      </c>
      <c r="G272" s="37">
        <v>402.5</v>
      </c>
      <c r="H272" s="7">
        <v>345701</v>
      </c>
      <c r="I272" s="37">
        <v>138148810.19999999</v>
      </c>
      <c r="J272" s="37">
        <v>2.69999999999999</v>
      </c>
      <c r="K272" s="37">
        <v>4.1499999999999799</v>
      </c>
      <c r="L272" s="39">
        <v>-0.27305320974362401</v>
      </c>
      <c r="M272" s="37">
        <v>8185176044.5</v>
      </c>
      <c r="N272" s="37">
        <v>399.25</v>
      </c>
    </row>
    <row r="273" spans="1:14" x14ac:dyDescent="0.3">
      <c r="A273" s="36">
        <v>43809</v>
      </c>
      <c r="B273" s="37">
        <v>396.8</v>
      </c>
      <c r="C273" s="38">
        <v>-2.44999999999999</v>
      </c>
      <c r="D273" s="39">
        <v>-6.1365059486537003E-3</v>
      </c>
      <c r="E273" s="37">
        <v>398.6</v>
      </c>
      <c r="F273" s="37">
        <v>391.9</v>
      </c>
      <c r="G273" s="37">
        <v>399.25</v>
      </c>
      <c r="H273" s="7">
        <v>494628</v>
      </c>
      <c r="I273" s="37">
        <v>195754906.30000001</v>
      </c>
      <c r="J273" s="37">
        <v>1.80000000000001</v>
      </c>
      <c r="K273" s="37">
        <v>7.3500000000000201</v>
      </c>
      <c r="L273" s="39">
        <v>0.43079713393944502</v>
      </c>
      <c r="M273" s="37">
        <v>7989421138.1999998</v>
      </c>
      <c r="N273" s="37">
        <v>396.8</v>
      </c>
    </row>
    <row r="274" spans="1:14" x14ac:dyDescent="0.3">
      <c r="A274" s="36">
        <v>43810</v>
      </c>
      <c r="B274" s="37">
        <v>399.6</v>
      </c>
      <c r="C274" s="38">
        <v>2.80000000000001</v>
      </c>
      <c r="D274" s="39">
        <v>7.0564516129032499E-3</v>
      </c>
      <c r="E274" s="37">
        <v>397.45</v>
      </c>
      <c r="F274" s="37">
        <v>394.6</v>
      </c>
      <c r="G274" s="37">
        <v>399.8</v>
      </c>
      <c r="H274" s="7">
        <v>398818</v>
      </c>
      <c r="I274" s="37">
        <v>158679404.55000001</v>
      </c>
      <c r="J274" s="37">
        <v>2.1500000000000301</v>
      </c>
      <c r="K274" s="37">
        <v>5.1999999999999904</v>
      </c>
      <c r="L274" s="39">
        <v>-0.19370112488577301</v>
      </c>
      <c r="M274" s="37">
        <v>8148100542.75</v>
      </c>
      <c r="N274" s="37">
        <v>399.6</v>
      </c>
    </row>
    <row r="275" spans="1:14" x14ac:dyDescent="0.3">
      <c r="A275" s="36">
        <v>43811</v>
      </c>
      <c r="B275" s="37">
        <v>398.2</v>
      </c>
      <c r="C275" s="38">
        <v>-1.4000000000000301</v>
      </c>
      <c r="D275" s="39">
        <v>-3.5035035035035902E-3</v>
      </c>
      <c r="E275" s="37">
        <v>400.05</v>
      </c>
      <c r="F275" s="37">
        <v>396.45</v>
      </c>
      <c r="G275" s="37">
        <v>402.35</v>
      </c>
      <c r="H275" s="7">
        <v>493893</v>
      </c>
      <c r="I275" s="37">
        <v>197085849.94999999</v>
      </c>
      <c r="J275" s="37">
        <v>1.8500000000000201</v>
      </c>
      <c r="K275" s="37">
        <v>5.9000000000000297</v>
      </c>
      <c r="L275" s="39">
        <v>0.238391948206952</v>
      </c>
      <c r="M275" s="37">
        <v>7951014692.8000002</v>
      </c>
      <c r="N275" s="37">
        <v>398.2</v>
      </c>
    </row>
    <row r="276" spans="1:14" x14ac:dyDescent="0.3">
      <c r="A276" s="36">
        <v>43812</v>
      </c>
      <c r="B276" s="37">
        <v>403.8</v>
      </c>
      <c r="C276" s="38">
        <v>5.6000000000000201</v>
      </c>
      <c r="D276" s="39">
        <v>1.40632847815169E-2</v>
      </c>
      <c r="E276" s="37">
        <v>406.75</v>
      </c>
      <c r="F276" s="37">
        <v>401.95</v>
      </c>
      <c r="G276" s="37">
        <v>407.15</v>
      </c>
      <c r="H276" s="7">
        <v>573232</v>
      </c>
      <c r="I276" s="37">
        <v>231881808.90000001</v>
      </c>
      <c r="J276" s="37">
        <v>2.94999999999999</v>
      </c>
      <c r="K276" s="37">
        <v>5.1999999999999904</v>
      </c>
      <c r="L276" s="39">
        <v>0.160640057664312</v>
      </c>
      <c r="M276" s="37">
        <v>8182896501.6999998</v>
      </c>
      <c r="N276" s="37">
        <v>403.8</v>
      </c>
    </row>
    <row r="277" spans="1:14" x14ac:dyDescent="0.3">
      <c r="A277" s="36">
        <v>43815</v>
      </c>
      <c r="B277" s="37">
        <v>409.7</v>
      </c>
      <c r="C277" s="38">
        <v>5.8999999999999799</v>
      </c>
      <c r="D277" s="39">
        <v>1.4611193660227799E-2</v>
      </c>
      <c r="E277" s="37">
        <v>406.8</v>
      </c>
      <c r="F277" s="37">
        <v>406.2</v>
      </c>
      <c r="G277" s="37">
        <v>411.6</v>
      </c>
      <c r="H277" s="7">
        <v>511002</v>
      </c>
      <c r="I277" s="37">
        <v>209186798.34999999</v>
      </c>
      <c r="J277" s="37">
        <v>2.8999999999999799</v>
      </c>
      <c r="K277" s="37">
        <v>5.4000000000000297</v>
      </c>
      <c r="L277" s="39">
        <v>-0.108559885002931</v>
      </c>
      <c r="M277" s="37">
        <v>8392083300.0500002</v>
      </c>
      <c r="N277" s="37">
        <v>409.7</v>
      </c>
    </row>
    <row r="278" spans="1:14" x14ac:dyDescent="0.3">
      <c r="A278" s="36">
        <v>43816</v>
      </c>
      <c r="B278" s="37">
        <v>402.65</v>
      </c>
      <c r="C278" s="38">
        <v>-7.0500000000000096</v>
      </c>
      <c r="D278" s="39">
        <v>-1.7207712960703E-2</v>
      </c>
      <c r="E278" s="37">
        <v>407.4</v>
      </c>
      <c r="F278" s="37">
        <v>401.15</v>
      </c>
      <c r="G278" s="37">
        <v>408.3</v>
      </c>
      <c r="H278" s="7">
        <v>734684</v>
      </c>
      <c r="I278" s="37">
        <v>296744935.30000001</v>
      </c>
      <c r="J278" s="37">
        <v>4.75</v>
      </c>
      <c r="K278" s="37">
        <v>7.1500000000000297</v>
      </c>
      <c r="L278" s="39">
        <v>0.43773214194856402</v>
      </c>
      <c r="M278" s="37">
        <v>8095338364.75</v>
      </c>
      <c r="N278" s="37">
        <v>402.65</v>
      </c>
    </row>
    <row r="279" spans="1:14" x14ac:dyDescent="0.3">
      <c r="A279" s="36">
        <v>43817</v>
      </c>
      <c r="B279" s="37">
        <v>400.85</v>
      </c>
      <c r="C279" s="38">
        <v>-1.7999999999999501</v>
      </c>
      <c r="D279" s="39">
        <v>-4.4703837079348198E-3</v>
      </c>
      <c r="E279" s="37">
        <v>401.5</v>
      </c>
      <c r="F279" s="37">
        <v>400.15</v>
      </c>
      <c r="G279" s="37">
        <v>403</v>
      </c>
      <c r="H279" s="7">
        <v>593446</v>
      </c>
      <c r="I279" s="37">
        <v>238047769</v>
      </c>
      <c r="J279" s="37">
        <v>0.64999999999997704</v>
      </c>
      <c r="K279" s="37">
        <v>2.8500000000000201</v>
      </c>
      <c r="L279" s="39">
        <v>-0.192243195714076</v>
      </c>
      <c r="M279" s="37">
        <v>7857290595.75</v>
      </c>
      <c r="N279" s="37">
        <v>400.85</v>
      </c>
    </row>
    <row r="280" spans="1:14" x14ac:dyDescent="0.3">
      <c r="A280" s="36">
        <v>43818</v>
      </c>
      <c r="B280" s="37">
        <v>402.25</v>
      </c>
      <c r="C280" s="38">
        <v>1.3999999999999799</v>
      </c>
      <c r="D280" s="39">
        <v>3.4925782711736999E-3</v>
      </c>
      <c r="E280" s="37">
        <v>401.45</v>
      </c>
      <c r="F280" s="37">
        <v>399.2</v>
      </c>
      <c r="G280" s="37">
        <v>402.25</v>
      </c>
      <c r="H280" s="7">
        <v>429682</v>
      </c>
      <c r="I280" s="37">
        <v>172470113.55000001</v>
      </c>
      <c r="J280" s="37">
        <v>0.80000000000001104</v>
      </c>
      <c r="K280" s="37">
        <v>3.05000000000001</v>
      </c>
      <c r="L280" s="39">
        <v>-0.27595434125430102</v>
      </c>
      <c r="M280" s="37">
        <v>8029760709.3000002</v>
      </c>
      <c r="N280" s="37">
        <v>402.25</v>
      </c>
    </row>
    <row r="281" spans="1:14" x14ac:dyDescent="0.3">
      <c r="A281" s="36">
        <v>43819</v>
      </c>
      <c r="B281" s="37">
        <v>410.5</v>
      </c>
      <c r="C281" s="38">
        <v>8.25</v>
      </c>
      <c r="D281" s="39">
        <v>2.0509633312616501E-2</v>
      </c>
      <c r="E281" s="37">
        <v>403.75</v>
      </c>
      <c r="F281" s="37">
        <v>400.5</v>
      </c>
      <c r="G281" s="37">
        <v>410.5</v>
      </c>
      <c r="H281" s="7">
        <v>1290604</v>
      </c>
      <c r="I281" s="37">
        <v>527271005.64999998</v>
      </c>
      <c r="J281" s="37">
        <v>6.75</v>
      </c>
      <c r="K281" s="37">
        <v>10</v>
      </c>
      <c r="L281" s="39">
        <v>2.0036259373210901</v>
      </c>
      <c r="M281" s="37">
        <v>8557031714.9499998</v>
      </c>
      <c r="N281" s="37">
        <v>410.5</v>
      </c>
    </row>
    <row r="282" spans="1:14" x14ac:dyDescent="0.3">
      <c r="A282" s="36">
        <v>43822</v>
      </c>
      <c r="B282" s="37">
        <v>413.8</v>
      </c>
      <c r="C282" s="38">
        <v>3.30000000000001</v>
      </c>
      <c r="D282" s="39">
        <v>8.0389768574908906E-3</v>
      </c>
      <c r="E282" s="37">
        <v>410</v>
      </c>
      <c r="F282" s="37">
        <v>408</v>
      </c>
      <c r="G282" s="37">
        <v>414.65</v>
      </c>
      <c r="H282" s="7">
        <v>363715</v>
      </c>
      <c r="I282" s="37">
        <v>150199285.25</v>
      </c>
      <c r="J282" s="37">
        <v>3.80000000000001</v>
      </c>
      <c r="K282" s="37">
        <v>6.6499999999999799</v>
      </c>
      <c r="L282" s="39">
        <v>-0.71818233943177001</v>
      </c>
      <c r="M282" s="37">
        <v>8707231000.2000008</v>
      </c>
      <c r="N282" s="37">
        <v>413.8</v>
      </c>
    </row>
    <row r="283" spans="1:14" x14ac:dyDescent="0.3">
      <c r="A283" s="36">
        <v>43823</v>
      </c>
      <c r="B283" s="37">
        <v>414.1</v>
      </c>
      <c r="C283" s="38">
        <v>0.30000000000001098</v>
      </c>
      <c r="D283" s="39">
        <v>7.2498791686808001E-4</v>
      </c>
      <c r="E283" s="37">
        <v>413</v>
      </c>
      <c r="F283" s="37">
        <v>412.5</v>
      </c>
      <c r="G283" s="37">
        <v>415.5</v>
      </c>
      <c r="H283" s="7">
        <v>65511</v>
      </c>
      <c r="I283" s="37">
        <v>27136508.399999999</v>
      </c>
      <c r="J283" s="37">
        <v>1.1000000000000201</v>
      </c>
      <c r="K283" s="37">
        <v>3</v>
      </c>
      <c r="L283" s="39">
        <v>-0.81988370014984302</v>
      </c>
      <c r="M283" s="37">
        <v>8734367508.6000004</v>
      </c>
      <c r="N283" s="37">
        <v>414.1</v>
      </c>
    </row>
    <row r="284" spans="1:14" x14ac:dyDescent="0.3">
      <c r="A284" s="36">
        <v>43826</v>
      </c>
      <c r="B284" s="37">
        <v>417.6</v>
      </c>
      <c r="C284" s="38">
        <v>3.5</v>
      </c>
      <c r="D284" s="39">
        <v>8.4520647186669892E-3</v>
      </c>
      <c r="E284" s="37">
        <v>417</v>
      </c>
      <c r="F284" s="37">
        <v>415.2</v>
      </c>
      <c r="G284" s="37">
        <v>419.45</v>
      </c>
      <c r="H284" s="7">
        <v>364536</v>
      </c>
      <c r="I284" s="37">
        <v>152260334.90000001</v>
      </c>
      <c r="J284" s="37">
        <v>0.60000000000002296</v>
      </c>
      <c r="K284" s="37">
        <v>4.25</v>
      </c>
      <c r="L284" s="39">
        <v>4.5645006182167904</v>
      </c>
      <c r="M284" s="37">
        <v>8886627843.5</v>
      </c>
      <c r="N284" s="37">
        <v>417.6</v>
      </c>
    </row>
    <row r="285" spans="1:14" x14ac:dyDescent="0.3">
      <c r="A285" s="36">
        <v>43829</v>
      </c>
      <c r="B285" s="37">
        <v>414.6</v>
      </c>
      <c r="C285" s="38">
        <v>-3</v>
      </c>
      <c r="D285" s="39">
        <v>-7.1839080459770097E-3</v>
      </c>
      <c r="E285" s="37">
        <v>419.25</v>
      </c>
      <c r="F285" s="37">
        <v>414.05</v>
      </c>
      <c r="G285" s="37">
        <v>419.5</v>
      </c>
      <c r="H285" s="7">
        <v>226651</v>
      </c>
      <c r="I285" s="37">
        <v>94315628.099999994</v>
      </c>
      <c r="J285" s="37">
        <v>4.6499999999999799</v>
      </c>
      <c r="K285" s="37">
        <v>5.4499999999999904</v>
      </c>
      <c r="L285" s="39">
        <v>-0.378247964535739</v>
      </c>
      <c r="M285" s="37">
        <v>8792312215.3999996</v>
      </c>
      <c r="N285" s="37">
        <v>414.6</v>
      </c>
    </row>
    <row r="286" spans="1:14" x14ac:dyDescent="0.3">
      <c r="A286" s="36">
        <v>43830</v>
      </c>
      <c r="B286" s="37">
        <v>414.2</v>
      </c>
      <c r="C286" s="38">
        <v>-0.400000000000034</v>
      </c>
      <c r="D286" s="39">
        <v>-9.6478533526298601E-4</v>
      </c>
      <c r="E286" s="37">
        <v>414.2</v>
      </c>
      <c r="F286" s="37">
        <v>411.85</v>
      </c>
      <c r="G286" s="37">
        <v>416.5</v>
      </c>
      <c r="H286" s="7">
        <v>102945</v>
      </c>
      <c r="I286" s="37">
        <v>42666999.100000001</v>
      </c>
      <c r="J286" s="37">
        <v>0</v>
      </c>
      <c r="K286" s="37">
        <v>4.6499999999999799</v>
      </c>
      <c r="L286" s="39">
        <v>-0.545799489082334</v>
      </c>
      <c r="M286" s="37">
        <v>8749645216.2999992</v>
      </c>
      <c r="N286" s="37">
        <v>414.2</v>
      </c>
    </row>
    <row r="287" spans="1:14" x14ac:dyDescent="0.3">
      <c r="A287" s="36">
        <v>43832</v>
      </c>
      <c r="B287" s="37">
        <v>419.15</v>
      </c>
      <c r="C287" s="38">
        <v>4.9499999999999904</v>
      </c>
      <c r="D287" s="39">
        <v>1.19507484307098E-2</v>
      </c>
      <c r="E287" s="37">
        <v>418</v>
      </c>
      <c r="F287" s="37">
        <v>416.4</v>
      </c>
      <c r="G287" s="37">
        <v>421.5</v>
      </c>
      <c r="H287" s="7">
        <v>347226</v>
      </c>
      <c r="I287" s="37">
        <v>145627038.44999999</v>
      </c>
      <c r="J287" s="37">
        <v>1.1499999999999799</v>
      </c>
      <c r="K287" s="37">
        <v>5.1000000000000201</v>
      </c>
      <c r="L287" s="39">
        <v>2.3729272912720401</v>
      </c>
      <c r="M287" s="37">
        <v>8895272254.75</v>
      </c>
      <c r="N287" s="37">
        <v>419.15</v>
      </c>
    </row>
    <row r="288" spans="1:14" x14ac:dyDescent="0.3">
      <c r="A288" s="36">
        <v>43833</v>
      </c>
      <c r="B288" s="37">
        <v>419.1</v>
      </c>
      <c r="C288" s="38">
        <v>-4.9999999999954498E-2</v>
      </c>
      <c r="D288" s="39">
        <v>-1.1928903733736E-4</v>
      </c>
      <c r="E288" s="37">
        <v>417</v>
      </c>
      <c r="F288" s="37">
        <v>414.1</v>
      </c>
      <c r="G288" s="37">
        <v>419.1</v>
      </c>
      <c r="H288" s="7">
        <v>291716</v>
      </c>
      <c r="I288" s="37">
        <v>121762100.09999999</v>
      </c>
      <c r="J288" s="37">
        <v>2.1000000000000201</v>
      </c>
      <c r="K288" s="37">
        <v>5</v>
      </c>
      <c r="L288" s="39">
        <v>-0.15986706064638001</v>
      </c>
      <c r="M288" s="37">
        <v>8773510154.6499996</v>
      </c>
      <c r="N288" s="37">
        <v>419.1</v>
      </c>
    </row>
    <row r="289" spans="1:14" x14ac:dyDescent="0.3">
      <c r="A289" s="36">
        <v>43836</v>
      </c>
      <c r="B289" s="37">
        <v>415.15</v>
      </c>
      <c r="C289" s="38">
        <v>-3.9500000000000499</v>
      </c>
      <c r="D289" s="39">
        <v>-9.4249582438559899E-3</v>
      </c>
      <c r="E289" s="37">
        <v>415</v>
      </c>
      <c r="F289" s="37">
        <v>408.6</v>
      </c>
      <c r="G289" s="37">
        <v>416.2</v>
      </c>
      <c r="H289" s="7">
        <v>363953</v>
      </c>
      <c r="I289" s="37">
        <v>150401569.75</v>
      </c>
      <c r="J289" s="37">
        <v>0.14999999999997701</v>
      </c>
      <c r="K289" s="37">
        <v>7.5999999999999703</v>
      </c>
      <c r="L289" s="39">
        <v>0.24762782980707301</v>
      </c>
      <c r="M289" s="37">
        <v>8623108584.8999996</v>
      </c>
      <c r="N289" s="37">
        <v>415.15</v>
      </c>
    </row>
    <row r="290" spans="1:14" x14ac:dyDescent="0.3">
      <c r="A290" s="36">
        <v>43837</v>
      </c>
      <c r="B290" s="37">
        <v>416</v>
      </c>
      <c r="C290" s="38">
        <v>0.85000000000002296</v>
      </c>
      <c r="D290" s="39">
        <v>2.0474527279297199E-3</v>
      </c>
      <c r="E290" s="37">
        <v>417.6</v>
      </c>
      <c r="F290" s="37">
        <v>415.4</v>
      </c>
      <c r="G290" s="37">
        <v>421.55</v>
      </c>
      <c r="H290" s="7">
        <v>363885</v>
      </c>
      <c r="I290" s="37">
        <v>151982983.44999999</v>
      </c>
      <c r="J290" s="37">
        <v>1.6000000000000201</v>
      </c>
      <c r="K290" s="37">
        <v>6.1500000000000297</v>
      </c>
      <c r="L290" s="39">
        <v>-1.86837311411089E-4</v>
      </c>
      <c r="M290" s="37">
        <v>8775091568.3500004</v>
      </c>
      <c r="N290" s="37">
        <v>416</v>
      </c>
    </row>
    <row r="291" spans="1:14" x14ac:dyDescent="0.3">
      <c r="A291" s="36">
        <v>43838</v>
      </c>
      <c r="B291" s="37">
        <v>418.8</v>
      </c>
      <c r="C291" s="38">
        <v>2.80000000000001</v>
      </c>
      <c r="D291" s="39">
        <v>6.7307692307692598E-3</v>
      </c>
      <c r="E291" s="37">
        <v>414.7</v>
      </c>
      <c r="F291" s="37">
        <v>413.55</v>
      </c>
      <c r="G291" s="37">
        <v>418.8</v>
      </c>
      <c r="H291" s="7">
        <v>360741</v>
      </c>
      <c r="I291" s="37">
        <v>150266136.19999999</v>
      </c>
      <c r="J291" s="37">
        <v>4.1000000000000201</v>
      </c>
      <c r="K291" s="37">
        <v>5.25</v>
      </c>
      <c r="L291" s="39">
        <v>-8.6400923368646701E-3</v>
      </c>
      <c r="M291" s="37">
        <v>8925357704.5499992</v>
      </c>
      <c r="N291" s="37">
        <v>418.8</v>
      </c>
    </row>
    <row r="292" spans="1:14" x14ac:dyDescent="0.3">
      <c r="A292" s="36">
        <v>43839</v>
      </c>
      <c r="B292" s="37">
        <v>424.5</v>
      </c>
      <c r="C292" s="38">
        <v>5.6999999999999904</v>
      </c>
      <c r="D292" s="39">
        <v>1.36103151862464E-2</v>
      </c>
      <c r="E292" s="37">
        <v>422</v>
      </c>
      <c r="F292" s="37">
        <v>421.35</v>
      </c>
      <c r="G292" s="37">
        <v>424.5</v>
      </c>
      <c r="H292" s="7">
        <v>378062</v>
      </c>
      <c r="I292" s="37">
        <v>160180311.5</v>
      </c>
      <c r="J292" s="37">
        <v>2.5</v>
      </c>
      <c r="K292" s="37">
        <v>3.1499999999999799</v>
      </c>
      <c r="L292" s="39">
        <v>4.8015057894722303E-2</v>
      </c>
      <c r="M292" s="37">
        <v>9085538016.0499992</v>
      </c>
      <c r="N292" s="37">
        <v>424.5</v>
      </c>
    </row>
    <row r="293" spans="1:14" x14ac:dyDescent="0.3">
      <c r="A293" s="36">
        <v>43840</v>
      </c>
      <c r="B293" s="37">
        <v>423.65</v>
      </c>
      <c r="C293" s="38">
        <v>-0.85000000000002296</v>
      </c>
      <c r="D293" s="39">
        <v>-2.0023557126031201E-3</v>
      </c>
      <c r="E293" s="37">
        <v>425.2</v>
      </c>
      <c r="F293" s="37">
        <v>422.65</v>
      </c>
      <c r="G293" s="37">
        <v>426.3</v>
      </c>
      <c r="H293" s="7">
        <v>268887</v>
      </c>
      <c r="I293" s="37">
        <v>113989480.95</v>
      </c>
      <c r="J293" s="37">
        <v>1.55000000000001</v>
      </c>
      <c r="K293" s="37">
        <v>3.6500000000000301</v>
      </c>
      <c r="L293" s="39">
        <v>-0.28877538604779102</v>
      </c>
      <c r="M293" s="37">
        <v>8971548535.1000004</v>
      </c>
      <c r="N293" s="37">
        <v>423.65</v>
      </c>
    </row>
    <row r="294" spans="1:14" x14ac:dyDescent="0.3">
      <c r="A294" s="36">
        <v>43843</v>
      </c>
      <c r="B294" s="37">
        <v>426.75</v>
      </c>
      <c r="C294" s="38">
        <v>3.1000000000000201</v>
      </c>
      <c r="D294" s="39">
        <v>7.3173610291514804E-3</v>
      </c>
      <c r="E294" s="37">
        <v>424.55</v>
      </c>
      <c r="F294" s="37">
        <v>423.7</v>
      </c>
      <c r="G294" s="37">
        <v>428</v>
      </c>
      <c r="H294" s="7">
        <v>375035</v>
      </c>
      <c r="I294" s="37">
        <v>159896072.25</v>
      </c>
      <c r="J294" s="37">
        <v>2.19999999999999</v>
      </c>
      <c r="K294" s="37">
        <v>4.3000000000000096</v>
      </c>
      <c r="L294" s="39">
        <v>0.39476806242027301</v>
      </c>
      <c r="M294" s="37">
        <v>9131444607.3500004</v>
      </c>
      <c r="N294" s="37">
        <v>426.75</v>
      </c>
    </row>
    <row r="295" spans="1:14" x14ac:dyDescent="0.3">
      <c r="A295" s="36">
        <v>43844</v>
      </c>
      <c r="B295" s="37">
        <v>431</v>
      </c>
      <c r="C295" s="38">
        <v>4.25</v>
      </c>
      <c r="D295" s="39">
        <v>9.9589923842999407E-3</v>
      </c>
      <c r="E295" s="37">
        <v>427.6</v>
      </c>
      <c r="F295" s="37">
        <v>423.6</v>
      </c>
      <c r="G295" s="37">
        <v>431.3</v>
      </c>
      <c r="H295" s="7">
        <v>513855</v>
      </c>
      <c r="I295" s="37">
        <v>220449977.05000001</v>
      </c>
      <c r="J295" s="37">
        <v>3.3999999999999799</v>
      </c>
      <c r="K295" s="37">
        <v>7.6999999999999904</v>
      </c>
      <c r="L295" s="39">
        <v>0.37015211913554702</v>
      </c>
      <c r="M295" s="37">
        <v>9351894584.3999996</v>
      </c>
      <c r="N295" s="37">
        <v>431</v>
      </c>
    </row>
    <row r="296" spans="1:14" x14ac:dyDescent="0.3">
      <c r="A296" s="36">
        <v>43845</v>
      </c>
      <c r="B296" s="37">
        <v>431.45</v>
      </c>
      <c r="C296" s="38">
        <v>0.44999999999998902</v>
      </c>
      <c r="D296" s="39">
        <v>1.0440835266821099E-3</v>
      </c>
      <c r="E296" s="37">
        <v>432.6</v>
      </c>
      <c r="F296" s="37">
        <v>428.95</v>
      </c>
      <c r="G296" s="37">
        <v>433.7</v>
      </c>
      <c r="H296" s="7">
        <v>429805</v>
      </c>
      <c r="I296" s="37">
        <v>185268918.59999999</v>
      </c>
      <c r="J296" s="37">
        <v>1.1500000000000301</v>
      </c>
      <c r="K296" s="37">
        <v>4.75</v>
      </c>
      <c r="L296" s="39">
        <v>-0.16356754337313101</v>
      </c>
      <c r="M296" s="37">
        <v>9537163503</v>
      </c>
      <c r="N296" s="37">
        <v>431.45</v>
      </c>
    </row>
    <row r="297" spans="1:14" x14ac:dyDescent="0.3">
      <c r="A297" s="36">
        <v>43846</v>
      </c>
      <c r="B297" s="37">
        <v>431.9</v>
      </c>
      <c r="C297" s="38">
        <v>0.44999999999998902</v>
      </c>
      <c r="D297" s="39">
        <v>1.04299455325064E-3</v>
      </c>
      <c r="E297" s="37">
        <v>432.6</v>
      </c>
      <c r="F297" s="37">
        <v>429.6</v>
      </c>
      <c r="G297" s="37">
        <v>434.95</v>
      </c>
      <c r="H297" s="7">
        <v>442227</v>
      </c>
      <c r="I297" s="37">
        <v>190858071.05000001</v>
      </c>
      <c r="J297" s="37">
        <v>0.70000000000004503</v>
      </c>
      <c r="K297" s="37">
        <v>5.3499999999999703</v>
      </c>
      <c r="L297" s="39">
        <v>2.8901478577494401E-2</v>
      </c>
      <c r="M297" s="37">
        <v>9728021574.0499992</v>
      </c>
      <c r="N297" s="37">
        <v>431.9</v>
      </c>
    </row>
    <row r="298" spans="1:14" x14ac:dyDescent="0.3">
      <c r="A298" s="36">
        <v>43847</v>
      </c>
      <c r="B298" s="37">
        <v>439.05</v>
      </c>
      <c r="C298" s="38">
        <v>7.1500000000000297</v>
      </c>
      <c r="D298" s="39">
        <v>1.6554758045844001E-2</v>
      </c>
      <c r="E298" s="37">
        <v>435</v>
      </c>
      <c r="F298" s="37">
        <v>432.65</v>
      </c>
      <c r="G298" s="37">
        <v>439.05</v>
      </c>
      <c r="H298" s="7">
        <v>519809</v>
      </c>
      <c r="I298" s="37">
        <v>227051054.84999999</v>
      </c>
      <c r="J298" s="37">
        <v>4.0500000000000096</v>
      </c>
      <c r="K298" s="37">
        <v>6.4000000000000297</v>
      </c>
      <c r="L298" s="39">
        <v>0.17543478801610901</v>
      </c>
      <c r="M298" s="37">
        <v>9955072628.8999996</v>
      </c>
      <c r="N298" s="37">
        <v>439.05</v>
      </c>
    </row>
    <row r="299" spans="1:14" x14ac:dyDescent="0.3">
      <c r="A299" s="36">
        <v>43850</v>
      </c>
      <c r="B299" s="37">
        <v>429.75</v>
      </c>
      <c r="C299" s="38">
        <v>-9.3000000000000096</v>
      </c>
      <c r="D299" s="39">
        <v>-2.11820977109669E-2</v>
      </c>
      <c r="E299" s="37">
        <v>438.25</v>
      </c>
      <c r="F299" s="37">
        <v>428.55</v>
      </c>
      <c r="G299" s="37">
        <v>438.25</v>
      </c>
      <c r="H299" s="7">
        <v>345795</v>
      </c>
      <c r="I299" s="37">
        <v>149233446.05000001</v>
      </c>
      <c r="J299" s="37">
        <v>8.5</v>
      </c>
      <c r="K299" s="37">
        <v>9.6999999999999904</v>
      </c>
      <c r="L299" s="39">
        <v>-0.334765269550931</v>
      </c>
      <c r="M299" s="37">
        <v>9805839182.8500004</v>
      </c>
      <c r="N299" s="37">
        <v>429.75</v>
      </c>
    </row>
    <row r="300" spans="1:14" x14ac:dyDescent="0.3">
      <c r="A300" s="36">
        <v>43851</v>
      </c>
      <c r="B300" s="37">
        <v>424.95</v>
      </c>
      <c r="C300" s="38">
        <v>-4.8000000000000096</v>
      </c>
      <c r="D300" s="39">
        <v>-1.11692844677138E-2</v>
      </c>
      <c r="E300" s="37">
        <v>419.7</v>
      </c>
      <c r="F300" s="37">
        <v>412.6</v>
      </c>
      <c r="G300" s="37">
        <v>426.1</v>
      </c>
      <c r="H300" s="7">
        <v>674294</v>
      </c>
      <c r="I300" s="37">
        <v>283490578.89999998</v>
      </c>
      <c r="J300" s="37">
        <v>5.25</v>
      </c>
      <c r="K300" s="37">
        <v>13.5</v>
      </c>
      <c r="L300" s="39">
        <v>0.94998192570742801</v>
      </c>
      <c r="M300" s="37">
        <v>9522348603.9500008</v>
      </c>
      <c r="N300" s="37">
        <v>424.95</v>
      </c>
    </row>
    <row r="301" spans="1:14" x14ac:dyDescent="0.3">
      <c r="A301" s="36">
        <v>43852</v>
      </c>
      <c r="B301" s="37">
        <v>423.45</v>
      </c>
      <c r="C301" s="38">
        <v>-1.5</v>
      </c>
      <c r="D301" s="39">
        <v>-3.52982703847511E-3</v>
      </c>
      <c r="E301" s="37">
        <v>426.4</v>
      </c>
      <c r="F301" s="37">
        <v>423.15</v>
      </c>
      <c r="G301" s="37">
        <v>427.25</v>
      </c>
      <c r="H301" s="7">
        <v>427634</v>
      </c>
      <c r="I301" s="37">
        <v>181546087.30000001</v>
      </c>
      <c r="J301" s="37">
        <v>2.94999999999999</v>
      </c>
      <c r="K301" s="37">
        <v>4.1000000000000201</v>
      </c>
      <c r="L301" s="39">
        <v>-0.365804826974584</v>
      </c>
      <c r="M301" s="37">
        <v>9340802516.6499996</v>
      </c>
      <c r="N301" s="37">
        <v>423.45</v>
      </c>
    </row>
    <row r="302" spans="1:14" x14ac:dyDescent="0.3">
      <c r="A302" s="36">
        <v>43853</v>
      </c>
      <c r="B302" s="37">
        <v>411.95</v>
      </c>
      <c r="C302" s="38">
        <v>-11.5</v>
      </c>
      <c r="D302" s="39">
        <v>-2.7157869878379998E-2</v>
      </c>
      <c r="E302" s="37">
        <v>417.85</v>
      </c>
      <c r="F302" s="37">
        <v>411.65</v>
      </c>
      <c r="G302" s="37">
        <v>421.35</v>
      </c>
      <c r="H302" s="7">
        <v>663493</v>
      </c>
      <c r="I302" s="37">
        <v>275381154.39999998</v>
      </c>
      <c r="J302" s="37">
        <v>5.9000000000000297</v>
      </c>
      <c r="K302" s="37">
        <v>9.7000000000000508</v>
      </c>
      <c r="L302" s="39">
        <v>0.55154407741199296</v>
      </c>
      <c r="M302" s="37">
        <v>9065421362.25</v>
      </c>
      <c r="N302" s="37">
        <v>411.95</v>
      </c>
    </row>
    <row r="303" spans="1:14" x14ac:dyDescent="0.3">
      <c r="A303" s="36">
        <v>43854</v>
      </c>
      <c r="B303" s="37">
        <v>416.3</v>
      </c>
      <c r="C303" s="38">
        <v>4.3500000000000201</v>
      </c>
      <c r="D303" s="39">
        <v>1.0559533924020001E-2</v>
      </c>
      <c r="E303" s="37">
        <v>417.1</v>
      </c>
      <c r="F303" s="37">
        <v>415</v>
      </c>
      <c r="G303" s="37">
        <v>422.4</v>
      </c>
      <c r="H303" s="7">
        <v>537172</v>
      </c>
      <c r="I303" s="37">
        <v>224282822.5</v>
      </c>
      <c r="J303" s="37">
        <v>0.80000000000001104</v>
      </c>
      <c r="K303" s="37">
        <v>7.3999999999999799</v>
      </c>
      <c r="L303" s="39">
        <v>-0.19038784131859701</v>
      </c>
      <c r="M303" s="37">
        <v>9289704184.75</v>
      </c>
      <c r="N303" s="37">
        <v>416.3</v>
      </c>
    </row>
    <row r="304" spans="1:14" x14ac:dyDescent="0.3">
      <c r="A304" s="36">
        <v>43857</v>
      </c>
      <c r="B304" s="37">
        <v>401</v>
      </c>
      <c r="C304" s="38">
        <v>-15.3</v>
      </c>
      <c r="D304" s="39">
        <v>-3.6752342061013701E-2</v>
      </c>
      <c r="E304" s="37">
        <v>402.9</v>
      </c>
      <c r="F304" s="37">
        <v>398.25</v>
      </c>
      <c r="G304" s="37">
        <v>405.55</v>
      </c>
      <c r="H304" s="7">
        <v>1193045</v>
      </c>
      <c r="I304" s="37">
        <v>479082302.39999998</v>
      </c>
      <c r="J304" s="37">
        <v>1.8999999999999799</v>
      </c>
      <c r="K304" s="37">
        <v>7.3000000000000096</v>
      </c>
      <c r="L304" s="39">
        <v>1.2209739152450201</v>
      </c>
      <c r="M304" s="37">
        <v>8810621882.3500004</v>
      </c>
      <c r="N304" s="37">
        <v>401</v>
      </c>
    </row>
    <row r="305" spans="1:14" x14ac:dyDescent="0.3">
      <c r="A305" s="36">
        <v>43858</v>
      </c>
      <c r="B305" s="37">
        <v>412</v>
      </c>
      <c r="C305" s="38">
        <v>11</v>
      </c>
      <c r="D305" s="39">
        <v>2.7431421446384E-2</v>
      </c>
      <c r="E305" s="37">
        <v>402.5</v>
      </c>
      <c r="F305" s="37">
        <v>400.9</v>
      </c>
      <c r="G305" s="37">
        <v>412</v>
      </c>
      <c r="H305" s="7">
        <v>911017</v>
      </c>
      <c r="I305" s="37">
        <v>371292283.25</v>
      </c>
      <c r="J305" s="37">
        <v>9.5</v>
      </c>
      <c r="K305" s="37">
        <v>11.1</v>
      </c>
      <c r="L305" s="39">
        <v>-0.236393430256193</v>
      </c>
      <c r="M305" s="37">
        <v>9181914165.6000004</v>
      </c>
      <c r="N305" s="37">
        <v>412</v>
      </c>
    </row>
    <row r="306" spans="1:14" x14ac:dyDescent="0.3">
      <c r="A306" s="36">
        <v>43859</v>
      </c>
      <c r="B306" s="37">
        <v>407.6</v>
      </c>
      <c r="C306" s="38">
        <v>-4.3999999999999799</v>
      </c>
      <c r="D306" s="39">
        <v>-1.06796116504854E-2</v>
      </c>
      <c r="E306" s="37">
        <v>412</v>
      </c>
      <c r="F306" s="37">
        <v>404.4</v>
      </c>
      <c r="G306" s="37">
        <v>420.65</v>
      </c>
      <c r="H306" s="7">
        <v>1050070</v>
      </c>
      <c r="I306" s="37">
        <v>431029139.89999998</v>
      </c>
      <c r="J306" s="37">
        <v>4.3999999999999799</v>
      </c>
      <c r="K306" s="37">
        <v>16.25</v>
      </c>
      <c r="L306" s="39">
        <v>0.15263491241107499</v>
      </c>
      <c r="M306" s="37">
        <v>8750885025.7000008</v>
      </c>
      <c r="N306" s="37">
        <v>407.6</v>
      </c>
    </row>
    <row r="307" spans="1:14" x14ac:dyDescent="0.3">
      <c r="A307" s="36">
        <v>43860</v>
      </c>
      <c r="B307" s="37">
        <v>398.9</v>
      </c>
      <c r="C307" s="38">
        <v>-8.7000000000000508</v>
      </c>
      <c r="D307" s="39">
        <v>-2.1344455348380899E-2</v>
      </c>
      <c r="E307" s="37">
        <v>400.05</v>
      </c>
      <c r="F307" s="37">
        <v>397.5</v>
      </c>
      <c r="G307" s="37">
        <v>404.9</v>
      </c>
      <c r="H307" s="7">
        <v>919787</v>
      </c>
      <c r="I307" s="37">
        <v>367659478.94999999</v>
      </c>
      <c r="J307" s="37">
        <v>1.1500000000000301</v>
      </c>
      <c r="K307" s="37">
        <v>7.3999999999999799</v>
      </c>
      <c r="L307" s="39">
        <v>-0.12407077623396499</v>
      </c>
      <c r="M307" s="37">
        <v>8383225546.75</v>
      </c>
      <c r="N307" s="37">
        <v>398.9</v>
      </c>
    </row>
    <row r="308" spans="1:14" x14ac:dyDescent="0.3">
      <c r="A308" s="36">
        <v>43861</v>
      </c>
      <c r="B308" s="37">
        <v>395.3</v>
      </c>
      <c r="C308" s="38">
        <v>-3.5999999999999699</v>
      </c>
      <c r="D308" s="39">
        <v>-9.0248182501879298E-3</v>
      </c>
      <c r="E308" s="37">
        <v>400.8</v>
      </c>
      <c r="F308" s="37">
        <v>394.1</v>
      </c>
      <c r="G308" s="37">
        <v>401.15</v>
      </c>
      <c r="H308" s="7">
        <v>852171</v>
      </c>
      <c r="I308" s="37">
        <v>337540779.05000001</v>
      </c>
      <c r="J308" s="37">
        <v>5.5</v>
      </c>
      <c r="K308" s="37">
        <v>7.0499999999999501</v>
      </c>
      <c r="L308" s="39">
        <v>-7.3512671955572303E-2</v>
      </c>
      <c r="M308" s="37">
        <v>8045684767.6999998</v>
      </c>
      <c r="N308" s="37">
        <v>395.3</v>
      </c>
    </row>
    <row r="309" spans="1:14" x14ac:dyDescent="0.3">
      <c r="A309" s="36">
        <v>43864</v>
      </c>
      <c r="B309" s="37">
        <v>396.75</v>
      </c>
      <c r="C309" s="38">
        <v>1.44999999999999</v>
      </c>
      <c r="D309" s="39">
        <v>3.6681001770806701E-3</v>
      </c>
      <c r="E309" s="37">
        <v>394.65</v>
      </c>
      <c r="F309" s="37">
        <v>391.05</v>
      </c>
      <c r="G309" s="37">
        <v>399.2</v>
      </c>
      <c r="H309" s="7">
        <v>561461</v>
      </c>
      <c r="I309" s="37">
        <v>222074920.30000001</v>
      </c>
      <c r="J309" s="37">
        <v>2.1000000000000201</v>
      </c>
      <c r="K309" s="37">
        <v>8.1499999999999808</v>
      </c>
      <c r="L309" s="39">
        <v>-0.341140451857667</v>
      </c>
      <c r="M309" s="37">
        <v>8267759688</v>
      </c>
      <c r="N309" s="37">
        <v>396.75</v>
      </c>
    </row>
    <row r="310" spans="1:14" x14ac:dyDescent="0.3">
      <c r="A310" s="36">
        <v>43865</v>
      </c>
      <c r="B310" s="37">
        <v>410.6</v>
      </c>
      <c r="C310" s="38">
        <v>13.85</v>
      </c>
      <c r="D310" s="39">
        <v>3.4908632640201699E-2</v>
      </c>
      <c r="E310" s="37">
        <v>400</v>
      </c>
      <c r="F310" s="37">
        <v>399.45</v>
      </c>
      <c r="G310" s="37">
        <v>410.6</v>
      </c>
      <c r="H310" s="7">
        <v>721603</v>
      </c>
      <c r="I310" s="37">
        <v>293616361.5</v>
      </c>
      <c r="J310" s="37">
        <v>10.6</v>
      </c>
      <c r="K310" s="37">
        <v>11.15</v>
      </c>
      <c r="L310" s="39">
        <v>0.285223728807522</v>
      </c>
      <c r="M310" s="37">
        <v>8561376049.5</v>
      </c>
      <c r="N310" s="37">
        <v>410.6</v>
      </c>
    </row>
    <row r="311" spans="1:14" x14ac:dyDescent="0.3">
      <c r="A311" s="36">
        <v>43866</v>
      </c>
      <c r="B311" s="37">
        <v>415</v>
      </c>
      <c r="C311" s="38">
        <v>4.3999999999999799</v>
      </c>
      <c r="D311" s="39">
        <v>1.0716025328787101E-2</v>
      </c>
      <c r="E311" s="37">
        <v>408.55</v>
      </c>
      <c r="F311" s="37">
        <v>406.35</v>
      </c>
      <c r="G311" s="37">
        <v>418.7</v>
      </c>
      <c r="H311" s="7">
        <v>851040</v>
      </c>
      <c r="I311" s="37">
        <v>352688513.25</v>
      </c>
      <c r="J311" s="37">
        <v>6.4499999999999904</v>
      </c>
      <c r="K311" s="37">
        <v>12.35</v>
      </c>
      <c r="L311" s="39">
        <v>0.17937425426446399</v>
      </c>
      <c r="M311" s="37">
        <v>8914064562.75</v>
      </c>
      <c r="N311" s="37">
        <v>415</v>
      </c>
    </row>
    <row r="312" spans="1:14" x14ac:dyDescent="0.3">
      <c r="A312" s="36">
        <v>43867</v>
      </c>
      <c r="B312" s="37">
        <v>418.05</v>
      </c>
      <c r="C312" s="38">
        <v>3.05000000000001</v>
      </c>
      <c r="D312" s="39">
        <v>7.3493975903614703E-3</v>
      </c>
      <c r="E312" s="37">
        <v>418.35</v>
      </c>
      <c r="F312" s="37">
        <v>412.05</v>
      </c>
      <c r="G312" s="37">
        <v>420.1</v>
      </c>
      <c r="H312" s="7">
        <v>576989</v>
      </c>
      <c r="I312" s="37">
        <v>240425344.30000001</v>
      </c>
      <c r="J312" s="37">
        <v>0.30000000000001098</v>
      </c>
      <c r="K312" s="37">
        <v>8.0500000000000096</v>
      </c>
      <c r="L312" s="39">
        <v>-0.32201894153036298</v>
      </c>
      <c r="M312" s="37">
        <v>9154489907.0499992</v>
      </c>
      <c r="N312" s="37">
        <v>418.05</v>
      </c>
    </row>
    <row r="313" spans="1:14" x14ac:dyDescent="0.3">
      <c r="A313" s="36">
        <v>43868</v>
      </c>
      <c r="B313" s="37">
        <v>413.95</v>
      </c>
      <c r="C313" s="38">
        <v>-4.1000000000000201</v>
      </c>
      <c r="D313" s="39">
        <v>-9.8074393015190105E-3</v>
      </c>
      <c r="E313" s="37">
        <v>414.15</v>
      </c>
      <c r="F313" s="37">
        <v>409</v>
      </c>
      <c r="G313" s="37">
        <v>417.15</v>
      </c>
      <c r="H313" s="7">
        <v>557450</v>
      </c>
      <c r="I313" s="37">
        <v>230363483.69999999</v>
      </c>
      <c r="J313" s="37">
        <v>0.19999999999998899</v>
      </c>
      <c r="K313" s="37">
        <v>8.1499999999999808</v>
      </c>
      <c r="L313" s="39">
        <v>-3.3863730504394403E-2</v>
      </c>
      <c r="M313" s="37">
        <v>8924126423.3500004</v>
      </c>
      <c r="N313" s="37">
        <v>413.95</v>
      </c>
    </row>
    <row r="314" spans="1:14" x14ac:dyDescent="0.3">
      <c r="A314" s="36">
        <v>43871</v>
      </c>
      <c r="B314" s="37">
        <v>413.55</v>
      </c>
      <c r="C314" s="38">
        <v>-0.39999999999997699</v>
      </c>
      <c r="D314" s="39">
        <v>-9.6630027781127498E-4</v>
      </c>
      <c r="E314" s="37">
        <v>411</v>
      </c>
      <c r="F314" s="37">
        <v>409.7</v>
      </c>
      <c r="G314" s="37">
        <v>414.45</v>
      </c>
      <c r="H314" s="7">
        <v>538239</v>
      </c>
      <c r="I314" s="37">
        <v>222147581.84999999</v>
      </c>
      <c r="J314" s="37">
        <v>2.55000000000001</v>
      </c>
      <c r="K314" s="37">
        <v>4.75</v>
      </c>
      <c r="L314" s="39">
        <v>-3.4462283612880097E-2</v>
      </c>
      <c r="M314" s="37">
        <v>8701978841.5</v>
      </c>
      <c r="N314" s="37">
        <v>413.55</v>
      </c>
    </row>
    <row r="315" spans="1:14" x14ac:dyDescent="0.3">
      <c r="A315" s="36">
        <v>43872</v>
      </c>
      <c r="B315" s="37">
        <v>412.35</v>
      </c>
      <c r="C315" s="38">
        <v>-1.19999999999999</v>
      </c>
      <c r="D315" s="39">
        <v>-2.9017047515415002E-3</v>
      </c>
      <c r="E315" s="37">
        <v>416.05</v>
      </c>
      <c r="F315" s="37">
        <v>411.1</v>
      </c>
      <c r="G315" s="37">
        <v>417.7</v>
      </c>
      <c r="H315" s="7">
        <v>485463</v>
      </c>
      <c r="I315" s="37">
        <v>200511126.30000001</v>
      </c>
      <c r="J315" s="37">
        <v>3.69999999999999</v>
      </c>
      <c r="K315" s="37">
        <v>6.5999999999999703</v>
      </c>
      <c r="L315" s="39">
        <v>-9.8053095372130195E-2</v>
      </c>
      <c r="M315" s="37">
        <v>8501467715.1999998</v>
      </c>
      <c r="N315" s="37">
        <v>412.35</v>
      </c>
    </row>
    <row r="316" spans="1:14" x14ac:dyDescent="0.3">
      <c r="A316" s="36">
        <v>43873</v>
      </c>
      <c r="B316" s="37">
        <v>424.7</v>
      </c>
      <c r="C316" s="38">
        <v>12.35</v>
      </c>
      <c r="D316" s="39">
        <v>2.9950284952103699E-2</v>
      </c>
      <c r="E316" s="37">
        <v>414.1</v>
      </c>
      <c r="F316" s="37">
        <v>412.8</v>
      </c>
      <c r="G316" s="37">
        <v>424.7</v>
      </c>
      <c r="H316" s="7">
        <v>646869</v>
      </c>
      <c r="I316" s="37">
        <v>272369577.85000002</v>
      </c>
      <c r="J316" s="37">
        <v>10.6</v>
      </c>
      <c r="K316" s="37">
        <v>11.9</v>
      </c>
      <c r="L316" s="39">
        <v>0.332478479307383</v>
      </c>
      <c r="M316" s="37">
        <v>8773837293.0499992</v>
      </c>
      <c r="N316" s="37">
        <v>424.7</v>
      </c>
    </row>
    <row r="317" spans="1:14" x14ac:dyDescent="0.3">
      <c r="A317" s="36">
        <v>43874</v>
      </c>
      <c r="B317" s="37">
        <v>421.55</v>
      </c>
      <c r="C317" s="38">
        <v>-3.1499999999999799</v>
      </c>
      <c r="D317" s="39">
        <v>-7.4170002354602702E-3</v>
      </c>
      <c r="E317" s="37">
        <v>421.55</v>
      </c>
      <c r="F317" s="37">
        <v>416.05</v>
      </c>
      <c r="G317" s="37">
        <v>423.45</v>
      </c>
      <c r="H317" s="7">
        <v>564012</v>
      </c>
      <c r="I317" s="37">
        <v>236969930.40000001</v>
      </c>
      <c r="J317" s="37">
        <v>0</v>
      </c>
      <c r="K317" s="37">
        <v>7.3999999999999799</v>
      </c>
      <c r="L317" s="39">
        <v>-0.12808930401673299</v>
      </c>
      <c r="M317" s="37">
        <v>8536867362.6499996</v>
      </c>
      <c r="N317" s="37">
        <v>421.55</v>
      </c>
    </row>
    <row r="318" spans="1:14" x14ac:dyDescent="0.3">
      <c r="A318" s="36">
        <v>43875</v>
      </c>
      <c r="B318" s="37">
        <v>414.95</v>
      </c>
      <c r="C318" s="38">
        <v>-6.6000000000000201</v>
      </c>
      <c r="D318" s="39">
        <v>-1.5656505752579802E-2</v>
      </c>
      <c r="E318" s="37">
        <v>421</v>
      </c>
      <c r="F318" s="37">
        <v>414.95</v>
      </c>
      <c r="G318" s="37">
        <v>421.5</v>
      </c>
      <c r="H318" s="7">
        <v>439401</v>
      </c>
      <c r="I318" s="37">
        <v>182954560.69999999</v>
      </c>
      <c r="J318" s="37">
        <v>6.0500000000000096</v>
      </c>
      <c r="K318" s="37">
        <v>6.5500000000000096</v>
      </c>
      <c r="L318" s="39">
        <v>-0.22093678857896601</v>
      </c>
      <c r="M318" s="37">
        <v>8353912801.9499998</v>
      </c>
      <c r="N318" s="37">
        <v>414.95</v>
      </c>
    </row>
    <row r="319" spans="1:14" x14ac:dyDescent="0.3">
      <c r="A319" s="36">
        <v>43878</v>
      </c>
      <c r="B319" s="37">
        <v>414.4</v>
      </c>
      <c r="C319" s="38">
        <v>-0.55000000000001104</v>
      </c>
      <c r="D319" s="39">
        <v>-1.3254608989035101E-3</v>
      </c>
      <c r="E319" s="37">
        <v>415.75</v>
      </c>
      <c r="F319" s="37">
        <v>414.05</v>
      </c>
      <c r="G319" s="37">
        <v>418.6</v>
      </c>
      <c r="H319" s="7">
        <v>310146</v>
      </c>
      <c r="I319" s="37">
        <v>128710173.25</v>
      </c>
      <c r="J319" s="37">
        <v>1.3500000000000201</v>
      </c>
      <c r="K319" s="37">
        <v>4.5500000000000096</v>
      </c>
      <c r="L319" s="39">
        <v>-0.29416182484791797</v>
      </c>
      <c r="M319" s="37">
        <v>8225202628.6999998</v>
      </c>
      <c r="N319" s="37">
        <v>414.4</v>
      </c>
    </row>
    <row r="320" spans="1:14" x14ac:dyDescent="0.3">
      <c r="A320" s="36">
        <v>43879</v>
      </c>
      <c r="B320" s="37">
        <v>408.85</v>
      </c>
      <c r="C320" s="38">
        <v>-5.5499999999999501</v>
      </c>
      <c r="D320" s="39">
        <v>-1.3392857142857E-2</v>
      </c>
      <c r="E320" s="37">
        <v>409.9</v>
      </c>
      <c r="F320" s="37">
        <v>407.75</v>
      </c>
      <c r="G320" s="37">
        <v>411</v>
      </c>
      <c r="H320" s="7">
        <v>552569</v>
      </c>
      <c r="I320" s="37">
        <v>225948888.44999999</v>
      </c>
      <c r="J320" s="37">
        <v>1.0499999999999501</v>
      </c>
      <c r="K320" s="37">
        <v>3.25</v>
      </c>
      <c r="L320" s="39">
        <v>0.78164154946380104</v>
      </c>
      <c r="M320" s="37">
        <v>7999253740.25</v>
      </c>
      <c r="N320" s="37">
        <v>408.85</v>
      </c>
    </row>
    <row r="321" spans="1:14" x14ac:dyDescent="0.3">
      <c r="A321" s="36">
        <v>43880</v>
      </c>
      <c r="B321" s="37">
        <v>419.05</v>
      </c>
      <c r="C321" s="38">
        <v>10.199999999999999</v>
      </c>
      <c r="D321" s="39">
        <v>2.4948024948024901E-2</v>
      </c>
      <c r="E321" s="37">
        <v>412.35</v>
      </c>
      <c r="F321" s="37">
        <v>407.6</v>
      </c>
      <c r="G321" s="37">
        <v>419.05</v>
      </c>
      <c r="H321" s="7">
        <v>541054</v>
      </c>
      <c r="I321" s="37">
        <v>225265499.69999999</v>
      </c>
      <c r="J321" s="37">
        <v>6.6999999999999904</v>
      </c>
      <c r="K321" s="37">
        <v>11.45</v>
      </c>
      <c r="L321" s="39">
        <v>-2.0839026438327201E-2</v>
      </c>
      <c r="M321" s="37">
        <v>8224519239.9499998</v>
      </c>
      <c r="N321" s="37">
        <v>419.05</v>
      </c>
    </row>
    <row r="322" spans="1:14" x14ac:dyDescent="0.3">
      <c r="A322" s="36">
        <v>43881</v>
      </c>
      <c r="B322" s="37">
        <v>409.8</v>
      </c>
      <c r="C322" s="38">
        <v>-9.25</v>
      </c>
      <c r="D322" s="39">
        <v>-2.2073738217396499E-2</v>
      </c>
      <c r="E322" s="37">
        <v>419.05</v>
      </c>
      <c r="F322" s="37">
        <v>409.8</v>
      </c>
      <c r="G322" s="37">
        <v>419.5</v>
      </c>
      <c r="H322" s="7">
        <v>506684</v>
      </c>
      <c r="I322" s="37">
        <v>208616372.75</v>
      </c>
      <c r="J322" s="37">
        <v>9.25</v>
      </c>
      <c r="K322" s="37">
        <v>9.6999999999999904</v>
      </c>
      <c r="L322" s="39">
        <v>-6.3524158401933997E-2</v>
      </c>
      <c r="M322" s="37">
        <v>8015902867.1999998</v>
      </c>
      <c r="N322" s="37">
        <v>409.8</v>
      </c>
    </row>
    <row r="323" spans="1:14" x14ac:dyDescent="0.3">
      <c r="A323" s="36">
        <v>43882</v>
      </c>
      <c r="B323" s="37">
        <v>404.5</v>
      </c>
      <c r="C323" s="38">
        <v>-5.3000000000000096</v>
      </c>
      <c r="D323" s="39">
        <v>-1.2933138116154199E-2</v>
      </c>
      <c r="E323" s="37">
        <v>407.95</v>
      </c>
      <c r="F323" s="37">
        <v>403.2</v>
      </c>
      <c r="G323" s="37">
        <v>411.95</v>
      </c>
      <c r="H323" s="7">
        <v>719448</v>
      </c>
      <c r="I323" s="37">
        <v>292403351.39999998</v>
      </c>
      <c r="J323" s="37">
        <v>3.44999999999999</v>
      </c>
      <c r="K323" s="37">
        <v>8.75</v>
      </c>
      <c r="L323" s="39">
        <v>0.41991458186956798</v>
      </c>
      <c r="M323" s="37">
        <v>7723499515.8000002</v>
      </c>
      <c r="N323" s="37">
        <v>404.5</v>
      </c>
    </row>
    <row r="324" spans="1:14" x14ac:dyDescent="0.3">
      <c r="A324" s="36">
        <v>43885</v>
      </c>
      <c r="B324" s="37">
        <v>385.65</v>
      </c>
      <c r="C324" s="38">
        <v>-18.850000000000001</v>
      </c>
      <c r="D324" s="39">
        <v>-4.66007416563659E-2</v>
      </c>
      <c r="E324" s="37">
        <v>384.2</v>
      </c>
      <c r="F324" s="37">
        <v>375.25</v>
      </c>
      <c r="G324" s="37">
        <v>391.95</v>
      </c>
      <c r="H324" s="7">
        <v>1626587</v>
      </c>
      <c r="I324" s="37">
        <v>627836559.85000002</v>
      </c>
      <c r="J324" s="37">
        <v>1.44999999999999</v>
      </c>
      <c r="K324" s="37">
        <v>16.7</v>
      </c>
      <c r="L324" s="39">
        <v>1.26088195394247</v>
      </c>
      <c r="M324" s="37">
        <v>7095662955.9499998</v>
      </c>
      <c r="N324" s="37">
        <v>385.65</v>
      </c>
    </row>
    <row r="325" spans="1:14" x14ac:dyDescent="0.3">
      <c r="A325" s="36">
        <v>43886</v>
      </c>
      <c r="B325" s="37">
        <v>380.05</v>
      </c>
      <c r="C325" s="38">
        <v>-5.5999999999999703</v>
      </c>
      <c r="D325" s="39">
        <v>-1.45209386749643E-2</v>
      </c>
      <c r="E325" s="37">
        <v>387.55</v>
      </c>
      <c r="F325" s="37">
        <v>380.05</v>
      </c>
      <c r="G325" s="37">
        <v>389.05</v>
      </c>
      <c r="H325" s="7">
        <v>1078187</v>
      </c>
      <c r="I325" s="37">
        <v>413495266.60000002</v>
      </c>
      <c r="J325" s="37">
        <v>7.5</v>
      </c>
      <c r="K325" s="37">
        <v>9</v>
      </c>
      <c r="L325" s="39">
        <v>-0.33714765948578201</v>
      </c>
      <c r="M325" s="37">
        <v>6682167689.3500004</v>
      </c>
      <c r="N325" s="37">
        <v>380.05</v>
      </c>
    </row>
    <row r="326" spans="1:14" x14ac:dyDescent="0.3">
      <c r="A326" s="36">
        <v>43887</v>
      </c>
      <c r="B326" s="37">
        <v>385.25</v>
      </c>
      <c r="C326" s="38">
        <v>5.1999999999999904</v>
      </c>
      <c r="D326" s="39">
        <v>1.3682410209183E-2</v>
      </c>
      <c r="E326" s="37">
        <v>377</v>
      </c>
      <c r="F326" s="37">
        <v>368.05</v>
      </c>
      <c r="G326" s="37">
        <v>386.95</v>
      </c>
      <c r="H326" s="7">
        <v>1162703</v>
      </c>
      <c r="I326" s="37">
        <v>441792431.80000001</v>
      </c>
      <c r="J326" s="37">
        <v>8.25</v>
      </c>
      <c r="K326" s="37">
        <v>18.899999999999999</v>
      </c>
      <c r="L326" s="39">
        <v>7.8387144345090407E-2</v>
      </c>
      <c r="M326" s="37">
        <v>7123960121.1499996</v>
      </c>
      <c r="N326" s="37">
        <v>385.25</v>
      </c>
    </row>
    <row r="327" spans="1:14" x14ac:dyDescent="0.3">
      <c r="A327" s="36">
        <v>43888</v>
      </c>
      <c r="B327" s="37">
        <v>369.85</v>
      </c>
      <c r="C327" s="38">
        <v>-15.4</v>
      </c>
      <c r="D327" s="39">
        <v>-3.9974042829331501E-2</v>
      </c>
      <c r="E327" s="37">
        <v>375</v>
      </c>
      <c r="F327" s="37">
        <v>362.65</v>
      </c>
      <c r="G327" s="37">
        <v>377.5</v>
      </c>
      <c r="H327" s="7">
        <v>1797670</v>
      </c>
      <c r="I327" s="37">
        <v>664713991.85000002</v>
      </c>
      <c r="J327" s="37">
        <v>5.1499999999999799</v>
      </c>
      <c r="K327" s="37">
        <v>14.85</v>
      </c>
      <c r="L327" s="39">
        <v>0.54611280782796601</v>
      </c>
      <c r="M327" s="37">
        <v>6459246129.3000002</v>
      </c>
      <c r="N327" s="37">
        <v>369.85</v>
      </c>
    </row>
    <row r="328" spans="1:14" x14ac:dyDescent="0.3">
      <c r="A328" s="36">
        <v>43889</v>
      </c>
      <c r="B328" s="37">
        <v>370.85</v>
      </c>
      <c r="C328" s="38">
        <v>1</v>
      </c>
      <c r="D328" s="39">
        <v>2.7037988373664998E-3</v>
      </c>
      <c r="E328" s="37">
        <v>355.75</v>
      </c>
      <c r="F328" s="37">
        <v>353.15</v>
      </c>
      <c r="G328" s="37">
        <v>373.35</v>
      </c>
      <c r="H328" s="7">
        <v>2347024</v>
      </c>
      <c r="I328" s="37">
        <v>859939845.10000002</v>
      </c>
      <c r="J328" s="37">
        <v>15.1</v>
      </c>
      <c r="K328" s="37">
        <v>20.2</v>
      </c>
      <c r="L328" s="39">
        <v>0.30559223884250197</v>
      </c>
      <c r="M328" s="37">
        <v>7319185974.3999996</v>
      </c>
      <c r="N328" s="37">
        <v>370.85</v>
      </c>
    </row>
    <row r="329" spans="1:14" x14ac:dyDescent="0.3">
      <c r="A329" s="36">
        <v>43892</v>
      </c>
      <c r="B329" s="37">
        <v>376.1</v>
      </c>
      <c r="C329" s="38">
        <v>5.25</v>
      </c>
      <c r="D329" s="39">
        <v>1.41566671160847E-2</v>
      </c>
      <c r="E329" s="37">
        <v>385</v>
      </c>
      <c r="F329" s="37">
        <v>361.1</v>
      </c>
      <c r="G329" s="37">
        <v>385</v>
      </c>
      <c r="H329" s="7">
        <v>1693434</v>
      </c>
      <c r="I329" s="37">
        <v>634343325.20000005</v>
      </c>
      <c r="J329" s="37">
        <v>8.8999999999999808</v>
      </c>
      <c r="K329" s="37">
        <v>23.9</v>
      </c>
      <c r="L329" s="39">
        <v>-0.278476061599711</v>
      </c>
      <c r="M329" s="37">
        <v>7953529299.6000004</v>
      </c>
      <c r="N329" s="37">
        <v>376.1</v>
      </c>
    </row>
    <row r="330" spans="1:14" x14ac:dyDescent="0.3">
      <c r="A330" s="36">
        <v>43893</v>
      </c>
      <c r="B330" s="37">
        <v>377.35</v>
      </c>
      <c r="C330" s="38">
        <v>1.25</v>
      </c>
      <c r="D330" s="39">
        <v>3.32358415315076E-3</v>
      </c>
      <c r="E330" s="37">
        <v>385</v>
      </c>
      <c r="F330" s="37">
        <v>376</v>
      </c>
      <c r="G330" s="37">
        <v>388.8</v>
      </c>
      <c r="H330" s="7">
        <v>1361667</v>
      </c>
      <c r="I330" s="37">
        <v>520581567.60000002</v>
      </c>
      <c r="J330" s="37">
        <v>7.6499999999999799</v>
      </c>
      <c r="K330" s="37">
        <v>12.8</v>
      </c>
      <c r="L330" s="39">
        <v>-0.19591374685993099</v>
      </c>
      <c r="M330" s="37">
        <v>8474110867.1999998</v>
      </c>
      <c r="N330" s="37">
        <v>377.35</v>
      </c>
    </row>
    <row r="331" spans="1:14" x14ac:dyDescent="0.3">
      <c r="A331" s="36">
        <v>43894</v>
      </c>
      <c r="B331" s="37">
        <v>385.2</v>
      </c>
      <c r="C331" s="38">
        <v>7.8499999999999703</v>
      </c>
      <c r="D331" s="39">
        <v>2.0802968066781401E-2</v>
      </c>
      <c r="E331" s="37">
        <v>378.25</v>
      </c>
      <c r="F331" s="37">
        <v>374.85</v>
      </c>
      <c r="G331" s="37">
        <v>387</v>
      </c>
      <c r="H331" s="7">
        <v>918251</v>
      </c>
      <c r="I331" s="37">
        <v>352009203.44999999</v>
      </c>
      <c r="J331" s="37">
        <v>6.9499999999999904</v>
      </c>
      <c r="K331" s="37">
        <v>12.15</v>
      </c>
      <c r="L331" s="39">
        <v>-0.32564202554662802</v>
      </c>
      <c r="M331" s="37">
        <v>8826120070.6499996</v>
      </c>
      <c r="N331" s="37">
        <v>385.2</v>
      </c>
    </row>
    <row r="332" spans="1:14" x14ac:dyDescent="0.3">
      <c r="A332" s="36">
        <v>43895</v>
      </c>
      <c r="B332" s="37">
        <v>374.55</v>
      </c>
      <c r="C332" s="38">
        <v>-10.65</v>
      </c>
      <c r="D332" s="39">
        <v>-2.7647975077881599E-2</v>
      </c>
      <c r="E332" s="37">
        <v>388</v>
      </c>
      <c r="F332" s="37">
        <v>373.8</v>
      </c>
      <c r="G332" s="37">
        <v>388</v>
      </c>
      <c r="H332" s="7">
        <v>911965</v>
      </c>
      <c r="I332" s="37">
        <v>343967523.55000001</v>
      </c>
      <c r="J332" s="37">
        <v>13.45</v>
      </c>
      <c r="K332" s="37">
        <v>14.2</v>
      </c>
      <c r="L332" s="39">
        <v>-6.8456228199043597E-3</v>
      </c>
      <c r="M332" s="37">
        <v>8482152547.1000004</v>
      </c>
      <c r="N332" s="37">
        <v>374.55</v>
      </c>
    </row>
    <row r="333" spans="1:14" x14ac:dyDescent="0.3">
      <c r="A333" s="36">
        <v>43896</v>
      </c>
      <c r="B333" s="37">
        <v>360.35</v>
      </c>
      <c r="C333" s="38">
        <v>-14.2</v>
      </c>
      <c r="D333" s="39">
        <v>-3.7912161260178899E-2</v>
      </c>
      <c r="E333" s="37">
        <v>365</v>
      </c>
      <c r="F333" s="37">
        <v>355.95</v>
      </c>
      <c r="G333" s="37">
        <v>370.25</v>
      </c>
      <c r="H333" s="7">
        <v>1519151</v>
      </c>
      <c r="I333" s="37">
        <v>548109670.64999998</v>
      </c>
      <c r="J333" s="37">
        <v>4.6499999999999799</v>
      </c>
      <c r="K333" s="37">
        <v>14.3</v>
      </c>
      <c r="L333" s="39">
        <v>0.66579967432960696</v>
      </c>
      <c r="M333" s="37">
        <v>7934042876.4499998</v>
      </c>
      <c r="N333" s="37">
        <v>360.35</v>
      </c>
    </row>
    <row r="334" spans="1:14" x14ac:dyDescent="0.3">
      <c r="A334" s="36">
        <v>43899</v>
      </c>
      <c r="B334" s="37">
        <v>338</v>
      </c>
      <c r="C334" s="38">
        <v>-22.35</v>
      </c>
      <c r="D334" s="39">
        <v>-6.2023033162203499E-2</v>
      </c>
      <c r="E334" s="37">
        <v>340.75</v>
      </c>
      <c r="F334" s="37">
        <v>331.05</v>
      </c>
      <c r="G334" s="37">
        <v>344.15</v>
      </c>
      <c r="H334" s="7">
        <v>2442726</v>
      </c>
      <c r="I334" s="37">
        <v>826336944.85000002</v>
      </c>
      <c r="J334" s="37">
        <v>2.75</v>
      </c>
      <c r="K334" s="37">
        <v>13.1</v>
      </c>
      <c r="L334" s="39">
        <v>0.60795470628002102</v>
      </c>
      <c r="M334" s="37">
        <v>7107705931.6000004</v>
      </c>
      <c r="N334" s="37">
        <v>338</v>
      </c>
    </row>
    <row r="335" spans="1:14" x14ac:dyDescent="0.3">
      <c r="A335" s="36">
        <v>43900</v>
      </c>
      <c r="B335" s="37">
        <v>334.8</v>
      </c>
      <c r="C335" s="38">
        <v>-3.19999999999999</v>
      </c>
      <c r="D335" s="39">
        <v>-9.4674556213017406E-3</v>
      </c>
      <c r="E335" s="37">
        <v>342.3</v>
      </c>
      <c r="F335" s="37">
        <v>332.8</v>
      </c>
      <c r="G335" s="37">
        <v>357.95</v>
      </c>
      <c r="H335" s="7">
        <v>1610721</v>
      </c>
      <c r="I335" s="37">
        <v>554007494.64999998</v>
      </c>
      <c r="J335" s="37">
        <v>7.5</v>
      </c>
      <c r="K335" s="37">
        <v>25.15</v>
      </c>
      <c r="L335" s="39">
        <v>-0.34060512722261899</v>
      </c>
      <c r="M335" s="37">
        <v>6553698436.9499998</v>
      </c>
      <c r="N335" s="37">
        <v>334.8</v>
      </c>
    </row>
    <row r="336" spans="1:14" x14ac:dyDescent="0.3">
      <c r="A336" s="36">
        <v>43901</v>
      </c>
      <c r="B336" s="37">
        <v>330.15</v>
      </c>
      <c r="C336" s="38">
        <v>-4.6500000000000297</v>
      </c>
      <c r="D336" s="39">
        <v>-1.3888888888888999E-2</v>
      </c>
      <c r="E336" s="37">
        <v>337.2</v>
      </c>
      <c r="F336" s="37">
        <v>329.8</v>
      </c>
      <c r="G336" s="37">
        <v>340.3</v>
      </c>
      <c r="H336" s="7">
        <v>1572252</v>
      </c>
      <c r="I336" s="37">
        <v>524262127.19999999</v>
      </c>
      <c r="J336" s="37">
        <v>7.0500000000000096</v>
      </c>
      <c r="K336" s="37">
        <v>10.5</v>
      </c>
      <c r="L336" s="39">
        <v>-2.38830933476375E-2</v>
      </c>
      <c r="M336" s="37">
        <v>6029436309.75</v>
      </c>
      <c r="N336" s="37">
        <v>330.15</v>
      </c>
    </row>
    <row r="337" spans="1:14" x14ac:dyDescent="0.3">
      <c r="A337" s="36">
        <v>43902</v>
      </c>
      <c r="B337" s="37">
        <v>301.5</v>
      </c>
      <c r="C337" s="38">
        <v>-28.65</v>
      </c>
      <c r="D337" s="39">
        <v>-8.6778736937755493E-2</v>
      </c>
      <c r="E337" s="37">
        <v>307.10000000000002</v>
      </c>
      <c r="F337" s="37">
        <v>295</v>
      </c>
      <c r="G337" s="37">
        <v>317.3</v>
      </c>
      <c r="H337" s="7">
        <v>3098476</v>
      </c>
      <c r="I337" s="37">
        <v>949779841.89999998</v>
      </c>
      <c r="J337" s="37">
        <v>5.6000000000000201</v>
      </c>
      <c r="K337" s="37">
        <v>22.3</v>
      </c>
      <c r="L337" s="39">
        <v>0.97072479475300399</v>
      </c>
      <c r="M337" s="37">
        <v>5079656467.8500004</v>
      </c>
      <c r="N337" s="37">
        <v>301.5</v>
      </c>
    </row>
    <row r="338" spans="1:14" x14ac:dyDescent="0.3">
      <c r="A338" s="36">
        <v>43903</v>
      </c>
      <c r="B338" s="37">
        <v>314.89999999999998</v>
      </c>
      <c r="C338" s="38">
        <v>13.4</v>
      </c>
      <c r="D338" s="39">
        <v>4.4444444444444398E-2</v>
      </c>
      <c r="E338" s="37">
        <v>316.55</v>
      </c>
      <c r="F338" s="37">
        <v>309.60000000000002</v>
      </c>
      <c r="G338" s="37">
        <v>338.35</v>
      </c>
      <c r="H338" s="7">
        <v>2334042</v>
      </c>
      <c r="I338" s="37">
        <v>746433563.79999995</v>
      </c>
      <c r="J338" s="37">
        <v>1.6500000000000301</v>
      </c>
      <c r="K338" s="37">
        <v>28.75</v>
      </c>
      <c r="L338" s="39">
        <v>-0.246712900148331</v>
      </c>
      <c r="M338" s="37">
        <v>5826090031.6499996</v>
      </c>
      <c r="N338" s="37">
        <v>314.89999999999998</v>
      </c>
    </row>
    <row r="339" spans="1:14" x14ac:dyDescent="0.3">
      <c r="A339" s="36">
        <v>43906</v>
      </c>
      <c r="B339" s="37">
        <v>297.60000000000002</v>
      </c>
      <c r="C339" s="38">
        <v>-17.3</v>
      </c>
      <c r="D339" s="39">
        <v>-5.4938075579548898E-2</v>
      </c>
      <c r="E339" s="37">
        <v>292</v>
      </c>
      <c r="F339" s="37">
        <v>278.7</v>
      </c>
      <c r="G339" s="37">
        <v>305.75</v>
      </c>
      <c r="H339" s="7">
        <v>2802823</v>
      </c>
      <c r="I339" s="37">
        <v>820835297.54999995</v>
      </c>
      <c r="J339" s="37">
        <v>5.6000000000000201</v>
      </c>
      <c r="K339" s="37">
        <v>27.05</v>
      </c>
      <c r="L339" s="39">
        <v>0.20084514331790099</v>
      </c>
      <c r="M339" s="37">
        <v>5005254734.1000004</v>
      </c>
      <c r="N339" s="37">
        <v>297.60000000000002</v>
      </c>
    </row>
    <row r="340" spans="1:14" x14ac:dyDescent="0.3">
      <c r="A340" s="36">
        <v>43907</v>
      </c>
      <c r="B340" s="37">
        <v>311.25</v>
      </c>
      <c r="C340" s="38">
        <v>13.65</v>
      </c>
      <c r="D340" s="39">
        <v>4.5866935483870899E-2</v>
      </c>
      <c r="E340" s="37">
        <v>307</v>
      </c>
      <c r="F340" s="37">
        <v>297.2</v>
      </c>
      <c r="G340" s="37">
        <v>316</v>
      </c>
      <c r="H340" s="7">
        <v>1972486</v>
      </c>
      <c r="I340" s="37">
        <v>609594223</v>
      </c>
      <c r="J340" s="37">
        <v>4.25</v>
      </c>
      <c r="K340" s="37">
        <v>18.8</v>
      </c>
      <c r="L340" s="39">
        <v>-0.29625024484243201</v>
      </c>
      <c r="M340" s="37">
        <v>5614848957.1000004</v>
      </c>
      <c r="N340" s="37">
        <v>311.25</v>
      </c>
    </row>
    <row r="341" spans="1:14" x14ac:dyDescent="0.3">
      <c r="A341" s="36">
        <v>43908</v>
      </c>
      <c r="B341" s="37">
        <v>287.95</v>
      </c>
      <c r="C341" s="38">
        <v>-23.3</v>
      </c>
      <c r="D341" s="39">
        <v>-7.4859437751004093E-2</v>
      </c>
      <c r="E341" s="37">
        <v>296.10000000000002</v>
      </c>
      <c r="F341" s="37">
        <v>285.14999999999998</v>
      </c>
      <c r="G341" s="37">
        <v>304.75</v>
      </c>
      <c r="H341" s="7">
        <v>1603134</v>
      </c>
      <c r="I341" s="37">
        <v>465258056.14999998</v>
      </c>
      <c r="J341" s="37">
        <v>8.1500000000000306</v>
      </c>
      <c r="K341" s="37">
        <v>19.600000000000001</v>
      </c>
      <c r="L341" s="39">
        <v>-0.18725202612337899</v>
      </c>
      <c r="M341" s="37">
        <v>5149590900.9499998</v>
      </c>
      <c r="N341" s="37">
        <v>287.95</v>
      </c>
    </row>
    <row r="342" spans="1:14" x14ac:dyDescent="0.3">
      <c r="A342" s="36">
        <v>43909</v>
      </c>
      <c r="B342" s="37">
        <v>294.95</v>
      </c>
      <c r="C342" s="38">
        <v>7</v>
      </c>
      <c r="D342" s="39">
        <v>2.43097760027783E-2</v>
      </c>
      <c r="E342" s="37">
        <v>291.3</v>
      </c>
      <c r="F342" s="37">
        <v>282.14999999999998</v>
      </c>
      <c r="G342" s="37">
        <v>299</v>
      </c>
      <c r="H342" s="7">
        <v>1327016</v>
      </c>
      <c r="I342" s="37">
        <v>386397403.55000001</v>
      </c>
      <c r="J342" s="37">
        <v>3.6499999999999799</v>
      </c>
      <c r="K342" s="37">
        <v>16.850000000000001</v>
      </c>
      <c r="L342" s="39">
        <v>-0.17223638198678301</v>
      </c>
      <c r="M342" s="37">
        <v>5535988304.5</v>
      </c>
      <c r="N342" s="37">
        <v>294.95</v>
      </c>
    </row>
    <row r="343" spans="1:14" x14ac:dyDescent="0.3">
      <c r="A343" s="36">
        <v>43910</v>
      </c>
      <c r="B343" s="37">
        <v>311</v>
      </c>
      <c r="C343" s="38">
        <v>16.05</v>
      </c>
      <c r="D343" s="39">
        <v>5.4416002712324198E-2</v>
      </c>
      <c r="E343" s="37">
        <v>315.55</v>
      </c>
      <c r="F343" s="37">
        <v>307.3</v>
      </c>
      <c r="G343" s="37">
        <v>323.10000000000002</v>
      </c>
      <c r="H343" s="7">
        <v>1996468</v>
      </c>
      <c r="I343" s="37">
        <v>625823199.5</v>
      </c>
      <c r="J343" s="37">
        <v>4.5500000000000096</v>
      </c>
      <c r="K343" s="37">
        <v>15.8</v>
      </c>
      <c r="L343" s="39">
        <v>0.50447922255647304</v>
      </c>
      <c r="M343" s="37">
        <v>6161811504</v>
      </c>
      <c r="N343" s="37">
        <v>311</v>
      </c>
    </row>
    <row r="344" spans="1:14" x14ac:dyDescent="0.3">
      <c r="A344" s="36">
        <v>43913</v>
      </c>
      <c r="B344" s="37">
        <v>311.39999999999998</v>
      </c>
      <c r="C344" s="38">
        <v>0.39999999999997699</v>
      </c>
      <c r="D344" s="39">
        <v>1.2861736334404399E-3</v>
      </c>
      <c r="E344" s="37">
        <v>300</v>
      </c>
      <c r="F344" s="37">
        <v>300</v>
      </c>
      <c r="G344" s="37">
        <v>318.8</v>
      </c>
      <c r="H344" s="7">
        <v>1218819</v>
      </c>
      <c r="I344" s="37">
        <v>375264259.5</v>
      </c>
      <c r="J344" s="37">
        <v>11.4</v>
      </c>
      <c r="K344" s="37">
        <v>18.8</v>
      </c>
      <c r="L344" s="39">
        <v>-0.38951237886106899</v>
      </c>
      <c r="M344" s="37">
        <v>6537075763.5</v>
      </c>
      <c r="N344" s="37">
        <v>311.39999999999998</v>
      </c>
    </row>
    <row r="345" spans="1:14" x14ac:dyDescent="0.3">
      <c r="A345" s="36">
        <v>43914</v>
      </c>
      <c r="B345" s="37">
        <v>339.15</v>
      </c>
      <c r="C345" s="38">
        <v>27.75</v>
      </c>
      <c r="D345" s="39">
        <v>8.9113680154142602E-2</v>
      </c>
      <c r="E345" s="37">
        <v>324.05</v>
      </c>
      <c r="F345" s="37">
        <v>320.2</v>
      </c>
      <c r="G345" s="37">
        <v>342</v>
      </c>
      <c r="H345" s="7">
        <v>1460277</v>
      </c>
      <c r="I345" s="37">
        <v>488615492.14999998</v>
      </c>
      <c r="J345" s="37">
        <v>15.1</v>
      </c>
      <c r="K345" s="37">
        <v>21.8</v>
      </c>
      <c r="L345" s="39">
        <v>0.19810816864522099</v>
      </c>
      <c r="M345" s="37">
        <v>7025691255.6499996</v>
      </c>
      <c r="N345" s="37">
        <v>339.15</v>
      </c>
    </row>
    <row r="346" spans="1:14" x14ac:dyDescent="0.3">
      <c r="A346" s="36">
        <v>43915</v>
      </c>
      <c r="B346" s="37">
        <v>363.5</v>
      </c>
      <c r="C346" s="38">
        <v>24.35</v>
      </c>
      <c r="D346" s="39">
        <v>7.1797139908595098E-2</v>
      </c>
      <c r="E346" s="37">
        <v>349.3</v>
      </c>
      <c r="F346" s="37">
        <v>338.65</v>
      </c>
      <c r="G346" s="37">
        <v>363.5</v>
      </c>
      <c r="H346" s="7">
        <v>1331999</v>
      </c>
      <c r="I346" s="37">
        <v>471306967.19999999</v>
      </c>
      <c r="J346" s="37">
        <v>14.2</v>
      </c>
      <c r="K346" s="37">
        <v>24.85</v>
      </c>
      <c r="L346" s="39">
        <v>-8.7844977357035697E-2</v>
      </c>
      <c r="M346" s="37">
        <v>7496998222.8500004</v>
      </c>
      <c r="N346" s="37">
        <v>363.5</v>
      </c>
    </row>
    <row r="347" spans="1:14" x14ac:dyDescent="0.3">
      <c r="A347" s="36">
        <v>43916</v>
      </c>
      <c r="B347" s="37">
        <v>363.7</v>
      </c>
      <c r="C347" s="38">
        <v>0.19999999999998899</v>
      </c>
      <c r="D347" s="39">
        <v>5.5020632737273398E-4</v>
      </c>
      <c r="E347" s="37">
        <v>350.5</v>
      </c>
      <c r="F347" s="37">
        <v>341.15</v>
      </c>
      <c r="G347" s="37">
        <v>363.7</v>
      </c>
      <c r="H347" s="7">
        <v>1251959</v>
      </c>
      <c r="I347" s="37">
        <v>445168430.89999998</v>
      </c>
      <c r="J347" s="37">
        <v>13.2</v>
      </c>
      <c r="K347" s="37">
        <v>22.55</v>
      </c>
      <c r="L347" s="39">
        <v>-6.00901352028042E-2</v>
      </c>
      <c r="M347" s="37">
        <v>7942166653.75</v>
      </c>
      <c r="N347" s="37">
        <v>363.7</v>
      </c>
    </row>
    <row r="348" spans="1:14" x14ac:dyDescent="0.3">
      <c r="A348" s="36">
        <v>43917</v>
      </c>
      <c r="B348" s="37">
        <v>341.65</v>
      </c>
      <c r="C348" s="38">
        <v>-22.05</v>
      </c>
      <c r="D348" s="39">
        <v>-6.0626890294198599E-2</v>
      </c>
      <c r="E348" s="37">
        <v>351.4</v>
      </c>
      <c r="F348" s="37">
        <v>335.8</v>
      </c>
      <c r="G348" s="37">
        <v>355.9</v>
      </c>
      <c r="H348" s="7">
        <v>1072791</v>
      </c>
      <c r="I348" s="37">
        <v>368817366.85000002</v>
      </c>
      <c r="J348" s="37">
        <v>9.75</v>
      </c>
      <c r="K348" s="37">
        <v>20.100000000000001</v>
      </c>
      <c r="L348" s="39">
        <v>-0.14311011782334701</v>
      </c>
      <c r="M348" s="37">
        <v>7573349286.8999996</v>
      </c>
      <c r="N348" s="37">
        <v>341.65</v>
      </c>
    </row>
    <row r="349" spans="1:14" x14ac:dyDescent="0.3">
      <c r="A349" s="36">
        <v>43920</v>
      </c>
      <c r="B349" s="37">
        <v>350</v>
      </c>
      <c r="C349" s="38">
        <v>8.3500000000000192</v>
      </c>
      <c r="D349" s="39">
        <v>2.44402165959316E-2</v>
      </c>
      <c r="E349" s="37">
        <v>348.6</v>
      </c>
      <c r="F349" s="37">
        <v>333.05</v>
      </c>
      <c r="G349" s="37">
        <v>350</v>
      </c>
      <c r="H349" s="7">
        <v>711278</v>
      </c>
      <c r="I349" s="37">
        <v>244472511.30000001</v>
      </c>
      <c r="J349" s="37">
        <v>1.3999999999999799</v>
      </c>
      <c r="K349" s="37">
        <v>16.95</v>
      </c>
      <c r="L349" s="39">
        <v>-0.33698362495584</v>
      </c>
      <c r="M349" s="37">
        <v>7817821798.1999998</v>
      </c>
      <c r="N349" s="37">
        <v>350</v>
      </c>
    </row>
    <row r="350" spans="1:14" x14ac:dyDescent="0.3">
      <c r="A350" s="36">
        <v>43921</v>
      </c>
      <c r="B350" s="37">
        <v>338.45</v>
      </c>
      <c r="C350" s="38">
        <v>-11.55</v>
      </c>
      <c r="D350" s="39">
        <v>-3.3000000000000002E-2</v>
      </c>
      <c r="E350" s="37">
        <v>355</v>
      </c>
      <c r="F350" s="37">
        <v>335.8</v>
      </c>
      <c r="G350" s="37">
        <v>355.95</v>
      </c>
      <c r="H350" s="7">
        <v>1010235</v>
      </c>
      <c r="I350" s="37">
        <v>345144205.94999999</v>
      </c>
      <c r="J350" s="37">
        <v>16.55</v>
      </c>
      <c r="K350" s="37">
        <v>20.149999999999999</v>
      </c>
      <c r="L350" s="39">
        <v>0.42030963983140202</v>
      </c>
      <c r="M350" s="37">
        <v>7472677592.25</v>
      </c>
      <c r="N350" s="37">
        <v>338.45</v>
      </c>
    </row>
    <row r="351" spans="1:14" x14ac:dyDescent="0.3">
      <c r="A351" s="36">
        <v>43922</v>
      </c>
      <c r="B351" s="37">
        <v>324.64999999999998</v>
      </c>
      <c r="C351" s="38">
        <v>-13.8</v>
      </c>
      <c r="D351" s="39">
        <v>-4.0774117299453398E-2</v>
      </c>
      <c r="E351" s="37">
        <v>328</v>
      </c>
      <c r="F351" s="37">
        <v>321.10000000000002</v>
      </c>
      <c r="G351" s="37">
        <v>332.55</v>
      </c>
      <c r="H351" s="7">
        <v>1043341</v>
      </c>
      <c r="I351" s="37">
        <v>338942966.89999998</v>
      </c>
      <c r="J351" s="37">
        <v>3.3500000000000201</v>
      </c>
      <c r="K351" s="37">
        <v>11.45</v>
      </c>
      <c r="L351" s="39">
        <v>3.2770592980841097E-2</v>
      </c>
      <c r="M351" s="37">
        <v>7133734625.3500004</v>
      </c>
      <c r="N351" s="37">
        <v>324.64999999999998</v>
      </c>
    </row>
    <row r="352" spans="1:14" x14ac:dyDescent="0.3">
      <c r="A352" s="36">
        <v>43923</v>
      </c>
      <c r="B352" s="37">
        <v>325.35000000000002</v>
      </c>
      <c r="C352" s="38">
        <v>0.70000000000004503</v>
      </c>
      <c r="D352" s="39">
        <v>2.1561681811182701E-3</v>
      </c>
      <c r="E352" s="37">
        <v>326.14999999999998</v>
      </c>
      <c r="F352" s="37">
        <v>316.10000000000002</v>
      </c>
      <c r="G352" s="37">
        <v>328.25</v>
      </c>
      <c r="H352" s="7">
        <v>697471</v>
      </c>
      <c r="I352" s="37">
        <v>225369403.69999999</v>
      </c>
      <c r="J352" s="37">
        <v>0.79999999999995497</v>
      </c>
      <c r="K352" s="37">
        <v>12.15</v>
      </c>
      <c r="L352" s="39">
        <v>-0.331502356372461</v>
      </c>
      <c r="M352" s="37">
        <v>7359104029.0500002</v>
      </c>
      <c r="N352" s="37">
        <v>325.35000000000002</v>
      </c>
    </row>
    <row r="353" spans="1:14" x14ac:dyDescent="0.3">
      <c r="A353" s="36">
        <v>43924</v>
      </c>
      <c r="B353" s="37">
        <v>325.05</v>
      </c>
      <c r="C353" s="38">
        <v>-0.30000000000001098</v>
      </c>
      <c r="D353" s="39">
        <v>-9.2208390963581196E-4</v>
      </c>
      <c r="E353" s="37">
        <v>323.55</v>
      </c>
      <c r="F353" s="37">
        <v>320.05</v>
      </c>
      <c r="G353" s="37">
        <v>328.95</v>
      </c>
      <c r="H353" s="7">
        <v>507455</v>
      </c>
      <c r="I353" s="37">
        <v>164806015.69999999</v>
      </c>
      <c r="J353" s="37">
        <v>1.5</v>
      </c>
      <c r="K353" s="37">
        <v>8.8999999999999808</v>
      </c>
      <c r="L353" s="39">
        <v>-0.27243569983554899</v>
      </c>
      <c r="M353" s="37">
        <v>7194298013.3500004</v>
      </c>
      <c r="N353" s="37">
        <v>325.05</v>
      </c>
    </row>
    <row r="354" spans="1:14" x14ac:dyDescent="0.3">
      <c r="A354" s="36">
        <v>43927</v>
      </c>
      <c r="B354" s="37">
        <v>339.75</v>
      </c>
      <c r="C354" s="38">
        <v>14.7</v>
      </c>
      <c r="D354" s="39">
        <v>4.5223811721273599E-2</v>
      </c>
      <c r="E354" s="37">
        <v>336.5</v>
      </c>
      <c r="F354" s="37">
        <v>334.4</v>
      </c>
      <c r="G354" s="37">
        <v>346.6</v>
      </c>
      <c r="H354" s="7">
        <v>770040</v>
      </c>
      <c r="I354" s="37">
        <v>261962544.40000001</v>
      </c>
      <c r="J354" s="37">
        <v>3.25</v>
      </c>
      <c r="K354" s="37">
        <v>12.2</v>
      </c>
      <c r="L354" s="39">
        <v>0.51745474968223804</v>
      </c>
      <c r="M354" s="37">
        <v>7456260557.75</v>
      </c>
      <c r="N354" s="37">
        <v>339.75</v>
      </c>
    </row>
    <row r="355" spans="1:14" x14ac:dyDescent="0.3">
      <c r="A355" s="36">
        <v>43928</v>
      </c>
      <c r="B355" s="37">
        <v>344.5</v>
      </c>
      <c r="C355" s="38">
        <v>4.75</v>
      </c>
      <c r="D355" s="39">
        <v>1.3980868285503999E-2</v>
      </c>
      <c r="E355" s="37">
        <v>350</v>
      </c>
      <c r="F355" s="37">
        <v>342.65</v>
      </c>
      <c r="G355" s="37">
        <v>354.45</v>
      </c>
      <c r="H355" s="7">
        <v>814971</v>
      </c>
      <c r="I355" s="37">
        <v>283381026.64999998</v>
      </c>
      <c r="J355" s="37">
        <v>5.5</v>
      </c>
      <c r="K355" s="37">
        <v>11.8</v>
      </c>
      <c r="L355" s="39">
        <v>5.8348916939379797E-2</v>
      </c>
      <c r="M355" s="37">
        <v>7739641584.3999996</v>
      </c>
      <c r="N355" s="37">
        <v>344.5</v>
      </c>
    </row>
    <row r="356" spans="1:14" x14ac:dyDescent="0.3">
      <c r="A356" s="36">
        <v>43929</v>
      </c>
      <c r="B356" s="37">
        <v>343.2</v>
      </c>
      <c r="C356" s="38">
        <v>-1.30000000000001</v>
      </c>
      <c r="D356" s="39">
        <v>-3.7735849056604099E-3</v>
      </c>
      <c r="E356" s="37">
        <v>349.45</v>
      </c>
      <c r="F356" s="37">
        <v>339.7</v>
      </c>
      <c r="G356" s="37">
        <v>350</v>
      </c>
      <c r="H356" s="7">
        <v>466780</v>
      </c>
      <c r="I356" s="37">
        <v>160068558.55000001</v>
      </c>
      <c r="J356" s="37">
        <v>6.25</v>
      </c>
      <c r="K356" s="37">
        <v>10.3</v>
      </c>
      <c r="L356" s="39">
        <v>-0.42724342338561699</v>
      </c>
      <c r="M356" s="37">
        <v>7579573025.8500004</v>
      </c>
      <c r="N356" s="37">
        <v>343.2</v>
      </c>
    </row>
    <row r="357" spans="1:14" x14ac:dyDescent="0.3">
      <c r="A357" s="36">
        <v>43930</v>
      </c>
      <c r="B357" s="37">
        <v>347.4</v>
      </c>
      <c r="C357" s="38">
        <v>4.1999999999999904</v>
      </c>
      <c r="D357" s="39">
        <v>1.22377622377622E-2</v>
      </c>
      <c r="E357" s="37">
        <v>351</v>
      </c>
      <c r="F357" s="37">
        <v>338.9</v>
      </c>
      <c r="G357" s="37">
        <v>351.15</v>
      </c>
      <c r="H357" s="7">
        <v>697149</v>
      </c>
      <c r="I357" s="37">
        <v>241134360.59999999</v>
      </c>
      <c r="J357" s="37">
        <v>3.6000000000000201</v>
      </c>
      <c r="K357" s="37">
        <v>12.25</v>
      </c>
      <c r="L357" s="39">
        <v>0.493528000342774</v>
      </c>
      <c r="M357" s="37">
        <v>7820707386.4499998</v>
      </c>
      <c r="N357" s="37">
        <v>347.4</v>
      </c>
    </row>
    <row r="358" spans="1:14" x14ac:dyDescent="0.3">
      <c r="A358" s="36">
        <v>43935</v>
      </c>
      <c r="B358" s="37">
        <v>352</v>
      </c>
      <c r="C358" s="38">
        <v>4.6000000000000201</v>
      </c>
      <c r="D358" s="39">
        <v>1.32412204951066E-2</v>
      </c>
      <c r="E358" s="37">
        <v>351.2</v>
      </c>
      <c r="F358" s="37">
        <v>348.5</v>
      </c>
      <c r="G358" s="37">
        <v>355.1</v>
      </c>
      <c r="H358" s="7">
        <v>634000</v>
      </c>
      <c r="I358" s="37">
        <v>223231225.44999999</v>
      </c>
      <c r="J358" s="37">
        <v>0.80000000000001104</v>
      </c>
      <c r="K358" s="37">
        <v>6.6000000000000201</v>
      </c>
      <c r="L358" s="39">
        <v>-9.0581783808052499E-2</v>
      </c>
      <c r="M358" s="37">
        <v>8043938611.8999996</v>
      </c>
      <c r="N358" s="37">
        <v>352</v>
      </c>
    </row>
    <row r="359" spans="1:14" x14ac:dyDescent="0.3">
      <c r="A359" s="36">
        <v>43936</v>
      </c>
      <c r="B359" s="37">
        <v>342</v>
      </c>
      <c r="C359" s="38">
        <v>-10</v>
      </c>
      <c r="D359" s="39">
        <v>-2.8409090909090901E-2</v>
      </c>
      <c r="E359" s="37">
        <v>352</v>
      </c>
      <c r="F359" s="37">
        <v>337.95</v>
      </c>
      <c r="G359" s="37">
        <v>352.05</v>
      </c>
      <c r="H359" s="7">
        <v>743853</v>
      </c>
      <c r="I359" s="37">
        <v>255038901.34999999</v>
      </c>
      <c r="J359" s="37">
        <v>10</v>
      </c>
      <c r="K359" s="37">
        <v>14.1</v>
      </c>
      <c r="L359" s="39">
        <v>0.173269716088328</v>
      </c>
      <c r="M359" s="37">
        <v>7788899710.5500002</v>
      </c>
      <c r="N359" s="37">
        <v>342</v>
      </c>
    </row>
    <row r="360" spans="1:14" x14ac:dyDescent="0.3">
      <c r="A360" s="36">
        <v>43937</v>
      </c>
      <c r="B360" s="37">
        <v>342.8</v>
      </c>
      <c r="C360" s="38">
        <v>0.80000000000001104</v>
      </c>
      <c r="D360" s="39">
        <v>2.3391812865497402E-3</v>
      </c>
      <c r="E360" s="37">
        <v>343.4</v>
      </c>
      <c r="F360" s="37">
        <v>339.7</v>
      </c>
      <c r="G360" s="37">
        <v>348.2</v>
      </c>
      <c r="H360" s="7">
        <v>698898</v>
      </c>
      <c r="I360" s="37">
        <v>240080535.75</v>
      </c>
      <c r="J360" s="37">
        <v>0.599999999999966</v>
      </c>
      <c r="K360" s="37">
        <v>8.5</v>
      </c>
      <c r="L360" s="39">
        <v>-6.0435327947860697E-2</v>
      </c>
      <c r="M360" s="37">
        <v>8028980246.3000002</v>
      </c>
      <c r="N360" s="37">
        <v>342.8</v>
      </c>
    </row>
    <row r="361" spans="1:14" x14ac:dyDescent="0.3">
      <c r="A361" s="36">
        <v>43938</v>
      </c>
      <c r="B361" s="37">
        <v>358</v>
      </c>
      <c r="C361" s="38">
        <v>15.2</v>
      </c>
      <c r="D361" s="39">
        <v>4.4340723453908999E-2</v>
      </c>
      <c r="E361" s="37">
        <v>360</v>
      </c>
      <c r="F361" s="37">
        <v>357.15</v>
      </c>
      <c r="G361" s="37">
        <v>363.3</v>
      </c>
      <c r="H361" s="7">
        <v>1230602</v>
      </c>
      <c r="I361" s="37">
        <v>442270403</v>
      </c>
      <c r="J361" s="37">
        <v>2</v>
      </c>
      <c r="K361" s="37">
        <v>6.1500000000000297</v>
      </c>
      <c r="L361" s="39">
        <v>0.76077481978772299</v>
      </c>
      <c r="M361" s="37">
        <v>8471250649.3000002</v>
      </c>
      <c r="N361" s="37">
        <v>358</v>
      </c>
    </row>
    <row r="362" spans="1:14" x14ac:dyDescent="0.3">
      <c r="A362" s="36">
        <v>43941</v>
      </c>
      <c r="B362" s="37">
        <v>360.45</v>
      </c>
      <c r="C362" s="38">
        <v>2.44999999999999</v>
      </c>
      <c r="D362" s="39">
        <v>6.8435754189943802E-3</v>
      </c>
      <c r="E362" s="37">
        <v>364.25</v>
      </c>
      <c r="F362" s="37">
        <v>352.45</v>
      </c>
      <c r="G362" s="37">
        <v>364.3</v>
      </c>
      <c r="H362" s="7">
        <v>688269</v>
      </c>
      <c r="I362" s="37">
        <v>246762443.25</v>
      </c>
      <c r="J362" s="37">
        <v>3.80000000000001</v>
      </c>
      <c r="K362" s="37">
        <v>11.85</v>
      </c>
      <c r="L362" s="39">
        <v>-0.44070544335211498</v>
      </c>
      <c r="M362" s="37">
        <v>8718013092.5499992</v>
      </c>
      <c r="N362" s="37">
        <v>360.45</v>
      </c>
    </row>
    <row r="363" spans="1:14" x14ac:dyDescent="0.3">
      <c r="A363" s="36">
        <v>43942</v>
      </c>
      <c r="B363" s="37">
        <v>350</v>
      </c>
      <c r="C363" s="38">
        <v>-10.45</v>
      </c>
      <c r="D363" s="39">
        <v>-2.8991538354834201E-2</v>
      </c>
      <c r="E363" s="37">
        <v>353.35</v>
      </c>
      <c r="F363" s="37">
        <v>349.05</v>
      </c>
      <c r="G363" s="37">
        <v>356.75</v>
      </c>
      <c r="H363" s="7">
        <v>661016</v>
      </c>
      <c r="I363" s="37">
        <v>232411014.40000001</v>
      </c>
      <c r="J363" s="37">
        <v>3.3500000000000201</v>
      </c>
      <c r="K363" s="37">
        <v>7.6999999999999904</v>
      </c>
      <c r="L363" s="39">
        <v>-3.9596436858263299E-2</v>
      </c>
      <c r="M363" s="37">
        <v>8485602078.1499996</v>
      </c>
      <c r="N363" s="37">
        <v>350</v>
      </c>
    </row>
    <row r="364" spans="1:14" x14ac:dyDescent="0.3">
      <c r="A364" s="36">
        <v>43943</v>
      </c>
      <c r="B364" s="37">
        <v>353.45</v>
      </c>
      <c r="C364" s="38">
        <v>3.44999999999999</v>
      </c>
      <c r="D364" s="39">
        <v>9.8571428571428196E-3</v>
      </c>
      <c r="E364" s="37">
        <v>353</v>
      </c>
      <c r="F364" s="37">
        <v>347.8</v>
      </c>
      <c r="G364" s="37">
        <v>354.65</v>
      </c>
      <c r="H364" s="7">
        <v>461394</v>
      </c>
      <c r="I364" s="37">
        <v>162538771.34999999</v>
      </c>
      <c r="J364" s="37">
        <v>0.44999999999998902</v>
      </c>
      <c r="K364" s="37">
        <v>6.8499999999999703</v>
      </c>
      <c r="L364" s="39">
        <v>-0.30199269004078599</v>
      </c>
      <c r="M364" s="37">
        <v>8648140849.5</v>
      </c>
      <c r="N364" s="37">
        <v>353.45</v>
      </c>
    </row>
    <row r="365" spans="1:14" x14ac:dyDescent="0.3">
      <c r="A365" s="36">
        <v>43944</v>
      </c>
      <c r="B365" s="37">
        <v>348.65</v>
      </c>
      <c r="C365" s="38">
        <v>-4.8000000000000096</v>
      </c>
      <c r="D365" s="39">
        <v>-1.35804215589193E-2</v>
      </c>
      <c r="E365" s="37">
        <v>358</v>
      </c>
      <c r="F365" s="37">
        <v>345.5</v>
      </c>
      <c r="G365" s="37">
        <v>358</v>
      </c>
      <c r="H365" s="7">
        <v>457675</v>
      </c>
      <c r="I365" s="37">
        <v>159947863.84999999</v>
      </c>
      <c r="J365" s="37">
        <v>9.3500000000000192</v>
      </c>
      <c r="K365" s="37">
        <v>12.5</v>
      </c>
      <c r="L365" s="39">
        <v>-8.06035622483171E-3</v>
      </c>
      <c r="M365" s="37">
        <v>8488192985.6499996</v>
      </c>
      <c r="N365" s="37">
        <v>348.65</v>
      </c>
    </row>
    <row r="366" spans="1:14" x14ac:dyDescent="0.3">
      <c r="A366" s="36">
        <v>43945</v>
      </c>
      <c r="B366" s="37">
        <v>340.85</v>
      </c>
      <c r="C366" s="38">
        <v>-7.7999999999999501</v>
      </c>
      <c r="D366" s="39">
        <v>-2.23720063100529E-2</v>
      </c>
      <c r="E366" s="37">
        <v>344</v>
      </c>
      <c r="F366" s="37">
        <v>340.85</v>
      </c>
      <c r="G366" s="37">
        <v>348.25</v>
      </c>
      <c r="H366" s="7">
        <v>487270</v>
      </c>
      <c r="I366" s="37">
        <v>167063713.09999999</v>
      </c>
      <c r="J366" s="37">
        <v>3.1499999999999799</v>
      </c>
      <c r="K366" s="37">
        <v>7.3999999999999799</v>
      </c>
      <c r="L366" s="39">
        <v>6.4663789807177602E-2</v>
      </c>
      <c r="M366" s="37">
        <v>8321129272.5500002</v>
      </c>
      <c r="N366" s="37">
        <v>340.85</v>
      </c>
    </row>
    <row r="367" spans="1:14" x14ac:dyDescent="0.3">
      <c r="A367" s="36">
        <v>43948</v>
      </c>
      <c r="B367" s="37">
        <v>350.95</v>
      </c>
      <c r="C367" s="38">
        <v>10.1</v>
      </c>
      <c r="D367" s="39">
        <v>2.9631802845826501E-2</v>
      </c>
      <c r="E367" s="37">
        <v>347.3</v>
      </c>
      <c r="F367" s="37">
        <v>346.15</v>
      </c>
      <c r="G367" s="37">
        <v>350.95</v>
      </c>
      <c r="H367" s="7">
        <v>416668</v>
      </c>
      <c r="I367" s="37">
        <v>145650751.09999999</v>
      </c>
      <c r="J367" s="37">
        <v>3.6499999999999799</v>
      </c>
      <c r="K367" s="37">
        <v>4.8000000000000096</v>
      </c>
      <c r="L367" s="39">
        <v>-0.144892975147249</v>
      </c>
      <c r="M367" s="37">
        <v>8466780023.6499996</v>
      </c>
      <c r="N367" s="37">
        <v>350.95</v>
      </c>
    </row>
    <row r="368" spans="1:14" x14ac:dyDescent="0.3">
      <c r="A368" s="36">
        <v>43949</v>
      </c>
      <c r="B368" s="37">
        <v>357</v>
      </c>
      <c r="C368" s="38">
        <v>6.0500000000000096</v>
      </c>
      <c r="D368" s="39">
        <v>1.72389229234934E-2</v>
      </c>
      <c r="E368" s="37">
        <v>350.55</v>
      </c>
      <c r="F368" s="37">
        <v>348.35</v>
      </c>
      <c r="G368" s="37">
        <v>360.55</v>
      </c>
      <c r="H368" s="7">
        <v>537054</v>
      </c>
      <c r="I368" s="37">
        <v>191417423.19999999</v>
      </c>
      <c r="J368" s="37">
        <v>6.4499999999999904</v>
      </c>
      <c r="K368" s="37">
        <v>12.2</v>
      </c>
      <c r="L368" s="39">
        <v>0.28892547543847902</v>
      </c>
      <c r="M368" s="37">
        <v>8658197446.8500004</v>
      </c>
      <c r="N368" s="37">
        <v>357</v>
      </c>
    </row>
    <row r="369" spans="1:14" x14ac:dyDescent="0.3">
      <c r="A369" s="36">
        <v>43950</v>
      </c>
      <c r="B369" s="37">
        <v>359.8</v>
      </c>
      <c r="C369" s="38">
        <v>2.80000000000001</v>
      </c>
      <c r="D369" s="39">
        <v>7.8431372549019902E-3</v>
      </c>
      <c r="E369" s="37">
        <v>356.5</v>
      </c>
      <c r="F369" s="37">
        <v>350.05</v>
      </c>
      <c r="G369" s="37">
        <v>359.8</v>
      </c>
      <c r="H369" s="7">
        <v>542481</v>
      </c>
      <c r="I369" s="37">
        <v>193642689.55000001</v>
      </c>
      <c r="J369" s="37">
        <v>3.30000000000001</v>
      </c>
      <c r="K369" s="37">
        <v>9.75</v>
      </c>
      <c r="L369" s="39">
        <v>1.01051290931638E-2</v>
      </c>
      <c r="M369" s="37">
        <v>8851840136.3999996</v>
      </c>
      <c r="N369" s="37">
        <v>359.8</v>
      </c>
    </row>
    <row r="370" spans="1:14" x14ac:dyDescent="0.3">
      <c r="A370" s="36">
        <v>43951</v>
      </c>
      <c r="B370" s="37">
        <v>352.45</v>
      </c>
      <c r="C370" s="38">
        <v>-7.3500000000000201</v>
      </c>
      <c r="D370" s="39">
        <v>-2.0428015564202401E-2</v>
      </c>
      <c r="E370" s="37">
        <v>361.6</v>
      </c>
      <c r="F370" s="37">
        <v>351.4</v>
      </c>
      <c r="G370" s="37">
        <v>362.85</v>
      </c>
      <c r="H370" s="7">
        <v>826049</v>
      </c>
      <c r="I370" s="37">
        <v>294573912.39999998</v>
      </c>
      <c r="J370" s="37">
        <v>9.1500000000000306</v>
      </c>
      <c r="K370" s="37">
        <v>11.45</v>
      </c>
      <c r="L370" s="39">
        <v>0.522724298178185</v>
      </c>
      <c r="M370" s="37">
        <v>8557266224</v>
      </c>
      <c r="N370" s="37">
        <v>352.45</v>
      </c>
    </row>
    <row r="371" spans="1:14" x14ac:dyDescent="0.3">
      <c r="A371" s="36">
        <v>43955</v>
      </c>
      <c r="B371" s="37">
        <v>338.55</v>
      </c>
      <c r="C371" s="38">
        <v>-13.9</v>
      </c>
      <c r="D371" s="39">
        <v>-3.9438218186976799E-2</v>
      </c>
      <c r="E371" s="37">
        <v>345</v>
      </c>
      <c r="F371" s="37">
        <v>332.95</v>
      </c>
      <c r="G371" s="37">
        <v>345.8</v>
      </c>
      <c r="H371" s="7">
        <v>935408</v>
      </c>
      <c r="I371" s="37">
        <v>315875607.55000001</v>
      </c>
      <c r="J371" s="37">
        <v>6.4499999999999904</v>
      </c>
      <c r="K371" s="37">
        <v>12.85</v>
      </c>
      <c r="L371" s="39">
        <v>0.13238803025002099</v>
      </c>
      <c r="M371" s="37">
        <v>8241390616.4499998</v>
      </c>
      <c r="N371" s="37">
        <v>338.55</v>
      </c>
    </row>
    <row r="372" spans="1:14" x14ac:dyDescent="0.3">
      <c r="A372" s="36">
        <v>43956</v>
      </c>
      <c r="B372" s="37">
        <v>342.5</v>
      </c>
      <c r="C372" s="38">
        <v>3.94999999999999</v>
      </c>
      <c r="D372" s="39">
        <v>1.1667405110027999E-2</v>
      </c>
      <c r="E372" s="37">
        <v>342</v>
      </c>
      <c r="F372" s="37">
        <v>336.8</v>
      </c>
      <c r="G372" s="37">
        <v>343.7</v>
      </c>
      <c r="H372" s="7">
        <v>523195</v>
      </c>
      <c r="I372" s="37">
        <v>178490615.59999999</v>
      </c>
      <c r="J372" s="37">
        <v>0.5</v>
      </c>
      <c r="K372" s="37">
        <v>6.8999999999999799</v>
      </c>
      <c r="L372" s="39">
        <v>-0.440677223200999</v>
      </c>
      <c r="M372" s="37">
        <v>8419881232.0500002</v>
      </c>
      <c r="N372" s="37">
        <v>342.5</v>
      </c>
    </row>
    <row r="373" spans="1:14" x14ac:dyDescent="0.3">
      <c r="A373" s="36">
        <v>43957</v>
      </c>
      <c r="B373" s="37">
        <v>336.4</v>
      </c>
      <c r="C373" s="38">
        <v>-6.1000000000000201</v>
      </c>
      <c r="D373" s="39">
        <v>-1.78102189781023E-2</v>
      </c>
      <c r="E373" s="37">
        <v>342.55</v>
      </c>
      <c r="F373" s="37">
        <v>335.7</v>
      </c>
      <c r="G373" s="37">
        <v>344</v>
      </c>
      <c r="H373" s="7">
        <v>451644</v>
      </c>
      <c r="I373" s="37">
        <v>152552588.65000001</v>
      </c>
      <c r="J373" s="37">
        <v>6.1500000000000297</v>
      </c>
      <c r="K373" s="37">
        <v>8.3000000000000096</v>
      </c>
      <c r="L373" s="39">
        <v>-0.13675780540716201</v>
      </c>
      <c r="M373" s="37">
        <v>8267328643.3999996</v>
      </c>
      <c r="N373" s="37">
        <v>336.4</v>
      </c>
    </row>
    <row r="374" spans="1:14" x14ac:dyDescent="0.3">
      <c r="A374" s="36">
        <v>43958</v>
      </c>
      <c r="B374" s="37">
        <v>345.55</v>
      </c>
      <c r="C374" s="38">
        <v>9.1500000000000306</v>
      </c>
      <c r="D374" s="39">
        <v>2.71997621878717E-2</v>
      </c>
      <c r="E374" s="37">
        <v>339.25</v>
      </c>
      <c r="F374" s="37">
        <v>338.5</v>
      </c>
      <c r="G374" s="37">
        <v>347.45</v>
      </c>
      <c r="H374" s="7">
        <v>459323</v>
      </c>
      <c r="I374" s="37">
        <v>158339792.19999999</v>
      </c>
      <c r="J374" s="37">
        <v>6.3000000000000096</v>
      </c>
      <c r="K374" s="37">
        <v>8.9499999999999904</v>
      </c>
      <c r="L374" s="39">
        <v>1.70023292681847E-2</v>
      </c>
      <c r="M374" s="37">
        <v>8425668435.6000004</v>
      </c>
      <c r="N374" s="37">
        <v>345.55</v>
      </c>
    </row>
    <row r="375" spans="1:14" x14ac:dyDescent="0.3">
      <c r="A375" s="36">
        <v>43959</v>
      </c>
      <c r="B375" s="37">
        <v>352.25</v>
      </c>
      <c r="C375" s="38">
        <v>6.6999999999999904</v>
      </c>
      <c r="D375" s="39">
        <v>1.9389379250470198E-2</v>
      </c>
      <c r="E375" s="37">
        <v>350</v>
      </c>
      <c r="F375" s="37">
        <v>349.05</v>
      </c>
      <c r="G375" s="37">
        <v>354.4</v>
      </c>
      <c r="H375" s="7">
        <v>388988</v>
      </c>
      <c r="I375" s="37">
        <v>137067187.05000001</v>
      </c>
      <c r="J375" s="37">
        <v>2.25</v>
      </c>
      <c r="K375" s="37">
        <v>5.3499999999999703</v>
      </c>
      <c r="L375" s="39">
        <v>-0.15312753770222701</v>
      </c>
      <c r="M375" s="37">
        <v>8562735622.6499996</v>
      </c>
      <c r="N375" s="37">
        <v>352.25</v>
      </c>
    </row>
    <row r="376" spans="1:14" x14ac:dyDescent="0.3">
      <c r="A376" s="36">
        <v>43962</v>
      </c>
      <c r="B376" s="37">
        <v>348.9</v>
      </c>
      <c r="C376" s="38">
        <v>-3.3500000000000201</v>
      </c>
      <c r="D376" s="39">
        <v>-9.5102909865153202E-3</v>
      </c>
      <c r="E376" s="37">
        <v>355</v>
      </c>
      <c r="F376" s="37">
        <v>345.9</v>
      </c>
      <c r="G376" s="37">
        <v>356</v>
      </c>
      <c r="H376" s="7">
        <v>340324</v>
      </c>
      <c r="I376" s="37">
        <v>118898325.55</v>
      </c>
      <c r="J376" s="37">
        <v>6.1000000000000201</v>
      </c>
      <c r="K376" s="37">
        <v>10.1</v>
      </c>
      <c r="L376" s="39">
        <v>-0.12510411632235399</v>
      </c>
      <c r="M376" s="37">
        <v>8443837297.1000004</v>
      </c>
      <c r="N376" s="37">
        <v>348.9</v>
      </c>
    </row>
    <row r="377" spans="1:14" x14ac:dyDescent="0.3">
      <c r="A377" s="36">
        <v>43963</v>
      </c>
      <c r="B377" s="37">
        <v>346.85</v>
      </c>
      <c r="C377" s="38">
        <v>-2.0499999999999501</v>
      </c>
      <c r="D377" s="39">
        <v>-5.8756090570362702E-3</v>
      </c>
      <c r="E377" s="37">
        <v>346.75</v>
      </c>
      <c r="F377" s="37">
        <v>346.55</v>
      </c>
      <c r="G377" s="37">
        <v>350.55</v>
      </c>
      <c r="H377" s="7">
        <v>355695</v>
      </c>
      <c r="I377" s="37">
        <v>123689709.59999999</v>
      </c>
      <c r="J377" s="37">
        <v>0.100000000000023</v>
      </c>
      <c r="K377" s="37">
        <v>4</v>
      </c>
      <c r="L377" s="39">
        <v>4.5165783194837897E-2</v>
      </c>
      <c r="M377" s="37">
        <v>8320147587.5</v>
      </c>
      <c r="N377" s="37">
        <v>346.85</v>
      </c>
    </row>
    <row r="378" spans="1:14" x14ac:dyDescent="0.3">
      <c r="A378" s="36">
        <v>43964</v>
      </c>
      <c r="B378" s="37">
        <v>335.05</v>
      </c>
      <c r="C378" s="38">
        <v>-11.8</v>
      </c>
      <c r="D378" s="39">
        <v>-3.4020469943779802E-2</v>
      </c>
      <c r="E378" s="37">
        <v>343.5</v>
      </c>
      <c r="F378" s="37">
        <v>333.2</v>
      </c>
      <c r="G378" s="37">
        <v>344.15</v>
      </c>
      <c r="H378" s="7">
        <v>619814</v>
      </c>
      <c r="I378" s="37">
        <v>208792395.44999999</v>
      </c>
      <c r="J378" s="37">
        <v>8.4499999999999904</v>
      </c>
      <c r="K378" s="37">
        <v>10.95</v>
      </c>
      <c r="L378" s="39">
        <v>0.74254347123237596</v>
      </c>
      <c r="M378" s="37">
        <v>8111355192.0500002</v>
      </c>
      <c r="N378" s="37">
        <v>335.05</v>
      </c>
    </row>
    <row r="379" spans="1:14" x14ac:dyDescent="0.3">
      <c r="A379" s="36">
        <v>43965</v>
      </c>
      <c r="B379" s="37">
        <v>331</v>
      </c>
      <c r="C379" s="38">
        <v>-4.0500000000000096</v>
      </c>
      <c r="D379" s="39">
        <v>-1.20877480972989E-2</v>
      </c>
      <c r="E379" s="37">
        <v>330.1</v>
      </c>
      <c r="F379" s="37">
        <v>324.3</v>
      </c>
      <c r="G379" s="37">
        <v>333.2</v>
      </c>
      <c r="H379" s="7">
        <v>727899</v>
      </c>
      <c r="I379" s="37">
        <v>239952720.84999999</v>
      </c>
      <c r="J379" s="37">
        <v>0.89999999999997704</v>
      </c>
      <c r="K379" s="37">
        <v>8.8999999999999808</v>
      </c>
      <c r="L379" s="39">
        <v>0.17438296004930501</v>
      </c>
      <c r="M379" s="37">
        <v>7871402471.1999998</v>
      </c>
      <c r="N379" s="37">
        <v>331</v>
      </c>
    </row>
    <row r="380" spans="1:14" x14ac:dyDescent="0.3">
      <c r="A380" s="36">
        <v>43966</v>
      </c>
      <c r="B380" s="37">
        <v>330.25</v>
      </c>
      <c r="C380" s="38">
        <v>-0.75</v>
      </c>
      <c r="D380" s="39">
        <v>-2.2658610271903299E-3</v>
      </c>
      <c r="E380" s="37">
        <v>333.75</v>
      </c>
      <c r="F380" s="37">
        <v>327.7</v>
      </c>
      <c r="G380" s="37">
        <v>335.55</v>
      </c>
      <c r="H380" s="7">
        <v>608567</v>
      </c>
      <c r="I380" s="37">
        <v>201382666.80000001</v>
      </c>
      <c r="J380" s="37">
        <v>3.5</v>
      </c>
      <c r="K380" s="37">
        <v>7.8500000000000201</v>
      </c>
      <c r="L380" s="39">
        <v>-0.16394032688601001</v>
      </c>
      <c r="M380" s="37">
        <v>7670019804.3999996</v>
      </c>
      <c r="N380" s="37">
        <v>330.25</v>
      </c>
    </row>
    <row r="381" spans="1:14" x14ac:dyDescent="0.3">
      <c r="A381" s="36">
        <v>43969</v>
      </c>
      <c r="B381" s="37">
        <v>350.05</v>
      </c>
      <c r="C381" s="38">
        <v>19.8</v>
      </c>
      <c r="D381" s="39">
        <v>5.9954579863739602E-2</v>
      </c>
      <c r="E381" s="37">
        <v>336.15</v>
      </c>
      <c r="F381" s="37">
        <v>334.55</v>
      </c>
      <c r="G381" s="37">
        <v>351.5</v>
      </c>
      <c r="H381" s="7">
        <v>768348</v>
      </c>
      <c r="I381" s="37">
        <v>265347710.84999999</v>
      </c>
      <c r="J381" s="37">
        <v>13.9</v>
      </c>
      <c r="K381" s="37">
        <v>16.95</v>
      </c>
      <c r="L381" s="39">
        <v>0.26255284956299002</v>
      </c>
      <c r="M381" s="37">
        <v>7935367515.25</v>
      </c>
      <c r="N381" s="37">
        <v>350.05</v>
      </c>
    </row>
    <row r="382" spans="1:14" x14ac:dyDescent="0.3">
      <c r="A382" s="36">
        <v>43970</v>
      </c>
      <c r="B382" s="37">
        <v>357.5</v>
      </c>
      <c r="C382" s="38">
        <v>7.4499999999999904</v>
      </c>
      <c r="D382" s="39">
        <v>2.1282673903728001E-2</v>
      </c>
      <c r="E382" s="37">
        <v>355</v>
      </c>
      <c r="F382" s="37">
        <v>349.95</v>
      </c>
      <c r="G382" s="37">
        <v>359.45</v>
      </c>
      <c r="H382" s="7">
        <v>933641</v>
      </c>
      <c r="I382" s="37">
        <v>331787300.69999999</v>
      </c>
      <c r="J382" s="37">
        <v>2.5</v>
      </c>
      <c r="K382" s="37">
        <v>9.5</v>
      </c>
      <c r="L382" s="39">
        <v>0.215127780641064</v>
      </c>
      <c r="M382" s="37">
        <v>8267154815.9499998</v>
      </c>
      <c r="N382" s="37">
        <v>357.5</v>
      </c>
    </row>
    <row r="383" spans="1:14" x14ac:dyDescent="0.3">
      <c r="A383" s="36">
        <v>43971</v>
      </c>
      <c r="B383" s="37">
        <v>361.75</v>
      </c>
      <c r="C383" s="38">
        <v>4.25</v>
      </c>
      <c r="D383" s="39">
        <v>1.18881118881119E-2</v>
      </c>
      <c r="E383" s="37">
        <v>355.65</v>
      </c>
      <c r="F383" s="37">
        <v>352.7</v>
      </c>
      <c r="G383" s="37">
        <v>361.75</v>
      </c>
      <c r="H383" s="7">
        <v>515787</v>
      </c>
      <c r="I383" s="37">
        <v>185366846</v>
      </c>
      <c r="J383" s="37">
        <v>6.1000000000000201</v>
      </c>
      <c r="K383" s="37">
        <v>9.0500000000000096</v>
      </c>
      <c r="L383" s="39">
        <v>-0.44755318157621599</v>
      </c>
      <c r="M383" s="37">
        <v>8452521661.9499998</v>
      </c>
      <c r="N383" s="37">
        <v>361.75</v>
      </c>
    </row>
    <row r="384" spans="1:14" x14ac:dyDescent="0.3">
      <c r="A384" s="36">
        <v>43972</v>
      </c>
      <c r="B384" s="37">
        <v>359.85</v>
      </c>
      <c r="C384" s="38">
        <v>-1.8999999999999799</v>
      </c>
      <c r="D384" s="39">
        <v>-5.2522460262611698E-3</v>
      </c>
      <c r="E384" s="37">
        <v>356.55</v>
      </c>
      <c r="F384" s="37">
        <v>355.1</v>
      </c>
      <c r="G384" s="37">
        <v>362.2</v>
      </c>
      <c r="H384" s="7">
        <v>417304</v>
      </c>
      <c r="I384" s="37">
        <v>149983303.59999999</v>
      </c>
      <c r="J384" s="37">
        <v>3.30000000000001</v>
      </c>
      <c r="K384" s="37">
        <v>7.0999999999999703</v>
      </c>
      <c r="L384" s="39">
        <v>-0.19093734429134501</v>
      </c>
      <c r="M384" s="37">
        <v>8302538358.3500004</v>
      </c>
      <c r="N384" s="37">
        <v>359.85</v>
      </c>
    </row>
    <row r="385" spans="1:14" x14ac:dyDescent="0.3">
      <c r="A385" s="36">
        <v>43973</v>
      </c>
      <c r="B385" s="37">
        <v>355.3</v>
      </c>
      <c r="C385" s="38">
        <v>-4.5500000000000096</v>
      </c>
      <c r="D385" s="39">
        <v>-1.2644157287758801E-2</v>
      </c>
      <c r="E385" s="37">
        <v>353</v>
      </c>
      <c r="F385" s="37">
        <v>351</v>
      </c>
      <c r="G385" s="37">
        <v>357.8</v>
      </c>
      <c r="H385" s="7">
        <v>449902</v>
      </c>
      <c r="I385" s="37">
        <v>159813933.59999999</v>
      </c>
      <c r="J385" s="37">
        <v>2.30000000000001</v>
      </c>
      <c r="K385" s="37">
        <v>6.8000000000000096</v>
      </c>
      <c r="L385" s="39">
        <v>7.8115714203554204E-2</v>
      </c>
      <c r="M385" s="37">
        <v>8142724424.75</v>
      </c>
      <c r="N385" s="37">
        <v>355.3</v>
      </c>
    </row>
    <row r="386" spans="1:14" x14ac:dyDescent="0.3">
      <c r="A386" s="36">
        <v>43976</v>
      </c>
      <c r="B386" s="37">
        <v>361.95</v>
      </c>
      <c r="C386" s="38">
        <v>6.6499999999999799</v>
      </c>
      <c r="D386" s="39">
        <v>1.8716577540106898E-2</v>
      </c>
      <c r="E386" s="37">
        <v>357.7</v>
      </c>
      <c r="F386" s="37">
        <v>352.8</v>
      </c>
      <c r="G386" s="37">
        <v>362.05</v>
      </c>
      <c r="H386" s="7">
        <v>344725</v>
      </c>
      <c r="I386" s="37">
        <v>124035049.8</v>
      </c>
      <c r="J386" s="37">
        <v>4.25</v>
      </c>
      <c r="K386" s="37">
        <v>9.25</v>
      </c>
      <c r="L386" s="39">
        <v>-0.23377757822814699</v>
      </c>
      <c r="M386" s="37">
        <v>8266759474.5500002</v>
      </c>
      <c r="N386" s="37">
        <v>361.95</v>
      </c>
    </row>
    <row r="387" spans="1:14" x14ac:dyDescent="0.3">
      <c r="A387" s="36">
        <v>43977</v>
      </c>
      <c r="B387" s="37">
        <v>365.4</v>
      </c>
      <c r="C387" s="38">
        <v>3.44999999999999</v>
      </c>
      <c r="D387" s="39">
        <v>9.5317032739328303E-3</v>
      </c>
      <c r="E387" s="37">
        <v>365</v>
      </c>
      <c r="F387" s="37">
        <v>363.45</v>
      </c>
      <c r="G387" s="37">
        <v>371.5</v>
      </c>
      <c r="H387" s="7">
        <v>571246</v>
      </c>
      <c r="I387" s="37">
        <v>209322144.34999999</v>
      </c>
      <c r="J387" s="37">
        <v>0.39999999999997699</v>
      </c>
      <c r="K387" s="37">
        <v>8.0500000000000096</v>
      </c>
      <c r="L387" s="39">
        <v>0.65710638915077202</v>
      </c>
      <c r="M387" s="37">
        <v>8476081618.8999996</v>
      </c>
      <c r="N387" s="37">
        <v>365.4</v>
      </c>
    </row>
    <row r="388" spans="1:14" x14ac:dyDescent="0.3">
      <c r="A388" s="36">
        <v>43978</v>
      </c>
      <c r="B388" s="37">
        <v>373.85</v>
      </c>
      <c r="C388" s="38">
        <v>8.4500000000000508</v>
      </c>
      <c r="D388" s="39">
        <v>2.3125342090859501E-2</v>
      </c>
      <c r="E388" s="37">
        <v>367.9</v>
      </c>
      <c r="F388" s="37">
        <v>363.15</v>
      </c>
      <c r="G388" s="37">
        <v>375.5</v>
      </c>
      <c r="H388" s="7">
        <v>755724</v>
      </c>
      <c r="I388" s="37">
        <v>281337970.55000001</v>
      </c>
      <c r="J388" s="37">
        <v>5.9500000000000499</v>
      </c>
      <c r="K388" s="37">
        <v>12.35</v>
      </c>
      <c r="L388" s="39">
        <v>0.32293967922751299</v>
      </c>
      <c r="M388" s="37">
        <v>8757419589.4500008</v>
      </c>
      <c r="N388" s="37">
        <v>373.85</v>
      </c>
    </row>
    <row r="389" spans="1:14" x14ac:dyDescent="0.3">
      <c r="A389" s="36">
        <v>43979</v>
      </c>
      <c r="B389" s="37">
        <v>386.8</v>
      </c>
      <c r="C389" s="38">
        <v>12.95</v>
      </c>
      <c r="D389" s="39">
        <v>3.4639561321385501E-2</v>
      </c>
      <c r="E389" s="37">
        <v>377.5</v>
      </c>
      <c r="F389" s="37">
        <v>374.35</v>
      </c>
      <c r="G389" s="37">
        <v>387.3</v>
      </c>
      <c r="H389" s="7">
        <v>744833</v>
      </c>
      <c r="I389" s="37">
        <v>285482239.64999998</v>
      </c>
      <c r="J389" s="37">
        <v>9.3000000000000096</v>
      </c>
      <c r="K389" s="37">
        <v>12.95</v>
      </c>
      <c r="L389" s="39">
        <v>-1.4411345941110799E-2</v>
      </c>
      <c r="M389" s="37">
        <v>9042901829.1000004</v>
      </c>
      <c r="N389" s="37">
        <v>386.8</v>
      </c>
    </row>
    <row r="390" spans="1:14" x14ac:dyDescent="0.3">
      <c r="A390" s="36">
        <v>43980</v>
      </c>
      <c r="B390" s="37">
        <v>375</v>
      </c>
      <c r="C390" s="38">
        <v>-11.8</v>
      </c>
      <c r="D390" s="39">
        <v>-3.0506721820062099E-2</v>
      </c>
      <c r="E390" s="37">
        <v>386</v>
      </c>
      <c r="F390" s="37">
        <v>375</v>
      </c>
      <c r="G390" s="37">
        <v>386</v>
      </c>
      <c r="H390" s="7">
        <v>1158588</v>
      </c>
      <c r="I390" s="37">
        <v>436913588.14999998</v>
      </c>
      <c r="J390" s="37">
        <v>11</v>
      </c>
      <c r="K390" s="37">
        <v>11</v>
      </c>
      <c r="L390" s="39">
        <v>0.55550036048349105</v>
      </c>
      <c r="M390" s="37">
        <v>8605988240.9500008</v>
      </c>
      <c r="N390" s="37">
        <v>375</v>
      </c>
    </row>
    <row r="391" spans="1:14" x14ac:dyDescent="0.3">
      <c r="A391" s="36">
        <v>43983</v>
      </c>
      <c r="B391" s="37">
        <v>378.9</v>
      </c>
      <c r="C391" s="38">
        <v>3.8999999999999799</v>
      </c>
      <c r="D391" s="39">
        <v>1.0399999999999901E-2</v>
      </c>
      <c r="E391" s="37">
        <v>383.35</v>
      </c>
      <c r="F391" s="37">
        <v>375.45</v>
      </c>
      <c r="G391" s="37">
        <v>383.6</v>
      </c>
      <c r="H391" s="7">
        <v>591268</v>
      </c>
      <c r="I391" s="37">
        <v>223954119.34999999</v>
      </c>
      <c r="J391" s="37">
        <v>4.4500000000000499</v>
      </c>
      <c r="K391" s="37">
        <v>8.1500000000000306</v>
      </c>
      <c r="L391" s="39">
        <v>-0.48966500602457502</v>
      </c>
      <c r="M391" s="37">
        <v>8829942360.2999992</v>
      </c>
      <c r="N391" s="37">
        <v>378.9</v>
      </c>
    </row>
    <row r="392" spans="1:14" x14ac:dyDescent="0.3">
      <c r="A392" s="36">
        <v>43984</v>
      </c>
      <c r="B392" s="37">
        <v>384.95</v>
      </c>
      <c r="C392" s="38">
        <v>6.0500000000000096</v>
      </c>
      <c r="D392" s="39">
        <v>1.5967273686988699E-2</v>
      </c>
      <c r="E392" s="37">
        <v>383.6</v>
      </c>
      <c r="F392" s="37">
        <v>380.1</v>
      </c>
      <c r="G392" s="37">
        <v>386.7</v>
      </c>
      <c r="H392" s="7">
        <v>885105</v>
      </c>
      <c r="I392" s="37">
        <v>340025252.75</v>
      </c>
      <c r="J392" s="37">
        <v>1.3499999999999699</v>
      </c>
      <c r="K392" s="37">
        <v>6.5999999999999703</v>
      </c>
      <c r="L392" s="39">
        <v>0.49696076905903902</v>
      </c>
      <c r="M392" s="37">
        <v>9169967613.0499992</v>
      </c>
      <c r="N392" s="37">
        <v>384.95</v>
      </c>
    </row>
    <row r="393" spans="1:14" x14ac:dyDescent="0.3">
      <c r="A393" s="36">
        <v>43985</v>
      </c>
      <c r="B393" s="37">
        <v>393.45</v>
      </c>
      <c r="C393" s="38">
        <v>8.5</v>
      </c>
      <c r="D393" s="39">
        <v>2.2080789712949699E-2</v>
      </c>
      <c r="E393" s="37">
        <v>388</v>
      </c>
      <c r="F393" s="37">
        <v>383.55</v>
      </c>
      <c r="G393" s="37">
        <v>394.15</v>
      </c>
      <c r="H393" s="7">
        <v>929648</v>
      </c>
      <c r="I393" s="37">
        <v>362776888.75</v>
      </c>
      <c r="J393" s="37">
        <v>5.4499999999999904</v>
      </c>
      <c r="K393" s="37">
        <v>10.6</v>
      </c>
      <c r="L393" s="39">
        <v>5.0325102671434502E-2</v>
      </c>
      <c r="M393" s="37">
        <v>9532744501.7999992</v>
      </c>
      <c r="N393" s="37">
        <v>393.45</v>
      </c>
    </row>
    <row r="394" spans="1:14" x14ac:dyDescent="0.3">
      <c r="A394" s="36">
        <v>43986</v>
      </c>
      <c r="B394" s="37">
        <v>390.05</v>
      </c>
      <c r="C394" s="38">
        <v>-3.3999999999999799</v>
      </c>
      <c r="D394" s="39">
        <v>-8.6415046384546394E-3</v>
      </c>
      <c r="E394" s="37">
        <v>392</v>
      </c>
      <c r="F394" s="37">
        <v>385.9</v>
      </c>
      <c r="G394" s="37">
        <v>395.85</v>
      </c>
      <c r="H394" s="7">
        <v>880766</v>
      </c>
      <c r="I394" s="37">
        <v>343524784.89999998</v>
      </c>
      <c r="J394" s="37">
        <v>1.94999999999999</v>
      </c>
      <c r="K394" s="37">
        <v>9.9500000000000508</v>
      </c>
      <c r="L394" s="39">
        <v>-5.2581192021066002E-2</v>
      </c>
      <c r="M394" s="37">
        <v>9189219716.8999996</v>
      </c>
      <c r="N394" s="37">
        <v>390.05</v>
      </c>
    </row>
    <row r="395" spans="1:14" x14ac:dyDescent="0.3">
      <c r="A395" s="36">
        <v>43987</v>
      </c>
      <c r="B395" s="37">
        <v>404.25</v>
      </c>
      <c r="C395" s="38">
        <v>14.2</v>
      </c>
      <c r="D395" s="39">
        <v>3.6405589027047797E-2</v>
      </c>
      <c r="E395" s="37">
        <v>392.4</v>
      </c>
      <c r="F395" s="37">
        <v>392</v>
      </c>
      <c r="G395" s="37">
        <v>405.2</v>
      </c>
      <c r="H395" s="7">
        <v>1094237</v>
      </c>
      <c r="I395" s="37">
        <v>439252740.44999999</v>
      </c>
      <c r="J395" s="37">
        <v>11.85</v>
      </c>
      <c r="K395" s="37">
        <v>13.2</v>
      </c>
      <c r="L395" s="39">
        <v>0.24236971000242999</v>
      </c>
      <c r="M395" s="37">
        <v>9628472457.3500004</v>
      </c>
      <c r="N395" s="37">
        <v>404.25</v>
      </c>
    </row>
    <row r="396" spans="1:14" x14ac:dyDescent="0.3">
      <c r="A396" s="36">
        <v>43990</v>
      </c>
      <c r="B396" s="37">
        <v>396.1</v>
      </c>
      <c r="C396" s="38">
        <v>-8.1499999999999808</v>
      </c>
      <c r="D396" s="39">
        <v>-2.0160791589363E-2</v>
      </c>
      <c r="E396" s="37">
        <v>401</v>
      </c>
      <c r="F396" s="37">
        <v>394.5</v>
      </c>
      <c r="G396" s="37">
        <v>401.25</v>
      </c>
      <c r="H396" s="7">
        <v>801805</v>
      </c>
      <c r="I396" s="37">
        <v>318030338.44999999</v>
      </c>
      <c r="J396" s="37">
        <v>4.8999999999999799</v>
      </c>
      <c r="K396" s="37">
        <v>6.75</v>
      </c>
      <c r="L396" s="39">
        <v>-0.26724740618348702</v>
      </c>
      <c r="M396" s="37">
        <v>9310442118.8999996</v>
      </c>
      <c r="N396" s="37">
        <v>396.1</v>
      </c>
    </row>
    <row r="397" spans="1:14" x14ac:dyDescent="0.3">
      <c r="A397" s="36">
        <v>43991</v>
      </c>
      <c r="B397" s="37">
        <v>395.3</v>
      </c>
      <c r="C397" s="38">
        <v>-0.80000000000001104</v>
      </c>
      <c r="D397" s="39">
        <v>-2.0196919969704902E-3</v>
      </c>
      <c r="E397" s="37">
        <v>397.2</v>
      </c>
      <c r="F397" s="37">
        <v>391.15</v>
      </c>
      <c r="G397" s="37">
        <v>399.35</v>
      </c>
      <c r="H397" s="7">
        <v>831921</v>
      </c>
      <c r="I397" s="37">
        <v>329053437.75</v>
      </c>
      <c r="J397" s="37">
        <v>1.8999999999999799</v>
      </c>
      <c r="K397" s="37">
        <v>8.2000000000000508</v>
      </c>
      <c r="L397" s="39">
        <v>3.7560254675388698E-2</v>
      </c>
      <c r="M397" s="37">
        <v>8981388681.1499996</v>
      </c>
      <c r="N397" s="37">
        <v>395.3</v>
      </c>
    </row>
    <row r="398" spans="1:14" x14ac:dyDescent="0.3">
      <c r="A398" s="36">
        <v>43992</v>
      </c>
      <c r="B398" s="37">
        <v>398.4</v>
      </c>
      <c r="C398" s="38">
        <v>3.0999999999999699</v>
      </c>
      <c r="D398" s="39">
        <v>7.8421452061724402E-3</v>
      </c>
      <c r="E398" s="37">
        <v>397.3</v>
      </c>
      <c r="F398" s="37">
        <v>396.6</v>
      </c>
      <c r="G398" s="37">
        <v>401.35</v>
      </c>
      <c r="H398" s="7">
        <v>603868</v>
      </c>
      <c r="I398" s="37">
        <v>240880218.05000001</v>
      </c>
      <c r="J398" s="37">
        <v>1.0999999999999699</v>
      </c>
      <c r="K398" s="37">
        <v>4.75</v>
      </c>
      <c r="L398" s="39">
        <v>-0.27412819246058201</v>
      </c>
      <c r="M398" s="37">
        <v>9222268899.2000008</v>
      </c>
      <c r="N398" s="37">
        <v>398.4</v>
      </c>
    </row>
    <row r="399" spans="1:14" x14ac:dyDescent="0.3">
      <c r="A399" s="36">
        <v>43993</v>
      </c>
      <c r="B399" s="37">
        <v>375.1</v>
      </c>
      <c r="C399" s="38">
        <v>-23.3</v>
      </c>
      <c r="D399" s="39">
        <v>-5.8483935742971803E-2</v>
      </c>
      <c r="E399" s="37">
        <v>390</v>
      </c>
      <c r="F399" s="37">
        <v>375.1</v>
      </c>
      <c r="G399" s="37">
        <v>390.65</v>
      </c>
      <c r="H399" s="7">
        <v>894020</v>
      </c>
      <c r="I399" s="37">
        <v>340242381.30000001</v>
      </c>
      <c r="J399" s="37">
        <v>14.9</v>
      </c>
      <c r="K399" s="37">
        <v>15.55</v>
      </c>
      <c r="L399" s="39">
        <v>0.480489113514874</v>
      </c>
      <c r="M399" s="37">
        <v>8882026517.8999996</v>
      </c>
      <c r="N399" s="37">
        <v>375.1</v>
      </c>
    </row>
    <row r="400" spans="1:14" x14ac:dyDescent="0.3">
      <c r="A400" s="36">
        <v>43994</v>
      </c>
      <c r="B400" s="37">
        <v>379.15</v>
      </c>
      <c r="C400" s="38">
        <v>4.0499999999999501</v>
      </c>
      <c r="D400" s="39">
        <v>1.07971207677951E-2</v>
      </c>
      <c r="E400" s="37">
        <v>373.2</v>
      </c>
      <c r="F400" s="37">
        <v>371</v>
      </c>
      <c r="G400" s="37">
        <v>388.75</v>
      </c>
      <c r="H400" s="7">
        <v>824496</v>
      </c>
      <c r="I400" s="37">
        <v>314333955.55000001</v>
      </c>
      <c r="J400" s="37">
        <v>5.9499999999999904</v>
      </c>
      <c r="K400" s="37">
        <v>17.75</v>
      </c>
      <c r="L400" s="39">
        <v>-7.7765598085053997E-2</v>
      </c>
      <c r="M400" s="37">
        <v>9196360473.4500008</v>
      </c>
      <c r="N400" s="37">
        <v>379.15</v>
      </c>
    </row>
    <row r="401" spans="1:14" x14ac:dyDescent="0.3">
      <c r="A401" s="36">
        <v>43997</v>
      </c>
      <c r="B401" s="37">
        <v>371.45</v>
      </c>
      <c r="C401" s="38">
        <v>-7.6999999999999904</v>
      </c>
      <c r="D401" s="39">
        <v>-2.03085849927469E-2</v>
      </c>
      <c r="E401" s="37">
        <v>369.15</v>
      </c>
      <c r="F401" s="37">
        <v>363.75</v>
      </c>
      <c r="G401" s="37">
        <v>375</v>
      </c>
      <c r="H401" s="7">
        <v>595943</v>
      </c>
      <c r="I401" s="37">
        <v>220735512.65000001</v>
      </c>
      <c r="J401" s="37">
        <v>2.30000000000001</v>
      </c>
      <c r="K401" s="37">
        <v>11.25</v>
      </c>
      <c r="L401" s="39">
        <v>-0.27720328540102102</v>
      </c>
      <c r="M401" s="37">
        <v>8975624960.7999992</v>
      </c>
      <c r="N401" s="37">
        <v>371.45</v>
      </c>
    </row>
    <row r="402" spans="1:14" x14ac:dyDescent="0.3">
      <c r="A402" s="36">
        <v>43998</v>
      </c>
      <c r="B402" s="37">
        <v>376.8</v>
      </c>
      <c r="C402" s="38">
        <v>5.3500000000000201</v>
      </c>
      <c r="D402" s="39">
        <v>1.4403015210661001E-2</v>
      </c>
      <c r="E402" s="37">
        <v>377.6</v>
      </c>
      <c r="F402" s="37">
        <v>370.5</v>
      </c>
      <c r="G402" s="37">
        <v>379.9</v>
      </c>
      <c r="H402" s="7">
        <v>889962</v>
      </c>
      <c r="I402" s="37">
        <v>335023290.14999998</v>
      </c>
      <c r="J402" s="37">
        <v>0.80000000000001104</v>
      </c>
      <c r="K402" s="37">
        <v>9.3999999999999808</v>
      </c>
      <c r="L402" s="39">
        <v>0.49336765428908502</v>
      </c>
      <c r="M402" s="37">
        <v>9310648250.9500008</v>
      </c>
      <c r="N402" s="37">
        <v>376.8</v>
      </c>
    </row>
    <row r="403" spans="1:14" x14ac:dyDescent="0.3">
      <c r="A403" s="36">
        <v>43999</v>
      </c>
      <c r="B403" s="37">
        <v>379.15</v>
      </c>
      <c r="C403" s="38">
        <v>2.3499999999999699</v>
      </c>
      <c r="D403" s="39">
        <v>6.2367303609340901E-3</v>
      </c>
      <c r="E403" s="37">
        <v>376.45</v>
      </c>
      <c r="F403" s="37">
        <v>373.6</v>
      </c>
      <c r="G403" s="37">
        <v>380.2</v>
      </c>
      <c r="H403" s="7">
        <v>677354</v>
      </c>
      <c r="I403" s="37">
        <v>255998090.05000001</v>
      </c>
      <c r="J403" s="37">
        <v>2.69999999999999</v>
      </c>
      <c r="K403" s="37">
        <v>6.5999999999999703</v>
      </c>
      <c r="L403" s="39">
        <v>-0.23889559329499499</v>
      </c>
      <c r="M403" s="37">
        <v>9566646341</v>
      </c>
      <c r="N403" s="37">
        <v>379.15</v>
      </c>
    </row>
    <row r="404" spans="1:14" x14ac:dyDescent="0.3">
      <c r="A404" s="36">
        <v>44000</v>
      </c>
      <c r="B404" s="37">
        <v>377.3</v>
      </c>
      <c r="C404" s="38">
        <v>-1.8499999999999699</v>
      </c>
      <c r="D404" s="39">
        <v>-4.8793353554001497E-3</v>
      </c>
      <c r="E404" s="37">
        <v>379.85</v>
      </c>
      <c r="F404" s="37">
        <v>374.2</v>
      </c>
      <c r="G404" s="37">
        <v>382.65</v>
      </c>
      <c r="H404" s="7">
        <v>530513</v>
      </c>
      <c r="I404" s="37">
        <v>200416587.55000001</v>
      </c>
      <c r="J404" s="37">
        <v>2.55000000000001</v>
      </c>
      <c r="K404" s="37">
        <v>8.4499999999999904</v>
      </c>
      <c r="L404" s="39">
        <v>-0.21678620042105001</v>
      </c>
      <c r="M404" s="37">
        <v>9366229753.4500008</v>
      </c>
      <c r="N404" s="37">
        <v>377.3</v>
      </c>
    </row>
    <row r="405" spans="1:14" x14ac:dyDescent="0.3">
      <c r="A405" s="36">
        <v>44001</v>
      </c>
      <c r="B405" s="37">
        <v>380.05</v>
      </c>
      <c r="C405" s="38">
        <v>2.75</v>
      </c>
      <c r="D405" s="39">
        <v>7.28862973760933E-3</v>
      </c>
      <c r="E405" s="37">
        <v>381.4</v>
      </c>
      <c r="F405" s="37">
        <v>379.75</v>
      </c>
      <c r="G405" s="37">
        <v>387.65</v>
      </c>
      <c r="H405" s="7">
        <v>1330873</v>
      </c>
      <c r="I405" s="37">
        <v>509075970</v>
      </c>
      <c r="J405" s="37">
        <v>1.3499999999999699</v>
      </c>
      <c r="K405" s="37">
        <v>7.8999999999999799</v>
      </c>
      <c r="L405" s="39">
        <v>1.5086529453566599</v>
      </c>
      <c r="M405" s="37">
        <v>9875305723.4500008</v>
      </c>
      <c r="N405" s="37">
        <v>380.05</v>
      </c>
    </row>
    <row r="406" spans="1:14" x14ac:dyDescent="0.3">
      <c r="A406" s="36">
        <v>44004</v>
      </c>
      <c r="B406" s="37">
        <v>378.9</v>
      </c>
      <c r="C406" s="38">
        <v>-1.1500000000000301</v>
      </c>
      <c r="D406" s="39">
        <v>-3.0259176424155599E-3</v>
      </c>
      <c r="E406" s="37">
        <v>376</v>
      </c>
      <c r="F406" s="37">
        <v>373.15</v>
      </c>
      <c r="G406" s="37">
        <v>383.35</v>
      </c>
      <c r="H406" s="7">
        <v>404732</v>
      </c>
      <c r="I406" s="37">
        <v>153296791.40000001</v>
      </c>
      <c r="J406" s="37">
        <v>2.8999999999999799</v>
      </c>
      <c r="K406" s="37">
        <v>10.199999999999999</v>
      </c>
      <c r="L406" s="39">
        <v>-0.69588984072860405</v>
      </c>
      <c r="M406" s="37">
        <v>9722008932.0499992</v>
      </c>
      <c r="N406" s="37">
        <v>378.9</v>
      </c>
    </row>
    <row r="407" spans="1:14" x14ac:dyDescent="0.3">
      <c r="A407" s="36">
        <v>44005</v>
      </c>
      <c r="B407" s="37">
        <v>390.65</v>
      </c>
      <c r="C407" s="38">
        <v>11.75</v>
      </c>
      <c r="D407" s="39">
        <v>3.1010820797044099E-2</v>
      </c>
      <c r="E407" s="37">
        <v>383.2</v>
      </c>
      <c r="F407" s="37">
        <v>381.8</v>
      </c>
      <c r="G407" s="37">
        <v>392.4</v>
      </c>
      <c r="H407" s="7">
        <v>664637</v>
      </c>
      <c r="I407" s="37">
        <v>258833410.94999999</v>
      </c>
      <c r="J407" s="37">
        <v>7.4499999999999904</v>
      </c>
      <c r="K407" s="37">
        <v>10.6</v>
      </c>
      <c r="L407" s="39">
        <v>0.64216568000553498</v>
      </c>
      <c r="M407" s="37">
        <v>9980842343</v>
      </c>
      <c r="N407" s="37">
        <v>390.65</v>
      </c>
    </row>
    <row r="408" spans="1:14" x14ac:dyDescent="0.3">
      <c r="A408" s="36">
        <v>44006</v>
      </c>
      <c r="B408" s="37">
        <v>381.35</v>
      </c>
      <c r="C408" s="38">
        <v>-9.2999999999999492</v>
      </c>
      <c r="D408" s="39">
        <v>-2.3806476385511199E-2</v>
      </c>
      <c r="E408" s="37">
        <v>388.1</v>
      </c>
      <c r="F408" s="37">
        <v>380.05</v>
      </c>
      <c r="G408" s="37">
        <v>389.05</v>
      </c>
      <c r="H408" s="7">
        <v>595470</v>
      </c>
      <c r="I408" s="37">
        <v>228258235.80000001</v>
      </c>
      <c r="J408" s="37">
        <v>6.75</v>
      </c>
      <c r="K408" s="37">
        <v>9</v>
      </c>
      <c r="L408" s="39">
        <v>-0.104067332995304</v>
      </c>
      <c r="M408" s="37">
        <v>9752584107.2000008</v>
      </c>
      <c r="N408" s="37">
        <v>381.35</v>
      </c>
    </row>
    <row r="409" spans="1:14" x14ac:dyDescent="0.3">
      <c r="A409" s="36">
        <v>44007</v>
      </c>
      <c r="B409" s="37">
        <v>383.85</v>
      </c>
      <c r="C409" s="38">
        <v>2.5</v>
      </c>
      <c r="D409" s="39">
        <v>6.5556575324504998E-3</v>
      </c>
      <c r="E409" s="37">
        <v>381.4</v>
      </c>
      <c r="F409" s="37">
        <v>373.25</v>
      </c>
      <c r="G409" s="37">
        <v>386.95</v>
      </c>
      <c r="H409" s="7">
        <v>586397</v>
      </c>
      <c r="I409" s="37">
        <v>224536285.19999999</v>
      </c>
      <c r="J409" s="37">
        <v>2.4500000000000499</v>
      </c>
      <c r="K409" s="37">
        <v>13.7</v>
      </c>
      <c r="L409" s="39">
        <v>-1.52367037802072E-2</v>
      </c>
      <c r="M409" s="37">
        <v>9977120392.3999996</v>
      </c>
      <c r="N409" s="37">
        <v>383.85</v>
      </c>
    </row>
    <row r="410" spans="1:14" x14ac:dyDescent="0.3">
      <c r="A410" s="36">
        <v>44008</v>
      </c>
      <c r="B410" s="37">
        <v>387.7</v>
      </c>
      <c r="C410" s="38">
        <v>3.8499999999999699</v>
      </c>
      <c r="D410" s="39">
        <v>1.0029959619643E-2</v>
      </c>
      <c r="E410" s="37">
        <v>386.55</v>
      </c>
      <c r="F410" s="37">
        <v>385.15</v>
      </c>
      <c r="G410" s="37">
        <v>393.8</v>
      </c>
      <c r="H410" s="7">
        <v>533072</v>
      </c>
      <c r="I410" s="37">
        <v>207480616.55000001</v>
      </c>
      <c r="J410" s="37">
        <v>1.1499999999999799</v>
      </c>
      <c r="K410" s="37">
        <v>8.6500000000000306</v>
      </c>
      <c r="L410" s="39">
        <v>-9.0936686238162895E-2</v>
      </c>
      <c r="M410" s="37">
        <v>10184601008.950001</v>
      </c>
      <c r="N410" s="37">
        <v>387.7</v>
      </c>
    </row>
    <row r="411" spans="1:14" x14ac:dyDescent="0.3">
      <c r="A411" s="36">
        <v>44011</v>
      </c>
      <c r="B411" s="37">
        <v>389.5</v>
      </c>
      <c r="C411" s="38">
        <v>1.80000000000001</v>
      </c>
      <c r="D411" s="39">
        <v>4.6427650245035104E-3</v>
      </c>
      <c r="E411" s="37">
        <v>387.05</v>
      </c>
      <c r="F411" s="37">
        <v>383.9</v>
      </c>
      <c r="G411" s="37">
        <v>391.75</v>
      </c>
      <c r="H411" s="7">
        <v>548762</v>
      </c>
      <c r="I411" s="37">
        <v>213070457.75</v>
      </c>
      <c r="J411" s="37">
        <v>2.44999999999999</v>
      </c>
      <c r="K411" s="37">
        <v>7.8500000000000201</v>
      </c>
      <c r="L411" s="39">
        <v>2.9433172254404699E-2</v>
      </c>
      <c r="M411" s="37">
        <v>10397671466.700001</v>
      </c>
      <c r="N411" s="37">
        <v>389.5</v>
      </c>
    </row>
    <row r="412" spans="1:14" x14ac:dyDescent="0.3">
      <c r="A412" s="36">
        <v>44012</v>
      </c>
      <c r="B412" s="37">
        <v>390.5</v>
      </c>
      <c r="C412" s="38">
        <v>1</v>
      </c>
      <c r="D412" s="39">
        <v>2.56739409499358E-3</v>
      </c>
      <c r="E412" s="37">
        <v>389.55</v>
      </c>
      <c r="F412" s="37">
        <v>386.65</v>
      </c>
      <c r="G412" s="37">
        <v>393.45</v>
      </c>
      <c r="H412" s="7">
        <v>552740</v>
      </c>
      <c r="I412" s="37">
        <v>215761346.34999999</v>
      </c>
      <c r="J412" s="37">
        <v>0.94999999999998896</v>
      </c>
      <c r="K412" s="37">
        <v>6.8000000000000096</v>
      </c>
      <c r="L412" s="39">
        <v>7.2490442122450198E-3</v>
      </c>
      <c r="M412" s="37">
        <v>10613432813.049999</v>
      </c>
      <c r="N412" s="37">
        <v>390.5</v>
      </c>
    </row>
    <row r="413" spans="1:14" x14ac:dyDescent="0.3">
      <c r="A413" s="36">
        <v>44013</v>
      </c>
      <c r="B413" s="37">
        <v>391.6</v>
      </c>
      <c r="C413" s="38">
        <v>1.1000000000000201</v>
      </c>
      <c r="D413" s="39">
        <v>2.8169014084507599E-3</v>
      </c>
      <c r="E413" s="37">
        <v>391.35</v>
      </c>
      <c r="F413" s="37">
        <v>384.05</v>
      </c>
      <c r="G413" s="37">
        <v>394.55</v>
      </c>
      <c r="H413" s="7">
        <v>476216</v>
      </c>
      <c r="I413" s="37">
        <v>185859687</v>
      </c>
      <c r="J413" s="37">
        <v>0.25</v>
      </c>
      <c r="K413" s="37">
        <v>10.5</v>
      </c>
      <c r="L413" s="39">
        <v>-0.13844483844121999</v>
      </c>
      <c r="M413" s="37">
        <v>10799292500.049999</v>
      </c>
      <c r="N413" s="37">
        <v>391.6</v>
      </c>
    </row>
    <row r="414" spans="1:14" x14ac:dyDescent="0.3">
      <c r="A414" s="36">
        <v>44014</v>
      </c>
      <c r="B414" s="37">
        <v>401.85</v>
      </c>
      <c r="C414" s="38">
        <v>10.25</v>
      </c>
      <c r="D414" s="39">
        <v>2.6174668028600599E-2</v>
      </c>
      <c r="E414" s="37">
        <v>395.3</v>
      </c>
      <c r="F414" s="37">
        <v>393.3</v>
      </c>
      <c r="G414" s="37">
        <v>403.95</v>
      </c>
      <c r="H414" s="7">
        <v>586143</v>
      </c>
      <c r="I414" s="37">
        <v>234591741.40000001</v>
      </c>
      <c r="J414" s="37">
        <v>6.5500000000000096</v>
      </c>
      <c r="K414" s="37">
        <v>10.65</v>
      </c>
      <c r="L414" s="39">
        <v>0.23083432728005801</v>
      </c>
      <c r="M414" s="37">
        <v>11033884241.450001</v>
      </c>
      <c r="N414" s="37">
        <v>401.85</v>
      </c>
    </row>
    <row r="415" spans="1:14" x14ac:dyDescent="0.3">
      <c r="A415" s="36">
        <v>44015</v>
      </c>
      <c r="B415" s="37">
        <v>396.7</v>
      </c>
      <c r="C415" s="38">
        <v>-5.1500000000000297</v>
      </c>
      <c r="D415" s="39">
        <v>-1.2815727261416001E-2</v>
      </c>
      <c r="E415" s="37">
        <v>402.5</v>
      </c>
      <c r="F415" s="37">
        <v>394.65</v>
      </c>
      <c r="G415" s="37">
        <v>403.1</v>
      </c>
      <c r="H415" s="7">
        <v>297283</v>
      </c>
      <c r="I415" s="37">
        <v>118291952.40000001</v>
      </c>
      <c r="J415" s="37">
        <v>5.8000000000000096</v>
      </c>
      <c r="K415" s="37">
        <v>8.4500000000000508</v>
      </c>
      <c r="L415" s="39">
        <v>-0.492814893293957</v>
      </c>
      <c r="M415" s="37">
        <v>10915592289.049999</v>
      </c>
      <c r="N415" s="37">
        <v>396.7</v>
      </c>
    </row>
    <row r="416" spans="1:14" x14ac:dyDescent="0.3">
      <c r="A416" s="36">
        <v>44018</v>
      </c>
      <c r="B416" s="37">
        <v>404</v>
      </c>
      <c r="C416" s="38">
        <v>7.3000000000000096</v>
      </c>
      <c r="D416" s="39">
        <v>1.8401814973531699E-2</v>
      </c>
      <c r="E416" s="37">
        <v>404.65</v>
      </c>
      <c r="F416" s="37">
        <v>400.95</v>
      </c>
      <c r="G416" s="37">
        <v>405.3</v>
      </c>
      <c r="H416" s="7">
        <v>500923</v>
      </c>
      <c r="I416" s="37">
        <v>202069923.25</v>
      </c>
      <c r="J416" s="37">
        <v>0.64999999999997704</v>
      </c>
      <c r="K416" s="37">
        <v>4.3500000000000201</v>
      </c>
      <c r="L416" s="39">
        <v>0.68500385154886101</v>
      </c>
      <c r="M416" s="37">
        <v>11117662212.299999</v>
      </c>
      <c r="N416" s="37">
        <v>404</v>
      </c>
    </row>
    <row r="417" spans="1:14" x14ac:dyDescent="0.3">
      <c r="A417" s="36">
        <v>44019</v>
      </c>
      <c r="B417" s="37">
        <v>402.65</v>
      </c>
      <c r="C417" s="38">
        <v>-1.3500000000000201</v>
      </c>
      <c r="D417" s="39">
        <v>-3.3415841584159001E-3</v>
      </c>
      <c r="E417" s="37">
        <v>399.9</v>
      </c>
      <c r="F417" s="37">
        <v>396.75</v>
      </c>
      <c r="G417" s="37">
        <v>404</v>
      </c>
      <c r="H417" s="7">
        <v>345700</v>
      </c>
      <c r="I417" s="37">
        <v>138780774.44999999</v>
      </c>
      <c r="J417" s="37">
        <v>2.75</v>
      </c>
      <c r="K417" s="37">
        <v>7.25</v>
      </c>
      <c r="L417" s="39">
        <v>-0.30987397264649502</v>
      </c>
      <c r="M417" s="37">
        <v>10978881437.85</v>
      </c>
      <c r="N417" s="37">
        <v>402.65</v>
      </c>
    </row>
    <row r="418" spans="1:14" x14ac:dyDescent="0.3">
      <c r="A418" s="36">
        <v>44020</v>
      </c>
      <c r="B418" s="37">
        <v>399.8</v>
      </c>
      <c r="C418" s="38">
        <v>-2.8499999999999699</v>
      </c>
      <c r="D418" s="39">
        <v>-7.0781075375635598E-3</v>
      </c>
      <c r="E418" s="37">
        <v>399</v>
      </c>
      <c r="F418" s="37">
        <v>397.35</v>
      </c>
      <c r="G418" s="37">
        <v>402.65</v>
      </c>
      <c r="H418" s="7">
        <v>352788</v>
      </c>
      <c r="I418" s="37">
        <v>141129929.05000001</v>
      </c>
      <c r="J418" s="37">
        <v>0.80000000000001104</v>
      </c>
      <c r="K418" s="37">
        <v>5.2999999999999501</v>
      </c>
      <c r="L418" s="39">
        <v>2.0503326583743101E-2</v>
      </c>
      <c r="M418" s="37">
        <v>10837751508.799999</v>
      </c>
      <c r="N418" s="37">
        <v>399.8</v>
      </c>
    </row>
    <row r="419" spans="1:14" x14ac:dyDescent="0.3">
      <c r="A419" s="36">
        <v>44021</v>
      </c>
      <c r="B419" s="37">
        <v>400.95</v>
      </c>
      <c r="C419" s="38">
        <v>1.1499999999999799</v>
      </c>
      <c r="D419" s="39">
        <v>2.8764382191094999E-3</v>
      </c>
      <c r="E419" s="37">
        <v>402</v>
      </c>
      <c r="F419" s="37">
        <v>398.6</v>
      </c>
      <c r="G419" s="37">
        <v>405.25</v>
      </c>
      <c r="H419" s="7">
        <v>383571</v>
      </c>
      <c r="I419" s="37">
        <v>154196610.55000001</v>
      </c>
      <c r="J419" s="37">
        <v>1.05000000000001</v>
      </c>
      <c r="K419" s="37">
        <v>6.6499999999999799</v>
      </c>
      <c r="L419" s="39">
        <v>8.7256369264260697E-2</v>
      </c>
      <c r="M419" s="37">
        <v>10991948119.35</v>
      </c>
      <c r="N419" s="37">
        <v>400.95</v>
      </c>
    </row>
    <row r="420" spans="1:14" x14ac:dyDescent="0.3">
      <c r="A420" s="36">
        <v>44022</v>
      </c>
      <c r="B420" s="37">
        <v>400.7</v>
      </c>
      <c r="C420" s="38">
        <v>-0.25</v>
      </c>
      <c r="D420" s="39">
        <v>-6.2351914203766104E-4</v>
      </c>
      <c r="E420" s="37">
        <v>395.05</v>
      </c>
      <c r="F420" s="37">
        <v>395</v>
      </c>
      <c r="G420" s="37">
        <v>401.05</v>
      </c>
      <c r="H420" s="7">
        <v>418623</v>
      </c>
      <c r="I420" s="37">
        <v>167185355.09999999</v>
      </c>
      <c r="J420" s="37">
        <v>5.6499999999999799</v>
      </c>
      <c r="K420" s="37">
        <v>6.0500000000000096</v>
      </c>
      <c r="L420" s="39">
        <v>9.13833423277568E-2</v>
      </c>
      <c r="M420" s="37">
        <v>10824762764.25</v>
      </c>
      <c r="N420" s="37">
        <v>400.7</v>
      </c>
    </row>
    <row r="421" spans="1:14" x14ac:dyDescent="0.3">
      <c r="A421" s="36">
        <v>44025</v>
      </c>
      <c r="B421" s="37">
        <v>408.35</v>
      </c>
      <c r="C421" s="38">
        <v>7.6500000000000297</v>
      </c>
      <c r="D421" s="39">
        <v>1.9091589717993601E-2</v>
      </c>
      <c r="E421" s="37">
        <v>405</v>
      </c>
      <c r="F421" s="37">
        <v>399.85</v>
      </c>
      <c r="G421" s="37">
        <v>409.45</v>
      </c>
      <c r="H421" s="7">
        <v>388756</v>
      </c>
      <c r="I421" s="37">
        <v>158054194.80000001</v>
      </c>
      <c r="J421" s="37">
        <v>3.3500000000000201</v>
      </c>
      <c r="K421" s="37">
        <v>9.5999999999999694</v>
      </c>
      <c r="L421" s="39">
        <v>-7.1345817119460697E-2</v>
      </c>
      <c r="M421" s="37">
        <v>10982816959.049999</v>
      </c>
      <c r="N421" s="37">
        <v>408.35</v>
      </c>
    </row>
    <row r="422" spans="1:14" x14ac:dyDescent="0.3">
      <c r="A422" s="36">
        <v>44026</v>
      </c>
      <c r="B422" s="37">
        <v>404.65</v>
      </c>
      <c r="C422" s="38">
        <v>-3.7000000000000499</v>
      </c>
      <c r="D422" s="39">
        <v>-9.0608546589936202E-3</v>
      </c>
      <c r="E422" s="37">
        <v>403.5</v>
      </c>
      <c r="F422" s="37">
        <v>396.8</v>
      </c>
      <c r="G422" s="37">
        <v>404.65</v>
      </c>
      <c r="H422" s="7">
        <v>443914</v>
      </c>
      <c r="I422" s="37">
        <v>178519572.84999999</v>
      </c>
      <c r="J422" s="37">
        <v>1.1499999999999799</v>
      </c>
      <c r="K422" s="37">
        <v>7.8499999999999703</v>
      </c>
      <c r="L422" s="39">
        <v>0.14188334070728201</v>
      </c>
      <c r="M422" s="37">
        <v>10804297386.200001</v>
      </c>
      <c r="N422" s="37">
        <v>404.65</v>
      </c>
    </row>
    <row r="423" spans="1:14" x14ac:dyDescent="0.3">
      <c r="A423" s="36">
        <v>44027</v>
      </c>
      <c r="B423" s="37">
        <v>412.05</v>
      </c>
      <c r="C423" s="38">
        <v>7.4000000000000297</v>
      </c>
      <c r="D423" s="39">
        <v>1.82874088718647E-2</v>
      </c>
      <c r="E423" s="37">
        <v>407.2</v>
      </c>
      <c r="F423" s="37">
        <v>406.85</v>
      </c>
      <c r="G423" s="37">
        <v>416.95</v>
      </c>
      <c r="H423" s="7">
        <v>647890</v>
      </c>
      <c r="I423" s="37">
        <v>267619991.15000001</v>
      </c>
      <c r="J423" s="37">
        <v>4.8500000000000201</v>
      </c>
      <c r="K423" s="37">
        <v>10.1</v>
      </c>
      <c r="L423" s="39">
        <v>0.45949440657424601</v>
      </c>
      <c r="M423" s="37">
        <v>11071917377.35</v>
      </c>
      <c r="N423" s="37">
        <v>412.05</v>
      </c>
    </row>
    <row r="424" spans="1:14" x14ac:dyDescent="0.3">
      <c r="A424" s="36">
        <v>44028</v>
      </c>
      <c r="B424" s="37">
        <v>408.15</v>
      </c>
      <c r="C424" s="38">
        <v>-3.9000000000000301</v>
      </c>
      <c r="D424" s="39">
        <v>-9.4648707681107506E-3</v>
      </c>
      <c r="E424" s="37">
        <v>407.95</v>
      </c>
      <c r="F424" s="37">
        <v>405.1</v>
      </c>
      <c r="G424" s="37">
        <v>411.05</v>
      </c>
      <c r="H424" s="7">
        <v>379050</v>
      </c>
      <c r="I424" s="37">
        <v>154736986.34999999</v>
      </c>
      <c r="J424" s="37">
        <v>0.19999999999998899</v>
      </c>
      <c r="K424" s="37">
        <v>5.9499999999999904</v>
      </c>
      <c r="L424" s="39">
        <v>-0.41494698174072803</v>
      </c>
      <c r="M424" s="37">
        <v>10917180391</v>
      </c>
      <c r="N424" s="37">
        <v>408.15</v>
      </c>
    </row>
    <row r="425" spans="1:14" x14ac:dyDescent="0.3">
      <c r="A425" s="36">
        <v>44029</v>
      </c>
      <c r="B425" s="37">
        <v>410.25</v>
      </c>
      <c r="C425" s="38">
        <v>2.1000000000000201</v>
      </c>
      <c r="D425" s="39">
        <v>5.1451672179346399E-3</v>
      </c>
      <c r="E425" s="37">
        <v>409.8</v>
      </c>
      <c r="F425" s="37">
        <v>408.25</v>
      </c>
      <c r="G425" s="37">
        <v>413.95</v>
      </c>
      <c r="H425" s="7">
        <v>552764</v>
      </c>
      <c r="I425" s="37">
        <v>226880560.30000001</v>
      </c>
      <c r="J425" s="37">
        <v>0.44999999999998902</v>
      </c>
      <c r="K425" s="37">
        <v>5.6999999999999904</v>
      </c>
      <c r="L425" s="39">
        <v>0.45828782482522101</v>
      </c>
      <c r="M425" s="37">
        <v>11144060951.299999</v>
      </c>
      <c r="N425" s="37">
        <v>410.25</v>
      </c>
    </row>
    <row r="426" spans="1:14" x14ac:dyDescent="0.3">
      <c r="A426" s="36">
        <v>44032</v>
      </c>
      <c r="B426" s="37">
        <v>412.8</v>
      </c>
      <c r="C426" s="38">
        <v>2.55000000000001</v>
      </c>
      <c r="D426" s="39">
        <v>6.2157221206581596E-3</v>
      </c>
      <c r="E426" s="37">
        <v>410.25</v>
      </c>
      <c r="F426" s="37">
        <v>404.85</v>
      </c>
      <c r="G426" s="37">
        <v>412.95</v>
      </c>
      <c r="H426" s="7">
        <v>346202</v>
      </c>
      <c r="I426" s="37">
        <v>142377630.65000001</v>
      </c>
      <c r="J426" s="37">
        <v>2.55000000000001</v>
      </c>
      <c r="K426" s="37">
        <v>8.0999999999999694</v>
      </c>
      <c r="L426" s="39">
        <v>-0.37368931406531503</v>
      </c>
      <c r="M426" s="37">
        <v>11286438581.950001</v>
      </c>
      <c r="N426" s="37">
        <v>412.8</v>
      </c>
    </row>
    <row r="427" spans="1:14" x14ac:dyDescent="0.3">
      <c r="A427" s="36">
        <v>44033</v>
      </c>
      <c r="B427" s="37">
        <v>409.95</v>
      </c>
      <c r="C427" s="38">
        <v>-2.8500000000000201</v>
      </c>
      <c r="D427" s="39">
        <v>-6.9040697674419196E-3</v>
      </c>
      <c r="E427" s="37">
        <v>414.55</v>
      </c>
      <c r="F427" s="37">
        <v>408.85</v>
      </c>
      <c r="G427" s="37">
        <v>418.3</v>
      </c>
      <c r="H427" s="7">
        <v>351889</v>
      </c>
      <c r="I427" s="37">
        <v>145176290.19999999</v>
      </c>
      <c r="J427" s="37">
        <v>4.6000000000000201</v>
      </c>
      <c r="K427" s="37">
        <v>9.4499999999999904</v>
      </c>
      <c r="L427" s="39">
        <v>1.64268259571002E-2</v>
      </c>
      <c r="M427" s="37">
        <v>11141262291.75</v>
      </c>
      <c r="N427" s="37">
        <v>409.95</v>
      </c>
    </row>
    <row r="428" spans="1:14" x14ac:dyDescent="0.3">
      <c r="A428" s="36">
        <v>44034</v>
      </c>
      <c r="B428" s="37">
        <v>404</v>
      </c>
      <c r="C428" s="38">
        <v>-5.9499999999999904</v>
      </c>
      <c r="D428" s="39">
        <v>-1.45139651176973E-2</v>
      </c>
      <c r="E428" s="37">
        <v>411.35</v>
      </c>
      <c r="F428" s="37">
        <v>403.45</v>
      </c>
      <c r="G428" s="37">
        <v>411.6</v>
      </c>
      <c r="H428" s="7">
        <v>396240</v>
      </c>
      <c r="I428" s="37">
        <v>160578865.34999999</v>
      </c>
      <c r="J428" s="37">
        <v>7.3500000000000201</v>
      </c>
      <c r="K428" s="37">
        <v>8.1500000000000306</v>
      </c>
      <c r="L428" s="39">
        <v>0.12603690368269499</v>
      </c>
      <c r="M428" s="37">
        <v>10980683426.4</v>
      </c>
      <c r="N428" s="37">
        <v>404</v>
      </c>
    </row>
    <row r="429" spans="1:14" x14ac:dyDescent="0.3">
      <c r="A429" s="36">
        <v>44035</v>
      </c>
      <c r="B429" s="37">
        <v>403.6</v>
      </c>
      <c r="C429" s="38">
        <v>-0.39999999999997699</v>
      </c>
      <c r="D429" s="39">
        <v>-9.9009900990093395E-4</v>
      </c>
      <c r="E429" s="37">
        <v>406.5</v>
      </c>
      <c r="F429" s="37">
        <v>401.3</v>
      </c>
      <c r="G429" s="37">
        <v>406.55</v>
      </c>
      <c r="H429" s="7">
        <v>482134</v>
      </c>
      <c r="I429" s="37">
        <v>194677914.15000001</v>
      </c>
      <c r="J429" s="37">
        <v>2.8999999999999799</v>
      </c>
      <c r="K429" s="37">
        <v>5.25</v>
      </c>
      <c r="L429" s="39">
        <v>0.216772663032506</v>
      </c>
      <c r="M429" s="37">
        <v>10786005512.25</v>
      </c>
      <c r="N429" s="37">
        <v>403.6</v>
      </c>
    </row>
    <row r="430" spans="1:14" x14ac:dyDescent="0.3">
      <c r="A430" s="36">
        <v>44036</v>
      </c>
      <c r="B430" s="37">
        <v>399.1</v>
      </c>
      <c r="C430" s="38">
        <v>-4.5</v>
      </c>
      <c r="D430" s="39">
        <v>-1.11496531219029E-2</v>
      </c>
      <c r="E430" s="37">
        <v>397.9</v>
      </c>
      <c r="F430" s="37">
        <v>393</v>
      </c>
      <c r="G430" s="37">
        <v>399.6</v>
      </c>
      <c r="H430" s="7">
        <v>480869</v>
      </c>
      <c r="I430" s="37">
        <v>191250179.05000001</v>
      </c>
      <c r="J430" s="37">
        <v>1.2000000000000499</v>
      </c>
      <c r="K430" s="37">
        <v>6.6000000000000201</v>
      </c>
      <c r="L430" s="39">
        <v>-2.62375190299792E-3</v>
      </c>
      <c r="M430" s="37">
        <v>10594755333.200001</v>
      </c>
      <c r="N430" s="37">
        <v>399.1</v>
      </c>
    </row>
    <row r="431" spans="1:14" x14ac:dyDescent="0.3">
      <c r="A431" s="36">
        <v>44039</v>
      </c>
      <c r="B431" s="37">
        <v>401.4</v>
      </c>
      <c r="C431" s="38">
        <v>2.2999999999999501</v>
      </c>
      <c r="D431" s="39">
        <v>5.7629666750186803E-3</v>
      </c>
      <c r="E431" s="37">
        <v>400</v>
      </c>
      <c r="F431" s="37">
        <v>399.25</v>
      </c>
      <c r="G431" s="37">
        <v>405.35</v>
      </c>
      <c r="H431" s="7">
        <v>421074</v>
      </c>
      <c r="I431" s="37">
        <v>169287197.09999999</v>
      </c>
      <c r="J431" s="37">
        <v>1.3999999999999799</v>
      </c>
      <c r="K431" s="37">
        <v>6.1000000000000201</v>
      </c>
      <c r="L431" s="39">
        <v>-0.12434779534551001</v>
      </c>
      <c r="M431" s="37">
        <v>10764042530.299999</v>
      </c>
      <c r="N431" s="37">
        <v>401.4</v>
      </c>
    </row>
    <row r="432" spans="1:14" x14ac:dyDescent="0.3">
      <c r="A432" s="36">
        <v>44040</v>
      </c>
      <c r="B432" s="37">
        <v>385.05</v>
      </c>
      <c r="C432" s="38">
        <v>-16.350000000000001</v>
      </c>
      <c r="D432" s="39">
        <v>-4.07324364723467E-2</v>
      </c>
      <c r="E432" s="37">
        <v>391.8</v>
      </c>
      <c r="F432" s="37">
        <v>378.35</v>
      </c>
      <c r="G432" s="37">
        <v>391.95</v>
      </c>
      <c r="H432" s="7">
        <v>916437</v>
      </c>
      <c r="I432" s="37">
        <v>352476177.94999999</v>
      </c>
      <c r="J432" s="37">
        <v>6.75</v>
      </c>
      <c r="K432" s="37">
        <v>13.6</v>
      </c>
      <c r="L432" s="39">
        <v>1.1764274213083701</v>
      </c>
      <c r="M432" s="37">
        <v>10411566352.35</v>
      </c>
      <c r="N432" s="37">
        <v>385.05</v>
      </c>
    </row>
    <row r="433" spans="1:14" x14ac:dyDescent="0.3">
      <c r="A433" s="36">
        <v>44041</v>
      </c>
      <c r="B433" s="37">
        <v>387.15</v>
      </c>
      <c r="C433" s="38">
        <v>2.0999999999999699</v>
      </c>
      <c r="D433" s="39">
        <v>5.4538371640045899E-3</v>
      </c>
      <c r="E433" s="37">
        <v>383</v>
      </c>
      <c r="F433" s="37">
        <v>382.6</v>
      </c>
      <c r="G433" s="37">
        <v>388.7</v>
      </c>
      <c r="H433" s="7">
        <v>446203</v>
      </c>
      <c r="I433" s="37">
        <v>172627370.65000001</v>
      </c>
      <c r="J433" s="37">
        <v>4.1499999999999799</v>
      </c>
      <c r="K433" s="37">
        <v>6.0999999999999703</v>
      </c>
      <c r="L433" s="39">
        <v>-0.51311110310910601</v>
      </c>
      <c r="M433" s="37">
        <v>10584193723</v>
      </c>
      <c r="N433" s="37">
        <v>387.15</v>
      </c>
    </row>
    <row r="434" spans="1:14" x14ac:dyDescent="0.3">
      <c r="A434" s="36">
        <v>44042</v>
      </c>
      <c r="B434" s="37">
        <v>373.85</v>
      </c>
      <c r="C434" s="38">
        <v>-13.3</v>
      </c>
      <c r="D434" s="39">
        <v>-3.4353609711997801E-2</v>
      </c>
      <c r="E434" s="37">
        <v>384</v>
      </c>
      <c r="F434" s="37">
        <v>370.55</v>
      </c>
      <c r="G434" s="37">
        <v>385.3</v>
      </c>
      <c r="H434" s="7">
        <v>713632</v>
      </c>
      <c r="I434" s="37">
        <v>268268686.25</v>
      </c>
      <c r="J434" s="37">
        <v>10.15</v>
      </c>
      <c r="K434" s="37">
        <v>14.75</v>
      </c>
      <c r="L434" s="39">
        <v>0.59934379643346203</v>
      </c>
      <c r="M434" s="37">
        <v>10315925036.75</v>
      </c>
      <c r="N434" s="37">
        <v>373.85</v>
      </c>
    </row>
    <row r="435" spans="1:14" x14ac:dyDescent="0.3">
      <c r="A435" s="36">
        <v>44043</v>
      </c>
      <c r="B435" s="37">
        <v>366.75</v>
      </c>
      <c r="C435" s="38">
        <v>-7.1000000000000201</v>
      </c>
      <c r="D435" s="39">
        <v>-1.8991574160759701E-2</v>
      </c>
      <c r="E435" s="37">
        <v>373.35</v>
      </c>
      <c r="F435" s="37">
        <v>365.95</v>
      </c>
      <c r="G435" s="37">
        <v>377.3</v>
      </c>
      <c r="H435" s="7">
        <v>681171</v>
      </c>
      <c r="I435" s="37">
        <v>251756077.5</v>
      </c>
      <c r="J435" s="37">
        <v>6.6000000000000201</v>
      </c>
      <c r="K435" s="37">
        <v>11.35</v>
      </c>
      <c r="L435" s="39">
        <v>-4.5487029729608497E-2</v>
      </c>
      <c r="M435" s="37">
        <v>10064168959.25</v>
      </c>
      <c r="N435" s="37">
        <v>366.75</v>
      </c>
    </row>
    <row r="436" spans="1:14" x14ac:dyDescent="0.3">
      <c r="A436" s="36">
        <v>44046</v>
      </c>
      <c r="B436" s="37">
        <v>372.3</v>
      </c>
      <c r="C436" s="38">
        <v>5.5500000000000096</v>
      </c>
      <c r="D436" s="39">
        <v>1.5132924335378399E-2</v>
      </c>
      <c r="E436" s="37">
        <v>366.45</v>
      </c>
      <c r="F436" s="37">
        <v>364.5</v>
      </c>
      <c r="G436" s="37">
        <v>375.75</v>
      </c>
      <c r="H436" s="7">
        <v>456262</v>
      </c>
      <c r="I436" s="37">
        <v>169556619.84999999</v>
      </c>
      <c r="J436" s="37">
        <v>5.8500000000000201</v>
      </c>
      <c r="K436" s="37">
        <v>11.25</v>
      </c>
      <c r="L436" s="39">
        <v>-0.33017994013250701</v>
      </c>
      <c r="M436" s="37">
        <v>10233725579.1</v>
      </c>
      <c r="N436" s="37">
        <v>372.3</v>
      </c>
    </row>
    <row r="437" spans="1:14" x14ac:dyDescent="0.3">
      <c r="A437" s="36">
        <v>44047</v>
      </c>
      <c r="B437" s="37">
        <v>371.65</v>
      </c>
      <c r="C437" s="38">
        <v>-0.650000000000034</v>
      </c>
      <c r="D437" s="39">
        <v>-1.7459038409885399E-3</v>
      </c>
      <c r="E437" s="37">
        <v>374.25</v>
      </c>
      <c r="F437" s="37">
        <v>368.8</v>
      </c>
      <c r="G437" s="37">
        <v>376</v>
      </c>
      <c r="H437" s="7">
        <v>357667</v>
      </c>
      <c r="I437" s="37">
        <v>132808085.25</v>
      </c>
      <c r="J437" s="37">
        <v>2.6000000000000201</v>
      </c>
      <c r="K437" s="37">
        <v>7.1999999999999904</v>
      </c>
      <c r="L437" s="39">
        <v>-0.21609294659647299</v>
      </c>
      <c r="M437" s="37">
        <v>10100917493.85</v>
      </c>
      <c r="N437" s="37">
        <v>371.65</v>
      </c>
    </row>
    <row r="438" spans="1:14" x14ac:dyDescent="0.3">
      <c r="A438" s="36">
        <v>44048</v>
      </c>
      <c r="B438" s="37">
        <v>376.1</v>
      </c>
      <c r="C438" s="38">
        <v>4.4500000000000499</v>
      </c>
      <c r="D438" s="39">
        <v>1.1973631104534E-2</v>
      </c>
      <c r="E438" s="37">
        <v>374.45</v>
      </c>
      <c r="F438" s="37">
        <v>371.25</v>
      </c>
      <c r="G438" s="37">
        <v>376.1</v>
      </c>
      <c r="H438" s="7">
        <v>313441</v>
      </c>
      <c r="I438" s="37">
        <v>117469735.15000001</v>
      </c>
      <c r="J438" s="37">
        <v>1.6500000000000301</v>
      </c>
      <c r="K438" s="37">
        <v>4.8500000000000201</v>
      </c>
      <c r="L438" s="39">
        <v>-0.123651329309106</v>
      </c>
      <c r="M438" s="37">
        <v>10218387229</v>
      </c>
      <c r="N438" s="37">
        <v>376.1</v>
      </c>
    </row>
    <row r="439" spans="1:14" x14ac:dyDescent="0.3">
      <c r="A439" s="36">
        <v>44049</v>
      </c>
      <c r="B439" s="37">
        <v>374</v>
      </c>
      <c r="C439" s="38">
        <v>-2.1000000000000201</v>
      </c>
      <c r="D439" s="39">
        <v>-5.5836213772933298E-3</v>
      </c>
      <c r="E439" s="37">
        <v>375.7</v>
      </c>
      <c r="F439" s="37">
        <v>369.75</v>
      </c>
      <c r="G439" s="37">
        <v>377.8</v>
      </c>
      <c r="H439" s="7">
        <v>360618</v>
      </c>
      <c r="I439" s="37">
        <v>134652122.94999999</v>
      </c>
      <c r="J439" s="37">
        <v>1.69999999999999</v>
      </c>
      <c r="K439" s="37">
        <v>8.0500000000000096</v>
      </c>
      <c r="L439" s="39">
        <v>0.15051317472825801</v>
      </c>
      <c r="M439" s="37">
        <v>10083735106.049999</v>
      </c>
      <c r="N439" s="37">
        <v>374</v>
      </c>
    </row>
    <row r="440" spans="1:14" x14ac:dyDescent="0.3">
      <c r="A440" s="36">
        <v>44050</v>
      </c>
      <c r="B440" s="37">
        <v>374</v>
      </c>
      <c r="C440" s="38">
        <v>0</v>
      </c>
      <c r="D440" s="39">
        <v>0</v>
      </c>
      <c r="E440" s="37">
        <v>372.95</v>
      </c>
      <c r="F440" s="37">
        <v>371.8</v>
      </c>
      <c r="G440" s="37">
        <v>376.95</v>
      </c>
      <c r="H440" s="7">
        <v>350718</v>
      </c>
      <c r="I440" s="37">
        <v>131088655.05</v>
      </c>
      <c r="J440" s="37">
        <v>1.05000000000001</v>
      </c>
      <c r="K440" s="37">
        <v>5.1499999999999799</v>
      </c>
      <c r="L440" s="39">
        <v>-2.7452872568757E-2</v>
      </c>
      <c r="M440" s="37">
        <v>9952646450.9999905</v>
      </c>
      <c r="N440" s="37">
        <v>374</v>
      </c>
    </row>
    <row r="441" spans="1:14" x14ac:dyDescent="0.3">
      <c r="A441" s="36">
        <v>44053</v>
      </c>
      <c r="B441" s="37">
        <v>371.55</v>
      </c>
      <c r="C441" s="38">
        <v>-2.44999999999999</v>
      </c>
      <c r="D441" s="39">
        <v>-6.5508021390374002E-3</v>
      </c>
      <c r="E441" s="37">
        <v>376</v>
      </c>
      <c r="F441" s="37">
        <v>370.55</v>
      </c>
      <c r="G441" s="37">
        <v>376.4</v>
      </c>
      <c r="H441" s="7">
        <v>237955</v>
      </c>
      <c r="I441" s="37">
        <v>88722766.400000006</v>
      </c>
      <c r="J441" s="37">
        <v>4.4499999999999904</v>
      </c>
      <c r="K441" s="37">
        <v>5.8499999999999703</v>
      </c>
      <c r="L441" s="39">
        <v>-0.32152042381628498</v>
      </c>
      <c r="M441" s="37">
        <v>9863923684.5999908</v>
      </c>
      <c r="N441" s="37">
        <v>371.55</v>
      </c>
    </row>
    <row r="442" spans="1:14" x14ac:dyDescent="0.3">
      <c r="A442" s="36">
        <v>44054</v>
      </c>
      <c r="B442" s="37">
        <v>382.7</v>
      </c>
      <c r="C442" s="38">
        <v>11.15</v>
      </c>
      <c r="D442" s="39">
        <v>3.0009419997308499E-2</v>
      </c>
      <c r="E442" s="37">
        <v>374</v>
      </c>
      <c r="F442" s="37">
        <v>373.15</v>
      </c>
      <c r="G442" s="37">
        <v>386.25</v>
      </c>
      <c r="H442" s="7">
        <v>490581</v>
      </c>
      <c r="I442" s="37">
        <v>187708713.09999999</v>
      </c>
      <c r="J442" s="37">
        <v>8.6999999999999904</v>
      </c>
      <c r="K442" s="37">
        <v>13.1</v>
      </c>
      <c r="L442" s="39">
        <v>1.0616545145090499</v>
      </c>
      <c r="M442" s="37">
        <v>10051632397.700001</v>
      </c>
      <c r="N442" s="37">
        <v>382.7</v>
      </c>
    </row>
    <row r="443" spans="1:14" x14ac:dyDescent="0.3">
      <c r="A443" s="36">
        <v>44055</v>
      </c>
      <c r="B443" s="37">
        <v>391.2</v>
      </c>
      <c r="C443" s="38">
        <v>8.5</v>
      </c>
      <c r="D443" s="39">
        <v>2.2210608831983301E-2</v>
      </c>
      <c r="E443" s="37">
        <v>383.45</v>
      </c>
      <c r="F443" s="37">
        <v>381.55</v>
      </c>
      <c r="G443" s="37">
        <v>392.45</v>
      </c>
      <c r="H443" s="7">
        <v>432148</v>
      </c>
      <c r="I443" s="37">
        <v>168325792.55000001</v>
      </c>
      <c r="J443" s="37">
        <v>7.75</v>
      </c>
      <c r="K443" s="37">
        <v>10.9</v>
      </c>
      <c r="L443" s="39">
        <v>-0.11910979022832099</v>
      </c>
      <c r="M443" s="37">
        <v>10219958190.25</v>
      </c>
      <c r="N443" s="37">
        <v>391.2</v>
      </c>
    </row>
    <row r="444" spans="1:14" x14ac:dyDescent="0.3">
      <c r="A444" s="36">
        <v>44056</v>
      </c>
      <c r="B444" s="37">
        <v>391.2</v>
      </c>
      <c r="C444" s="38">
        <v>0</v>
      </c>
      <c r="D444" s="39">
        <v>0</v>
      </c>
      <c r="E444" s="37">
        <v>391.1</v>
      </c>
      <c r="F444" s="37">
        <v>390.75</v>
      </c>
      <c r="G444" s="37">
        <v>394.35</v>
      </c>
      <c r="H444" s="7">
        <v>219154</v>
      </c>
      <c r="I444" s="37">
        <v>85892024.299999997</v>
      </c>
      <c r="J444" s="37">
        <v>9.9999999999965894E-2</v>
      </c>
      <c r="K444" s="37">
        <v>3.6000000000000201</v>
      </c>
      <c r="L444" s="39">
        <v>-0.492872812092154</v>
      </c>
      <c r="M444" s="37">
        <v>10305850214.549999</v>
      </c>
      <c r="N444" s="37">
        <v>391.2</v>
      </c>
    </row>
    <row r="445" spans="1:14" x14ac:dyDescent="0.3">
      <c r="A445" s="36">
        <v>44057</v>
      </c>
      <c r="B445" s="37">
        <v>386.05</v>
      </c>
      <c r="C445" s="38">
        <v>-5.1499999999999799</v>
      </c>
      <c r="D445" s="39">
        <v>-1.31646216768916E-2</v>
      </c>
      <c r="E445" s="37">
        <v>390</v>
      </c>
      <c r="F445" s="37">
        <v>384.05</v>
      </c>
      <c r="G445" s="37">
        <v>390.4</v>
      </c>
      <c r="H445" s="7">
        <v>296881</v>
      </c>
      <c r="I445" s="37">
        <v>114753823.95</v>
      </c>
      <c r="J445" s="37">
        <v>3.94999999999999</v>
      </c>
      <c r="K445" s="37">
        <v>6.3499999999999703</v>
      </c>
      <c r="L445" s="39">
        <v>0.35466840669118499</v>
      </c>
      <c r="M445" s="37">
        <v>10191096390.6</v>
      </c>
      <c r="N445" s="37">
        <v>386.05</v>
      </c>
    </row>
    <row r="446" spans="1:14" x14ac:dyDescent="0.3">
      <c r="A446" s="36">
        <v>44060</v>
      </c>
      <c r="B446" s="37">
        <v>387.75</v>
      </c>
      <c r="C446" s="38">
        <v>1.69999999999999</v>
      </c>
      <c r="D446" s="39">
        <v>4.4035746664939498E-3</v>
      </c>
      <c r="E446" s="37">
        <v>388.45</v>
      </c>
      <c r="F446" s="37">
        <v>385.25</v>
      </c>
      <c r="G446" s="37">
        <v>391.1</v>
      </c>
      <c r="H446" s="7">
        <v>298975</v>
      </c>
      <c r="I446" s="37">
        <v>115857140.34999999</v>
      </c>
      <c r="J446" s="37">
        <v>0.69999999999998896</v>
      </c>
      <c r="K446" s="37">
        <v>5.8500000000000201</v>
      </c>
      <c r="L446" s="39">
        <v>7.0533311326760597E-3</v>
      </c>
      <c r="M446" s="37">
        <v>10306953530.950001</v>
      </c>
      <c r="N446" s="37">
        <v>387.75</v>
      </c>
    </row>
    <row r="447" spans="1:14" x14ac:dyDescent="0.3">
      <c r="A447" s="36">
        <v>44061</v>
      </c>
      <c r="B447" s="37">
        <v>386.05</v>
      </c>
      <c r="C447" s="38">
        <v>-1.69999999999999</v>
      </c>
      <c r="D447" s="39">
        <v>-4.3842682140554203E-3</v>
      </c>
      <c r="E447" s="37">
        <v>386.2</v>
      </c>
      <c r="F447" s="37">
        <v>383.2</v>
      </c>
      <c r="G447" s="37">
        <v>389.55</v>
      </c>
      <c r="H447" s="7">
        <v>339896</v>
      </c>
      <c r="I447" s="37">
        <v>131294015.5</v>
      </c>
      <c r="J447" s="37">
        <v>0.14999999999997701</v>
      </c>
      <c r="K447" s="37">
        <v>6.3500000000000201</v>
      </c>
      <c r="L447" s="39">
        <v>0.13687097583409999</v>
      </c>
      <c r="M447" s="37">
        <v>10175659515.450001</v>
      </c>
      <c r="N447" s="37">
        <v>386.05</v>
      </c>
    </row>
    <row r="448" spans="1:14" x14ac:dyDescent="0.3">
      <c r="A448" s="36">
        <v>44062</v>
      </c>
      <c r="B448" s="37">
        <v>387.2</v>
      </c>
      <c r="C448" s="38">
        <v>1.1499999999999799</v>
      </c>
      <c r="D448" s="39">
        <v>2.9788887449811599E-3</v>
      </c>
      <c r="E448" s="37">
        <v>386.3</v>
      </c>
      <c r="F448" s="37">
        <v>383.2</v>
      </c>
      <c r="G448" s="37">
        <v>387.55</v>
      </c>
      <c r="H448" s="7">
        <v>215081</v>
      </c>
      <c r="I448" s="37">
        <v>83128500.549999997</v>
      </c>
      <c r="J448" s="37">
        <v>0.89999999999997704</v>
      </c>
      <c r="K448" s="37">
        <v>4.3500000000000201</v>
      </c>
      <c r="L448" s="39">
        <v>-0.36721526584602299</v>
      </c>
      <c r="M448" s="37">
        <v>10258788016</v>
      </c>
      <c r="N448" s="37">
        <v>387.2</v>
      </c>
    </row>
    <row r="449" spans="1:14" x14ac:dyDescent="0.3">
      <c r="A449" s="36">
        <v>44063</v>
      </c>
      <c r="B449" s="37">
        <v>383.35</v>
      </c>
      <c r="C449" s="38">
        <v>-3.8499999999999699</v>
      </c>
      <c r="D449" s="39">
        <v>-9.9431818181817296E-3</v>
      </c>
      <c r="E449" s="37">
        <v>381.35</v>
      </c>
      <c r="F449" s="37">
        <v>379.35</v>
      </c>
      <c r="G449" s="37">
        <v>384.1</v>
      </c>
      <c r="H449" s="7">
        <v>377296</v>
      </c>
      <c r="I449" s="37">
        <v>144361336.84999999</v>
      </c>
      <c r="J449" s="37">
        <v>2</v>
      </c>
      <c r="K449" s="37">
        <v>4.75</v>
      </c>
      <c r="L449" s="39">
        <v>0.75420423003426595</v>
      </c>
      <c r="M449" s="37">
        <v>10114426679.15</v>
      </c>
      <c r="N449" s="37">
        <v>383.35</v>
      </c>
    </row>
    <row r="450" spans="1:14" x14ac:dyDescent="0.3">
      <c r="A450" s="36">
        <v>44064</v>
      </c>
      <c r="B450" s="37">
        <v>385.45</v>
      </c>
      <c r="C450" s="38">
        <v>2.0999999999999699</v>
      </c>
      <c r="D450" s="39">
        <v>5.4780226946653599E-3</v>
      </c>
      <c r="E450" s="37">
        <v>385</v>
      </c>
      <c r="F450" s="37">
        <v>380.1</v>
      </c>
      <c r="G450" s="37">
        <v>386.65</v>
      </c>
      <c r="H450" s="7">
        <v>482939</v>
      </c>
      <c r="I450" s="37">
        <v>185540073.34999999</v>
      </c>
      <c r="J450" s="37">
        <v>0.44999999999998902</v>
      </c>
      <c r="K450" s="37">
        <v>6.5499999999999501</v>
      </c>
      <c r="L450" s="39">
        <v>0.28000031805267001</v>
      </c>
      <c r="M450" s="37">
        <v>10299966752.5</v>
      </c>
      <c r="N450" s="37">
        <v>385.45</v>
      </c>
    </row>
    <row r="451" spans="1:14" x14ac:dyDescent="0.3">
      <c r="A451" s="36">
        <v>44067</v>
      </c>
      <c r="B451" s="37">
        <v>393.45</v>
      </c>
      <c r="C451" s="38">
        <v>8</v>
      </c>
      <c r="D451" s="39">
        <v>2.0754961733039302E-2</v>
      </c>
      <c r="E451" s="37">
        <v>389.85</v>
      </c>
      <c r="F451" s="37">
        <v>387.7</v>
      </c>
      <c r="G451" s="37">
        <v>395.3</v>
      </c>
      <c r="H451" s="7">
        <v>369998</v>
      </c>
      <c r="I451" s="37">
        <v>145604683.25</v>
      </c>
      <c r="J451" s="37">
        <v>3.5999999999999699</v>
      </c>
      <c r="K451" s="37">
        <v>7.6000000000000201</v>
      </c>
      <c r="L451" s="39">
        <v>-0.23386183348207501</v>
      </c>
      <c r="M451" s="37">
        <v>10445571435.75</v>
      </c>
      <c r="N451" s="37">
        <v>393.45</v>
      </c>
    </row>
    <row r="452" spans="1:14" x14ac:dyDescent="0.3">
      <c r="A452" s="36">
        <v>44068</v>
      </c>
      <c r="B452" s="37">
        <v>397.05</v>
      </c>
      <c r="C452" s="38">
        <v>3.6000000000000201</v>
      </c>
      <c r="D452" s="39">
        <v>9.1498284407168003E-3</v>
      </c>
      <c r="E452" s="37">
        <v>395.35</v>
      </c>
      <c r="F452" s="37">
        <v>394.5</v>
      </c>
      <c r="G452" s="37">
        <v>400.95</v>
      </c>
      <c r="H452" s="7">
        <v>385894</v>
      </c>
      <c r="I452" s="37">
        <v>153503946.05000001</v>
      </c>
      <c r="J452" s="37">
        <v>1.69999999999999</v>
      </c>
      <c r="K452" s="37">
        <v>6.4499999999999904</v>
      </c>
      <c r="L452" s="39">
        <v>4.2962394391320997E-2</v>
      </c>
      <c r="M452" s="37">
        <v>10599075381.799999</v>
      </c>
      <c r="N452" s="37">
        <v>397.05</v>
      </c>
    </row>
    <row r="453" spans="1:14" x14ac:dyDescent="0.3">
      <c r="A453" s="36">
        <v>44069</v>
      </c>
      <c r="B453" s="37">
        <v>403</v>
      </c>
      <c r="C453" s="38">
        <v>5.9499999999999904</v>
      </c>
      <c r="D453" s="39">
        <v>1.49855181967006E-2</v>
      </c>
      <c r="E453" s="37">
        <v>395.3</v>
      </c>
      <c r="F453" s="37">
        <v>393.3</v>
      </c>
      <c r="G453" s="37">
        <v>403.8</v>
      </c>
      <c r="H453" s="7">
        <v>282445</v>
      </c>
      <c r="I453" s="37">
        <v>113110902.90000001</v>
      </c>
      <c r="J453" s="37">
        <v>7.6999999999999904</v>
      </c>
      <c r="K453" s="37">
        <v>10.5</v>
      </c>
      <c r="L453" s="39">
        <v>-0.26807620745593302</v>
      </c>
      <c r="M453" s="37">
        <v>10712186284.700001</v>
      </c>
      <c r="N453" s="37">
        <v>403</v>
      </c>
    </row>
    <row r="454" spans="1:14" x14ac:dyDescent="0.3">
      <c r="A454" s="36">
        <v>44070</v>
      </c>
      <c r="B454" s="37">
        <v>401</v>
      </c>
      <c r="C454" s="38">
        <v>-2</v>
      </c>
      <c r="D454" s="39">
        <v>-4.96277915632754E-3</v>
      </c>
      <c r="E454" s="37">
        <v>404</v>
      </c>
      <c r="F454" s="37">
        <v>398</v>
      </c>
      <c r="G454" s="37">
        <v>404.55</v>
      </c>
      <c r="H454" s="7">
        <v>279205</v>
      </c>
      <c r="I454" s="37">
        <v>112088104.65000001</v>
      </c>
      <c r="J454" s="37">
        <v>3</v>
      </c>
      <c r="K454" s="37">
        <v>6.5500000000000096</v>
      </c>
      <c r="L454" s="39">
        <v>-1.1471259891306301E-2</v>
      </c>
      <c r="M454" s="37">
        <v>10600098180.049999</v>
      </c>
      <c r="N454" s="37">
        <v>401</v>
      </c>
    </row>
    <row r="455" spans="1:14" x14ac:dyDescent="0.3">
      <c r="A455" s="36">
        <v>44071</v>
      </c>
      <c r="B455" s="37">
        <v>396.35</v>
      </c>
      <c r="C455" s="38">
        <v>-4.6499999999999799</v>
      </c>
      <c r="D455" s="39">
        <v>-1.1596009975062299E-2</v>
      </c>
      <c r="E455" s="37">
        <v>401.1</v>
      </c>
      <c r="F455" s="37">
        <v>394.8</v>
      </c>
      <c r="G455" s="37">
        <v>402</v>
      </c>
      <c r="H455" s="7">
        <v>297763</v>
      </c>
      <c r="I455" s="37">
        <v>118218086.34999999</v>
      </c>
      <c r="J455" s="37">
        <v>4.75</v>
      </c>
      <c r="K455" s="37">
        <v>7.1999999999999904</v>
      </c>
      <c r="L455" s="39">
        <v>6.6467291058541197E-2</v>
      </c>
      <c r="M455" s="37">
        <v>10481880093.700001</v>
      </c>
      <c r="N455" s="37">
        <v>396.35</v>
      </c>
    </row>
    <row r="456" spans="1:14" x14ac:dyDescent="0.3">
      <c r="A456" s="36">
        <v>44074</v>
      </c>
      <c r="B456" s="37">
        <v>392.8</v>
      </c>
      <c r="C456" s="38">
        <v>-3.55000000000001</v>
      </c>
      <c r="D456" s="39">
        <v>-8.9567301627349796E-3</v>
      </c>
      <c r="E456" s="37">
        <v>397.8</v>
      </c>
      <c r="F456" s="37">
        <v>392.35</v>
      </c>
      <c r="G456" s="37">
        <v>402.55</v>
      </c>
      <c r="H456" s="7">
        <v>368517</v>
      </c>
      <c r="I456" s="37">
        <v>145606504.59999999</v>
      </c>
      <c r="J456" s="37">
        <v>5</v>
      </c>
      <c r="K456" s="37">
        <v>10.199999999999999</v>
      </c>
      <c r="L456" s="39">
        <v>0.23761850867972201</v>
      </c>
      <c r="M456" s="37">
        <v>10336273589.1</v>
      </c>
      <c r="N456" s="37">
        <v>392.8</v>
      </c>
    </row>
    <row r="457" spans="1:14" x14ac:dyDescent="0.3">
      <c r="A457" s="36">
        <v>44075</v>
      </c>
      <c r="B457" s="37">
        <v>396.7</v>
      </c>
      <c r="C457" s="38">
        <v>3.8999999999999799</v>
      </c>
      <c r="D457" s="39">
        <v>9.92871690427693E-3</v>
      </c>
      <c r="E457" s="37">
        <v>395.1</v>
      </c>
      <c r="F457" s="37">
        <v>390.85</v>
      </c>
      <c r="G457" s="37">
        <v>398.7</v>
      </c>
      <c r="H457" s="7">
        <v>383933</v>
      </c>
      <c r="I457" s="37">
        <v>151972209.75</v>
      </c>
      <c r="J457" s="37">
        <v>1.5999999999999699</v>
      </c>
      <c r="K457" s="37">
        <v>7.8499999999999703</v>
      </c>
      <c r="L457" s="39">
        <v>4.1832534184311702E-2</v>
      </c>
      <c r="M457" s="37">
        <v>10488245798.85</v>
      </c>
      <c r="N457" s="37">
        <v>396.7</v>
      </c>
    </row>
    <row r="458" spans="1:14" x14ac:dyDescent="0.3">
      <c r="A458" s="36">
        <v>44076</v>
      </c>
      <c r="B458" s="37">
        <v>407.25</v>
      </c>
      <c r="C458" s="38">
        <v>10.55</v>
      </c>
      <c r="D458" s="39">
        <v>2.65944038316108E-2</v>
      </c>
      <c r="E458" s="37">
        <v>399.1</v>
      </c>
      <c r="F458" s="37">
        <v>397.7</v>
      </c>
      <c r="G458" s="37">
        <v>410.75</v>
      </c>
      <c r="H458" s="7">
        <v>584239</v>
      </c>
      <c r="I458" s="37">
        <v>237819831.84999999</v>
      </c>
      <c r="J458" s="37">
        <v>8.1499999999999808</v>
      </c>
      <c r="K458" s="37">
        <v>13.05</v>
      </c>
      <c r="L458" s="39">
        <v>0.52172123782014002</v>
      </c>
      <c r="M458" s="37">
        <v>10726065630.700001</v>
      </c>
      <c r="N458" s="37">
        <v>407.25</v>
      </c>
    </row>
    <row r="459" spans="1:14" x14ac:dyDescent="0.3">
      <c r="A459" s="36">
        <v>44077</v>
      </c>
      <c r="B459" s="37">
        <v>408.4</v>
      </c>
      <c r="C459" s="38">
        <v>1.1499999999999799</v>
      </c>
      <c r="D459" s="39">
        <v>2.8238182934315001E-3</v>
      </c>
      <c r="E459" s="37">
        <v>411</v>
      </c>
      <c r="F459" s="37">
        <v>405.2</v>
      </c>
      <c r="G459" s="37">
        <v>416.65</v>
      </c>
      <c r="H459" s="7">
        <v>544668</v>
      </c>
      <c r="I459" s="37">
        <v>224279532.15000001</v>
      </c>
      <c r="J459" s="37">
        <v>2.6000000000000201</v>
      </c>
      <c r="K459" s="37">
        <v>11.45</v>
      </c>
      <c r="L459" s="39">
        <v>-6.7730843028281196E-2</v>
      </c>
      <c r="M459" s="37">
        <v>10950345162.85</v>
      </c>
      <c r="N459" s="37">
        <v>408.4</v>
      </c>
    </row>
    <row r="460" spans="1:14" x14ac:dyDescent="0.3">
      <c r="A460" s="36">
        <v>44078</v>
      </c>
      <c r="B460" s="37">
        <v>402.85</v>
      </c>
      <c r="C460" s="38">
        <v>-5.5499999999999501</v>
      </c>
      <c r="D460" s="39">
        <v>-1.3589618021547401E-2</v>
      </c>
      <c r="E460" s="37">
        <v>404.95</v>
      </c>
      <c r="F460" s="37">
        <v>399.75</v>
      </c>
      <c r="G460" s="37">
        <v>410.8</v>
      </c>
      <c r="H460" s="7">
        <v>502695</v>
      </c>
      <c r="I460" s="37">
        <v>203510391.44999999</v>
      </c>
      <c r="J460" s="37">
        <v>2.0999999999999699</v>
      </c>
      <c r="K460" s="37">
        <v>11.05</v>
      </c>
      <c r="L460" s="39">
        <v>-7.7061622860164394E-2</v>
      </c>
      <c r="M460" s="37">
        <v>10746834771.4</v>
      </c>
      <c r="N460" s="37">
        <v>402.85</v>
      </c>
    </row>
    <row r="461" spans="1:14" x14ac:dyDescent="0.3">
      <c r="A461" s="36">
        <v>44081</v>
      </c>
      <c r="B461" s="37">
        <v>408.8</v>
      </c>
      <c r="C461" s="38">
        <v>5.9499999999999904</v>
      </c>
      <c r="D461" s="39">
        <v>1.47697654213727E-2</v>
      </c>
      <c r="E461" s="37">
        <v>405.6</v>
      </c>
      <c r="F461" s="37">
        <v>404.75</v>
      </c>
      <c r="G461" s="37">
        <v>410.05</v>
      </c>
      <c r="H461" s="7">
        <v>287600</v>
      </c>
      <c r="I461" s="37">
        <v>117461931.15000001</v>
      </c>
      <c r="J461" s="37">
        <v>3.19999999999999</v>
      </c>
      <c r="K461" s="37">
        <v>5.3000000000000096</v>
      </c>
      <c r="L461" s="39">
        <v>-0.42788370682023902</v>
      </c>
      <c r="M461" s="37">
        <v>10864296702.549999</v>
      </c>
      <c r="N461" s="37">
        <v>408.8</v>
      </c>
    </row>
    <row r="462" spans="1:14" x14ac:dyDescent="0.3">
      <c r="A462" s="36">
        <v>44082</v>
      </c>
      <c r="B462" s="37">
        <v>404.4</v>
      </c>
      <c r="C462" s="38">
        <v>-4.4000000000000297</v>
      </c>
      <c r="D462" s="39">
        <v>-1.07632093933465E-2</v>
      </c>
      <c r="E462" s="37">
        <v>408.1</v>
      </c>
      <c r="F462" s="37">
        <v>399.5</v>
      </c>
      <c r="G462" s="37">
        <v>409.05</v>
      </c>
      <c r="H462" s="7">
        <v>361780</v>
      </c>
      <c r="I462" s="37">
        <v>146105961.19999999</v>
      </c>
      <c r="J462" s="37">
        <v>3.7000000000000499</v>
      </c>
      <c r="K462" s="37">
        <v>9.5500000000000096</v>
      </c>
      <c r="L462" s="39">
        <v>0.25792767732962402</v>
      </c>
      <c r="M462" s="37">
        <v>10718190741.35</v>
      </c>
      <c r="N462" s="37">
        <v>404.4</v>
      </c>
    </row>
    <row r="463" spans="1:14" x14ac:dyDescent="0.3">
      <c r="A463" s="36">
        <v>44083</v>
      </c>
      <c r="B463" s="37">
        <v>404.05</v>
      </c>
      <c r="C463" s="38">
        <v>-0.349999999999966</v>
      </c>
      <c r="D463" s="39">
        <v>-8.6547972304640405E-4</v>
      </c>
      <c r="E463" s="37">
        <v>403.45</v>
      </c>
      <c r="F463" s="37">
        <v>398.75</v>
      </c>
      <c r="G463" s="37">
        <v>409.1</v>
      </c>
      <c r="H463" s="7">
        <v>483955</v>
      </c>
      <c r="I463" s="37">
        <v>195439399.5</v>
      </c>
      <c r="J463" s="37">
        <v>0.60000000000002296</v>
      </c>
      <c r="K463" s="37">
        <v>10.35</v>
      </c>
      <c r="L463" s="39">
        <v>0.33770523522582802</v>
      </c>
      <c r="M463" s="37">
        <v>10522751341.85</v>
      </c>
      <c r="N463" s="37">
        <v>404.05</v>
      </c>
    </row>
    <row r="464" spans="1:14" x14ac:dyDescent="0.3">
      <c r="A464" s="36">
        <v>44084</v>
      </c>
      <c r="B464" s="37">
        <v>404.35</v>
      </c>
      <c r="C464" s="38">
        <v>0.30000000000001098</v>
      </c>
      <c r="D464" s="39">
        <v>7.4248236604383504E-4</v>
      </c>
      <c r="E464" s="37">
        <v>400</v>
      </c>
      <c r="F464" s="37">
        <v>397.9</v>
      </c>
      <c r="G464" s="37">
        <v>407.25</v>
      </c>
      <c r="H464" s="7">
        <v>431048</v>
      </c>
      <c r="I464" s="37">
        <v>173640729.69999999</v>
      </c>
      <c r="J464" s="37">
        <v>4.3500000000000201</v>
      </c>
      <c r="K464" s="37">
        <v>9.3500000000000192</v>
      </c>
      <c r="L464" s="39">
        <v>-0.109322147720346</v>
      </c>
      <c r="M464" s="37">
        <v>10696392071.549999</v>
      </c>
      <c r="N464" s="37">
        <v>404.35</v>
      </c>
    </row>
    <row r="465" spans="1:14" x14ac:dyDescent="0.3">
      <c r="A465" s="36">
        <v>44085</v>
      </c>
      <c r="B465" s="37">
        <v>416.6</v>
      </c>
      <c r="C465" s="38">
        <v>12.25</v>
      </c>
      <c r="D465" s="39">
        <v>3.0295536045505101E-2</v>
      </c>
      <c r="E465" s="37">
        <v>405.4</v>
      </c>
      <c r="F465" s="37">
        <v>405.25</v>
      </c>
      <c r="G465" s="37">
        <v>418.25</v>
      </c>
      <c r="H465" s="7">
        <v>510733</v>
      </c>
      <c r="I465" s="37">
        <v>211833028.69999999</v>
      </c>
      <c r="J465" s="37">
        <v>11.2</v>
      </c>
      <c r="K465" s="37">
        <v>13</v>
      </c>
      <c r="L465" s="39">
        <v>0.184863402683692</v>
      </c>
      <c r="M465" s="37">
        <v>10908225100.25</v>
      </c>
      <c r="N465" s="37">
        <v>416.6</v>
      </c>
    </row>
    <row r="466" spans="1:14" x14ac:dyDescent="0.3">
      <c r="A466" s="36">
        <v>44088</v>
      </c>
      <c r="B466" s="37">
        <v>420.25</v>
      </c>
      <c r="C466" s="38">
        <v>3.6499999999999799</v>
      </c>
      <c r="D466" s="39">
        <v>8.7614018242918295E-3</v>
      </c>
      <c r="E466" s="37">
        <v>420</v>
      </c>
      <c r="F466" s="37">
        <v>415.65</v>
      </c>
      <c r="G466" s="37">
        <v>421.8</v>
      </c>
      <c r="H466" s="7">
        <v>453320</v>
      </c>
      <c r="I466" s="37">
        <v>190056239</v>
      </c>
      <c r="J466" s="37">
        <v>0.25</v>
      </c>
      <c r="K466" s="37">
        <v>6.1500000000000297</v>
      </c>
      <c r="L466" s="39">
        <v>-0.112412943749474</v>
      </c>
      <c r="M466" s="37">
        <v>11098281339.25</v>
      </c>
      <c r="N466" s="37">
        <v>420.25</v>
      </c>
    </row>
    <row r="467" spans="1:14" x14ac:dyDescent="0.3">
      <c r="A467" s="36">
        <v>44089</v>
      </c>
      <c r="B467" s="37">
        <v>424</v>
      </c>
      <c r="C467" s="38">
        <v>3.75</v>
      </c>
      <c r="D467" s="39">
        <v>8.92325996430696E-3</v>
      </c>
      <c r="E467" s="37">
        <v>421.7</v>
      </c>
      <c r="F467" s="37">
        <v>419</v>
      </c>
      <c r="G467" s="37">
        <v>425.9</v>
      </c>
      <c r="H467" s="7">
        <v>317548</v>
      </c>
      <c r="I467" s="37">
        <v>134568065.09999999</v>
      </c>
      <c r="J467" s="37">
        <v>2.30000000000001</v>
      </c>
      <c r="K467" s="37">
        <v>6.8999999999999799</v>
      </c>
      <c r="L467" s="39">
        <v>-0.299505867819642</v>
      </c>
      <c r="M467" s="37">
        <v>11232849404.35</v>
      </c>
      <c r="N467" s="37">
        <v>424</v>
      </c>
    </row>
    <row r="468" spans="1:14" x14ac:dyDescent="0.3">
      <c r="A468" s="36">
        <v>44090</v>
      </c>
      <c r="B468" s="37">
        <v>426.15</v>
      </c>
      <c r="C468" s="38">
        <v>2.1499999999999799</v>
      </c>
      <c r="D468" s="39">
        <v>5.0707547169810798E-3</v>
      </c>
      <c r="E468" s="37">
        <v>422.65</v>
      </c>
      <c r="F468" s="37">
        <v>422.25</v>
      </c>
      <c r="G468" s="37">
        <v>427.9</v>
      </c>
      <c r="H468" s="7">
        <v>443331</v>
      </c>
      <c r="I468" s="37">
        <v>188580075.65000001</v>
      </c>
      <c r="J468" s="37">
        <v>3.5</v>
      </c>
      <c r="K468" s="37">
        <v>5.6499999999999799</v>
      </c>
      <c r="L468" s="39">
        <v>0.396107045234106</v>
      </c>
      <c r="M468" s="37">
        <v>11421429480</v>
      </c>
      <c r="N468" s="37">
        <v>426.15</v>
      </c>
    </row>
    <row r="469" spans="1:14" x14ac:dyDescent="0.3">
      <c r="A469" s="36">
        <v>44091</v>
      </c>
      <c r="B469" s="37">
        <v>420</v>
      </c>
      <c r="C469" s="38">
        <v>-6.1499999999999799</v>
      </c>
      <c r="D469" s="39">
        <v>-1.4431538190777801E-2</v>
      </c>
      <c r="E469" s="37">
        <v>420</v>
      </c>
      <c r="F469" s="37">
        <v>418.5</v>
      </c>
      <c r="G469" s="37">
        <v>424.8</v>
      </c>
      <c r="H469" s="7">
        <v>390956</v>
      </c>
      <c r="I469" s="37">
        <v>164752898.34999999</v>
      </c>
      <c r="J469" s="37">
        <v>0</v>
      </c>
      <c r="K469" s="37">
        <v>6.3000000000000096</v>
      </c>
      <c r="L469" s="39">
        <v>-0.118139719532358</v>
      </c>
      <c r="M469" s="37">
        <v>11256676581.65</v>
      </c>
      <c r="N469" s="37">
        <v>420</v>
      </c>
    </row>
    <row r="470" spans="1:14" x14ac:dyDescent="0.3">
      <c r="A470" s="36">
        <v>44092</v>
      </c>
      <c r="B470" s="37">
        <v>413.85</v>
      </c>
      <c r="C470" s="38">
        <v>-6.1499999999999799</v>
      </c>
      <c r="D470" s="39">
        <v>-1.46428571428571E-2</v>
      </c>
      <c r="E470" s="37">
        <v>420</v>
      </c>
      <c r="F470" s="37">
        <v>413.85</v>
      </c>
      <c r="G470" s="37">
        <v>422.25</v>
      </c>
      <c r="H470" s="7">
        <v>1548938</v>
      </c>
      <c r="I470" s="37">
        <v>644895111.29999995</v>
      </c>
      <c r="J470" s="37">
        <v>6.1499999999999799</v>
      </c>
      <c r="K470" s="37">
        <v>8.3999999999999808</v>
      </c>
      <c r="L470" s="39">
        <v>2.9619241039912398</v>
      </c>
      <c r="M470" s="37">
        <v>10611781470.35</v>
      </c>
      <c r="N470" s="37">
        <v>413.85</v>
      </c>
    </row>
    <row r="471" spans="1:14" x14ac:dyDescent="0.3">
      <c r="A471" s="36">
        <v>44095</v>
      </c>
      <c r="B471" s="37">
        <v>395.55</v>
      </c>
      <c r="C471" s="38">
        <v>-18.3</v>
      </c>
      <c r="D471" s="39">
        <v>-4.4218919898514002E-2</v>
      </c>
      <c r="E471" s="37">
        <v>411.1</v>
      </c>
      <c r="F471" s="37">
        <v>393.65</v>
      </c>
      <c r="G471" s="37">
        <v>413</v>
      </c>
      <c r="H471" s="7">
        <v>711246</v>
      </c>
      <c r="I471" s="37">
        <v>283837191.05000001</v>
      </c>
      <c r="J471" s="37">
        <v>15.55</v>
      </c>
      <c r="K471" s="37">
        <v>19.350000000000001</v>
      </c>
      <c r="L471" s="39">
        <v>-0.54081699848541398</v>
      </c>
      <c r="M471" s="37">
        <v>10327944279.299999</v>
      </c>
      <c r="N471" s="37">
        <v>395.55</v>
      </c>
    </row>
    <row r="472" spans="1:14" x14ac:dyDescent="0.3">
      <c r="A472" s="36">
        <v>44096</v>
      </c>
      <c r="B472" s="37">
        <v>391.05</v>
      </c>
      <c r="C472" s="38">
        <v>-4.5</v>
      </c>
      <c r="D472" s="39">
        <v>-1.1376564277588199E-2</v>
      </c>
      <c r="E472" s="37">
        <v>396.3</v>
      </c>
      <c r="F472" s="37">
        <v>390.7</v>
      </c>
      <c r="G472" s="37">
        <v>398.9</v>
      </c>
      <c r="H472" s="7">
        <v>501677</v>
      </c>
      <c r="I472" s="37">
        <v>197098151.09999999</v>
      </c>
      <c r="J472" s="37">
        <v>5.25</v>
      </c>
      <c r="K472" s="37">
        <v>8.1999999999999904</v>
      </c>
      <c r="L472" s="39">
        <v>-0.29465051473048698</v>
      </c>
      <c r="M472" s="37">
        <v>10130846128.200001</v>
      </c>
      <c r="N472" s="37">
        <v>391.05</v>
      </c>
    </row>
    <row r="473" spans="1:14" x14ac:dyDescent="0.3">
      <c r="A473" s="36">
        <v>44097</v>
      </c>
      <c r="B473" s="37">
        <v>400.1</v>
      </c>
      <c r="C473" s="38">
        <v>9.0500000000000096</v>
      </c>
      <c r="D473" s="39">
        <v>2.3142820611175102E-2</v>
      </c>
      <c r="E473" s="37">
        <v>396.1</v>
      </c>
      <c r="F473" s="37">
        <v>395.2</v>
      </c>
      <c r="G473" s="37">
        <v>402.3</v>
      </c>
      <c r="H473" s="7">
        <v>439307</v>
      </c>
      <c r="I473" s="37">
        <v>175732947.84999999</v>
      </c>
      <c r="J473" s="37">
        <v>4</v>
      </c>
      <c r="K473" s="37">
        <v>7.1000000000000201</v>
      </c>
      <c r="L473" s="39">
        <v>-0.124323020588945</v>
      </c>
      <c r="M473" s="37">
        <v>10306579076.049999</v>
      </c>
      <c r="N473" s="37">
        <v>400.1</v>
      </c>
    </row>
    <row r="474" spans="1:14" x14ac:dyDescent="0.3">
      <c r="A474" s="36">
        <v>44098</v>
      </c>
      <c r="B474" s="37">
        <v>401.8</v>
      </c>
      <c r="C474" s="38">
        <v>1.69999999999999</v>
      </c>
      <c r="D474" s="39">
        <v>4.2489377655585796E-3</v>
      </c>
      <c r="E474" s="37">
        <v>394.85</v>
      </c>
      <c r="F474" s="37">
        <v>393</v>
      </c>
      <c r="G474" s="37">
        <v>405.5</v>
      </c>
      <c r="H474" s="7">
        <v>431987</v>
      </c>
      <c r="I474" s="37">
        <v>173560349.80000001</v>
      </c>
      <c r="J474" s="37">
        <v>6.9499999999999904</v>
      </c>
      <c r="K474" s="37">
        <v>12.5</v>
      </c>
      <c r="L474" s="39">
        <v>-1.6662607242771001E-2</v>
      </c>
      <c r="M474" s="37">
        <v>10480139425.85</v>
      </c>
      <c r="N474" s="37">
        <v>401.8</v>
      </c>
    </row>
    <row r="475" spans="1:14" x14ac:dyDescent="0.3">
      <c r="A475" s="36">
        <v>44099</v>
      </c>
      <c r="B475" s="37">
        <v>400.2</v>
      </c>
      <c r="C475" s="38">
        <v>-1.6000000000000201</v>
      </c>
      <c r="D475" s="39">
        <v>-3.9820806371329599E-3</v>
      </c>
      <c r="E475" s="37">
        <v>400.7</v>
      </c>
      <c r="F475" s="37">
        <v>392.5</v>
      </c>
      <c r="G475" s="37">
        <v>401</v>
      </c>
      <c r="H475" s="7">
        <v>462863</v>
      </c>
      <c r="I475" s="37">
        <v>184082384.15000001</v>
      </c>
      <c r="J475" s="37">
        <v>0.5</v>
      </c>
      <c r="K475" s="37">
        <v>8.5</v>
      </c>
      <c r="L475" s="39">
        <v>7.1474373071411898E-2</v>
      </c>
      <c r="M475" s="37">
        <v>10296057041.700001</v>
      </c>
      <c r="N475" s="37">
        <v>400.2</v>
      </c>
    </row>
    <row r="476" spans="1:14" x14ac:dyDescent="0.3">
      <c r="A476" s="36">
        <v>44102</v>
      </c>
      <c r="B476" s="37">
        <v>405.9</v>
      </c>
      <c r="C476" s="38">
        <v>5.6999999999999904</v>
      </c>
      <c r="D476" s="39">
        <v>1.42428785607196E-2</v>
      </c>
      <c r="E476" s="37">
        <v>404</v>
      </c>
      <c r="F476" s="37">
        <v>401</v>
      </c>
      <c r="G476" s="37">
        <v>407.2</v>
      </c>
      <c r="H476" s="7">
        <v>387984</v>
      </c>
      <c r="I476" s="37">
        <v>157202028.40000001</v>
      </c>
      <c r="J476" s="37">
        <v>1.8999999999999799</v>
      </c>
      <c r="K476" s="37">
        <v>6.1999999999999904</v>
      </c>
      <c r="L476" s="39">
        <v>-0.16177357014926699</v>
      </c>
      <c r="M476" s="37">
        <v>10453259070.1</v>
      </c>
      <c r="N476" s="37">
        <v>405.9</v>
      </c>
    </row>
    <row r="477" spans="1:14" x14ac:dyDescent="0.3">
      <c r="A477" s="36">
        <v>44103</v>
      </c>
      <c r="B477" s="37">
        <v>409.95</v>
      </c>
      <c r="C477" s="38">
        <v>4.0500000000000096</v>
      </c>
      <c r="D477" s="39">
        <v>9.97782705099781E-3</v>
      </c>
      <c r="E477" s="37">
        <v>404.85</v>
      </c>
      <c r="F477" s="37">
        <v>402.9</v>
      </c>
      <c r="G477" s="37">
        <v>409.95</v>
      </c>
      <c r="H477" s="7">
        <v>335336</v>
      </c>
      <c r="I477" s="37">
        <v>137027167.09999999</v>
      </c>
      <c r="J477" s="37">
        <v>5.0999999999999703</v>
      </c>
      <c r="K477" s="37">
        <v>7.0500000000000096</v>
      </c>
      <c r="L477" s="39">
        <v>-0.135696317373912</v>
      </c>
      <c r="M477" s="37">
        <v>10590286237.200001</v>
      </c>
      <c r="N477" s="37">
        <v>409.95</v>
      </c>
    </row>
    <row r="478" spans="1:14" x14ac:dyDescent="0.3">
      <c r="A478" s="36">
        <v>44104</v>
      </c>
      <c r="B478" s="37">
        <v>399.4</v>
      </c>
      <c r="C478" s="38">
        <v>-10.55</v>
      </c>
      <c r="D478" s="39">
        <v>-2.57348457128918E-2</v>
      </c>
      <c r="E478" s="37">
        <v>405.2</v>
      </c>
      <c r="F478" s="37">
        <v>399.4</v>
      </c>
      <c r="G478" s="37">
        <v>409.5</v>
      </c>
      <c r="H478" s="7">
        <v>595051</v>
      </c>
      <c r="I478" s="37">
        <v>239062195.40000001</v>
      </c>
      <c r="J478" s="37">
        <v>5.8000000000000096</v>
      </c>
      <c r="K478" s="37">
        <v>10.1</v>
      </c>
      <c r="L478" s="39">
        <v>0.77449185294749101</v>
      </c>
      <c r="M478" s="37">
        <v>10351224041.799999</v>
      </c>
      <c r="N478" s="37">
        <v>399.4</v>
      </c>
    </row>
    <row r="479" spans="1:14" x14ac:dyDescent="0.3">
      <c r="A479" s="36">
        <v>44105</v>
      </c>
      <c r="B479" s="37">
        <v>409.7</v>
      </c>
      <c r="C479" s="38">
        <v>10.3</v>
      </c>
      <c r="D479" s="39">
        <v>2.5788683024536799E-2</v>
      </c>
      <c r="E479" s="37">
        <v>404.2</v>
      </c>
      <c r="F479" s="37">
        <v>404</v>
      </c>
      <c r="G479" s="37">
        <v>411.2</v>
      </c>
      <c r="H479" s="7">
        <v>522770</v>
      </c>
      <c r="I479" s="37">
        <v>213606600.30000001</v>
      </c>
      <c r="J479" s="37">
        <v>5.5</v>
      </c>
      <c r="K479" s="37">
        <v>7.1999999999999904</v>
      </c>
      <c r="L479" s="39">
        <v>-0.121470260532291</v>
      </c>
      <c r="M479" s="37">
        <v>10564830642.1</v>
      </c>
      <c r="N479" s="37">
        <v>409.7</v>
      </c>
    </row>
    <row r="480" spans="1:14" x14ac:dyDescent="0.3">
      <c r="A480" s="36">
        <v>44106</v>
      </c>
      <c r="B480" s="37">
        <v>407.65</v>
      </c>
      <c r="C480" s="38">
        <v>-2.05000000000001</v>
      </c>
      <c r="D480" s="39">
        <v>-5.0036612155235803E-3</v>
      </c>
      <c r="E480" s="37">
        <v>404.45</v>
      </c>
      <c r="F480" s="37">
        <v>402</v>
      </c>
      <c r="G480" s="37">
        <v>407.65</v>
      </c>
      <c r="H480" s="7">
        <v>369092</v>
      </c>
      <c r="I480" s="37">
        <v>149785788.80000001</v>
      </c>
      <c r="J480" s="37">
        <v>3.19999999999999</v>
      </c>
      <c r="K480" s="37">
        <v>5.6499999999999799</v>
      </c>
      <c r="L480" s="39">
        <v>-0.293968666908966</v>
      </c>
      <c r="M480" s="37">
        <v>10415044853.299999</v>
      </c>
      <c r="N480" s="37">
        <v>407.65</v>
      </c>
    </row>
    <row r="481" spans="1:14" x14ac:dyDescent="0.3">
      <c r="A481" s="36">
        <v>44109</v>
      </c>
      <c r="B481" s="37">
        <v>412.55</v>
      </c>
      <c r="C481" s="38">
        <v>4.9000000000000297</v>
      </c>
      <c r="D481" s="39">
        <v>1.2020115294983501E-2</v>
      </c>
      <c r="E481" s="37">
        <v>410</v>
      </c>
      <c r="F481" s="37">
        <v>408.9</v>
      </c>
      <c r="G481" s="37">
        <v>414.1</v>
      </c>
      <c r="H481" s="7">
        <v>360824</v>
      </c>
      <c r="I481" s="37">
        <v>148693105</v>
      </c>
      <c r="J481" s="37">
        <v>2.55000000000001</v>
      </c>
      <c r="K481" s="37">
        <v>5.2000000000000499</v>
      </c>
      <c r="L481" s="39">
        <v>-2.2400919012061999E-2</v>
      </c>
      <c r="M481" s="37">
        <v>10563737958.299999</v>
      </c>
      <c r="N481" s="37">
        <v>412.55</v>
      </c>
    </row>
    <row r="482" spans="1:14" x14ac:dyDescent="0.3">
      <c r="A482" s="36">
        <v>44110</v>
      </c>
      <c r="B482" s="37">
        <v>411.2</v>
      </c>
      <c r="C482" s="38">
        <v>-1.3500000000000201</v>
      </c>
      <c r="D482" s="39">
        <v>-3.2723306265907701E-3</v>
      </c>
      <c r="E482" s="37">
        <v>412.45</v>
      </c>
      <c r="F482" s="37">
        <v>407.45</v>
      </c>
      <c r="G482" s="37">
        <v>414.1</v>
      </c>
      <c r="H482" s="7">
        <v>298711</v>
      </c>
      <c r="I482" s="37">
        <v>122876291.65000001</v>
      </c>
      <c r="J482" s="37">
        <v>1.25</v>
      </c>
      <c r="K482" s="37">
        <v>6.6500000000000297</v>
      </c>
      <c r="L482" s="39">
        <v>-0.17214209697802799</v>
      </c>
      <c r="M482" s="37">
        <v>10440861666.65</v>
      </c>
      <c r="N482" s="37">
        <v>411.2</v>
      </c>
    </row>
    <row r="483" spans="1:14" x14ac:dyDescent="0.3">
      <c r="A483" s="36">
        <v>44111</v>
      </c>
      <c r="B483" s="37">
        <v>410.75</v>
      </c>
      <c r="C483" s="38">
        <v>-0.44999999999998902</v>
      </c>
      <c r="D483" s="39">
        <v>-1.0943579766536701E-3</v>
      </c>
      <c r="E483" s="37">
        <v>413</v>
      </c>
      <c r="F483" s="37">
        <v>407.35</v>
      </c>
      <c r="G483" s="37">
        <v>416.55</v>
      </c>
      <c r="H483" s="7">
        <v>339680</v>
      </c>
      <c r="I483" s="37">
        <v>139521778.25</v>
      </c>
      <c r="J483" s="37">
        <v>2.25</v>
      </c>
      <c r="K483" s="37">
        <v>9.1999999999999904</v>
      </c>
      <c r="L483" s="39">
        <v>0.137152632477545</v>
      </c>
      <c r="M483" s="37">
        <v>10301339888.4</v>
      </c>
      <c r="N483" s="37">
        <v>410.75</v>
      </c>
    </row>
    <row r="484" spans="1:14" x14ac:dyDescent="0.3">
      <c r="A484" s="36">
        <v>44112</v>
      </c>
      <c r="B484" s="37">
        <v>407.2</v>
      </c>
      <c r="C484" s="38">
        <v>-3.55000000000001</v>
      </c>
      <c r="D484" s="39">
        <v>-8.64272671941573E-3</v>
      </c>
      <c r="E484" s="37">
        <v>412.55</v>
      </c>
      <c r="F484" s="37">
        <v>406</v>
      </c>
      <c r="G484" s="37">
        <v>414.45</v>
      </c>
      <c r="H484" s="7">
        <v>295725</v>
      </c>
      <c r="I484" s="37">
        <v>120637123.90000001</v>
      </c>
      <c r="J484" s="37">
        <v>5.3500000000000201</v>
      </c>
      <c r="K484" s="37">
        <v>8.4499999999999904</v>
      </c>
      <c r="L484" s="39">
        <v>-0.12940120113047601</v>
      </c>
      <c r="M484" s="37">
        <v>10180702764.5</v>
      </c>
      <c r="N484" s="37">
        <v>407.2</v>
      </c>
    </row>
    <row r="485" spans="1:14" x14ac:dyDescent="0.3">
      <c r="A485" s="36">
        <v>44113</v>
      </c>
      <c r="B485" s="37">
        <v>411.9</v>
      </c>
      <c r="C485" s="38">
        <v>4.6999999999999904</v>
      </c>
      <c r="D485" s="39">
        <v>1.1542239685658101E-2</v>
      </c>
      <c r="E485" s="37">
        <v>408.05</v>
      </c>
      <c r="F485" s="37">
        <v>406.1</v>
      </c>
      <c r="G485" s="37">
        <v>411.9</v>
      </c>
      <c r="H485" s="7">
        <v>275802</v>
      </c>
      <c r="I485" s="37">
        <v>113103207.90000001</v>
      </c>
      <c r="J485" s="37">
        <v>3.8499999999999699</v>
      </c>
      <c r="K485" s="37">
        <v>5.7999999999999501</v>
      </c>
      <c r="L485" s="39">
        <v>-6.7370022825260001E-2</v>
      </c>
      <c r="M485" s="37">
        <v>10293805972.4</v>
      </c>
      <c r="N485" s="37">
        <v>411.9</v>
      </c>
    </row>
    <row r="486" spans="1:14" x14ac:dyDescent="0.3">
      <c r="A486" s="36">
        <v>44116</v>
      </c>
      <c r="B486" s="37">
        <v>418.25</v>
      </c>
      <c r="C486" s="38">
        <v>6.3500000000000201</v>
      </c>
      <c r="D486" s="39">
        <v>1.54163631949503E-2</v>
      </c>
      <c r="E486" s="37">
        <v>412.7</v>
      </c>
      <c r="F486" s="37">
        <v>411.6</v>
      </c>
      <c r="G486" s="37">
        <v>418.55</v>
      </c>
      <c r="H486" s="7">
        <v>340973</v>
      </c>
      <c r="I486" s="37">
        <v>142149368.30000001</v>
      </c>
      <c r="J486" s="37">
        <v>5.5500000000000096</v>
      </c>
      <c r="K486" s="37">
        <v>6.9499999999999904</v>
      </c>
      <c r="L486" s="39">
        <v>0.236296328525536</v>
      </c>
      <c r="M486" s="37">
        <v>10435955340.700001</v>
      </c>
      <c r="N486" s="37">
        <v>418.25</v>
      </c>
    </row>
    <row r="487" spans="1:14" x14ac:dyDescent="0.3">
      <c r="A487" s="36">
        <v>44117</v>
      </c>
      <c r="B487" s="37">
        <v>416.75</v>
      </c>
      <c r="C487" s="38">
        <v>-1.5</v>
      </c>
      <c r="D487" s="39">
        <v>-3.58637178720861E-3</v>
      </c>
      <c r="E487" s="37">
        <v>417.5</v>
      </c>
      <c r="F487" s="37">
        <v>414.1</v>
      </c>
      <c r="G487" s="37">
        <v>418.4</v>
      </c>
      <c r="H487" s="7">
        <v>268226</v>
      </c>
      <c r="I487" s="37">
        <v>111671373.8</v>
      </c>
      <c r="J487" s="37">
        <v>0.75</v>
      </c>
      <c r="K487" s="37">
        <v>4.2999999999999501</v>
      </c>
      <c r="L487" s="39">
        <v>-0.213351203761002</v>
      </c>
      <c r="M487" s="37">
        <v>10324283966.9</v>
      </c>
      <c r="N487" s="37">
        <v>416.75</v>
      </c>
    </row>
    <row r="488" spans="1:14" x14ac:dyDescent="0.3">
      <c r="A488" s="36">
        <v>44118</v>
      </c>
      <c r="B488" s="37">
        <v>412.2</v>
      </c>
      <c r="C488" s="38">
        <v>-4.5500000000000096</v>
      </c>
      <c r="D488" s="39">
        <v>-1.0917816436712699E-2</v>
      </c>
      <c r="E488" s="37">
        <v>416.75</v>
      </c>
      <c r="F488" s="37">
        <v>409.45</v>
      </c>
      <c r="G488" s="37">
        <v>417.55</v>
      </c>
      <c r="H488" s="7">
        <v>329409</v>
      </c>
      <c r="I488" s="37">
        <v>135717970.84999999</v>
      </c>
      <c r="J488" s="37">
        <v>4.5500000000000096</v>
      </c>
      <c r="K488" s="37">
        <v>8.1000000000000192</v>
      </c>
      <c r="L488" s="39">
        <v>0.22810242109266099</v>
      </c>
      <c r="M488" s="37">
        <v>10188565996.049999</v>
      </c>
      <c r="N488" s="37">
        <v>412.2</v>
      </c>
    </row>
    <row r="489" spans="1:14" x14ac:dyDescent="0.3">
      <c r="A489" s="36">
        <v>44119</v>
      </c>
      <c r="B489" s="37">
        <v>403</v>
      </c>
      <c r="C489" s="38">
        <v>-9.1999999999999904</v>
      </c>
      <c r="D489" s="39">
        <v>-2.2319262493935E-2</v>
      </c>
      <c r="E489" s="37">
        <v>408.95</v>
      </c>
      <c r="F489" s="37">
        <v>399.95</v>
      </c>
      <c r="G489" s="37">
        <v>409.1</v>
      </c>
      <c r="H489" s="7">
        <v>542296</v>
      </c>
      <c r="I489" s="37">
        <v>218384614.80000001</v>
      </c>
      <c r="J489" s="37">
        <v>5.9499999999999904</v>
      </c>
      <c r="K489" s="37">
        <v>9.1500000000000306</v>
      </c>
      <c r="L489" s="39">
        <v>0.64626953119070796</v>
      </c>
      <c r="M489" s="37">
        <v>9970181381.2499905</v>
      </c>
      <c r="N489" s="37">
        <v>403</v>
      </c>
    </row>
    <row r="490" spans="1:14" x14ac:dyDescent="0.3">
      <c r="A490" s="36">
        <v>44120</v>
      </c>
      <c r="B490" s="37">
        <v>432.6</v>
      </c>
      <c r="C490" s="38">
        <v>29.6</v>
      </c>
      <c r="D490" s="39">
        <v>7.3449131513647695E-2</v>
      </c>
      <c r="E490" s="37">
        <v>422.45</v>
      </c>
      <c r="F490" s="37">
        <v>422.45</v>
      </c>
      <c r="G490" s="37">
        <v>435.75</v>
      </c>
      <c r="H490" s="7">
        <v>904898</v>
      </c>
      <c r="I490" s="37">
        <v>389866390.39999998</v>
      </c>
      <c r="J490" s="37">
        <v>10.15</v>
      </c>
      <c r="K490" s="37">
        <v>13.3</v>
      </c>
      <c r="L490" s="39">
        <v>0.66864221753433595</v>
      </c>
      <c r="M490" s="37">
        <v>10360047771.65</v>
      </c>
      <c r="N490" s="37">
        <v>432.6</v>
      </c>
    </row>
    <row r="491" spans="1:14" x14ac:dyDescent="0.3">
      <c r="A491" s="36">
        <v>44123</v>
      </c>
      <c r="B491" s="37">
        <v>432.9</v>
      </c>
      <c r="C491" s="38">
        <v>0.29999999999995502</v>
      </c>
      <c r="D491" s="39">
        <v>6.9348127600544303E-4</v>
      </c>
      <c r="E491" s="37">
        <v>436.7</v>
      </c>
      <c r="F491" s="37">
        <v>431.25</v>
      </c>
      <c r="G491" s="37">
        <v>440.3</v>
      </c>
      <c r="H491" s="7">
        <v>350404</v>
      </c>
      <c r="I491" s="37">
        <v>151935126.05000001</v>
      </c>
      <c r="J491" s="37">
        <v>3.80000000000001</v>
      </c>
      <c r="K491" s="37">
        <v>9.0500000000000096</v>
      </c>
      <c r="L491" s="39">
        <v>-0.61276961602302105</v>
      </c>
      <c r="M491" s="37">
        <v>10511982897.700001</v>
      </c>
      <c r="N491" s="37">
        <v>432.9</v>
      </c>
    </row>
    <row r="492" spans="1:14" x14ac:dyDescent="0.3">
      <c r="A492" s="36">
        <v>44124</v>
      </c>
      <c r="B492" s="37">
        <v>430.2</v>
      </c>
      <c r="C492" s="38">
        <v>-2.69999999999999</v>
      </c>
      <c r="D492" s="39">
        <v>-6.2370062370062096E-3</v>
      </c>
      <c r="E492" s="37">
        <v>429.9</v>
      </c>
      <c r="F492" s="37">
        <v>428.9</v>
      </c>
      <c r="G492" s="37">
        <v>435.4</v>
      </c>
      <c r="H492" s="7">
        <v>379163</v>
      </c>
      <c r="I492" s="37">
        <v>163686058.80000001</v>
      </c>
      <c r="J492" s="37">
        <v>0.30000000000001098</v>
      </c>
      <c r="K492" s="37">
        <v>6.5</v>
      </c>
      <c r="L492" s="39">
        <v>8.2073834773575605E-2</v>
      </c>
      <c r="M492" s="37">
        <v>10348296838.9</v>
      </c>
      <c r="N492" s="37">
        <v>430.2</v>
      </c>
    </row>
    <row r="493" spans="1:14" x14ac:dyDescent="0.3">
      <c r="A493" s="36">
        <v>44125</v>
      </c>
      <c r="B493" s="37">
        <v>427.8</v>
      </c>
      <c r="C493" s="38">
        <v>-2.3999999999999799</v>
      </c>
      <c r="D493" s="39">
        <v>-5.5788005578800001E-3</v>
      </c>
      <c r="E493" s="37">
        <v>431.5</v>
      </c>
      <c r="F493" s="37">
        <v>422.25</v>
      </c>
      <c r="G493" s="37">
        <v>431.55</v>
      </c>
      <c r="H493" s="7">
        <v>428130</v>
      </c>
      <c r="I493" s="37">
        <v>183128929.15000001</v>
      </c>
      <c r="J493" s="37">
        <v>3.69999999999999</v>
      </c>
      <c r="K493" s="37">
        <v>9.3000000000000096</v>
      </c>
      <c r="L493" s="39">
        <v>0.12914498513831801</v>
      </c>
      <c r="M493" s="37">
        <v>10165167909.75</v>
      </c>
      <c r="N493" s="37">
        <v>427.8</v>
      </c>
    </row>
    <row r="494" spans="1:14" x14ac:dyDescent="0.3">
      <c r="A494" s="36">
        <v>44126</v>
      </c>
      <c r="B494" s="37">
        <v>427.2</v>
      </c>
      <c r="C494" s="38">
        <v>-0.60000000000002296</v>
      </c>
      <c r="D494" s="39">
        <v>-1.4025245441795799E-3</v>
      </c>
      <c r="E494" s="37">
        <v>423.8</v>
      </c>
      <c r="F494" s="37">
        <v>418</v>
      </c>
      <c r="G494" s="37">
        <v>430.6</v>
      </c>
      <c r="H494" s="7">
        <v>428472</v>
      </c>
      <c r="I494" s="37">
        <v>182770982.25</v>
      </c>
      <c r="J494" s="37">
        <v>3.3999999999999799</v>
      </c>
      <c r="K494" s="37">
        <v>12.6</v>
      </c>
      <c r="L494" s="39">
        <v>7.9882278747109498E-4</v>
      </c>
      <c r="M494" s="37">
        <v>9982396927.4999905</v>
      </c>
      <c r="N494" s="37">
        <v>427.2</v>
      </c>
    </row>
    <row r="495" spans="1:14" x14ac:dyDescent="0.3">
      <c r="A495" s="36">
        <v>44127</v>
      </c>
      <c r="B495" s="37">
        <v>428</v>
      </c>
      <c r="C495" s="38">
        <v>0.80000000000001104</v>
      </c>
      <c r="D495" s="39">
        <v>1.8726591760299901E-3</v>
      </c>
      <c r="E495" s="37">
        <v>423.8</v>
      </c>
      <c r="F495" s="37">
        <v>422</v>
      </c>
      <c r="G495" s="37">
        <v>428.85</v>
      </c>
      <c r="H495" s="7">
        <v>371843</v>
      </c>
      <c r="I495" s="37">
        <v>158738335.30000001</v>
      </c>
      <c r="J495" s="37">
        <v>4.1999999999999904</v>
      </c>
      <c r="K495" s="37">
        <v>6.8500000000000201</v>
      </c>
      <c r="L495" s="39">
        <v>-0.13216499561231501</v>
      </c>
      <c r="M495" s="37">
        <v>10141135262.799999</v>
      </c>
      <c r="N495" s="37">
        <v>428</v>
      </c>
    </row>
    <row r="496" spans="1:14" x14ac:dyDescent="0.3">
      <c r="A496" s="36">
        <v>44130</v>
      </c>
      <c r="B496" s="37">
        <v>421.75</v>
      </c>
      <c r="C496" s="38">
        <v>-6.25</v>
      </c>
      <c r="D496" s="39">
        <v>-1.46028037383178E-2</v>
      </c>
      <c r="E496" s="37">
        <v>423.1</v>
      </c>
      <c r="F496" s="37">
        <v>420.75</v>
      </c>
      <c r="G496" s="37">
        <v>426.25</v>
      </c>
      <c r="H496" s="7">
        <v>398248</v>
      </c>
      <c r="I496" s="37">
        <v>168446063.15000001</v>
      </c>
      <c r="J496" s="37">
        <v>1.3500000000000201</v>
      </c>
      <c r="K496" s="37">
        <v>5.5</v>
      </c>
      <c r="L496" s="39">
        <v>7.1011152556320803E-2</v>
      </c>
      <c r="M496" s="37">
        <v>9972689199.6499901</v>
      </c>
      <c r="N496" s="37">
        <v>421.75</v>
      </c>
    </row>
    <row r="497" spans="1:14" x14ac:dyDescent="0.3">
      <c r="A497" s="36">
        <v>44131</v>
      </c>
      <c r="B497" s="37">
        <v>418.85</v>
      </c>
      <c r="C497" s="38">
        <v>-2.8999999999999799</v>
      </c>
      <c r="D497" s="39">
        <v>-6.8761114404267401E-3</v>
      </c>
      <c r="E497" s="37">
        <v>419.95</v>
      </c>
      <c r="F497" s="37">
        <v>415.2</v>
      </c>
      <c r="G497" s="37">
        <v>420.85</v>
      </c>
      <c r="H497" s="7">
        <v>542810</v>
      </c>
      <c r="I497" s="37">
        <v>227220879.30000001</v>
      </c>
      <c r="J497" s="37">
        <v>1.0999999999999699</v>
      </c>
      <c r="K497" s="37">
        <v>5.6500000000000297</v>
      </c>
      <c r="L497" s="39">
        <v>0.3629949177397</v>
      </c>
      <c r="M497" s="37">
        <v>9745468320.3499908</v>
      </c>
      <c r="N497" s="37">
        <v>418.85</v>
      </c>
    </row>
    <row r="498" spans="1:14" x14ac:dyDescent="0.3">
      <c r="A498" s="36">
        <v>44132</v>
      </c>
      <c r="B498" s="37">
        <v>402.15</v>
      </c>
      <c r="C498" s="38">
        <v>-16.7</v>
      </c>
      <c r="D498" s="39">
        <v>-3.9871075564044497E-2</v>
      </c>
      <c r="E498" s="37">
        <v>410.5</v>
      </c>
      <c r="F498" s="37">
        <v>396.3</v>
      </c>
      <c r="G498" s="37">
        <v>414</v>
      </c>
      <c r="H498" s="7">
        <v>834554</v>
      </c>
      <c r="I498" s="37">
        <v>336763408.80000001</v>
      </c>
      <c r="J498" s="37">
        <v>8.3500000000000192</v>
      </c>
      <c r="K498" s="37">
        <v>17.7</v>
      </c>
      <c r="L498" s="39">
        <v>0.53746983290654204</v>
      </c>
      <c r="M498" s="37">
        <v>9408704911.5499897</v>
      </c>
      <c r="N498" s="37">
        <v>402.15</v>
      </c>
    </row>
    <row r="499" spans="1:14" x14ac:dyDescent="0.3">
      <c r="A499" s="36">
        <v>44133</v>
      </c>
      <c r="B499" s="37">
        <v>403.8</v>
      </c>
      <c r="C499" s="38">
        <v>1.6500000000000301</v>
      </c>
      <c r="D499" s="39">
        <v>4.1029466616934801E-3</v>
      </c>
      <c r="E499" s="37">
        <v>398</v>
      </c>
      <c r="F499" s="37">
        <v>397</v>
      </c>
      <c r="G499" s="37">
        <v>407.05</v>
      </c>
      <c r="H499" s="7">
        <v>590020</v>
      </c>
      <c r="I499" s="37">
        <v>238011055.75</v>
      </c>
      <c r="J499" s="37">
        <v>5.8000000000000096</v>
      </c>
      <c r="K499" s="37">
        <v>10.050000000000001</v>
      </c>
      <c r="L499" s="39">
        <v>-0.29301159661328102</v>
      </c>
      <c r="M499" s="37">
        <v>9646715967.2999897</v>
      </c>
      <c r="N499" s="37">
        <v>403.8</v>
      </c>
    </row>
    <row r="500" spans="1:14" x14ac:dyDescent="0.3">
      <c r="A500" s="36">
        <v>44134</v>
      </c>
      <c r="B500" s="37">
        <v>402.3</v>
      </c>
      <c r="C500" s="38">
        <v>-1.5</v>
      </c>
      <c r="D500" s="39">
        <v>-3.7147102526003E-3</v>
      </c>
      <c r="E500" s="37">
        <v>397.55</v>
      </c>
      <c r="F500" s="37">
        <v>397.55</v>
      </c>
      <c r="G500" s="37">
        <v>405.9</v>
      </c>
      <c r="H500" s="7">
        <v>547480</v>
      </c>
      <c r="I500" s="37">
        <v>220180517.90000001</v>
      </c>
      <c r="J500" s="37">
        <v>4.75</v>
      </c>
      <c r="K500" s="37">
        <v>8.3499999999999694</v>
      </c>
      <c r="L500" s="39">
        <v>-7.2099250872851794E-2</v>
      </c>
      <c r="M500" s="37">
        <v>9426535449.3999901</v>
      </c>
      <c r="N500" s="37">
        <v>402.3</v>
      </c>
    </row>
    <row r="501" spans="1:14" x14ac:dyDescent="0.3">
      <c r="A501" s="36">
        <v>44137</v>
      </c>
      <c r="B501" s="37">
        <v>405.65</v>
      </c>
      <c r="C501" s="38">
        <v>3.3499999999999699</v>
      </c>
      <c r="D501" s="39">
        <v>8.3271190653740092E-3</v>
      </c>
      <c r="E501" s="37">
        <v>402.3</v>
      </c>
      <c r="F501" s="37">
        <v>399.45</v>
      </c>
      <c r="G501" s="37">
        <v>409.1</v>
      </c>
      <c r="H501" s="7">
        <v>483742</v>
      </c>
      <c r="I501" s="37">
        <v>196022346.30000001</v>
      </c>
      <c r="J501" s="37">
        <v>3.3499999999999699</v>
      </c>
      <c r="K501" s="37">
        <v>9.6500000000000306</v>
      </c>
      <c r="L501" s="39">
        <v>-0.116420691166801</v>
      </c>
      <c r="M501" s="37">
        <v>9622557795.6999893</v>
      </c>
      <c r="N501" s="37">
        <v>405.65</v>
      </c>
    </row>
    <row r="502" spans="1:14" x14ac:dyDescent="0.3">
      <c r="A502" s="36">
        <v>44138</v>
      </c>
      <c r="B502" s="37">
        <v>408.95</v>
      </c>
      <c r="C502" s="38">
        <v>3.30000000000001</v>
      </c>
      <c r="D502" s="39">
        <v>8.1350918279305094E-3</v>
      </c>
      <c r="E502" s="37">
        <v>409.5</v>
      </c>
      <c r="F502" s="37">
        <v>406.95</v>
      </c>
      <c r="G502" s="37">
        <v>410.4</v>
      </c>
      <c r="H502" s="7">
        <v>471809</v>
      </c>
      <c r="I502" s="37">
        <v>192930201.5</v>
      </c>
      <c r="J502" s="37">
        <v>0.55000000000001104</v>
      </c>
      <c r="K502" s="37">
        <v>3.44999999999999</v>
      </c>
      <c r="L502" s="39">
        <v>-2.4668108206440598E-2</v>
      </c>
      <c r="M502" s="37">
        <v>9815487997.1999893</v>
      </c>
      <c r="N502" s="37">
        <v>408.95</v>
      </c>
    </row>
    <row r="503" spans="1:14" x14ac:dyDescent="0.3">
      <c r="A503" s="36">
        <v>44139</v>
      </c>
      <c r="B503" s="37">
        <v>421.8</v>
      </c>
      <c r="C503" s="38">
        <v>12.85</v>
      </c>
      <c r="D503" s="39">
        <v>3.1421934221787601E-2</v>
      </c>
      <c r="E503" s="37">
        <v>402.75</v>
      </c>
      <c r="F503" s="37">
        <v>402</v>
      </c>
      <c r="G503" s="37">
        <v>421.9</v>
      </c>
      <c r="H503" s="7">
        <v>528473</v>
      </c>
      <c r="I503" s="37">
        <v>219733988.94999999</v>
      </c>
      <c r="J503" s="37">
        <v>19.05</v>
      </c>
      <c r="K503" s="37">
        <v>19.899999999999999</v>
      </c>
      <c r="L503" s="39">
        <v>0.120099447021994</v>
      </c>
      <c r="M503" s="37">
        <v>10035221986.15</v>
      </c>
      <c r="N503" s="37">
        <v>421.8</v>
      </c>
    </row>
    <row r="504" spans="1:14" x14ac:dyDescent="0.3">
      <c r="A504" s="36">
        <v>44140</v>
      </c>
      <c r="B504" s="37">
        <v>436.75</v>
      </c>
      <c r="C504" s="38">
        <v>14.95</v>
      </c>
      <c r="D504" s="39">
        <v>3.5443338074917001E-2</v>
      </c>
      <c r="E504" s="37">
        <v>426.25</v>
      </c>
      <c r="F504" s="37">
        <v>425.2</v>
      </c>
      <c r="G504" s="37">
        <v>437.4</v>
      </c>
      <c r="H504" s="7">
        <v>672597</v>
      </c>
      <c r="I504" s="37">
        <v>292347511.10000002</v>
      </c>
      <c r="J504" s="37">
        <v>10.5</v>
      </c>
      <c r="K504" s="37">
        <v>12.2</v>
      </c>
      <c r="L504" s="39">
        <v>0.27271781150598001</v>
      </c>
      <c r="M504" s="37">
        <v>10327569497.25</v>
      </c>
      <c r="N504" s="37">
        <v>436.75</v>
      </c>
    </row>
    <row r="505" spans="1:14" x14ac:dyDescent="0.3">
      <c r="A505" s="36">
        <v>44141</v>
      </c>
      <c r="B505" s="37">
        <v>435.5</v>
      </c>
      <c r="C505" s="38">
        <v>-1.25</v>
      </c>
      <c r="D505" s="39">
        <v>-2.8620492272467099E-3</v>
      </c>
      <c r="E505" s="37">
        <v>435.3</v>
      </c>
      <c r="F505" s="37">
        <v>429.55</v>
      </c>
      <c r="G505" s="37">
        <v>437.95</v>
      </c>
      <c r="H505" s="7">
        <v>452199</v>
      </c>
      <c r="I505" s="37">
        <v>196336078.69999999</v>
      </c>
      <c r="J505" s="37">
        <v>0.19999999999998899</v>
      </c>
      <c r="K505" s="37">
        <v>8.3999999999999808</v>
      </c>
      <c r="L505" s="39">
        <v>-0.32768210384524499</v>
      </c>
      <c r="M505" s="37">
        <v>10131233418.549999</v>
      </c>
      <c r="N505" s="37">
        <v>435.5</v>
      </c>
    </row>
    <row r="506" spans="1:14" x14ac:dyDescent="0.3">
      <c r="A506" s="36">
        <v>44144</v>
      </c>
      <c r="B506" s="37">
        <v>468.85</v>
      </c>
      <c r="C506" s="38">
        <v>33.35</v>
      </c>
      <c r="D506" s="39">
        <v>7.6578645235361703E-2</v>
      </c>
      <c r="E506" s="37">
        <v>440.4</v>
      </c>
      <c r="F506" s="37">
        <v>437.25</v>
      </c>
      <c r="G506" s="37">
        <v>475.6</v>
      </c>
      <c r="H506" s="7">
        <v>1163330</v>
      </c>
      <c r="I506" s="37">
        <v>537427708.25</v>
      </c>
      <c r="J506" s="37">
        <v>28.45</v>
      </c>
      <c r="K506" s="37">
        <v>38.35</v>
      </c>
      <c r="L506" s="39">
        <v>1.57260630828463</v>
      </c>
      <c r="M506" s="37">
        <v>10668661126.799999</v>
      </c>
      <c r="N506" s="37">
        <v>468.85</v>
      </c>
    </row>
    <row r="507" spans="1:14" x14ac:dyDescent="0.3">
      <c r="A507" s="36">
        <v>44145</v>
      </c>
      <c r="B507" s="37">
        <v>474</v>
      </c>
      <c r="C507" s="38">
        <v>5.1499999999999799</v>
      </c>
      <c r="D507" s="39">
        <v>1.0984323344353199E-2</v>
      </c>
      <c r="E507" s="37">
        <v>461.8</v>
      </c>
      <c r="F507" s="37">
        <v>460.45</v>
      </c>
      <c r="G507" s="37">
        <v>477.65</v>
      </c>
      <c r="H507" s="7">
        <v>926951</v>
      </c>
      <c r="I507" s="37">
        <v>436900019.44999999</v>
      </c>
      <c r="J507" s="37">
        <v>12.2</v>
      </c>
      <c r="K507" s="37">
        <v>17.2</v>
      </c>
      <c r="L507" s="39">
        <v>-0.20319169968968401</v>
      </c>
      <c r="M507" s="37">
        <v>11105561146.25</v>
      </c>
      <c r="N507" s="37">
        <v>474</v>
      </c>
    </row>
    <row r="508" spans="1:14" x14ac:dyDescent="0.3">
      <c r="A508" s="36">
        <v>44146</v>
      </c>
      <c r="B508" s="37">
        <v>487.4</v>
      </c>
      <c r="C508" s="38">
        <v>13.4</v>
      </c>
      <c r="D508" s="39">
        <v>2.82700421940928E-2</v>
      </c>
      <c r="E508" s="37">
        <v>473.7</v>
      </c>
      <c r="F508" s="37">
        <v>473.7</v>
      </c>
      <c r="G508" s="37">
        <v>489.5</v>
      </c>
      <c r="H508" s="7">
        <v>630882</v>
      </c>
      <c r="I508" s="37">
        <v>305398310.55000001</v>
      </c>
      <c r="J508" s="37">
        <v>13.7</v>
      </c>
      <c r="K508" s="37">
        <v>15.8</v>
      </c>
      <c r="L508" s="39">
        <v>-0.31940091763210798</v>
      </c>
      <c r="M508" s="37">
        <v>11410959456.799999</v>
      </c>
      <c r="N508" s="37">
        <v>487.4</v>
      </c>
    </row>
    <row r="509" spans="1:14" x14ac:dyDescent="0.3">
      <c r="A509" s="36">
        <v>44147</v>
      </c>
      <c r="B509" s="37">
        <v>472.85</v>
      </c>
      <c r="C509" s="38">
        <v>-14.55</v>
      </c>
      <c r="D509" s="39">
        <v>-2.98522773902338E-2</v>
      </c>
      <c r="E509" s="37">
        <v>482.05</v>
      </c>
      <c r="F509" s="37">
        <v>472.4</v>
      </c>
      <c r="G509" s="37">
        <v>488</v>
      </c>
      <c r="H509" s="7">
        <v>602791</v>
      </c>
      <c r="I509" s="37">
        <v>287433690.69999999</v>
      </c>
      <c r="J509" s="37">
        <v>9.1999999999999904</v>
      </c>
      <c r="K509" s="37">
        <v>15.6</v>
      </c>
      <c r="L509" s="39">
        <v>-4.4526551716485799E-2</v>
      </c>
      <c r="M509" s="37">
        <v>11123525766.1</v>
      </c>
      <c r="N509" s="37">
        <v>472.85</v>
      </c>
    </row>
    <row r="510" spans="1:14" x14ac:dyDescent="0.3">
      <c r="A510" s="36">
        <v>44148</v>
      </c>
      <c r="B510" s="37">
        <v>469.75</v>
      </c>
      <c r="C510" s="38">
        <v>-3.1000000000000201</v>
      </c>
      <c r="D510" s="39">
        <v>-6.5559902717564197E-3</v>
      </c>
      <c r="E510" s="37">
        <v>472</v>
      </c>
      <c r="F510" s="37">
        <v>467.4</v>
      </c>
      <c r="G510" s="37">
        <v>475.75</v>
      </c>
      <c r="H510" s="7">
        <v>485569</v>
      </c>
      <c r="I510" s="37">
        <v>228465206.94999999</v>
      </c>
      <c r="J510" s="37">
        <v>2.25</v>
      </c>
      <c r="K510" s="37">
        <v>8.3500000000000192</v>
      </c>
      <c r="L510" s="39">
        <v>-0.19446541172645199</v>
      </c>
      <c r="M510" s="37">
        <v>10895060559.15</v>
      </c>
      <c r="N510" s="37">
        <v>469.75</v>
      </c>
    </row>
    <row r="511" spans="1:14" x14ac:dyDescent="0.3">
      <c r="A511" s="36">
        <v>44151</v>
      </c>
      <c r="B511" s="37">
        <v>477.3</v>
      </c>
      <c r="C511" s="38">
        <v>7.5500000000000096</v>
      </c>
      <c r="D511" s="39">
        <v>1.60723789249601E-2</v>
      </c>
      <c r="E511" s="37">
        <v>475.05</v>
      </c>
      <c r="F511" s="37">
        <v>470</v>
      </c>
      <c r="G511" s="37">
        <v>480.1</v>
      </c>
      <c r="H511" s="7">
        <v>497178</v>
      </c>
      <c r="I511" s="37">
        <v>237140071.05000001</v>
      </c>
      <c r="J511" s="37">
        <v>2.25</v>
      </c>
      <c r="K511" s="37">
        <v>10.1</v>
      </c>
      <c r="L511" s="39">
        <v>2.3908033667717699E-2</v>
      </c>
      <c r="M511" s="37">
        <v>11132200630.200001</v>
      </c>
      <c r="N511" s="37">
        <v>477.3</v>
      </c>
    </row>
    <row r="512" spans="1:14" x14ac:dyDescent="0.3">
      <c r="A512" s="36">
        <v>44152</v>
      </c>
      <c r="B512" s="37">
        <v>475</v>
      </c>
      <c r="C512" s="38">
        <v>-2.30000000000001</v>
      </c>
      <c r="D512" s="39">
        <v>-4.8187722606327496E-3</v>
      </c>
      <c r="E512" s="37">
        <v>476.6</v>
      </c>
      <c r="F512" s="37">
        <v>472.45</v>
      </c>
      <c r="G512" s="37">
        <v>479.35</v>
      </c>
      <c r="H512" s="7">
        <v>364093</v>
      </c>
      <c r="I512" s="37">
        <v>173192232.40000001</v>
      </c>
      <c r="J512" s="37">
        <v>1.6000000000000201</v>
      </c>
      <c r="K512" s="37">
        <v>6.9000000000000297</v>
      </c>
      <c r="L512" s="39">
        <v>-0.26768079038091003</v>
      </c>
      <c r="M512" s="37">
        <v>10959008397.799999</v>
      </c>
      <c r="N512" s="37">
        <v>475</v>
      </c>
    </row>
    <row r="513" spans="1:14" x14ac:dyDescent="0.3">
      <c r="A513" s="36">
        <v>44153</v>
      </c>
      <c r="B513" s="37">
        <v>486.15</v>
      </c>
      <c r="C513" s="38">
        <v>11.15</v>
      </c>
      <c r="D513" s="39">
        <v>2.3473684210526299E-2</v>
      </c>
      <c r="E513" s="37">
        <v>475.7</v>
      </c>
      <c r="F513" s="37">
        <v>474.25</v>
      </c>
      <c r="G513" s="37">
        <v>487.4</v>
      </c>
      <c r="H513" s="7">
        <v>538478</v>
      </c>
      <c r="I513" s="37">
        <v>260690679.25</v>
      </c>
      <c r="J513" s="37">
        <v>10.45</v>
      </c>
      <c r="K513" s="37">
        <v>13.15</v>
      </c>
      <c r="L513" s="39">
        <v>0.47895729937131398</v>
      </c>
      <c r="M513" s="37">
        <v>11219699077.049999</v>
      </c>
      <c r="N513" s="37">
        <v>486.15</v>
      </c>
    </row>
    <row r="514" spans="1:14" x14ac:dyDescent="0.3">
      <c r="A514" s="36">
        <v>44154</v>
      </c>
      <c r="B514" s="37">
        <v>488.65</v>
      </c>
      <c r="C514" s="38">
        <v>2.5</v>
      </c>
      <c r="D514" s="39">
        <v>5.1424457471973698E-3</v>
      </c>
      <c r="E514" s="37">
        <v>484.75</v>
      </c>
      <c r="F514" s="37">
        <v>483.85</v>
      </c>
      <c r="G514" s="37">
        <v>489.95</v>
      </c>
      <c r="H514" s="7">
        <v>499206</v>
      </c>
      <c r="I514" s="37">
        <v>243554619.65000001</v>
      </c>
      <c r="J514" s="37">
        <v>3.8999999999999799</v>
      </c>
      <c r="K514" s="37">
        <v>6.0999999999999703</v>
      </c>
      <c r="L514" s="39">
        <v>-7.29314846660402E-2</v>
      </c>
      <c r="M514" s="37">
        <v>11463253696.700001</v>
      </c>
      <c r="N514" s="37">
        <v>488.65</v>
      </c>
    </row>
    <row r="515" spans="1:14" x14ac:dyDescent="0.3">
      <c r="A515" s="36">
        <v>44155</v>
      </c>
      <c r="B515" s="37">
        <v>492.55</v>
      </c>
      <c r="C515" s="38">
        <v>3.9000000000000301</v>
      </c>
      <c r="D515" s="39">
        <v>7.9811726184386197E-3</v>
      </c>
      <c r="E515" s="37">
        <v>487.55</v>
      </c>
      <c r="F515" s="37">
        <v>486.8</v>
      </c>
      <c r="G515" s="37">
        <v>494.65</v>
      </c>
      <c r="H515" s="7">
        <v>684052</v>
      </c>
      <c r="I515" s="37">
        <v>336780593.25</v>
      </c>
      <c r="J515" s="37">
        <v>5</v>
      </c>
      <c r="K515" s="37">
        <v>7.8499999999999703</v>
      </c>
      <c r="L515" s="39">
        <v>0.37028000464737998</v>
      </c>
      <c r="M515" s="37">
        <v>11800034289.950001</v>
      </c>
      <c r="N515" s="37">
        <v>492.55</v>
      </c>
    </row>
    <row r="516" spans="1:14" x14ac:dyDescent="0.3">
      <c r="A516" s="36">
        <v>44158</v>
      </c>
      <c r="B516" s="37">
        <v>492.5</v>
      </c>
      <c r="C516" s="38">
        <v>-5.0000000000011403E-2</v>
      </c>
      <c r="D516" s="39">
        <v>-1.0151253679831799E-4</v>
      </c>
      <c r="E516" s="37">
        <v>495.5</v>
      </c>
      <c r="F516" s="37">
        <v>492.5</v>
      </c>
      <c r="G516" s="37">
        <v>498.8</v>
      </c>
      <c r="H516" s="7">
        <v>466197</v>
      </c>
      <c r="I516" s="37">
        <v>230862775</v>
      </c>
      <c r="J516" s="37">
        <v>3</v>
      </c>
      <c r="K516" s="37">
        <v>6.3000000000000096</v>
      </c>
      <c r="L516" s="39">
        <v>-0.31847725026752399</v>
      </c>
      <c r="M516" s="37">
        <v>11569171514.950001</v>
      </c>
      <c r="N516" s="37">
        <v>492.5</v>
      </c>
    </row>
    <row r="517" spans="1:14" x14ac:dyDescent="0.3">
      <c r="A517" s="36">
        <v>44159</v>
      </c>
      <c r="B517" s="37">
        <v>494.85</v>
      </c>
      <c r="C517" s="38">
        <v>2.3500000000000201</v>
      </c>
      <c r="D517" s="39">
        <v>4.7715736040609604E-3</v>
      </c>
      <c r="E517" s="37">
        <v>495</v>
      </c>
      <c r="F517" s="37">
        <v>488.05</v>
      </c>
      <c r="G517" s="37">
        <v>496.15</v>
      </c>
      <c r="H517" s="7">
        <v>485818</v>
      </c>
      <c r="I517" s="37">
        <v>239662111.75</v>
      </c>
      <c r="J517" s="37">
        <v>0.14999999999997701</v>
      </c>
      <c r="K517" s="37">
        <v>8.0999999999999694</v>
      </c>
      <c r="L517" s="39">
        <v>4.2087357919506102E-2</v>
      </c>
      <c r="M517" s="37">
        <v>11808833626.700001</v>
      </c>
      <c r="N517" s="37">
        <v>494.85</v>
      </c>
    </row>
    <row r="518" spans="1:14" x14ac:dyDescent="0.3">
      <c r="A518" s="36">
        <v>44160</v>
      </c>
      <c r="B518" s="37">
        <v>494.2</v>
      </c>
      <c r="C518" s="38">
        <v>-0.650000000000034</v>
      </c>
      <c r="D518" s="39">
        <v>-1.3135293523290599E-3</v>
      </c>
      <c r="E518" s="37">
        <v>494.3</v>
      </c>
      <c r="F518" s="37">
        <v>493.1</v>
      </c>
      <c r="G518" s="37">
        <v>497.7</v>
      </c>
      <c r="H518" s="7">
        <v>544696</v>
      </c>
      <c r="I518" s="37">
        <v>269560749.30000001</v>
      </c>
      <c r="J518" s="37">
        <v>0.100000000000023</v>
      </c>
      <c r="K518" s="37">
        <v>4.5999999999999703</v>
      </c>
      <c r="L518" s="39">
        <v>0.121193533380813</v>
      </c>
      <c r="M518" s="37">
        <v>11539272877.4</v>
      </c>
      <c r="N518" s="37">
        <v>494.2</v>
      </c>
    </row>
    <row r="519" spans="1:14" x14ac:dyDescent="0.3">
      <c r="A519" s="36">
        <v>44161</v>
      </c>
      <c r="B519" s="37">
        <v>495.75</v>
      </c>
      <c r="C519" s="38">
        <v>1.55000000000001</v>
      </c>
      <c r="D519" s="39">
        <v>3.1363820315661898E-3</v>
      </c>
      <c r="E519" s="37">
        <v>497.2</v>
      </c>
      <c r="F519" s="37">
        <v>494</v>
      </c>
      <c r="G519" s="37">
        <v>498.2</v>
      </c>
      <c r="H519" s="7">
        <v>286541</v>
      </c>
      <c r="I519" s="37">
        <v>142176876.25</v>
      </c>
      <c r="J519" s="37">
        <v>1.44999999999999</v>
      </c>
      <c r="K519" s="37">
        <v>4.1999999999999904</v>
      </c>
      <c r="L519" s="39">
        <v>-0.47394326376547702</v>
      </c>
      <c r="M519" s="37">
        <v>11681449753.65</v>
      </c>
      <c r="N519" s="37">
        <v>495.75</v>
      </c>
    </row>
    <row r="520" spans="1:14" x14ac:dyDescent="0.3">
      <c r="A520" s="36">
        <v>44162</v>
      </c>
      <c r="B520" s="37">
        <v>496</v>
      </c>
      <c r="C520" s="38">
        <v>0.25</v>
      </c>
      <c r="D520" s="39">
        <v>5.0428643469490697E-4</v>
      </c>
      <c r="E520" s="37">
        <v>494.5</v>
      </c>
      <c r="F520" s="37">
        <v>493.65</v>
      </c>
      <c r="G520" s="37">
        <v>499.5</v>
      </c>
      <c r="H520" s="7">
        <v>586217</v>
      </c>
      <c r="I520" s="37">
        <v>290810795.60000002</v>
      </c>
      <c r="J520" s="37">
        <v>1.5</v>
      </c>
      <c r="K520" s="37">
        <v>5.8500000000000201</v>
      </c>
      <c r="L520" s="39">
        <v>1.0458398623582701</v>
      </c>
      <c r="M520" s="37">
        <v>11972260549.25</v>
      </c>
      <c r="N520" s="37">
        <v>496</v>
      </c>
    </row>
    <row r="521" spans="1:14" x14ac:dyDescent="0.3">
      <c r="A521" s="36">
        <v>44165</v>
      </c>
      <c r="B521" s="37">
        <v>482.9</v>
      </c>
      <c r="C521" s="38">
        <v>-13.1</v>
      </c>
      <c r="D521" s="39">
        <v>-2.6411290322580699E-2</v>
      </c>
      <c r="E521" s="37">
        <v>491.05</v>
      </c>
      <c r="F521" s="37">
        <v>482.9</v>
      </c>
      <c r="G521" s="37">
        <v>499.05</v>
      </c>
      <c r="H521" s="7">
        <v>1134522</v>
      </c>
      <c r="I521" s="37">
        <v>552005629.04999995</v>
      </c>
      <c r="J521" s="37">
        <v>8.1500000000000306</v>
      </c>
      <c r="K521" s="37">
        <v>16.149999999999999</v>
      </c>
      <c r="L521" s="39">
        <v>0.93532770288135603</v>
      </c>
      <c r="M521" s="37">
        <v>11420254920.200001</v>
      </c>
      <c r="N521" s="37">
        <v>482.9</v>
      </c>
    </row>
    <row r="522" spans="1:14" x14ac:dyDescent="0.3">
      <c r="A522" s="36">
        <v>44166</v>
      </c>
      <c r="B522" s="37">
        <v>496.75</v>
      </c>
      <c r="C522" s="38">
        <v>13.85</v>
      </c>
      <c r="D522" s="39">
        <v>2.86808863118659E-2</v>
      </c>
      <c r="E522" s="37">
        <v>487</v>
      </c>
      <c r="F522" s="37">
        <v>486</v>
      </c>
      <c r="G522" s="37">
        <v>496.75</v>
      </c>
      <c r="H522" s="7">
        <v>514698</v>
      </c>
      <c r="I522" s="37">
        <v>254181037.55000001</v>
      </c>
      <c r="J522" s="37">
        <v>9.75</v>
      </c>
      <c r="K522" s="37">
        <v>10.75</v>
      </c>
      <c r="L522" s="39">
        <v>-0.54633052510220204</v>
      </c>
      <c r="M522" s="37">
        <v>11674435957.75</v>
      </c>
      <c r="N522" s="37">
        <v>496.75</v>
      </c>
    </row>
    <row r="523" spans="1:14" x14ac:dyDescent="0.3">
      <c r="A523" s="36">
        <v>44167</v>
      </c>
      <c r="B523" s="37">
        <v>497.85</v>
      </c>
      <c r="C523" s="38">
        <v>1.1000000000000201</v>
      </c>
      <c r="D523" s="39">
        <v>2.2143935581278801E-3</v>
      </c>
      <c r="E523" s="37">
        <v>495</v>
      </c>
      <c r="F523" s="37">
        <v>494.25</v>
      </c>
      <c r="G523" s="37">
        <v>497.95</v>
      </c>
      <c r="H523" s="7">
        <v>353373</v>
      </c>
      <c r="I523" s="37">
        <v>175410098.5</v>
      </c>
      <c r="J523" s="37">
        <v>2.8500000000000201</v>
      </c>
      <c r="K523" s="37">
        <v>3.69999999999999</v>
      </c>
      <c r="L523" s="39">
        <v>-0.31343622862338699</v>
      </c>
      <c r="M523" s="37">
        <v>11849846056.25</v>
      </c>
      <c r="N523" s="37">
        <v>497.85</v>
      </c>
    </row>
    <row r="524" spans="1:14" x14ac:dyDescent="0.3">
      <c r="A524" s="36">
        <v>44168</v>
      </c>
      <c r="B524" s="37">
        <v>498</v>
      </c>
      <c r="C524" s="38">
        <v>0.14999999999997701</v>
      </c>
      <c r="D524" s="39">
        <v>3.0129557095506099E-4</v>
      </c>
      <c r="E524" s="37">
        <v>498</v>
      </c>
      <c r="F524" s="37">
        <v>496.15</v>
      </c>
      <c r="G524" s="37">
        <v>500.5</v>
      </c>
      <c r="H524" s="7">
        <v>332716</v>
      </c>
      <c r="I524" s="37">
        <v>165742942.19999999</v>
      </c>
      <c r="J524" s="37">
        <v>0</v>
      </c>
      <c r="K524" s="37">
        <v>4.3500000000000201</v>
      </c>
      <c r="L524" s="39">
        <v>-5.8456644961556198E-2</v>
      </c>
      <c r="M524" s="37">
        <v>12015588998.450001</v>
      </c>
      <c r="N524" s="37">
        <v>498</v>
      </c>
    </row>
    <row r="525" spans="1:14" x14ac:dyDescent="0.3">
      <c r="A525" s="36">
        <v>44169</v>
      </c>
      <c r="B525" s="37">
        <v>492.25</v>
      </c>
      <c r="C525" s="38">
        <v>-5.75</v>
      </c>
      <c r="D525" s="39">
        <v>-1.15461847389558E-2</v>
      </c>
      <c r="E525" s="37">
        <v>497.5</v>
      </c>
      <c r="F525" s="37">
        <v>489.6</v>
      </c>
      <c r="G525" s="37">
        <v>498.95</v>
      </c>
      <c r="H525" s="7">
        <v>542580</v>
      </c>
      <c r="I525" s="37">
        <v>267745884.5</v>
      </c>
      <c r="J525" s="37">
        <v>5.25</v>
      </c>
      <c r="K525" s="37">
        <v>9.3499999999999694</v>
      </c>
      <c r="L525" s="39">
        <v>0.630760167830823</v>
      </c>
      <c r="M525" s="37">
        <v>11747843113.950001</v>
      </c>
      <c r="N525" s="37">
        <v>492.25</v>
      </c>
    </row>
    <row r="526" spans="1:14" x14ac:dyDescent="0.3">
      <c r="A526" s="36">
        <v>44172</v>
      </c>
      <c r="B526" s="37">
        <v>493.7</v>
      </c>
      <c r="C526" s="38">
        <v>1.44999999999999</v>
      </c>
      <c r="D526" s="39">
        <v>2.9456576942610202E-3</v>
      </c>
      <c r="E526" s="37">
        <v>491.6</v>
      </c>
      <c r="F526" s="37">
        <v>486.95</v>
      </c>
      <c r="G526" s="37">
        <v>493.7</v>
      </c>
      <c r="H526" s="7">
        <v>375438</v>
      </c>
      <c r="I526" s="37">
        <v>184362484.80000001</v>
      </c>
      <c r="J526" s="37">
        <v>2.0999999999999699</v>
      </c>
      <c r="K526" s="37">
        <v>6.75</v>
      </c>
      <c r="L526" s="39">
        <v>-0.30805042574366898</v>
      </c>
      <c r="M526" s="37">
        <v>11932205598.75</v>
      </c>
      <c r="N526" s="37">
        <v>493.7</v>
      </c>
    </row>
    <row r="527" spans="1:14" x14ac:dyDescent="0.3">
      <c r="A527" s="36">
        <v>44173</v>
      </c>
      <c r="B527" s="37">
        <v>494.45</v>
      </c>
      <c r="C527" s="38">
        <v>0.75</v>
      </c>
      <c r="D527" s="39">
        <v>1.5191411788535499E-3</v>
      </c>
      <c r="E527" s="37">
        <v>492.05</v>
      </c>
      <c r="F527" s="37">
        <v>489.9</v>
      </c>
      <c r="G527" s="37">
        <v>496.85</v>
      </c>
      <c r="H527" s="7">
        <v>323359</v>
      </c>
      <c r="I527" s="37">
        <v>159807264.75</v>
      </c>
      <c r="J527" s="37">
        <v>2.3999999999999799</v>
      </c>
      <c r="K527" s="37">
        <v>6.9500000000000499</v>
      </c>
      <c r="L527" s="39">
        <v>-0.13871531384676</v>
      </c>
      <c r="M527" s="37">
        <v>12092012863.5</v>
      </c>
      <c r="N527" s="37">
        <v>494.45</v>
      </c>
    </row>
    <row r="528" spans="1:14" x14ac:dyDescent="0.3">
      <c r="A528" s="36">
        <v>44174</v>
      </c>
      <c r="B528" s="37">
        <v>498</v>
      </c>
      <c r="C528" s="38">
        <v>3.55000000000001</v>
      </c>
      <c r="D528" s="39">
        <v>7.1796946101729403E-3</v>
      </c>
      <c r="E528" s="37">
        <v>498.35</v>
      </c>
      <c r="F528" s="37">
        <v>494.7</v>
      </c>
      <c r="G528" s="37">
        <v>499</v>
      </c>
      <c r="H528" s="7">
        <v>411414</v>
      </c>
      <c r="I528" s="37">
        <v>204598661.34999999</v>
      </c>
      <c r="J528" s="37">
        <v>0.35000000000002301</v>
      </c>
      <c r="K528" s="37">
        <v>4.3000000000000096</v>
      </c>
      <c r="L528" s="39">
        <v>0.272313434912899</v>
      </c>
      <c r="M528" s="37">
        <v>12296611524.85</v>
      </c>
      <c r="N528" s="37">
        <v>498</v>
      </c>
    </row>
    <row r="529" spans="1:14" x14ac:dyDescent="0.3">
      <c r="A529" s="36">
        <v>44175</v>
      </c>
      <c r="B529" s="37">
        <v>501</v>
      </c>
      <c r="C529" s="38">
        <v>3</v>
      </c>
      <c r="D529" s="39">
        <v>6.0240963855421699E-3</v>
      </c>
      <c r="E529" s="37">
        <v>498.45</v>
      </c>
      <c r="F529" s="37">
        <v>494.85</v>
      </c>
      <c r="G529" s="37">
        <v>502.4</v>
      </c>
      <c r="H529" s="7">
        <v>466149</v>
      </c>
      <c r="I529" s="37">
        <v>233179136.94999999</v>
      </c>
      <c r="J529" s="37">
        <v>2.55000000000001</v>
      </c>
      <c r="K529" s="37">
        <v>7.5499999999999501</v>
      </c>
      <c r="L529" s="39">
        <v>0.13304117020811199</v>
      </c>
      <c r="M529" s="37">
        <v>12529790661.799999</v>
      </c>
      <c r="N529" s="37">
        <v>501</v>
      </c>
    </row>
    <row r="530" spans="1:14" x14ac:dyDescent="0.3">
      <c r="A530" s="36">
        <v>44176</v>
      </c>
      <c r="B530" s="37">
        <v>500.4</v>
      </c>
      <c r="C530" s="38">
        <v>-0.60000000000002296</v>
      </c>
      <c r="D530" s="39">
        <v>-1.19760479041921E-3</v>
      </c>
      <c r="E530" s="37">
        <v>499.3</v>
      </c>
      <c r="F530" s="37">
        <v>495.6</v>
      </c>
      <c r="G530" s="37">
        <v>503.9</v>
      </c>
      <c r="H530" s="7">
        <v>382300</v>
      </c>
      <c r="I530" s="37">
        <v>191140754.94999999</v>
      </c>
      <c r="J530" s="37">
        <v>1.0999999999999699</v>
      </c>
      <c r="K530" s="37">
        <v>8.2999999999999492</v>
      </c>
      <c r="L530" s="39">
        <v>-0.17987596240687001</v>
      </c>
      <c r="M530" s="37">
        <v>12338649906.85</v>
      </c>
      <c r="N530" s="37">
        <v>500.4</v>
      </c>
    </row>
    <row r="531" spans="1:14" x14ac:dyDescent="0.3">
      <c r="A531" s="36">
        <v>44179</v>
      </c>
      <c r="B531" s="37">
        <v>509.2</v>
      </c>
      <c r="C531" s="38">
        <v>8.8000000000000096</v>
      </c>
      <c r="D531" s="39">
        <v>1.7585931254995999E-2</v>
      </c>
      <c r="E531" s="37">
        <v>501.6</v>
      </c>
      <c r="F531" s="37">
        <v>499.1</v>
      </c>
      <c r="G531" s="37">
        <v>512.20000000000005</v>
      </c>
      <c r="H531" s="7">
        <v>433394</v>
      </c>
      <c r="I531" s="37">
        <v>220058542.55000001</v>
      </c>
      <c r="J531" s="37">
        <v>7.5999999999999703</v>
      </c>
      <c r="K531" s="37">
        <v>13.1</v>
      </c>
      <c r="L531" s="39">
        <v>0.133648966780016</v>
      </c>
      <c r="M531" s="37">
        <v>12558708449.4</v>
      </c>
      <c r="N531" s="37">
        <v>509.2</v>
      </c>
    </row>
    <row r="532" spans="1:14" x14ac:dyDescent="0.3">
      <c r="A532" s="36">
        <v>44180</v>
      </c>
      <c r="B532" s="37">
        <v>507.2</v>
      </c>
      <c r="C532" s="38">
        <v>-2</v>
      </c>
      <c r="D532" s="39">
        <v>-3.9277297721916696E-3</v>
      </c>
      <c r="E532" s="37">
        <v>510.5</v>
      </c>
      <c r="F532" s="37">
        <v>507.2</v>
      </c>
      <c r="G532" s="37">
        <v>515.20000000000005</v>
      </c>
      <c r="H532" s="7">
        <v>535189</v>
      </c>
      <c r="I532" s="37">
        <v>272710681.89999998</v>
      </c>
      <c r="J532" s="37">
        <v>3.30000000000001</v>
      </c>
      <c r="K532" s="37">
        <v>8.0000000000000604</v>
      </c>
      <c r="L532" s="39">
        <v>0.23487865544977499</v>
      </c>
      <c r="M532" s="37">
        <v>12285997767.5</v>
      </c>
      <c r="N532" s="37">
        <v>507.2</v>
      </c>
    </row>
    <row r="533" spans="1:14" x14ac:dyDescent="0.3">
      <c r="A533" s="36">
        <v>44181</v>
      </c>
      <c r="B533" s="37">
        <v>505</v>
      </c>
      <c r="C533" s="38">
        <v>-2.19999999999999</v>
      </c>
      <c r="D533" s="39">
        <v>-4.3375394321766301E-3</v>
      </c>
      <c r="E533" s="37">
        <v>509.5</v>
      </c>
      <c r="F533" s="37">
        <v>502.9</v>
      </c>
      <c r="G533" s="37">
        <v>514.79999999999995</v>
      </c>
      <c r="H533" s="7">
        <v>398944</v>
      </c>
      <c r="I533" s="37">
        <v>202176938.80000001</v>
      </c>
      <c r="J533" s="37">
        <v>4.5</v>
      </c>
      <c r="K533" s="37">
        <v>11.9</v>
      </c>
      <c r="L533" s="39">
        <v>-0.25457361791815603</v>
      </c>
      <c r="M533" s="37">
        <v>12083820828.700001</v>
      </c>
      <c r="N533" s="37">
        <v>505</v>
      </c>
    </row>
    <row r="534" spans="1:14" x14ac:dyDescent="0.3">
      <c r="A534" s="36">
        <v>44182</v>
      </c>
      <c r="B534" s="37">
        <v>502.9</v>
      </c>
      <c r="C534" s="38">
        <v>-2.1000000000000201</v>
      </c>
      <c r="D534" s="39">
        <v>-4.1584158415842003E-3</v>
      </c>
      <c r="E534" s="37">
        <v>510</v>
      </c>
      <c r="F534" s="37">
        <v>502.3</v>
      </c>
      <c r="G534" s="37">
        <v>511.8</v>
      </c>
      <c r="H534" s="7">
        <v>388090</v>
      </c>
      <c r="I534" s="37">
        <v>195976560.09999999</v>
      </c>
      <c r="J534" s="37">
        <v>7.1000000000000201</v>
      </c>
      <c r="K534" s="37">
        <v>9.5</v>
      </c>
      <c r="L534" s="39">
        <v>-2.7206826020694599E-2</v>
      </c>
      <c r="M534" s="37">
        <v>11887844268.6</v>
      </c>
      <c r="N534" s="37">
        <v>502.9</v>
      </c>
    </row>
    <row r="535" spans="1:14" x14ac:dyDescent="0.3">
      <c r="A535" s="36">
        <v>44183</v>
      </c>
      <c r="B535" s="37">
        <v>499.55</v>
      </c>
      <c r="C535" s="38">
        <v>-3.3499999999999699</v>
      </c>
      <c r="D535" s="39">
        <v>-6.66136408828786E-3</v>
      </c>
      <c r="E535" s="37">
        <v>500.6</v>
      </c>
      <c r="F535" s="37">
        <v>497.65</v>
      </c>
      <c r="G535" s="37">
        <v>505.5</v>
      </c>
      <c r="H535" s="7">
        <v>1032272</v>
      </c>
      <c r="I535" s="37">
        <v>516846017.5</v>
      </c>
      <c r="J535" s="37">
        <v>1.05000000000001</v>
      </c>
      <c r="K535" s="37">
        <v>7.8500000000000201</v>
      </c>
      <c r="L535" s="39">
        <v>1.65987786338221</v>
      </c>
      <c r="M535" s="37">
        <v>11370998251.1</v>
      </c>
      <c r="N535" s="37">
        <v>499.55</v>
      </c>
    </row>
    <row r="536" spans="1:14" x14ac:dyDescent="0.3">
      <c r="A536" s="36">
        <v>44186</v>
      </c>
      <c r="B536" s="37">
        <v>490.2</v>
      </c>
      <c r="C536" s="38">
        <v>-9.3500000000000192</v>
      </c>
      <c r="D536" s="39">
        <v>-1.8716845160644601E-2</v>
      </c>
      <c r="E536" s="37">
        <v>490.05</v>
      </c>
      <c r="F536" s="37">
        <v>484.4</v>
      </c>
      <c r="G536" s="37">
        <v>493.1</v>
      </c>
      <c r="H536" s="7">
        <v>479857</v>
      </c>
      <c r="I536" s="37">
        <v>234792401.40000001</v>
      </c>
      <c r="J536" s="37">
        <v>0.14999999999997701</v>
      </c>
      <c r="K536" s="37">
        <v>8.7000000000000508</v>
      </c>
      <c r="L536" s="39">
        <v>-0.53514480679510801</v>
      </c>
      <c r="M536" s="37">
        <v>11136205849.700001</v>
      </c>
      <c r="N536" s="37">
        <v>490.2</v>
      </c>
    </row>
    <row r="537" spans="1:14" x14ac:dyDescent="0.3">
      <c r="A537" s="36">
        <v>44187</v>
      </c>
      <c r="B537" s="37">
        <v>492.3</v>
      </c>
      <c r="C537" s="38">
        <v>2.1000000000000201</v>
      </c>
      <c r="D537" s="39">
        <v>4.2839657282742203E-3</v>
      </c>
      <c r="E537" s="37">
        <v>493.35</v>
      </c>
      <c r="F537" s="37">
        <v>488.6</v>
      </c>
      <c r="G537" s="37">
        <v>496.5</v>
      </c>
      <c r="H537" s="7">
        <v>382128</v>
      </c>
      <c r="I537" s="37">
        <v>188171094.05000001</v>
      </c>
      <c r="J537" s="37">
        <v>1.05000000000001</v>
      </c>
      <c r="K537" s="37">
        <v>7.8999999999999799</v>
      </c>
      <c r="L537" s="39">
        <v>-0.20366275786328</v>
      </c>
      <c r="M537" s="37">
        <v>11324376943.75</v>
      </c>
      <c r="N537" s="37">
        <v>492.3</v>
      </c>
    </row>
    <row r="538" spans="1:14" x14ac:dyDescent="0.3">
      <c r="A538" s="36">
        <v>44188</v>
      </c>
      <c r="B538" s="37">
        <v>496.1</v>
      </c>
      <c r="C538" s="38">
        <v>3.80000000000001</v>
      </c>
      <c r="D538" s="39">
        <v>7.7188706073532598E-3</v>
      </c>
      <c r="E538" s="37">
        <v>493.85</v>
      </c>
      <c r="F538" s="37">
        <v>490.2</v>
      </c>
      <c r="G538" s="37">
        <v>496.9</v>
      </c>
      <c r="H538" s="7">
        <v>249098</v>
      </c>
      <c r="I538" s="37">
        <v>123265710.3</v>
      </c>
      <c r="J538" s="37">
        <v>2.25</v>
      </c>
      <c r="K538" s="37">
        <v>6.6999999999999904</v>
      </c>
      <c r="L538" s="39">
        <v>-0.34812942260185098</v>
      </c>
      <c r="M538" s="37">
        <v>11447642654.049999</v>
      </c>
      <c r="N538" s="37">
        <v>496.1</v>
      </c>
    </row>
    <row r="539" spans="1:14" x14ac:dyDescent="0.3">
      <c r="A539" s="36">
        <v>44189</v>
      </c>
      <c r="B539" s="37">
        <v>496.45</v>
      </c>
      <c r="C539" s="38">
        <v>0.349999999999966</v>
      </c>
      <c r="D539" s="39">
        <v>7.05502922797754E-4</v>
      </c>
      <c r="E539" s="37">
        <v>497</v>
      </c>
      <c r="F539" s="37">
        <v>493.85</v>
      </c>
      <c r="G539" s="37">
        <v>498.55</v>
      </c>
      <c r="H539" s="7">
        <v>73147</v>
      </c>
      <c r="I539" s="37">
        <v>36263628.649999999</v>
      </c>
      <c r="J539" s="37">
        <v>0.55000000000001104</v>
      </c>
      <c r="K539" s="37">
        <v>4.6999999999999904</v>
      </c>
      <c r="L539" s="39">
        <v>-0.70635251989176995</v>
      </c>
      <c r="M539" s="37">
        <v>11483906282.700001</v>
      </c>
      <c r="N539" s="37">
        <v>496.45</v>
      </c>
    </row>
    <row r="540" spans="1:14" x14ac:dyDescent="0.3">
      <c r="A540" s="36">
        <v>44193</v>
      </c>
      <c r="B540" s="37">
        <v>504</v>
      </c>
      <c r="C540" s="38">
        <v>7.5500000000000096</v>
      </c>
      <c r="D540" s="39">
        <v>1.52079766341021E-2</v>
      </c>
      <c r="E540" s="37">
        <v>499.55</v>
      </c>
      <c r="F540" s="37">
        <v>497.5</v>
      </c>
      <c r="G540" s="37">
        <v>506.5</v>
      </c>
      <c r="H540" s="7">
        <v>220715</v>
      </c>
      <c r="I540" s="37">
        <v>111078363</v>
      </c>
      <c r="J540" s="37">
        <v>4.4499999999999904</v>
      </c>
      <c r="K540" s="37">
        <v>9</v>
      </c>
      <c r="L540" s="39">
        <v>2.0174169822412402</v>
      </c>
      <c r="M540" s="37">
        <v>11594984645.700001</v>
      </c>
      <c r="N540" s="37">
        <v>504</v>
      </c>
    </row>
    <row r="541" spans="1:14" x14ac:dyDescent="0.3">
      <c r="A541" s="36">
        <v>44194</v>
      </c>
      <c r="B541" s="37">
        <v>512.79999999999995</v>
      </c>
      <c r="C541" s="38">
        <v>8.7999999999999492</v>
      </c>
      <c r="D541" s="39">
        <v>1.7460317460317398E-2</v>
      </c>
      <c r="E541" s="37">
        <v>506.9</v>
      </c>
      <c r="F541" s="37">
        <v>506.9</v>
      </c>
      <c r="G541" s="37">
        <v>514.70000000000005</v>
      </c>
      <c r="H541" s="7">
        <v>301703</v>
      </c>
      <c r="I541" s="37">
        <v>154439045.19999999</v>
      </c>
      <c r="J541" s="37">
        <v>5.8999999999999799</v>
      </c>
      <c r="K541" s="37">
        <v>7.80000000000007</v>
      </c>
      <c r="L541" s="39">
        <v>0.36693473483904598</v>
      </c>
      <c r="M541" s="37">
        <v>11749423690.9</v>
      </c>
      <c r="N541" s="37">
        <v>512.79999999999995</v>
      </c>
    </row>
    <row r="542" spans="1:14" x14ac:dyDescent="0.3">
      <c r="A542" s="36">
        <v>44195</v>
      </c>
      <c r="B542" s="37">
        <v>513.1</v>
      </c>
      <c r="C542" s="38">
        <v>0.30000000000006799</v>
      </c>
      <c r="D542" s="39">
        <v>5.8502340093616995E-4</v>
      </c>
      <c r="E542" s="37">
        <v>512.6</v>
      </c>
      <c r="F542" s="37">
        <v>511.7</v>
      </c>
      <c r="G542" s="37">
        <v>517.20000000000005</v>
      </c>
      <c r="H542" s="7">
        <v>249571</v>
      </c>
      <c r="I542" s="37">
        <v>128395806.5</v>
      </c>
      <c r="J542" s="37">
        <v>0.5</v>
      </c>
      <c r="K542" s="37">
        <v>5.5000000000000604</v>
      </c>
      <c r="L542" s="39">
        <v>-0.172792448202371</v>
      </c>
      <c r="M542" s="37">
        <v>11877819497.4</v>
      </c>
      <c r="N542" s="37">
        <v>513.1</v>
      </c>
    </row>
    <row r="543" spans="1:14" x14ac:dyDescent="0.3">
      <c r="A543" s="36">
        <v>44196</v>
      </c>
      <c r="B543" s="37">
        <v>510.9</v>
      </c>
      <c r="C543" s="38">
        <v>-2.2000000000000499</v>
      </c>
      <c r="D543" s="39">
        <v>-4.28766322354326E-3</v>
      </c>
      <c r="E543" s="37">
        <v>512.20000000000005</v>
      </c>
      <c r="F543" s="37">
        <v>510.6</v>
      </c>
      <c r="G543" s="37">
        <v>516.79999999999995</v>
      </c>
      <c r="H543" s="7">
        <v>130740</v>
      </c>
      <c r="I543" s="37">
        <v>67013281.799999997</v>
      </c>
      <c r="J543" s="37">
        <v>1.30000000000007</v>
      </c>
      <c r="K543" s="37">
        <v>6.19999999999993</v>
      </c>
      <c r="L543" s="39">
        <v>-0.47614105805562301</v>
      </c>
      <c r="M543" s="37">
        <v>11810806215.6</v>
      </c>
      <c r="N543" s="37">
        <v>510.9</v>
      </c>
    </row>
    <row r="544" spans="1:14" x14ac:dyDescent="0.3">
      <c r="A544" s="36">
        <v>44200</v>
      </c>
      <c r="B544" s="37">
        <v>512.1</v>
      </c>
      <c r="C544" s="38">
        <v>1.2000000000000499</v>
      </c>
      <c r="D544" s="39">
        <v>2.3487962419261E-3</v>
      </c>
      <c r="E544" s="37">
        <v>516.20000000000005</v>
      </c>
      <c r="F544" s="37">
        <v>509.8</v>
      </c>
      <c r="G544" s="37">
        <v>518.29999999999995</v>
      </c>
      <c r="H544" s="7">
        <v>343503</v>
      </c>
      <c r="I544" s="37">
        <v>176660407</v>
      </c>
      <c r="J544" s="37">
        <v>4.1000000000000201</v>
      </c>
      <c r="K544" s="37">
        <v>8.4999999999999396</v>
      </c>
      <c r="L544" s="39">
        <v>1.6273749426342401</v>
      </c>
      <c r="M544" s="37">
        <v>11987466622.6</v>
      </c>
      <c r="N544" s="37">
        <v>512.1</v>
      </c>
    </row>
    <row r="545" spans="1:14" x14ac:dyDescent="0.3">
      <c r="A545" s="36">
        <v>44201</v>
      </c>
      <c r="B545" s="37">
        <v>506.2</v>
      </c>
      <c r="C545" s="38">
        <v>-5.9000000000000297</v>
      </c>
      <c r="D545" s="39">
        <v>-1.1521187268111801E-2</v>
      </c>
      <c r="E545" s="37">
        <v>509.6</v>
      </c>
      <c r="F545" s="37">
        <v>503.4</v>
      </c>
      <c r="G545" s="37">
        <v>515.79999999999995</v>
      </c>
      <c r="H545" s="7">
        <v>303053</v>
      </c>
      <c r="I545" s="37">
        <v>153923693.59999999</v>
      </c>
      <c r="J545" s="37">
        <v>3.4000000000000301</v>
      </c>
      <c r="K545" s="37">
        <v>12.4</v>
      </c>
      <c r="L545" s="39">
        <v>-0.11775734127504001</v>
      </c>
      <c r="M545" s="37">
        <v>11833542929</v>
      </c>
      <c r="N545" s="37">
        <v>506.2</v>
      </c>
    </row>
    <row r="546" spans="1:14" x14ac:dyDescent="0.3">
      <c r="A546" s="36">
        <v>44202</v>
      </c>
      <c r="B546" s="37">
        <v>502.3</v>
      </c>
      <c r="C546" s="38">
        <v>-3.8999999999999799</v>
      </c>
      <c r="D546" s="39">
        <v>-7.7044646384827704E-3</v>
      </c>
      <c r="E546" s="37">
        <v>511.9</v>
      </c>
      <c r="F546" s="37">
        <v>499.35</v>
      </c>
      <c r="G546" s="37">
        <v>512.29999999999995</v>
      </c>
      <c r="H546" s="7">
        <v>439147</v>
      </c>
      <c r="I546" s="37">
        <v>221031640</v>
      </c>
      <c r="J546" s="37">
        <v>9.5999999999999694</v>
      </c>
      <c r="K546" s="37">
        <v>12.9499999999999</v>
      </c>
      <c r="L546" s="39">
        <v>0.44907656416534403</v>
      </c>
      <c r="M546" s="37">
        <v>11612511289</v>
      </c>
      <c r="N546" s="37">
        <v>502.3</v>
      </c>
    </row>
    <row r="547" spans="1:14" x14ac:dyDescent="0.3">
      <c r="A547" s="36">
        <v>44203</v>
      </c>
      <c r="B547" s="37">
        <v>515.29999999999995</v>
      </c>
      <c r="C547" s="38">
        <v>12.999999999999901</v>
      </c>
      <c r="D547" s="39">
        <v>2.5880947640852001E-2</v>
      </c>
      <c r="E547" s="37">
        <v>505.2</v>
      </c>
      <c r="F547" s="37">
        <v>501.1</v>
      </c>
      <c r="G547" s="37">
        <v>518.29999999999995</v>
      </c>
      <c r="H547" s="7">
        <v>458616</v>
      </c>
      <c r="I547" s="37">
        <v>234921325.40000001</v>
      </c>
      <c r="J547" s="37">
        <v>10.1</v>
      </c>
      <c r="K547" s="37">
        <v>17.1999999999999</v>
      </c>
      <c r="L547" s="39">
        <v>4.4333674145559498E-2</v>
      </c>
      <c r="M547" s="37">
        <v>11847432614.4</v>
      </c>
      <c r="N547" s="37">
        <v>515.29999999999995</v>
      </c>
    </row>
    <row r="548" spans="1:14" x14ac:dyDescent="0.3">
      <c r="A548" s="36">
        <v>44204</v>
      </c>
      <c r="B548" s="37">
        <v>525.29999999999995</v>
      </c>
      <c r="C548" s="38">
        <v>10</v>
      </c>
      <c r="D548" s="39">
        <v>1.9406171162429701E-2</v>
      </c>
      <c r="E548" s="37">
        <v>520.5</v>
      </c>
      <c r="F548" s="37">
        <v>516.5</v>
      </c>
      <c r="G548" s="37">
        <v>525.29999999999995</v>
      </c>
      <c r="H548" s="7">
        <v>458513</v>
      </c>
      <c r="I548" s="37">
        <v>239825575</v>
      </c>
      <c r="J548" s="37">
        <v>4.7999999999999501</v>
      </c>
      <c r="K548" s="37">
        <v>8.7999999999999492</v>
      </c>
      <c r="L548" s="39">
        <v>-2.2458876271215999E-4</v>
      </c>
      <c r="M548" s="37">
        <v>12087258189.4</v>
      </c>
      <c r="N548" s="37">
        <v>525.29999999999995</v>
      </c>
    </row>
    <row r="549" spans="1:14" x14ac:dyDescent="0.3">
      <c r="A549" s="36">
        <v>44207</v>
      </c>
      <c r="B549" s="37">
        <v>522.4</v>
      </c>
      <c r="C549" s="38">
        <v>-2.8999999999999799</v>
      </c>
      <c r="D549" s="39">
        <v>-5.5206548638872602E-3</v>
      </c>
      <c r="E549" s="37">
        <v>522</v>
      </c>
      <c r="F549" s="37">
        <v>518.1</v>
      </c>
      <c r="G549" s="37">
        <v>525.1</v>
      </c>
      <c r="H549" s="7">
        <v>394924</v>
      </c>
      <c r="I549" s="37">
        <v>205887030.80000001</v>
      </c>
      <c r="J549" s="37">
        <v>0.39999999999997699</v>
      </c>
      <c r="K549" s="37">
        <v>7</v>
      </c>
      <c r="L549" s="39">
        <v>-0.13868527173711501</v>
      </c>
      <c r="M549" s="37">
        <v>11881371158.6</v>
      </c>
      <c r="N549" s="37">
        <v>522.4</v>
      </c>
    </row>
    <row r="550" spans="1:14" x14ac:dyDescent="0.3">
      <c r="A550" s="36">
        <v>44208</v>
      </c>
      <c r="B550" s="37">
        <v>515.79999999999995</v>
      </c>
      <c r="C550" s="38">
        <v>-6.6000000000000201</v>
      </c>
      <c r="D550" s="39">
        <v>-1.2633996937212901E-2</v>
      </c>
      <c r="E550" s="37">
        <v>522</v>
      </c>
      <c r="F550" s="37">
        <v>513.5</v>
      </c>
      <c r="G550" s="37">
        <v>523</v>
      </c>
      <c r="H550" s="7">
        <v>374428</v>
      </c>
      <c r="I550" s="37">
        <v>193658339.5</v>
      </c>
      <c r="J550" s="37">
        <v>6.2000000000000499</v>
      </c>
      <c r="K550" s="37">
        <v>9.5</v>
      </c>
      <c r="L550" s="39">
        <v>-5.1898593147035897E-2</v>
      </c>
      <c r="M550" s="37">
        <v>11687712819.1</v>
      </c>
      <c r="N550" s="37">
        <v>515.79999999999995</v>
      </c>
    </row>
    <row r="551" spans="1:14" x14ac:dyDescent="0.3">
      <c r="A551" s="36">
        <v>44209</v>
      </c>
      <c r="B551" s="37">
        <v>512.1</v>
      </c>
      <c r="C551" s="38">
        <v>-3.69999999999993</v>
      </c>
      <c r="D551" s="39">
        <v>-7.1733229934081702E-3</v>
      </c>
      <c r="E551" s="37">
        <v>517.20000000000005</v>
      </c>
      <c r="F551" s="37">
        <v>510.3</v>
      </c>
      <c r="G551" s="37">
        <v>520.29999999999995</v>
      </c>
      <c r="H551" s="7">
        <v>317983</v>
      </c>
      <c r="I551" s="37">
        <v>163260664</v>
      </c>
      <c r="J551" s="37">
        <v>5.1000000000000201</v>
      </c>
      <c r="K551" s="37">
        <v>9.9999999999999396</v>
      </c>
      <c r="L551" s="39">
        <v>-0.15074994391445101</v>
      </c>
      <c r="M551" s="37">
        <v>11524452155.1</v>
      </c>
      <c r="N551" s="37">
        <v>512.1</v>
      </c>
    </row>
    <row r="552" spans="1:14" x14ac:dyDescent="0.3">
      <c r="A552" s="36">
        <v>44210</v>
      </c>
      <c r="B552" s="37">
        <v>508</v>
      </c>
      <c r="C552" s="38">
        <v>-4.1000000000000201</v>
      </c>
      <c r="D552" s="39">
        <v>-8.0062487795352893E-3</v>
      </c>
      <c r="E552" s="37">
        <v>513.4</v>
      </c>
      <c r="F552" s="37">
        <v>508</v>
      </c>
      <c r="G552" s="37">
        <v>515.20000000000005</v>
      </c>
      <c r="H552" s="7">
        <v>446027</v>
      </c>
      <c r="I552" s="37">
        <v>227325338.30000001</v>
      </c>
      <c r="J552" s="37">
        <v>5.3999999999999799</v>
      </c>
      <c r="K552" s="37">
        <v>7.2000000000000499</v>
      </c>
      <c r="L552" s="39">
        <v>0.402675614734121</v>
      </c>
      <c r="M552" s="37">
        <v>11297126816.799999</v>
      </c>
      <c r="N552" s="37">
        <v>508</v>
      </c>
    </row>
    <row r="553" spans="1:14" x14ac:dyDescent="0.3">
      <c r="A553" s="36">
        <v>44211</v>
      </c>
      <c r="B553" s="37">
        <v>493.95</v>
      </c>
      <c r="C553" s="38">
        <v>-14.05</v>
      </c>
      <c r="D553" s="39">
        <v>-2.7657480314960702E-2</v>
      </c>
      <c r="E553" s="37">
        <v>506</v>
      </c>
      <c r="F553" s="37">
        <v>492.45</v>
      </c>
      <c r="G553" s="37">
        <v>508.2</v>
      </c>
      <c r="H553" s="7">
        <v>692278</v>
      </c>
      <c r="I553" s="37">
        <v>344286835.05000001</v>
      </c>
      <c r="J553" s="37">
        <v>12.05</v>
      </c>
      <c r="K553" s="37">
        <v>15.75</v>
      </c>
      <c r="L553" s="39">
        <v>0.55209886397011798</v>
      </c>
      <c r="M553" s="37">
        <v>10952839981.75</v>
      </c>
      <c r="N553" s="37">
        <v>493.95</v>
      </c>
    </row>
    <row r="554" spans="1:14" x14ac:dyDescent="0.3">
      <c r="A554" s="36">
        <v>44214</v>
      </c>
      <c r="B554" s="37">
        <v>499.65</v>
      </c>
      <c r="C554" s="38">
        <v>5.6999999999999904</v>
      </c>
      <c r="D554" s="39">
        <v>1.1539629517157601E-2</v>
      </c>
      <c r="E554" s="37">
        <v>494</v>
      </c>
      <c r="F554" s="37">
        <v>494</v>
      </c>
      <c r="G554" s="37">
        <v>501.9</v>
      </c>
      <c r="H554" s="7">
        <v>342930</v>
      </c>
      <c r="I554" s="37">
        <v>171305449.44999999</v>
      </c>
      <c r="J554" s="37">
        <v>5.6499999999999799</v>
      </c>
      <c r="K554" s="37">
        <v>7.8999999999999799</v>
      </c>
      <c r="L554" s="39">
        <v>-0.50463542103028003</v>
      </c>
      <c r="M554" s="37">
        <v>11124145431.200001</v>
      </c>
      <c r="N554" s="37">
        <v>499.65</v>
      </c>
    </row>
    <row r="555" spans="1:14" x14ac:dyDescent="0.3">
      <c r="A555" s="36">
        <v>44215</v>
      </c>
      <c r="B555" s="37">
        <v>491.05</v>
      </c>
      <c r="C555" s="38">
        <v>-8.5999999999999694</v>
      </c>
      <c r="D555" s="39">
        <v>-1.7212048433903698E-2</v>
      </c>
      <c r="E555" s="37">
        <v>502.1</v>
      </c>
      <c r="F555" s="37">
        <v>489.05</v>
      </c>
      <c r="G555" s="37">
        <v>502.8</v>
      </c>
      <c r="H555" s="7">
        <v>468063</v>
      </c>
      <c r="I555" s="37">
        <v>230596273.59999999</v>
      </c>
      <c r="J555" s="37">
        <v>11.05</v>
      </c>
      <c r="K555" s="37">
        <v>13.75</v>
      </c>
      <c r="L555" s="39">
        <v>0.36489371008660698</v>
      </c>
      <c r="M555" s="37">
        <v>10893549157.6</v>
      </c>
      <c r="N555" s="37">
        <v>491.05</v>
      </c>
    </row>
    <row r="556" spans="1:14" x14ac:dyDescent="0.3">
      <c r="A556" s="36">
        <v>44216</v>
      </c>
      <c r="B556" s="37">
        <v>507.7</v>
      </c>
      <c r="C556" s="38">
        <v>16.649999999999999</v>
      </c>
      <c r="D556" s="39">
        <v>3.3906934120761602E-2</v>
      </c>
      <c r="E556" s="37">
        <v>493</v>
      </c>
      <c r="F556" s="37">
        <v>492.2</v>
      </c>
      <c r="G556" s="37">
        <v>507.8</v>
      </c>
      <c r="H556" s="7">
        <v>592958</v>
      </c>
      <c r="I556" s="37">
        <v>299233470.14999998</v>
      </c>
      <c r="J556" s="37">
        <v>14.7</v>
      </c>
      <c r="K556" s="37">
        <v>15.6</v>
      </c>
      <c r="L556" s="39">
        <v>0.26683373819336298</v>
      </c>
      <c r="M556" s="37">
        <v>11192782627.75</v>
      </c>
      <c r="N556" s="37">
        <v>507.7</v>
      </c>
    </row>
    <row r="557" spans="1:14" x14ac:dyDescent="0.3">
      <c r="A557" s="36">
        <v>44217</v>
      </c>
      <c r="B557" s="37">
        <v>507.6</v>
      </c>
      <c r="C557" s="38">
        <v>-9.9999999999965894E-2</v>
      </c>
      <c r="D557" s="39">
        <v>-1.96966712625499E-4</v>
      </c>
      <c r="E557" s="37">
        <v>510.9</v>
      </c>
      <c r="F557" s="37">
        <v>507.6</v>
      </c>
      <c r="G557" s="37">
        <v>512.29999999999995</v>
      </c>
      <c r="H557" s="7">
        <v>333005</v>
      </c>
      <c r="I557" s="37">
        <v>169550431.19999999</v>
      </c>
      <c r="J557" s="37">
        <v>3.2999999999999501</v>
      </c>
      <c r="K557" s="37">
        <v>4.69999999999993</v>
      </c>
      <c r="L557" s="39">
        <v>-0.43840035887870599</v>
      </c>
      <c r="M557" s="37">
        <v>11023232196.549999</v>
      </c>
      <c r="N557" s="37">
        <v>507.6</v>
      </c>
    </row>
    <row r="558" spans="1:14" x14ac:dyDescent="0.3">
      <c r="A558" s="36">
        <v>44218</v>
      </c>
      <c r="B558" s="37">
        <v>511.5</v>
      </c>
      <c r="C558" s="38">
        <v>3.8999999999999799</v>
      </c>
      <c r="D558" s="39">
        <v>7.6832151300235997E-3</v>
      </c>
      <c r="E558" s="37">
        <v>507</v>
      </c>
      <c r="F558" s="37">
        <v>503.5</v>
      </c>
      <c r="G558" s="37">
        <v>512.1</v>
      </c>
      <c r="H558" s="7">
        <v>425645</v>
      </c>
      <c r="I558" s="37">
        <v>216924719.90000001</v>
      </c>
      <c r="J558" s="37">
        <v>4.5</v>
      </c>
      <c r="K558" s="37">
        <v>8.6000000000000192</v>
      </c>
      <c r="L558" s="39">
        <v>0.278194021110794</v>
      </c>
      <c r="M558" s="37">
        <v>11240156916.450001</v>
      </c>
      <c r="N558" s="37">
        <v>511.5</v>
      </c>
    </row>
    <row r="559" spans="1:14" x14ac:dyDescent="0.3">
      <c r="A559" s="36">
        <v>44221</v>
      </c>
      <c r="B559" s="37">
        <v>501.9</v>
      </c>
      <c r="C559" s="38">
        <v>-9.6000000000000192</v>
      </c>
      <c r="D559" s="39">
        <v>-1.8768328445747801E-2</v>
      </c>
      <c r="E559" s="37">
        <v>513.29999999999995</v>
      </c>
      <c r="F559" s="37">
        <v>501.4</v>
      </c>
      <c r="G559" s="37">
        <v>514.5</v>
      </c>
      <c r="H559" s="7">
        <v>415757</v>
      </c>
      <c r="I559" s="37">
        <v>210431586.5</v>
      </c>
      <c r="J559" s="37">
        <v>11.4</v>
      </c>
      <c r="K559" s="37">
        <v>13.1</v>
      </c>
      <c r="L559" s="39">
        <v>-2.3230626461017999E-2</v>
      </c>
      <c r="M559" s="37">
        <v>11029725329.950001</v>
      </c>
      <c r="N559" s="37">
        <v>501.9</v>
      </c>
    </row>
    <row r="560" spans="1:14" x14ac:dyDescent="0.3">
      <c r="A560" s="36">
        <v>44222</v>
      </c>
      <c r="B560" s="37">
        <v>508</v>
      </c>
      <c r="C560" s="38">
        <v>6.1000000000000201</v>
      </c>
      <c r="D560" s="39">
        <v>1.2153815501095899E-2</v>
      </c>
      <c r="E560" s="37">
        <v>500.5</v>
      </c>
      <c r="F560" s="37">
        <v>500.3</v>
      </c>
      <c r="G560" s="37">
        <v>513.5</v>
      </c>
      <c r="H560" s="7">
        <v>391663</v>
      </c>
      <c r="I560" s="37">
        <v>198910270.59999999</v>
      </c>
      <c r="J560" s="37">
        <v>7.5</v>
      </c>
      <c r="K560" s="37">
        <v>13.2</v>
      </c>
      <c r="L560" s="39">
        <v>-5.7952121070721598E-2</v>
      </c>
      <c r="M560" s="37">
        <v>11228635600.549999</v>
      </c>
      <c r="N560" s="37">
        <v>508</v>
      </c>
    </row>
    <row r="561" spans="1:14" x14ac:dyDescent="0.3">
      <c r="A561" s="36">
        <v>44223</v>
      </c>
      <c r="B561" s="37">
        <v>506.4</v>
      </c>
      <c r="C561" s="38">
        <v>-1.6000000000000201</v>
      </c>
      <c r="D561" s="39">
        <v>-3.14960629921264E-3</v>
      </c>
      <c r="E561" s="37">
        <v>515</v>
      </c>
      <c r="F561" s="37">
        <v>495.05</v>
      </c>
      <c r="G561" s="37">
        <v>518</v>
      </c>
      <c r="H561" s="7">
        <v>669459</v>
      </c>
      <c r="I561" s="37">
        <v>338718438</v>
      </c>
      <c r="J561" s="37">
        <v>8.6000000000000192</v>
      </c>
      <c r="K561" s="37">
        <v>22.95</v>
      </c>
      <c r="L561" s="39">
        <v>0.70927302298149197</v>
      </c>
      <c r="M561" s="37">
        <v>10889917162.549999</v>
      </c>
      <c r="N561" s="37">
        <v>506.4</v>
      </c>
    </row>
    <row r="562" spans="1:14" x14ac:dyDescent="0.3">
      <c r="A562" s="36">
        <v>44224</v>
      </c>
      <c r="B562" s="37">
        <v>517</v>
      </c>
      <c r="C562" s="38">
        <v>10.6</v>
      </c>
      <c r="D562" s="39">
        <v>2.0932069510268599E-2</v>
      </c>
      <c r="E562" s="37">
        <v>504</v>
      </c>
      <c r="F562" s="37">
        <v>499.05</v>
      </c>
      <c r="G562" s="37">
        <v>517.1</v>
      </c>
      <c r="H562" s="7">
        <v>511413</v>
      </c>
      <c r="I562" s="37">
        <v>261842622.44999999</v>
      </c>
      <c r="J562" s="37">
        <v>13</v>
      </c>
      <c r="K562" s="37">
        <v>18.05</v>
      </c>
      <c r="L562" s="39">
        <v>-0.23608017817371901</v>
      </c>
      <c r="M562" s="37">
        <v>11151759785</v>
      </c>
      <c r="N562" s="37">
        <v>517</v>
      </c>
    </row>
    <row r="563" spans="1:14" x14ac:dyDescent="0.3">
      <c r="A563" s="36">
        <v>44225</v>
      </c>
      <c r="B563" s="37">
        <v>498.3</v>
      </c>
      <c r="C563" s="38">
        <v>-18.7</v>
      </c>
      <c r="D563" s="39">
        <v>-3.6170212765957402E-2</v>
      </c>
      <c r="E563" s="37">
        <v>507.5</v>
      </c>
      <c r="F563" s="37">
        <v>498.3</v>
      </c>
      <c r="G563" s="37">
        <v>510.6</v>
      </c>
      <c r="H563" s="7">
        <v>817196</v>
      </c>
      <c r="I563" s="37">
        <v>410149274.60000002</v>
      </c>
      <c r="J563" s="37">
        <v>9.1999999999999904</v>
      </c>
      <c r="K563" s="37">
        <v>12.3</v>
      </c>
      <c r="L563" s="39">
        <v>0.59791792543404298</v>
      </c>
      <c r="M563" s="37">
        <v>10741610510.4</v>
      </c>
      <c r="N563" s="37">
        <v>498.3</v>
      </c>
    </row>
    <row r="564" spans="1:14" x14ac:dyDescent="0.3">
      <c r="A564" s="36">
        <v>44228</v>
      </c>
      <c r="B564" s="37">
        <v>507.7</v>
      </c>
      <c r="C564" s="38">
        <v>9.3999999999999808</v>
      </c>
      <c r="D564" s="39">
        <v>1.8864138069436001E-2</v>
      </c>
      <c r="E564" s="37">
        <v>505</v>
      </c>
      <c r="F564" s="37">
        <v>501.6</v>
      </c>
      <c r="G564" s="37">
        <v>509.6</v>
      </c>
      <c r="H564" s="7">
        <v>430015</v>
      </c>
      <c r="I564" s="37">
        <v>217916572.59999999</v>
      </c>
      <c r="J564" s="37">
        <v>2.69999999999999</v>
      </c>
      <c r="K564" s="37">
        <v>8</v>
      </c>
      <c r="L564" s="39">
        <v>-0.47379208904595699</v>
      </c>
      <c r="M564" s="37">
        <v>10959527083</v>
      </c>
      <c r="N564" s="37">
        <v>507.7</v>
      </c>
    </row>
    <row r="565" spans="1:14" x14ac:dyDescent="0.3">
      <c r="A565" s="36">
        <v>44229</v>
      </c>
      <c r="B565" s="37">
        <v>524.9</v>
      </c>
      <c r="C565" s="38">
        <v>17.2</v>
      </c>
      <c r="D565" s="39">
        <v>3.3878274571597401E-2</v>
      </c>
      <c r="E565" s="37">
        <v>512.70000000000005</v>
      </c>
      <c r="F565" s="37">
        <v>511.1</v>
      </c>
      <c r="G565" s="37">
        <v>524.9</v>
      </c>
      <c r="H565" s="7">
        <v>547709</v>
      </c>
      <c r="I565" s="37">
        <v>286360894.60000002</v>
      </c>
      <c r="J565" s="37">
        <v>12.1999999999999</v>
      </c>
      <c r="K565" s="37">
        <v>13.8</v>
      </c>
      <c r="L565" s="39">
        <v>0.273697429159448</v>
      </c>
      <c r="M565" s="37">
        <v>11245887977.6</v>
      </c>
      <c r="N565" s="37">
        <v>524.9</v>
      </c>
    </row>
    <row r="566" spans="1:14" x14ac:dyDescent="0.3">
      <c r="A566" s="36">
        <v>44230</v>
      </c>
      <c r="B566" s="37">
        <v>524.5</v>
      </c>
      <c r="C566" s="38">
        <v>-0.39999999999997699</v>
      </c>
      <c r="D566" s="39">
        <v>-7.62049914269341E-4</v>
      </c>
      <c r="E566" s="37">
        <v>526.1</v>
      </c>
      <c r="F566" s="37">
        <v>520.6</v>
      </c>
      <c r="G566" s="37">
        <v>528.79999999999995</v>
      </c>
      <c r="H566" s="7">
        <v>369967</v>
      </c>
      <c r="I566" s="37">
        <v>193965666.5</v>
      </c>
      <c r="J566" s="37">
        <v>1.6000000000000201</v>
      </c>
      <c r="K566" s="37">
        <v>8.19999999999993</v>
      </c>
      <c r="L566" s="39">
        <v>-0.32451904204604998</v>
      </c>
      <c r="M566" s="37">
        <v>11051922311.1</v>
      </c>
      <c r="N566" s="37">
        <v>524.5</v>
      </c>
    </row>
    <row r="567" spans="1:14" x14ac:dyDescent="0.3">
      <c r="A567" s="36">
        <v>44231</v>
      </c>
      <c r="B567" s="37">
        <v>525.1</v>
      </c>
      <c r="C567" s="38">
        <v>0.60000000000002296</v>
      </c>
      <c r="D567" s="39">
        <v>1.14394661582464E-3</v>
      </c>
      <c r="E567" s="37">
        <v>523.29999999999995</v>
      </c>
      <c r="F567" s="37">
        <v>520.29999999999995</v>
      </c>
      <c r="G567" s="37">
        <v>525.79999999999995</v>
      </c>
      <c r="H567" s="7">
        <v>312012</v>
      </c>
      <c r="I567" s="37">
        <v>163540279.19999999</v>
      </c>
      <c r="J567" s="37">
        <v>1.80000000000007</v>
      </c>
      <c r="K567" s="37">
        <v>5.5</v>
      </c>
      <c r="L567" s="39">
        <v>-0.15664910654193501</v>
      </c>
      <c r="M567" s="37">
        <v>11215462590.299999</v>
      </c>
      <c r="N567" s="37">
        <v>525.1</v>
      </c>
    </row>
    <row r="568" spans="1:14" x14ac:dyDescent="0.3">
      <c r="A568" s="36">
        <v>44232</v>
      </c>
      <c r="B568" s="37">
        <v>528.70000000000005</v>
      </c>
      <c r="C568" s="38">
        <v>3.6000000000000201</v>
      </c>
      <c r="D568" s="39">
        <v>6.8558369834317697E-3</v>
      </c>
      <c r="E568" s="37">
        <v>527</v>
      </c>
      <c r="F568" s="37">
        <v>523.6</v>
      </c>
      <c r="G568" s="37">
        <v>530.29999999999995</v>
      </c>
      <c r="H568" s="7">
        <v>304785</v>
      </c>
      <c r="I568" s="37">
        <v>160897896.59999999</v>
      </c>
      <c r="J568" s="37">
        <v>1.7000000000000499</v>
      </c>
      <c r="K568" s="37">
        <v>6.69999999999993</v>
      </c>
      <c r="L568" s="39">
        <v>-2.31625706703588E-2</v>
      </c>
      <c r="M568" s="37">
        <v>11376360486.9</v>
      </c>
      <c r="N568" s="37">
        <v>528.70000000000005</v>
      </c>
    </row>
    <row r="569" spans="1:14" x14ac:dyDescent="0.3">
      <c r="A569" s="36">
        <v>44235</v>
      </c>
      <c r="B569" s="37">
        <v>527.9</v>
      </c>
      <c r="C569" s="38">
        <v>-0.80000000000006799</v>
      </c>
      <c r="D569" s="39">
        <v>-1.51314545110662E-3</v>
      </c>
      <c r="E569" s="37">
        <v>530.79999999999995</v>
      </c>
      <c r="F569" s="37">
        <v>525.70000000000005</v>
      </c>
      <c r="G569" s="37">
        <v>533.29999999999995</v>
      </c>
      <c r="H569" s="7">
        <v>328124</v>
      </c>
      <c r="I569" s="37">
        <v>173461615.59999999</v>
      </c>
      <c r="J569" s="37">
        <v>2.8999999999999799</v>
      </c>
      <c r="K569" s="37">
        <v>7.5999999999999099</v>
      </c>
      <c r="L569" s="39">
        <v>7.6575290778745697E-2</v>
      </c>
      <c r="M569" s="37">
        <v>11202898871.299999</v>
      </c>
      <c r="N569" s="37">
        <v>527.9</v>
      </c>
    </row>
    <row r="570" spans="1:14" x14ac:dyDescent="0.3">
      <c r="A570" s="36">
        <v>44236</v>
      </c>
      <c r="B570" s="37">
        <v>537</v>
      </c>
      <c r="C570" s="38">
        <v>9.1000000000000192</v>
      </c>
      <c r="D570" s="39">
        <v>1.7238113279030201E-2</v>
      </c>
      <c r="E570" s="37">
        <v>531.6</v>
      </c>
      <c r="F570" s="37">
        <v>528</v>
      </c>
      <c r="G570" s="37">
        <v>541.1</v>
      </c>
      <c r="H570" s="7">
        <v>376854</v>
      </c>
      <c r="I570" s="37">
        <v>202062942.19999999</v>
      </c>
      <c r="J570" s="37">
        <v>5.3999999999999799</v>
      </c>
      <c r="K570" s="37">
        <v>13.1</v>
      </c>
      <c r="L570" s="39">
        <v>0.14851092879521199</v>
      </c>
      <c r="M570" s="37">
        <v>11404961813.5</v>
      </c>
      <c r="N570" s="37">
        <v>537</v>
      </c>
    </row>
    <row r="571" spans="1:14" x14ac:dyDescent="0.3">
      <c r="A571" s="36">
        <v>44237</v>
      </c>
      <c r="B571" s="37">
        <v>529.5</v>
      </c>
      <c r="C571" s="38">
        <v>-7.5</v>
      </c>
      <c r="D571" s="39">
        <v>-1.3966480446927399E-2</v>
      </c>
      <c r="E571" s="37">
        <v>541.9</v>
      </c>
      <c r="F571" s="37">
        <v>527.1</v>
      </c>
      <c r="G571" s="37">
        <v>542.1</v>
      </c>
      <c r="H571" s="7">
        <v>302934</v>
      </c>
      <c r="I571" s="37">
        <v>161327930.69999999</v>
      </c>
      <c r="J571" s="37">
        <v>12.4</v>
      </c>
      <c r="K571" s="37">
        <v>15</v>
      </c>
      <c r="L571" s="39">
        <v>-0.19615023324682801</v>
      </c>
      <c r="M571" s="37">
        <v>11243633882.799999</v>
      </c>
      <c r="N571" s="37">
        <v>529.5</v>
      </c>
    </row>
    <row r="572" spans="1:14" x14ac:dyDescent="0.3">
      <c r="A572" s="36">
        <v>44238</v>
      </c>
      <c r="B572" s="37">
        <v>531.5</v>
      </c>
      <c r="C572" s="38">
        <v>2</v>
      </c>
      <c r="D572" s="39">
        <v>3.7771482530689301E-3</v>
      </c>
      <c r="E572" s="37">
        <v>530</v>
      </c>
      <c r="F572" s="37">
        <v>526.5</v>
      </c>
      <c r="G572" s="37">
        <v>533.1</v>
      </c>
      <c r="H572" s="7">
        <v>362743</v>
      </c>
      <c r="I572" s="37">
        <v>192234000.59999999</v>
      </c>
      <c r="J572" s="37">
        <v>1.5</v>
      </c>
      <c r="K572" s="37">
        <v>6.6000000000000201</v>
      </c>
      <c r="L572" s="39">
        <v>0.197432444030713</v>
      </c>
      <c r="M572" s="37">
        <v>11435867883.4</v>
      </c>
      <c r="N572" s="37">
        <v>531.5</v>
      </c>
    </row>
    <row r="573" spans="1:14" x14ac:dyDescent="0.3">
      <c r="A573" s="36">
        <v>44239</v>
      </c>
      <c r="B573" s="37">
        <v>529.29999999999995</v>
      </c>
      <c r="C573" s="38">
        <v>-2.2000000000000499</v>
      </c>
      <c r="D573" s="39">
        <v>-4.13922859830676E-3</v>
      </c>
      <c r="E573" s="37">
        <v>529.29999999999995</v>
      </c>
      <c r="F573" s="37">
        <v>525.5</v>
      </c>
      <c r="G573" s="37">
        <v>529.70000000000005</v>
      </c>
      <c r="H573" s="7">
        <v>312149</v>
      </c>
      <c r="I573" s="37">
        <v>164988897.30000001</v>
      </c>
      <c r="J573" s="37">
        <v>0</v>
      </c>
      <c r="K573" s="37">
        <v>4.2000000000000499</v>
      </c>
      <c r="L573" s="39">
        <v>-0.13947615805129299</v>
      </c>
      <c r="M573" s="37">
        <v>11270878986.1</v>
      </c>
      <c r="N573" s="37">
        <v>529.29999999999995</v>
      </c>
    </row>
    <row r="574" spans="1:14" x14ac:dyDescent="0.3">
      <c r="A574" s="36">
        <v>44242</v>
      </c>
      <c r="B574" s="37">
        <v>535.9</v>
      </c>
      <c r="C574" s="38">
        <v>6.6000000000000201</v>
      </c>
      <c r="D574" s="39">
        <v>1.24692990742491E-2</v>
      </c>
      <c r="E574" s="37">
        <v>531.20000000000005</v>
      </c>
      <c r="F574" s="37">
        <v>529.4</v>
      </c>
      <c r="G574" s="37">
        <v>536.29999999999995</v>
      </c>
      <c r="H574" s="7">
        <v>304779</v>
      </c>
      <c r="I574" s="37">
        <v>162786342.90000001</v>
      </c>
      <c r="J574" s="37">
        <v>4.69999999999993</v>
      </c>
      <c r="K574" s="37">
        <v>6.8999999999999799</v>
      </c>
      <c r="L574" s="39">
        <v>-2.3610519335317399E-2</v>
      </c>
      <c r="M574" s="37">
        <v>11433665329</v>
      </c>
      <c r="N574" s="37">
        <v>535.9</v>
      </c>
    </row>
    <row r="575" spans="1:14" x14ac:dyDescent="0.3">
      <c r="A575" s="36">
        <v>44243</v>
      </c>
      <c r="B575" s="37">
        <v>539.79999999999995</v>
      </c>
      <c r="C575" s="38">
        <v>3.8999999999999799</v>
      </c>
      <c r="D575" s="39">
        <v>7.2774771412576602E-3</v>
      </c>
      <c r="E575" s="37">
        <v>535.9</v>
      </c>
      <c r="F575" s="37">
        <v>531.6</v>
      </c>
      <c r="G575" s="37">
        <v>540.20000000000005</v>
      </c>
      <c r="H575" s="7">
        <v>297402</v>
      </c>
      <c r="I575" s="37">
        <v>160001092.5</v>
      </c>
      <c r="J575" s="37">
        <v>3.8999999999999799</v>
      </c>
      <c r="K575" s="37">
        <v>8.6000000000000192</v>
      </c>
      <c r="L575" s="39">
        <v>-2.42044235331174E-2</v>
      </c>
      <c r="M575" s="37">
        <v>11593666421.5</v>
      </c>
      <c r="N575" s="37">
        <v>539.79999999999995</v>
      </c>
    </row>
    <row r="576" spans="1:14" x14ac:dyDescent="0.3">
      <c r="A576" s="36">
        <v>44244</v>
      </c>
      <c r="B576" s="37">
        <v>535</v>
      </c>
      <c r="C576" s="38">
        <v>-4.7999999999999501</v>
      </c>
      <c r="D576" s="39">
        <v>-8.8921822897368597E-3</v>
      </c>
      <c r="E576" s="37">
        <v>536</v>
      </c>
      <c r="F576" s="37">
        <v>530.6</v>
      </c>
      <c r="G576" s="37">
        <v>541.6</v>
      </c>
      <c r="H576" s="7">
        <v>364343</v>
      </c>
      <c r="I576" s="37">
        <v>195484476.30000001</v>
      </c>
      <c r="J576" s="37">
        <v>1</v>
      </c>
      <c r="K576" s="37">
        <v>11</v>
      </c>
      <c r="L576" s="39">
        <v>0.225085910652921</v>
      </c>
      <c r="M576" s="37">
        <v>11398181945.200001</v>
      </c>
      <c r="N576" s="37">
        <v>535</v>
      </c>
    </row>
    <row r="577" spans="1:14" x14ac:dyDescent="0.3">
      <c r="A577" s="36">
        <v>44245</v>
      </c>
      <c r="B577" s="37">
        <v>534</v>
      </c>
      <c r="C577" s="38">
        <v>-1</v>
      </c>
      <c r="D577" s="39">
        <v>-1.8691588785046699E-3</v>
      </c>
      <c r="E577" s="37">
        <v>534.20000000000005</v>
      </c>
      <c r="F577" s="37">
        <v>530.5</v>
      </c>
      <c r="G577" s="37">
        <v>538.4</v>
      </c>
      <c r="H577" s="7">
        <v>345527</v>
      </c>
      <c r="I577" s="37">
        <v>184521081.90000001</v>
      </c>
      <c r="J577" s="37">
        <v>0.200000000000045</v>
      </c>
      <c r="K577" s="37">
        <v>7.8999999999999799</v>
      </c>
      <c r="L577" s="39">
        <v>-5.1643643489788497E-2</v>
      </c>
      <c r="M577" s="37">
        <v>11213660863.299999</v>
      </c>
      <c r="N577" s="37">
        <v>534</v>
      </c>
    </row>
    <row r="578" spans="1:14" x14ac:dyDescent="0.3">
      <c r="A578" s="36">
        <v>44246</v>
      </c>
      <c r="B578" s="37">
        <v>541.79999999999995</v>
      </c>
      <c r="C578" s="38">
        <v>7.7999999999999501</v>
      </c>
      <c r="D578" s="39">
        <v>1.4606741573033599E-2</v>
      </c>
      <c r="E578" s="37">
        <v>536.6</v>
      </c>
      <c r="F578" s="37">
        <v>536.1</v>
      </c>
      <c r="G578" s="37">
        <v>544</v>
      </c>
      <c r="H578" s="7">
        <v>420401</v>
      </c>
      <c r="I578" s="37">
        <v>227771757</v>
      </c>
      <c r="J578" s="37">
        <v>5.19999999999993</v>
      </c>
      <c r="K578" s="37">
        <v>7.8999999999999799</v>
      </c>
      <c r="L578" s="39">
        <v>0.21669507737456101</v>
      </c>
      <c r="M578" s="37">
        <v>11441432620.299999</v>
      </c>
      <c r="N578" s="37">
        <v>541.79999999999995</v>
      </c>
    </row>
    <row r="579" spans="1:14" x14ac:dyDescent="0.3">
      <c r="A579" s="36">
        <v>44249</v>
      </c>
      <c r="B579" s="37">
        <v>542.9</v>
      </c>
      <c r="C579" s="38">
        <v>1.1000000000000201</v>
      </c>
      <c r="D579" s="39">
        <v>2.03026947212998E-3</v>
      </c>
      <c r="E579" s="37">
        <v>539.70000000000005</v>
      </c>
      <c r="F579" s="37">
        <v>535.4</v>
      </c>
      <c r="G579" s="37">
        <v>543.6</v>
      </c>
      <c r="H579" s="7">
        <v>281071</v>
      </c>
      <c r="I579" s="37">
        <v>152025245.80000001</v>
      </c>
      <c r="J579" s="37">
        <v>3.19999999999993</v>
      </c>
      <c r="K579" s="37">
        <v>8.2000000000000508</v>
      </c>
      <c r="L579" s="39">
        <v>-0.33142166645655002</v>
      </c>
      <c r="M579" s="37">
        <v>11593457866.1</v>
      </c>
      <c r="N579" s="37">
        <v>542.9</v>
      </c>
    </row>
    <row r="580" spans="1:14" x14ac:dyDescent="0.3">
      <c r="A580" s="36">
        <v>44250</v>
      </c>
      <c r="B580" s="37">
        <v>539.4</v>
      </c>
      <c r="C580" s="38">
        <v>-3.5</v>
      </c>
      <c r="D580" s="39">
        <v>-6.4468594584638104E-3</v>
      </c>
      <c r="E580" s="37">
        <v>545</v>
      </c>
      <c r="F580" s="37">
        <v>532.29999999999995</v>
      </c>
      <c r="G580" s="37">
        <v>545.20000000000005</v>
      </c>
      <c r="H580" s="7">
        <v>326853</v>
      </c>
      <c r="I580" s="37">
        <v>175783035.59999999</v>
      </c>
      <c r="J580" s="37">
        <v>5.6000000000000201</v>
      </c>
      <c r="K580" s="37">
        <v>12.9000000000001</v>
      </c>
      <c r="L580" s="39">
        <v>0.162884111132063</v>
      </c>
      <c r="M580" s="37">
        <v>11417674830.5</v>
      </c>
      <c r="N580" s="37">
        <v>539.4</v>
      </c>
    </row>
    <row r="581" spans="1:14" x14ac:dyDescent="0.3">
      <c r="A581" s="36">
        <v>44251</v>
      </c>
      <c r="B581" s="37">
        <v>532.79999999999995</v>
      </c>
      <c r="C581" s="38">
        <v>-6.6000000000000201</v>
      </c>
      <c r="D581" s="39">
        <v>-1.2235817575083499E-2</v>
      </c>
      <c r="E581" s="37">
        <v>538</v>
      </c>
      <c r="F581" s="37">
        <v>530.6</v>
      </c>
      <c r="G581" s="37">
        <v>539.29999999999995</v>
      </c>
      <c r="H581" s="7">
        <v>389117</v>
      </c>
      <c r="I581" s="37">
        <v>207632040</v>
      </c>
      <c r="J581" s="37">
        <v>5.2000000000000499</v>
      </c>
      <c r="K581" s="37">
        <v>8.69999999999993</v>
      </c>
      <c r="L581" s="39">
        <v>0.19049542148917101</v>
      </c>
      <c r="M581" s="37">
        <v>11210042790.5</v>
      </c>
      <c r="N581" s="37">
        <v>532.79999999999995</v>
      </c>
    </row>
    <row r="582" spans="1:14" x14ac:dyDescent="0.3">
      <c r="A582" s="36">
        <v>44252</v>
      </c>
      <c r="B582" s="37">
        <v>531</v>
      </c>
      <c r="C582" s="38">
        <v>-1.7999999999999501</v>
      </c>
      <c r="D582" s="39">
        <v>-3.3783783783782901E-3</v>
      </c>
      <c r="E582" s="37">
        <v>533.9</v>
      </c>
      <c r="F582" s="37">
        <v>529.1</v>
      </c>
      <c r="G582" s="37">
        <v>536.29999999999995</v>
      </c>
      <c r="H582" s="7">
        <v>341801</v>
      </c>
      <c r="I582" s="37">
        <v>181672018.90000001</v>
      </c>
      <c r="J582" s="37">
        <v>2.8999999999999799</v>
      </c>
      <c r="K582" s="37">
        <v>7.19999999999993</v>
      </c>
      <c r="L582" s="39">
        <v>-0.121598388145468</v>
      </c>
      <c r="M582" s="37">
        <v>11028370771.6</v>
      </c>
      <c r="N582" s="37">
        <v>531</v>
      </c>
    </row>
    <row r="583" spans="1:14" x14ac:dyDescent="0.3">
      <c r="A583" s="36">
        <v>44253</v>
      </c>
      <c r="B583" s="37">
        <v>525</v>
      </c>
      <c r="C583" s="38">
        <v>-6</v>
      </c>
      <c r="D583" s="39">
        <v>-1.12994350282486E-2</v>
      </c>
      <c r="E583" s="37">
        <v>523.6</v>
      </c>
      <c r="F583" s="37">
        <v>519.5</v>
      </c>
      <c r="G583" s="37">
        <v>529.70000000000005</v>
      </c>
      <c r="H583" s="7">
        <v>509151</v>
      </c>
      <c r="I583" s="37">
        <v>267498262.5</v>
      </c>
      <c r="J583" s="37">
        <v>1.3999999999999799</v>
      </c>
      <c r="K583" s="37">
        <v>10.199999999999999</v>
      </c>
      <c r="L583" s="39">
        <v>0.48961237679234398</v>
      </c>
      <c r="M583" s="37">
        <v>10760872509.1</v>
      </c>
      <c r="N583" s="37">
        <v>525</v>
      </c>
    </row>
    <row r="584" spans="1:14" x14ac:dyDescent="0.3">
      <c r="A584" s="36">
        <v>44256</v>
      </c>
      <c r="B584" s="37">
        <v>537.1</v>
      </c>
      <c r="C584" s="38">
        <v>12.1</v>
      </c>
      <c r="D584" s="39">
        <v>2.3047619047619101E-2</v>
      </c>
      <c r="E584" s="37">
        <v>530</v>
      </c>
      <c r="F584" s="37">
        <v>529.9</v>
      </c>
      <c r="G584" s="37">
        <v>537.29999999999995</v>
      </c>
      <c r="H584" s="7">
        <v>312876</v>
      </c>
      <c r="I584" s="37">
        <v>167405086.90000001</v>
      </c>
      <c r="J584" s="37">
        <v>7.1000000000000201</v>
      </c>
      <c r="K584" s="37">
        <v>7.3999999999999799</v>
      </c>
      <c r="L584" s="39">
        <v>-0.38549467643194302</v>
      </c>
      <c r="M584" s="37">
        <v>10928277596</v>
      </c>
      <c r="N584" s="37">
        <v>537.1</v>
      </c>
    </row>
    <row r="585" spans="1:14" x14ac:dyDescent="0.3">
      <c r="A585" s="36">
        <v>44257</v>
      </c>
      <c r="B585" s="37">
        <v>539.29999999999995</v>
      </c>
      <c r="C585" s="38">
        <v>2.19999999999993</v>
      </c>
      <c r="D585" s="39">
        <v>4.0960714950659697E-3</v>
      </c>
      <c r="E585" s="37">
        <v>537.1</v>
      </c>
      <c r="F585" s="37">
        <v>534.70000000000005</v>
      </c>
      <c r="G585" s="37">
        <v>543</v>
      </c>
      <c r="H585" s="7">
        <v>268383</v>
      </c>
      <c r="I585" s="37">
        <v>144779246.40000001</v>
      </c>
      <c r="J585" s="37">
        <v>2.19999999999993</v>
      </c>
      <c r="K585" s="37">
        <v>8.2999999999999492</v>
      </c>
      <c r="L585" s="39">
        <v>-0.142206497142638</v>
      </c>
      <c r="M585" s="37">
        <v>11073056842.4</v>
      </c>
      <c r="N585" s="37">
        <v>539.29999999999995</v>
      </c>
    </row>
    <row r="586" spans="1:14" x14ac:dyDescent="0.3">
      <c r="A586" s="36">
        <v>44258</v>
      </c>
      <c r="B586" s="37">
        <v>543.79999999999995</v>
      </c>
      <c r="C586" s="38">
        <v>4.5</v>
      </c>
      <c r="D586" s="39">
        <v>8.3441498238457298E-3</v>
      </c>
      <c r="E586" s="37">
        <v>543.20000000000005</v>
      </c>
      <c r="F586" s="37">
        <v>539.20000000000005</v>
      </c>
      <c r="G586" s="37">
        <v>550</v>
      </c>
      <c r="H586" s="7">
        <v>402528</v>
      </c>
      <c r="I586" s="37">
        <v>219285313.90000001</v>
      </c>
      <c r="J586" s="37">
        <v>0.59999999999990905</v>
      </c>
      <c r="K586" s="37">
        <v>10.8</v>
      </c>
      <c r="L586" s="39">
        <v>0.49982674014375</v>
      </c>
      <c r="M586" s="37">
        <v>11292342156.299999</v>
      </c>
      <c r="N586" s="37">
        <v>543.79999999999995</v>
      </c>
    </row>
    <row r="587" spans="1:14" x14ac:dyDescent="0.3">
      <c r="A587" s="36">
        <v>44259</v>
      </c>
      <c r="B587" s="37">
        <v>533.9</v>
      </c>
      <c r="C587" s="38">
        <v>-9.8999999999999808</v>
      </c>
      <c r="D587" s="39">
        <v>-1.8205222508275099E-2</v>
      </c>
      <c r="E587" s="37">
        <v>542.1</v>
      </c>
      <c r="F587" s="37">
        <v>530.1</v>
      </c>
      <c r="G587" s="37">
        <v>546.70000000000005</v>
      </c>
      <c r="H587" s="7">
        <v>461650</v>
      </c>
      <c r="I587" s="37">
        <v>248098653.09999999</v>
      </c>
      <c r="J587" s="37">
        <v>8.2000000000000508</v>
      </c>
      <c r="K587" s="37">
        <v>16.600000000000001</v>
      </c>
      <c r="L587" s="39">
        <v>0.14687673900945999</v>
      </c>
      <c r="M587" s="37">
        <v>11044243503.200001</v>
      </c>
      <c r="N587" s="37">
        <v>533.9</v>
      </c>
    </row>
    <row r="588" spans="1:14" x14ac:dyDescent="0.3">
      <c r="A588" s="36">
        <v>44260</v>
      </c>
      <c r="B588" s="37">
        <v>523.20000000000005</v>
      </c>
      <c r="C588" s="38">
        <v>-10.6999999999999</v>
      </c>
      <c r="D588" s="39">
        <v>-2.0041206218392799E-2</v>
      </c>
      <c r="E588" s="37">
        <v>530</v>
      </c>
      <c r="F588" s="37">
        <v>523.1</v>
      </c>
      <c r="G588" s="37">
        <v>533</v>
      </c>
      <c r="H588" s="7">
        <v>468641</v>
      </c>
      <c r="I588" s="37">
        <v>246589969.90000001</v>
      </c>
      <c r="J588" s="37">
        <v>6.7999999999999501</v>
      </c>
      <c r="K588" s="37">
        <v>9.8999999999999808</v>
      </c>
      <c r="L588" s="39">
        <v>1.51435069858118E-2</v>
      </c>
      <c r="M588" s="37">
        <v>10797653533.299999</v>
      </c>
      <c r="N588" s="37">
        <v>523.20000000000005</v>
      </c>
    </row>
    <row r="589" spans="1:14" x14ac:dyDescent="0.3">
      <c r="A589" s="36">
        <v>44263</v>
      </c>
      <c r="B589" s="37">
        <v>534.9</v>
      </c>
      <c r="C589" s="38">
        <v>11.6999999999999</v>
      </c>
      <c r="D589" s="39">
        <v>2.2362385321100801E-2</v>
      </c>
      <c r="E589" s="37">
        <v>525.1</v>
      </c>
      <c r="F589" s="37">
        <v>518.70000000000005</v>
      </c>
      <c r="G589" s="37">
        <v>535.4</v>
      </c>
      <c r="H589" s="7">
        <v>487719</v>
      </c>
      <c r="I589" s="37">
        <v>258350312.90000001</v>
      </c>
      <c r="J589" s="37">
        <v>9.7999999999999492</v>
      </c>
      <c r="K589" s="37">
        <v>16.6999999999999</v>
      </c>
      <c r="L589" s="39">
        <v>4.07091995792088E-2</v>
      </c>
      <c r="M589" s="37">
        <v>11056003846.200001</v>
      </c>
      <c r="N589" s="37">
        <v>534.9</v>
      </c>
    </row>
    <row r="590" spans="1:14" x14ac:dyDescent="0.3">
      <c r="A590" s="36">
        <v>44264</v>
      </c>
      <c r="B590" s="37">
        <v>540.70000000000005</v>
      </c>
      <c r="C590" s="38">
        <v>5.80000000000007</v>
      </c>
      <c r="D590" s="39">
        <v>1.0843148252009801E-2</v>
      </c>
      <c r="E590" s="37">
        <v>532.70000000000005</v>
      </c>
      <c r="F590" s="37">
        <v>527.70000000000005</v>
      </c>
      <c r="G590" s="37">
        <v>542</v>
      </c>
      <c r="H590" s="7">
        <v>424729</v>
      </c>
      <c r="I590" s="37">
        <v>228556368.09999999</v>
      </c>
      <c r="J590" s="37">
        <v>8</v>
      </c>
      <c r="K590" s="37">
        <v>14.3</v>
      </c>
      <c r="L590" s="39">
        <v>-0.12915223725136801</v>
      </c>
      <c r="M590" s="37">
        <v>11284560214.299999</v>
      </c>
      <c r="N590" s="37">
        <v>540.70000000000005</v>
      </c>
    </row>
    <row r="591" spans="1:14" x14ac:dyDescent="0.3">
      <c r="A591" s="36">
        <v>44265</v>
      </c>
      <c r="B591" s="37">
        <v>553</v>
      </c>
      <c r="C591" s="38">
        <v>12.3</v>
      </c>
      <c r="D591" s="39">
        <v>2.2748289254669801E-2</v>
      </c>
      <c r="E591" s="37">
        <v>540.5</v>
      </c>
      <c r="F591" s="37">
        <v>540.1</v>
      </c>
      <c r="G591" s="37">
        <v>554.29999999999995</v>
      </c>
      <c r="H591" s="7">
        <v>377397</v>
      </c>
      <c r="I591" s="37">
        <v>207782412.90000001</v>
      </c>
      <c r="J591" s="37">
        <v>12.5</v>
      </c>
      <c r="K591" s="37">
        <v>14.1999999999999</v>
      </c>
      <c r="L591" s="39">
        <v>-0.11144047145356201</v>
      </c>
      <c r="M591" s="37">
        <v>11492342627.200001</v>
      </c>
      <c r="N591" s="37">
        <v>553</v>
      </c>
    </row>
    <row r="592" spans="1:14" x14ac:dyDescent="0.3">
      <c r="A592" s="36">
        <v>44266</v>
      </c>
      <c r="B592" s="37">
        <v>564.5</v>
      </c>
      <c r="C592" s="38">
        <v>11.5</v>
      </c>
      <c r="D592" s="39">
        <v>2.07956600361664E-2</v>
      </c>
      <c r="E592" s="37">
        <v>553.70000000000005</v>
      </c>
      <c r="F592" s="37">
        <v>553.4</v>
      </c>
      <c r="G592" s="37">
        <v>564.6</v>
      </c>
      <c r="H592" s="7">
        <v>348410</v>
      </c>
      <c r="I592" s="37">
        <v>195541963.80000001</v>
      </c>
      <c r="J592" s="37">
        <v>10.8</v>
      </c>
      <c r="K592" s="37">
        <v>11.2</v>
      </c>
      <c r="L592" s="39">
        <v>-7.6807711773013598E-2</v>
      </c>
      <c r="M592" s="37">
        <v>11687884591</v>
      </c>
      <c r="N592" s="37">
        <v>564.5</v>
      </c>
    </row>
    <row r="593" spans="1:14" x14ac:dyDescent="0.3">
      <c r="A593" s="36">
        <v>44267</v>
      </c>
      <c r="B593" s="37">
        <v>563.4</v>
      </c>
      <c r="C593" s="38">
        <v>-1.1000000000000201</v>
      </c>
      <c r="D593" s="39">
        <v>-1.94862710363157E-3</v>
      </c>
      <c r="E593" s="37">
        <v>565.9</v>
      </c>
      <c r="F593" s="37">
        <v>557.6</v>
      </c>
      <c r="G593" s="37">
        <v>566.9</v>
      </c>
      <c r="H593" s="7">
        <v>349657</v>
      </c>
      <c r="I593" s="37">
        <v>196645779.80000001</v>
      </c>
      <c r="J593" s="37">
        <v>2.5</v>
      </c>
      <c r="K593" s="37">
        <v>9.2999999999999492</v>
      </c>
      <c r="L593" s="39">
        <v>3.57911655807813E-3</v>
      </c>
      <c r="M593" s="37">
        <v>11491238811.200001</v>
      </c>
      <c r="N593" s="37">
        <v>563.4</v>
      </c>
    </row>
    <row r="594" spans="1:14" x14ac:dyDescent="0.3">
      <c r="A594" s="36">
        <v>44270</v>
      </c>
      <c r="B594" s="37">
        <v>558.20000000000005</v>
      </c>
      <c r="C594" s="38">
        <v>-5.19999999999993</v>
      </c>
      <c r="D594" s="39">
        <v>-9.22967696130623E-3</v>
      </c>
      <c r="E594" s="37">
        <v>564.70000000000005</v>
      </c>
      <c r="F594" s="37">
        <v>553.6</v>
      </c>
      <c r="G594" s="37">
        <v>567.5</v>
      </c>
      <c r="H594" s="7">
        <v>330231</v>
      </c>
      <c r="I594" s="37">
        <v>184609641.80000001</v>
      </c>
      <c r="J594" s="37">
        <v>6.5</v>
      </c>
      <c r="K594" s="37">
        <v>13.9</v>
      </c>
      <c r="L594" s="39">
        <v>-5.5557303300091197E-2</v>
      </c>
      <c r="M594" s="37">
        <v>11306629169.4</v>
      </c>
      <c r="N594" s="37">
        <v>558.20000000000005</v>
      </c>
    </row>
    <row r="595" spans="1:14" x14ac:dyDescent="0.3">
      <c r="A595" s="36">
        <v>44271</v>
      </c>
      <c r="B595" s="37">
        <v>560.29999999999995</v>
      </c>
      <c r="C595" s="38">
        <v>2.0999999999999099</v>
      </c>
      <c r="D595" s="39">
        <v>3.7620924399855002E-3</v>
      </c>
      <c r="E595" s="37">
        <v>556.20000000000005</v>
      </c>
      <c r="F595" s="37">
        <v>555.1</v>
      </c>
      <c r="G595" s="37">
        <v>561.9</v>
      </c>
      <c r="H595" s="7">
        <v>330076</v>
      </c>
      <c r="I595" s="37">
        <v>184496835.19999999</v>
      </c>
      <c r="J595" s="37">
        <v>4.0999999999999099</v>
      </c>
      <c r="K595" s="37">
        <v>6.7999999999999501</v>
      </c>
      <c r="L595" s="39">
        <v>-4.6936841180870401E-4</v>
      </c>
      <c r="M595" s="37">
        <v>11491126004.6</v>
      </c>
      <c r="N595" s="37">
        <v>560.29999999999995</v>
      </c>
    </row>
    <row r="596" spans="1:14" x14ac:dyDescent="0.3">
      <c r="A596" s="36">
        <v>44272</v>
      </c>
      <c r="B596" s="37">
        <v>568.20000000000005</v>
      </c>
      <c r="C596" s="38">
        <v>7.9000000000000901</v>
      </c>
      <c r="D596" s="39">
        <v>1.40995895056222E-2</v>
      </c>
      <c r="E596" s="37">
        <v>560.4</v>
      </c>
      <c r="F596" s="37">
        <v>558.9</v>
      </c>
      <c r="G596" s="37">
        <v>569.20000000000005</v>
      </c>
      <c r="H596" s="7">
        <v>305038</v>
      </c>
      <c r="I596" s="37">
        <v>172695983.5</v>
      </c>
      <c r="J596" s="37">
        <v>7.80000000000007</v>
      </c>
      <c r="K596" s="37">
        <v>10.3000000000001</v>
      </c>
      <c r="L596" s="39">
        <v>-7.5855257577042895E-2</v>
      </c>
      <c r="M596" s="37">
        <v>11663821988.1</v>
      </c>
      <c r="N596" s="37">
        <v>568.20000000000005</v>
      </c>
    </row>
    <row r="597" spans="1:14" x14ac:dyDescent="0.3">
      <c r="A597" s="36">
        <v>44273</v>
      </c>
      <c r="B597" s="37">
        <v>566.29999999999995</v>
      </c>
      <c r="C597" s="38">
        <v>-1.9000000000000901</v>
      </c>
      <c r="D597" s="39">
        <v>-3.34389299542431E-3</v>
      </c>
      <c r="E597" s="37">
        <v>570.5</v>
      </c>
      <c r="F597" s="37">
        <v>561.29999999999995</v>
      </c>
      <c r="G597" s="37">
        <v>570.79999999999995</v>
      </c>
      <c r="H597" s="7">
        <v>421418</v>
      </c>
      <c r="I597" s="37">
        <v>238985856.80000001</v>
      </c>
      <c r="J597" s="37">
        <v>4.2000000000000499</v>
      </c>
      <c r="K597" s="37">
        <v>9.5</v>
      </c>
      <c r="L597" s="39">
        <v>0.38152623607550501</v>
      </c>
      <c r="M597" s="37">
        <v>11424836131.299999</v>
      </c>
      <c r="N597" s="37">
        <v>566.29999999999995</v>
      </c>
    </row>
    <row r="598" spans="1:14" x14ac:dyDescent="0.3">
      <c r="A598" s="36">
        <v>44274</v>
      </c>
      <c r="B598" s="37">
        <v>557.4</v>
      </c>
      <c r="C598" s="38">
        <v>-8.8999999999999808</v>
      </c>
      <c r="D598" s="39">
        <v>-1.5716051562775901E-2</v>
      </c>
      <c r="E598" s="37">
        <v>559.1</v>
      </c>
      <c r="F598" s="37">
        <v>555.5</v>
      </c>
      <c r="G598" s="37">
        <v>563.79999999999995</v>
      </c>
      <c r="H598" s="7">
        <v>1041228</v>
      </c>
      <c r="I598" s="37">
        <v>581042419.79999995</v>
      </c>
      <c r="J598" s="37">
        <v>1.7000000000000499</v>
      </c>
      <c r="K598" s="37">
        <v>8.2999999999999492</v>
      </c>
      <c r="L598" s="39">
        <v>1.47077248717425</v>
      </c>
      <c r="M598" s="37">
        <v>10843793711.5</v>
      </c>
      <c r="N598" s="37">
        <v>557.4</v>
      </c>
    </row>
    <row r="599" spans="1:14" x14ac:dyDescent="0.3">
      <c r="A599" s="36">
        <v>44277</v>
      </c>
      <c r="B599" s="37">
        <v>556.6</v>
      </c>
      <c r="C599" s="38">
        <v>-0.79999999999995497</v>
      </c>
      <c r="D599" s="39">
        <v>-1.4352350197344001E-3</v>
      </c>
      <c r="E599" s="37">
        <v>556.20000000000005</v>
      </c>
      <c r="F599" s="37">
        <v>554.29999999999995</v>
      </c>
      <c r="G599" s="37">
        <v>563.20000000000005</v>
      </c>
      <c r="H599" s="7">
        <v>306281</v>
      </c>
      <c r="I599" s="37">
        <v>170749883.09999999</v>
      </c>
      <c r="J599" s="37">
        <v>0.39999999999997699</v>
      </c>
      <c r="K599" s="37">
        <v>8.9000000000000892</v>
      </c>
      <c r="L599" s="39">
        <v>-0.70584636602165896</v>
      </c>
      <c r="M599" s="37">
        <v>10673043828.4</v>
      </c>
      <c r="N599" s="37">
        <v>556.6</v>
      </c>
    </row>
    <row r="600" spans="1:14" x14ac:dyDescent="0.3">
      <c r="A600" s="36">
        <v>44278</v>
      </c>
      <c r="B600" s="37">
        <v>554.20000000000005</v>
      </c>
      <c r="C600" s="38">
        <v>-2.3999999999999799</v>
      </c>
      <c r="D600" s="39">
        <v>-4.3118936399568399E-3</v>
      </c>
      <c r="E600" s="37">
        <v>554.70000000000005</v>
      </c>
      <c r="F600" s="37">
        <v>551.4</v>
      </c>
      <c r="G600" s="37">
        <v>557.5</v>
      </c>
      <c r="H600" s="7">
        <v>302183</v>
      </c>
      <c r="I600" s="37">
        <v>167499145.19999999</v>
      </c>
      <c r="J600" s="37">
        <v>0.5</v>
      </c>
      <c r="K600" s="37">
        <v>6.1000000000000201</v>
      </c>
      <c r="L600" s="39">
        <v>-1.33798701192696E-2</v>
      </c>
      <c r="M600" s="37">
        <v>10505544683.200001</v>
      </c>
      <c r="N600" s="37">
        <v>554.20000000000005</v>
      </c>
    </row>
    <row r="601" spans="1:14" x14ac:dyDescent="0.3">
      <c r="A601" s="36">
        <v>44279</v>
      </c>
      <c r="B601" s="37">
        <v>553.4</v>
      </c>
      <c r="C601" s="38">
        <v>-0.80000000000006799</v>
      </c>
      <c r="D601" s="39">
        <v>-1.4435221941538599E-3</v>
      </c>
      <c r="E601" s="37">
        <v>550</v>
      </c>
      <c r="F601" s="37">
        <v>549.4</v>
      </c>
      <c r="G601" s="37">
        <v>556.1</v>
      </c>
      <c r="H601" s="7">
        <v>327022</v>
      </c>
      <c r="I601" s="37">
        <v>180926993.5</v>
      </c>
      <c r="J601" s="37">
        <v>3.3999999999999799</v>
      </c>
      <c r="K601" s="37">
        <v>6.7000000000000499</v>
      </c>
      <c r="L601" s="39">
        <v>8.2198535324621194E-2</v>
      </c>
      <c r="M601" s="37">
        <v>10324617689.700001</v>
      </c>
      <c r="N601" s="37">
        <v>553.4</v>
      </c>
    </row>
    <row r="602" spans="1:14" x14ac:dyDescent="0.3">
      <c r="A602" s="36">
        <v>44280</v>
      </c>
      <c r="B602" s="37">
        <v>555.6</v>
      </c>
      <c r="C602" s="38">
        <v>2.2000000000000499</v>
      </c>
      <c r="D602" s="39">
        <v>3.9754246476329004E-3</v>
      </c>
      <c r="E602" s="37">
        <v>550</v>
      </c>
      <c r="F602" s="37">
        <v>547.1</v>
      </c>
      <c r="G602" s="37">
        <v>556.79999999999995</v>
      </c>
      <c r="H602" s="7">
        <v>298409</v>
      </c>
      <c r="I602" s="37">
        <v>165003156.5</v>
      </c>
      <c r="J602" s="37">
        <v>5.6000000000000201</v>
      </c>
      <c r="K602" s="37">
        <v>9.69999999999993</v>
      </c>
      <c r="L602" s="39">
        <v>-8.7495642495000303E-2</v>
      </c>
      <c r="M602" s="37">
        <v>10489620846.200001</v>
      </c>
      <c r="N602" s="37">
        <v>555.6</v>
      </c>
    </row>
    <row r="603" spans="1:14" x14ac:dyDescent="0.3">
      <c r="A603" s="36">
        <v>44281</v>
      </c>
      <c r="B603" s="37">
        <v>554.9</v>
      </c>
      <c r="C603" s="38">
        <v>-0.70000000000004503</v>
      </c>
      <c r="D603" s="39">
        <v>-1.25989920806344E-3</v>
      </c>
      <c r="E603" s="37">
        <v>555.6</v>
      </c>
      <c r="F603" s="37">
        <v>552.5</v>
      </c>
      <c r="G603" s="37">
        <v>558.70000000000005</v>
      </c>
      <c r="H603" s="7">
        <v>319037</v>
      </c>
      <c r="I603" s="37">
        <v>177066100.40000001</v>
      </c>
      <c r="J603" s="37">
        <v>0.70000000000004503</v>
      </c>
      <c r="K603" s="37">
        <v>6.2000000000000499</v>
      </c>
      <c r="L603" s="39">
        <v>6.9126601409474894E-2</v>
      </c>
      <c r="M603" s="37">
        <v>10312554745.799999</v>
      </c>
      <c r="N603" s="37">
        <v>554.9</v>
      </c>
    </row>
    <row r="604" spans="1:14" x14ac:dyDescent="0.3">
      <c r="A604" s="36">
        <v>44284</v>
      </c>
      <c r="B604" s="37">
        <v>554.9</v>
      </c>
      <c r="C604" s="38">
        <v>0</v>
      </c>
      <c r="D604" s="39">
        <v>0</v>
      </c>
      <c r="E604" s="37">
        <v>555.6</v>
      </c>
      <c r="F604" s="37">
        <v>554.79999999999995</v>
      </c>
      <c r="G604" s="37">
        <v>559.79999999999995</v>
      </c>
      <c r="H604" s="7">
        <v>223531</v>
      </c>
      <c r="I604" s="37">
        <v>124344909.09999999</v>
      </c>
      <c r="J604" s="37">
        <v>0.70000000000004503</v>
      </c>
      <c r="K604" s="37">
        <v>5</v>
      </c>
      <c r="L604" s="39">
        <v>-0.29935712785664398</v>
      </c>
      <c r="M604" s="37">
        <v>10188209836.700001</v>
      </c>
      <c r="N604" s="37">
        <v>554.9</v>
      </c>
    </row>
    <row r="605" spans="1:14" x14ac:dyDescent="0.3">
      <c r="A605" s="36">
        <v>44285</v>
      </c>
      <c r="B605" s="37">
        <v>573.5</v>
      </c>
      <c r="C605" s="38">
        <v>18.600000000000001</v>
      </c>
      <c r="D605" s="39">
        <v>3.3519553072625698E-2</v>
      </c>
      <c r="E605" s="37">
        <v>557.79999999999995</v>
      </c>
      <c r="F605" s="37">
        <v>557.79999999999995</v>
      </c>
      <c r="G605" s="37">
        <v>573.5</v>
      </c>
      <c r="H605" s="7">
        <v>463377</v>
      </c>
      <c r="I605" s="37">
        <v>264161076.80000001</v>
      </c>
      <c r="J605" s="37">
        <v>15.7</v>
      </c>
      <c r="K605" s="37">
        <v>15.7</v>
      </c>
      <c r="L605" s="39">
        <v>1.0729876392983499</v>
      </c>
      <c r="M605" s="37">
        <v>10452370913.5</v>
      </c>
      <c r="N605" s="37">
        <v>573.5</v>
      </c>
    </row>
    <row r="606" spans="1:14" x14ac:dyDescent="0.3">
      <c r="A606" s="36">
        <v>44286</v>
      </c>
      <c r="B606" s="37">
        <v>568.1</v>
      </c>
      <c r="C606" s="38">
        <v>-5.3999999999999799</v>
      </c>
      <c r="D606" s="39">
        <v>-9.4158674803835694E-3</v>
      </c>
      <c r="E606" s="37">
        <v>573.5</v>
      </c>
      <c r="F606" s="37">
        <v>564.6</v>
      </c>
      <c r="G606" s="37">
        <v>573.5</v>
      </c>
      <c r="H606" s="7">
        <v>440619</v>
      </c>
      <c r="I606" s="37">
        <v>250097363.59999999</v>
      </c>
      <c r="J606" s="37">
        <v>5.3999999999999799</v>
      </c>
      <c r="K606" s="37">
        <v>8.8999999999999808</v>
      </c>
      <c r="L606" s="39">
        <v>-4.9113356942619098E-2</v>
      </c>
      <c r="M606" s="37">
        <v>10202273549.9</v>
      </c>
      <c r="N606" s="37">
        <v>568.1</v>
      </c>
    </row>
    <row r="607" spans="1:14" x14ac:dyDescent="0.3">
      <c r="A607" s="36">
        <v>44287</v>
      </c>
      <c r="B607" s="37">
        <v>571.70000000000005</v>
      </c>
      <c r="C607" s="38">
        <v>3.6000000000000201</v>
      </c>
      <c r="D607" s="39">
        <v>6.33691251540226E-3</v>
      </c>
      <c r="E607" s="37">
        <v>573.70000000000005</v>
      </c>
      <c r="F607" s="37">
        <v>566.1</v>
      </c>
      <c r="G607" s="37">
        <v>573.79999999999995</v>
      </c>
      <c r="H607" s="7">
        <v>318700</v>
      </c>
      <c r="I607" s="37">
        <v>181897197.30000001</v>
      </c>
      <c r="J607" s="37">
        <v>2</v>
      </c>
      <c r="K607" s="37">
        <v>7.69999999999993</v>
      </c>
      <c r="L607" s="39">
        <v>-0.27669937065809702</v>
      </c>
      <c r="M607" s="37">
        <v>10384170747.200001</v>
      </c>
      <c r="N607" s="37">
        <v>571.70000000000005</v>
      </c>
    </row>
    <row r="608" spans="1:14" x14ac:dyDescent="0.3">
      <c r="A608" s="36">
        <v>44292</v>
      </c>
      <c r="B608" s="37">
        <v>576.79999999999995</v>
      </c>
      <c r="C608" s="38">
        <v>5.0999999999999099</v>
      </c>
      <c r="D608" s="39">
        <v>8.9207626377469096E-3</v>
      </c>
      <c r="E608" s="37">
        <v>580</v>
      </c>
      <c r="F608" s="37">
        <v>572.5</v>
      </c>
      <c r="G608" s="37">
        <v>580.4</v>
      </c>
      <c r="H608" s="7">
        <v>307550</v>
      </c>
      <c r="I608" s="37">
        <v>177431695.5</v>
      </c>
      <c r="J608" s="37">
        <v>3.2000000000000499</v>
      </c>
      <c r="K608" s="37">
        <v>7.8999999999999799</v>
      </c>
      <c r="L608" s="39">
        <v>-3.49858801380609E-2</v>
      </c>
      <c r="M608" s="37">
        <v>10561602442.700001</v>
      </c>
      <c r="N608" s="37">
        <v>576.79999999999995</v>
      </c>
    </row>
    <row r="609" spans="1:14" x14ac:dyDescent="0.3">
      <c r="A609" s="36">
        <v>44293</v>
      </c>
      <c r="B609" s="37">
        <v>577.20000000000005</v>
      </c>
      <c r="C609" s="38">
        <v>0.400000000000091</v>
      </c>
      <c r="D609" s="39">
        <v>6.9348127600570605E-4</v>
      </c>
      <c r="E609" s="37">
        <v>576.70000000000005</v>
      </c>
      <c r="F609" s="37">
        <v>571.79999999999995</v>
      </c>
      <c r="G609" s="37">
        <v>577.29999999999995</v>
      </c>
      <c r="H609" s="7">
        <v>257919</v>
      </c>
      <c r="I609" s="37">
        <v>148587251.80000001</v>
      </c>
      <c r="J609" s="37">
        <v>0.5</v>
      </c>
      <c r="K609" s="37">
        <v>5.5</v>
      </c>
      <c r="L609" s="39">
        <v>-0.16137538611607899</v>
      </c>
      <c r="M609" s="37">
        <v>10710189694.5</v>
      </c>
      <c r="N609" s="37">
        <v>577.20000000000005</v>
      </c>
    </row>
    <row r="610" spans="1:14" x14ac:dyDescent="0.3">
      <c r="A610" s="36">
        <v>44294</v>
      </c>
      <c r="B610" s="37">
        <v>586.1</v>
      </c>
      <c r="C610" s="38">
        <v>8.8999999999999808</v>
      </c>
      <c r="D610" s="39">
        <v>1.54192654192654E-2</v>
      </c>
      <c r="E610" s="37">
        <v>580.29999999999995</v>
      </c>
      <c r="F610" s="37">
        <v>580.1</v>
      </c>
      <c r="G610" s="37">
        <v>587.6</v>
      </c>
      <c r="H610" s="7">
        <v>338943</v>
      </c>
      <c r="I610" s="37">
        <v>198401966.40000001</v>
      </c>
      <c r="J610" s="37">
        <v>5.80000000000007</v>
      </c>
      <c r="K610" s="37">
        <v>7.5</v>
      </c>
      <c r="L610" s="39">
        <v>0.31414513859002202</v>
      </c>
      <c r="M610" s="37">
        <v>10908591660.9</v>
      </c>
      <c r="N610" s="37">
        <v>586.1</v>
      </c>
    </row>
    <row r="611" spans="1:14" x14ac:dyDescent="0.3">
      <c r="A611" s="36">
        <v>44295</v>
      </c>
      <c r="B611" s="37">
        <v>588.29999999999995</v>
      </c>
      <c r="C611" s="38">
        <v>2.19999999999993</v>
      </c>
      <c r="D611" s="39">
        <v>3.7536256611498601E-3</v>
      </c>
      <c r="E611" s="37">
        <v>586.5</v>
      </c>
      <c r="F611" s="37">
        <v>583.4</v>
      </c>
      <c r="G611" s="37">
        <v>592.5</v>
      </c>
      <c r="H611" s="7">
        <v>297019</v>
      </c>
      <c r="I611" s="37">
        <v>174808031.90000001</v>
      </c>
      <c r="J611" s="37">
        <v>1.7999999999999501</v>
      </c>
      <c r="K611" s="37">
        <v>9.1000000000000192</v>
      </c>
      <c r="L611" s="39">
        <v>-0.123690414022417</v>
      </c>
      <c r="M611" s="37">
        <v>11083399692.799999</v>
      </c>
      <c r="N611" s="37">
        <v>588.29999999999995</v>
      </c>
    </row>
    <row r="612" spans="1:14" x14ac:dyDescent="0.3">
      <c r="A612" s="36">
        <v>44298</v>
      </c>
      <c r="B612" s="37">
        <v>589.70000000000005</v>
      </c>
      <c r="C612" s="38">
        <v>1.4000000000000901</v>
      </c>
      <c r="D612" s="39">
        <v>2.3797382287949901E-3</v>
      </c>
      <c r="E612" s="37">
        <v>588.79999999999995</v>
      </c>
      <c r="F612" s="37">
        <v>583.5</v>
      </c>
      <c r="G612" s="37">
        <v>591.9</v>
      </c>
      <c r="H612" s="7">
        <v>286923</v>
      </c>
      <c r="I612" s="37">
        <v>168879241.90000001</v>
      </c>
      <c r="J612" s="37">
        <v>0.90000000000009095</v>
      </c>
      <c r="K612" s="37">
        <v>8.3999999999999808</v>
      </c>
      <c r="L612" s="39">
        <v>-3.3991091478996302E-2</v>
      </c>
      <c r="M612" s="37">
        <v>11252278934.700001</v>
      </c>
      <c r="N612" s="37">
        <v>589.70000000000005</v>
      </c>
    </row>
    <row r="613" spans="1:14" x14ac:dyDescent="0.3">
      <c r="A613" s="36">
        <v>44299</v>
      </c>
      <c r="B613" s="37">
        <v>594.79999999999995</v>
      </c>
      <c r="C613" s="38">
        <v>5.0999999999999099</v>
      </c>
      <c r="D613" s="39">
        <v>8.6484653213496805E-3</v>
      </c>
      <c r="E613" s="37">
        <v>590.1</v>
      </c>
      <c r="F613" s="37">
        <v>587.6</v>
      </c>
      <c r="G613" s="37">
        <v>596.79999999999995</v>
      </c>
      <c r="H613" s="7">
        <v>443772</v>
      </c>
      <c r="I613" s="37">
        <v>263568622</v>
      </c>
      <c r="J613" s="37">
        <v>4.69999999999993</v>
      </c>
      <c r="K613" s="37">
        <v>9.19999999999993</v>
      </c>
      <c r="L613" s="39">
        <v>0.54665885969406403</v>
      </c>
      <c r="M613" s="37">
        <v>11515847556.700001</v>
      </c>
      <c r="N613" s="37">
        <v>594.79999999999995</v>
      </c>
    </row>
    <row r="614" spans="1:14" x14ac:dyDescent="0.3">
      <c r="A614" s="36">
        <v>44300</v>
      </c>
      <c r="B614" s="37">
        <v>611.79999999999995</v>
      </c>
      <c r="C614" s="38">
        <v>17</v>
      </c>
      <c r="D614" s="39">
        <v>2.8581035642232699E-2</v>
      </c>
      <c r="E614" s="37">
        <v>610</v>
      </c>
      <c r="F614" s="37">
        <v>606.1</v>
      </c>
      <c r="G614" s="37">
        <v>614</v>
      </c>
      <c r="H614" s="7">
        <v>577458</v>
      </c>
      <c r="I614" s="37">
        <v>352799897.19999999</v>
      </c>
      <c r="J614" s="37">
        <v>1.7999999999999501</v>
      </c>
      <c r="K614" s="37">
        <v>7.8999999999999799</v>
      </c>
      <c r="L614" s="39">
        <v>0.30124929017603602</v>
      </c>
      <c r="M614" s="37">
        <v>11868647453.9</v>
      </c>
      <c r="N614" s="37">
        <v>611.79999999999995</v>
      </c>
    </row>
    <row r="615" spans="1:14" x14ac:dyDescent="0.3">
      <c r="A615" s="36">
        <v>44301</v>
      </c>
      <c r="B615" s="37">
        <v>616.70000000000005</v>
      </c>
      <c r="C615" s="38">
        <v>4.9000000000000901</v>
      </c>
      <c r="D615" s="39">
        <v>8.0091533180779492E-3</v>
      </c>
      <c r="E615" s="37">
        <v>610.9</v>
      </c>
      <c r="F615" s="37">
        <v>604.9</v>
      </c>
      <c r="G615" s="37">
        <v>616.70000000000005</v>
      </c>
      <c r="H615" s="7">
        <v>518798</v>
      </c>
      <c r="I615" s="37">
        <v>318417763.5</v>
      </c>
      <c r="J615" s="37">
        <v>5.80000000000007</v>
      </c>
      <c r="K615" s="37">
        <v>11.8000000000001</v>
      </c>
      <c r="L615" s="39">
        <v>-0.101583145440881</v>
      </c>
      <c r="M615" s="37">
        <v>12187065217.4</v>
      </c>
      <c r="N615" s="37">
        <v>616.70000000000005</v>
      </c>
    </row>
    <row r="616" spans="1:14" x14ac:dyDescent="0.3">
      <c r="A616" s="36">
        <v>44302</v>
      </c>
      <c r="B616" s="37">
        <v>630</v>
      </c>
      <c r="C616" s="38">
        <v>13.3</v>
      </c>
      <c r="D616" s="39">
        <v>2.1566401816117999E-2</v>
      </c>
      <c r="E616" s="37">
        <v>617.1</v>
      </c>
      <c r="F616" s="37">
        <v>614.79999999999995</v>
      </c>
      <c r="G616" s="37">
        <v>630.5</v>
      </c>
      <c r="H616" s="7">
        <v>587186</v>
      </c>
      <c r="I616" s="37">
        <v>366622198</v>
      </c>
      <c r="J616" s="37">
        <v>12.9</v>
      </c>
      <c r="K616" s="37">
        <v>15.7</v>
      </c>
      <c r="L616" s="39">
        <v>0.13182009182764801</v>
      </c>
      <c r="M616" s="37">
        <v>12553687415.4</v>
      </c>
      <c r="N616" s="37">
        <v>630</v>
      </c>
    </row>
    <row r="617" spans="1:14" x14ac:dyDescent="0.3">
      <c r="A617" s="36">
        <v>44305</v>
      </c>
      <c r="B617" s="37">
        <v>624.9</v>
      </c>
      <c r="C617" s="38">
        <v>-5.1000000000000201</v>
      </c>
      <c r="D617" s="39">
        <v>-8.0952380952381293E-3</v>
      </c>
      <c r="E617" s="37">
        <v>632.20000000000005</v>
      </c>
      <c r="F617" s="37">
        <v>622.6</v>
      </c>
      <c r="G617" s="37">
        <v>632.79999999999995</v>
      </c>
      <c r="H617" s="7">
        <v>328492</v>
      </c>
      <c r="I617" s="37">
        <v>205940788.19999999</v>
      </c>
      <c r="J617" s="37">
        <v>7.30000000000007</v>
      </c>
      <c r="K617" s="37">
        <v>10.1999999999999</v>
      </c>
      <c r="L617" s="39">
        <v>-0.44056568106187799</v>
      </c>
      <c r="M617" s="37">
        <v>12347746627.200001</v>
      </c>
      <c r="N617" s="37">
        <v>624.9</v>
      </c>
    </row>
    <row r="618" spans="1:14" x14ac:dyDescent="0.3">
      <c r="A618" s="36">
        <v>44306</v>
      </c>
      <c r="B618" s="37">
        <v>605.29999999999995</v>
      </c>
      <c r="C618" s="38">
        <v>-19.600000000000001</v>
      </c>
      <c r="D618" s="39">
        <v>-3.1365018402944499E-2</v>
      </c>
      <c r="E618" s="37">
        <v>621.29999999999995</v>
      </c>
      <c r="F618" s="37">
        <v>605.1</v>
      </c>
      <c r="G618" s="37">
        <v>622.6</v>
      </c>
      <c r="H618" s="7">
        <v>570894</v>
      </c>
      <c r="I618" s="37">
        <v>348507895.39999998</v>
      </c>
      <c r="J618" s="37">
        <v>16</v>
      </c>
      <c r="K618" s="37">
        <v>17.5</v>
      </c>
      <c r="L618" s="39">
        <v>0.73792360240127597</v>
      </c>
      <c r="M618" s="37">
        <v>11999238731.799999</v>
      </c>
      <c r="N618" s="37">
        <v>605.29999999999995</v>
      </c>
    </row>
    <row r="619" spans="1:14" x14ac:dyDescent="0.3">
      <c r="A619" s="36">
        <v>44307</v>
      </c>
      <c r="B619" s="37">
        <v>624.6</v>
      </c>
      <c r="C619" s="38">
        <v>19.3000000000001</v>
      </c>
      <c r="D619" s="39">
        <v>3.1885015694696997E-2</v>
      </c>
      <c r="E619" s="37">
        <v>605</v>
      </c>
      <c r="F619" s="37">
        <v>603.29999999999995</v>
      </c>
      <c r="G619" s="37">
        <v>627.79999999999995</v>
      </c>
      <c r="H619" s="7">
        <v>515257</v>
      </c>
      <c r="I619" s="37">
        <v>319889070</v>
      </c>
      <c r="J619" s="37">
        <v>19.600000000000001</v>
      </c>
      <c r="K619" s="37">
        <v>24.5</v>
      </c>
      <c r="L619" s="39">
        <v>-9.7455920013172298E-2</v>
      </c>
      <c r="M619" s="37">
        <v>12319127801.799999</v>
      </c>
      <c r="N619" s="37">
        <v>624.6</v>
      </c>
    </row>
    <row r="620" spans="1:14" x14ac:dyDescent="0.3">
      <c r="A620" s="36">
        <v>44308</v>
      </c>
      <c r="B620" s="37">
        <v>632</v>
      </c>
      <c r="C620" s="38">
        <v>7.3999999999999799</v>
      </c>
      <c r="D620" s="39">
        <v>1.1847582452769701E-2</v>
      </c>
      <c r="E620" s="37">
        <v>628</v>
      </c>
      <c r="F620" s="37">
        <v>626.70000000000005</v>
      </c>
      <c r="G620" s="37">
        <v>637.70000000000005</v>
      </c>
      <c r="H620" s="7">
        <v>436028</v>
      </c>
      <c r="I620" s="37">
        <v>276066045.5</v>
      </c>
      <c r="J620" s="37">
        <v>4</v>
      </c>
      <c r="K620" s="37">
        <v>11</v>
      </c>
      <c r="L620" s="39">
        <v>-0.153765984741595</v>
      </c>
      <c r="M620" s="37">
        <v>12595193847.299999</v>
      </c>
      <c r="N620" s="37">
        <v>632</v>
      </c>
    </row>
    <row r="621" spans="1:14" x14ac:dyDescent="0.3">
      <c r="A621" s="36">
        <v>44309</v>
      </c>
      <c r="B621" s="37">
        <v>628.1</v>
      </c>
      <c r="C621" s="38">
        <v>-3.8999999999999799</v>
      </c>
      <c r="D621" s="39">
        <v>-6.1708860759493297E-3</v>
      </c>
      <c r="E621" s="37">
        <v>630.4</v>
      </c>
      <c r="F621" s="37">
        <v>623.9</v>
      </c>
      <c r="G621" s="37">
        <v>634</v>
      </c>
      <c r="H621" s="7">
        <v>366234</v>
      </c>
      <c r="I621" s="37">
        <v>230236835.59999999</v>
      </c>
      <c r="J621" s="37">
        <v>2.2999999999999501</v>
      </c>
      <c r="K621" s="37">
        <v>10.1</v>
      </c>
      <c r="L621" s="39">
        <v>-0.160067702074179</v>
      </c>
      <c r="M621" s="37">
        <v>12364957011.700001</v>
      </c>
      <c r="N621" s="37">
        <v>628.1</v>
      </c>
    </row>
    <row r="622" spans="1:14" x14ac:dyDescent="0.3">
      <c r="A622" s="36">
        <v>44312</v>
      </c>
      <c r="B622" s="37">
        <v>625.79999999999995</v>
      </c>
      <c r="C622" s="38">
        <v>-2.30000000000007</v>
      </c>
      <c r="D622" s="39">
        <v>-3.66183728705631E-3</v>
      </c>
      <c r="E622" s="37">
        <v>623.9</v>
      </c>
      <c r="F622" s="37">
        <v>622</v>
      </c>
      <c r="G622" s="37">
        <v>629.6</v>
      </c>
      <c r="H622" s="7">
        <v>265587</v>
      </c>
      <c r="I622" s="37">
        <v>166291256</v>
      </c>
      <c r="J622" s="37">
        <v>1.8999999999999799</v>
      </c>
      <c r="K622" s="37">
        <v>7.6000000000000201</v>
      </c>
      <c r="L622" s="39">
        <v>-0.27481610118121202</v>
      </c>
      <c r="M622" s="37">
        <v>12198665755.700001</v>
      </c>
      <c r="N622" s="37">
        <v>625.79999999999995</v>
      </c>
    </row>
    <row r="623" spans="1:14" x14ac:dyDescent="0.3">
      <c r="A623" s="36">
        <v>44313</v>
      </c>
      <c r="B623" s="37">
        <v>632.70000000000005</v>
      </c>
      <c r="C623" s="38">
        <v>6.9000000000000901</v>
      </c>
      <c r="D623" s="39">
        <v>1.1025886864813201E-2</v>
      </c>
      <c r="E623" s="37">
        <v>625</v>
      </c>
      <c r="F623" s="37">
        <v>623.9</v>
      </c>
      <c r="G623" s="37">
        <v>633.9</v>
      </c>
      <c r="H623" s="7">
        <v>320541</v>
      </c>
      <c r="I623" s="37">
        <v>202110768.69999999</v>
      </c>
      <c r="J623" s="37">
        <v>7.7000000000000499</v>
      </c>
      <c r="K623" s="37">
        <v>10</v>
      </c>
      <c r="L623" s="39">
        <v>0.20691524811078901</v>
      </c>
      <c r="M623" s="37">
        <v>12400776524.4</v>
      </c>
      <c r="N623" s="37">
        <v>632.70000000000005</v>
      </c>
    </row>
    <row r="624" spans="1:14" x14ac:dyDescent="0.3">
      <c r="A624" s="36">
        <v>44314</v>
      </c>
      <c r="B624" s="37">
        <v>633.20000000000005</v>
      </c>
      <c r="C624" s="38">
        <v>0.5</v>
      </c>
      <c r="D624" s="39">
        <v>7.9026394815868495E-4</v>
      </c>
      <c r="E624" s="37">
        <v>632.70000000000005</v>
      </c>
      <c r="F624" s="37">
        <v>628.6</v>
      </c>
      <c r="G624" s="37">
        <v>635.29999999999995</v>
      </c>
      <c r="H624" s="7">
        <v>262268</v>
      </c>
      <c r="I624" s="37">
        <v>165984150.69999999</v>
      </c>
      <c r="J624" s="37">
        <v>0.5</v>
      </c>
      <c r="K624" s="37">
        <v>6.69999999999993</v>
      </c>
      <c r="L624" s="39">
        <v>-0.18179577651532899</v>
      </c>
      <c r="M624" s="37">
        <v>12566760675.1</v>
      </c>
      <c r="N624" s="37">
        <v>633.20000000000005</v>
      </c>
    </row>
    <row r="625" spans="1:14" x14ac:dyDescent="0.3">
      <c r="A625" s="36">
        <v>44315</v>
      </c>
      <c r="B625" s="37">
        <v>635.70000000000005</v>
      </c>
      <c r="C625" s="38">
        <v>2.5</v>
      </c>
      <c r="D625" s="39">
        <v>3.9481996209728403E-3</v>
      </c>
      <c r="E625" s="37">
        <v>635.9</v>
      </c>
      <c r="F625" s="37">
        <v>632.20000000000005</v>
      </c>
      <c r="G625" s="37">
        <v>639.9</v>
      </c>
      <c r="H625" s="7">
        <v>290676</v>
      </c>
      <c r="I625" s="37">
        <v>184932500.90000001</v>
      </c>
      <c r="J625" s="37">
        <v>0.19999999999993201</v>
      </c>
      <c r="K625" s="37">
        <v>7.69999999999993</v>
      </c>
      <c r="L625" s="39">
        <v>0.10831668369759199</v>
      </c>
      <c r="M625" s="37">
        <v>12751693176</v>
      </c>
      <c r="N625" s="37">
        <v>635.70000000000005</v>
      </c>
    </row>
    <row r="626" spans="1:14" x14ac:dyDescent="0.3">
      <c r="A626" s="36">
        <v>44316</v>
      </c>
      <c r="B626" s="37">
        <v>626.20000000000005</v>
      </c>
      <c r="C626" s="38">
        <v>-9.5</v>
      </c>
      <c r="D626" s="39">
        <v>-1.4944156048450501E-2</v>
      </c>
      <c r="E626" s="37">
        <v>635.5</v>
      </c>
      <c r="F626" s="37">
        <v>625.70000000000005</v>
      </c>
      <c r="G626" s="37">
        <v>637.70000000000005</v>
      </c>
      <c r="H626" s="7">
        <v>349054</v>
      </c>
      <c r="I626" s="37">
        <v>219806144.69999999</v>
      </c>
      <c r="J626" s="37">
        <v>9.2999999999999492</v>
      </c>
      <c r="K626" s="37">
        <v>12</v>
      </c>
      <c r="L626" s="39">
        <v>0.200835294279541</v>
      </c>
      <c r="M626" s="37">
        <v>12531887031.299999</v>
      </c>
      <c r="N626" s="37">
        <v>626.20000000000005</v>
      </c>
    </row>
    <row r="627" spans="1:14" x14ac:dyDescent="0.3">
      <c r="A627" s="36">
        <v>44319</v>
      </c>
      <c r="B627" s="37">
        <v>630.6</v>
      </c>
      <c r="C627" s="38">
        <v>4.3999999999999799</v>
      </c>
      <c r="D627" s="39">
        <v>7.0265091025231204E-3</v>
      </c>
      <c r="E627" s="37">
        <v>627.29999999999995</v>
      </c>
      <c r="F627" s="37">
        <v>627.29999999999995</v>
      </c>
      <c r="G627" s="37">
        <v>635.29999999999995</v>
      </c>
      <c r="H627" s="7">
        <v>242931</v>
      </c>
      <c r="I627" s="37">
        <v>153275448.90000001</v>
      </c>
      <c r="J627" s="37">
        <v>3.30000000000007</v>
      </c>
      <c r="K627" s="37">
        <v>8</v>
      </c>
      <c r="L627" s="39">
        <v>-0.30403032195591501</v>
      </c>
      <c r="M627" s="37">
        <v>12685162480.200001</v>
      </c>
      <c r="N627" s="37">
        <v>630.6</v>
      </c>
    </row>
    <row r="628" spans="1:14" x14ac:dyDescent="0.3">
      <c r="A628" s="36">
        <v>44320</v>
      </c>
      <c r="B628" s="37">
        <v>618.9</v>
      </c>
      <c r="C628" s="38">
        <v>-11.7</v>
      </c>
      <c r="D628" s="39">
        <v>-1.8553758325404401E-2</v>
      </c>
      <c r="E628" s="37">
        <v>631.29999999999995</v>
      </c>
      <c r="F628" s="37">
        <v>617.20000000000005</v>
      </c>
      <c r="G628" s="37">
        <v>632.6</v>
      </c>
      <c r="H628" s="7">
        <v>413624</v>
      </c>
      <c r="I628" s="37">
        <v>257370460.09999999</v>
      </c>
      <c r="J628" s="37">
        <v>12.4</v>
      </c>
      <c r="K628" s="37">
        <v>15.4</v>
      </c>
      <c r="L628" s="39">
        <v>0.70263984423560599</v>
      </c>
      <c r="M628" s="37">
        <v>12427792020.1</v>
      </c>
      <c r="N628" s="37">
        <v>618.9</v>
      </c>
    </row>
    <row r="629" spans="1:14" x14ac:dyDescent="0.3">
      <c r="A629" s="36">
        <v>44321</v>
      </c>
      <c r="B629" s="37">
        <v>631.79999999999995</v>
      </c>
      <c r="C629" s="38">
        <v>12.9</v>
      </c>
      <c r="D629" s="39">
        <v>2.0843431895298099E-2</v>
      </c>
      <c r="E629" s="37">
        <v>622.9</v>
      </c>
      <c r="F629" s="37">
        <v>622.6</v>
      </c>
      <c r="G629" s="37">
        <v>631.79999999999995</v>
      </c>
      <c r="H629" s="7">
        <v>374426</v>
      </c>
      <c r="I629" s="37">
        <v>235836289.59999999</v>
      </c>
      <c r="J629" s="37">
        <v>8.8999999999999808</v>
      </c>
      <c r="K629" s="37">
        <v>9.19999999999993</v>
      </c>
      <c r="L629" s="39">
        <v>-9.4767228207260704E-2</v>
      </c>
      <c r="M629" s="37">
        <v>12663628309.700001</v>
      </c>
      <c r="N629" s="37">
        <v>631.79999999999995</v>
      </c>
    </row>
    <row r="630" spans="1:14" x14ac:dyDescent="0.3">
      <c r="A630" s="36">
        <v>44322</v>
      </c>
      <c r="B630" s="37">
        <v>625.29999999999995</v>
      </c>
      <c r="C630" s="38">
        <v>-6.5</v>
      </c>
      <c r="D630" s="39">
        <v>-1.0288065843621399E-2</v>
      </c>
      <c r="E630" s="37">
        <v>628.6</v>
      </c>
      <c r="F630" s="37">
        <v>623.29999999999995</v>
      </c>
      <c r="G630" s="37">
        <v>629.9</v>
      </c>
      <c r="H630" s="7">
        <v>356074</v>
      </c>
      <c r="I630" s="37">
        <v>222821915.69999999</v>
      </c>
      <c r="J630" s="37">
        <v>3.30000000000007</v>
      </c>
      <c r="K630" s="37">
        <v>6.6000000000000201</v>
      </c>
      <c r="L630" s="39">
        <v>-4.9013690288601801E-2</v>
      </c>
      <c r="M630" s="37">
        <v>12440806394</v>
      </c>
      <c r="N630" s="37">
        <v>625.29999999999995</v>
      </c>
    </row>
    <row r="631" spans="1:14" x14ac:dyDescent="0.3">
      <c r="A631" s="36">
        <v>44323</v>
      </c>
      <c r="B631" s="37">
        <v>631.4</v>
      </c>
      <c r="C631" s="38">
        <v>6.1000000000000201</v>
      </c>
      <c r="D631" s="39">
        <v>9.7553174476251794E-3</v>
      </c>
      <c r="E631" s="37">
        <v>630</v>
      </c>
      <c r="F631" s="37">
        <v>621.79999999999995</v>
      </c>
      <c r="G631" s="37">
        <v>631.4</v>
      </c>
      <c r="H631" s="7">
        <v>342019</v>
      </c>
      <c r="I631" s="37">
        <v>214795266.40000001</v>
      </c>
      <c r="J631" s="37">
        <v>1.3999999999999799</v>
      </c>
      <c r="K631" s="37">
        <v>9.6000000000000192</v>
      </c>
      <c r="L631" s="39">
        <v>-3.9472132197239898E-2</v>
      </c>
      <c r="M631" s="37">
        <v>12655601660.4</v>
      </c>
      <c r="N631" s="37">
        <v>631.4</v>
      </c>
    </row>
    <row r="632" spans="1:14" x14ac:dyDescent="0.3">
      <c r="A632" s="36">
        <v>44326</v>
      </c>
      <c r="B632" s="37">
        <v>625</v>
      </c>
      <c r="C632" s="38">
        <v>-6.3999999999999799</v>
      </c>
      <c r="D632" s="39">
        <v>-1.01362052581564E-2</v>
      </c>
      <c r="E632" s="37">
        <v>631.70000000000005</v>
      </c>
      <c r="F632" s="37">
        <v>622.6</v>
      </c>
      <c r="G632" s="37">
        <v>632.1</v>
      </c>
      <c r="H632" s="7">
        <v>349795</v>
      </c>
      <c r="I632" s="37">
        <v>219023408.59999999</v>
      </c>
      <c r="J632" s="37">
        <v>6.7000000000000499</v>
      </c>
      <c r="K632" s="37">
        <v>9.5</v>
      </c>
      <c r="L632" s="39">
        <v>2.273557901754E-2</v>
      </c>
      <c r="M632" s="37">
        <v>12436578251.799999</v>
      </c>
      <c r="N632" s="37">
        <v>625</v>
      </c>
    </row>
    <row r="633" spans="1:14" x14ac:dyDescent="0.3">
      <c r="A633" s="36">
        <v>44327</v>
      </c>
      <c r="B633" s="37">
        <v>612.29999999999995</v>
      </c>
      <c r="C633" s="38">
        <v>-12.7</v>
      </c>
      <c r="D633" s="39">
        <v>-2.0320000000000098E-2</v>
      </c>
      <c r="E633" s="37">
        <v>615.5</v>
      </c>
      <c r="F633" s="37">
        <v>608.9</v>
      </c>
      <c r="G633" s="37">
        <v>618.4</v>
      </c>
      <c r="H633" s="7">
        <v>579901</v>
      </c>
      <c r="I633" s="37">
        <v>355301740.10000002</v>
      </c>
      <c r="J633" s="37">
        <v>3.2000000000000499</v>
      </c>
      <c r="K633" s="37">
        <v>9.5</v>
      </c>
      <c r="L633" s="39">
        <v>0.65783101530896704</v>
      </c>
      <c r="M633" s="37">
        <v>12081276511.700001</v>
      </c>
      <c r="N633" s="37">
        <v>612.29999999999995</v>
      </c>
    </row>
    <row r="634" spans="1:14" x14ac:dyDescent="0.3">
      <c r="A634" s="36">
        <v>44328</v>
      </c>
      <c r="B634" s="37">
        <v>610.20000000000005</v>
      </c>
      <c r="C634" s="38">
        <v>-2.0999999999999099</v>
      </c>
      <c r="D634" s="39">
        <v>-3.4296913277803501E-3</v>
      </c>
      <c r="E634" s="37">
        <v>609.5</v>
      </c>
      <c r="F634" s="37">
        <v>607.70000000000005</v>
      </c>
      <c r="G634" s="37">
        <v>619.29999999999995</v>
      </c>
      <c r="H634" s="7">
        <v>421915</v>
      </c>
      <c r="I634" s="37">
        <v>258219037.69999999</v>
      </c>
      <c r="J634" s="37">
        <v>0.70000000000004503</v>
      </c>
      <c r="K634" s="37">
        <v>11.5999999999999</v>
      </c>
      <c r="L634" s="39">
        <v>-0.272436157206144</v>
      </c>
      <c r="M634" s="37">
        <v>11823057474</v>
      </c>
      <c r="N634" s="37">
        <v>610.20000000000005</v>
      </c>
    </row>
    <row r="635" spans="1:14" x14ac:dyDescent="0.3">
      <c r="A635" s="36">
        <v>44329</v>
      </c>
      <c r="B635" s="37">
        <v>616</v>
      </c>
      <c r="C635" s="38">
        <v>5.7999999999999501</v>
      </c>
      <c r="D635" s="39">
        <v>9.5050803015403994E-3</v>
      </c>
      <c r="E635" s="37">
        <v>606</v>
      </c>
      <c r="F635" s="37">
        <v>600</v>
      </c>
      <c r="G635" s="37">
        <v>618.5</v>
      </c>
      <c r="H635" s="7">
        <v>349967</v>
      </c>
      <c r="I635" s="37">
        <v>214044252.19999999</v>
      </c>
      <c r="J635" s="37">
        <v>10</v>
      </c>
      <c r="K635" s="37">
        <v>18.5</v>
      </c>
      <c r="L635" s="39">
        <v>-0.17052723889883001</v>
      </c>
      <c r="M635" s="37">
        <v>12037101726.200001</v>
      </c>
      <c r="N635" s="37">
        <v>616</v>
      </c>
    </row>
    <row r="636" spans="1:14" x14ac:dyDescent="0.3">
      <c r="A636" s="36">
        <v>44330</v>
      </c>
      <c r="B636" s="37">
        <v>628.1</v>
      </c>
      <c r="C636" s="38">
        <v>12.1</v>
      </c>
      <c r="D636" s="39">
        <v>1.9642857142857201E-2</v>
      </c>
      <c r="E636" s="37">
        <v>624.5</v>
      </c>
      <c r="F636" s="37">
        <v>621.29999999999995</v>
      </c>
      <c r="G636" s="37">
        <v>628.1</v>
      </c>
      <c r="H636" s="7">
        <v>336426</v>
      </c>
      <c r="I636" s="37">
        <v>210682320.5</v>
      </c>
      <c r="J636" s="37">
        <v>3.6000000000000201</v>
      </c>
      <c r="K636" s="37">
        <v>6.80000000000007</v>
      </c>
      <c r="L636" s="39">
        <v>-3.8692219552129203E-2</v>
      </c>
      <c r="M636" s="37">
        <v>12247784046.700001</v>
      </c>
      <c r="N636" s="37">
        <v>628.1</v>
      </c>
    </row>
    <row r="637" spans="1:14" x14ac:dyDescent="0.3">
      <c r="A637" s="36">
        <v>44333</v>
      </c>
      <c r="B637" s="37">
        <v>624</v>
      </c>
      <c r="C637" s="38">
        <v>-4.1000000000000201</v>
      </c>
      <c r="D637" s="39">
        <v>-6.5276229899697896E-3</v>
      </c>
      <c r="E637" s="37">
        <v>630</v>
      </c>
      <c r="F637" s="37">
        <v>621.9</v>
      </c>
      <c r="G637" s="37">
        <v>632.5</v>
      </c>
      <c r="H637" s="7">
        <v>224482</v>
      </c>
      <c r="I637" s="37">
        <v>140428352.09999999</v>
      </c>
      <c r="J637" s="37">
        <v>6</v>
      </c>
      <c r="K637" s="37">
        <v>10.6</v>
      </c>
      <c r="L637" s="39">
        <v>-0.33274479380309502</v>
      </c>
      <c r="M637" s="37">
        <v>12107355694.6</v>
      </c>
      <c r="N637" s="37">
        <v>624</v>
      </c>
    </row>
    <row r="638" spans="1:14" x14ac:dyDescent="0.3">
      <c r="A638" s="36">
        <v>44334</v>
      </c>
      <c r="B638" s="37">
        <v>623</v>
      </c>
      <c r="C638" s="38">
        <v>-1</v>
      </c>
      <c r="D638" s="39">
        <v>-1.6025641025640999E-3</v>
      </c>
      <c r="E638" s="37">
        <v>627.9</v>
      </c>
      <c r="F638" s="37">
        <v>620.5</v>
      </c>
      <c r="G638" s="37">
        <v>630.70000000000005</v>
      </c>
      <c r="H638" s="7">
        <v>268294</v>
      </c>
      <c r="I638" s="37">
        <v>167432735.30000001</v>
      </c>
      <c r="J638" s="37">
        <v>4.8999999999999799</v>
      </c>
      <c r="K638" s="37">
        <v>10.199999999999999</v>
      </c>
      <c r="L638" s="39">
        <v>0.19516932315285901</v>
      </c>
      <c r="M638" s="37">
        <v>11939922959.299999</v>
      </c>
      <c r="N638" s="37">
        <v>623</v>
      </c>
    </row>
    <row r="639" spans="1:14" x14ac:dyDescent="0.3">
      <c r="A639" s="36">
        <v>44335</v>
      </c>
      <c r="B639" s="37">
        <v>619.1</v>
      </c>
      <c r="C639" s="38">
        <v>-3.8999999999999799</v>
      </c>
      <c r="D639" s="39">
        <v>-6.2600321027287001E-3</v>
      </c>
      <c r="E639" s="37">
        <v>619.5</v>
      </c>
      <c r="F639" s="37">
        <v>610.20000000000005</v>
      </c>
      <c r="G639" s="37">
        <v>621.5</v>
      </c>
      <c r="H639" s="7">
        <v>381205</v>
      </c>
      <c r="I639" s="37">
        <v>234959940.09999999</v>
      </c>
      <c r="J639" s="37">
        <v>0.39999999999997699</v>
      </c>
      <c r="K639" s="37">
        <v>11.3</v>
      </c>
      <c r="L639" s="39">
        <v>0.42084802492787798</v>
      </c>
      <c r="M639" s="37">
        <v>11704963019.200001</v>
      </c>
      <c r="N639" s="37">
        <v>619.1</v>
      </c>
    </row>
    <row r="640" spans="1:14" x14ac:dyDescent="0.3">
      <c r="A640" s="36">
        <v>44336</v>
      </c>
      <c r="B640" s="37">
        <v>628.9</v>
      </c>
      <c r="C640" s="38">
        <v>9.7999999999999492</v>
      </c>
      <c r="D640" s="39">
        <v>1.5829429817476901E-2</v>
      </c>
      <c r="E640" s="37">
        <v>622</v>
      </c>
      <c r="F640" s="37">
        <v>621.29999999999995</v>
      </c>
      <c r="G640" s="37">
        <v>628.9</v>
      </c>
      <c r="H640" s="7">
        <v>362431</v>
      </c>
      <c r="I640" s="37">
        <v>227211292.90000001</v>
      </c>
      <c r="J640" s="37">
        <v>6.8999999999999799</v>
      </c>
      <c r="K640" s="37">
        <v>7.6000000000000201</v>
      </c>
      <c r="L640" s="39">
        <v>-4.9249091696069003E-2</v>
      </c>
      <c r="M640" s="37">
        <v>11932174312.1</v>
      </c>
      <c r="N640" s="37">
        <v>628.9</v>
      </c>
    </row>
    <row r="641" spans="1:14" x14ac:dyDescent="0.3">
      <c r="A641" s="36">
        <v>44337</v>
      </c>
      <c r="B641" s="37">
        <v>631.6</v>
      </c>
      <c r="C641" s="38">
        <v>2.7000000000000499</v>
      </c>
      <c r="D641" s="39">
        <v>4.2932103673080698E-3</v>
      </c>
      <c r="E641" s="37">
        <v>629.5</v>
      </c>
      <c r="F641" s="37">
        <v>628.6</v>
      </c>
      <c r="G641" s="37">
        <v>634.4</v>
      </c>
      <c r="H641" s="7">
        <v>376258</v>
      </c>
      <c r="I641" s="37">
        <v>237781116.90000001</v>
      </c>
      <c r="J641" s="37">
        <v>2.1000000000000201</v>
      </c>
      <c r="K641" s="37">
        <v>5.7999999999999501</v>
      </c>
      <c r="L641" s="39">
        <v>3.8150710066191897E-2</v>
      </c>
      <c r="M641" s="37">
        <v>12169955429</v>
      </c>
      <c r="N641" s="37">
        <v>631.6</v>
      </c>
    </row>
    <row r="642" spans="1:14" x14ac:dyDescent="0.3">
      <c r="A642" s="36">
        <v>44340</v>
      </c>
      <c r="B642" s="37">
        <v>637.5</v>
      </c>
      <c r="C642" s="38">
        <v>5.8999999999999799</v>
      </c>
      <c r="D642" s="39">
        <v>9.3413552881570303E-3</v>
      </c>
      <c r="E642" s="37">
        <v>634</v>
      </c>
      <c r="F642" s="37">
        <v>632.70000000000005</v>
      </c>
      <c r="G642" s="37">
        <v>637.5</v>
      </c>
      <c r="H642" s="7">
        <v>115728</v>
      </c>
      <c r="I642" s="37">
        <v>73583937.299999997</v>
      </c>
      <c r="J642" s="37">
        <v>3.5</v>
      </c>
      <c r="K642" s="37">
        <v>4.7999999999999501</v>
      </c>
      <c r="L642" s="39">
        <v>-0.69242381557335697</v>
      </c>
      <c r="M642" s="37">
        <v>12243539366.299999</v>
      </c>
      <c r="N642" s="37">
        <v>637.5</v>
      </c>
    </row>
    <row r="643" spans="1:14" x14ac:dyDescent="0.3">
      <c r="A643" s="36">
        <v>44341</v>
      </c>
      <c r="B643" s="37">
        <v>639.70000000000005</v>
      </c>
      <c r="C643" s="38">
        <v>2.2000000000000499</v>
      </c>
      <c r="D643" s="39">
        <v>3.45098039215693E-3</v>
      </c>
      <c r="E643" s="37">
        <v>638.1</v>
      </c>
      <c r="F643" s="37">
        <v>636.4</v>
      </c>
      <c r="G643" s="37">
        <v>642.6</v>
      </c>
      <c r="H643" s="7">
        <v>325085</v>
      </c>
      <c r="I643" s="37">
        <v>207891886.59999999</v>
      </c>
      <c r="J643" s="37">
        <v>1.6000000000000201</v>
      </c>
      <c r="K643" s="37">
        <v>6.2000000000000499</v>
      </c>
      <c r="L643" s="39">
        <v>1.8090436195216399</v>
      </c>
      <c r="M643" s="37">
        <v>12451431252.9</v>
      </c>
      <c r="N643" s="37">
        <v>639.70000000000005</v>
      </c>
    </row>
    <row r="644" spans="1:14" x14ac:dyDescent="0.3">
      <c r="A644" s="36">
        <v>44342</v>
      </c>
      <c r="B644" s="37">
        <v>640.6</v>
      </c>
      <c r="C644" s="38">
        <v>0.89999999999997704</v>
      </c>
      <c r="D644" s="39">
        <v>1.4069094888228501E-3</v>
      </c>
      <c r="E644" s="37">
        <v>642.20000000000005</v>
      </c>
      <c r="F644" s="37">
        <v>638.70000000000005</v>
      </c>
      <c r="G644" s="37">
        <v>644.29999999999995</v>
      </c>
      <c r="H644" s="7">
        <v>295544</v>
      </c>
      <c r="I644" s="37">
        <v>189434472.90000001</v>
      </c>
      <c r="J644" s="37">
        <v>1.6000000000000201</v>
      </c>
      <c r="K644" s="37">
        <v>5.5999999999999099</v>
      </c>
      <c r="L644" s="39">
        <v>-9.0871618192165104E-2</v>
      </c>
      <c r="M644" s="37">
        <v>12640865725.799999</v>
      </c>
      <c r="N644" s="37">
        <v>640.6</v>
      </c>
    </row>
    <row r="645" spans="1:14" x14ac:dyDescent="0.3">
      <c r="A645" s="36">
        <v>44343</v>
      </c>
      <c r="B645" s="37">
        <v>648.4</v>
      </c>
      <c r="C645" s="38">
        <v>7.7999999999999501</v>
      </c>
      <c r="D645" s="39">
        <v>1.21760849203871E-2</v>
      </c>
      <c r="E645" s="37">
        <v>640.9</v>
      </c>
      <c r="F645" s="37">
        <v>636.70000000000005</v>
      </c>
      <c r="G645" s="37">
        <v>652.70000000000005</v>
      </c>
      <c r="H645" s="7">
        <v>638562</v>
      </c>
      <c r="I645" s="37">
        <v>413548264.80000001</v>
      </c>
      <c r="J645" s="37">
        <v>7.5</v>
      </c>
      <c r="K645" s="37">
        <v>16</v>
      </c>
      <c r="L645" s="39">
        <v>1.1606325961616499</v>
      </c>
      <c r="M645" s="37">
        <v>13054413990.6</v>
      </c>
      <c r="N645" s="37">
        <v>648.4</v>
      </c>
    </row>
    <row r="646" spans="1:14" x14ac:dyDescent="0.3">
      <c r="A646" s="36">
        <v>44344</v>
      </c>
      <c r="B646" s="37">
        <v>655.8</v>
      </c>
      <c r="C646" s="38">
        <v>7.3999999999999799</v>
      </c>
      <c r="D646" s="39">
        <v>1.14127082048118E-2</v>
      </c>
      <c r="E646" s="37">
        <v>648.79999999999995</v>
      </c>
      <c r="F646" s="37">
        <v>648.70000000000005</v>
      </c>
      <c r="G646" s="37">
        <v>656.3</v>
      </c>
      <c r="H646" s="7">
        <v>256995</v>
      </c>
      <c r="I646" s="37">
        <v>167977480.40000001</v>
      </c>
      <c r="J646" s="37">
        <v>7</v>
      </c>
      <c r="K646" s="37">
        <v>7.5999999999999099</v>
      </c>
      <c r="L646" s="39">
        <v>-0.59754103751867504</v>
      </c>
      <c r="M646" s="37">
        <v>13222391471</v>
      </c>
      <c r="N646" s="37">
        <v>655.8</v>
      </c>
    </row>
    <row r="647" spans="1:14" x14ac:dyDescent="0.3">
      <c r="A647" s="36">
        <v>44347</v>
      </c>
      <c r="B647" s="37">
        <v>652</v>
      </c>
      <c r="C647" s="38">
        <v>-3.7999999999999501</v>
      </c>
      <c r="D647" s="39">
        <v>-5.7944495272948399E-3</v>
      </c>
      <c r="E647" s="37">
        <v>656.8</v>
      </c>
      <c r="F647" s="37">
        <v>651.20000000000005</v>
      </c>
      <c r="G647" s="37">
        <v>660.5</v>
      </c>
      <c r="H647" s="7">
        <v>228797</v>
      </c>
      <c r="I647" s="37">
        <v>149663146.30000001</v>
      </c>
      <c r="J647" s="37">
        <v>4.7999999999999501</v>
      </c>
      <c r="K647" s="37">
        <v>9.2999999999999492</v>
      </c>
      <c r="L647" s="39">
        <v>-0.10972197902682899</v>
      </c>
      <c r="M647" s="37">
        <v>13072728324.700001</v>
      </c>
      <c r="N647" s="37">
        <v>652</v>
      </c>
    </row>
    <row r="648" spans="1:14" x14ac:dyDescent="0.3">
      <c r="A648" s="36">
        <v>44348</v>
      </c>
      <c r="B648" s="37">
        <v>657.1</v>
      </c>
      <c r="C648" s="38">
        <v>5.1000000000000201</v>
      </c>
      <c r="D648" s="39">
        <v>7.8220858895705903E-3</v>
      </c>
      <c r="E648" s="37">
        <v>655.6</v>
      </c>
      <c r="F648" s="37">
        <v>652.70000000000005</v>
      </c>
      <c r="G648" s="37">
        <v>660.4</v>
      </c>
      <c r="H648" s="7">
        <v>294765</v>
      </c>
      <c r="I648" s="37">
        <v>193652968.30000001</v>
      </c>
      <c r="J648" s="37">
        <v>1.5</v>
      </c>
      <c r="K648" s="37">
        <v>7.69999999999993</v>
      </c>
      <c r="L648" s="39">
        <v>0.288325458812834</v>
      </c>
      <c r="M648" s="37">
        <v>13266381293</v>
      </c>
      <c r="N648" s="37">
        <v>657.1</v>
      </c>
    </row>
    <row r="649" spans="1:14" x14ac:dyDescent="0.3">
      <c r="A649" s="36">
        <v>44349</v>
      </c>
      <c r="B649" s="37">
        <v>661</v>
      </c>
      <c r="C649" s="38">
        <v>3.8999999999999799</v>
      </c>
      <c r="D649" s="39">
        <v>5.9351696849794201E-3</v>
      </c>
      <c r="E649" s="37">
        <v>658.6</v>
      </c>
      <c r="F649" s="37">
        <v>652.9</v>
      </c>
      <c r="G649" s="37">
        <v>661.9</v>
      </c>
      <c r="H649" s="7">
        <v>295829</v>
      </c>
      <c r="I649" s="37">
        <v>195103661</v>
      </c>
      <c r="J649" s="37">
        <v>2.3999999999999799</v>
      </c>
      <c r="K649" s="37">
        <v>9</v>
      </c>
      <c r="L649" s="39">
        <v>3.6096551490170099E-3</v>
      </c>
      <c r="M649" s="37">
        <v>13461484954</v>
      </c>
      <c r="N649" s="37">
        <v>661</v>
      </c>
    </row>
    <row r="650" spans="1:14" x14ac:dyDescent="0.3">
      <c r="A650" s="36">
        <v>44350</v>
      </c>
      <c r="B650" s="37">
        <v>654.29999999999995</v>
      </c>
      <c r="C650" s="38">
        <v>-6.7000000000000499</v>
      </c>
      <c r="D650" s="39">
        <v>-1.01361573373677E-2</v>
      </c>
      <c r="E650" s="37">
        <v>659.2</v>
      </c>
      <c r="F650" s="37">
        <v>652.70000000000005</v>
      </c>
      <c r="G650" s="37">
        <v>662.9</v>
      </c>
      <c r="H650" s="7">
        <v>290169</v>
      </c>
      <c r="I650" s="37">
        <v>190274715.40000001</v>
      </c>
      <c r="J650" s="37">
        <v>4.9000000000000901</v>
      </c>
      <c r="K650" s="37">
        <v>10.1999999999999</v>
      </c>
      <c r="L650" s="39">
        <v>-1.9132674619459202E-2</v>
      </c>
      <c r="M650" s="37">
        <v>13271210238.6</v>
      </c>
      <c r="N650" s="37">
        <v>654.29999999999995</v>
      </c>
    </row>
    <row r="651" spans="1:14" x14ac:dyDescent="0.3">
      <c r="A651" s="36">
        <v>44351</v>
      </c>
      <c r="B651" s="37">
        <v>651.20000000000005</v>
      </c>
      <c r="C651" s="38">
        <v>-3.0999999999999099</v>
      </c>
      <c r="D651" s="39">
        <v>-4.7378878190431099E-3</v>
      </c>
      <c r="E651" s="37">
        <v>655</v>
      </c>
      <c r="F651" s="37">
        <v>649.29999999999995</v>
      </c>
      <c r="G651" s="37">
        <v>656.3</v>
      </c>
      <c r="H651" s="7">
        <v>281922</v>
      </c>
      <c r="I651" s="37">
        <v>183637960.30000001</v>
      </c>
      <c r="J651" s="37">
        <v>3.7999999999999501</v>
      </c>
      <c r="K651" s="37">
        <v>7</v>
      </c>
      <c r="L651" s="39">
        <v>-2.84213682371308E-2</v>
      </c>
      <c r="M651" s="37">
        <v>13087572278.299999</v>
      </c>
      <c r="N651" s="37">
        <v>651.20000000000005</v>
      </c>
    </row>
    <row r="652" spans="1:14" x14ac:dyDescent="0.3">
      <c r="A652" s="36">
        <v>44354</v>
      </c>
      <c r="B652" s="37">
        <v>657.3</v>
      </c>
      <c r="C652" s="38">
        <v>6.0999999999999099</v>
      </c>
      <c r="D652" s="39">
        <v>9.3673218673217297E-3</v>
      </c>
      <c r="E652" s="37">
        <v>650.9</v>
      </c>
      <c r="F652" s="37">
        <v>646.4</v>
      </c>
      <c r="G652" s="37">
        <v>657.3</v>
      </c>
      <c r="H652" s="7">
        <v>369275</v>
      </c>
      <c r="I652" s="37">
        <v>241827845.30000001</v>
      </c>
      <c r="J652" s="37">
        <v>6.3999999999999799</v>
      </c>
      <c r="K652" s="37">
        <v>10.9</v>
      </c>
      <c r="L652" s="39">
        <v>0.30984811401735202</v>
      </c>
      <c r="M652" s="37">
        <v>13329400123.6</v>
      </c>
      <c r="N652" s="37">
        <v>657.3</v>
      </c>
    </row>
    <row r="653" spans="1:14" x14ac:dyDescent="0.3">
      <c r="A653" s="36">
        <v>44355</v>
      </c>
      <c r="B653" s="37">
        <v>659.7</v>
      </c>
      <c r="C653" s="38">
        <v>2.4000000000000901</v>
      </c>
      <c r="D653" s="39">
        <v>3.6513007759015502E-3</v>
      </c>
      <c r="E653" s="37">
        <v>657.8</v>
      </c>
      <c r="F653" s="37">
        <v>653.29999999999995</v>
      </c>
      <c r="G653" s="37">
        <v>664.5</v>
      </c>
      <c r="H653" s="7">
        <v>290421</v>
      </c>
      <c r="I653" s="37">
        <v>191582848.80000001</v>
      </c>
      <c r="J653" s="37">
        <v>1.9000000000000901</v>
      </c>
      <c r="K653" s="37">
        <v>11.2</v>
      </c>
      <c r="L653" s="39">
        <v>-0.21353733667321101</v>
      </c>
      <c r="M653" s="37">
        <v>13520982972.4</v>
      </c>
      <c r="N653" s="37">
        <v>659.7</v>
      </c>
    </row>
    <row r="654" spans="1:14" x14ac:dyDescent="0.3">
      <c r="A654" s="36">
        <v>44356</v>
      </c>
      <c r="B654" s="37">
        <v>662.5</v>
      </c>
      <c r="C654" s="38">
        <v>2.7999999999999501</v>
      </c>
      <c r="D654" s="39">
        <v>4.2443534940123599E-3</v>
      </c>
      <c r="E654" s="37">
        <v>667</v>
      </c>
      <c r="F654" s="37">
        <v>660.4</v>
      </c>
      <c r="G654" s="37">
        <v>667.5</v>
      </c>
      <c r="H654" s="7">
        <v>232801</v>
      </c>
      <c r="I654" s="37">
        <v>154279853.30000001</v>
      </c>
      <c r="J654" s="37">
        <v>4.5</v>
      </c>
      <c r="K654" s="37">
        <v>7.1000000000000201</v>
      </c>
      <c r="L654" s="39">
        <v>-0.19840163073606901</v>
      </c>
      <c r="M654" s="37">
        <v>13675262825.700001</v>
      </c>
      <c r="N654" s="37">
        <v>662.5</v>
      </c>
    </row>
    <row r="655" spans="1:14" x14ac:dyDescent="0.3">
      <c r="A655" s="36">
        <v>44357</v>
      </c>
      <c r="B655" s="37">
        <v>657.7</v>
      </c>
      <c r="C655" s="38">
        <v>-4.7999999999999501</v>
      </c>
      <c r="D655" s="39">
        <v>-7.2452830188678603E-3</v>
      </c>
      <c r="E655" s="37">
        <v>665</v>
      </c>
      <c r="F655" s="37">
        <v>654</v>
      </c>
      <c r="G655" s="37">
        <v>665.6</v>
      </c>
      <c r="H655" s="7">
        <v>285497</v>
      </c>
      <c r="I655" s="37">
        <v>187876887.09999999</v>
      </c>
      <c r="J655" s="37">
        <v>7.2999999999999501</v>
      </c>
      <c r="K655" s="37">
        <v>11.6</v>
      </c>
      <c r="L655" s="39">
        <v>0.22635641599477699</v>
      </c>
      <c r="M655" s="37">
        <v>13487385938.6</v>
      </c>
      <c r="N655" s="37">
        <v>657.7</v>
      </c>
    </row>
    <row r="656" spans="1:14" x14ac:dyDescent="0.3">
      <c r="A656" s="36">
        <v>44358</v>
      </c>
      <c r="B656" s="37">
        <v>668.1</v>
      </c>
      <c r="C656" s="38">
        <v>10.4</v>
      </c>
      <c r="D656" s="39">
        <v>1.58126805534438E-2</v>
      </c>
      <c r="E656" s="37">
        <v>658.4</v>
      </c>
      <c r="F656" s="37">
        <v>657.5</v>
      </c>
      <c r="G656" s="37">
        <v>671.9</v>
      </c>
      <c r="H656" s="7">
        <v>353511</v>
      </c>
      <c r="I656" s="37">
        <v>236123917.40000001</v>
      </c>
      <c r="J656" s="37">
        <v>9.7000000000000508</v>
      </c>
      <c r="K656" s="37">
        <v>14.4</v>
      </c>
      <c r="L656" s="39">
        <v>0.23823017404736299</v>
      </c>
      <c r="M656" s="37">
        <v>13723509856</v>
      </c>
      <c r="N656" s="37">
        <v>668.1</v>
      </c>
    </row>
    <row r="657" spans="1:14" x14ac:dyDescent="0.3">
      <c r="A657" s="36">
        <v>44361</v>
      </c>
      <c r="B657" s="37">
        <v>672.6</v>
      </c>
      <c r="C657" s="38">
        <v>4.5</v>
      </c>
      <c r="D657" s="39">
        <v>6.7355186349348896E-3</v>
      </c>
      <c r="E657" s="37">
        <v>673.8</v>
      </c>
      <c r="F657" s="37">
        <v>668.7</v>
      </c>
      <c r="G657" s="37">
        <v>676.2</v>
      </c>
      <c r="H657" s="7">
        <v>255313</v>
      </c>
      <c r="I657" s="37">
        <v>171768408.5</v>
      </c>
      <c r="J657" s="37">
        <v>1.19999999999993</v>
      </c>
      <c r="K657" s="37">
        <v>7.5</v>
      </c>
      <c r="L657" s="39">
        <v>-0.27777919216092301</v>
      </c>
      <c r="M657" s="37">
        <v>13895278264.5</v>
      </c>
      <c r="N657" s="37">
        <v>672.6</v>
      </c>
    </row>
    <row r="658" spans="1:14" x14ac:dyDescent="0.3">
      <c r="A658" s="36">
        <v>44362</v>
      </c>
      <c r="B658" s="37">
        <v>677.8</v>
      </c>
      <c r="C658" s="38">
        <v>5.19999999999993</v>
      </c>
      <c r="D658" s="39">
        <v>7.7311923877489298E-3</v>
      </c>
      <c r="E658" s="37">
        <v>676.6</v>
      </c>
      <c r="F658" s="37">
        <v>674.3</v>
      </c>
      <c r="G658" s="37">
        <v>680.7</v>
      </c>
      <c r="H658" s="7">
        <v>279296</v>
      </c>
      <c r="I658" s="37">
        <v>189348315.19999999</v>
      </c>
      <c r="J658" s="37">
        <v>1.19999999999993</v>
      </c>
      <c r="K658" s="37">
        <v>6.4000000000000901</v>
      </c>
      <c r="L658" s="39">
        <v>9.3935678950934701E-2</v>
      </c>
      <c r="M658" s="37">
        <v>14084626579.700001</v>
      </c>
      <c r="N658" s="37">
        <v>677.8</v>
      </c>
    </row>
    <row r="659" spans="1:14" x14ac:dyDescent="0.3">
      <c r="A659" s="36">
        <v>44363</v>
      </c>
      <c r="B659" s="37">
        <v>682.3</v>
      </c>
      <c r="C659" s="38">
        <v>4.5</v>
      </c>
      <c r="D659" s="39">
        <v>6.6391265860135697E-3</v>
      </c>
      <c r="E659" s="37">
        <v>680.1</v>
      </c>
      <c r="F659" s="37">
        <v>675.7</v>
      </c>
      <c r="G659" s="37">
        <v>683.5</v>
      </c>
      <c r="H659" s="7">
        <v>320891</v>
      </c>
      <c r="I659" s="37">
        <v>218455461</v>
      </c>
      <c r="J659" s="37">
        <v>2.19999999999993</v>
      </c>
      <c r="K659" s="37">
        <v>7.7999999999999501</v>
      </c>
      <c r="L659" s="39">
        <v>0.14892801901924799</v>
      </c>
      <c r="M659" s="37">
        <v>14303082040.700001</v>
      </c>
      <c r="N659" s="37">
        <v>682.3</v>
      </c>
    </row>
    <row r="660" spans="1:14" x14ac:dyDescent="0.3">
      <c r="A660" s="36">
        <v>44364</v>
      </c>
      <c r="B660" s="37">
        <v>687.3</v>
      </c>
      <c r="C660" s="38">
        <v>5</v>
      </c>
      <c r="D660" s="39">
        <v>7.3281547706287604E-3</v>
      </c>
      <c r="E660" s="37">
        <v>683</v>
      </c>
      <c r="F660" s="37">
        <v>677</v>
      </c>
      <c r="G660" s="37">
        <v>688.2</v>
      </c>
      <c r="H660" s="7">
        <v>331198</v>
      </c>
      <c r="I660" s="37">
        <v>226648001.90000001</v>
      </c>
      <c r="J660" s="37">
        <v>4.2999999999999501</v>
      </c>
      <c r="K660" s="37">
        <v>11.2</v>
      </c>
      <c r="L660" s="39">
        <v>3.2119941039169098E-2</v>
      </c>
      <c r="M660" s="37">
        <v>14529730042.6</v>
      </c>
      <c r="N660" s="37">
        <v>687.3</v>
      </c>
    </row>
    <row r="661" spans="1:14" x14ac:dyDescent="0.3">
      <c r="A661" s="36">
        <v>44365</v>
      </c>
      <c r="B661" s="37">
        <v>681.1</v>
      </c>
      <c r="C661" s="38">
        <v>-6.19999999999993</v>
      </c>
      <c r="D661" s="39">
        <v>-9.0208060526697706E-3</v>
      </c>
      <c r="E661" s="37">
        <v>687</v>
      </c>
      <c r="F661" s="37">
        <v>681.1</v>
      </c>
      <c r="G661" s="37">
        <v>698.9</v>
      </c>
      <c r="H661" s="7">
        <v>695141</v>
      </c>
      <c r="I661" s="37">
        <v>477071233.39999998</v>
      </c>
      <c r="J661" s="37">
        <v>5.8999999999999799</v>
      </c>
      <c r="K661" s="37">
        <v>17.8</v>
      </c>
      <c r="L661" s="39">
        <v>1.09886835065429</v>
      </c>
      <c r="M661" s="37">
        <v>14052658809.200001</v>
      </c>
      <c r="N661" s="37">
        <v>681.1</v>
      </c>
    </row>
    <row r="662" spans="1:14" x14ac:dyDescent="0.3">
      <c r="A662" s="36">
        <v>44368</v>
      </c>
      <c r="B662" s="37">
        <v>680.1</v>
      </c>
      <c r="C662" s="38">
        <v>-1</v>
      </c>
      <c r="D662" s="39">
        <v>-1.4682131845544001E-3</v>
      </c>
      <c r="E662" s="37">
        <v>677</v>
      </c>
      <c r="F662" s="37">
        <v>673.6</v>
      </c>
      <c r="G662" s="37">
        <v>684.4</v>
      </c>
      <c r="H662" s="7">
        <v>308185</v>
      </c>
      <c r="I662" s="37">
        <v>209646915.30000001</v>
      </c>
      <c r="J662" s="37">
        <v>3.1000000000000201</v>
      </c>
      <c r="K662" s="37">
        <v>10.8</v>
      </c>
      <c r="L662" s="39">
        <v>-0.55665828946933105</v>
      </c>
      <c r="M662" s="37">
        <v>13843011893.9</v>
      </c>
      <c r="N662" s="37">
        <v>680.1</v>
      </c>
    </row>
    <row r="663" spans="1:14" x14ac:dyDescent="0.3">
      <c r="A663" s="36">
        <v>44369</v>
      </c>
      <c r="B663" s="37">
        <v>681.2</v>
      </c>
      <c r="C663" s="38">
        <v>1.1000000000000201</v>
      </c>
      <c r="D663" s="39">
        <v>1.61740920452878E-3</v>
      </c>
      <c r="E663" s="37">
        <v>680</v>
      </c>
      <c r="F663" s="37">
        <v>675.7</v>
      </c>
      <c r="G663" s="37">
        <v>684.2</v>
      </c>
      <c r="H663" s="7">
        <v>299207</v>
      </c>
      <c r="I663" s="37">
        <v>203658801.90000001</v>
      </c>
      <c r="J663" s="37">
        <v>1.2000000000000499</v>
      </c>
      <c r="K663" s="37">
        <v>8.5</v>
      </c>
      <c r="L663" s="39">
        <v>-2.9131852620990599E-2</v>
      </c>
      <c r="M663" s="37">
        <v>14046670695.799999</v>
      </c>
      <c r="N663" s="37">
        <v>681.2</v>
      </c>
    </row>
    <row r="664" spans="1:14" x14ac:dyDescent="0.3">
      <c r="A664" s="36">
        <v>44370</v>
      </c>
      <c r="B664" s="37">
        <v>669.1</v>
      </c>
      <c r="C664" s="38">
        <v>-12.1</v>
      </c>
      <c r="D664" s="39">
        <v>-1.77627715795655E-2</v>
      </c>
      <c r="E664" s="37">
        <v>681.2</v>
      </c>
      <c r="F664" s="37">
        <v>667.8</v>
      </c>
      <c r="G664" s="37">
        <v>682.6</v>
      </c>
      <c r="H664" s="7">
        <v>337572</v>
      </c>
      <c r="I664" s="37">
        <v>226439281.40000001</v>
      </c>
      <c r="J664" s="37">
        <v>12.1</v>
      </c>
      <c r="K664" s="37">
        <v>14.8000000000001</v>
      </c>
      <c r="L664" s="39">
        <v>0.12822226752716301</v>
      </c>
      <c r="M664" s="37">
        <v>13820231414.4</v>
      </c>
      <c r="N664" s="37">
        <v>669.1</v>
      </c>
    </row>
    <row r="665" spans="1:14" x14ac:dyDescent="0.3">
      <c r="A665" s="36">
        <v>44371</v>
      </c>
      <c r="B665" s="37">
        <v>673.2</v>
      </c>
      <c r="C665" s="38">
        <v>4.1000000000000201</v>
      </c>
      <c r="D665" s="39">
        <v>6.1276341354058001E-3</v>
      </c>
      <c r="E665" s="37">
        <v>673.2</v>
      </c>
      <c r="F665" s="37">
        <v>671.4</v>
      </c>
      <c r="G665" s="37">
        <v>677.8</v>
      </c>
      <c r="H665" s="7">
        <v>346811</v>
      </c>
      <c r="I665" s="37">
        <v>233659896.5</v>
      </c>
      <c r="J665" s="37">
        <v>0</v>
      </c>
      <c r="K665" s="37">
        <v>6.3999999999999799</v>
      </c>
      <c r="L665" s="39">
        <v>2.7368976099913501E-2</v>
      </c>
      <c r="M665" s="37">
        <v>14053891310.9</v>
      </c>
      <c r="N665" s="37">
        <v>673.2</v>
      </c>
    </row>
    <row r="666" spans="1:14" x14ac:dyDescent="0.3">
      <c r="A666" s="36">
        <v>44372</v>
      </c>
      <c r="B666" s="37">
        <v>673.6</v>
      </c>
      <c r="C666" s="38">
        <v>0.39999999999997699</v>
      </c>
      <c r="D666" s="39">
        <v>5.9417706476526605E-4</v>
      </c>
      <c r="E666" s="37">
        <v>673.9</v>
      </c>
      <c r="F666" s="37">
        <v>670.3</v>
      </c>
      <c r="G666" s="37">
        <v>677.3</v>
      </c>
      <c r="H666" s="7">
        <v>242811</v>
      </c>
      <c r="I666" s="37">
        <v>163505717.90000001</v>
      </c>
      <c r="J666" s="37">
        <v>0.29999999999995502</v>
      </c>
      <c r="K666" s="37">
        <v>7</v>
      </c>
      <c r="L666" s="39">
        <v>-0.29987514813543997</v>
      </c>
      <c r="M666" s="37">
        <v>14217397028.799999</v>
      </c>
      <c r="N666" s="37">
        <v>673.6</v>
      </c>
    </row>
    <row r="667" spans="1:14" x14ac:dyDescent="0.3">
      <c r="A667" s="36">
        <v>44375</v>
      </c>
      <c r="B667" s="37">
        <v>667.6</v>
      </c>
      <c r="C667" s="38">
        <v>-6</v>
      </c>
      <c r="D667" s="39">
        <v>-8.9073634204275502E-3</v>
      </c>
      <c r="E667" s="37">
        <v>670.7</v>
      </c>
      <c r="F667" s="37">
        <v>666.6</v>
      </c>
      <c r="G667" s="37">
        <v>673.2</v>
      </c>
      <c r="H667" s="7">
        <v>252827</v>
      </c>
      <c r="I667" s="37">
        <v>169035755.59999999</v>
      </c>
      <c r="J667" s="37">
        <v>3.1000000000000201</v>
      </c>
      <c r="K667" s="37">
        <v>6.6000000000000201</v>
      </c>
      <c r="L667" s="39">
        <v>4.12501904773672E-2</v>
      </c>
      <c r="M667" s="37">
        <v>14048361273.200001</v>
      </c>
      <c r="N667" s="37">
        <v>667.6</v>
      </c>
    </row>
    <row r="668" spans="1:14" x14ac:dyDescent="0.3">
      <c r="A668" s="36">
        <v>44376</v>
      </c>
      <c r="B668" s="37">
        <v>674</v>
      </c>
      <c r="C668" s="38">
        <v>6.3999999999999799</v>
      </c>
      <c r="D668" s="39">
        <v>9.5865787896943899E-3</v>
      </c>
      <c r="E668" s="37">
        <v>667.1</v>
      </c>
      <c r="F668" s="37">
        <v>666.9</v>
      </c>
      <c r="G668" s="37">
        <v>677.5</v>
      </c>
      <c r="H668" s="7">
        <v>271145</v>
      </c>
      <c r="I668" s="37">
        <v>182721850.09999999</v>
      </c>
      <c r="J668" s="37">
        <v>6.8999999999999799</v>
      </c>
      <c r="K668" s="37">
        <v>10.6</v>
      </c>
      <c r="L668" s="39">
        <v>7.2452704813963695E-2</v>
      </c>
      <c r="M668" s="37">
        <v>14231083123.299999</v>
      </c>
      <c r="N668" s="37">
        <v>674</v>
      </c>
    </row>
    <row r="669" spans="1:14" x14ac:dyDescent="0.3">
      <c r="A669" s="36">
        <v>44377</v>
      </c>
      <c r="B669" s="37">
        <v>661.3</v>
      </c>
      <c r="C669" s="38">
        <v>-12.7</v>
      </c>
      <c r="D669" s="39">
        <v>-1.8842729970326499E-2</v>
      </c>
      <c r="E669" s="37">
        <v>676</v>
      </c>
      <c r="F669" s="37">
        <v>661.3</v>
      </c>
      <c r="G669" s="37">
        <v>677.3</v>
      </c>
      <c r="H669" s="7">
        <v>556819</v>
      </c>
      <c r="I669" s="37">
        <v>369491113.39999998</v>
      </c>
      <c r="J669" s="37">
        <v>14.7</v>
      </c>
      <c r="K669" s="37">
        <v>16</v>
      </c>
      <c r="L669" s="39">
        <v>1.0535838757860201</v>
      </c>
      <c r="M669" s="37">
        <v>13861592009.9</v>
      </c>
      <c r="N669" s="37">
        <v>661.3</v>
      </c>
    </row>
    <row r="670" spans="1:14" x14ac:dyDescent="0.3">
      <c r="A670" s="36">
        <v>44378</v>
      </c>
      <c r="B670" s="37">
        <v>663.9</v>
      </c>
      <c r="C670" s="38">
        <v>2.6000000000000201</v>
      </c>
      <c r="D670" s="39">
        <v>3.9316497807349504E-3</v>
      </c>
      <c r="E670" s="37">
        <v>665.2</v>
      </c>
      <c r="F670" s="37">
        <v>658.5</v>
      </c>
      <c r="G670" s="37">
        <v>671</v>
      </c>
      <c r="H670" s="7">
        <v>325479</v>
      </c>
      <c r="I670" s="37">
        <v>216168611.80000001</v>
      </c>
      <c r="J670" s="37">
        <v>1.30000000000007</v>
      </c>
      <c r="K670" s="37">
        <v>12.5</v>
      </c>
      <c r="L670" s="39">
        <v>-0.41546714461970602</v>
      </c>
      <c r="M670" s="37">
        <v>14077760621.700001</v>
      </c>
      <c r="N670" s="37">
        <v>663.9</v>
      </c>
    </row>
    <row r="671" spans="1:14" x14ac:dyDescent="0.3">
      <c r="A671" s="36">
        <v>44379</v>
      </c>
      <c r="B671" s="37">
        <v>663.4</v>
      </c>
      <c r="C671" s="38">
        <v>-0.5</v>
      </c>
      <c r="D671" s="39">
        <v>-7.5312547070341895E-4</v>
      </c>
      <c r="E671" s="37">
        <v>662.9</v>
      </c>
      <c r="F671" s="37">
        <v>660.6</v>
      </c>
      <c r="G671" s="37">
        <v>666.1</v>
      </c>
      <c r="H671" s="7">
        <v>225664</v>
      </c>
      <c r="I671" s="37">
        <v>149627182.5</v>
      </c>
      <c r="J671" s="37">
        <v>0.5</v>
      </c>
      <c r="K671" s="37">
        <v>5.5</v>
      </c>
      <c r="L671" s="39">
        <v>-0.30667109091523598</v>
      </c>
      <c r="M671" s="37">
        <v>13928133439.200001</v>
      </c>
      <c r="N671" s="37">
        <v>663.4</v>
      </c>
    </row>
    <row r="672" spans="1:14" x14ac:dyDescent="0.3">
      <c r="A672" s="36">
        <v>44382</v>
      </c>
      <c r="B672" s="37">
        <v>660.7</v>
      </c>
      <c r="C672" s="38">
        <v>-2.69999999999993</v>
      </c>
      <c r="D672" s="39">
        <v>-4.0699427193245903E-3</v>
      </c>
      <c r="E672" s="37">
        <v>660.9</v>
      </c>
      <c r="F672" s="37">
        <v>659</v>
      </c>
      <c r="G672" s="37">
        <v>666.1</v>
      </c>
      <c r="H672" s="7">
        <v>178377</v>
      </c>
      <c r="I672" s="37">
        <v>118072838.5</v>
      </c>
      <c r="J672" s="37">
        <v>0.19999999999993201</v>
      </c>
      <c r="K672" s="37">
        <v>7.1000000000000201</v>
      </c>
      <c r="L672" s="39">
        <v>-0.20954605076574001</v>
      </c>
      <c r="M672" s="37">
        <v>13810060600.700001</v>
      </c>
      <c r="N672" s="37">
        <v>660.7</v>
      </c>
    </row>
    <row r="673" spans="1:14" x14ac:dyDescent="0.3">
      <c r="A673" s="36">
        <v>44383</v>
      </c>
      <c r="B673" s="37">
        <v>655.8</v>
      </c>
      <c r="C673" s="38">
        <v>-4.9000000000000901</v>
      </c>
      <c r="D673" s="39">
        <v>-7.4163765703043599E-3</v>
      </c>
      <c r="E673" s="37">
        <v>659</v>
      </c>
      <c r="F673" s="37">
        <v>652.4</v>
      </c>
      <c r="G673" s="37">
        <v>662.2</v>
      </c>
      <c r="H673" s="7">
        <v>290716</v>
      </c>
      <c r="I673" s="37">
        <v>190806090.5</v>
      </c>
      <c r="J673" s="37">
        <v>3.2000000000000499</v>
      </c>
      <c r="K673" s="37">
        <v>9.80000000000007</v>
      </c>
      <c r="L673" s="39">
        <v>0.629784108937811</v>
      </c>
      <c r="M673" s="37">
        <v>13619254510.200001</v>
      </c>
      <c r="N673" s="37">
        <v>655.8</v>
      </c>
    </row>
    <row r="674" spans="1:14" x14ac:dyDescent="0.3">
      <c r="A674" s="36">
        <v>44384</v>
      </c>
      <c r="B674" s="37">
        <v>660.4</v>
      </c>
      <c r="C674" s="38">
        <v>4.6000000000000201</v>
      </c>
      <c r="D674" s="39">
        <v>7.0143336383044E-3</v>
      </c>
      <c r="E674" s="37">
        <v>655</v>
      </c>
      <c r="F674" s="37">
        <v>654.70000000000005</v>
      </c>
      <c r="G674" s="37">
        <v>666</v>
      </c>
      <c r="H674" s="7">
        <v>378366</v>
      </c>
      <c r="I674" s="37">
        <v>249903140.19999999</v>
      </c>
      <c r="J674" s="37">
        <v>5.3999999999999799</v>
      </c>
      <c r="K674" s="37">
        <v>11.3</v>
      </c>
      <c r="L674" s="39">
        <v>0.30149699362952198</v>
      </c>
      <c r="M674" s="37">
        <v>13869157650.4</v>
      </c>
      <c r="N674" s="37">
        <v>660.4</v>
      </c>
    </row>
    <row r="675" spans="1:14" x14ac:dyDescent="0.3">
      <c r="A675" s="36">
        <v>44385</v>
      </c>
      <c r="B675" s="37">
        <v>639.20000000000005</v>
      </c>
      <c r="C675" s="38">
        <v>-21.1999999999999</v>
      </c>
      <c r="D675" s="39">
        <v>-3.2101756511205198E-2</v>
      </c>
      <c r="E675" s="37">
        <v>655.7</v>
      </c>
      <c r="F675" s="37">
        <v>631.70000000000005</v>
      </c>
      <c r="G675" s="37">
        <v>657.2</v>
      </c>
      <c r="H675" s="7">
        <v>734077</v>
      </c>
      <c r="I675" s="37">
        <v>469997749.39999998</v>
      </c>
      <c r="J675" s="37">
        <v>16.5</v>
      </c>
      <c r="K675" s="37">
        <v>25.5</v>
      </c>
      <c r="L675" s="39">
        <v>0.94012411263168505</v>
      </c>
      <c r="M675" s="37">
        <v>13399159901</v>
      </c>
      <c r="N675" s="37">
        <v>639.20000000000005</v>
      </c>
    </row>
    <row r="676" spans="1:14" x14ac:dyDescent="0.3">
      <c r="A676" s="36">
        <v>44386</v>
      </c>
      <c r="B676" s="37">
        <v>662.4</v>
      </c>
      <c r="C676" s="38">
        <v>23.1999999999999</v>
      </c>
      <c r="D676" s="39">
        <v>3.62953692115143E-2</v>
      </c>
      <c r="E676" s="37">
        <v>647.5</v>
      </c>
      <c r="F676" s="37">
        <v>645.4</v>
      </c>
      <c r="G676" s="37">
        <v>663.9</v>
      </c>
      <c r="H676" s="7">
        <v>599503</v>
      </c>
      <c r="I676" s="37">
        <v>395549679.39999998</v>
      </c>
      <c r="J676" s="37">
        <v>14.9</v>
      </c>
      <c r="K676" s="37">
        <v>18.5</v>
      </c>
      <c r="L676" s="39">
        <v>-0.18332409270417099</v>
      </c>
      <c r="M676" s="37">
        <v>13794709580.4</v>
      </c>
      <c r="N676" s="37">
        <v>662.4</v>
      </c>
    </row>
    <row r="677" spans="1:14" x14ac:dyDescent="0.3">
      <c r="A677" s="36">
        <v>44389</v>
      </c>
      <c r="B677" s="37">
        <v>666</v>
      </c>
      <c r="C677" s="38">
        <v>3.6000000000000201</v>
      </c>
      <c r="D677" s="39">
        <v>5.4347826086956902E-3</v>
      </c>
      <c r="E677" s="37">
        <v>662</v>
      </c>
      <c r="F677" s="37">
        <v>654.70000000000005</v>
      </c>
      <c r="G677" s="37">
        <v>668</v>
      </c>
      <c r="H677" s="7">
        <v>255319</v>
      </c>
      <c r="I677" s="37">
        <v>169382220.19999999</v>
      </c>
      <c r="J677" s="37">
        <v>4</v>
      </c>
      <c r="K677" s="37">
        <v>13.3</v>
      </c>
      <c r="L677" s="39">
        <v>-0.57411555905474998</v>
      </c>
      <c r="M677" s="37">
        <v>13964091800.6</v>
      </c>
      <c r="N677" s="37">
        <v>666</v>
      </c>
    </row>
    <row r="678" spans="1:14" x14ac:dyDescent="0.3">
      <c r="A678" s="36">
        <v>44390</v>
      </c>
      <c r="B678" s="37">
        <v>670.7</v>
      </c>
      <c r="C678" s="38">
        <v>4.7000000000000499</v>
      </c>
      <c r="D678" s="39">
        <v>7.0570570570571197E-3</v>
      </c>
      <c r="E678" s="37">
        <v>668.8</v>
      </c>
      <c r="F678" s="37">
        <v>664.2</v>
      </c>
      <c r="G678" s="37">
        <v>670.7</v>
      </c>
      <c r="H678" s="7">
        <v>312845</v>
      </c>
      <c r="I678" s="37">
        <v>209497556.09999999</v>
      </c>
      <c r="J678" s="37">
        <v>1.9000000000000901</v>
      </c>
      <c r="K678" s="37">
        <v>6.5</v>
      </c>
      <c r="L678" s="39">
        <v>0.225310298097674</v>
      </c>
      <c r="M678" s="37">
        <v>14173589356.700001</v>
      </c>
      <c r="N678" s="37">
        <v>670.7</v>
      </c>
    </row>
    <row r="679" spans="1:14" x14ac:dyDescent="0.3">
      <c r="A679" s="36">
        <v>44391</v>
      </c>
      <c r="B679" s="37">
        <v>671.6</v>
      </c>
      <c r="C679" s="38">
        <v>0.89999999999997704</v>
      </c>
      <c r="D679" s="39">
        <v>1.3418816162218199E-3</v>
      </c>
      <c r="E679" s="37">
        <v>666.2</v>
      </c>
      <c r="F679" s="37">
        <v>664.5</v>
      </c>
      <c r="G679" s="37">
        <v>671.6</v>
      </c>
      <c r="H679" s="7">
        <v>180869</v>
      </c>
      <c r="I679" s="37">
        <v>121201978</v>
      </c>
      <c r="J679" s="37">
        <v>5.3999999999999799</v>
      </c>
      <c r="K679" s="37">
        <v>7.1000000000000201</v>
      </c>
      <c r="L679" s="39">
        <v>-0.421857469353833</v>
      </c>
      <c r="M679" s="37">
        <v>14294791334.700001</v>
      </c>
      <c r="N679" s="37">
        <v>671.6</v>
      </c>
    </row>
    <row r="680" spans="1:14" x14ac:dyDescent="0.3">
      <c r="A680" s="36">
        <v>44392</v>
      </c>
      <c r="B680" s="37">
        <v>663.2</v>
      </c>
      <c r="C680" s="38">
        <v>-8.3999999999999808</v>
      </c>
      <c r="D680" s="39">
        <v>-1.25074449076831E-2</v>
      </c>
      <c r="E680" s="37">
        <v>671.1</v>
      </c>
      <c r="F680" s="37">
        <v>660.8</v>
      </c>
      <c r="G680" s="37">
        <v>677</v>
      </c>
      <c r="H680" s="7">
        <v>306416</v>
      </c>
      <c r="I680" s="37">
        <v>204248989.5</v>
      </c>
      <c r="J680" s="37">
        <v>7.8999999999999799</v>
      </c>
      <c r="K680" s="37">
        <v>16.2</v>
      </c>
      <c r="L680" s="39">
        <v>0.69413221724010199</v>
      </c>
      <c r="M680" s="37">
        <v>14090542345.200001</v>
      </c>
      <c r="N680" s="37">
        <v>663.2</v>
      </c>
    </row>
    <row r="681" spans="1:14" x14ac:dyDescent="0.3">
      <c r="A681" s="36">
        <v>44393</v>
      </c>
      <c r="B681" s="37">
        <v>654.29999999999995</v>
      </c>
      <c r="C681" s="38">
        <v>-8.9000000000000892</v>
      </c>
      <c r="D681" s="39">
        <v>-1.3419782870929001E-2</v>
      </c>
      <c r="E681" s="37">
        <v>667.1</v>
      </c>
      <c r="F681" s="37">
        <v>647.20000000000005</v>
      </c>
      <c r="G681" s="37">
        <v>669.5</v>
      </c>
      <c r="H681" s="7">
        <v>455783</v>
      </c>
      <c r="I681" s="37">
        <v>298091717.80000001</v>
      </c>
      <c r="J681" s="37">
        <v>12.8000000000001</v>
      </c>
      <c r="K681" s="37">
        <v>22.3</v>
      </c>
      <c r="L681" s="39">
        <v>0.48746475379875698</v>
      </c>
      <c r="M681" s="37">
        <v>13792450627.4</v>
      </c>
      <c r="N681" s="37">
        <v>654.29999999999995</v>
      </c>
    </row>
    <row r="682" spans="1:14" x14ac:dyDescent="0.3">
      <c r="A682" s="36">
        <v>44396</v>
      </c>
      <c r="B682" s="37">
        <v>639.9</v>
      </c>
      <c r="C682" s="38">
        <v>-14.4</v>
      </c>
      <c r="D682" s="39">
        <v>-2.2008253094910599E-2</v>
      </c>
      <c r="E682" s="37">
        <v>648.6</v>
      </c>
      <c r="F682" s="37">
        <v>635.1</v>
      </c>
      <c r="G682" s="37">
        <v>649</v>
      </c>
      <c r="H682" s="7">
        <v>496713</v>
      </c>
      <c r="I682" s="37">
        <v>318158580.5</v>
      </c>
      <c r="J682" s="37">
        <v>8.7000000000000508</v>
      </c>
      <c r="K682" s="37">
        <v>13.9</v>
      </c>
      <c r="L682" s="39">
        <v>8.9801506418624694E-2</v>
      </c>
      <c r="M682" s="37">
        <v>13474292046.9</v>
      </c>
      <c r="N682" s="37">
        <v>639.9</v>
      </c>
    </row>
    <row r="683" spans="1:14" x14ac:dyDescent="0.3">
      <c r="A683" s="36">
        <v>44397</v>
      </c>
      <c r="B683" s="37">
        <v>645.1</v>
      </c>
      <c r="C683" s="38">
        <v>5.2000000000000499</v>
      </c>
      <c r="D683" s="39">
        <v>8.1262697296453305E-3</v>
      </c>
      <c r="E683" s="37">
        <v>644</v>
      </c>
      <c r="F683" s="37">
        <v>638.79999999999995</v>
      </c>
      <c r="G683" s="37">
        <v>651</v>
      </c>
      <c r="H683" s="7">
        <v>324696</v>
      </c>
      <c r="I683" s="37">
        <v>209545085.90000001</v>
      </c>
      <c r="J683" s="37">
        <v>1.1000000000000201</v>
      </c>
      <c r="K683" s="37">
        <v>12.2</v>
      </c>
      <c r="L683" s="39">
        <v>-0.34631064618804003</v>
      </c>
      <c r="M683" s="37">
        <v>13683837132.799999</v>
      </c>
      <c r="N683" s="37">
        <v>645.1</v>
      </c>
    </row>
    <row r="684" spans="1:14" x14ac:dyDescent="0.3">
      <c r="A684" s="36">
        <v>44398</v>
      </c>
      <c r="B684" s="37">
        <v>659.2</v>
      </c>
      <c r="C684" s="38">
        <v>14.1</v>
      </c>
      <c r="D684" s="39">
        <v>2.1857076422260199E-2</v>
      </c>
      <c r="E684" s="37">
        <v>649.5</v>
      </c>
      <c r="F684" s="37">
        <v>648.9</v>
      </c>
      <c r="G684" s="37">
        <v>659.9</v>
      </c>
      <c r="H684" s="7">
        <v>288289</v>
      </c>
      <c r="I684" s="37">
        <v>189359212.90000001</v>
      </c>
      <c r="J684" s="37">
        <v>9.7000000000000508</v>
      </c>
      <c r="K684" s="37">
        <v>11</v>
      </c>
      <c r="L684" s="39">
        <v>-0.112126419789588</v>
      </c>
      <c r="M684" s="37">
        <v>13873196345.700001</v>
      </c>
      <c r="N684" s="37">
        <v>659.2</v>
      </c>
    </row>
    <row r="685" spans="1:14" x14ac:dyDescent="0.3">
      <c r="A685" s="36">
        <v>44399</v>
      </c>
      <c r="B685" s="37">
        <v>660.4</v>
      </c>
      <c r="C685" s="38">
        <v>1.19999999999993</v>
      </c>
      <c r="D685" s="39">
        <v>1.8203883495144599E-3</v>
      </c>
      <c r="E685" s="37">
        <v>660</v>
      </c>
      <c r="F685" s="37">
        <v>654.9</v>
      </c>
      <c r="G685" s="37">
        <v>664.5</v>
      </c>
      <c r="H685" s="7">
        <v>391518</v>
      </c>
      <c r="I685" s="37">
        <v>258284877</v>
      </c>
      <c r="J685" s="37">
        <v>0.39999999999997699</v>
      </c>
      <c r="K685" s="37">
        <v>9.6000000000000192</v>
      </c>
      <c r="L685" s="39">
        <v>0.35807470975305999</v>
      </c>
      <c r="M685" s="37">
        <v>14131481222.700001</v>
      </c>
      <c r="N685" s="37">
        <v>660.4</v>
      </c>
    </row>
    <row r="686" spans="1:14" x14ac:dyDescent="0.3">
      <c r="A686" s="36">
        <v>44400</v>
      </c>
      <c r="B686" s="37">
        <v>674</v>
      </c>
      <c r="C686" s="38">
        <v>13.6</v>
      </c>
      <c r="D686" s="39">
        <v>2.0593579648697801E-2</v>
      </c>
      <c r="E686" s="37">
        <v>665</v>
      </c>
      <c r="F686" s="37">
        <v>658.9</v>
      </c>
      <c r="G686" s="37">
        <v>674.4</v>
      </c>
      <c r="H686" s="7">
        <v>411886</v>
      </c>
      <c r="I686" s="37">
        <v>276533191.10000002</v>
      </c>
      <c r="J686" s="37">
        <v>9</v>
      </c>
      <c r="K686" s="37">
        <v>15.5</v>
      </c>
      <c r="L686" s="39">
        <v>5.20231509151559E-2</v>
      </c>
      <c r="M686" s="37">
        <v>14408014413.799999</v>
      </c>
      <c r="N686" s="37">
        <v>674</v>
      </c>
    </row>
    <row r="687" spans="1:14" x14ac:dyDescent="0.3">
      <c r="A687" s="36">
        <v>44403</v>
      </c>
      <c r="B687" s="37">
        <v>673.4</v>
      </c>
      <c r="C687" s="38">
        <v>-0.60000000000002296</v>
      </c>
      <c r="D687" s="39">
        <v>-8.9020771513356495E-4</v>
      </c>
      <c r="E687" s="37">
        <v>670</v>
      </c>
      <c r="F687" s="37">
        <v>667.3</v>
      </c>
      <c r="G687" s="37">
        <v>676.9</v>
      </c>
      <c r="H687" s="7">
        <v>347405</v>
      </c>
      <c r="I687" s="37">
        <v>233686669.19999999</v>
      </c>
      <c r="J687" s="37">
        <v>3.3999999999999799</v>
      </c>
      <c r="K687" s="37">
        <v>9.6000000000000192</v>
      </c>
      <c r="L687" s="39">
        <v>-0.15655059895213699</v>
      </c>
      <c r="M687" s="37">
        <v>14174327744.6</v>
      </c>
      <c r="N687" s="37">
        <v>673.4</v>
      </c>
    </row>
    <row r="688" spans="1:14" x14ac:dyDescent="0.3">
      <c r="A688" s="36">
        <v>44404</v>
      </c>
      <c r="B688" s="37">
        <v>669.6</v>
      </c>
      <c r="C688" s="38">
        <v>-3.7999999999999501</v>
      </c>
      <c r="D688" s="39">
        <v>-5.6430056430055798E-3</v>
      </c>
      <c r="E688" s="37">
        <v>683</v>
      </c>
      <c r="F688" s="37">
        <v>669.2</v>
      </c>
      <c r="G688" s="37">
        <v>688.3</v>
      </c>
      <c r="H688" s="7">
        <v>474408</v>
      </c>
      <c r="I688" s="37">
        <v>321381294.89999998</v>
      </c>
      <c r="J688" s="37">
        <v>13.4</v>
      </c>
      <c r="K688" s="37">
        <v>19.099999999999898</v>
      </c>
      <c r="L688" s="39">
        <v>0.36557620068795799</v>
      </c>
      <c r="M688" s="37">
        <v>13852946449.700001</v>
      </c>
      <c r="N688" s="37">
        <v>669.6</v>
      </c>
    </row>
    <row r="689" spans="1:14" x14ac:dyDescent="0.3">
      <c r="A689" s="36">
        <v>44405</v>
      </c>
      <c r="B689" s="37">
        <v>688.2</v>
      </c>
      <c r="C689" s="38">
        <v>18.600000000000001</v>
      </c>
      <c r="D689" s="39">
        <v>2.7777777777777801E-2</v>
      </c>
      <c r="E689" s="37">
        <v>669.4</v>
      </c>
      <c r="F689" s="37">
        <v>665.6</v>
      </c>
      <c r="G689" s="37">
        <v>688.3</v>
      </c>
      <c r="H689" s="7">
        <v>324397</v>
      </c>
      <c r="I689" s="37">
        <v>221531225</v>
      </c>
      <c r="J689" s="37">
        <v>18.8000000000001</v>
      </c>
      <c r="K689" s="37">
        <v>22.6999999999999</v>
      </c>
      <c r="L689" s="39">
        <v>-0.31620672501306901</v>
      </c>
      <c r="M689" s="37">
        <v>14074477674.700001</v>
      </c>
      <c r="N689" s="37">
        <v>688.2</v>
      </c>
    </row>
    <row r="690" spans="1:14" x14ac:dyDescent="0.3">
      <c r="A690" s="36">
        <v>44406</v>
      </c>
      <c r="B690" s="37">
        <v>684</v>
      </c>
      <c r="C690" s="38">
        <v>-4.2000000000000499</v>
      </c>
      <c r="D690" s="39">
        <v>-6.1028770706190701E-3</v>
      </c>
      <c r="E690" s="37">
        <v>692</v>
      </c>
      <c r="F690" s="37">
        <v>680.5</v>
      </c>
      <c r="G690" s="37">
        <v>692</v>
      </c>
      <c r="H690" s="7">
        <v>255100</v>
      </c>
      <c r="I690" s="37">
        <v>174785072.30000001</v>
      </c>
      <c r="J690" s="37">
        <v>8</v>
      </c>
      <c r="K690" s="37">
        <v>11.5</v>
      </c>
      <c r="L690" s="39">
        <v>-0.21361788179298799</v>
      </c>
      <c r="M690" s="37">
        <v>13899692602.4</v>
      </c>
      <c r="N690" s="37">
        <v>684</v>
      </c>
    </row>
    <row r="691" spans="1:14" x14ac:dyDescent="0.3">
      <c r="A691" s="36">
        <v>44407</v>
      </c>
      <c r="B691" s="37">
        <v>673.9</v>
      </c>
      <c r="C691" s="38">
        <v>-10.1</v>
      </c>
      <c r="D691" s="39">
        <v>-1.4766081871345101E-2</v>
      </c>
      <c r="E691" s="37">
        <v>675.2</v>
      </c>
      <c r="F691" s="37">
        <v>671.7</v>
      </c>
      <c r="G691" s="37">
        <v>682.7</v>
      </c>
      <c r="H691" s="7">
        <v>425011</v>
      </c>
      <c r="I691" s="37">
        <v>287121971.89999998</v>
      </c>
      <c r="J691" s="37">
        <v>1.30000000000007</v>
      </c>
      <c r="K691" s="37">
        <v>11</v>
      </c>
      <c r="L691" s="39">
        <v>0.66605644845158796</v>
      </c>
      <c r="M691" s="37">
        <v>13612570630.5</v>
      </c>
      <c r="N691" s="37">
        <v>673.9</v>
      </c>
    </row>
    <row r="692" spans="1:14" x14ac:dyDescent="0.3">
      <c r="A692" s="36">
        <v>44410</v>
      </c>
      <c r="B692" s="37">
        <v>687</v>
      </c>
      <c r="C692" s="38">
        <v>13.1</v>
      </c>
      <c r="D692" s="39">
        <v>1.9439085917792E-2</v>
      </c>
      <c r="E692" s="37">
        <v>678.9</v>
      </c>
      <c r="F692" s="37">
        <v>677</v>
      </c>
      <c r="G692" s="37">
        <v>687.3</v>
      </c>
      <c r="H692" s="7">
        <v>324652</v>
      </c>
      <c r="I692" s="37">
        <v>222211547.19999999</v>
      </c>
      <c r="J692" s="37">
        <v>8.1000000000000192</v>
      </c>
      <c r="K692" s="37">
        <v>10.3</v>
      </c>
      <c r="L692" s="39">
        <v>-0.23613271185922199</v>
      </c>
      <c r="M692" s="37">
        <v>13834782177.700001</v>
      </c>
      <c r="N692" s="37">
        <v>687</v>
      </c>
    </row>
    <row r="693" spans="1:14" x14ac:dyDescent="0.3">
      <c r="A693" s="36">
        <v>44411</v>
      </c>
      <c r="B693" s="37">
        <v>695.9</v>
      </c>
      <c r="C693" s="38">
        <v>8.8999999999999808</v>
      </c>
      <c r="D693" s="39">
        <v>1.29548762736535E-2</v>
      </c>
      <c r="E693" s="37">
        <v>690.6</v>
      </c>
      <c r="F693" s="37">
        <v>685.8</v>
      </c>
      <c r="G693" s="37">
        <v>700.7</v>
      </c>
      <c r="H693" s="7">
        <v>341567</v>
      </c>
      <c r="I693" s="37">
        <v>237558084.59999999</v>
      </c>
      <c r="J693" s="37">
        <v>5.2999999999999501</v>
      </c>
      <c r="K693" s="37">
        <v>14.9000000000001</v>
      </c>
      <c r="L693" s="39">
        <v>5.2101943003585401E-2</v>
      </c>
      <c r="M693" s="37">
        <v>14072340262.299999</v>
      </c>
      <c r="N693" s="37">
        <v>695.9</v>
      </c>
    </row>
    <row r="694" spans="1:14" x14ac:dyDescent="0.3">
      <c r="A694" s="36">
        <v>44412</v>
      </c>
      <c r="B694" s="37">
        <v>694.7</v>
      </c>
      <c r="C694" s="38">
        <v>-1.19999999999993</v>
      </c>
      <c r="D694" s="39">
        <v>-1.7243856875986899E-3</v>
      </c>
      <c r="E694" s="37">
        <v>698.9</v>
      </c>
      <c r="F694" s="37">
        <v>692.7</v>
      </c>
      <c r="G694" s="37">
        <v>702.8</v>
      </c>
      <c r="H694" s="7">
        <v>278285</v>
      </c>
      <c r="I694" s="37">
        <v>193741732.5</v>
      </c>
      <c r="J694" s="37">
        <v>4.19999999999993</v>
      </c>
      <c r="K694" s="37">
        <v>10.0999999999999</v>
      </c>
      <c r="L694" s="39">
        <v>-0.18526965426988001</v>
      </c>
      <c r="M694" s="37">
        <v>13878598529.799999</v>
      </c>
      <c r="N694" s="37">
        <v>694.7</v>
      </c>
    </row>
    <row r="695" spans="1:14" x14ac:dyDescent="0.3">
      <c r="A695" s="36">
        <v>44413</v>
      </c>
      <c r="B695" s="37">
        <v>697.4</v>
      </c>
      <c r="C695" s="38">
        <v>2.69999999999993</v>
      </c>
      <c r="D695" s="39">
        <v>3.88656974233472E-3</v>
      </c>
      <c r="E695" s="37">
        <v>692.1</v>
      </c>
      <c r="F695" s="37">
        <v>692</v>
      </c>
      <c r="G695" s="37">
        <v>701.3</v>
      </c>
      <c r="H695" s="7">
        <v>268502</v>
      </c>
      <c r="I695" s="37">
        <v>187136586.30000001</v>
      </c>
      <c r="J695" s="37">
        <v>5.2999999999999501</v>
      </c>
      <c r="K695" s="37">
        <v>9.2999999999999492</v>
      </c>
      <c r="L695" s="39">
        <v>-3.5154607686364699E-2</v>
      </c>
      <c r="M695" s="37">
        <v>14065735116.1</v>
      </c>
      <c r="N695" s="37">
        <v>697.4</v>
      </c>
    </row>
    <row r="696" spans="1:14" x14ac:dyDescent="0.3">
      <c r="A696" s="36">
        <v>44414</v>
      </c>
      <c r="B696" s="37">
        <v>697.4</v>
      </c>
      <c r="C696" s="38">
        <v>0</v>
      </c>
      <c r="D696" s="39">
        <v>0</v>
      </c>
      <c r="E696" s="37">
        <v>695.9</v>
      </c>
      <c r="F696" s="37">
        <v>693.4</v>
      </c>
      <c r="G696" s="37">
        <v>702.3</v>
      </c>
      <c r="H696" s="7">
        <v>287106</v>
      </c>
      <c r="I696" s="37">
        <v>200308958.09999999</v>
      </c>
      <c r="J696" s="37">
        <v>1.5</v>
      </c>
      <c r="K696" s="37">
        <v>8.8999999999999808</v>
      </c>
      <c r="L696" s="39">
        <v>6.9288124483244104E-2</v>
      </c>
      <c r="M696" s="37">
        <v>14266044074.200001</v>
      </c>
      <c r="N696" s="37">
        <v>697.4</v>
      </c>
    </row>
    <row r="697" spans="1:14" x14ac:dyDescent="0.3">
      <c r="A697" s="36">
        <v>44417</v>
      </c>
      <c r="B697" s="37">
        <v>697.4</v>
      </c>
      <c r="C697" s="38">
        <v>0</v>
      </c>
      <c r="D697" s="39">
        <v>0</v>
      </c>
      <c r="E697" s="37">
        <v>698.1</v>
      </c>
      <c r="F697" s="37">
        <v>696.1</v>
      </c>
      <c r="G697" s="37">
        <v>700.3</v>
      </c>
      <c r="H697" s="7">
        <v>166437</v>
      </c>
      <c r="I697" s="37">
        <v>116152709.09999999</v>
      </c>
      <c r="J697" s="37">
        <v>0.70000000000004503</v>
      </c>
      <c r="K697" s="37">
        <v>4.19999999999993</v>
      </c>
      <c r="L697" s="39">
        <v>-0.42029424672420601</v>
      </c>
      <c r="M697" s="37">
        <v>14382196783.299999</v>
      </c>
      <c r="N697" s="37">
        <v>697.4</v>
      </c>
    </row>
    <row r="698" spans="1:14" x14ac:dyDescent="0.3">
      <c r="A698" s="36">
        <v>44418</v>
      </c>
      <c r="B698" s="37">
        <v>701.6</v>
      </c>
      <c r="C698" s="38">
        <v>4.2000000000000499</v>
      </c>
      <c r="D698" s="39">
        <v>6.0223687983941001E-3</v>
      </c>
      <c r="E698" s="37">
        <v>699.9</v>
      </c>
      <c r="F698" s="37">
        <v>698.1</v>
      </c>
      <c r="G698" s="37">
        <v>705.5</v>
      </c>
      <c r="H698" s="7">
        <v>230097</v>
      </c>
      <c r="I698" s="37">
        <v>161500405.40000001</v>
      </c>
      <c r="J698" s="37">
        <v>1.7000000000000499</v>
      </c>
      <c r="K698" s="37">
        <v>7.3999999999999799</v>
      </c>
      <c r="L698" s="39">
        <v>0.382487067178572</v>
      </c>
      <c r="M698" s="37">
        <v>14543697188.700001</v>
      </c>
      <c r="N698" s="37">
        <v>701.6</v>
      </c>
    </row>
    <row r="699" spans="1:14" x14ac:dyDescent="0.3">
      <c r="A699" s="36">
        <v>44419</v>
      </c>
      <c r="B699" s="37">
        <v>704.8</v>
      </c>
      <c r="C699" s="38">
        <v>3.19999999999993</v>
      </c>
      <c r="D699" s="39">
        <v>4.5610034207524703E-3</v>
      </c>
      <c r="E699" s="37">
        <v>703.6</v>
      </c>
      <c r="F699" s="37">
        <v>697.9</v>
      </c>
      <c r="G699" s="37">
        <v>706.7</v>
      </c>
      <c r="H699" s="7">
        <v>211136</v>
      </c>
      <c r="I699" s="37">
        <v>148590656.19999999</v>
      </c>
      <c r="J699" s="37">
        <v>1.19999999999993</v>
      </c>
      <c r="K699" s="37">
        <v>8.80000000000007</v>
      </c>
      <c r="L699" s="39">
        <v>-8.2404377284362701E-2</v>
      </c>
      <c r="M699" s="37">
        <v>14692287844.9</v>
      </c>
      <c r="N699" s="37">
        <v>704.8</v>
      </c>
    </row>
    <row r="700" spans="1:14" x14ac:dyDescent="0.3">
      <c r="A700" s="36">
        <v>44420</v>
      </c>
      <c r="B700" s="37">
        <v>712</v>
      </c>
      <c r="C700" s="38">
        <v>7.2000000000000499</v>
      </c>
      <c r="D700" s="39">
        <v>1.0215664018161199E-2</v>
      </c>
      <c r="E700" s="37">
        <v>704.8</v>
      </c>
      <c r="F700" s="37">
        <v>703.9</v>
      </c>
      <c r="G700" s="37">
        <v>712.1</v>
      </c>
      <c r="H700" s="7">
        <v>276394</v>
      </c>
      <c r="I700" s="37">
        <v>196239144.5</v>
      </c>
      <c r="J700" s="37">
        <v>7.2000000000000499</v>
      </c>
      <c r="K700" s="37">
        <v>8.2000000000000508</v>
      </c>
      <c r="L700" s="39">
        <v>0.30908040315246998</v>
      </c>
      <c r="M700" s="37">
        <v>14888526989.4</v>
      </c>
      <c r="N700" s="37">
        <v>712</v>
      </c>
    </row>
    <row r="701" spans="1:14" x14ac:dyDescent="0.3">
      <c r="A701" s="36">
        <v>44421</v>
      </c>
      <c r="B701" s="37">
        <v>709.8</v>
      </c>
      <c r="C701" s="38">
        <v>-2.2000000000000499</v>
      </c>
      <c r="D701" s="39">
        <v>-3.0898876404494998E-3</v>
      </c>
      <c r="E701" s="37">
        <v>713</v>
      </c>
      <c r="F701" s="37">
        <v>707.8</v>
      </c>
      <c r="G701" s="37">
        <v>716.6</v>
      </c>
      <c r="H701" s="7">
        <v>219593</v>
      </c>
      <c r="I701" s="37">
        <v>156329967.69999999</v>
      </c>
      <c r="J701" s="37">
        <v>3.2000000000000499</v>
      </c>
      <c r="K701" s="37">
        <v>8.80000000000007</v>
      </c>
      <c r="L701" s="39">
        <v>-0.20550735544186899</v>
      </c>
      <c r="M701" s="37">
        <v>14732197021.700001</v>
      </c>
      <c r="N701" s="37">
        <v>709.8</v>
      </c>
    </row>
    <row r="702" spans="1:14" x14ac:dyDescent="0.3">
      <c r="A702" s="36">
        <v>44424</v>
      </c>
      <c r="B702" s="37">
        <v>694.9</v>
      </c>
      <c r="C702" s="38">
        <v>-14.9</v>
      </c>
      <c r="D702" s="39">
        <v>-2.09918286841363E-2</v>
      </c>
      <c r="E702" s="37">
        <v>705.1</v>
      </c>
      <c r="F702" s="37">
        <v>691.4</v>
      </c>
      <c r="G702" s="37">
        <v>706.4</v>
      </c>
      <c r="H702" s="7">
        <v>315345</v>
      </c>
      <c r="I702" s="37">
        <v>219697815.30000001</v>
      </c>
      <c r="J702" s="37">
        <v>10.199999999999999</v>
      </c>
      <c r="K702" s="37">
        <v>15</v>
      </c>
      <c r="L702" s="39">
        <v>0.43604304326640603</v>
      </c>
      <c r="M702" s="37">
        <v>14512499206.4</v>
      </c>
      <c r="N702" s="37">
        <v>694.9</v>
      </c>
    </row>
    <row r="703" spans="1:14" x14ac:dyDescent="0.3">
      <c r="A703" s="36">
        <v>44425</v>
      </c>
      <c r="B703" s="37">
        <v>690.5</v>
      </c>
      <c r="C703" s="38">
        <v>-4.3999999999999799</v>
      </c>
      <c r="D703" s="39">
        <v>-6.3318463088213803E-3</v>
      </c>
      <c r="E703" s="37">
        <v>691.2</v>
      </c>
      <c r="F703" s="37">
        <v>686</v>
      </c>
      <c r="G703" s="37">
        <v>694.7</v>
      </c>
      <c r="H703" s="7">
        <v>326360</v>
      </c>
      <c r="I703" s="37">
        <v>225312883.90000001</v>
      </c>
      <c r="J703" s="37">
        <v>0.70000000000004503</v>
      </c>
      <c r="K703" s="37">
        <v>8.7000000000000508</v>
      </c>
      <c r="L703" s="39">
        <v>3.4929997304539502E-2</v>
      </c>
      <c r="M703" s="37">
        <v>14287186322.5</v>
      </c>
      <c r="N703" s="37">
        <v>690.5</v>
      </c>
    </row>
    <row r="704" spans="1:14" x14ac:dyDescent="0.3">
      <c r="A704" s="36">
        <v>44426</v>
      </c>
      <c r="B704" s="37">
        <v>654.9</v>
      </c>
      <c r="C704" s="38">
        <v>-35.6</v>
      </c>
      <c r="D704" s="39">
        <v>-5.15568428674874E-2</v>
      </c>
      <c r="E704" s="37">
        <v>690.5</v>
      </c>
      <c r="F704" s="37">
        <v>653.70000000000005</v>
      </c>
      <c r="G704" s="37">
        <v>691.4</v>
      </c>
      <c r="H704" s="7">
        <v>699154</v>
      </c>
      <c r="I704" s="37">
        <v>463786786.10000002</v>
      </c>
      <c r="J704" s="37">
        <v>35.6</v>
      </c>
      <c r="K704" s="37">
        <v>37.699999999999903</v>
      </c>
      <c r="L704" s="39">
        <v>1.1422784654982201</v>
      </c>
      <c r="M704" s="37">
        <v>13823399536.4</v>
      </c>
      <c r="N704" s="37">
        <v>654.9</v>
      </c>
    </row>
    <row r="705" spans="1:14" x14ac:dyDescent="0.3">
      <c r="A705" s="36">
        <v>44427</v>
      </c>
      <c r="B705" s="37">
        <v>613.1</v>
      </c>
      <c r="C705" s="38">
        <v>-41.8</v>
      </c>
      <c r="D705" s="39">
        <v>-6.3826538402809496E-2</v>
      </c>
      <c r="E705" s="37">
        <v>635.29999999999995</v>
      </c>
      <c r="F705" s="37">
        <v>611</v>
      </c>
      <c r="G705" s="37">
        <v>640</v>
      </c>
      <c r="H705" s="7">
        <v>1493477</v>
      </c>
      <c r="I705" s="37">
        <v>924485647.39999998</v>
      </c>
      <c r="J705" s="37">
        <v>22.1999999999999</v>
      </c>
      <c r="K705" s="37">
        <v>29</v>
      </c>
      <c r="L705" s="39">
        <v>1.13612022530086</v>
      </c>
      <c r="M705" s="37">
        <v>12898913889</v>
      </c>
      <c r="N705" s="37">
        <v>613.1</v>
      </c>
    </row>
    <row r="706" spans="1:14" x14ac:dyDescent="0.3">
      <c r="A706" s="36">
        <v>44428</v>
      </c>
      <c r="B706" s="37">
        <v>620</v>
      </c>
      <c r="C706" s="38">
        <v>6.8999999999999799</v>
      </c>
      <c r="D706" s="39">
        <v>1.1254281520143501E-2</v>
      </c>
      <c r="E706" s="37">
        <v>613.20000000000005</v>
      </c>
      <c r="F706" s="37">
        <v>610.5</v>
      </c>
      <c r="G706" s="37">
        <v>624.4</v>
      </c>
      <c r="H706" s="7">
        <v>843005</v>
      </c>
      <c r="I706" s="37">
        <v>521583166.30000001</v>
      </c>
      <c r="J706" s="37">
        <v>6.7999999999999501</v>
      </c>
      <c r="K706" s="37">
        <v>13.9</v>
      </c>
      <c r="L706" s="39">
        <v>-0.43554202709516099</v>
      </c>
      <c r="M706" s="37">
        <v>13420497055.299999</v>
      </c>
      <c r="N706" s="37">
        <v>620</v>
      </c>
    </row>
    <row r="707" spans="1:14" x14ac:dyDescent="0.3">
      <c r="A707" s="36">
        <v>44431</v>
      </c>
      <c r="B707" s="37">
        <v>636.6</v>
      </c>
      <c r="C707" s="38">
        <v>16.600000000000001</v>
      </c>
      <c r="D707" s="39">
        <v>2.6774193548387101E-2</v>
      </c>
      <c r="E707" s="37">
        <v>628.5</v>
      </c>
      <c r="F707" s="37">
        <v>626.20000000000005</v>
      </c>
      <c r="G707" s="37">
        <v>641.79999999999995</v>
      </c>
      <c r="H707" s="7">
        <v>728161</v>
      </c>
      <c r="I707" s="37">
        <v>463186358.10000002</v>
      </c>
      <c r="J707" s="37">
        <v>8.1000000000000192</v>
      </c>
      <c r="K707" s="37">
        <v>15.5999999999999</v>
      </c>
      <c r="L707" s="39">
        <v>-0.13623169494842899</v>
      </c>
      <c r="M707" s="37">
        <v>13883683413.4</v>
      </c>
      <c r="N707" s="37">
        <v>636.6</v>
      </c>
    </row>
    <row r="708" spans="1:14" x14ac:dyDescent="0.3">
      <c r="A708" s="36">
        <v>44432</v>
      </c>
      <c r="B708" s="37">
        <v>624.29999999999995</v>
      </c>
      <c r="C708" s="38">
        <v>-12.3000000000001</v>
      </c>
      <c r="D708" s="39">
        <v>-1.9321394910461899E-2</v>
      </c>
      <c r="E708" s="37">
        <v>646</v>
      </c>
      <c r="F708" s="37">
        <v>624.29999999999995</v>
      </c>
      <c r="G708" s="37">
        <v>647.20000000000005</v>
      </c>
      <c r="H708" s="7">
        <v>500424</v>
      </c>
      <c r="I708" s="37">
        <v>314999008.10000002</v>
      </c>
      <c r="J708" s="37">
        <v>21.7</v>
      </c>
      <c r="K708" s="37">
        <v>22.900000000000102</v>
      </c>
      <c r="L708" s="39">
        <v>-0.31275638217372298</v>
      </c>
      <c r="M708" s="37">
        <v>13568684405.299999</v>
      </c>
      <c r="N708" s="37">
        <v>624.29999999999995</v>
      </c>
    </row>
    <row r="709" spans="1:14" x14ac:dyDescent="0.3">
      <c r="A709" s="36">
        <v>44433</v>
      </c>
      <c r="B709" s="37">
        <v>622.1</v>
      </c>
      <c r="C709" s="38">
        <v>-2.19999999999993</v>
      </c>
      <c r="D709" s="39">
        <v>-3.5239468204387799E-3</v>
      </c>
      <c r="E709" s="37">
        <v>625</v>
      </c>
      <c r="F709" s="37">
        <v>620</v>
      </c>
      <c r="G709" s="37">
        <v>628.20000000000005</v>
      </c>
      <c r="H709" s="7">
        <v>412050</v>
      </c>
      <c r="I709" s="37">
        <v>256977230.19999999</v>
      </c>
      <c r="J709" s="37">
        <v>2.8999999999999799</v>
      </c>
      <c r="K709" s="37">
        <v>8.2000000000000508</v>
      </c>
      <c r="L709" s="39">
        <v>-0.17659824468850399</v>
      </c>
      <c r="M709" s="37">
        <v>13311707175.1</v>
      </c>
      <c r="N709" s="37">
        <v>622.1</v>
      </c>
    </row>
    <row r="710" spans="1:14" x14ac:dyDescent="0.3">
      <c r="A710" s="36">
        <v>44434</v>
      </c>
      <c r="B710" s="37">
        <v>621.6</v>
      </c>
      <c r="C710" s="38">
        <v>-0.5</v>
      </c>
      <c r="D710" s="39">
        <v>-8.0372930397042304E-4</v>
      </c>
      <c r="E710" s="37">
        <v>620</v>
      </c>
      <c r="F710" s="37">
        <v>612.4</v>
      </c>
      <c r="G710" s="37">
        <v>623.5</v>
      </c>
      <c r="H710" s="7">
        <v>425086</v>
      </c>
      <c r="I710" s="37">
        <v>263167315.40000001</v>
      </c>
      <c r="J710" s="37">
        <v>1.6000000000000201</v>
      </c>
      <c r="K710" s="37">
        <v>11.1</v>
      </c>
      <c r="L710" s="39">
        <v>3.1636937264894999E-2</v>
      </c>
      <c r="M710" s="37">
        <v>13048539859.700001</v>
      </c>
      <c r="N710" s="37">
        <v>621.6</v>
      </c>
    </row>
    <row r="711" spans="1:14" x14ac:dyDescent="0.3">
      <c r="A711" s="36">
        <v>44435</v>
      </c>
      <c r="B711" s="37">
        <v>623.1</v>
      </c>
      <c r="C711" s="38">
        <v>1.5</v>
      </c>
      <c r="D711" s="39">
        <v>2.41312741312741E-3</v>
      </c>
      <c r="E711" s="37">
        <v>621</v>
      </c>
      <c r="F711" s="37">
        <v>616.9</v>
      </c>
      <c r="G711" s="37">
        <v>624.29999999999995</v>
      </c>
      <c r="H711" s="7">
        <v>340808</v>
      </c>
      <c r="I711" s="37">
        <v>211745505.80000001</v>
      </c>
      <c r="J711" s="37">
        <v>2.1000000000000201</v>
      </c>
      <c r="K711" s="37">
        <v>7.3999999999999799</v>
      </c>
      <c r="L711" s="39">
        <v>-0.198261057762429</v>
      </c>
      <c r="M711" s="37">
        <v>13260285365.5</v>
      </c>
      <c r="N711" s="37">
        <v>623.1</v>
      </c>
    </row>
    <row r="712" spans="1:14" x14ac:dyDescent="0.3">
      <c r="A712" s="36">
        <v>44438</v>
      </c>
      <c r="B712" s="37">
        <v>625</v>
      </c>
      <c r="C712" s="38">
        <v>1.8999999999999799</v>
      </c>
      <c r="D712" s="39">
        <v>3.0492697801315599E-3</v>
      </c>
      <c r="E712" s="37">
        <v>625</v>
      </c>
      <c r="F712" s="37">
        <v>622.79999999999995</v>
      </c>
      <c r="G712" s="37">
        <v>629.79999999999995</v>
      </c>
      <c r="H712" s="7">
        <v>291687</v>
      </c>
      <c r="I712" s="37">
        <v>182577201</v>
      </c>
      <c r="J712" s="37">
        <v>0</v>
      </c>
      <c r="K712" s="37">
        <v>7</v>
      </c>
      <c r="L712" s="39">
        <v>-0.14413100631440601</v>
      </c>
      <c r="M712" s="37">
        <v>13442862566.5</v>
      </c>
      <c r="N712" s="37">
        <v>625</v>
      </c>
    </row>
    <row r="713" spans="1:14" x14ac:dyDescent="0.3">
      <c r="A713" s="36">
        <v>44439</v>
      </c>
      <c r="B713" s="37">
        <v>626.79999999999995</v>
      </c>
      <c r="C713" s="38">
        <v>1.7999999999999501</v>
      </c>
      <c r="D713" s="39">
        <v>2.8799999999999299E-3</v>
      </c>
      <c r="E713" s="37">
        <v>627.1</v>
      </c>
      <c r="F713" s="37">
        <v>624.1</v>
      </c>
      <c r="G713" s="37">
        <v>629</v>
      </c>
      <c r="H713" s="7">
        <v>541313</v>
      </c>
      <c r="I713" s="37">
        <v>339145658.30000001</v>
      </c>
      <c r="J713" s="37">
        <v>0.30000000000006799</v>
      </c>
      <c r="K713" s="37">
        <v>4.8999999999999799</v>
      </c>
      <c r="L713" s="39">
        <v>0.85580090987942603</v>
      </c>
      <c r="M713" s="37">
        <v>13782008224.799999</v>
      </c>
      <c r="N713" s="37">
        <v>626.79999999999995</v>
      </c>
    </row>
    <row r="714" spans="1:14" x14ac:dyDescent="0.3">
      <c r="A714" s="36">
        <v>44440</v>
      </c>
      <c r="B714" s="37">
        <v>646.79999999999995</v>
      </c>
      <c r="C714" s="38">
        <v>20</v>
      </c>
      <c r="D714" s="39">
        <v>3.1908104658583299E-2</v>
      </c>
      <c r="E714" s="37">
        <v>631.9</v>
      </c>
      <c r="F714" s="37">
        <v>631.6</v>
      </c>
      <c r="G714" s="37">
        <v>651</v>
      </c>
      <c r="H714" s="7">
        <v>596692</v>
      </c>
      <c r="I714" s="37">
        <v>384550215.60000002</v>
      </c>
      <c r="J714" s="37">
        <v>14.9</v>
      </c>
      <c r="K714" s="37">
        <v>19.399999999999999</v>
      </c>
      <c r="L714" s="39">
        <v>0.102304951109617</v>
      </c>
      <c r="M714" s="37">
        <v>14166558440.4</v>
      </c>
      <c r="N714" s="37">
        <v>646.79999999999995</v>
      </c>
    </row>
    <row r="715" spans="1:14" x14ac:dyDescent="0.3">
      <c r="A715" s="36">
        <v>44441</v>
      </c>
      <c r="B715" s="37">
        <v>647</v>
      </c>
      <c r="C715" s="38">
        <v>0.200000000000045</v>
      </c>
      <c r="D715" s="39">
        <v>3.0921459492895098E-4</v>
      </c>
      <c r="E715" s="37">
        <v>647.6</v>
      </c>
      <c r="F715" s="37">
        <v>644.1</v>
      </c>
      <c r="G715" s="37">
        <v>653.1</v>
      </c>
      <c r="H715" s="7">
        <v>320818</v>
      </c>
      <c r="I715" s="37">
        <v>207940689.80000001</v>
      </c>
      <c r="J715" s="37">
        <v>0.60000000000002296</v>
      </c>
      <c r="K715" s="37">
        <v>9</v>
      </c>
      <c r="L715" s="39">
        <v>-0.46233902918088399</v>
      </c>
      <c r="M715" s="37">
        <v>14374499130.200001</v>
      </c>
      <c r="N715" s="37">
        <v>647</v>
      </c>
    </row>
    <row r="716" spans="1:14" x14ac:dyDescent="0.3">
      <c r="A716" s="36">
        <v>44442</v>
      </c>
      <c r="B716" s="37">
        <v>634.9</v>
      </c>
      <c r="C716" s="38">
        <v>-12.1</v>
      </c>
      <c r="D716" s="39">
        <v>-1.8701700154559499E-2</v>
      </c>
      <c r="E716" s="37">
        <v>646.6</v>
      </c>
      <c r="F716" s="37">
        <v>633.20000000000005</v>
      </c>
      <c r="G716" s="37">
        <v>646.6</v>
      </c>
      <c r="H716" s="7">
        <v>393248</v>
      </c>
      <c r="I716" s="37">
        <v>250778220.80000001</v>
      </c>
      <c r="J716" s="37">
        <v>11.7</v>
      </c>
      <c r="K716" s="37">
        <v>13.4</v>
      </c>
      <c r="L716" s="39">
        <v>0.225766634041731</v>
      </c>
      <c r="M716" s="37">
        <v>14123720909.4</v>
      </c>
      <c r="N716" s="37">
        <v>634.9</v>
      </c>
    </row>
    <row r="717" spans="1:14" x14ac:dyDescent="0.3">
      <c r="A717" s="36">
        <v>44445</v>
      </c>
      <c r="B717" s="37">
        <v>648.70000000000005</v>
      </c>
      <c r="C717" s="38">
        <v>13.8000000000001</v>
      </c>
      <c r="D717" s="39">
        <v>2.17357064104584E-2</v>
      </c>
      <c r="E717" s="37">
        <v>639.6</v>
      </c>
      <c r="F717" s="37">
        <v>637.20000000000005</v>
      </c>
      <c r="G717" s="37">
        <v>650.5</v>
      </c>
      <c r="H717" s="7">
        <v>262291</v>
      </c>
      <c r="I717" s="37">
        <v>169788900.19999999</v>
      </c>
      <c r="J717" s="37">
        <v>9.1000000000000192</v>
      </c>
      <c r="K717" s="37">
        <v>13.3</v>
      </c>
      <c r="L717" s="39">
        <v>-0.33301377247945302</v>
      </c>
      <c r="M717" s="37">
        <v>14293509809.6</v>
      </c>
      <c r="N717" s="37">
        <v>648.70000000000005</v>
      </c>
    </row>
    <row r="718" spans="1:14" x14ac:dyDescent="0.3">
      <c r="A718" s="36">
        <v>44446</v>
      </c>
      <c r="B718" s="37">
        <v>653</v>
      </c>
      <c r="C718" s="38">
        <v>4.2999999999999501</v>
      </c>
      <c r="D718" s="39">
        <v>6.6286418991829098E-3</v>
      </c>
      <c r="E718" s="37">
        <v>653</v>
      </c>
      <c r="F718" s="37">
        <v>650.20000000000005</v>
      </c>
      <c r="G718" s="37">
        <v>658.8</v>
      </c>
      <c r="H718" s="7">
        <v>340478</v>
      </c>
      <c r="I718" s="37">
        <v>222752591</v>
      </c>
      <c r="J718" s="37">
        <v>0</v>
      </c>
      <c r="K718" s="37">
        <v>8.5999999999999108</v>
      </c>
      <c r="L718" s="39">
        <v>0.29809257656572302</v>
      </c>
      <c r="M718" s="37">
        <v>14516262400.6</v>
      </c>
      <c r="N718" s="37">
        <v>653</v>
      </c>
    </row>
    <row r="719" spans="1:14" x14ac:dyDescent="0.3">
      <c r="A719" s="36">
        <v>44447</v>
      </c>
      <c r="B719" s="37">
        <v>648.70000000000005</v>
      </c>
      <c r="C719" s="38">
        <v>-4.2999999999999501</v>
      </c>
      <c r="D719" s="39">
        <v>-6.5849923430320902E-3</v>
      </c>
      <c r="E719" s="37">
        <v>652</v>
      </c>
      <c r="F719" s="37">
        <v>643.4</v>
      </c>
      <c r="G719" s="37">
        <v>654.79999999999995</v>
      </c>
      <c r="H719" s="7">
        <v>385265</v>
      </c>
      <c r="I719" s="37">
        <v>250156282</v>
      </c>
      <c r="J719" s="37">
        <v>3.2999999999999501</v>
      </c>
      <c r="K719" s="37">
        <v>11.4</v>
      </c>
      <c r="L719" s="39">
        <v>0.13154153866035401</v>
      </c>
      <c r="M719" s="37">
        <v>14266106118.6</v>
      </c>
      <c r="N719" s="37">
        <v>648.70000000000005</v>
      </c>
    </row>
    <row r="720" spans="1:14" x14ac:dyDescent="0.3">
      <c r="A720" s="36">
        <v>44448</v>
      </c>
      <c r="B720" s="37">
        <v>658.4</v>
      </c>
      <c r="C720" s="38">
        <v>9.69999999999993</v>
      </c>
      <c r="D720" s="39">
        <v>1.49529828888545E-2</v>
      </c>
      <c r="E720" s="37">
        <v>641.9</v>
      </c>
      <c r="F720" s="37">
        <v>638.9</v>
      </c>
      <c r="G720" s="37">
        <v>661.1</v>
      </c>
      <c r="H720" s="7">
        <v>411139</v>
      </c>
      <c r="I720" s="37">
        <v>268871263.69999999</v>
      </c>
      <c r="J720" s="37">
        <v>16.5</v>
      </c>
      <c r="K720" s="37">
        <v>22.2</v>
      </c>
      <c r="L720" s="39">
        <v>6.7158968502199795E-2</v>
      </c>
      <c r="M720" s="37">
        <v>14534977382.299999</v>
      </c>
      <c r="N720" s="37">
        <v>658.4</v>
      </c>
    </row>
    <row r="721" spans="1:14" x14ac:dyDescent="0.3">
      <c r="A721" s="36">
        <v>44449</v>
      </c>
      <c r="B721" s="37">
        <v>663.5</v>
      </c>
      <c r="C721" s="38">
        <v>5.1000000000000201</v>
      </c>
      <c r="D721" s="39">
        <v>7.74605103280684E-3</v>
      </c>
      <c r="E721" s="37">
        <v>670.5</v>
      </c>
      <c r="F721" s="37">
        <v>661.9</v>
      </c>
      <c r="G721" s="37">
        <v>674.5</v>
      </c>
      <c r="H721" s="7">
        <v>388397</v>
      </c>
      <c r="I721" s="37">
        <v>259579286.40000001</v>
      </c>
      <c r="J721" s="37">
        <v>7</v>
      </c>
      <c r="K721" s="37">
        <v>12.6</v>
      </c>
      <c r="L721" s="39">
        <v>-5.5314625953752902E-2</v>
      </c>
      <c r="M721" s="37">
        <v>14794556668.700001</v>
      </c>
      <c r="N721" s="37">
        <v>663.5</v>
      </c>
    </row>
    <row r="722" spans="1:14" x14ac:dyDescent="0.3">
      <c r="A722" s="36">
        <v>44452</v>
      </c>
      <c r="B722" s="37">
        <v>657</v>
      </c>
      <c r="C722" s="38">
        <v>-6.5</v>
      </c>
      <c r="D722" s="39">
        <v>-9.7965335342878705E-3</v>
      </c>
      <c r="E722" s="37">
        <v>666</v>
      </c>
      <c r="F722" s="37">
        <v>654.1</v>
      </c>
      <c r="G722" s="37">
        <v>669</v>
      </c>
      <c r="H722" s="7">
        <v>349720</v>
      </c>
      <c r="I722" s="37">
        <v>231044241.59999999</v>
      </c>
      <c r="J722" s="37">
        <v>9</v>
      </c>
      <c r="K722" s="37">
        <v>14.9</v>
      </c>
      <c r="L722" s="39">
        <v>-9.9581098721153893E-2</v>
      </c>
      <c r="M722" s="37">
        <v>14563512427.1</v>
      </c>
      <c r="N722" s="37">
        <v>657</v>
      </c>
    </row>
    <row r="723" spans="1:14" x14ac:dyDescent="0.3">
      <c r="A723" s="36">
        <v>44453</v>
      </c>
      <c r="B723" s="37">
        <v>646.79999999999995</v>
      </c>
      <c r="C723" s="38">
        <v>-10.199999999999999</v>
      </c>
      <c r="D723" s="39">
        <v>-1.55251141552512E-2</v>
      </c>
      <c r="E723" s="37">
        <v>654.29999999999995</v>
      </c>
      <c r="F723" s="37">
        <v>638.20000000000005</v>
      </c>
      <c r="G723" s="37">
        <v>655.5</v>
      </c>
      <c r="H723" s="7">
        <v>397133</v>
      </c>
      <c r="I723" s="37">
        <v>255940242.30000001</v>
      </c>
      <c r="J723" s="37">
        <v>7.5</v>
      </c>
      <c r="K723" s="37">
        <v>17.3</v>
      </c>
      <c r="L723" s="39">
        <v>0.13557417362461399</v>
      </c>
      <c r="M723" s="37">
        <v>14307572184.799999</v>
      </c>
      <c r="N723" s="37">
        <v>646.79999999999995</v>
      </c>
    </row>
    <row r="724" spans="1:14" x14ac:dyDescent="0.3">
      <c r="A724" s="36">
        <v>44454</v>
      </c>
      <c r="B724" s="37">
        <v>621.20000000000005</v>
      </c>
      <c r="C724" s="38">
        <v>-25.599999999999898</v>
      </c>
      <c r="D724" s="39">
        <v>-3.95794681508966E-2</v>
      </c>
      <c r="E724" s="37">
        <v>645.20000000000005</v>
      </c>
      <c r="F724" s="37">
        <v>617.70000000000005</v>
      </c>
      <c r="G724" s="37">
        <v>645.20000000000005</v>
      </c>
      <c r="H724" s="7">
        <v>706373</v>
      </c>
      <c r="I724" s="37">
        <v>441599422.69999999</v>
      </c>
      <c r="J724" s="37">
        <v>24</v>
      </c>
      <c r="K724" s="37">
        <v>27.5</v>
      </c>
      <c r="L724" s="39">
        <v>0.77868119748295905</v>
      </c>
      <c r="M724" s="37">
        <v>13865972762.1</v>
      </c>
      <c r="N724" s="37">
        <v>621.20000000000005</v>
      </c>
    </row>
    <row r="725" spans="1:14" x14ac:dyDescent="0.3">
      <c r="A725" s="36">
        <v>44455</v>
      </c>
      <c r="B725" s="37">
        <v>628</v>
      </c>
      <c r="C725" s="38">
        <v>6.7999999999999501</v>
      </c>
      <c r="D725" s="39">
        <v>1.0946555054732699E-2</v>
      </c>
      <c r="E725" s="37">
        <v>623.5</v>
      </c>
      <c r="F725" s="37">
        <v>621.29999999999995</v>
      </c>
      <c r="G725" s="37">
        <v>634.6</v>
      </c>
      <c r="H725" s="7">
        <v>475856</v>
      </c>
      <c r="I725" s="37">
        <v>298849711.80000001</v>
      </c>
      <c r="J725" s="37">
        <v>4.5</v>
      </c>
      <c r="K725" s="37">
        <v>13.3000000000001</v>
      </c>
      <c r="L725" s="39">
        <v>-0.32633891725759601</v>
      </c>
      <c r="M725" s="37">
        <v>14164822473.9</v>
      </c>
      <c r="N725" s="37">
        <v>628</v>
      </c>
    </row>
    <row r="726" spans="1:14" x14ac:dyDescent="0.3">
      <c r="A726" s="36">
        <v>44456</v>
      </c>
      <c r="B726" s="37">
        <v>631</v>
      </c>
      <c r="C726" s="38">
        <v>3</v>
      </c>
      <c r="D726" s="39">
        <v>4.7770700636942699E-3</v>
      </c>
      <c r="E726" s="37">
        <v>634.29999999999995</v>
      </c>
      <c r="F726" s="37">
        <v>627</v>
      </c>
      <c r="G726" s="37">
        <v>645.20000000000005</v>
      </c>
      <c r="H726" s="7">
        <v>863299</v>
      </c>
      <c r="I726" s="37">
        <v>546667789.20000005</v>
      </c>
      <c r="J726" s="37">
        <v>3.2999999999999501</v>
      </c>
      <c r="K726" s="37">
        <v>18.2</v>
      </c>
      <c r="L726" s="39">
        <v>0.81420219562220497</v>
      </c>
      <c r="M726" s="37">
        <v>14711490263.1</v>
      </c>
      <c r="N726" s="37">
        <v>631</v>
      </c>
    </row>
    <row r="727" spans="1:14" x14ac:dyDescent="0.3">
      <c r="A727" s="36">
        <v>44459</v>
      </c>
      <c r="B727" s="37">
        <v>618.70000000000005</v>
      </c>
      <c r="C727" s="38">
        <v>-12.3</v>
      </c>
      <c r="D727" s="39">
        <v>-1.9492868462757499E-2</v>
      </c>
      <c r="E727" s="37">
        <v>615</v>
      </c>
      <c r="F727" s="37">
        <v>605.4</v>
      </c>
      <c r="G727" s="37">
        <v>623</v>
      </c>
      <c r="H727" s="7">
        <v>764691</v>
      </c>
      <c r="I727" s="37">
        <v>470342712.30000001</v>
      </c>
      <c r="J727" s="37">
        <v>3.7000000000000499</v>
      </c>
      <c r="K727" s="37">
        <v>17.600000000000001</v>
      </c>
      <c r="L727" s="39">
        <v>-0.114222303049117</v>
      </c>
      <c r="M727" s="37">
        <v>14241147550.799999</v>
      </c>
      <c r="N727" s="37">
        <v>618.70000000000005</v>
      </c>
    </row>
    <row r="728" spans="1:14" x14ac:dyDescent="0.3">
      <c r="A728" s="36">
        <v>44460</v>
      </c>
      <c r="B728" s="37">
        <v>636</v>
      </c>
      <c r="C728" s="38">
        <v>17.3</v>
      </c>
      <c r="D728" s="39">
        <v>2.7961855503474999E-2</v>
      </c>
      <c r="E728" s="37">
        <v>622.6</v>
      </c>
      <c r="F728" s="37">
        <v>621</v>
      </c>
      <c r="G728" s="37">
        <v>636</v>
      </c>
      <c r="H728" s="7">
        <v>490753</v>
      </c>
      <c r="I728" s="37">
        <v>310552500.89999998</v>
      </c>
      <c r="J728" s="37">
        <v>13.4</v>
      </c>
      <c r="K728" s="37">
        <v>15</v>
      </c>
      <c r="L728" s="39">
        <v>-0.35823358716135001</v>
      </c>
      <c r="M728" s="37">
        <v>14551700051.700001</v>
      </c>
      <c r="N728" s="37">
        <v>636</v>
      </c>
    </row>
    <row r="729" spans="1:14" x14ac:dyDescent="0.3">
      <c r="A729" s="36">
        <v>44461</v>
      </c>
      <c r="B729" s="37">
        <v>643.29999999999995</v>
      </c>
      <c r="C729" s="38">
        <v>7.2999999999999501</v>
      </c>
      <c r="D729" s="39">
        <v>1.14779874213836E-2</v>
      </c>
      <c r="E729" s="37">
        <v>646.5</v>
      </c>
      <c r="F729" s="37">
        <v>639.1</v>
      </c>
      <c r="G729" s="37">
        <v>649.1</v>
      </c>
      <c r="H729" s="7">
        <v>403326</v>
      </c>
      <c r="I729" s="37">
        <v>259635236.09999999</v>
      </c>
      <c r="J729" s="37">
        <v>3.2000000000000499</v>
      </c>
      <c r="K729" s="37">
        <v>10</v>
      </c>
      <c r="L729" s="39">
        <v>-0.178148681719725</v>
      </c>
      <c r="M729" s="37">
        <v>14811335287.799999</v>
      </c>
      <c r="N729" s="37">
        <v>643.29999999999995</v>
      </c>
    </row>
    <row r="730" spans="1:14" x14ac:dyDescent="0.3">
      <c r="A730" s="36">
        <v>44462</v>
      </c>
      <c r="B730" s="37">
        <v>654.1</v>
      </c>
      <c r="C730" s="38">
        <v>10.8000000000001</v>
      </c>
      <c r="D730" s="39">
        <v>1.6788434633918999E-2</v>
      </c>
      <c r="E730" s="37">
        <v>649.70000000000005</v>
      </c>
      <c r="F730" s="37">
        <v>643.70000000000005</v>
      </c>
      <c r="G730" s="37">
        <v>656.4</v>
      </c>
      <c r="H730" s="7">
        <v>392213</v>
      </c>
      <c r="I730" s="37">
        <v>255864838.30000001</v>
      </c>
      <c r="J730" s="37">
        <v>4.3999999999999799</v>
      </c>
      <c r="K730" s="37">
        <v>12.6999999999999</v>
      </c>
      <c r="L730" s="39">
        <v>-2.7553393532775E-2</v>
      </c>
      <c r="M730" s="37">
        <v>15067200126.1</v>
      </c>
      <c r="N730" s="37">
        <v>654.1</v>
      </c>
    </row>
    <row r="731" spans="1:14" x14ac:dyDescent="0.3">
      <c r="A731" s="36">
        <v>44463</v>
      </c>
      <c r="B731" s="37">
        <v>642.9</v>
      </c>
      <c r="C731" s="38">
        <v>-11.2</v>
      </c>
      <c r="D731" s="39">
        <v>-1.71227641033482E-2</v>
      </c>
      <c r="E731" s="37">
        <v>647.5</v>
      </c>
      <c r="F731" s="37">
        <v>638.4</v>
      </c>
      <c r="G731" s="37">
        <v>648.5</v>
      </c>
      <c r="H731" s="7">
        <v>371010</v>
      </c>
      <c r="I731" s="37">
        <v>238325375.40000001</v>
      </c>
      <c r="J731" s="37">
        <v>4.6000000000000201</v>
      </c>
      <c r="K731" s="37">
        <v>10.1</v>
      </c>
      <c r="L731" s="39">
        <v>-5.4059911323693997E-2</v>
      </c>
      <c r="M731" s="37">
        <v>14828874750.700001</v>
      </c>
      <c r="N731" s="37">
        <v>642.9</v>
      </c>
    </row>
    <row r="732" spans="1:14" x14ac:dyDescent="0.3">
      <c r="A732" s="36">
        <v>44466</v>
      </c>
      <c r="B732" s="37">
        <v>637.5</v>
      </c>
      <c r="C732" s="38">
        <v>-5.3999999999999799</v>
      </c>
      <c r="D732" s="39">
        <v>-8.3994400373308097E-3</v>
      </c>
      <c r="E732" s="37">
        <v>648.29999999999995</v>
      </c>
      <c r="F732" s="37">
        <v>633.29999999999995</v>
      </c>
      <c r="G732" s="37">
        <v>651.4</v>
      </c>
      <c r="H732" s="7">
        <v>297614</v>
      </c>
      <c r="I732" s="37">
        <v>190024570.30000001</v>
      </c>
      <c r="J732" s="37">
        <v>10.8</v>
      </c>
      <c r="K732" s="37">
        <v>18.100000000000001</v>
      </c>
      <c r="L732" s="39">
        <v>-0.19782755181801001</v>
      </c>
      <c r="M732" s="37">
        <v>14638850180.4</v>
      </c>
      <c r="N732" s="37">
        <v>637.5</v>
      </c>
    </row>
    <row r="733" spans="1:14" x14ac:dyDescent="0.3">
      <c r="A733" s="36">
        <v>44467</v>
      </c>
      <c r="B733" s="37">
        <v>617.9</v>
      </c>
      <c r="C733" s="38">
        <v>-19.600000000000001</v>
      </c>
      <c r="D733" s="39">
        <v>-3.0745098039215699E-2</v>
      </c>
      <c r="E733" s="37">
        <v>635</v>
      </c>
      <c r="F733" s="37">
        <v>616.70000000000005</v>
      </c>
      <c r="G733" s="37">
        <v>636.5</v>
      </c>
      <c r="H733" s="7">
        <v>627324</v>
      </c>
      <c r="I733" s="37">
        <v>389424254.69999999</v>
      </c>
      <c r="J733" s="37">
        <v>17.100000000000001</v>
      </c>
      <c r="K733" s="37">
        <v>19.8</v>
      </c>
      <c r="L733" s="39">
        <v>1.10784438904084</v>
      </c>
      <c r="M733" s="37">
        <v>14249425925.700001</v>
      </c>
      <c r="N733" s="37">
        <v>617.9</v>
      </c>
    </row>
    <row r="734" spans="1:14" x14ac:dyDescent="0.3">
      <c r="A734" s="36">
        <v>44468</v>
      </c>
      <c r="B734" s="37">
        <v>625.5</v>
      </c>
      <c r="C734" s="38">
        <v>7.6000000000000201</v>
      </c>
      <c r="D734" s="39">
        <v>1.22997248745752E-2</v>
      </c>
      <c r="E734" s="37">
        <v>626</v>
      </c>
      <c r="F734" s="37">
        <v>623.29999999999995</v>
      </c>
      <c r="G734" s="37">
        <v>632.79999999999995</v>
      </c>
      <c r="H734" s="7">
        <v>355217</v>
      </c>
      <c r="I734" s="37">
        <v>222655320.80000001</v>
      </c>
      <c r="J734" s="37">
        <v>0.5</v>
      </c>
      <c r="K734" s="37">
        <v>9.5</v>
      </c>
      <c r="L734" s="39">
        <v>-0.43375831308861101</v>
      </c>
      <c r="M734" s="37">
        <v>14472081246.5</v>
      </c>
      <c r="N734" s="37">
        <v>625.5</v>
      </c>
    </row>
    <row r="735" spans="1:14" x14ac:dyDescent="0.3">
      <c r="A735" s="36">
        <v>44469</v>
      </c>
      <c r="B735" s="37">
        <v>620.1</v>
      </c>
      <c r="C735" s="38">
        <v>-5.3999999999999799</v>
      </c>
      <c r="D735" s="39">
        <v>-8.6330935251798194E-3</v>
      </c>
      <c r="E735" s="37">
        <v>631</v>
      </c>
      <c r="F735" s="37">
        <v>619.5</v>
      </c>
      <c r="G735" s="37">
        <v>634.29999999999995</v>
      </c>
      <c r="H735" s="7">
        <v>596940</v>
      </c>
      <c r="I735" s="37">
        <v>372160011.30000001</v>
      </c>
      <c r="J735" s="37">
        <v>10.9</v>
      </c>
      <c r="K735" s="37">
        <v>14.8</v>
      </c>
      <c r="L735" s="39">
        <v>0.68049389528091297</v>
      </c>
      <c r="M735" s="37">
        <v>14099921235.200001</v>
      </c>
      <c r="N735" s="37">
        <v>620.1</v>
      </c>
    </row>
    <row r="736" spans="1:14" x14ac:dyDescent="0.3">
      <c r="A736" s="36">
        <v>44470</v>
      </c>
      <c r="B736" s="37">
        <v>630</v>
      </c>
      <c r="C736" s="38">
        <v>9.8999999999999808</v>
      </c>
      <c r="D736" s="39">
        <v>1.5965166908563099E-2</v>
      </c>
      <c r="E736" s="37">
        <v>614</v>
      </c>
      <c r="F736" s="37">
        <v>610</v>
      </c>
      <c r="G736" s="37">
        <v>631.6</v>
      </c>
      <c r="H736" s="7">
        <v>448089</v>
      </c>
      <c r="I736" s="37">
        <v>280272251.19999999</v>
      </c>
      <c r="J736" s="37">
        <v>16</v>
      </c>
      <c r="K736" s="37">
        <v>21.6</v>
      </c>
      <c r="L736" s="39">
        <v>-0.249356719268268</v>
      </c>
      <c r="M736" s="37">
        <v>14380193486.4</v>
      </c>
      <c r="N736" s="37">
        <v>630</v>
      </c>
    </row>
    <row r="737" spans="1:14" x14ac:dyDescent="0.3">
      <c r="A737" s="36">
        <v>44473</v>
      </c>
      <c r="B737" s="37">
        <v>621.1</v>
      </c>
      <c r="C737" s="38">
        <v>-8.8999999999999808</v>
      </c>
      <c r="D737" s="39">
        <v>-1.4126984126984101E-2</v>
      </c>
      <c r="E737" s="37">
        <v>622.5</v>
      </c>
      <c r="F737" s="37">
        <v>617.5</v>
      </c>
      <c r="G737" s="37">
        <v>632</v>
      </c>
      <c r="H737" s="7">
        <v>346834</v>
      </c>
      <c r="I737" s="37">
        <v>216469213.59999999</v>
      </c>
      <c r="J737" s="37">
        <v>1.3999999999999799</v>
      </c>
      <c r="K737" s="37">
        <v>14.5</v>
      </c>
      <c r="L737" s="39">
        <v>-0.22597073349267699</v>
      </c>
      <c r="M737" s="37">
        <v>14163724272.799999</v>
      </c>
      <c r="N737" s="37">
        <v>621.1</v>
      </c>
    </row>
    <row r="738" spans="1:14" x14ac:dyDescent="0.3">
      <c r="A738" s="36">
        <v>44474</v>
      </c>
      <c r="B738" s="37">
        <v>632.5</v>
      </c>
      <c r="C738" s="38">
        <v>11.4</v>
      </c>
      <c r="D738" s="39">
        <v>1.83545322814361E-2</v>
      </c>
      <c r="E738" s="37">
        <v>623.1</v>
      </c>
      <c r="F738" s="37">
        <v>620.9</v>
      </c>
      <c r="G738" s="37">
        <v>634</v>
      </c>
      <c r="H738" s="7">
        <v>329281</v>
      </c>
      <c r="I738" s="37">
        <v>207274347.69999999</v>
      </c>
      <c r="J738" s="37">
        <v>9.3999999999999808</v>
      </c>
      <c r="K738" s="37">
        <v>13.1</v>
      </c>
      <c r="L738" s="39">
        <v>-5.0609225162469698E-2</v>
      </c>
      <c r="M738" s="37">
        <v>14370998620.5</v>
      </c>
      <c r="N738" s="37">
        <v>632.5</v>
      </c>
    </row>
    <row r="739" spans="1:14" x14ac:dyDescent="0.3">
      <c r="A739" s="36">
        <v>44475</v>
      </c>
      <c r="B739" s="37">
        <v>624.79999999999995</v>
      </c>
      <c r="C739" s="38">
        <v>-7.7000000000000499</v>
      </c>
      <c r="D739" s="39">
        <v>-1.2173913043478301E-2</v>
      </c>
      <c r="E739" s="37">
        <v>625</v>
      </c>
      <c r="F739" s="37">
        <v>615.1</v>
      </c>
      <c r="G739" s="37">
        <v>627.6</v>
      </c>
      <c r="H739" s="7">
        <v>458312</v>
      </c>
      <c r="I739" s="37">
        <v>285052557.19999999</v>
      </c>
      <c r="J739" s="37">
        <v>0.200000000000045</v>
      </c>
      <c r="K739" s="37">
        <v>12.5</v>
      </c>
      <c r="L739" s="39">
        <v>0.39185680315596699</v>
      </c>
      <c r="M739" s="37">
        <v>14085946063.299999</v>
      </c>
      <c r="N739" s="37">
        <v>624.79999999999995</v>
      </c>
    </row>
    <row r="740" spans="1:14" x14ac:dyDescent="0.3">
      <c r="A740" s="36">
        <v>44476</v>
      </c>
      <c r="B740" s="37">
        <v>637.9</v>
      </c>
      <c r="C740" s="38">
        <v>13.1</v>
      </c>
      <c r="D740" s="39">
        <v>2.0966709346991099E-2</v>
      </c>
      <c r="E740" s="37">
        <v>634.5</v>
      </c>
      <c r="F740" s="37">
        <v>633.29999999999995</v>
      </c>
      <c r="G740" s="37">
        <v>641</v>
      </c>
      <c r="H740" s="7">
        <v>439881</v>
      </c>
      <c r="I740" s="37">
        <v>280397640</v>
      </c>
      <c r="J740" s="37">
        <v>3.3999999999999799</v>
      </c>
      <c r="K740" s="37">
        <v>7.7000000000000499</v>
      </c>
      <c r="L740" s="39">
        <v>-4.0214962732810798E-2</v>
      </c>
      <c r="M740" s="37">
        <v>14366343703.299999</v>
      </c>
      <c r="N740" s="37">
        <v>637.9</v>
      </c>
    </row>
    <row r="741" spans="1:14" x14ac:dyDescent="0.3">
      <c r="A741" s="36">
        <v>44477</v>
      </c>
      <c r="B741" s="37">
        <v>627.70000000000005</v>
      </c>
      <c r="C741" s="38">
        <v>-10.1999999999999</v>
      </c>
      <c r="D741" s="39">
        <v>-1.59899670794794E-2</v>
      </c>
      <c r="E741" s="37">
        <v>638.4</v>
      </c>
      <c r="F741" s="37">
        <v>624.5</v>
      </c>
      <c r="G741" s="37">
        <v>640.70000000000005</v>
      </c>
      <c r="H741" s="7">
        <v>386925</v>
      </c>
      <c r="I741" s="37">
        <v>243943839.09999999</v>
      </c>
      <c r="J741" s="37">
        <v>10.6999999999999</v>
      </c>
      <c r="K741" s="37">
        <v>16.2</v>
      </c>
      <c r="L741" s="39">
        <v>-0.12038710469422401</v>
      </c>
      <c r="M741" s="37">
        <v>14122399864.200001</v>
      </c>
      <c r="N741" s="37">
        <v>627.70000000000005</v>
      </c>
    </row>
    <row r="742" spans="1:14" x14ac:dyDescent="0.3">
      <c r="A742" s="36">
        <v>44480</v>
      </c>
      <c r="B742" s="37">
        <v>631.70000000000005</v>
      </c>
      <c r="C742" s="38">
        <v>4</v>
      </c>
      <c r="D742" s="39">
        <v>6.3724709256014001E-3</v>
      </c>
      <c r="E742" s="37">
        <v>625.29999999999995</v>
      </c>
      <c r="F742" s="37">
        <v>619.9</v>
      </c>
      <c r="G742" s="37">
        <v>634.1</v>
      </c>
      <c r="H742" s="7">
        <v>261049</v>
      </c>
      <c r="I742" s="37">
        <v>164002339.90000001</v>
      </c>
      <c r="J742" s="37">
        <v>6.4000000000000901</v>
      </c>
      <c r="K742" s="37">
        <v>14.2</v>
      </c>
      <c r="L742" s="39">
        <v>-0.325324029204626</v>
      </c>
      <c r="M742" s="37">
        <v>14286402204.1</v>
      </c>
      <c r="N742" s="37">
        <v>631.70000000000005</v>
      </c>
    </row>
    <row r="743" spans="1:14" x14ac:dyDescent="0.3">
      <c r="A743" s="36">
        <v>44481</v>
      </c>
      <c r="B743" s="37">
        <v>633.9</v>
      </c>
      <c r="C743" s="38">
        <v>2.19999999999993</v>
      </c>
      <c r="D743" s="39">
        <v>3.4826658223839299E-3</v>
      </c>
      <c r="E743" s="37">
        <v>627</v>
      </c>
      <c r="F743" s="37">
        <v>624.6</v>
      </c>
      <c r="G743" s="37">
        <v>635.5</v>
      </c>
      <c r="H743" s="7">
        <v>369383</v>
      </c>
      <c r="I743" s="37">
        <v>233463884.19999999</v>
      </c>
      <c r="J743" s="37">
        <v>6.8999999999999799</v>
      </c>
      <c r="K743" s="37">
        <v>10.9</v>
      </c>
      <c r="L743" s="39">
        <v>0.41499488601756801</v>
      </c>
      <c r="M743" s="37">
        <v>14519866088.299999</v>
      </c>
      <c r="N743" s="37">
        <v>633.9</v>
      </c>
    </row>
    <row r="744" spans="1:14" x14ac:dyDescent="0.3">
      <c r="A744" s="36">
        <v>44482</v>
      </c>
      <c r="B744" s="37">
        <v>653.9</v>
      </c>
      <c r="C744" s="38">
        <v>20</v>
      </c>
      <c r="D744" s="39">
        <v>3.15507177788295E-2</v>
      </c>
      <c r="E744" s="37">
        <v>636</v>
      </c>
      <c r="F744" s="37">
        <v>630.6</v>
      </c>
      <c r="G744" s="37">
        <v>658.5</v>
      </c>
      <c r="H744" s="7">
        <v>627178</v>
      </c>
      <c r="I744" s="37">
        <v>406975407.80000001</v>
      </c>
      <c r="J744" s="37">
        <v>17.899999999999999</v>
      </c>
      <c r="K744" s="37">
        <v>27.9</v>
      </c>
      <c r="L744" s="39">
        <v>0.69790705040567602</v>
      </c>
      <c r="M744" s="37">
        <v>14926841496.1</v>
      </c>
      <c r="N744" s="37">
        <v>653.9</v>
      </c>
    </row>
    <row r="745" spans="1:14" x14ac:dyDescent="0.3">
      <c r="A745" s="36">
        <v>44483</v>
      </c>
      <c r="B745" s="37">
        <v>667.2</v>
      </c>
      <c r="C745" s="38">
        <v>13.3000000000001</v>
      </c>
      <c r="D745" s="39">
        <v>2.0339501452821599E-2</v>
      </c>
      <c r="E745" s="37">
        <v>660</v>
      </c>
      <c r="F745" s="37">
        <v>651.1</v>
      </c>
      <c r="G745" s="37">
        <v>668.6</v>
      </c>
      <c r="H745" s="7">
        <v>460568</v>
      </c>
      <c r="I745" s="37">
        <v>305301796.5</v>
      </c>
      <c r="J745" s="37">
        <v>7.2000000000000499</v>
      </c>
      <c r="K745" s="37">
        <v>17.5</v>
      </c>
      <c r="L745" s="39">
        <v>-0.26565026196709701</v>
      </c>
      <c r="M745" s="37">
        <v>15232143292.6</v>
      </c>
      <c r="N745" s="37">
        <v>667.2</v>
      </c>
    </row>
    <row r="746" spans="1:14" x14ac:dyDescent="0.3">
      <c r="A746" s="36">
        <v>44484</v>
      </c>
      <c r="B746" s="37">
        <v>664.8</v>
      </c>
      <c r="C746" s="38">
        <v>-2.4000000000000901</v>
      </c>
      <c r="D746" s="39">
        <v>-3.5971223021584102E-3</v>
      </c>
      <c r="E746" s="37">
        <v>672</v>
      </c>
      <c r="F746" s="37">
        <v>664.8</v>
      </c>
      <c r="G746" s="37">
        <v>674</v>
      </c>
      <c r="H746" s="7">
        <v>542414</v>
      </c>
      <c r="I746" s="37">
        <v>362275575.10000002</v>
      </c>
      <c r="J746" s="37">
        <v>7.2000000000000499</v>
      </c>
      <c r="K746" s="37">
        <v>9.2000000000000508</v>
      </c>
      <c r="L746" s="39">
        <v>0.17770665786593901</v>
      </c>
      <c r="M746" s="37">
        <v>14869867717.5</v>
      </c>
      <c r="N746" s="37">
        <v>664.8</v>
      </c>
    </row>
    <row r="747" spans="1:14" x14ac:dyDescent="0.3">
      <c r="A747" s="36">
        <v>44487</v>
      </c>
      <c r="B747" s="37">
        <v>650</v>
      </c>
      <c r="C747" s="38">
        <v>-14.8</v>
      </c>
      <c r="D747" s="39">
        <v>-2.2262334536702701E-2</v>
      </c>
      <c r="E747" s="37">
        <v>659</v>
      </c>
      <c r="F747" s="37">
        <v>638</v>
      </c>
      <c r="G747" s="37">
        <v>659.3</v>
      </c>
      <c r="H747" s="7">
        <v>414414</v>
      </c>
      <c r="I747" s="37">
        <v>268428221.69999999</v>
      </c>
      <c r="J747" s="37">
        <v>9</v>
      </c>
      <c r="K747" s="37">
        <v>21.3</v>
      </c>
      <c r="L747" s="39">
        <v>-0.23598210960631499</v>
      </c>
      <c r="M747" s="37">
        <v>14601439495.799999</v>
      </c>
      <c r="N747" s="37">
        <v>650</v>
      </c>
    </row>
    <row r="748" spans="1:14" x14ac:dyDescent="0.3">
      <c r="A748" s="36">
        <v>44488</v>
      </c>
      <c r="B748" s="37">
        <v>646</v>
      </c>
      <c r="C748" s="38">
        <v>-4</v>
      </c>
      <c r="D748" s="39">
        <v>-6.1538461538461504E-3</v>
      </c>
      <c r="E748" s="37">
        <v>653</v>
      </c>
      <c r="F748" s="37">
        <v>641.1</v>
      </c>
      <c r="G748" s="37">
        <v>654.4</v>
      </c>
      <c r="H748" s="7">
        <v>305206</v>
      </c>
      <c r="I748" s="37">
        <v>197620987.19999999</v>
      </c>
      <c r="J748" s="37">
        <v>7</v>
      </c>
      <c r="K748" s="37">
        <v>13.3</v>
      </c>
      <c r="L748" s="39">
        <v>-0.26352391569782901</v>
      </c>
      <c r="M748" s="37">
        <v>14403818508.6</v>
      </c>
      <c r="N748" s="37">
        <v>646</v>
      </c>
    </row>
    <row r="749" spans="1:14" x14ac:dyDescent="0.3">
      <c r="A749" s="36">
        <v>44489</v>
      </c>
      <c r="B749" s="37">
        <v>656.1</v>
      </c>
      <c r="C749" s="38">
        <v>10.1</v>
      </c>
      <c r="D749" s="39">
        <v>1.5634674922600698E-2</v>
      </c>
      <c r="E749" s="37">
        <v>643.70000000000005</v>
      </c>
      <c r="F749" s="37">
        <v>639.5</v>
      </c>
      <c r="G749" s="37">
        <v>659.1</v>
      </c>
      <c r="H749" s="7">
        <v>408236</v>
      </c>
      <c r="I749" s="37">
        <v>265849165.69999999</v>
      </c>
      <c r="J749" s="37">
        <v>12.4</v>
      </c>
      <c r="K749" s="37">
        <v>19.600000000000001</v>
      </c>
      <c r="L749" s="39">
        <v>0.33757527702600898</v>
      </c>
      <c r="M749" s="37">
        <v>14669667674.299999</v>
      </c>
      <c r="N749" s="37">
        <v>656.1</v>
      </c>
    </row>
    <row r="750" spans="1:14" x14ac:dyDescent="0.3">
      <c r="A750" s="36">
        <v>44490</v>
      </c>
      <c r="B750" s="37">
        <v>659.7</v>
      </c>
      <c r="C750" s="38">
        <v>3.6000000000000201</v>
      </c>
      <c r="D750" s="39">
        <v>5.4869684499314498E-3</v>
      </c>
      <c r="E750" s="37">
        <v>651.1</v>
      </c>
      <c r="F750" s="37">
        <v>646.4</v>
      </c>
      <c r="G750" s="37">
        <v>660.9</v>
      </c>
      <c r="H750" s="7">
        <v>264050</v>
      </c>
      <c r="I750" s="37">
        <v>173775329.80000001</v>
      </c>
      <c r="J750" s="37">
        <v>8.6000000000000192</v>
      </c>
      <c r="K750" s="37">
        <v>14.5</v>
      </c>
      <c r="L750" s="39">
        <v>-0.35319276104998099</v>
      </c>
      <c r="M750" s="37">
        <v>14843443004.1</v>
      </c>
      <c r="N750" s="37">
        <v>659.7</v>
      </c>
    </row>
    <row r="751" spans="1:14" x14ac:dyDescent="0.3">
      <c r="A751" s="36">
        <v>44491</v>
      </c>
      <c r="B751" s="37">
        <v>667.3</v>
      </c>
      <c r="C751" s="38">
        <v>7.5999999999999099</v>
      </c>
      <c r="D751" s="39">
        <v>1.15203880551765E-2</v>
      </c>
      <c r="E751" s="37">
        <v>663</v>
      </c>
      <c r="F751" s="37">
        <v>662.2</v>
      </c>
      <c r="G751" s="37">
        <v>676.7</v>
      </c>
      <c r="H751" s="7">
        <v>423275</v>
      </c>
      <c r="I751" s="37">
        <v>282958254.39999998</v>
      </c>
      <c r="J751" s="37">
        <v>4.2999999999999501</v>
      </c>
      <c r="K751" s="37">
        <v>14.5</v>
      </c>
      <c r="L751" s="39">
        <v>0.60301079341033903</v>
      </c>
      <c r="M751" s="37">
        <v>15126401258.5</v>
      </c>
      <c r="N751" s="37">
        <v>667.3</v>
      </c>
    </row>
    <row r="752" spans="1:14" x14ac:dyDescent="0.3">
      <c r="A752" s="36">
        <v>44494</v>
      </c>
      <c r="B752" s="37">
        <v>659.8</v>
      </c>
      <c r="C752" s="38">
        <v>-7.5</v>
      </c>
      <c r="D752" s="39">
        <v>-1.1239322643488699E-2</v>
      </c>
      <c r="E752" s="37">
        <v>667.9</v>
      </c>
      <c r="F752" s="37">
        <v>657.8</v>
      </c>
      <c r="G752" s="37">
        <v>669.4</v>
      </c>
      <c r="H752" s="7">
        <v>239985</v>
      </c>
      <c r="I752" s="37">
        <v>158476372.5</v>
      </c>
      <c r="J752" s="37">
        <v>8.1000000000000192</v>
      </c>
      <c r="K752" s="37">
        <v>11.6</v>
      </c>
      <c r="L752" s="39">
        <v>-0.43302817317346898</v>
      </c>
      <c r="M752" s="37">
        <v>14967924886</v>
      </c>
      <c r="N752" s="37">
        <v>659.8</v>
      </c>
    </row>
    <row r="753" spans="1:14" x14ac:dyDescent="0.3">
      <c r="A753" s="36">
        <v>44495</v>
      </c>
      <c r="B753" s="37">
        <v>665</v>
      </c>
      <c r="C753" s="38">
        <v>5.2000000000000499</v>
      </c>
      <c r="D753" s="39">
        <v>7.8811761139740005E-3</v>
      </c>
      <c r="E753" s="37">
        <v>660.4</v>
      </c>
      <c r="F753" s="37">
        <v>656.6</v>
      </c>
      <c r="G753" s="37">
        <v>667.6</v>
      </c>
      <c r="H753" s="7">
        <v>293673</v>
      </c>
      <c r="I753" s="37">
        <v>195110583.5</v>
      </c>
      <c r="J753" s="37">
        <v>4.6000000000000201</v>
      </c>
      <c r="K753" s="37">
        <v>11</v>
      </c>
      <c r="L753" s="39">
        <v>0.22371398212388299</v>
      </c>
      <c r="M753" s="37">
        <v>15163035469.5</v>
      </c>
      <c r="N753" s="37">
        <v>665</v>
      </c>
    </row>
    <row r="754" spans="1:14" x14ac:dyDescent="0.3">
      <c r="A754" s="36">
        <v>44496</v>
      </c>
      <c r="B754" s="37">
        <v>664.3</v>
      </c>
      <c r="C754" s="38">
        <v>-0.70000000000004503</v>
      </c>
      <c r="D754" s="39">
        <v>-1.05263157894744E-3</v>
      </c>
      <c r="E754" s="37">
        <v>659.6</v>
      </c>
      <c r="F754" s="37">
        <v>659.6</v>
      </c>
      <c r="G754" s="37">
        <v>667.5</v>
      </c>
      <c r="H754" s="7">
        <v>252036</v>
      </c>
      <c r="I754" s="37">
        <v>167425797.19999999</v>
      </c>
      <c r="J754" s="37">
        <v>4.69999999999993</v>
      </c>
      <c r="K754" s="37">
        <v>7.8999999999999799</v>
      </c>
      <c r="L754" s="39">
        <v>-0.14178014322052099</v>
      </c>
      <c r="M754" s="37">
        <v>14995609672.299999</v>
      </c>
      <c r="N754" s="37">
        <v>664.3</v>
      </c>
    </row>
    <row r="755" spans="1:14" x14ac:dyDescent="0.3">
      <c r="A755" s="36">
        <v>44497</v>
      </c>
      <c r="B755" s="37">
        <v>671.7</v>
      </c>
      <c r="C755" s="38">
        <v>7.4000000000000901</v>
      </c>
      <c r="D755" s="39">
        <v>1.11395453861209E-2</v>
      </c>
      <c r="E755" s="37">
        <v>662.5</v>
      </c>
      <c r="F755" s="37">
        <v>661</v>
      </c>
      <c r="G755" s="37">
        <v>672.4</v>
      </c>
      <c r="H755" s="7">
        <v>302241</v>
      </c>
      <c r="I755" s="37">
        <v>202517426.69999999</v>
      </c>
      <c r="J755" s="37">
        <v>9.2000000000000508</v>
      </c>
      <c r="K755" s="37">
        <v>11.4</v>
      </c>
      <c r="L755" s="39">
        <v>0.199197733657097</v>
      </c>
      <c r="M755" s="37">
        <v>15198127099</v>
      </c>
      <c r="N755" s="37">
        <v>671.7</v>
      </c>
    </row>
    <row r="756" spans="1:14" x14ac:dyDescent="0.3">
      <c r="A756" s="36">
        <v>44498</v>
      </c>
      <c r="B756" s="37">
        <v>677.2</v>
      </c>
      <c r="C756" s="38">
        <v>5.5</v>
      </c>
      <c r="D756" s="39">
        <v>8.1881792466875093E-3</v>
      </c>
      <c r="E756" s="37">
        <v>667.3</v>
      </c>
      <c r="F756" s="37">
        <v>662</v>
      </c>
      <c r="G756" s="37">
        <v>677.2</v>
      </c>
      <c r="H756" s="7">
        <v>434079</v>
      </c>
      <c r="I756" s="37">
        <v>292143489.10000002</v>
      </c>
      <c r="J756" s="37">
        <v>9.9000000000000892</v>
      </c>
      <c r="K756" s="37">
        <v>15.2</v>
      </c>
      <c r="L756" s="39">
        <v>0.43620157424042399</v>
      </c>
      <c r="M756" s="37">
        <v>15490270588.1</v>
      </c>
      <c r="N756" s="37">
        <v>677.2</v>
      </c>
    </row>
    <row r="757" spans="1:14" x14ac:dyDescent="0.3">
      <c r="A757" s="36">
        <v>44501</v>
      </c>
      <c r="B757" s="37">
        <v>683.4</v>
      </c>
      <c r="C757" s="38">
        <v>6.19999999999993</v>
      </c>
      <c r="D757" s="39">
        <v>9.1553455404606195E-3</v>
      </c>
      <c r="E757" s="37">
        <v>680</v>
      </c>
      <c r="F757" s="37">
        <v>674.2</v>
      </c>
      <c r="G757" s="37">
        <v>685.3</v>
      </c>
      <c r="H757" s="7">
        <v>320108</v>
      </c>
      <c r="I757" s="37">
        <v>218211083.40000001</v>
      </c>
      <c r="J757" s="37">
        <v>3.3999999999999799</v>
      </c>
      <c r="K757" s="37">
        <v>11.0999999999999</v>
      </c>
      <c r="L757" s="39">
        <v>-0.26255819793171298</v>
      </c>
      <c r="M757" s="37">
        <v>15708481671.5</v>
      </c>
      <c r="N757" s="37">
        <v>683.4</v>
      </c>
    </row>
    <row r="758" spans="1:14" x14ac:dyDescent="0.3">
      <c r="A758" s="36">
        <v>44502</v>
      </c>
      <c r="B758" s="37">
        <v>684.8</v>
      </c>
      <c r="C758" s="38">
        <v>1.3999999999999799</v>
      </c>
      <c r="D758" s="39">
        <v>2.04858062628033E-3</v>
      </c>
      <c r="E758" s="37">
        <v>684.5</v>
      </c>
      <c r="F758" s="37">
        <v>680.7</v>
      </c>
      <c r="G758" s="37">
        <v>689.8</v>
      </c>
      <c r="H758" s="7">
        <v>285336</v>
      </c>
      <c r="I758" s="37">
        <v>195492355.90000001</v>
      </c>
      <c r="J758" s="37">
        <v>0.29999999999995502</v>
      </c>
      <c r="K758" s="37">
        <v>9.0999999999999108</v>
      </c>
      <c r="L758" s="39">
        <v>-0.108625838779412</v>
      </c>
      <c r="M758" s="37">
        <v>15903974027.4</v>
      </c>
      <c r="N758" s="37">
        <v>684.8</v>
      </c>
    </row>
    <row r="759" spans="1:14" x14ac:dyDescent="0.3">
      <c r="A759" s="36">
        <v>44503</v>
      </c>
      <c r="B759" s="37">
        <v>682.5</v>
      </c>
      <c r="C759" s="38">
        <v>-2.2999999999999501</v>
      </c>
      <c r="D759" s="39">
        <v>-3.3586448598130199E-3</v>
      </c>
      <c r="E759" s="37">
        <v>684.2</v>
      </c>
      <c r="F759" s="37">
        <v>680.3</v>
      </c>
      <c r="G759" s="37">
        <v>688.6</v>
      </c>
      <c r="H759" s="7">
        <v>350677</v>
      </c>
      <c r="I759" s="37">
        <v>239706199.90000001</v>
      </c>
      <c r="J759" s="37">
        <v>1.7000000000000499</v>
      </c>
      <c r="K759" s="37">
        <v>8.30000000000007</v>
      </c>
      <c r="L759" s="39">
        <v>0.22899669161970401</v>
      </c>
      <c r="M759" s="37">
        <v>15664267827.5</v>
      </c>
      <c r="N759" s="37">
        <v>682.5</v>
      </c>
    </row>
    <row r="760" spans="1:14" x14ac:dyDescent="0.3">
      <c r="A760" s="36">
        <v>44504</v>
      </c>
      <c r="B760" s="37">
        <v>692.5</v>
      </c>
      <c r="C760" s="38">
        <v>10</v>
      </c>
      <c r="D760" s="39">
        <v>1.4652014652014701E-2</v>
      </c>
      <c r="E760" s="37">
        <v>687</v>
      </c>
      <c r="F760" s="37">
        <v>685.6</v>
      </c>
      <c r="G760" s="37">
        <v>693.3</v>
      </c>
      <c r="H760" s="7">
        <v>348282</v>
      </c>
      <c r="I760" s="37">
        <v>240528236.59999999</v>
      </c>
      <c r="J760" s="37">
        <v>5.5</v>
      </c>
      <c r="K760" s="37">
        <v>7.69999999999993</v>
      </c>
      <c r="L760" s="39">
        <v>-6.8296466548989502E-3</v>
      </c>
      <c r="M760" s="37">
        <v>15904796064.1</v>
      </c>
      <c r="N760" s="37">
        <v>692.5</v>
      </c>
    </row>
    <row r="761" spans="1:14" x14ac:dyDescent="0.3">
      <c r="A761" s="36">
        <v>44505</v>
      </c>
      <c r="B761" s="37">
        <v>708.9</v>
      </c>
      <c r="C761" s="38">
        <v>16.399999999999999</v>
      </c>
      <c r="D761" s="39">
        <v>2.3682310469313999E-2</v>
      </c>
      <c r="E761" s="37">
        <v>691.2</v>
      </c>
      <c r="F761" s="37">
        <v>689.6</v>
      </c>
      <c r="G761" s="37">
        <v>711.4</v>
      </c>
      <c r="H761" s="7">
        <v>524883</v>
      </c>
      <c r="I761" s="37">
        <v>370333160.60000002</v>
      </c>
      <c r="J761" s="37">
        <v>17.6999999999999</v>
      </c>
      <c r="K761" s="37">
        <v>21.8</v>
      </c>
      <c r="L761" s="39">
        <v>0.50706324185573803</v>
      </c>
      <c r="M761" s="37">
        <v>16275129224.700001</v>
      </c>
      <c r="N761" s="37">
        <v>708.9</v>
      </c>
    </row>
    <row r="762" spans="1:14" x14ac:dyDescent="0.3">
      <c r="A762" s="36">
        <v>44508</v>
      </c>
      <c r="B762" s="37">
        <v>707.4</v>
      </c>
      <c r="C762" s="38">
        <v>-1.5</v>
      </c>
      <c r="D762" s="39">
        <v>-2.1159542953872201E-3</v>
      </c>
      <c r="E762" s="37">
        <v>714.9</v>
      </c>
      <c r="F762" s="37">
        <v>705.2</v>
      </c>
      <c r="G762" s="37">
        <v>718.7</v>
      </c>
      <c r="H762" s="7">
        <v>317489</v>
      </c>
      <c r="I762" s="37">
        <v>225291416.59999999</v>
      </c>
      <c r="J762" s="37">
        <v>7.5</v>
      </c>
      <c r="K762" s="37">
        <v>13.5</v>
      </c>
      <c r="L762" s="39">
        <v>-0.395124246736892</v>
      </c>
      <c r="M762" s="37">
        <v>16049837808.1</v>
      </c>
      <c r="N762" s="37">
        <v>707.4</v>
      </c>
    </row>
    <row r="763" spans="1:14" x14ac:dyDescent="0.3">
      <c r="A763" s="36">
        <v>44509</v>
      </c>
      <c r="B763" s="37">
        <v>707.3</v>
      </c>
      <c r="C763" s="38">
        <v>-0.100000000000023</v>
      </c>
      <c r="D763" s="39">
        <v>-1.41362736782616E-4</v>
      </c>
      <c r="E763" s="37">
        <v>703.2</v>
      </c>
      <c r="F763" s="37">
        <v>698.9</v>
      </c>
      <c r="G763" s="37">
        <v>712.3</v>
      </c>
      <c r="H763" s="7">
        <v>337111</v>
      </c>
      <c r="I763" s="37">
        <v>238157170</v>
      </c>
      <c r="J763" s="37">
        <v>4.0999999999999099</v>
      </c>
      <c r="K763" s="37">
        <v>13.4</v>
      </c>
      <c r="L763" s="39">
        <v>6.1803716034256301E-2</v>
      </c>
      <c r="M763" s="37">
        <v>15811680638.1</v>
      </c>
      <c r="N763" s="37">
        <v>707.3</v>
      </c>
    </row>
    <row r="764" spans="1:14" x14ac:dyDescent="0.3">
      <c r="A764" s="36">
        <v>44510</v>
      </c>
      <c r="B764" s="37">
        <v>698.6</v>
      </c>
      <c r="C764" s="38">
        <v>-8.69999999999993</v>
      </c>
      <c r="D764" s="39">
        <v>-1.23002969037183E-2</v>
      </c>
      <c r="E764" s="37">
        <v>703.2</v>
      </c>
      <c r="F764" s="37">
        <v>688.9</v>
      </c>
      <c r="G764" s="37">
        <v>704.4</v>
      </c>
      <c r="H764" s="7">
        <v>349382</v>
      </c>
      <c r="I764" s="37">
        <v>243176491</v>
      </c>
      <c r="J764" s="37">
        <v>4.6000000000000201</v>
      </c>
      <c r="K764" s="37">
        <v>15.5</v>
      </c>
      <c r="L764" s="39">
        <v>3.6400473434566101E-2</v>
      </c>
      <c r="M764" s="37">
        <v>15568504147.1</v>
      </c>
      <c r="N764" s="37">
        <v>698.6</v>
      </c>
    </row>
    <row r="765" spans="1:14" x14ac:dyDescent="0.3">
      <c r="A765" s="36">
        <v>44511</v>
      </c>
      <c r="B765" s="37">
        <v>705.4</v>
      </c>
      <c r="C765" s="38">
        <v>6.7999999999999501</v>
      </c>
      <c r="D765" s="39">
        <v>9.7337532207270993E-3</v>
      </c>
      <c r="E765" s="37">
        <v>694.7</v>
      </c>
      <c r="F765" s="37">
        <v>694</v>
      </c>
      <c r="G765" s="37">
        <v>706</v>
      </c>
      <c r="H765" s="7">
        <v>272715</v>
      </c>
      <c r="I765" s="37">
        <v>191848933.5</v>
      </c>
      <c r="J765" s="37">
        <v>10.6999999999999</v>
      </c>
      <c r="K765" s="37">
        <v>12</v>
      </c>
      <c r="L765" s="39">
        <v>-0.21943603276642801</v>
      </c>
      <c r="M765" s="37">
        <v>15760353080.6</v>
      </c>
      <c r="N765" s="37">
        <v>705.4</v>
      </c>
    </row>
    <row r="766" spans="1:14" x14ac:dyDescent="0.3">
      <c r="A766" s="36">
        <v>44512</v>
      </c>
      <c r="B766" s="37">
        <v>722.9</v>
      </c>
      <c r="C766" s="38">
        <v>17.5</v>
      </c>
      <c r="D766" s="39">
        <v>2.4808619223135799E-2</v>
      </c>
      <c r="E766" s="37">
        <v>706</v>
      </c>
      <c r="F766" s="37">
        <v>705.9</v>
      </c>
      <c r="G766" s="37">
        <v>726.6</v>
      </c>
      <c r="H766" s="7">
        <v>412199</v>
      </c>
      <c r="I766" s="37">
        <v>296307269.89999998</v>
      </c>
      <c r="J766" s="37">
        <v>16.899999999999999</v>
      </c>
      <c r="K766" s="37">
        <v>20.7</v>
      </c>
      <c r="L766" s="39">
        <v>0.51146434922904904</v>
      </c>
      <c r="M766" s="37">
        <v>16056660350.5</v>
      </c>
      <c r="N766" s="37">
        <v>722.9</v>
      </c>
    </row>
    <row r="767" spans="1:14" x14ac:dyDescent="0.3">
      <c r="A767" s="36">
        <v>44515</v>
      </c>
      <c r="B767" s="37">
        <v>720.8</v>
      </c>
      <c r="C767" s="38">
        <v>-2.1000000000000201</v>
      </c>
      <c r="D767" s="39">
        <v>-2.9049661087287601E-3</v>
      </c>
      <c r="E767" s="37">
        <v>719.3</v>
      </c>
      <c r="F767" s="37">
        <v>716</v>
      </c>
      <c r="G767" s="37">
        <v>724.3</v>
      </c>
      <c r="H767" s="7">
        <v>433662</v>
      </c>
      <c r="I767" s="37">
        <v>312547444</v>
      </c>
      <c r="J767" s="37">
        <v>1.5</v>
      </c>
      <c r="K767" s="37">
        <v>8.2999999999999492</v>
      </c>
      <c r="L767" s="39">
        <v>5.2069510115259898E-2</v>
      </c>
      <c r="M767" s="37">
        <v>15744112906.5</v>
      </c>
      <c r="N767" s="37">
        <v>720.8</v>
      </c>
    </row>
    <row r="768" spans="1:14" x14ac:dyDescent="0.3">
      <c r="A768" s="36">
        <v>44516</v>
      </c>
      <c r="B768" s="37">
        <v>729.7</v>
      </c>
      <c r="C768" s="38">
        <v>8.9000000000000892</v>
      </c>
      <c r="D768" s="39">
        <v>1.2347391786903601E-2</v>
      </c>
      <c r="E768" s="37">
        <v>724.5</v>
      </c>
      <c r="F768" s="37">
        <v>724.4</v>
      </c>
      <c r="G768" s="37">
        <v>731.7</v>
      </c>
      <c r="H768" s="7">
        <v>419771</v>
      </c>
      <c r="I768" s="37">
        <v>305586706.60000002</v>
      </c>
      <c r="J768" s="37">
        <v>5.2000000000000499</v>
      </c>
      <c r="K768" s="37">
        <v>7.30000000000007</v>
      </c>
      <c r="L768" s="39">
        <v>-3.2031858913162799E-2</v>
      </c>
      <c r="M768" s="37">
        <v>16049699613.1</v>
      </c>
      <c r="N768" s="37">
        <v>729.7</v>
      </c>
    </row>
    <row r="769" spans="1:14" x14ac:dyDescent="0.3">
      <c r="A769" s="36">
        <v>44517</v>
      </c>
      <c r="B769" s="37">
        <v>726.1</v>
      </c>
      <c r="C769" s="38">
        <v>-3.6000000000000201</v>
      </c>
      <c r="D769" s="39">
        <v>-4.9335343291764004E-3</v>
      </c>
      <c r="E769" s="37">
        <v>729</v>
      </c>
      <c r="F769" s="37">
        <v>722.1</v>
      </c>
      <c r="G769" s="37">
        <v>730.6</v>
      </c>
      <c r="H769" s="7">
        <v>420189</v>
      </c>
      <c r="I769" s="37">
        <v>304777268.19999999</v>
      </c>
      <c r="J769" s="37">
        <v>2.8999999999999799</v>
      </c>
      <c r="K769" s="37">
        <v>8.5</v>
      </c>
      <c r="L769" s="39">
        <v>9.9578103299179793E-4</v>
      </c>
      <c r="M769" s="37">
        <v>15744922344.9</v>
      </c>
      <c r="N769" s="37">
        <v>726.1</v>
      </c>
    </row>
    <row r="770" spans="1:14" x14ac:dyDescent="0.3">
      <c r="A770" s="36">
        <v>44518</v>
      </c>
      <c r="B770" s="37">
        <v>728.5</v>
      </c>
      <c r="C770" s="38">
        <v>2.3999999999999799</v>
      </c>
      <c r="D770" s="39">
        <v>3.30532984437402E-3</v>
      </c>
      <c r="E770" s="37">
        <v>729</v>
      </c>
      <c r="F770" s="37">
        <v>727.5</v>
      </c>
      <c r="G770" s="37">
        <v>735.9</v>
      </c>
      <c r="H770" s="7">
        <v>458866</v>
      </c>
      <c r="I770" s="37">
        <v>334911598.30000001</v>
      </c>
      <c r="J770" s="37">
        <v>0.5</v>
      </c>
      <c r="K770" s="37">
        <v>8.3999999999999808</v>
      </c>
      <c r="L770" s="39">
        <v>9.2046674234689596E-2</v>
      </c>
      <c r="M770" s="37">
        <v>16079833943.200001</v>
      </c>
      <c r="N770" s="37">
        <v>728.5</v>
      </c>
    </row>
    <row r="771" spans="1:14" x14ac:dyDescent="0.3">
      <c r="A771" s="36">
        <v>44519</v>
      </c>
      <c r="B771" s="37">
        <v>733.5</v>
      </c>
      <c r="C771" s="38">
        <v>5</v>
      </c>
      <c r="D771" s="39">
        <v>6.86341798215511E-3</v>
      </c>
      <c r="E771" s="37">
        <v>733</v>
      </c>
      <c r="F771" s="37">
        <v>724.1</v>
      </c>
      <c r="G771" s="37">
        <v>741.6</v>
      </c>
      <c r="H771" s="7">
        <v>698218</v>
      </c>
      <c r="I771" s="37">
        <v>512478292.60000002</v>
      </c>
      <c r="J771" s="37">
        <v>0.5</v>
      </c>
      <c r="K771" s="37">
        <v>17.5</v>
      </c>
      <c r="L771" s="39">
        <v>0.52161633243692096</v>
      </c>
      <c r="M771" s="37">
        <v>16592312235.799999</v>
      </c>
      <c r="N771" s="37">
        <v>733.5</v>
      </c>
    </row>
    <row r="772" spans="1:14" x14ac:dyDescent="0.3">
      <c r="A772" s="36">
        <v>44522</v>
      </c>
      <c r="B772" s="37">
        <v>728.3</v>
      </c>
      <c r="C772" s="38">
        <v>-5.2000000000000499</v>
      </c>
      <c r="D772" s="39">
        <v>-7.0892978868439599E-3</v>
      </c>
      <c r="E772" s="37">
        <v>732.3</v>
      </c>
      <c r="F772" s="37">
        <v>726.5</v>
      </c>
      <c r="G772" s="37">
        <v>735.4</v>
      </c>
      <c r="H772" s="7">
        <v>297513</v>
      </c>
      <c r="I772" s="37">
        <v>217253283.30000001</v>
      </c>
      <c r="J772" s="37">
        <v>4</v>
      </c>
      <c r="K772" s="37">
        <v>8.8999999999999808</v>
      </c>
      <c r="L772" s="39">
        <v>-0.57389669129125898</v>
      </c>
      <c r="M772" s="37">
        <v>16375058952.5</v>
      </c>
      <c r="N772" s="37">
        <v>728.3</v>
      </c>
    </row>
    <row r="773" spans="1:14" x14ac:dyDescent="0.3">
      <c r="A773" s="36">
        <v>44523</v>
      </c>
      <c r="B773" s="37">
        <v>718.1</v>
      </c>
      <c r="C773" s="38">
        <v>-10.1999999999999</v>
      </c>
      <c r="D773" s="39">
        <v>-1.40052176300974E-2</v>
      </c>
      <c r="E773" s="37">
        <v>722</v>
      </c>
      <c r="F773" s="37">
        <v>710.4</v>
      </c>
      <c r="G773" s="37">
        <v>729.2</v>
      </c>
      <c r="H773" s="7">
        <v>441531</v>
      </c>
      <c r="I773" s="37">
        <v>317974320.39999998</v>
      </c>
      <c r="J773" s="37">
        <v>3.8999999999999799</v>
      </c>
      <c r="K773" s="37">
        <v>18.8000000000001</v>
      </c>
      <c r="L773" s="39">
        <v>0.48407296487884599</v>
      </c>
      <c r="M773" s="37">
        <v>16057084632.1</v>
      </c>
      <c r="N773" s="37">
        <v>718.1</v>
      </c>
    </row>
    <row r="774" spans="1:14" x14ac:dyDescent="0.3">
      <c r="A774" s="36">
        <v>44524</v>
      </c>
      <c r="B774" s="37">
        <v>726.1</v>
      </c>
      <c r="C774" s="38">
        <v>8</v>
      </c>
      <c r="D774" s="39">
        <v>1.1140509678317799E-2</v>
      </c>
      <c r="E774" s="37">
        <v>721</v>
      </c>
      <c r="F774" s="37">
        <v>716.2</v>
      </c>
      <c r="G774" s="37">
        <v>729.3</v>
      </c>
      <c r="H774" s="7">
        <v>384226</v>
      </c>
      <c r="I774" s="37">
        <v>277871154.69999999</v>
      </c>
      <c r="J774" s="37">
        <v>5.1000000000000201</v>
      </c>
      <c r="K774" s="37">
        <v>13.0999999999999</v>
      </c>
      <c r="L774" s="39">
        <v>-0.12978703647082501</v>
      </c>
      <c r="M774" s="37">
        <v>16334955786.799999</v>
      </c>
      <c r="N774" s="37">
        <v>726.1</v>
      </c>
    </row>
    <row r="775" spans="1:14" x14ac:dyDescent="0.3">
      <c r="A775" s="36">
        <v>44525</v>
      </c>
      <c r="B775" s="37">
        <v>734.7</v>
      </c>
      <c r="C775" s="38">
        <v>8.6000000000000192</v>
      </c>
      <c r="D775" s="39">
        <v>1.1844098609007101E-2</v>
      </c>
      <c r="E775" s="37">
        <v>732</v>
      </c>
      <c r="F775" s="37">
        <v>730.2</v>
      </c>
      <c r="G775" s="37">
        <v>738.5</v>
      </c>
      <c r="H775" s="7">
        <v>226209</v>
      </c>
      <c r="I775" s="37">
        <v>166067428</v>
      </c>
      <c r="J775" s="37">
        <v>2.7000000000000499</v>
      </c>
      <c r="K775" s="37">
        <v>8.2999999999999492</v>
      </c>
      <c r="L775" s="39">
        <v>-0.41126056019113699</v>
      </c>
      <c r="M775" s="37">
        <v>16501023214.799999</v>
      </c>
      <c r="N775" s="37">
        <v>734.7</v>
      </c>
    </row>
    <row r="776" spans="1:14" x14ac:dyDescent="0.3">
      <c r="A776" s="36">
        <v>44526</v>
      </c>
      <c r="B776" s="37">
        <v>692</v>
      </c>
      <c r="C776" s="38">
        <v>-42.7</v>
      </c>
      <c r="D776" s="39">
        <v>-5.8118960119776797E-2</v>
      </c>
      <c r="E776" s="37">
        <v>697</v>
      </c>
      <c r="F776" s="37">
        <v>645</v>
      </c>
      <c r="G776" s="37">
        <v>713</v>
      </c>
      <c r="H776" s="7">
        <v>921585</v>
      </c>
      <c r="I776" s="37">
        <v>643934455.89999998</v>
      </c>
      <c r="J776" s="37">
        <v>5</v>
      </c>
      <c r="K776" s="37">
        <v>68</v>
      </c>
      <c r="L776" s="39">
        <v>3.0740421468641799</v>
      </c>
      <c r="M776" s="37">
        <v>15857088758.9</v>
      </c>
      <c r="N776" s="37">
        <v>692</v>
      </c>
    </row>
    <row r="777" spans="1:14" x14ac:dyDescent="0.3">
      <c r="A777" s="36">
        <v>44529</v>
      </c>
      <c r="B777" s="37">
        <v>697.2</v>
      </c>
      <c r="C777" s="38">
        <v>5.2000000000000499</v>
      </c>
      <c r="D777" s="39">
        <v>7.5144508670520896E-3</v>
      </c>
      <c r="E777" s="37">
        <v>712.7</v>
      </c>
      <c r="F777" s="37">
        <v>692.1</v>
      </c>
      <c r="G777" s="37">
        <v>714.2</v>
      </c>
      <c r="H777" s="7">
        <v>565133</v>
      </c>
      <c r="I777" s="37">
        <v>395760765.10000002</v>
      </c>
      <c r="J777" s="37">
        <v>15.5</v>
      </c>
      <c r="K777" s="37">
        <v>22.1</v>
      </c>
      <c r="L777" s="39">
        <v>-0.38678146888241499</v>
      </c>
      <c r="M777" s="37">
        <v>16252849524</v>
      </c>
      <c r="N777" s="37">
        <v>697.2</v>
      </c>
    </row>
    <row r="778" spans="1:14" x14ac:dyDescent="0.3">
      <c r="A778" s="36">
        <v>44530</v>
      </c>
      <c r="B778" s="37">
        <v>686.6</v>
      </c>
      <c r="C778" s="38">
        <v>-10.6</v>
      </c>
      <c r="D778" s="39">
        <v>-1.5203671830177901E-2</v>
      </c>
      <c r="E778" s="37">
        <v>687</v>
      </c>
      <c r="F778" s="37">
        <v>678.3</v>
      </c>
      <c r="G778" s="37">
        <v>692.3</v>
      </c>
      <c r="H778" s="7">
        <v>990257</v>
      </c>
      <c r="I778" s="37">
        <v>679378023.89999998</v>
      </c>
      <c r="J778" s="37">
        <v>0.39999999999997699</v>
      </c>
      <c r="K778" s="37">
        <v>14</v>
      </c>
      <c r="L778" s="39">
        <v>0.75225477896353599</v>
      </c>
      <c r="M778" s="37">
        <v>15573471500.1</v>
      </c>
      <c r="N778" s="37">
        <v>686.6</v>
      </c>
    </row>
    <row r="779" spans="1:14" x14ac:dyDescent="0.3">
      <c r="A779" s="36">
        <v>44531</v>
      </c>
      <c r="B779" s="37">
        <v>697.5</v>
      </c>
      <c r="C779" s="38">
        <v>10.9</v>
      </c>
      <c r="D779" s="39">
        <v>1.5875327701718601E-2</v>
      </c>
      <c r="E779" s="37">
        <v>690</v>
      </c>
      <c r="F779" s="37">
        <v>678.5</v>
      </c>
      <c r="G779" s="37">
        <v>700.9</v>
      </c>
      <c r="H779" s="7">
        <v>441932</v>
      </c>
      <c r="I779" s="37">
        <v>305974482.69999999</v>
      </c>
      <c r="J779" s="37">
        <v>7.5</v>
      </c>
      <c r="K779" s="37">
        <v>22.4</v>
      </c>
      <c r="L779" s="39">
        <v>-0.553719892916687</v>
      </c>
      <c r="M779" s="37">
        <v>15879445982.799999</v>
      </c>
      <c r="N779" s="37">
        <v>697.5</v>
      </c>
    </row>
    <row r="780" spans="1:14" x14ac:dyDescent="0.3">
      <c r="A780" s="36">
        <v>44532</v>
      </c>
      <c r="B780" s="37">
        <v>686.6</v>
      </c>
      <c r="C780" s="38">
        <v>-10.9</v>
      </c>
      <c r="D780" s="39">
        <v>-1.5627240143369098E-2</v>
      </c>
      <c r="E780" s="37">
        <v>688</v>
      </c>
      <c r="F780" s="37">
        <v>685.2</v>
      </c>
      <c r="G780" s="37">
        <v>696</v>
      </c>
      <c r="H780" s="7">
        <v>452744</v>
      </c>
      <c r="I780" s="37">
        <v>311559812.69999999</v>
      </c>
      <c r="J780" s="37">
        <v>1.3999999999999799</v>
      </c>
      <c r="K780" s="37">
        <v>10.8</v>
      </c>
      <c r="L780" s="39">
        <v>2.4465302354208299E-2</v>
      </c>
      <c r="M780" s="37">
        <v>15567886170.1</v>
      </c>
      <c r="N780" s="37">
        <v>686.6</v>
      </c>
    </row>
    <row r="781" spans="1:14" x14ac:dyDescent="0.3">
      <c r="A781" s="36">
        <v>44533</v>
      </c>
      <c r="B781" s="37">
        <v>685</v>
      </c>
      <c r="C781" s="38">
        <v>-1.6000000000000201</v>
      </c>
      <c r="D781" s="39">
        <v>-2.3303233323623998E-3</v>
      </c>
      <c r="E781" s="37">
        <v>700</v>
      </c>
      <c r="F781" s="37">
        <v>680.2</v>
      </c>
      <c r="G781" s="37">
        <v>700.4</v>
      </c>
      <c r="H781" s="7">
        <v>472844</v>
      </c>
      <c r="I781" s="37">
        <v>325125854.10000002</v>
      </c>
      <c r="J781" s="37">
        <v>15</v>
      </c>
      <c r="K781" s="37">
        <v>20.1999999999999</v>
      </c>
      <c r="L781" s="39">
        <v>4.4395950029155598E-2</v>
      </c>
      <c r="M781" s="37">
        <v>15242760316</v>
      </c>
      <c r="N781" s="37">
        <v>685</v>
      </c>
    </row>
    <row r="782" spans="1:14" x14ac:dyDescent="0.3">
      <c r="A782" s="36">
        <v>44536</v>
      </c>
      <c r="B782" s="37">
        <v>690.1</v>
      </c>
      <c r="C782" s="38">
        <v>5.1000000000000201</v>
      </c>
      <c r="D782" s="39">
        <v>7.4452554744525896E-3</v>
      </c>
      <c r="E782" s="37">
        <v>683.8</v>
      </c>
      <c r="F782" s="37">
        <v>674.4</v>
      </c>
      <c r="G782" s="37">
        <v>691.4</v>
      </c>
      <c r="H782" s="7">
        <v>410554</v>
      </c>
      <c r="I782" s="37">
        <v>281980418.10000002</v>
      </c>
      <c r="J782" s="37">
        <v>6.30000000000007</v>
      </c>
      <c r="K782" s="37">
        <v>17</v>
      </c>
      <c r="L782" s="39">
        <v>-0.13173477933525601</v>
      </c>
      <c r="M782" s="37">
        <v>15524740734.1</v>
      </c>
      <c r="N782" s="37">
        <v>690.1</v>
      </c>
    </row>
    <row r="783" spans="1:14" x14ac:dyDescent="0.3">
      <c r="A783" s="36">
        <v>44537</v>
      </c>
      <c r="B783" s="37">
        <v>725</v>
      </c>
      <c r="C783" s="38">
        <v>34.9</v>
      </c>
      <c r="D783" s="39">
        <v>5.05723808143747E-2</v>
      </c>
      <c r="E783" s="37">
        <v>701.3</v>
      </c>
      <c r="F783" s="37">
        <v>700.5</v>
      </c>
      <c r="G783" s="37">
        <v>725</v>
      </c>
      <c r="H783" s="7">
        <v>504118</v>
      </c>
      <c r="I783" s="37">
        <v>363044901.80000001</v>
      </c>
      <c r="J783" s="37">
        <v>23.7</v>
      </c>
      <c r="K783" s="37">
        <v>24.5</v>
      </c>
      <c r="L783" s="39">
        <v>0.227896939257686</v>
      </c>
      <c r="M783" s="37">
        <v>15887785635.9</v>
      </c>
      <c r="N783" s="37">
        <v>725</v>
      </c>
    </row>
    <row r="784" spans="1:14" x14ac:dyDescent="0.3">
      <c r="A784" s="36">
        <v>44538</v>
      </c>
      <c r="B784" s="37">
        <v>714.7</v>
      </c>
      <c r="C784" s="38">
        <v>-10.3</v>
      </c>
      <c r="D784" s="39">
        <v>-1.4206896551724101E-2</v>
      </c>
      <c r="E784" s="37">
        <v>723.4</v>
      </c>
      <c r="F784" s="37">
        <v>714.3</v>
      </c>
      <c r="G784" s="37">
        <v>725.7</v>
      </c>
      <c r="H784" s="7">
        <v>364654</v>
      </c>
      <c r="I784" s="37">
        <v>261494153.90000001</v>
      </c>
      <c r="J784" s="37">
        <v>8.69999999999993</v>
      </c>
      <c r="K784" s="37">
        <v>11.4000000000001</v>
      </c>
      <c r="L784" s="39">
        <v>-0.27664951459777298</v>
      </c>
      <c r="M784" s="37">
        <v>15626291482</v>
      </c>
      <c r="N784" s="37">
        <v>714.7</v>
      </c>
    </row>
    <row r="785" spans="1:14" x14ac:dyDescent="0.3">
      <c r="A785" s="36">
        <v>44539</v>
      </c>
      <c r="B785" s="37">
        <v>715</v>
      </c>
      <c r="C785" s="38">
        <v>0.29999999999995502</v>
      </c>
      <c r="D785" s="39">
        <v>4.1975654120603699E-4</v>
      </c>
      <c r="E785" s="37">
        <v>718.8</v>
      </c>
      <c r="F785" s="37">
        <v>708.5</v>
      </c>
      <c r="G785" s="37">
        <v>721.6</v>
      </c>
      <c r="H785" s="7">
        <v>238921</v>
      </c>
      <c r="I785" s="37">
        <v>170599076.90000001</v>
      </c>
      <c r="J785" s="37">
        <v>3.7999999999999501</v>
      </c>
      <c r="K785" s="37">
        <v>13.1</v>
      </c>
      <c r="L785" s="39">
        <v>-0.34480082489154101</v>
      </c>
      <c r="M785" s="37">
        <v>15796890558.9</v>
      </c>
      <c r="N785" s="37">
        <v>715</v>
      </c>
    </row>
    <row r="786" spans="1:14" x14ac:dyDescent="0.3">
      <c r="A786" s="36">
        <v>44540</v>
      </c>
      <c r="B786" s="37">
        <v>710</v>
      </c>
      <c r="C786" s="38">
        <v>-5</v>
      </c>
      <c r="D786" s="39">
        <v>-6.9930069930069904E-3</v>
      </c>
      <c r="E786" s="37">
        <v>709</v>
      </c>
      <c r="F786" s="37">
        <v>706.6</v>
      </c>
      <c r="G786" s="37">
        <v>714.2</v>
      </c>
      <c r="H786" s="7">
        <v>218081</v>
      </c>
      <c r="I786" s="37">
        <v>154854777.09999999</v>
      </c>
      <c r="J786" s="37">
        <v>1</v>
      </c>
      <c r="K786" s="37">
        <v>7.6000000000000201</v>
      </c>
      <c r="L786" s="39">
        <v>-8.7225484574399104E-2</v>
      </c>
      <c r="M786" s="37">
        <v>15642035781.799999</v>
      </c>
      <c r="N786" s="37">
        <v>710</v>
      </c>
    </row>
    <row r="787" spans="1:14" x14ac:dyDescent="0.3">
      <c r="A787" s="36">
        <v>44543</v>
      </c>
      <c r="B787" s="37">
        <v>709</v>
      </c>
      <c r="C787" s="38">
        <v>-1</v>
      </c>
      <c r="D787" s="39">
        <v>-1.40845070422535E-3</v>
      </c>
      <c r="E787" s="37">
        <v>713.8</v>
      </c>
      <c r="F787" s="37">
        <v>705.5</v>
      </c>
      <c r="G787" s="37">
        <v>718.1</v>
      </c>
      <c r="H787" s="7">
        <v>263596</v>
      </c>
      <c r="I787" s="37">
        <v>187407377.30000001</v>
      </c>
      <c r="J787" s="37">
        <v>4.7999999999999501</v>
      </c>
      <c r="K787" s="37">
        <v>12.6</v>
      </c>
      <c r="L787" s="39">
        <v>0.20870685662666599</v>
      </c>
      <c r="M787" s="37">
        <v>15454628404.5</v>
      </c>
      <c r="N787" s="37">
        <v>709</v>
      </c>
    </row>
    <row r="788" spans="1:14" x14ac:dyDescent="0.3">
      <c r="A788" s="36">
        <v>44544</v>
      </c>
      <c r="B788" s="37">
        <v>701.6</v>
      </c>
      <c r="C788" s="38">
        <v>-7.3999999999999799</v>
      </c>
      <c r="D788" s="39">
        <v>-1.04372355430183E-2</v>
      </c>
      <c r="E788" s="37">
        <v>707.3</v>
      </c>
      <c r="F788" s="37">
        <v>700.1</v>
      </c>
      <c r="G788" s="37">
        <v>716</v>
      </c>
      <c r="H788" s="7">
        <v>288230</v>
      </c>
      <c r="I788" s="37">
        <v>203228643.59999999</v>
      </c>
      <c r="J788" s="37">
        <v>5.69999999999993</v>
      </c>
      <c r="K788" s="37">
        <v>15.9</v>
      </c>
      <c r="L788" s="39">
        <v>9.3453618416060896E-2</v>
      </c>
      <c r="M788" s="37">
        <v>15251399760.9</v>
      </c>
      <c r="N788" s="37">
        <v>701.6</v>
      </c>
    </row>
    <row r="789" spans="1:14" x14ac:dyDescent="0.3">
      <c r="A789" s="36">
        <v>44545</v>
      </c>
      <c r="B789" s="37">
        <v>711.9</v>
      </c>
      <c r="C789" s="38">
        <v>10.3</v>
      </c>
      <c r="D789" s="39">
        <v>1.46807297605473E-2</v>
      </c>
      <c r="E789" s="37">
        <v>705</v>
      </c>
      <c r="F789" s="37">
        <v>701</v>
      </c>
      <c r="G789" s="37">
        <v>715.1</v>
      </c>
      <c r="H789" s="7">
        <v>329720</v>
      </c>
      <c r="I789" s="37">
        <v>234628026.90000001</v>
      </c>
      <c r="J789" s="37">
        <v>6.8999999999999799</v>
      </c>
      <c r="K789" s="37">
        <v>14.1</v>
      </c>
      <c r="L789" s="39">
        <v>0.14394754189362699</v>
      </c>
      <c r="M789" s="37">
        <v>15486027787.799999</v>
      </c>
      <c r="N789" s="37">
        <v>711.9</v>
      </c>
    </row>
    <row r="790" spans="1:14" x14ac:dyDescent="0.3">
      <c r="A790" s="36">
        <v>44546</v>
      </c>
      <c r="B790" s="37">
        <v>713.3</v>
      </c>
      <c r="C790" s="38">
        <v>1.3999999999999799</v>
      </c>
      <c r="D790" s="39">
        <v>1.96656833824972E-3</v>
      </c>
      <c r="E790" s="37">
        <v>723.2</v>
      </c>
      <c r="F790" s="37">
        <v>709.6</v>
      </c>
      <c r="G790" s="37">
        <v>725</v>
      </c>
      <c r="H790" s="7">
        <v>423780</v>
      </c>
      <c r="I790" s="37">
        <v>303136429</v>
      </c>
      <c r="J790" s="37">
        <v>9.9000000000000892</v>
      </c>
      <c r="K790" s="37">
        <v>15.4</v>
      </c>
      <c r="L790" s="39">
        <v>0.28527235229892001</v>
      </c>
      <c r="M790" s="37">
        <v>15789164216.799999</v>
      </c>
      <c r="N790" s="37">
        <v>713.3</v>
      </c>
    </row>
    <row r="791" spans="1:14" x14ac:dyDescent="0.3">
      <c r="A791" s="36">
        <v>44547</v>
      </c>
      <c r="B791" s="37">
        <v>699</v>
      </c>
      <c r="C791" s="38">
        <v>-14.3</v>
      </c>
      <c r="D791" s="39">
        <v>-2.00476657787746E-2</v>
      </c>
      <c r="E791" s="37">
        <v>708</v>
      </c>
      <c r="F791" s="37">
        <v>694.6</v>
      </c>
      <c r="G791" s="37">
        <v>715.9</v>
      </c>
      <c r="H791" s="7">
        <v>795828</v>
      </c>
      <c r="I791" s="37">
        <v>557180826.20000005</v>
      </c>
      <c r="J791" s="37">
        <v>9</v>
      </c>
      <c r="K791" s="37">
        <v>21.3</v>
      </c>
      <c r="L791" s="39">
        <v>0.87792722639105203</v>
      </c>
      <c r="M791" s="37">
        <v>15231983390.6</v>
      </c>
      <c r="N791" s="37">
        <v>699</v>
      </c>
    </row>
    <row r="792" spans="1:14" x14ac:dyDescent="0.3">
      <c r="A792" s="36">
        <v>44550</v>
      </c>
      <c r="B792" s="37">
        <v>697.8</v>
      </c>
      <c r="C792" s="38">
        <v>-1.2000000000000499</v>
      </c>
      <c r="D792" s="39">
        <v>-1.71673819742496E-3</v>
      </c>
      <c r="E792" s="37">
        <v>680.2</v>
      </c>
      <c r="F792" s="37">
        <v>678</v>
      </c>
      <c r="G792" s="37">
        <v>700.6</v>
      </c>
      <c r="H792" s="7">
        <v>377559</v>
      </c>
      <c r="I792" s="37">
        <v>261735111.30000001</v>
      </c>
      <c r="J792" s="37">
        <v>17.599999999999898</v>
      </c>
      <c r="K792" s="37">
        <v>22.6</v>
      </c>
      <c r="L792" s="39">
        <v>-0.52557713475776202</v>
      </c>
      <c r="M792" s="37">
        <v>14970248279.299999</v>
      </c>
      <c r="N792" s="37">
        <v>697.8</v>
      </c>
    </row>
    <row r="793" spans="1:14" x14ac:dyDescent="0.3">
      <c r="A793" s="36">
        <v>44551</v>
      </c>
      <c r="B793" s="37">
        <v>701.5</v>
      </c>
      <c r="C793" s="38">
        <v>3.7000000000000499</v>
      </c>
      <c r="D793" s="39">
        <v>5.3023789051304801E-3</v>
      </c>
      <c r="E793" s="37">
        <v>709.7</v>
      </c>
      <c r="F793" s="37">
        <v>696.7</v>
      </c>
      <c r="G793" s="37">
        <v>711.6</v>
      </c>
      <c r="H793" s="7">
        <v>309981</v>
      </c>
      <c r="I793" s="37">
        <v>217524692.90000001</v>
      </c>
      <c r="J793" s="37">
        <v>8.2000000000000508</v>
      </c>
      <c r="K793" s="37">
        <v>14.9</v>
      </c>
      <c r="L793" s="39">
        <v>-0.17898659547249601</v>
      </c>
      <c r="M793" s="37">
        <v>15187772972.200001</v>
      </c>
      <c r="N793" s="37">
        <v>701.5</v>
      </c>
    </row>
    <row r="794" spans="1:14" x14ac:dyDescent="0.3">
      <c r="A794" s="36">
        <v>44552</v>
      </c>
      <c r="B794" s="37">
        <v>715.4</v>
      </c>
      <c r="C794" s="38">
        <v>13.9</v>
      </c>
      <c r="D794" s="39">
        <v>1.9814682822523098E-2</v>
      </c>
      <c r="E794" s="37">
        <v>706</v>
      </c>
      <c r="F794" s="37">
        <v>702</v>
      </c>
      <c r="G794" s="37">
        <v>715.7</v>
      </c>
      <c r="H794" s="7">
        <v>327128</v>
      </c>
      <c r="I794" s="37">
        <v>232796777.59999999</v>
      </c>
      <c r="J794" s="37">
        <v>9.3999999999999808</v>
      </c>
      <c r="K794" s="37">
        <v>13.7</v>
      </c>
      <c r="L794" s="39">
        <v>5.5316293579283901E-2</v>
      </c>
      <c r="M794" s="37">
        <v>15420569749.799999</v>
      </c>
      <c r="N794" s="37">
        <v>715.4</v>
      </c>
    </row>
    <row r="795" spans="1:14" x14ac:dyDescent="0.3">
      <c r="A795" s="36">
        <v>44553</v>
      </c>
      <c r="B795" s="37">
        <v>722</v>
      </c>
      <c r="C795" s="38">
        <v>6.6000000000000201</v>
      </c>
      <c r="D795" s="39">
        <v>9.2256080514397897E-3</v>
      </c>
      <c r="E795" s="37">
        <v>715</v>
      </c>
      <c r="F795" s="37">
        <v>710.1</v>
      </c>
      <c r="G795" s="37">
        <v>722.9</v>
      </c>
      <c r="H795" s="7">
        <v>315889</v>
      </c>
      <c r="I795" s="37">
        <v>227152649.40000001</v>
      </c>
      <c r="J795" s="37">
        <v>7</v>
      </c>
      <c r="K795" s="37">
        <v>12.8</v>
      </c>
      <c r="L795" s="39">
        <v>-3.4356582132987701E-2</v>
      </c>
      <c r="M795" s="37">
        <v>15647722399.200001</v>
      </c>
      <c r="N795" s="37">
        <v>722</v>
      </c>
    </row>
    <row r="796" spans="1:14" x14ac:dyDescent="0.3">
      <c r="A796" s="36">
        <v>44554</v>
      </c>
      <c r="B796" s="37">
        <v>717.4</v>
      </c>
      <c r="C796" s="38">
        <v>-4.6000000000000201</v>
      </c>
      <c r="D796" s="39">
        <v>-6.3711911357341002E-3</v>
      </c>
      <c r="E796" s="37">
        <v>720.9</v>
      </c>
      <c r="F796" s="37">
        <v>717.4</v>
      </c>
      <c r="G796" s="37">
        <v>724.6</v>
      </c>
      <c r="H796" s="7">
        <v>48392</v>
      </c>
      <c r="I796" s="37">
        <v>34909312.100000001</v>
      </c>
      <c r="J796" s="37">
        <v>3.5</v>
      </c>
      <c r="K796" s="37">
        <v>7.2000000000000499</v>
      </c>
      <c r="L796" s="39">
        <v>-0.84680694801021905</v>
      </c>
      <c r="M796" s="37">
        <v>15612813087.1</v>
      </c>
      <c r="N796" s="37">
        <v>717.4</v>
      </c>
    </row>
    <row r="797" spans="1:14" x14ac:dyDescent="0.3">
      <c r="A797" s="36">
        <v>44557</v>
      </c>
      <c r="B797" s="37">
        <v>726.3</v>
      </c>
      <c r="C797" s="38">
        <v>8.8999999999999808</v>
      </c>
      <c r="D797" s="39">
        <v>1.24059102313911E-2</v>
      </c>
      <c r="E797" s="37">
        <v>717</v>
      </c>
      <c r="F797" s="37">
        <v>715.7</v>
      </c>
      <c r="G797" s="37">
        <v>726.4</v>
      </c>
      <c r="H797" s="7">
        <v>177954</v>
      </c>
      <c r="I797" s="37">
        <v>128715672.59999999</v>
      </c>
      <c r="J797" s="37">
        <v>9.2999999999999492</v>
      </c>
      <c r="K797" s="37">
        <v>10.6999999999999</v>
      </c>
      <c r="L797" s="39">
        <v>2.67734336253926</v>
      </c>
      <c r="M797" s="37">
        <v>15741528759.700001</v>
      </c>
      <c r="N797" s="37">
        <v>726.3</v>
      </c>
    </row>
    <row r="798" spans="1:14" x14ac:dyDescent="0.3">
      <c r="A798" s="36">
        <v>44558</v>
      </c>
      <c r="B798" s="37">
        <v>730.8</v>
      </c>
      <c r="C798" s="38">
        <v>4.5</v>
      </c>
      <c r="D798" s="39">
        <v>6.1957868649318501E-3</v>
      </c>
      <c r="E798" s="37">
        <v>722.7</v>
      </c>
      <c r="F798" s="37">
        <v>720.1</v>
      </c>
      <c r="G798" s="37">
        <v>730.8</v>
      </c>
      <c r="H798" s="7">
        <v>217145</v>
      </c>
      <c r="I798" s="37">
        <v>158142899.80000001</v>
      </c>
      <c r="J798" s="37">
        <v>8.0999999999999108</v>
      </c>
      <c r="K798" s="37">
        <v>10.6999999999999</v>
      </c>
      <c r="L798" s="39">
        <v>0.22023107095092001</v>
      </c>
      <c r="M798" s="37">
        <v>15899671659.5</v>
      </c>
      <c r="N798" s="37">
        <v>730.8</v>
      </c>
    </row>
    <row r="799" spans="1:14" x14ac:dyDescent="0.3">
      <c r="A799" s="36">
        <v>44559</v>
      </c>
      <c r="B799" s="37">
        <v>727.9</v>
      </c>
      <c r="C799" s="38">
        <v>-2.8999999999999799</v>
      </c>
      <c r="D799" s="39">
        <v>-3.9682539682539403E-3</v>
      </c>
      <c r="E799" s="37">
        <v>730</v>
      </c>
      <c r="F799" s="37">
        <v>725.7</v>
      </c>
      <c r="G799" s="37">
        <v>733.7</v>
      </c>
      <c r="H799" s="7">
        <v>168266</v>
      </c>
      <c r="I799" s="37">
        <v>122671725.8</v>
      </c>
      <c r="J799" s="37">
        <v>2.1000000000000201</v>
      </c>
      <c r="K799" s="37">
        <v>8</v>
      </c>
      <c r="L799" s="39">
        <v>-0.22509843652858699</v>
      </c>
      <c r="M799" s="37">
        <v>15776999933.700001</v>
      </c>
      <c r="N799" s="37">
        <v>727.9</v>
      </c>
    </row>
    <row r="800" spans="1:14" x14ac:dyDescent="0.3">
      <c r="A800" s="36">
        <v>44560</v>
      </c>
      <c r="B800" s="37">
        <v>730</v>
      </c>
      <c r="C800" s="38">
        <v>2.1000000000000201</v>
      </c>
      <c r="D800" s="39">
        <v>2.88501167742825E-3</v>
      </c>
      <c r="E800" s="37">
        <v>729.1</v>
      </c>
      <c r="F800" s="37">
        <v>727.5</v>
      </c>
      <c r="G800" s="37">
        <v>735.3</v>
      </c>
      <c r="H800" s="7">
        <v>246097</v>
      </c>
      <c r="I800" s="37">
        <v>179829542.90000001</v>
      </c>
      <c r="J800" s="37">
        <v>0.89999999999997704</v>
      </c>
      <c r="K800" s="37">
        <v>7.7999999999999501</v>
      </c>
      <c r="L800" s="39">
        <v>0.46254739519570198</v>
      </c>
      <c r="M800" s="37">
        <v>15956829476.6</v>
      </c>
      <c r="N800" s="37">
        <v>730</v>
      </c>
    </row>
    <row r="801" spans="1:14" x14ac:dyDescent="0.3">
      <c r="A801" s="36">
        <v>44561</v>
      </c>
      <c r="B801" s="37">
        <v>727</v>
      </c>
      <c r="C801" s="38">
        <v>-3</v>
      </c>
      <c r="D801" s="39">
        <v>-4.10958904109589E-3</v>
      </c>
      <c r="E801" s="37">
        <v>727.3</v>
      </c>
      <c r="F801" s="37">
        <v>724.1</v>
      </c>
      <c r="G801" s="37">
        <v>731</v>
      </c>
      <c r="H801" s="7">
        <v>100673</v>
      </c>
      <c r="I801" s="37">
        <v>73171189</v>
      </c>
      <c r="J801" s="37">
        <v>0.29999999999995502</v>
      </c>
      <c r="K801" s="37">
        <v>6.8999999999999799</v>
      </c>
      <c r="L801" s="39">
        <v>-0.590921465926037</v>
      </c>
      <c r="M801" s="37">
        <v>15883658287.6</v>
      </c>
      <c r="N801" s="37">
        <v>727</v>
      </c>
    </row>
    <row r="802" spans="1:14" x14ac:dyDescent="0.3">
      <c r="A802" s="36">
        <v>44564</v>
      </c>
      <c r="B802" s="37">
        <v>731</v>
      </c>
      <c r="C802" s="38">
        <v>4</v>
      </c>
      <c r="D802" s="39">
        <v>5.5020632737276497E-3</v>
      </c>
      <c r="E802" s="37">
        <v>734</v>
      </c>
      <c r="F802" s="37">
        <v>727.8</v>
      </c>
      <c r="G802" s="37">
        <v>737.5</v>
      </c>
      <c r="H802" s="7">
        <v>210987</v>
      </c>
      <c r="I802" s="37">
        <v>154510821.30000001</v>
      </c>
      <c r="J802" s="37">
        <v>3</v>
      </c>
      <c r="K802" s="37">
        <v>9.7000000000000508</v>
      </c>
      <c r="L802" s="39">
        <v>1.0957654981971301</v>
      </c>
      <c r="M802" s="37">
        <v>16038169108.9</v>
      </c>
      <c r="N802" s="37">
        <v>731</v>
      </c>
    </row>
    <row r="803" spans="1:14" x14ac:dyDescent="0.3">
      <c r="A803" s="36">
        <v>44565</v>
      </c>
      <c r="B803" s="37">
        <v>744</v>
      </c>
      <c r="C803" s="38">
        <v>13</v>
      </c>
      <c r="D803" s="39">
        <v>1.7783857729138201E-2</v>
      </c>
      <c r="E803" s="37">
        <v>734.6</v>
      </c>
      <c r="F803" s="37">
        <v>734</v>
      </c>
      <c r="G803" s="37">
        <v>744.9</v>
      </c>
      <c r="H803" s="7">
        <v>291609</v>
      </c>
      <c r="I803" s="37">
        <v>216443441.90000001</v>
      </c>
      <c r="J803" s="37">
        <v>9.3999999999999808</v>
      </c>
      <c r="K803" s="37">
        <v>10.9</v>
      </c>
      <c r="L803" s="39">
        <v>0.38211832956532898</v>
      </c>
      <c r="M803" s="37">
        <v>16254612550.799999</v>
      </c>
      <c r="N803" s="37">
        <v>744</v>
      </c>
    </row>
    <row r="804" spans="1:14" x14ac:dyDescent="0.3">
      <c r="A804" s="36">
        <v>44566</v>
      </c>
      <c r="B804" s="37">
        <v>758</v>
      </c>
      <c r="C804" s="38">
        <v>14</v>
      </c>
      <c r="D804" s="39">
        <v>1.8817204301075301E-2</v>
      </c>
      <c r="E804" s="37">
        <v>742.5</v>
      </c>
      <c r="F804" s="37">
        <v>741.7</v>
      </c>
      <c r="G804" s="37">
        <v>758.5</v>
      </c>
      <c r="H804" s="7">
        <v>384196</v>
      </c>
      <c r="I804" s="37">
        <v>289619998.69999999</v>
      </c>
      <c r="J804" s="37">
        <v>15.5</v>
      </c>
      <c r="K804" s="37">
        <v>16.8</v>
      </c>
      <c r="L804" s="39">
        <v>0.317503917917485</v>
      </c>
      <c r="M804" s="37">
        <v>16544232549.5</v>
      </c>
      <c r="N804" s="37">
        <v>758</v>
      </c>
    </row>
    <row r="805" spans="1:14" x14ac:dyDescent="0.3">
      <c r="A805" s="36">
        <v>44567</v>
      </c>
      <c r="B805" s="37">
        <v>727.1</v>
      </c>
      <c r="C805" s="38">
        <v>-30.9</v>
      </c>
      <c r="D805" s="39">
        <v>-4.0765171503957802E-2</v>
      </c>
      <c r="E805" s="37">
        <v>741.4</v>
      </c>
      <c r="F805" s="37">
        <v>727.1</v>
      </c>
      <c r="G805" s="37">
        <v>746.2</v>
      </c>
      <c r="H805" s="7">
        <v>446581</v>
      </c>
      <c r="I805" s="37">
        <v>326632466.69999999</v>
      </c>
      <c r="J805" s="37">
        <v>14.3</v>
      </c>
      <c r="K805" s="37">
        <v>19.100000000000001</v>
      </c>
      <c r="L805" s="39">
        <v>0.16237805703338901</v>
      </c>
      <c r="M805" s="37">
        <v>16217600082.799999</v>
      </c>
      <c r="N805" s="37">
        <v>727.1</v>
      </c>
    </row>
    <row r="806" spans="1:14" x14ac:dyDescent="0.3">
      <c r="A806" s="36">
        <v>44568</v>
      </c>
      <c r="B806" s="37">
        <v>715.8</v>
      </c>
      <c r="C806" s="38">
        <v>-11.3000000000001</v>
      </c>
      <c r="D806" s="39">
        <v>-1.55411910328704E-2</v>
      </c>
      <c r="E806" s="37">
        <v>727.4</v>
      </c>
      <c r="F806" s="37">
        <v>710.8</v>
      </c>
      <c r="G806" s="37">
        <v>729.4</v>
      </c>
      <c r="H806" s="7">
        <v>392865</v>
      </c>
      <c r="I806" s="37">
        <v>282418297.69999999</v>
      </c>
      <c r="J806" s="37">
        <v>11.6</v>
      </c>
      <c r="K806" s="37">
        <v>18.600000000000001</v>
      </c>
      <c r="L806" s="39">
        <v>-0.120282770650789</v>
      </c>
      <c r="M806" s="37">
        <v>15935181785.1</v>
      </c>
      <c r="N806" s="37">
        <v>715.8</v>
      </c>
    </row>
    <row r="807" spans="1:14" x14ac:dyDescent="0.3">
      <c r="A807" s="36">
        <v>44571</v>
      </c>
      <c r="B807" s="37">
        <v>702.7</v>
      </c>
      <c r="C807" s="38">
        <v>-13.0999999999999</v>
      </c>
      <c r="D807" s="39">
        <v>-1.8301201452919701E-2</v>
      </c>
      <c r="E807" s="37">
        <v>724.2</v>
      </c>
      <c r="F807" s="37">
        <v>701.4</v>
      </c>
      <c r="G807" s="37">
        <v>725.3</v>
      </c>
      <c r="H807" s="7">
        <v>420089</v>
      </c>
      <c r="I807" s="37">
        <v>297722822.89999998</v>
      </c>
      <c r="J807" s="37">
        <v>21.5</v>
      </c>
      <c r="K807" s="37">
        <v>23.9</v>
      </c>
      <c r="L807" s="39">
        <v>6.9296068624082094E-2</v>
      </c>
      <c r="M807" s="37">
        <v>15637458962.200001</v>
      </c>
      <c r="N807" s="37">
        <v>702.7</v>
      </c>
    </row>
    <row r="808" spans="1:14" x14ac:dyDescent="0.3">
      <c r="A808" s="36">
        <v>44572</v>
      </c>
      <c r="B808" s="37">
        <v>710</v>
      </c>
      <c r="C808" s="38">
        <v>7.2999999999999501</v>
      </c>
      <c r="D808" s="39">
        <v>1.03885014942365E-2</v>
      </c>
      <c r="E808" s="37">
        <v>718.1</v>
      </c>
      <c r="F808" s="37">
        <v>704.2</v>
      </c>
      <c r="G808" s="37">
        <v>721.1</v>
      </c>
      <c r="H808" s="7">
        <v>370056</v>
      </c>
      <c r="I808" s="37">
        <v>263220766.69999999</v>
      </c>
      <c r="J808" s="37">
        <v>8.1000000000000192</v>
      </c>
      <c r="K808" s="37">
        <v>16.899999999999999</v>
      </c>
      <c r="L808" s="39">
        <v>-0.119100952417226</v>
      </c>
      <c r="M808" s="37">
        <v>15900679728.9</v>
      </c>
      <c r="N808" s="37">
        <v>710</v>
      </c>
    </row>
    <row r="809" spans="1:14" x14ac:dyDescent="0.3">
      <c r="A809" s="36">
        <v>44573</v>
      </c>
      <c r="B809" s="37">
        <v>708.7</v>
      </c>
      <c r="C809" s="38">
        <v>-1.2999999999999501</v>
      </c>
      <c r="D809" s="39">
        <v>-1.8309859154928901E-3</v>
      </c>
      <c r="E809" s="37">
        <v>717.1</v>
      </c>
      <c r="F809" s="37">
        <v>700.5</v>
      </c>
      <c r="G809" s="37">
        <v>718.3</v>
      </c>
      <c r="H809" s="7">
        <v>432438</v>
      </c>
      <c r="I809" s="37">
        <v>306484179.10000002</v>
      </c>
      <c r="J809" s="37">
        <v>8.3999999999999808</v>
      </c>
      <c r="K809" s="37">
        <v>17.8</v>
      </c>
      <c r="L809" s="39">
        <v>0.16857448602373701</v>
      </c>
      <c r="M809" s="37">
        <v>15594195549.799999</v>
      </c>
      <c r="N809" s="37">
        <v>708.7</v>
      </c>
    </row>
    <row r="810" spans="1:14" x14ac:dyDescent="0.3">
      <c r="A810" s="36">
        <v>44574</v>
      </c>
      <c r="B810" s="37">
        <v>690</v>
      </c>
      <c r="C810" s="38">
        <v>-18.7</v>
      </c>
      <c r="D810" s="39">
        <v>-2.6386341188090901E-2</v>
      </c>
      <c r="E810" s="37">
        <v>702.1</v>
      </c>
      <c r="F810" s="37">
        <v>685.4</v>
      </c>
      <c r="G810" s="37">
        <v>704.8</v>
      </c>
      <c r="H810" s="7">
        <v>478517</v>
      </c>
      <c r="I810" s="37">
        <v>331637739.10000002</v>
      </c>
      <c r="J810" s="37">
        <v>12.1</v>
      </c>
      <c r="K810" s="37">
        <v>19.399999999999999</v>
      </c>
      <c r="L810" s="39">
        <v>0.106556315587437</v>
      </c>
      <c r="M810" s="37">
        <v>15262557810.700001</v>
      </c>
      <c r="N810" s="37">
        <v>690</v>
      </c>
    </row>
    <row r="811" spans="1:14" x14ac:dyDescent="0.3">
      <c r="A811" s="36">
        <v>44575</v>
      </c>
      <c r="B811" s="37">
        <v>675.4</v>
      </c>
      <c r="C811" s="38">
        <v>-14.6</v>
      </c>
      <c r="D811" s="39">
        <v>-2.11594202898551E-2</v>
      </c>
      <c r="E811" s="37">
        <v>683.7</v>
      </c>
      <c r="F811" s="37">
        <v>675.2</v>
      </c>
      <c r="G811" s="37">
        <v>685.1</v>
      </c>
      <c r="H811" s="7">
        <v>517232</v>
      </c>
      <c r="I811" s="37">
        <v>350984269.5</v>
      </c>
      <c r="J811" s="37">
        <v>8.30000000000007</v>
      </c>
      <c r="K811" s="37">
        <v>9.8999999999999808</v>
      </c>
      <c r="L811" s="39">
        <v>8.0906216498055405E-2</v>
      </c>
      <c r="M811" s="37">
        <v>14911573541.200001</v>
      </c>
      <c r="N811" s="37">
        <v>675.4</v>
      </c>
    </row>
    <row r="812" spans="1:14" x14ac:dyDescent="0.3">
      <c r="A812" s="36">
        <v>44578</v>
      </c>
      <c r="B812" s="37">
        <v>686.4</v>
      </c>
      <c r="C812" s="38">
        <v>11</v>
      </c>
      <c r="D812" s="39">
        <v>1.62866449511401E-2</v>
      </c>
      <c r="E812" s="37">
        <v>677.1</v>
      </c>
      <c r="F812" s="37">
        <v>668.1</v>
      </c>
      <c r="G812" s="37">
        <v>687.3</v>
      </c>
      <c r="H812" s="7">
        <v>261561</v>
      </c>
      <c r="I812" s="37">
        <v>178245490.59999999</v>
      </c>
      <c r="J812" s="37">
        <v>9.2999999999999492</v>
      </c>
      <c r="K812" s="37">
        <v>19.1999999999999</v>
      </c>
      <c r="L812" s="39">
        <v>-0.49430623008630598</v>
      </c>
      <c r="M812" s="37">
        <v>15089819031.799999</v>
      </c>
      <c r="N812" s="37">
        <v>686.4</v>
      </c>
    </row>
    <row r="813" spans="1:14" x14ac:dyDescent="0.3">
      <c r="A813" s="36">
        <v>44579</v>
      </c>
      <c r="B813" s="37">
        <v>673</v>
      </c>
      <c r="C813" s="38">
        <v>-13.4</v>
      </c>
      <c r="D813" s="39">
        <v>-1.9522144522144499E-2</v>
      </c>
      <c r="E813" s="37">
        <v>688.4</v>
      </c>
      <c r="F813" s="37">
        <v>669.5</v>
      </c>
      <c r="G813" s="37">
        <v>689</v>
      </c>
      <c r="H813" s="7">
        <v>395209</v>
      </c>
      <c r="I813" s="37">
        <v>266583965.40000001</v>
      </c>
      <c r="J813" s="37">
        <v>15.4</v>
      </c>
      <c r="K813" s="37">
        <v>19.5</v>
      </c>
      <c r="L813" s="39">
        <v>0.51096302583336195</v>
      </c>
      <c r="M813" s="37">
        <v>14823235066.4</v>
      </c>
      <c r="N813" s="37">
        <v>673</v>
      </c>
    </row>
    <row r="814" spans="1:14" x14ac:dyDescent="0.3">
      <c r="A814" s="36">
        <v>44580</v>
      </c>
      <c r="B814" s="37">
        <v>697.7</v>
      </c>
      <c r="C814" s="38">
        <v>24.7</v>
      </c>
      <c r="D814" s="39">
        <v>3.6701337295691E-2</v>
      </c>
      <c r="E814" s="37">
        <v>679.1</v>
      </c>
      <c r="F814" s="37">
        <v>676.6</v>
      </c>
      <c r="G814" s="37">
        <v>704.7</v>
      </c>
      <c r="H814" s="7">
        <v>555364</v>
      </c>
      <c r="I814" s="37">
        <v>386163913.39999998</v>
      </c>
      <c r="J814" s="37">
        <v>18.600000000000001</v>
      </c>
      <c r="K814" s="37">
        <v>28.1</v>
      </c>
      <c r="L814" s="39">
        <v>0.405241277400059</v>
      </c>
      <c r="M814" s="37">
        <v>15209398979.799999</v>
      </c>
      <c r="N814" s="37">
        <v>697.7</v>
      </c>
    </row>
    <row r="815" spans="1:14" x14ac:dyDescent="0.3">
      <c r="A815" s="36">
        <v>44581</v>
      </c>
      <c r="B815" s="37">
        <v>703.9</v>
      </c>
      <c r="C815" s="38">
        <v>6.19999999999993</v>
      </c>
      <c r="D815" s="39">
        <v>8.8863408341693095E-3</v>
      </c>
      <c r="E815" s="37">
        <v>702.8</v>
      </c>
      <c r="F815" s="37">
        <v>686.1</v>
      </c>
      <c r="G815" s="37">
        <v>707.6</v>
      </c>
      <c r="H815" s="7">
        <v>414578</v>
      </c>
      <c r="I815" s="37">
        <v>290829567.60000002</v>
      </c>
      <c r="J815" s="37">
        <v>1.1000000000000201</v>
      </c>
      <c r="K815" s="37">
        <v>21.5</v>
      </c>
      <c r="L815" s="39">
        <v>-0.25350220756116698</v>
      </c>
      <c r="M815" s="37">
        <v>15500228547.4</v>
      </c>
      <c r="N815" s="37">
        <v>703.9</v>
      </c>
    </row>
    <row r="816" spans="1:14" x14ac:dyDescent="0.3">
      <c r="A816" s="36">
        <v>44582</v>
      </c>
      <c r="B816" s="37">
        <v>697.2</v>
      </c>
      <c r="C816" s="38">
        <v>-6.69999999999993</v>
      </c>
      <c r="D816" s="39">
        <v>-9.5183974996447401E-3</v>
      </c>
      <c r="E816" s="37">
        <v>691.1</v>
      </c>
      <c r="F816" s="37">
        <v>688.8</v>
      </c>
      <c r="G816" s="37">
        <v>701.5</v>
      </c>
      <c r="H816" s="7">
        <v>536630</v>
      </c>
      <c r="I816" s="37">
        <v>373798929.80000001</v>
      </c>
      <c r="J816" s="37">
        <v>6.1000000000000201</v>
      </c>
      <c r="K816" s="37">
        <v>12.7</v>
      </c>
      <c r="L816" s="39">
        <v>0.29440057118322699</v>
      </c>
      <c r="M816" s="37">
        <v>15126429617.6</v>
      </c>
      <c r="N816" s="37">
        <v>697.2</v>
      </c>
    </row>
    <row r="817" spans="1:14" x14ac:dyDescent="0.3">
      <c r="A817" s="36">
        <v>44585</v>
      </c>
      <c r="B817" s="37">
        <v>662.8</v>
      </c>
      <c r="C817" s="38">
        <v>-34.400000000000098</v>
      </c>
      <c r="D817" s="39">
        <v>-4.9340218014916899E-2</v>
      </c>
      <c r="E817" s="37">
        <v>690.7</v>
      </c>
      <c r="F817" s="37">
        <v>662.8</v>
      </c>
      <c r="G817" s="37">
        <v>699.8</v>
      </c>
      <c r="H817" s="7">
        <v>679863</v>
      </c>
      <c r="I817" s="37">
        <v>457056974.39999998</v>
      </c>
      <c r="J817" s="37">
        <v>27.900000000000102</v>
      </c>
      <c r="K817" s="37">
        <v>37</v>
      </c>
      <c r="L817" s="39">
        <v>0.26691202504518902</v>
      </c>
      <c r="M817" s="37">
        <v>14669372643.200001</v>
      </c>
      <c r="N817" s="37">
        <v>662.8</v>
      </c>
    </row>
    <row r="818" spans="1:14" x14ac:dyDescent="0.3">
      <c r="A818" s="36">
        <v>44586</v>
      </c>
      <c r="B818" s="37">
        <v>667</v>
      </c>
      <c r="C818" s="38">
        <v>4.2000000000000499</v>
      </c>
      <c r="D818" s="39">
        <v>6.33675316837665E-3</v>
      </c>
      <c r="E818" s="37">
        <v>678</v>
      </c>
      <c r="F818" s="37">
        <v>661.7</v>
      </c>
      <c r="G818" s="37">
        <v>679</v>
      </c>
      <c r="H818" s="7">
        <v>460302</v>
      </c>
      <c r="I818" s="37">
        <v>308373676.5</v>
      </c>
      <c r="J818" s="37">
        <v>11</v>
      </c>
      <c r="K818" s="37">
        <v>17.3</v>
      </c>
      <c r="L818" s="39">
        <v>-0.32294888823189399</v>
      </c>
      <c r="M818" s="37">
        <v>14977746319.700001</v>
      </c>
      <c r="N818" s="37">
        <v>667</v>
      </c>
    </row>
    <row r="819" spans="1:14" x14ac:dyDescent="0.3">
      <c r="A819" s="36">
        <v>44587</v>
      </c>
      <c r="B819" s="37">
        <v>683.6</v>
      </c>
      <c r="C819" s="38">
        <v>16.600000000000001</v>
      </c>
      <c r="D819" s="39">
        <v>2.4887556221889099E-2</v>
      </c>
      <c r="E819" s="37">
        <v>673.7</v>
      </c>
      <c r="F819" s="37">
        <v>671.7</v>
      </c>
      <c r="G819" s="37">
        <v>687.9</v>
      </c>
      <c r="H819" s="7">
        <v>439855</v>
      </c>
      <c r="I819" s="37">
        <v>300065313.60000002</v>
      </c>
      <c r="J819" s="37">
        <v>9.8999999999999808</v>
      </c>
      <c r="K819" s="37">
        <v>16.1999999999999</v>
      </c>
      <c r="L819" s="39">
        <v>-4.4420836754999998E-2</v>
      </c>
      <c r="M819" s="37">
        <v>15277811633.299999</v>
      </c>
      <c r="N819" s="37">
        <v>683.6</v>
      </c>
    </row>
    <row r="820" spans="1:14" x14ac:dyDescent="0.3">
      <c r="A820" s="36">
        <v>44588</v>
      </c>
      <c r="B820" s="37">
        <v>694</v>
      </c>
      <c r="C820" s="38">
        <v>10.4</v>
      </c>
      <c r="D820" s="39">
        <v>1.5213575190169699E-2</v>
      </c>
      <c r="E820" s="37">
        <v>675.4</v>
      </c>
      <c r="F820" s="37">
        <v>668.4</v>
      </c>
      <c r="G820" s="37">
        <v>694</v>
      </c>
      <c r="H820" s="7">
        <v>407906</v>
      </c>
      <c r="I820" s="37">
        <v>280320704.10000002</v>
      </c>
      <c r="J820" s="37">
        <v>18.600000000000001</v>
      </c>
      <c r="K820" s="37">
        <v>25.6</v>
      </c>
      <c r="L820" s="39">
        <v>-7.2635300269406997E-2</v>
      </c>
      <c r="M820" s="37">
        <v>15558132337.4</v>
      </c>
      <c r="N820" s="37">
        <v>694</v>
      </c>
    </row>
    <row r="821" spans="1:14" x14ac:dyDescent="0.3">
      <c r="A821" s="36">
        <v>44589</v>
      </c>
      <c r="B821" s="37">
        <v>716.4</v>
      </c>
      <c r="C821" s="38">
        <v>22.4</v>
      </c>
      <c r="D821" s="39">
        <v>3.2276657060518701E-2</v>
      </c>
      <c r="E821" s="37">
        <v>728.7</v>
      </c>
      <c r="F821" s="37">
        <v>687</v>
      </c>
      <c r="G821" s="37">
        <v>733.9</v>
      </c>
      <c r="H821" s="7">
        <v>843629</v>
      </c>
      <c r="I821" s="37">
        <v>599221507.79999995</v>
      </c>
      <c r="J821" s="37">
        <v>12.3000000000001</v>
      </c>
      <c r="K821" s="37">
        <v>46.9</v>
      </c>
      <c r="L821" s="39">
        <v>1.0681946330772301</v>
      </c>
      <c r="M821" s="37">
        <v>16157353845.200001</v>
      </c>
      <c r="N821" s="37">
        <v>716.4</v>
      </c>
    </row>
    <row r="822" spans="1:14" x14ac:dyDescent="0.3">
      <c r="A822" s="36">
        <v>44592</v>
      </c>
      <c r="B822" s="37">
        <v>722.6</v>
      </c>
      <c r="C822" s="38">
        <v>6.2000000000000499</v>
      </c>
      <c r="D822" s="39">
        <v>8.6543830262423901E-3</v>
      </c>
      <c r="E822" s="37">
        <v>730</v>
      </c>
      <c r="F822" s="37">
        <v>704</v>
      </c>
      <c r="G822" s="37">
        <v>731.1</v>
      </c>
      <c r="H822" s="7">
        <v>682044</v>
      </c>
      <c r="I822" s="37">
        <v>490403503.89999998</v>
      </c>
      <c r="J822" s="37">
        <v>7.3999999999999799</v>
      </c>
      <c r="K822" s="37">
        <v>27.1</v>
      </c>
      <c r="L822" s="39">
        <v>-0.191535615774233</v>
      </c>
      <c r="M822" s="37">
        <v>16647757349.1</v>
      </c>
      <c r="N822" s="37">
        <v>722.6</v>
      </c>
    </row>
    <row r="823" spans="1:14" x14ac:dyDescent="0.3">
      <c r="A823" s="36">
        <v>44593</v>
      </c>
      <c r="B823" s="37">
        <v>732.2</v>
      </c>
      <c r="C823" s="38">
        <v>9.6000000000000192</v>
      </c>
      <c r="D823" s="39">
        <v>1.32853584278993E-2</v>
      </c>
      <c r="E823" s="37">
        <v>721</v>
      </c>
      <c r="F823" s="37">
        <v>717.8</v>
      </c>
      <c r="G823" s="37">
        <v>733.6</v>
      </c>
      <c r="H823" s="7">
        <v>421235</v>
      </c>
      <c r="I823" s="37">
        <v>307107666.30000001</v>
      </c>
      <c r="J823" s="37">
        <v>11.2</v>
      </c>
      <c r="K823" s="37">
        <v>15.8000000000001</v>
      </c>
      <c r="L823" s="39">
        <v>-0.38239321803285398</v>
      </c>
      <c r="M823" s="37">
        <v>16954865015.4</v>
      </c>
      <c r="N823" s="37">
        <v>732.2</v>
      </c>
    </row>
    <row r="824" spans="1:14" x14ac:dyDescent="0.3">
      <c r="A824" s="36">
        <v>44594</v>
      </c>
      <c r="B824" s="37">
        <v>729.3</v>
      </c>
      <c r="C824" s="38">
        <v>-2.9000000000000901</v>
      </c>
      <c r="D824" s="39">
        <v>-3.9606664845671796E-3</v>
      </c>
      <c r="E824" s="37">
        <v>735</v>
      </c>
      <c r="F824" s="37">
        <v>727.1</v>
      </c>
      <c r="G824" s="37">
        <v>738.5</v>
      </c>
      <c r="H824" s="7">
        <v>338429</v>
      </c>
      <c r="I824" s="37">
        <v>247602125.69999999</v>
      </c>
      <c r="J824" s="37">
        <v>5.7000000000000499</v>
      </c>
      <c r="K824" s="37">
        <v>11.4</v>
      </c>
      <c r="L824" s="39">
        <v>-0.19657910667442199</v>
      </c>
      <c r="M824" s="37">
        <v>16707262889.700001</v>
      </c>
      <c r="N824" s="37">
        <v>729.3</v>
      </c>
    </row>
    <row r="825" spans="1:14" x14ac:dyDescent="0.3">
      <c r="A825" s="36">
        <v>44595</v>
      </c>
      <c r="B825" s="37">
        <v>711.7</v>
      </c>
      <c r="C825" s="38">
        <v>-17.599999999999898</v>
      </c>
      <c r="D825" s="39">
        <v>-2.4132730015082801E-2</v>
      </c>
      <c r="E825" s="37">
        <v>732</v>
      </c>
      <c r="F825" s="37">
        <v>708.7</v>
      </c>
      <c r="G825" s="37">
        <v>733.1</v>
      </c>
      <c r="H825" s="7">
        <v>407920</v>
      </c>
      <c r="I825" s="37">
        <v>292617695.10000002</v>
      </c>
      <c r="J825" s="37">
        <v>20.3</v>
      </c>
      <c r="K825" s="37">
        <v>24.4</v>
      </c>
      <c r="L825" s="39">
        <v>0.20533405825150899</v>
      </c>
      <c r="M825" s="37">
        <v>16414645194.6</v>
      </c>
      <c r="N825" s="37">
        <v>711.7</v>
      </c>
    </row>
    <row r="826" spans="1:14" x14ac:dyDescent="0.3">
      <c r="A826" s="36">
        <v>44596</v>
      </c>
      <c r="B826" s="37">
        <v>706.1</v>
      </c>
      <c r="C826" s="38">
        <v>-5.6000000000000201</v>
      </c>
      <c r="D826" s="39">
        <v>-7.8684839117606105E-3</v>
      </c>
      <c r="E826" s="37">
        <v>709.4</v>
      </c>
      <c r="F826" s="37">
        <v>699.3</v>
      </c>
      <c r="G826" s="37">
        <v>713.3</v>
      </c>
      <c r="H826" s="7">
        <v>406201</v>
      </c>
      <c r="I826" s="37">
        <v>286864173.89999998</v>
      </c>
      <c r="J826" s="37">
        <v>3.2999999999999501</v>
      </c>
      <c r="K826" s="37">
        <v>14</v>
      </c>
      <c r="L826" s="39">
        <v>-4.2140615807021E-3</v>
      </c>
      <c r="M826" s="37">
        <v>16127781020.700001</v>
      </c>
      <c r="N826" s="37">
        <v>706.1</v>
      </c>
    </row>
    <row r="827" spans="1:14" x14ac:dyDescent="0.3">
      <c r="A827" s="36">
        <v>44599</v>
      </c>
      <c r="B827" s="37">
        <v>716.1</v>
      </c>
      <c r="C827" s="38">
        <v>10</v>
      </c>
      <c r="D827" s="39">
        <v>1.41622999575131E-2</v>
      </c>
      <c r="E827" s="37">
        <v>710</v>
      </c>
      <c r="F827" s="37">
        <v>703.2</v>
      </c>
      <c r="G827" s="37">
        <v>719.1</v>
      </c>
      <c r="H827" s="7">
        <v>353733</v>
      </c>
      <c r="I827" s="37">
        <v>252241113.69999999</v>
      </c>
      <c r="J827" s="37">
        <v>6.1000000000000201</v>
      </c>
      <c r="K827" s="37">
        <v>15.9</v>
      </c>
      <c r="L827" s="39">
        <v>-0.129167579597293</v>
      </c>
      <c r="M827" s="37">
        <v>16380022134.4</v>
      </c>
      <c r="N827" s="37">
        <v>716.1</v>
      </c>
    </row>
    <row r="828" spans="1:14" x14ac:dyDescent="0.3">
      <c r="A828" s="36">
        <v>44600</v>
      </c>
      <c r="B828" s="37">
        <v>706.1</v>
      </c>
      <c r="C828" s="38">
        <v>-10</v>
      </c>
      <c r="D828" s="39">
        <v>-1.39645300935624E-2</v>
      </c>
      <c r="E828" s="37">
        <v>716.1</v>
      </c>
      <c r="F828" s="37">
        <v>703.3</v>
      </c>
      <c r="G828" s="37">
        <v>723.5</v>
      </c>
      <c r="H828" s="7">
        <v>421466</v>
      </c>
      <c r="I828" s="37">
        <v>298592023</v>
      </c>
      <c r="J828" s="37">
        <v>10</v>
      </c>
      <c r="K828" s="37">
        <v>20.2</v>
      </c>
      <c r="L828" s="39">
        <v>0.191480579985469</v>
      </c>
      <c r="M828" s="37">
        <v>16081430111.4</v>
      </c>
      <c r="N828" s="37">
        <v>706.1</v>
      </c>
    </row>
    <row r="829" spans="1:14" x14ac:dyDescent="0.3">
      <c r="A829" s="36">
        <v>44601</v>
      </c>
      <c r="B829" s="37">
        <v>716.6</v>
      </c>
      <c r="C829" s="38">
        <v>10.5</v>
      </c>
      <c r="D829" s="39">
        <v>1.48704149553888E-2</v>
      </c>
      <c r="E829" s="37">
        <v>713</v>
      </c>
      <c r="F829" s="37">
        <v>711.5</v>
      </c>
      <c r="G829" s="37">
        <v>720.7</v>
      </c>
      <c r="H829" s="7">
        <v>460237</v>
      </c>
      <c r="I829" s="37">
        <v>329687700.10000002</v>
      </c>
      <c r="J829" s="37">
        <v>3.6000000000000201</v>
      </c>
      <c r="K829" s="37">
        <v>9.2000000000000508</v>
      </c>
      <c r="L829" s="39">
        <v>9.1990813019318302E-2</v>
      </c>
      <c r="M829" s="37">
        <v>16411117811.5</v>
      </c>
      <c r="N829" s="37">
        <v>716.6</v>
      </c>
    </row>
    <row r="830" spans="1:14" x14ac:dyDescent="0.3">
      <c r="A830" s="36">
        <v>44602</v>
      </c>
      <c r="B830" s="37">
        <v>706.2</v>
      </c>
      <c r="C830" s="38">
        <v>-10.4</v>
      </c>
      <c r="D830" s="39">
        <v>-1.45129779514373E-2</v>
      </c>
      <c r="E830" s="37">
        <v>716.4</v>
      </c>
      <c r="F830" s="37">
        <v>697.5</v>
      </c>
      <c r="G830" s="37">
        <v>717.7</v>
      </c>
      <c r="H830" s="7">
        <v>380675</v>
      </c>
      <c r="I830" s="37">
        <v>268947479.10000002</v>
      </c>
      <c r="J830" s="37">
        <v>10.1999999999999</v>
      </c>
      <c r="K830" s="37">
        <v>20.2</v>
      </c>
      <c r="L830" s="39">
        <v>-0.17287180300584301</v>
      </c>
      <c r="M830" s="37">
        <v>16142170332.4</v>
      </c>
      <c r="N830" s="37">
        <v>706.2</v>
      </c>
    </row>
    <row r="831" spans="1:14" x14ac:dyDescent="0.3">
      <c r="A831" s="36">
        <v>44603</v>
      </c>
      <c r="B831" s="37">
        <v>685</v>
      </c>
      <c r="C831" s="38">
        <v>-21.2</v>
      </c>
      <c r="D831" s="39">
        <v>-3.0019824412347799E-2</v>
      </c>
      <c r="E831" s="37">
        <v>695</v>
      </c>
      <c r="F831" s="37">
        <v>684.2</v>
      </c>
      <c r="G831" s="37">
        <v>703.4</v>
      </c>
      <c r="H831" s="7">
        <v>453796</v>
      </c>
      <c r="I831" s="37">
        <v>312841159.10000002</v>
      </c>
      <c r="J831" s="37">
        <v>10</v>
      </c>
      <c r="K831" s="37">
        <v>19.1999999999999</v>
      </c>
      <c r="L831" s="39">
        <v>0.19208248505943401</v>
      </c>
      <c r="M831" s="37">
        <v>15829329173.299999</v>
      </c>
      <c r="N831" s="37">
        <v>685</v>
      </c>
    </row>
    <row r="832" spans="1:14" x14ac:dyDescent="0.3">
      <c r="A832" s="36">
        <v>44606</v>
      </c>
      <c r="B832" s="37">
        <v>670</v>
      </c>
      <c r="C832" s="38">
        <v>-15</v>
      </c>
      <c r="D832" s="39">
        <v>-2.18978102189781E-2</v>
      </c>
      <c r="E832" s="37">
        <v>672.8</v>
      </c>
      <c r="F832" s="37">
        <v>653</v>
      </c>
      <c r="G832" s="37">
        <v>674.5</v>
      </c>
      <c r="H832" s="7">
        <v>610403</v>
      </c>
      <c r="I832" s="37">
        <v>406528056.89999998</v>
      </c>
      <c r="J832" s="37">
        <v>2.7999999999999501</v>
      </c>
      <c r="K832" s="37">
        <v>21.5</v>
      </c>
      <c r="L832" s="39">
        <v>0.34510440814815502</v>
      </c>
      <c r="M832" s="37">
        <v>15422801116.4</v>
      </c>
      <c r="N832" s="37">
        <v>670</v>
      </c>
    </row>
    <row r="833" spans="1:14" x14ac:dyDescent="0.3">
      <c r="A833" s="36">
        <v>44607</v>
      </c>
      <c r="B833" s="37">
        <v>694</v>
      </c>
      <c r="C833" s="38">
        <v>24</v>
      </c>
      <c r="D833" s="39">
        <v>3.5820895522388103E-2</v>
      </c>
      <c r="E833" s="37">
        <v>667.5</v>
      </c>
      <c r="F833" s="37">
        <v>666.6</v>
      </c>
      <c r="G833" s="37">
        <v>694</v>
      </c>
      <c r="H833" s="7">
        <v>406987</v>
      </c>
      <c r="I833" s="37">
        <v>280130773.10000002</v>
      </c>
      <c r="J833" s="37">
        <v>26.5</v>
      </c>
      <c r="K833" s="37">
        <v>27.4</v>
      </c>
      <c r="L833" s="39">
        <v>-0.33324868980001698</v>
      </c>
      <c r="M833" s="37">
        <v>15702931889.5</v>
      </c>
      <c r="N833" s="37">
        <v>694</v>
      </c>
    </row>
    <row r="834" spans="1:14" x14ac:dyDescent="0.3">
      <c r="A834" s="36">
        <v>44608</v>
      </c>
      <c r="B834" s="37">
        <v>687.6</v>
      </c>
      <c r="C834" s="38">
        <v>-6.3999999999999799</v>
      </c>
      <c r="D834" s="39">
        <v>-9.2219020172910303E-3</v>
      </c>
      <c r="E834" s="37">
        <v>700</v>
      </c>
      <c r="F834" s="37">
        <v>680.3</v>
      </c>
      <c r="G834" s="37">
        <v>701.6</v>
      </c>
      <c r="H834" s="7">
        <v>304420</v>
      </c>
      <c r="I834" s="37">
        <v>209875381.59999999</v>
      </c>
      <c r="J834" s="37">
        <v>12.4</v>
      </c>
      <c r="K834" s="37">
        <v>21.3000000000001</v>
      </c>
      <c r="L834" s="39">
        <v>-0.25201542063997101</v>
      </c>
      <c r="M834" s="37">
        <v>15493056507.9</v>
      </c>
      <c r="N834" s="37">
        <v>687.6</v>
      </c>
    </row>
    <row r="835" spans="1:14" x14ac:dyDescent="0.3">
      <c r="A835" s="36">
        <v>44609</v>
      </c>
      <c r="B835" s="37">
        <v>684.1</v>
      </c>
      <c r="C835" s="38">
        <v>-3.5</v>
      </c>
      <c r="D835" s="39">
        <v>-5.0901687027341503E-3</v>
      </c>
      <c r="E835" s="37">
        <v>694.9</v>
      </c>
      <c r="F835" s="37">
        <v>675.3</v>
      </c>
      <c r="G835" s="37">
        <v>697.9</v>
      </c>
      <c r="H835" s="7">
        <v>366552</v>
      </c>
      <c r="I835" s="37">
        <v>251271821.59999999</v>
      </c>
      <c r="J835" s="37">
        <v>10.8</v>
      </c>
      <c r="K835" s="37">
        <v>22.6</v>
      </c>
      <c r="L835" s="39">
        <v>0.204099599237895</v>
      </c>
      <c r="M835" s="37">
        <v>15241784686.299999</v>
      </c>
      <c r="N835" s="37">
        <v>684.1</v>
      </c>
    </row>
    <row r="836" spans="1:14" x14ac:dyDescent="0.3">
      <c r="A836" s="36">
        <v>44610</v>
      </c>
      <c r="B836" s="37">
        <v>686.3</v>
      </c>
      <c r="C836" s="38">
        <v>2.19999999999993</v>
      </c>
      <c r="D836" s="39">
        <v>3.2159041075865099E-3</v>
      </c>
      <c r="E836" s="37">
        <v>679.1</v>
      </c>
      <c r="F836" s="37">
        <v>676.1</v>
      </c>
      <c r="G836" s="37">
        <v>694.6</v>
      </c>
      <c r="H836" s="7">
        <v>417884</v>
      </c>
      <c r="I836" s="37">
        <v>287315943.69999999</v>
      </c>
      <c r="J836" s="37">
        <v>7.19999999999993</v>
      </c>
      <c r="K836" s="37">
        <v>18.5</v>
      </c>
      <c r="L836" s="39">
        <v>0.140040158013051</v>
      </c>
      <c r="M836" s="37">
        <v>15529100630</v>
      </c>
      <c r="N836" s="37">
        <v>686.3</v>
      </c>
    </row>
    <row r="837" spans="1:14" x14ac:dyDescent="0.3">
      <c r="A837" s="36">
        <v>44613</v>
      </c>
      <c r="B837" s="37">
        <v>672.2</v>
      </c>
      <c r="C837" s="38">
        <v>-14.0999999999999</v>
      </c>
      <c r="D837" s="39">
        <v>-2.0544951187527201E-2</v>
      </c>
      <c r="E837" s="37">
        <v>693.6</v>
      </c>
      <c r="F837" s="37">
        <v>666.6</v>
      </c>
      <c r="G837" s="37">
        <v>696.5</v>
      </c>
      <c r="H837" s="7">
        <v>383373</v>
      </c>
      <c r="I837" s="37">
        <v>259617246.90000001</v>
      </c>
      <c r="J837" s="37">
        <v>21.4</v>
      </c>
      <c r="K837" s="37">
        <v>29.9</v>
      </c>
      <c r="L837" s="39">
        <v>-8.2585119315408101E-2</v>
      </c>
      <c r="M837" s="37">
        <v>15269483383.1</v>
      </c>
      <c r="N837" s="37">
        <v>672.2</v>
      </c>
    </row>
    <row r="838" spans="1:14" x14ac:dyDescent="0.3">
      <c r="A838" s="36">
        <v>44614</v>
      </c>
      <c r="B838" s="37">
        <v>669.2</v>
      </c>
      <c r="C838" s="38">
        <v>-3</v>
      </c>
      <c r="D838" s="39">
        <v>-4.46295745313895E-3</v>
      </c>
      <c r="E838" s="37">
        <v>650.4</v>
      </c>
      <c r="F838" s="37">
        <v>648.6</v>
      </c>
      <c r="G838" s="37">
        <v>677.8</v>
      </c>
      <c r="H838" s="7">
        <v>460189</v>
      </c>
      <c r="I838" s="37">
        <v>306759712.89999998</v>
      </c>
      <c r="J838" s="37">
        <v>18.8000000000001</v>
      </c>
      <c r="K838" s="37">
        <v>29.1999999999999</v>
      </c>
      <c r="L838" s="39">
        <v>0.20036883139918599</v>
      </c>
      <c r="M838" s="37">
        <v>14962723670.200001</v>
      </c>
      <c r="N838" s="37">
        <v>669.2</v>
      </c>
    </row>
    <row r="839" spans="1:14" x14ac:dyDescent="0.3">
      <c r="A839" s="36">
        <v>44615</v>
      </c>
      <c r="B839" s="37">
        <v>665.8</v>
      </c>
      <c r="C839" s="38">
        <v>-3.4000000000000901</v>
      </c>
      <c r="D839" s="39">
        <v>-5.0806933652123298E-3</v>
      </c>
      <c r="E839" s="37">
        <v>676.2</v>
      </c>
      <c r="F839" s="37">
        <v>665.8</v>
      </c>
      <c r="G839" s="37">
        <v>684.8</v>
      </c>
      <c r="H839" s="7">
        <v>363622</v>
      </c>
      <c r="I839" s="37">
        <v>244564657.90000001</v>
      </c>
      <c r="J839" s="37">
        <v>10.4000000000001</v>
      </c>
      <c r="K839" s="37">
        <v>19</v>
      </c>
      <c r="L839" s="39">
        <v>-0.20984204316052801</v>
      </c>
      <c r="M839" s="37">
        <v>14718159012.299999</v>
      </c>
      <c r="N839" s="37">
        <v>665.8</v>
      </c>
    </row>
    <row r="840" spans="1:14" x14ac:dyDescent="0.3">
      <c r="A840" s="36">
        <v>44616</v>
      </c>
      <c r="B840" s="37">
        <v>635.9</v>
      </c>
      <c r="C840" s="38">
        <v>-29.9</v>
      </c>
      <c r="D840" s="39">
        <v>-4.4908380895163698E-2</v>
      </c>
      <c r="E840" s="37">
        <v>631</v>
      </c>
      <c r="F840" s="37">
        <v>625</v>
      </c>
      <c r="G840" s="37">
        <v>649.5</v>
      </c>
      <c r="H840" s="7">
        <v>1162792</v>
      </c>
      <c r="I840" s="37">
        <v>739875842.79999995</v>
      </c>
      <c r="J840" s="37">
        <v>4.8999999999999799</v>
      </c>
      <c r="K840" s="37">
        <v>24.5</v>
      </c>
      <c r="L840" s="39">
        <v>2.1978043132703702</v>
      </c>
      <c r="M840" s="37">
        <v>13978283169.5</v>
      </c>
      <c r="N840" s="37">
        <v>635.9</v>
      </c>
    </row>
    <row r="841" spans="1:14" x14ac:dyDescent="0.3">
      <c r="A841" s="36">
        <v>44617</v>
      </c>
      <c r="B841" s="37">
        <v>666.6</v>
      </c>
      <c r="C841" s="38">
        <v>30.7</v>
      </c>
      <c r="D841" s="39">
        <v>4.8278031136971301E-2</v>
      </c>
      <c r="E841" s="37">
        <v>638.6</v>
      </c>
      <c r="F841" s="37">
        <v>636.29999999999995</v>
      </c>
      <c r="G841" s="37">
        <v>666.6</v>
      </c>
      <c r="H841" s="7">
        <v>712092</v>
      </c>
      <c r="I841" s="37">
        <v>467934724.69999999</v>
      </c>
      <c r="J841" s="37">
        <v>28</v>
      </c>
      <c r="K841" s="37">
        <v>30.3000000000001</v>
      </c>
      <c r="L841" s="39">
        <v>-0.387601565886246</v>
      </c>
      <c r="M841" s="37">
        <v>14446217894.200001</v>
      </c>
      <c r="N841" s="37">
        <v>666.6</v>
      </c>
    </row>
    <row r="842" spans="1:14" x14ac:dyDescent="0.3">
      <c r="A842" s="36">
        <v>44620</v>
      </c>
      <c r="B842" s="37">
        <v>659.9</v>
      </c>
      <c r="C842" s="38">
        <v>-6.7000000000000499</v>
      </c>
      <c r="D842" s="39">
        <v>-1.00510051005101E-2</v>
      </c>
      <c r="E842" s="37">
        <v>650.70000000000005</v>
      </c>
      <c r="F842" s="37">
        <v>636.6</v>
      </c>
      <c r="G842" s="37">
        <v>664.8</v>
      </c>
      <c r="H842" s="7">
        <v>697750</v>
      </c>
      <c r="I842" s="37">
        <v>455175570.80000001</v>
      </c>
      <c r="J842" s="37">
        <v>9.19999999999993</v>
      </c>
      <c r="K842" s="37">
        <v>28.1999999999999</v>
      </c>
      <c r="L842" s="39">
        <v>-2.01406559826539E-2</v>
      </c>
      <c r="M842" s="37">
        <v>13991042323.4</v>
      </c>
      <c r="N842" s="37">
        <v>659.9</v>
      </c>
    </row>
    <row r="843" spans="1:14" x14ac:dyDescent="0.3">
      <c r="A843" s="36">
        <v>44621</v>
      </c>
      <c r="B843" s="37">
        <v>625.79999999999995</v>
      </c>
      <c r="C843" s="38">
        <v>-34.1</v>
      </c>
      <c r="D843" s="39">
        <v>-5.1674496135778201E-2</v>
      </c>
      <c r="E843" s="37">
        <v>659</v>
      </c>
      <c r="F843" s="37">
        <v>625.79999999999995</v>
      </c>
      <c r="G843" s="37">
        <v>661.1</v>
      </c>
      <c r="H843" s="7">
        <v>585829</v>
      </c>
      <c r="I843" s="37">
        <v>372674736.10000002</v>
      </c>
      <c r="J843" s="37">
        <v>33.200000000000003</v>
      </c>
      <c r="K843" s="37">
        <v>35.300000000000097</v>
      </c>
      <c r="L843" s="39">
        <v>-0.160402723038338</v>
      </c>
      <c r="M843" s="37">
        <v>13618367587.299999</v>
      </c>
      <c r="N843" s="37">
        <v>625.79999999999995</v>
      </c>
    </row>
    <row r="844" spans="1:14" x14ac:dyDescent="0.3">
      <c r="A844" s="36">
        <v>44622</v>
      </c>
      <c r="B844" s="37">
        <v>638</v>
      </c>
      <c r="C844" s="38">
        <v>12.2</v>
      </c>
      <c r="D844" s="39">
        <v>1.9495046340684E-2</v>
      </c>
      <c r="E844" s="37">
        <v>625</v>
      </c>
      <c r="F844" s="37">
        <v>619</v>
      </c>
      <c r="G844" s="37">
        <v>646</v>
      </c>
      <c r="H844" s="7">
        <v>617458</v>
      </c>
      <c r="I844" s="37">
        <v>391133508.5</v>
      </c>
      <c r="J844" s="37">
        <v>13</v>
      </c>
      <c r="K844" s="37">
        <v>27</v>
      </c>
      <c r="L844" s="39">
        <v>5.3990157537438403E-2</v>
      </c>
      <c r="M844" s="37">
        <v>14009501095.799999</v>
      </c>
      <c r="N844" s="37">
        <v>638</v>
      </c>
    </row>
    <row r="845" spans="1:14" x14ac:dyDescent="0.3">
      <c r="A845" s="36">
        <v>44623</v>
      </c>
      <c r="B845" s="37">
        <v>617.4</v>
      </c>
      <c r="C845" s="38">
        <v>-20.6</v>
      </c>
      <c r="D845" s="39">
        <v>-3.2288401253918499E-2</v>
      </c>
      <c r="E845" s="37">
        <v>629.70000000000005</v>
      </c>
      <c r="F845" s="37">
        <v>614.29999999999995</v>
      </c>
      <c r="G845" s="37">
        <v>641.20000000000005</v>
      </c>
      <c r="H845" s="7">
        <v>506791</v>
      </c>
      <c r="I845" s="37">
        <v>317080502.30000001</v>
      </c>
      <c r="J845" s="37">
        <v>12.3000000000001</v>
      </c>
      <c r="K845" s="37">
        <v>26.900000000000102</v>
      </c>
      <c r="L845" s="39">
        <v>-0.179230004307985</v>
      </c>
      <c r="M845" s="37">
        <v>13692420593.5</v>
      </c>
      <c r="N845" s="37">
        <v>617.4</v>
      </c>
    </row>
    <row r="846" spans="1:14" x14ac:dyDescent="0.3">
      <c r="A846" s="36">
        <v>44624</v>
      </c>
      <c r="B846" s="37">
        <v>577.79999999999995</v>
      </c>
      <c r="C846" s="38">
        <v>-39.6</v>
      </c>
      <c r="D846" s="39">
        <v>-6.4139941690962099E-2</v>
      </c>
      <c r="E846" s="37">
        <v>605.6</v>
      </c>
      <c r="F846" s="37">
        <v>577.79999999999995</v>
      </c>
      <c r="G846" s="37">
        <v>609.5</v>
      </c>
      <c r="H846" s="7">
        <v>963534</v>
      </c>
      <c r="I846" s="37">
        <v>567420456.79999995</v>
      </c>
      <c r="J846" s="37">
        <v>27.8000000000001</v>
      </c>
      <c r="K846" s="37">
        <v>31.7</v>
      </c>
      <c r="L846" s="39">
        <v>0.90124528651850599</v>
      </c>
      <c r="M846" s="37">
        <v>13125000136.700001</v>
      </c>
      <c r="N846" s="37">
        <v>577.79999999999995</v>
      </c>
    </row>
    <row r="847" spans="1:14" x14ac:dyDescent="0.3">
      <c r="A847" s="36">
        <v>44627</v>
      </c>
      <c r="B847" s="37">
        <v>567.79999999999995</v>
      </c>
      <c r="C847" s="38">
        <v>-10</v>
      </c>
      <c r="D847" s="39">
        <v>-1.7307026652820998E-2</v>
      </c>
      <c r="E847" s="37">
        <v>554</v>
      </c>
      <c r="F847" s="37">
        <v>543.9</v>
      </c>
      <c r="G847" s="37">
        <v>585.79999999999995</v>
      </c>
      <c r="H847" s="7">
        <v>909345</v>
      </c>
      <c r="I847" s="37">
        <v>512120870.10000002</v>
      </c>
      <c r="J847" s="37">
        <v>13.8</v>
      </c>
      <c r="K847" s="37">
        <v>41.9</v>
      </c>
      <c r="L847" s="39">
        <v>-5.6239842081338101E-2</v>
      </c>
      <c r="M847" s="37">
        <v>12612879266.6</v>
      </c>
      <c r="N847" s="37">
        <v>567.79999999999995</v>
      </c>
    </row>
    <row r="848" spans="1:14" x14ac:dyDescent="0.3">
      <c r="A848" s="36">
        <v>44628</v>
      </c>
      <c r="B848" s="37">
        <v>550.1</v>
      </c>
      <c r="C848" s="38">
        <v>-17.6999999999999</v>
      </c>
      <c r="D848" s="39">
        <v>-3.1172948221204502E-2</v>
      </c>
      <c r="E848" s="37">
        <v>555</v>
      </c>
      <c r="F848" s="37">
        <v>549.9</v>
      </c>
      <c r="G848" s="37">
        <v>582.9</v>
      </c>
      <c r="H848" s="7">
        <v>950996</v>
      </c>
      <c r="I848" s="37">
        <v>530148519.19999999</v>
      </c>
      <c r="J848" s="37">
        <v>4.8999999999999799</v>
      </c>
      <c r="K848" s="37">
        <v>33</v>
      </c>
      <c r="L848" s="39">
        <v>4.5803297978215099E-2</v>
      </c>
      <c r="M848" s="37">
        <v>12082730747.4</v>
      </c>
      <c r="N848" s="37">
        <v>550.1</v>
      </c>
    </row>
    <row r="849" spans="1:14" x14ac:dyDescent="0.3">
      <c r="A849" s="36">
        <v>44629</v>
      </c>
      <c r="B849" s="37">
        <v>602.6</v>
      </c>
      <c r="C849" s="38">
        <v>52.5</v>
      </c>
      <c r="D849" s="39">
        <v>9.5437193237593199E-2</v>
      </c>
      <c r="E849" s="37">
        <v>578.29999999999995</v>
      </c>
      <c r="F849" s="37">
        <v>561.9</v>
      </c>
      <c r="G849" s="37">
        <v>602.6</v>
      </c>
      <c r="H849" s="7">
        <v>1164131</v>
      </c>
      <c r="I849" s="37">
        <v>689551601.60000002</v>
      </c>
      <c r="J849" s="37">
        <v>24.3000000000001</v>
      </c>
      <c r="K849" s="37">
        <v>40.700000000000003</v>
      </c>
      <c r="L849" s="39">
        <v>0.224117661903941</v>
      </c>
      <c r="M849" s="37">
        <v>12772282349</v>
      </c>
      <c r="N849" s="37">
        <v>602.6</v>
      </c>
    </row>
    <row r="850" spans="1:14" x14ac:dyDescent="0.3">
      <c r="A850" s="36">
        <v>44630</v>
      </c>
      <c r="B850" s="37">
        <v>587.9</v>
      </c>
      <c r="C850" s="38">
        <v>-14.7</v>
      </c>
      <c r="D850" s="39">
        <v>-2.4394291403916399E-2</v>
      </c>
      <c r="E850" s="37">
        <v>600</v>
      </c>
      <c r="F850" s="37">
        <v>576</v>
      </c>
      <c r="G850" s="37">
        <v>603.5</v>
      </c>
      <c r="H850" s="7">
        <v>688965</v>
      </c>
      <c r="I850" s="37">
        <v>405112914</v>
      </c>
      <c r="J850" s="37">
        <v>12.1</v>
      </c>
      <c r="K850" s="37">
        <v>27.5</v>
      </c>
      <c r="L850" s="39">
        <v>-0.40817227614418</v>
      </c>
      <c r="M850" s="37">
        <v>12367169435</v>
      </c>
      <c r="N850" s="37">
        <v>587.9</v>
      </c>
    </row>
    <row r="851" spans="1:14" x14ac:dyDescent="0.3">
      <c r="A851" s="36">
        <v>44631</v>
      </c>
      <c r="B851" s="37">
        <v>594.9</v>
      </c>
      <c r="C851" s="38">
        <v>7</v>
      </c>
      <c r="D851" s="39">
        <v>1.1906786868515099E-2</v>
      </c>
      <c r="E851" s="37">
        <v>592.6</v>
      </c>
      <c r="F851" s="37">
        <v>585.6</v>
      </c>
      <c r="G851" s="37">
        <v>627.79999999999995</v>
      </c>
      <c r="H851" s="7">
        <v>740815</v>
      </c>
      <c r="I851" s="37">
        <v>443798577.30000001</v>
      </c>
      <c r="J851" s="37">
        <v>2.2999999999999501</v>
      </c>
      <c r="K851" s="37">
        <v>42.199999999999903</v>
      </c>
      <c r="L851" s="39">
        <v>7.5257814257618294E-2</v>
      </c>
      <c r="M851" s="37">
        <v>12810968012.299999</v>
      </c>
      <c r="N851" s="37">
        <v>594.9</v>
      </c>
    </row>
    <row r="852" spans="1:14" x14ac:dyDescent="0.3">
      <c r="A852" s="36">
        <v>44634</v>
      </c>
      <c r="B852" s="37">
        <v>598.70000000000005</v>
      </c>
      <c r="C852" s="38">
        <v>3.80000000000007</v>
      </c>
      <c r="D852" s="39">
        <v>6.3876281728022701E-3</v>
      </c>
      <c r="E852" s="37">
        <v>596.9</v>
      </c>
      <c r="F852" s="37">
        <v>581.6</v>
      </c>
      <c r="G852" s="37">
        <v>604.5</v>
      </c>
      <c r="H852" s="7">
        <v>569333</v>
      </c>
      <c r="I852" s="37">
        <v>339256042.60000002</v>
      </c>
      <c r="J852" s="37">
        <v>1.80000000000007</v>
      </c>
      <c r="K852" s="37">
        <v>22.9</v>
      </c>
      <c r="L852" s="39">
        <v>-0.231477494381188</v>
      </c>
      <c r="M852" s="37">
        <v>13150224054.9</v>
      </c>
      <c r="N852" s="37">
        <v>598.70000000000005</v>
      </c>
    </row>
    <row r="853" spans="1:14" x14ac:dyDescent="0.3">
      <c r="A853" s="36">
        <v>44635</v>
      </c>
      <c r="B853" s="37">
        <v>590</v>
      </c>
      <c r="C853" s="38">
        <v>-8.7000000000000508</v>
      </c>
      <c r="D853" s="39">
        <v>-1.45314848839152E-2</v>
      </c>
      <c r="E853" s="37">
        <v>588.6</v>
      </c>
      <c r="F853" s="37">
        <v>572</v>
      </c>
      <c r="G853" s="37">
        <v>593.4</v>
      </c>
      <c r="H853" s="7">
        <v>615609</v>
      </c>
      <c r="I853" s="37">
        <v>360836158.80000001</v>
      </c>
      <c r="J853" s="37">
        <v>1.3999999999999799</v>
      </c>
      <c r="K853" s="37">
        <v>21.4</v>
      </c>
      <c r="L853" s="39">
        <v>8.1281078033418094E-2</v>
      </c>
      <c r="M853" s="37">
        <v>12789387896.1</v>
      </c>
      <c r="N853" s="37">
        <v>590</v>
      </c>
    </row>
    <row r="854" spans="1:14" x14ac:dyDescent="0.3">
      <c r="A854" s="36">
        <v>44636</v>
      </c>
      <c r="B854" s="37">
        <v>628.9</v>
      </c>
      <c r="C854" s="38">
        <v>38.9</v>
      </c>
      <c r="D854" s="39">
        <v>6.5932203389830496E-2</v>
      </c>
      <c r="E854" s="37">
        <v>605.29999999999995</v>
      </c>
      <c r="F854" s="37">
        <v>602.20000000000005</v>
      </c>
      <c r="G854" s="37">
        <v>642.70000000000005</v>
      </c>
      <c r="H854" s="7">
        <v>799496</v>
      </c>
      <c r="I854" s="37">
        <v>500394675</v>
      </c>
      <c r="J854" s="37">
        <v>23.6</v>
      </c>
      <c r="K854" s="37">
        <v>40.5</v>
      </c>
      <c r="L854" s="39">
        <v>0.298707458792838</v>
      </c>
      <c r="M854" s="37">
        <v>13289782571.1</v>
      </c>
      <c r="N854" s="37">
        <v>628.9</v>
      </c>
    </row>
    <row r="855" spans="1:14" x14ac:dyDescent="0.3">
      <c r="A855" s="36">
        <v>44637</v>
      </c>
      <c r="B855" s="37">
        <v>629.79999999999995</v>
      </c>
      <c r="C855" s="38">
        <v>0.89999999999997704</v>
      </c>
      <c r="D855" s="39">
        <v>1.43107012243596E-3</v>
      </c>
      <c r="E855" s="37">
        <v>637.5</v>
      </c>
      <c r="F855" s="37">
        <v>623</v>
      </c>
      <c r="G855" s="37">
        <v>638.20000000000005</v>
      </c>
      <c r="H855" s="7">
        <v>456856</v>
      </c>
      <c r="I855" s="37">
        <v>288056844.69999999</v>
      </c>
      <c r="J855" s="37">
        <v>7.7000000000000499</v>
      </c>
      <c r="K855" s="37">
        <v>15.2</v>
      </c>
      <c r="L855" s="39">
        <v>-0.428569999099433</v>
      </c>
      <c r="M855" s="37">
        <v>13577839415.799999</v>
      </c>
      <c r="N855" s="37">
        <v>629.79999999999995</v>
      </c>
    </row>
    <row r="856" spans="1:14" x14ac:dyDescent="0.3">
      <c r="A856" s="36">
        <v>44638</v>
      </c>
      <c r="B856" s="37">
        <v>639.4</v>
      </c>
      <c r="C856" s="38">
        <v>9.6000000000000192</v>
      </c>
      <c r="D856" s="39">
        <v>1.5242934264846001E-2</v>
      </c>
      <c r="E856" s="37">
        <v>634.9</v>
      </c>
      <c r="F856" s="37">
        <v>621.6</v>
      </c>
      <c r="G856" s="37">
        <v>641.6</v>
      </c>
      <c r="H856" s="7">
        <v>880922</v>
      </c>
      <c r="I856" s="37">
        <v>560741670.39999998</v>
      </c>
      <c r="J856" s="37">
        <v>4.5</v>
      </c>
      <c r="K856" s="37">
        <v>20</v>
      </c>
      <c r="L856" s="39">
        <v>0.92822683734043099</v>
      </c>
      <c r="M856" s="37">
        <v>14138581086.200001</v>
      </c>
      <c r="N856" s="37">
        <v>639.4</v>
      </c>
    </row>
    <row r="857" spans="1:14" x14ac:dyDescent="0.3">
      <c r="A857" s="36">
        <v>44641</v>
      </c>
      <c r="B857" s="37">
        <v>633.20000000000005</v>
      </c>
      <c r="C857" s="38">
        <v>-6.19999999999993</v>
      </c>
      <c r="D857" s="39">
        <v>-9.6965905536439308E-3</v>
      </c>
      <c r="E857" s="37">
        <v>638</v>
      </c>
      <c r="F857" s="37">
        <v>629.70000000000005</v>
      </c>
      <c r="G857" s="37">
        <v>642</v>
      </c>
      <c r="H857" s="7">
        <v>358795</v>
      </c>
      <c r="I857" s="37">
        <v>227786326.40000001</v>
      </c>
      <c r="J857" s="37">
        <v>4.7999999999999501</v>
      </c>
      <c r="K857" s="37">
        <v>12.3</v>
      </c>
      <c r="L857" s="39">
        <v>-0.59270514302060795</v>
      </c>
      <c r="M857" s="37">
        <v>13910794759.799999</v>
      </c>
      <c r="N857" s="37">
        <v>633.20000000000005</v>
      </c>
    </row>
    <row r="858" spans="1:14" x14ac:dyDescent="0.3">
      <c r="A858" s="36">
        <v>44642</v>
      </c>
      <c r="B858" s="37">
        <v>643.9</v>
      </c>
      <c r="C858" s="38">
        <v>10.6999999999999</v>
      </c>
      <c r="D858" s="39">
        <v>1.6898294377763599E-2</v>
      </c>
      <c r="E858" s="37">
        <v>631.1</v>
      </c>
      <c r="F858" s="37">
        <v>629.6</v>
      </c>
      <c r="G858" s="37">
        <v>646.4</v>
      </c>
      <c r="H858" s="7">
        <v>422767</v>
      </c>
      <c r="I858" s="37">
        <v>271445070.69999999</v>
      </c>
      <c r="J858" s="37">
        <v>12.8</v>
      </c>
      <c r="K858" s="37">
        <v>16.8</v>
      </c>
      <c r="L858" s="39">
        <v>0.17829679900779</v>
      </c>
      <c r="M858" s="37">
        <v>14182239830.5</v>
      </c>
      <c r="N858" s="37">
        <v>643.9</v>
      </c>
    </row>
    <row r="859" spans="1:14" x14ac:dyDescent="0.3">
      <c r="A859" s="36">
        <v>44643</v>
      </c>
      <c r="B859" s="37">
        <v>624.29999999999995</v>
      </c>
      <c r="C859" s="38">
        <v>-19.600000000000001</v>
      </c>
      <c r="D859" s="39">
        <v>-3.04395092405653E-2</v>
      </c>
      <c r="E859" s="37">
        <v>644.20000000000005</v>
      </c>
      <c r="F859" s="37">
        <v>622.20000000000005</v>
      </c>
      <c r="G859" s="37">
        <v>646.4</v>
      </c>
      <c r="H859" s="7">
        <v>478559</v>
      </c>
      <c r="I859" s="37">
        <v>300842524.10000002</v>
      </c>
      <c r="J859" s="37">
        <v>19.900000000000102</v>
      </c>
      <c r="K859" s="37">
        <v>24.1999999999999</v>
      </c>
      <c r="L859" s="39">
        <v>0.13196867305158599</v>
      </c>
      <c r="M859" s="37">
        <v>13881397306.4</v>
      </c>
      <c r="N859" s="37">
        <v>624.29999999999995</v>
      </c>
    </row>
    <row r="860" spans="1:14" x14ac:dyDescent="0.3">
      <c r="A860" s="36">
        <v>44644</v>
      </c>
      <c r="B860" s="37">
        <v>624.70000000000005</v>
      </c>
      <c r="C860" s="38">
        <v>0.400000000000091</v>
      </c>
      <c r="D860" s="39">
        <v>6.4071760371630802E-4</v>
      </c>
      <c r="E860" s="37">
        <v>633</v>
      </c>
      <c r="F860" s="37">
        <v>619.6</v>
      </c>
      <c r="G860" s="37">
        <v>639.20000000000005</v>
      </c>
      <c r="H860" s="7">
        <v>382903</v>
      </c>
      <c r="I860" s="37">
        <v>239831853.69999999</v>
      </c>
      <c r="J860" s="37">
        <v>8.2999999999999492</v>
      </c>
      <c r="K860" s="37">
        <v>19.600000000000001</v>
      </c>
      <c r="L860" s="39">
        <v>-0.19988339995695401</v>
      </c>
      <c r="M860" s="37">
        <v>14121229160.1</v>
      </c>
      <c r="N860" s="37">
        <v>624.70000000000005</v>
      </c>
    </row>
    <row r="861" spans="1:14" x14ac:dyDescent="0.3">
      <c r="A861" s="36">
        <v>44645</v>
      </c>
      <c r="B861" s="37">
        <v>626</v>
      </c>
      <c r="C861" s="38">
        <v>1.2999999999999501</v>
      </c>
      <c r="D861" s="39">
        <v>2.0809988794620701E-3</v>
      </c>
      <c r="E861" s="37">
        <v>627.9</v>
      </c>
      <c r="F861" s="37">
        <v>623.6</v>
      </c>
      <c r="G861" s="37">
        <v>640.20000000000005</v>
      </c>
      <c r="H861" s="7">
        <v>365851</v>
      </c>
      <c r="I861" s="37">
        <v>230593945</v>
      </c>
      <c r="J861" s="37">
        <v>1.8999999999999799</v>
      </c>
      <c r="K861" s="37">
        <v>16.600000000000001</v>
      </c>
      <c r="L861" s="39">
        <v>-4.4533471923698699E-2</v>
      </c>
      <c r="M861" s="37">
        <v>14351823105.1</v>
      </c>
      <c r="N861" s="37">
        <v>626</v>
      </c>
    </row>
    <row r="862" spans="1:14" x14ac:dyDescent="0.3">
      <c r="A862" s="36">
        <v>44648</v>
      </c>
      <c r="B862" s="37">
        <v>635.70000000000005</v>
      </c>
      <c r="C862" s="38">
        <v>9.7000000000000508</v>
      </c>
      <c r="D862" s="39">
        <v>1.54952076677317E-2</v>
      </c>
      <c r="E862" s="37">
        <v>628.1</v>
      </c>
      <c r="F862" s="37">
        <v>623.9</v>
      </c>
      <c r="G862" s="37">
        <v>646.6</v>
      </c>
      <c r="H862" s="7">
        <v>442114</v>
      </c>
      <c r="I862" s="37">
        <v>281582678</v>
      </c>
      <c r="J862" s="37">
        <v>7.6000000000000201</v>
      </c>
      <c r="K862" s="37">
        <v>22.7</v>
      </c>
      <c r="L862" s="39">
        <v>0.20845371476366101</v>
      </c>
      <c r="M862" s="37">
        <v>14633405783.1</v>
      </c>
      <c r="N862" s="37">
        <v>635.70000000000005</v>
      </c>
    </row>
    <row r="863" spans="1:14" x14ac:dyDescent="0.3">
      <c r="A863" s="36">
        <v>44649</v>
      </c>
      <c r="B863" s="37">
        <v>671.8</v>
      </c>
      <c r="C863" s="38">
        <v>36.099999999999902</v>
      </c>
      <c r="D863" s="39">
        <v>5.67877929841119E-2</v>
      </c>
      <c r="E863" s="37">
        <v>647.5</v>
      </c>
      <c r="F863" s="37">
        <v>645.6</v>
      </c>
      <c r="G863" s="37">
        <v>675.2</v>
      </c>
      <c r="H863" s="7">
        <v>584317</v>
      </c>
      <c r="I863" s="37">
        <v>388710038.39999998</v>
      </c>
      <c r="J863" s="37">
        <v>24.3</v>
      </c>
      <c r="K863" s="37">
        <v>29.6</v>
      </c>
      <c r="L863" s="39">
        <v>0.321643286573146</v>
      </c>
      <c r="M863" s="37">
        <v>15022115821.5</v>
      </c>
      <c r="N863" s="37">
        <v>671.8</v>
      </c>
    </row>
    <row r="864" spans="1:14" x14ac:dyDescent="0.3">
      <c r="A864" s="36">
        <v>44650</v>
      </c>
      <c r="B864" s="37">
        <v>660.5</v>
      </c>
      <c r="C864" s="38">
        <v>-11.3</v>
      </c>
      <c r="D864" s="39">
        <v>-1.6820482286394701E-2</v>
      </c>
      <c r="E864" s="37">
        <v>669.5</v>
      </c>
      <c r="F864" s="37">
        <v>655.1</v>
      </c>
      <c r="G864" s="37">
        <v>669.6</v>
      </c>
      <c r="H864" s="7">
        <v>398742</v>
      </c>
      <c r="I864" s="37">
        <v>263394035.30000001</v>
      </c>
      <c r="J864" s="37">
        <v>9</v>
      </c>
      <c r="K864" s="37">
        <v>14.5</v>
      </c>
      <c r="L864" s="39">
        <v>-0.31759301885791402</v>
      </c>
      <c r="M864" s="37">
        <v>14758721786.200001</v>
      </c>
      <c r="N864" s="37">
        <v>660.5</v>
      </c>
    </row>
    <row r="865" spans="1:14" x14ac:dyDescent="0.3">
      <c r="A865" s="36">
        <v>44651</v>
      </c>
      <c r="B865" s="37">
        <v>649.4</v>
      </c>
      <c r="C865" s="38">
        <v>-11.1</v>
      </c>
      <c r="D865" s="39">
        <v>-1.68054504163513E-2</v>
      </c>
      <c r="E865" s="37">
        <v>666.2</v>
      </c>
      <c r="F865" s="37">
        <v>647.20000000000005</v>
      </c>
      <c r="G865" s="37">
        <v>668.3</v>
      </c>
      <c r="H865" s="7">
        <v>423041</v>
      </c>
      <c r="I865" s="37">
        <v>275906029</v>
      </c>
      <c r="J865" s="37">
        <v>16.8000000000001</v>
      </c>
      <c r="K865" s="37">
        <v>21.099999999999898</v>
      </c>
      <c r="L865" s="39">
        <v>6.0939153638192099E-2</v>
      </c>
      <c r="M865" s="37">
        <v>14482815757.200001</v>
      </c>
      <c r="N865" s="37">
        <v>649.4</v>
      </c>
    </row>
    <row r="866" spans="1:14" x14ac:dyDescent="0.3">
      <c r="A866" s="36">
        <v>44652</v>
      </c>
      <c r="B866" s="37">
        <v>649.6</v>
      </c>
      <c r="C866" s="38">
        <v>0.200000000000045</v>
      </c>
      <c r="D866" s="39">
        <v>3.0797659377894301E-4</v>
      </c>
      <c r="E866" s="37">
        <v>650.20000000000005</v>
      </c>
      <c r="F866" s="37">
        <v>642.1</v>
      </c>
      <c r="G866" s="37">
        <v>653.9</v>
      </c>
      <c r="H866" s="7">
        <v>249915</v>
      </c>
      <c r="I866" s="37">
        <v>162269505.69999999</v>
      </c>
      <c r="J866" s="37">
        <v>0.60000000000002296</v>
      </c>
      <c r="K866" s="37">
        <v>11.8</v>
      </c>
      <c r="L866" s="39">
        <v>-0.409241657428003</v>
      </c>
      <c r="M866" s="37">
        <v>14645085262.9</v>
      </c>
      <c r="N866" s="37">
        <v>649.6</v>
      </c>
    </row>
    <row r="867" spans="1:14" x14ac:dyDescent="0.3">
      <c r="A867" s="36">
        <v>44655</v>
      </c>
      <c r="B867" s="37">
        <v>663.9</v>
      </c>
      <c r="C867" s="38">
        <v>14.3</v>
      </c>
      <c r="D867" s="39">
        <v>2.2013546798029499E-2</v>
      </c>
      <c r="E867" s="37">
        <v>653.79999999999995</v>
      </c>
      <c r="F867" s="37">
        <v>645.70000000000005</v>
      </c>
      <c r="G867" s="37">
        <v>664.5</v>
      </c>
      <c r="H867" s="7">
        <v>279544</v>
      </c>
      <c r="I867" s="37">
        <v>184424382.80000001</v>
      </c>
      <c r="J867" s="37">
        <v>10.1</v>
      </c>
      <c r="K867" s="37">
        <v>18.8</v>
      </c>
      <c r="L867" s="39">
        <v>0.11855630914510901</v>
      </c>
      <c r="M867" s="37">
        <v>14829509645.700001</v>
      </c>
      <c r="N867" s="37">
        <v>663.9</v>
      </c>
    </row>
    <row r="868" spans="1:14" x14ac:dyDescent="0.3">
      <c r="A868" s="36">
        <v>44656</v>
      </c>
      <c r="B868" s="37">
        <v>660.9</v>
      </c>
      <c r="C868" s="38">
        <v>-3</v>
      </c>
      <c r="D868" s="39">
        <v>-4.51875282422052E-3</v>
      </c>
      <c r="E868" s="37">
        <v>666</v>
      </c>
      <c r="F868" s="37">
        <v>654.29999999999995</v>
      </c>
      <c r="G868" s="37">
        <v>667.5</v>
      </c>
      <c r="H868" s="7">
        <v>362451</v>
      </c>
      <c r="I868" s="37">
        <v>239244661</v>
      </c>
      <c r="J868" s="37">
        <v>5.1000000000000201</v>
      </c>
      <c r="K868" s="37">
        <v>13.2</v>
      </c>
      <c r="L868" s="39">
        <v>0.29657942935637999</v>
      </c>
      <c r="M868" s="37">
        <v>14590264984.700001</v>
      </c>
      <c r="N868" s="37">
        <v>660.9</v>
      </c>
    </row>
    <row r="869" spans="1:14" x14ac:dyDescent="0.3">
      <c r="A869" s="36">
        <v>44657</v>
      </c>
      <c r="B869" s="37">
        <v>636.20000000000005</v>
      </c>
      <c r="C869" s="38">
        <v>-24.6999999999999</v>
      </c>
      <c r="D869" s="39">
        <v>-3.7373278862157598E-2</v>
      </c>
      <c r="E869" s="37">
        <v>657.6</v>
      </c>
      <c r="F869" s="37">
        <v>630.70000000000005</v>
      </c>
      <c r="G869" s="37">
        <v>660.5</v>
      </c>
      <c r="H869" s="7">
        <v>416787</v>
      </c>
      <c r="I869" s="37">
        <v>266931032.5</v>
      </c>
      <c r="J869" s="37">
        <v>21.4</v>
      </c>
      <c r="K869" s="37">
        <v>29.8</v>
      </c>
      <c r="L869" s="39">
        <v>0.14991267785162701</v>
      </c>
      <c r="M869" s="37">
        <v>14323333952.200001</v>
      </c>
      <c r="N869" s="37">
        <v>636.20000000000005</v>
      </c>
    </row>
    <row r="870" spans="1:14" x14ac:dyDescent="0.3">
      <c r="A870" s="36">
        <v>44658</v>
      </c>
      <c r="B870" s="37">
        <v>624</v>
      </c>
      <c r="C870" s="38">
        <v>-12.2</v>
      </c>
      <c r="D870" s="39">
        <v>-1.91763596353349E-2</v>
      </c>
      <c r="E870" s="37">
        <v>641.4</v>
      </c>
      <c r="F870" s="37">
        <v>623.20000000000005</v>
      </c>
      <c r="G870" s="37">
        <v>645.70000000000005</v>
      </c>
      <c r="H870" s="7">
        <v>481637</v>
      </c>
      <c r="I870" s="37">
        <v>302701429.30000001</v>
      </c>
      <c r="J870" s="37">
        <v>17.399999999999999</v>
      </c>
      <c r="K870" s="37">
        <v>22.5</v>
      </c>
      <c r="L870" s="39">
        <v>0.155595064145475</v>
      </c>
      <c r="M870" s="37">
        <v>14020632522.9</v>
      </c>
      <c r="N870" s="37">
        <v>624</v>
      </c>
    </row>
    <row r="871" spans="1:14" x14ac:dyDescent="0.3">
      <c r="A871" s="36">
        <v>44659</v>
      </c>
      <c r="B871" s="37">
        <v>631.70000000000005</v>
      </c>
      <c r="C871" s="38">
        <v>7.7000000000000499</v>
      </c>
      <c r="D871" s="39">
        <v>1.23397435897437E-2</v>
      </c>
      <c r="E871" s="37">
        <v>632.4</v>
      </c>
      <c r="F871" s="37">
        <v>622</v>
      </c>
      <c r="G871" s="37">
        <v>636</v>
      </c>
      <c r="H871" s="7">
        <v>382228</v>
      </c>
      <c r="I871" s="37">
        <v>240883691.19999999</v>
      </c>
      <c r="J871" s="37">
        <v>0.69999999999993201</v>
      </c>
      <c r="K871" s="37">
        <v>14</v>
      </c>
      <c r="L871" s="39">
        <v>-0.20639817954185399</v>
      </c>
      <c r="M871" s="37">
        <v>14261516214.1</v>
      </c>
      <c r="N871" s="37">
        <v>631.70000000000005</v>
      </c>
    </row>
    <row r="872" spans="1:14" x14ac:dyDescent="0.3">
      <c r="A872" s="36">
        <v>44662</v>
      </c>
      <c r="B872" s="37">
        <v>619.9</v>
      </c>
      <c r="C872" s="38">
        <v>-11.8000000000001</v>
      </c>
      <c r="D872" s="39">
        <v>-1.8679753047332701E-2</v>
      </c>
      <c r="E872" s="37">
        <v>625.29999999999995</v>
      </c>
      <c r="F872" s="37">
        <v>616.6</v>
      </c>
      <c r="G872" s="37">
        <v>627.79999999999995</v>
      </c>
      <c r="H872" s="7">
        <v>317758</v>
      </c>
      <c r="I872" s="37">
        <v>197340009.59999999</v>
      </c>
      <c r="J872" s="37">
        <v>5.3999999999999799</v>
      </c>
      <c r="K872" s="37">
        <v>11.1999999999999</v>
      </c>
      <c r="L872" s="39">
        <v>-0.168668961980807</v>
      </c>
      <c r="M872" s="37">
        <v>14064176204.5</v>
      </c>
      <c r="N872" s="37">
        <v>619.9</v>
      </c>
    </row>
    <row r="873" spans="1:14" x14ac:dyDescent="0.3">
      <c r="A873" s="36">
        <v>44663</v>
      </c>
      <c r="B873" s="37">
        <v>630.9</v>
      </c>
      <c r="C873" s="38">
        <v>11</v>
      </c>
      <c r="D873" s="39">
        <v>1.77447975479916E-2</v>
      </c>
      <c r="E873" s="37">
        <v>611.6</v>
      </c>
      <c r="F873" s="37">
        <v>607.29999999999995</v>
      </c>
      <c r="G873" s="37">
        <v>639.4</v>
      </c>
      <c r="H873" s="7">
        <v>481916</v>
      </c>
      <c r="I873" s="37">
        <v>302503860.60000002</v>
      </c>
      <c r="J873" s="37">
        <v>19.3</v>
      </c>
      <c r="K873" s="37">
        <v>32.1</v>
      </c>
      <c r="L873" s="39">
        <v>0.51661327173509397</v>
      </c>
      <c r="M873" s="37">
        <v>14366680065.1</v>
      </c>
      <c r="N873" s="37">
        <v>630.9</v>
      </c>
    </row>
    <row r="874" spans="1:14" x14ac:dyDescent="0.3">
      <c r="A874" s="36">
        <v>44664</v>
      </c>
      <c r="B874" s="37">
        <v>634.1</v>
      </c>
      <c r="C874" s="38">
        <v>3.2000000000000499</v>
      </c>
      <c r="D874" s="39">
        <v>5.07211919480115E-3</v>
      </c>
      <c r="E874" s="37">
        <v>639</v>
      </c>
      <c r="F874" s="37">
        <v>614.4</v>
      </c>
      <c r="G874" s="37">
        <v>643.4</v>
      </c>
      <c r="H874" s="7">
        <v>552025</v>
      </c>
      <c r="I874" s="37">
        <v>348286488</v>
      </c>
      <c r="J874" s="37">
        <v>4.8999999999999799</v>
      </c>
      <c r="K874" s="37">
        <v>29</v>
      </c>
      <c r="L874" s="39">
        <v>0.14547971015695699</v>
      </c>
      <c r="M874" s="37">
        <v>14714966553.1</v>
      </c>
      <c r="N874" s="37">
        <v>634.1</v>
      </c>
    </row>
    <row r="875" spans="1:14" x14ac:dyDescent="0.3">
      <c r="A875" s="36">
        <v>44665</v>
      </c>
      <c r="B875" s="37">
        <v>640</v>
      </c>
      <c r="C875" s="38">
        <v>5.8999999999999799</v>
      </c>
      <c r="D875" s="39">
        <v>9.3045260999841898E-3</v>
      </c>
      <c r="E875" s="37">
        <v>639</v>
      </c>
      <c r="F875" s="37">
        <v>631.6</v>
      </c>
      <c r="G875" s="37">
        <v>642.4</v>
      </c>
      <c r="H875" s="7">
        <v>566954</v>
      </c>
      <c r="I875" s="37">
        <v>362045172.19999999</v>
      </c>
      <c r="J875" s="37">
        <v>1</v>
      </c>
      <c r="K875" s="37">
        <v>10.8</v>
      </c>
      <c r="L875" s="39">
        <v>2.7044065033286501E-2</v>
      </c>
      <c r="M875" s="37">
        <v>15077011725.299999</v>
      </c>
      <c r="N875" s="37">
        <v>640</v>
      </c>
    </row>
    <row r="876" spans="1:14" x14ac:dyDescent="0.3">
      <c r="A876" s="36">
        <v>44670</v>
      </c>
      <c r="B876" s="37">
        <v>634.1</v>
      </c>
      <c r="C876" s="38">
        <v>-5.8999999999999799</v>
      </c>
      <c r="D876" s="39">
        <v>-9.2187499999999596E-3</v>
      </c>
      <c r="E876" s="37">
        <v>639.9</v>
      </c>
      <c r="F876" s="37">
        <v>625</v>
      </c>
      <c r="G876" s="37">
        <v>639.9</v>
      </c>
      <c r="H876" s="7">
        <v>307822</v>
      </c>
      <c r="I876" s="37">
        <v>194860888.30000001</v>
      </c>
      <c r="J876" s="37">
        <v>5.7999999999999501</v>
      </c>
      <c r="K876" s="37">
        <v>14.9</v>
      </c>
      <c r="L876" s="39">
        <v>-0.45706000839574301</v>
      </c>
      <c r="M876" s="37">
        <v>14882150837</v>
      </c>
      <c r="N876" s="37">
        <v>634.1</v>
      </c>
    </row>
    <row r="877" spans="1:14" x14ac:dyDescent="0.3">
      <c r="A877" s="36">
        <v>44671</v>
      </c>
      <c r="B877" s="37">
        <v>642.29999999999995</v>
      </c>
      <c r="C877" s="38">
        <v>8.19999999999993</v>
      </c>
      <c r="D877" s="39">
        <v>1.29317142406559E-2</v>
      </c>
      <c r="E877" s="37">
        <v>631</v>
      </c>
      <c r="F877" s="37">
        <v>627</v>
      </c>
      <c r="G877" s="37">
        <v>643.9</v>
      </c>
      <c r="H877" s="7">
        <v>378402</v>
      </c>
      <c r="I877" s="37">
        <v>241878040.40000001</v>
      </c>
      <c r="J877" s="37">
        <v>11.3</v>
      </c>
      <c r="K877" s="37">
        <v>16.899999999999999</v>
      </c>
      <c r="L877" s="39">
        <v>0.22928835495838501</v>
      </c>
      <c r="M877" s="37">
        <v>15124028877.4</v>
      </c>
      <c r="N877" s="37">
        <v>642.29999999999995</v>
      </c>
    </row>
    <row r="878" spans="1:14" x14ac:dyDescent="0.3">
      <c r="A878" s="36">
        <v>44672</v>
      </c>
      <c r="B878" s="37">
        <v>653.4</v>
      </c>
      <c r="C878" s="38">
        <v>11.1</v>
      </c>
      <c r="D878" s="39">
        <v>1.7281644091545999E-2</v>
      </c>
      <c r="E878" s="37">
        <v>640</v>
      </c>
      <c r="F878" s="37">
        <v>636.4</v>
      </c>
      <c r="G878" s="37">
        <v>658.6</v>
      </c>
      <c r="H878" s="7">
        <v>496018</v>
      </c>
      <c r="I878" s="37">
        <v>323680475.19999999</v>
      </c>
      <c r="J878" s="37">
        <v>13.4</v>
      </c>
      <c r="K878" s="37">
        <v>22.2</v>
      </c>
      <c r="L878" s="39">
        <v>0.31082288148582699</v>
      </c>
      <c r="M878" s="37">
        <v>15447709352.6</v>
      </c>
      <c r="N878" s="37">
        <v>653.4</v>
      </c>
    </row>
    <row r="879" spans="1:14" x14ac:dyDescent="0.3">
      <c r="A879" s="36">
        <v>44673</v>
      </c>
      <c r="B879" s="37">
        <v>639.6</v>
      </c>
      <c r="C879" s="38">
        <v>-13.8</v>
      </c>
      <c r="D879" s="39">
        <v>-2.1120293847566501E-2</v>
      </c>
      <c r="E879" s="37">
        <v>638</v>
      </c>
      <c r="F879" s="37">
        <v>636</v>
      </c>
      <c r="G879" s="37">
        <v>650</v>
      </c>
      <c r="H879" s="7">
        <v>439543</v>
      </c>
      <c r="I879" s="37">
        <v>281953436.5</v>
      </c>
      <c r="J879" s="37">
        <v>1.6000000000000201</v>
      </c>
      <c r="K879" s="37">
        <v>14</v>
      </c>
      <c r="L879" s="39">
        <v>-0.11385675519839999</v>
      </c>
      <c r="M879" s="37">
        <v>15165755916.1</v>
      </c>
      <c r="N879" s="37">
        <v>639.6</v>
      </c>
    </row>
    <row r="880" spans="1:14" x14ac:dyDescent="0.3">
      <c r="A880" s="36">
        <v>44676</v>
      </c>
      <c r="B880" s="37">
        <v>615.6</v>
      </c>
      <c r="C880" s="38">
        <v>-24</v>
      </c>
      <c r="D880" s="39">
        <v>-3.7523452157598502E-2</v>
      </c>
      <c r="E880" s="37">
        <v>627</v>
      </c>
      <c r="F880" s="37">
        <v>608.5</v>
      </c>
      <c r="G880" s="37">
        <v>630</v>
      </c>
      <c r="H880" s="7">
        <v>567172</v>
      </c>
      <c r="I880" s="37">
        <v>350574320.60000002</v>
      </c>
      <c r="J880" s="37">
        <v>11.4</v>
      </c>
      <c r="K880" s="37">
        <v>21.5</v>
      </c>
      <c r="L880" s="39">
        <v>0.29036749533037698</v>
      </c>
      <c r="M880" s="37">
        <v>14815181595.5</v>
      </c>
      <c r="N880" s="37">
        <v>615.6</v>
      </c>
    </row>
    <row r="881" spans="1:14" x14ac:dyDescent="0.3">
      <c r="A881" s="36">
        <v>44677</v>
      </c>
      <c r="B881" s="37">
        <v>607.29999999999995</v>
      </c>
      <c r="C881" s="38">
        <v>-8.30000000000007</v>
      </c>
      <c r="D881" s="39">
        <v>-1.34827810266408E-2</v>
      </c>
      <c r="E881" s="37">
        <v>622.1</v>
      </c>
      <c r="F881" s="37">
        <v>606.20000000000005</v>
      </c>
      <c r="G881" s="37">
        <v>622.9</v>
      </c>
      <c r="H881" s="7">
        <v>385943</v>
      </c>
      <c r="I881" s="37">
        <v>236563734.30000001</v>
      </c>
      <c r="J881" s="37">
        <v>14.8000000000001</v>
      </c>
      <c r="K881" s="37">
        <v>16.6999999999999</v>
      </c>
      <c r="L881" s="39">
        <v>-0.31953093594183102</v>
      </c>
      <c r="M881" s="37">
        <v>14578617861.200001</v>
      </c>
      <c r="N881" s="37">
        <v>607.29999999999995</v>
      </c>
    </row>
    <row r="882" spans="1:14" x14ac:dyDescent="0.3">
      <c r="A882" s="36">
        <v>44678</v>
      </c>
      <c r="B882" s="37">
        <v>616.6</v>
      </c>
      <c r="C882" s="38">
        <v>9.30000000000007</v>
      </c>
      <c r="D882" s="39">
        <v>1.53136835172074E-2</v>
      </c>
      <c r="E882" s="37">
        <v>610.1</v>
      </c>
      <c r="F882" s="37">
        <v>603.1</v>
      </c>
      <c r="G882" s="37">
        <v>622</v>
      </c>
      <c r="H882" s="7">
        <v>364855</v>
      </c>
      <c r="I882" s="37">
        <v>224377541.90000001</v>
      </c>
      <c r="J882" s="37">
        <v>6.5</v>
      </c>
      <c r="K882" s="37">
        <v>18.899999999999999</v>
      </c>
      <c r="L882" s="39">
        <v>-5.4640192981865197E-2</v>
      </c>
      <c r="M882" s="37">
        <v>14802995403.1</v>
      </c>
      <c r="N882" s="37">
        <v>616.6</v>
      </c>
    </row>
    <row r="883" spans="1:14" x14ac:dyDescent="0.3">
      <c r="A883" s="36">
        <v>44679</v>
      </c>
      <c r="B883" s="37">
        <v>617.20000000000005</v>
      </c>
      <c r="C883" s="38">
        <v>0.60000000000002296</v>
      </c>
      <c r="D883" s="39">
        <v>9.7307817061307602E-4</v>
      </c>
      <c r="E883" s="37">
        <v>626</v>
      </c>
      <c r="F883" s="37">
        <v>607.1</v>
      </c>
      <c r="G883" s="37">
        <v>628.5</v>
      </c>
      <c r="H883" s="7">
        <v>368172</v>
      </c>
      <c r="I883" s="37">
        <v>228049427.30000001</v>
      </c>
      <c r="J883" s="37">
        <v>8.7999999999999492</v>
      </c>
      <c r="K883" s="37">
        <v>21.4</v>
      </c>
      <c r="L883" s="39">
        <v>9.0912828383878496E-3</v>
      </c>
      <c r="M883" s="37">
        <v>15031044830.4</v>
      </c>
      <c r="N883" s="37">
        <v>617.20000000000005</v>
      </c>
    </row>
    <row r="884" spans="1:14" x14ac:dyDescent="0.3">
      <c r="A884" s="36">
        <v>44680</v>
      </c>
      <c r="B884" s="37">
        <v>619.5</v>
      </c>
      <c r="C884" s="38">
        <v>2.2999999999999501</v>
      </c>
      <c r="D884" s="39">
        <v>3.7265068049253999E-3</v>
      </c>
      <c r="E884" s="37">
        <v>621.29999999999995</v>
      </c>
      <c r="F884" s="37">
        <v>618.1</v>
      </c>
      <c r="G884" s="37">
        <v>632</v>
      </c>
      <c r="H884" s="7">
        <v>384899</v>
      </c>
      <c r="I884" s="37">
        <v>239560945</v>
      </c>
      <c r="J884" s="37">
        <v>1.7999999999999501</v>
      </c>
      <c r="K884" s="37">
        <v>13.9</v>
      </c>
      <c r="L884" s="39">
        <v>4.54325695598796E-2</v>
      </c>
      <c r="M884" s="37">
        <v>15270605775.4</v>
      </c>
      <c r="N884" s="37">
        <v>619.5</v>
      </c>
    </row>
    <row r="885" spans="1:14" x14ac:dyDescent="0.3">
      <c r="A885" s="36">
        <v>44683</v>
      </c>
      <c r="B885" s="37">
        <v>606.6</v>
      </c>
      <c r="C885" s="38">
        <v>-12.9</v>
      </c>
      <c r="D885" s="39">
        <v>-2.0823244552058098E-2</v>
      </c>
      <c r="E885" s="37">
        <v>614.4</v>
      </c>
      <c r="F885" s="37">
        <v>603.1</v>
      </c>
      <c r="G885" s="37">
        <v>618.6</v>
      </c>
      <c r="H885" s="7">
        <v>338527</v>
      </c>
      <c r="I885" s="37">
        <v>206008390.80000001</v>
      </c>
      <c r="J885" s="37">
        <v>7.7999999999999501</v>
      </c>
      <c r="K885" s="37">
        <v>15.5</v>
      </c>
      <c r="L885" s="39">
        <v>-0.120478359257883</v>
      </c>
      <c r="M885" s="37">
        <v>15064597384.6</v>
      </c>
      <c r="N885" s="37">
        <v>606.6</v>
      </c>
    </row>
    <row r="886" spans="1:14" x14ac:dyDescent="0.3">
      <c r="A886" s="36">
        <v>44684</v>
      </c>
      <c r="B886" s="37">
        <v>600.5</v>
      </c>
      <c r="C886" s="38">
        <v>-6.1000000000000201</v>
      </c>
      <c r="D886" s="39">
        <v>-1.00560501153973E-2</v>
      </c>
      <c r="E886" s="37">
        <v>613</v>
      </c>
      <c r="F886" s="37">
        <v>596.1</v>
      </c>
      <c r="G886" s="37">
        <v>619</v>
      </c>
      <c r="H886" s="7">
        <v>378265</v>
      </c>
      <c r="I886" s="37">
        <v>228013377.19999999</v>
      </c>
      <c r="J886" s="37">
        <v>12.5</v>
      </c>
      <c r="K886" s="37">
        <v>22.9</v>
      </c>
      <c r="L886" s="39">
        <v>0.11738502394196</v>
      </c>
      <c r="M886" s="37">
        <v>14836584007.4</v>
      </c>
      <c r="N886" s="37">
        <v>600.5</v>
      </c>
    </row>
    <row r="887" spans="1:14" x14ac:dyDescent="0.3">
      <c r="A887" s="36">
        <v>44685</v>
      </c>
      <c r="B887" s="37">
        <v>593.29999999999995</v>
      </c>
      <c r="C887" s="38">
        <v>-7.2000000000000499</v>
      </c>
      <c r="D887" s="39">
        <v>-1.1990008326394699E-2</v>
      </c>
      <c r="E887" s="37">
        <v>602</v>
      </c>
      <c r="F887" s="37">
        <v>593.29999999999995</v>
      </c>
      <c r="G887" s="37">
        <v>607</v>
      </c>
      <c r="H887" s="7">
        <v>340919</v>
      </c>
      <c r="I887" s="37">
        <v>203787824.90000001</v>
      </c>
      <c r="J887" s="37">
        <v>8.7000000000000508</v>
      </c>
      <c r="K887" s="37">
        <v>13.7</v>
      </c>
      <c r="L887" s="39">
        <v>-9.8729726514480601E-2</v>
      </c>
      <c r="M887" s="37">
        <v>14632796182.5</v>
      </c>
      <c r="N887" s="37">
        <v>593.29999999999995</v>
      </c>
    </row>
    <row r="888" spans="1:14" x14ac:dyDescent="0.3">
      <c r="A888" s="36">
        <v>44686</v>
      </c>
      <c r="B888" s="37">
        <v>574</v>
      </c>
      <c r="C888" s="38">
        <v>-19.3</v>
      </c>
      <c r="D888" s="39">
        <v>-3.2529917411090403E-2</v>
      </c>
      <c r="E888" s="37">
        <v>610.70000000000005</v>
      </c>
      <c r="F888" s="37">
        <v>572.4</v>
      </c>
      <c r="G888" s="37">
        <v>610.70000000000005</v>
      </c>
      <c r="H888" s="7">
        <v>489836</v>
      </c>
      <c r="I888" s="37">
        <v>287805853.19999999</v>
      </c>
      <c r="J888" s="37">
        <v>36.700000000000003</v>
      </c>
      <c r="K888" s="37">
        <v>38.300000000000097</v>
      </c>
      <c r="L888" s="39">
        <v>0.43681050337470201</v>
      </c>
      <c r="M888" s="37">
        <v>14344990329.299999</v>
      </c>
      <c r="N888" s="37">
        <v>574</v>
      </c>
    </row>
    <row r="889" spans="1:14" x14ac:dyDescent="0.3">
      <c r="A889" s="36">
        <v>44687</v>
      </c>
      <c r="B889" s="37">
        <v>561.9</v>
      </c>
      <c r="C889" s="38">
        <v>-12.1</v>
      </c>
      <c r="D889" s="39">
        <v>-2.1080139372822299E-2</v>
      </c>
      <c r="E889" s="37">
        <v>570.5</v>
      </c>
      <c r="F889" s="37">
        <v>554.5</v>
      </c>
      <c r="G889" s="37">
        <v>571.29999999999995</v>
      </c>
      <c r="H889" s="7">
        <v>670819</v>
      </c>
      <c r="I889" s="37">
        <v>377871745.39999998</v>
      </c>
      <c r="J889" s="37">
        <v>8.6000000000000192</v>
      </c>
      <c r="K889" s="37">
        <v>16.8</v>
      </c>
      <c r="L889" s="39">
        <v>0.369476722821516</v>
      </c>
      <c r="M889" s="37">
        <v>13967118583.9</v>
      </c>
      <c r="N889" s="37">
        <v>561.9</v>
      </c>
    </row>
    <row r="890" spans="1:14" x14ac:dyDescent="0.3">
      <c r="A890" s="36">
        <v>44690</v>
      </c>
      <c r="B890" s="37">
        <v>542.6</v>
      </c>
      <c r="C890" s="38">
        <v>-19.3</v>
      </c>
      <c r="D890" s="39">
        <v>-3.4347748709734699E-2</v>
      </c>
      <c r="E890" s="37">
        <v>553.4</v>
      </c>
      <c r="F890" s="37">
        <v>542.4</v>
      </c>
      <c r="G890" s="37">
        <v>564.1</v>
      </c>
      <c r="H890" s="7">
        <v>565090</v>
      </c>
      <c r="I890" s="37">
        <v>309771359.69999999</v>
      </c>
      <c r="J890" s="37">
        <v>10.8</v>
      </c>
      <c r="K890" s="37">
        <v>21.7</v>
      </c>
      <c r="L890" s="39">
        <v>-0.15761181481144701</v>
      </c>
      <c r="M890" s="37">
        <v>13657347224.200001</v>
      </c>
      <c r="N890" s="37">
        <v>542.6</v>
      </c>
    </row>
    <row r="891" spans="1:14" x14ac:dyDescent="0.3">
      <c r="A891" s="36">
        <v>44691</v>
      </c>
      <c r="B891" s="37">
        <v>549.5</v>
      </c>
      <c r="C891" s="38">
        <v>6.8999999999999799</v>
      </c>
      <c r="D891" s="39">
        <v>1.27165499447106E-2</v>
      </c>
      <c r="E891" s="37">
        <v>555.4</v>
      </c>
      <c r="F891" s="37">
        <v>545.1</v>
      </c>
      <c r="G891" s="37">
        <v>560.20000000000005</v>
      </c>
      <c r="H891" s="7">
        <v>507385</v>
      </c>
      <c r="I891" s="37">
        <v>280026021.30000001</v>
      </c>
      <c r="J891" s="37">
        <v>5.8999999999999799</v>
      </c>
      <c r="K891" s="37">
        <v>15.1</v>
      </c>
      <c r="L891" s="39">
        <v>-0.102116477021359</v>
      </c>
      <c r="M891" s="37">
        <v>13937373245.5</v>
      </c>
      <c r="N891" s="37">
        <v>549.5</v>
      </c>
    </row>
    <row r="892" spans="1:14" x14ac:dyDescent="0.3">
      <c r="A892" s="36">
        <v>44692</v>
      </c>
      <c r="B892" s="37">
        <v>573</v>
      </c>
      <c r="C892" s="38">
        <v>23.5</v>
      </c>
      <c r="D892" s="39">
        <v>4.2766151046405798E-2</v>
      </c>
      <c r="E892" s="37">
        <v>558.5</v>
      </c>
      <c r="F892" s="37">
        <v>555</v>
      </c>
      <c r="G892" s="37">
        <v>573</v>
      </c>
      <c r="H892" s="7">
        <v>638901</v>
      </c>
      <c r="I892" s="37">
        <v>362791515.39999998</v>
      </c>
      <c r="J892" s="37">
        <v>14.5</v>
      </c>
      <c r="K892" s="37">
        <v>18</v>
      </c>
      <c r="L892" s="39">
        <v>0.25920356336903899</v>
      </c>
      <c r="M892" s="37">
        <v>14300164760.9</v>
      </c>
      <c r="N892" s="37">
        <v>573</v>
      </c>
    </row>
    <row r="893" spans="1:14" x14ac:dyDescent="0.3">
      <c r="A893" s="36">
        <v>44693</v>
      </c>
      <c r="B893" s="37">
        <v>565.4</v>
      </c>
      <c r="C893" s="38">
        <v>-7.6000000000000201</v>
      </c>
      <c r="D893" s="39">
        <v>-1.3263525305410201E-2</v>
      </c>
      <c r="E893" s="37">
        <v>555</v>
      </c>
      <c r="F893" s="37">
        <v>543.20000000000005</v>
      </c>
      <c r="G893" s="37">
        <v>567.70000000000005</v>
      </c>
      <c r="H893" s="7">
        <v>656363</v>
      </c>
      <c r="I893" s="37">
        <v>365931580.19999999</v>
      </c>
      <c r="J893" s="37">
        <v>10.4</v>
      </c>
      <c r="K893" s="37">
        <v>24.5</v>
      </c>
      <c r="L893" s="39">
        <v>2.73313079804226E-2</v>
      </c>
      <c r="M893" s="37">
        <v>13934233180.700001</v>
      </c>
      <c r="N893" s="37">
        <v>565.4</v>
      </c>
    </row>
    <row r="894" spans="1:14" x14ac:dyDescent="0.3">
      <c r="A894" s="36">
        <v>44694</v>
      </c>
      <c r="B894" s="37">
        <v>581.29999999999995</v>
      </c>
      <c r="C894" s="38">
        <v>15.9</v>
      </c>
      <c r="D894" s="39">
        <v>2.8121683763707099E-2</v>
      </c>
      <c r="E894" s="37">
        <v>570</v>
      </c>
      <c r="F894" s="37">
        <v>564.1</v>
      </c>
      <c r="G894" s="37">
        <v>581.29999999999995</v>
      </c>
      <c r="H894" s="7">
        <v>438811</v>
      </c>
      <c r="I894" s="37">
        <v>252871630.80000001</v>
      </c>
      <c r="J894" s="37">
        <v>11.3</v>
      </c>
      <c r="K894" s="37">
        <v>17.1999999999999</v>
      </c>
      <c r="L894" s="39">
        <v>-0.331450736863595</v>
      </c>
      <c r="M894" s="37">
        <v>14187104811.5</v>
      </c>
      <c r="N894" s="37">
        <v>581.29999999999995</v>
      </c>
    </row>
    <row r="895" spans="1:14" x14ac:dyDescent="0.3">
      <c r="A895" s="36">
        <v>44697</v>
      </c>
      <c r="B895" s="37">
        <v>575</v>
      </c>
      <c r="C895" s="38">
        <v>-6.2999999999999501</v>
      </c>
      <c r="D895" s="39">
        <v>-1.08377773954928E-2</v>
      </c>
      <c r="E895" s="37">
        <v>577.79999999999995</v>
      </c>
      <c r="F895" s="37">
        <v>572</v>
      </c>
      <c r="G895" s="37">
        <v>581.29999999999995</v>
      </c>
      <c r="H895" s="7">
        <v>363368</v>
      </c>
      <c r="I895" s="37">
        <v>209144084.90000001</v>
      </c>
      <c r="J895" s="37">
        <v>2.7999999999999501</v>
      </c>
      <c r="K895" s="37">
        <v>9.2999999999999492</v>
      </c>
      <c r="L895" s="39">
        <v>-0.17192595445419601</v>
      </c>
      <c r="M895" s="37">
        <v>13977960726.6</v>
      </c>
      <c r="N895" s="37">
        <v>575</v>
      </c>
    </row>
    <row r="896" spans="1:14" x14ac:dyDescent="0.3">
      <c r="A896" s="36">
        <v>44698</v>
      </c>
      <c r="B896" s="37">
        <v>590.1</v>
      </c>
      <c r="C896" s="38">
        <v>15.1</v>
      </c>
      <c r="D896" s="39">
        <v>2.62608695652174E-2</v>
      </c>
      <c r="E896" s="37">
        <v>580.70000000000005</v>
      </c>
      <c r="F896" s="37">
        <v>578.6</v>
      </c>
      <c r="G896" s="37">
        <v>594.4</v>
      </c>
      <c r="H896" s="7">
        <v>399738</v>
      </c>
      <c r="I896" s="37">
        <v>235176377.19999999</v>
      </c>
      <c r="J896" s="37">
        <v>9.3999999999999808</v>
      </c>
      <c r="K896" s="37">
        <v>15.8</v>
      </c>
      <c r="L896" s="39">
        <v>0.100091367429163</v>
      </c>
      <c r="M896" s="37">
        <v>14213137103.799999</v>
      </c>
      <c r="N896" s="37">
        <v>590.1</v>
      </c>
    </row>
    <row r="897" spans="1:14" x14ac:dyDescent="0.3">
      <c r="A897" s="36">
        <v>44699</v>
      </c>
      <c r="B897" s="37">
        <v>578.5</v>
      </c>
      <c r="C897" s="38">
        <v>-11.6</v>
      </c>
      <c r="D897" s="39">
        <v>-1.96576851381122E-2</v>
      </c>
      <c r="E897" s="37">
        <v>596</v>
      </c>
      <c r="F897" s="37">
        <v>576.70000000000005</v>
      </c>
      <c r="G897" s="37">
        <v>596</v>
      </c>
      <c r="H897" s="7">
        <v>457853</v>
      </c>
      <c r="I897" s="37">
        <v>266597660.19999999</v>
      </c>
      <c r="J897" s="37">
        <v>17.5</v>
      </c>
      <c r="K897" s="37">
        <v>19.3</v>
      </c>
      <c r="L897" s="39">
        <v>0.14538272568532401</v>
      </c>
      <c r="M897" s="37">
        <v>13946539443.6</v>
      </c>
      <c r="N897" s="37">
        <v>578.5</v>
      </c>
    </row>
    <row r="898" spans="1:14" x14ac:dyDescent="0.3">
      <c r="A898" s="36">
        <v>44700</v>
      </c>
      <c r="B898" s="37">
        <v>568.5</v>
      </c>
      <c r="C898" s="38">
        <v>-10</v>
      </c>
      <c r="D898" s="39">
        <v>-1.7286084701814999E-2</v>
      </c>
      <c r="E898" s="37">
        <v>571.20000000000005</v>
      </c>
      <c r="F898" s="37">
        <v>560.1</v>
      </c>
      <c r="G898" s="37">
        <v>572</v>
      </c>
      <c r="H898" s="7">
        <v>464245</v>
      </c>
      <c r="I898" s="37">
        <v>263051136.30000001</v>
      </c>
      <c r="J898" s="37">
        <v>2.7000000000000499</v>
      </c>
      <c r="K898" s="37">
        <v>11.9</v>
      </c>
      <c r="L898" s="39">
        <v>1.3960812749943799E-2</v>
      </c>
      <c r="M898" s="37">
        <v>13683488307.299999</v>
      </c>
      <c r="N898" s="37">
        <v>568.5</v>
      </c>
    </row>
    <row r="899" spans="1:14" x14ac:dyDescent="0.3">
      <c r="A899" s="36">
        <v>44701</v>
      </c>
      <c r="B899" s="37">
        <v>556.6</v>
      </c>
      <c r="C899" s="38">
        <v>-11.9</v>
      </c>
      <c r="D899" s="39">
        <v>-2.0932277924362301E-2</v>
      </c>
      <c r="E899" s="37">
        <v>564.20000000000005</v>
      </c>
      <c r="F899" s="37">
        <v>551</v>
      </c>
      <c r="G899" s="37">
        <v>569.70000000000005</v>
      </c>
      <c r="H899" s="7">
        <v>700770</v>
      </c>
      <c r="I899" s="37">
        <v>392270238.5</v>
      </c>
      <c r="J899" s="37">
        <v>7.6000000000000201</v>
      </c>
      <c r="K899" s="37">
        <v>18.7</v>
      </c>
      <c r="L899" s="39">
        <v>0.50948313929067601</v>
      </c>
      <c r="M899" s="37">
        <v>13291218068.799999</v>
      </c>
      <c r="N899" s="37">
        <v>556.6</v>
      </c>
    </row>
    <row r="900" spans="1:14" x14ac:dyDescent="0.3">
      <c r="A900" s="36">
        <v>44704</v>
      </c>
      <c r="B900" s="37">
        <v>560.9</v>
      </c>
      <c r="C900" s="38">
        <v>4.2999999999999501</v>
      </c>
      <c r="D900" s="39">
        <v>7.7254761049226602E-3</v>
      </c>
      <c r="E900" s="37">
        <v>564.4</v>
      </c>
      <c r="F900" s="37">
        <v>549.79999999999995</v>
      </c>
      <c r="G900" s="37">
        <v>565</v>
      </c>
      <c r="H900" s="7">
        <v>427998</v>
      </c>
      <c r="I900" s="37">
        <v>238854437.80000001</v>
      </c>
      <c r="J900" s="37">
        <v>3.5</v>
      </c>
      <c r="K900" s="37">
        <v>15.2</v>
      </c>
      <c r="L900" s="39">
        <v>-0.38924611498779899</v>
      </c>
      <c r="M900" s="37">
        <v>13530072506.6</v>
      </c>
      <c r="N900" s="37">
        <v>560.9</v>
      </c>
    </row>
    <row r="901" spans="1:14" x14ac:dyDescent="0.3">
      <c r="A901" s="36">
        <v>44705</v>
      </c>
      <c r="B901" s="37">
        <v>551.79999999999995</v>
      </c>
      <c r="C901" s="38">
        <v>-9.1000000000000192</v>
      </c>
      <c r="D901" s="39">
        <v>-1.6223925833481902E-2</v>
      </c>
      <c r="E901" s="37">
        <v>551.5</v>
      </c>
      <c r="F901" s="37">
        <v>544.20000000000005</v>
      </c>
      <c r="G901" s="37">
        <v>559.29999999999995</v>
      </c>
      <c r="H901" s="7">
        <v>429245</v>
      </c>
      <c r="I901" s="37">
        <v>237028629.19999999</v>
      </c>
      <c r="J901" s="37">
        <v>0.29999999999995502</v>
      </c>
      <c r="K901" s="37">
        <v>15.0999999999999</v>
      </c>
      <c r="L901" s="39">
        <v>2.9135650166589601E-3</v>
      </c>
      <c r="M901" s="37">
        <v>13293043877.4</v>
      </c>
      <c r="N901" s="37">
        <v>551.79999999999995</v>
      </c>
    </row>
    <row r="902" spans="1:14" x14ac:dyDescent="0.3">
      <c r="A902" s="36">
        <v>44706</v>
      </c>
      <c r="B902" s="37">
        <v>551</v>
      </c>
      <c r="C902" s="38">
        <v>-0.79999999999995497</v>
      </c>
      <c r="D902" s="39">
        <v>-1.4498006524102101E-3</v>
      </c>
      <c r="E902" s="37">
        <v>557</v>
      </c>
      <c r="F902" s="37">
        <v>537.5</v>
      </c>
      <c r="G902" s="37">
        <v>557</v>
      </c>
      <c r="H902" s="7">
        <v>446842</v>
      </c>
      <c r="I902" s="37">
        <v>244534321.09999999</v>
      </c>
      <c r="J902" s="37">
        <v>6</v>
      </c>
      <c r="K902" s="37">
        <v>19.5</v>
      </c>
      <c r="L902" s="39">
        <v>4.0995235821034599E-2</v>
      </c>
      <c r="M902" s="37">
        <v>13048509556.299999</v>
      </c>
      <c r="N902" s="37">
        <v>551</v>
      </c>
    </row>
    <row r="903" spans="1:14" x14ac:dyDescent="0.3">
      <c r="A903" s="36">
        <v>44707</v>
      </c>
      <c r="B903" s="37">
        <v>571.20000000000005</v>
      </c>
      <c r="C903" s="38">
        <v>20.2</v>
      </c>
      <c r="D903" s="39">
        <v>3.6660617059891203E-2</v>
      </c>
      <c r="E903" s="37">
        <v>552.20000000000005</v>
      </c>
      <c r="F903" s="37">
        <v>551.20000000000005</v>
      </c>
      <c r="G903" s="37">
        <v>574.20000000000005</v>
      </c>
      <c r="H903" s="7">
        <v>360161</v>
      </c>
      <c r="I903" s="37">
        <v>204012524.69999999</v>
      </c>
      <c r="J903" s="37">
        <v>19</v>
      </c>
      <c r="K903" s="37">
        <v>23</v>
      </c>
      <c r="L903" s="39">
        <v>-0.193985793636229</v>
      </c>
      <c r="M903" s="37">
        <v>13252522081</v>
      </c>
      <c r="N903" s="37">
        <v>571.20000000000005</v>
      </c>
    </row>
    <row r="904" spans="1:14" x14ac:dyDescent="0.3">
      <c r="A904" s="36">
        <v>44708</v>
      </c>
      <c r="B904" s="37">
        <v>593.4</v>
      </c>
      <c r="C904" s="38">
        <v>22.1999999999999</v>
      </c>
      <c r="D904" s="39">
        <v>3.8865546218487299E-2</v>
      </c>
      <c r="E904" s="37">
        <v>577</v>
      </c>
      <c r="F904" s="37">
        <v>576</v>
      </c>
      <c r="G904" s="37">
        <v>594.29999999999995</v>
      </c>
      <c r="H904" s="7">
        <v>465465</v>
      </c>
      <c r="I904" s="37">
        <v>274555449.5</v>
      </c>
      <c r="J904" s="37">
        <v>16.399999999999999</v>
      </c>
      <c r="K904" s="37">
        <v>18.3</v>
      </c>
      <c r="L904" s="39">
        <v>0.292380352120302</v>
      </c>
      <c r="M904" s="37">
        <v>13527077530.5</v>
      </c>
      <c r="N904" s="37">
        <v>593.4</v>
      </c>
    </row>
    <row r="905" spans="1:14" x14ac:dyDescent="0.3">
      <c r="A905" s="36">
        <v>44711</v>
      </c>
      <c r="B905" s="37">
        <v>608.6</v>
      </c>
      <c r="C905" s="38">
        <v>15.2</v>
      </c>
      <c r="D905" s="39">
        <v>2.5615099427030798E-2</v>
      </c>
      <c r="E905" s="37">
        <v>602.20000000000005</v>
      </c>
      <c r="F905" s="37">
        <v>601.9</v>
      </c>
      <c r="G905" s="37">
        <v>616.6</v>
      </c>
      <c r="H905" s="7">
        <v>482362</v>
      </c>
      <c r="I905" s="37">
        <v>294383275</v>
      </c>
      <c r="J905" s="37">
        <v>6.3999999999999799</v>
      </c>
      <c r="K905" s="37">
        <v>14.7</v>
      </c>
      <c r="L905" s="39">
        <v>3.6301333075526597E-2</v>
      </c>
      <c r="M905" s="37">
        <v>13821460805.5</v>
      </c>
      <c r="N905" s="37">
        <v>608.6</v>
      </c>
    </row>
    <row r="906" spans="1:14" x14ac:dyDescent="0.3">
      <c r="A906" s="36">
        <v>44712</v>
      </c>
      <c r="B906" s="37">
        <v>597.20000000000005</v>
      </c>
      <c r="C906" s="38">
        <v>-11.4</v>
      </c>
      <c r="D906" s="39">
        <v>-1.87315149523496E-2</v>
      </c>
      <c r="E906" s="37">
        <v>605.29999999999995</v>
      </c>
      <c r="F906" s="37">
        <v>595.9</v>
      </c>
      <c r="G906" s="37">
        <v>608.70000000000005</v>
      </c>
      <c r="H906" s="7">
        <v>829381</v>
      </c>
      <c r="I906" s="37">
        <v>496485772.30000001</v>
      </c>
      <c r="J906" s="37">
        <v>8.0999999999999108</v>
      </c>
      <c r="K906" s="37">
        <v>12.8000000000001</v>
      </c>
      <c r="L906" s="39">
        <v>0.71941612316061399</v>
      </c>
      <c r="M906" s="37">
        <v>13324975033.200001</v>
      </c>
      <c r="N906" s="37">
        <v>597.20000000000005</v>
      </c>
    </row>
    <row r="907" spans="1:14" x14ac:dyDescent="0.3">
      <c r="A907" s="36">
        <v>44713</v>
      </c>
      <c r="B907" s="37">
        <v>597.79999999999995</v>
      </c>
      <c r="C907" s="38">
        <v>0.59999999999990905</v>
      </c>
      <c r="D907" s="39">
        <v>1.00468854655042E-3</v>
      </c>
      <c r="E907" s="37">
        <v>601.4</v>
      </c>
      <c r="F907" s="37">
        <v>595.70000000000005</v>
      </c>
      <c r="G907" s="37">
        <v>612.6</v>
      </c>
      <c r="H907" s="7">
        <v>381825</v>
      </c>
      <c r="I907" s="37">
        <v>229542387.5</v>
      </c>
      <c r="J907" s="37">
        <v>3.6000000000000201</v>
      </c>
      <c r="K907" s="37">
        <v>16.899999999999999</v>
      </c>
      <c r="L907" s="39">
        <v>-0.53962654075750505</v>
      </c>
      <c r="M907" s="37">
        <v>13554517420.700001</v>
      </c>
      <c r="N907" s="37">
        <v>597.79999999999995</v>
      </c>
    </row>
    <row r="908" spans="1:14" x14ac:dyDescent="0.3">
      <c r="A908" s="36">
        <v>44714</v>
      </c>
      <c r="B908" s="37">
        <v>608.1</v>
      </c>
      <c r="C908" s="38">
        <v>10.3000000000001</v>
      </c>
      <c r="D908" s="39">
        <v>1.7229842756774999E-2</v>
      </c>
      <c r="E908" s="37">
        <v>598.5</v>
      </c>
      <c r="F908" s="37">
        <v>598.5</v>
      </c>
      <c r="G908" s="37">
        <v>611.29999999999995</v>
      </c>
      <c r="H908" s="7">
        <v>279331</v>
      </c>
      <c r="I908" s="37">
        <v>169734350.80000001</v>
      </c>
      <c r="J908" s="37">
        <v>9.6000000000000192</v>
      </c>
      <c r="K908" s="37">
        <v>12.8</v>
      </c>
      <c r="L908" s="39">
        <v>-0.268431873240359</v>
      </c>
      <c r="M908" s="37">
        <v>13724251771.5</v>
      </c>
      <c r="N908" s="37">
        <v>608.1</v>
      </c>
    </row>
    <row r="909" spans="1:14" x14ac:dyDescent="0.3">
      <c r="A909" s="36">
        <v>44715</v>
      </c>
      <c r="B909" s="37">
        <v>609.1</v>
      </c>
      <c r="C909" s="38">
        <v>1</v>
      </c>
      <c r="D909" s="39">
        <v>1.6444663706627199E-3</v>
      </c>
      <c r="E909" s="37">
        <v>614.4</v>
      </c>
      <c r="F909" s="37">
        <v>605.29999999999995</v>
      </c>
      <c r="G909" s="37">
        <v>616.5</v>
      </c>
      <c r="H909" s="7">
        <v>274898</v>
      </c>
      <c r="I909" s="37">
        <v>167639414.30000001</v>
      </c>
      <c r="J909" s="37">
        <v>5.2999999999999501</v>
      </c>
      <c r="K909" s="37">
        <v>11.2</v>
      </c>
      <c r="L909" s="39">
        <v>-1.5870060967096401E-2</v>
      </c>
      <c r="M909" s="37">
        <v>13891891185.799999</v>
      </c>
      <c r="N909" s="37">
        <v>609.1</v>
      </c>
    </row>
    <row r="910" spans="1:14" x14ac:dyDescent="0.3">
      <c r="A910" s="36">
        <v>44718</v>
      </c>
      <c r="B910" s="37">
        <v>613.79999999999995</v>
      </c>
      <c r="C910" s="38">
        <v>4.69999999999993</v>
      </c>
      <c r="D910" s="39">
        <v>7.7163027417500099E-3</v>
      </c>
      <c r="E910" s="37">
        <v>613.70000000000005</v>
      </c>
      <c r="F910" s="37">
        <v>613.1</v>
      </c>
      <c r="G910" s="37">
        <v>620.9</v>
      </c>
      <c r="H910" s="7">
        <v>342496</v>
      </c>
      <c r="I910" s="37">
        <v>210777308.30000001</v>
      </c>
      <c r="J910" s="37">
        <v>9.9999999999909106E-2</v>
      </c>
      <c r="K910" s="37">
        <v>7.7999999999999501</v>
      </c>
      <c r="L910" s="39">
        <v>0.245902116421364</v>
      </c>
      <c r="M910" s="37">
        <v>14102668494.1</v>
      </c>
      <c r="N910" s="37">
        <v>613.79999999999995</v>
      </c>
    </row>
    <row r="911" spans="1:14" x14ac:dyDescent="0.3">
      <c r="A911" s="36">
        <v>44719</v>
      </c>
      <c r="B911" s="37">
        <v>608.4</v>
      </c>
      <c r="C911" s="38">
        <v>-5.3999999999999799</v>
      </c>
      <c r="D911" s="39">
        <v>-8.7976539589442494E-3</v>
      </c>
      <c r="E911" s="37">
        <v>610</v>
      </c>
      <c r="F911" s="37">
        <v>598.6</v>
      </c>
      <c r="G911" s="37">
        <v>612.6</v>
      </c>
      <c r="H911" s="7">
        <v>371430</v>
      </c>
      <c r="I911" s="37">
        <v>225371476.69999999</v>
      </c>
      <c r="J911" s="37">
        <v>1.6000000000000201</v>
      </c>
      <c r="K911" s="37">
        <v>14</v>
      </c>
      <c r="L911" s="39">
        <v>8.4479818742408702E-2</v>
      </c>
      <c r="M911" s="37">
        <v>13877297017.4</v>
      </c>
      <c r="N911" s="37">
        <v>608.4</v>
      </c>
    </row>
    <row r="912" spans="1:14" x14ac:dyDescent="0.3">
      <c r="A912" s="36">
        <v>44720</v>
      </c>
      <c r="B912" s="37">
        <v>601.70000000000005</v>
      </c>
      <c r="C912" s="38">
        <v>-6.69999999999993</v>
      </c>
      <c r="D912" s="39">
        <v>-1.10124917817224E-2</v>
      </c>
      <c r="E912" s="37">
        <v>614</v>
      </c>
      <c r="F912" s="37">
        <v>597.29999999999995</v>
      </c>
      <c r="G912" s="37">
        <v>614</v>
      </c>
      <c r="H912" s="7">
        <v>362187</v>
      </c>
      <c r="I912" s="37">
        <v>218360038</v>
      </c>
      <c r="J912" s="37">
        <v>12.3</v>
      </c>
      <c r="K912" s="37">
        <v>16.7</v>
      </c>
      <c r="L912" s="39">
        <v>-2.4884904288829699E-2</v>
      </c>
      <c r="M912" s="37">
        <v>13658936979.4</v>
      </c>
      <c r="N912" s="37">
        <v>601.70000000000005</v>
      </c>
    </row>
    <row r="913" spans="1:14" x14ac:dyDescent="0.3">
      <c r="A913" s="36">
        <v>44721</v>
      </c>
      <c r="B913" s="37">
        <v>587.6</v>
      </c>
      <c r="C913" s="38">
        <v>-14.1</v>
      </c>
      <c r="D913" s="39">
        <v>-2.3433604786438501E-2</v>
      </c>
      <c r="E913" s="37">
        <v>589.29999999999995</v>
      </c>
      <c r="F913" s="37">
        <v>583.79999999999995</v>
      </c>
      <c r="G913" s="37">
        <v>601.79999999999995</v>
      </c>
      <c r="H913" s="7">
        <v>561689</v>
      </c>
      <c r="I913" s="37">
        <v>331076234.10000002</v>
      </c>
      <c r="J913" s="37">
        <v>1.69999999999993</v>
      </c>
      <c r="K913" s="37">
        <v>18</v>
      </c>
      <c r="L913" s="39">
        <v>0.55082595454834105</v>
      </c>
      <c r="M913" s="37">
        <v>13327860745.299999</v>
      </c>
      <c r="N913" s="37">
        <v>587.6</v>
      </c>
    </row>
    <row r="914" spans="1:14" x14ac:dyDescent="0.3">
      <c r="A914" s="36">
        <v>44722</v>
      </c>
      <c r="B914" s="37">
        <v>572.9</v>
      </c>
      <c r="C914" s="38">
        <v>-14.7</v>
      </c>
      <c r="D914" s="39">
        <v>-2.5017018379850299E-2</v>
      </c>
      <c r="E914" s="37">
        <v>580</v>
      </c>
      <c r="F914" s="37">
        <v>571.4</v>
      </c>
      <c r="G914" s="37">
        <v>584.29999999999995</v>
      </c>
      <c r="H914" s="7">
        <v>581378</v>
      </c>
      <c r="I914" s="37">
        <v>334350851.89999998</v>
      </c>
      <c r="J914" s="37">
        <v>7.1000000000000201</v>
      </c>
      <c r="K914" s="37">
        <v>12.9</v>
      </c>
      <c r="L914" s="39">
        <v>3.5053205599539998E-2</v>
      </c>
      <c r="M914" s="37">
        <v>12993509893.4</v>
      </c>
      <c r="N914" s="37">
        <v>572.9</v>
      </c>
    </row>
    <row r="915" spans="1:14" x14ac:dyDescent="0.3">
      <c r="A915" s="36">
        <v>44725</v>
      </c>
      <c r="B915" s="37">
        <v>550</v>
      </c>
      <c r="C915" s="38">
        <v>-22.9</v>
      </c>
      <c r="D915" s="39">
        <v>-3.9972071914819302E-2</v>
      </c>
      <c r="E915" s="37">
        <v>560</v>
      </c>
      <c r="F915" s="37">
        <v>548.9</v>
      </c>
      <c r="G915" s="37">
        <v>565</v>
      </c>
      <c r="H915" s="7">
        <v>626654</v>
      </c>
      <c r="I915" s="37">
        <v>346404555.39999998</v>
      </c>
      <c r="J915" s="37">
        <v>10</v>
      </c>
      <c r="K915" s="37">
        <v>16.100000000000001</v>
      </c>
      <c r="L915" s="39">
        <v>7.7877043850988495E-2</v>
      </c>
      <c r="M915" s="37">
        <v>12647105338</v>
      </c>
      <c r="N915" s="37">
        <v>550</v>
      </c>
    </row>
    <row r="916" spans="1:14" x14ac:dyDescent="0.3">
      <c r="A916" s="36">
        <v>44726</v>
      </c>
      <c r="B916" s="37">
        <v>544</v>
      </c>
      <c r="C916" s="38">
        <v>-6</v>
      </c>
      <c r="D916" s="39">
        <v>-1.09090909090909E-2</v>
      </c>
      <c r="E916" s="37">
        <v>555.79999999999995</v>
      </c>
      <c r="F916" s="37">
        <v>540.6</v>
      </c>
      <c r="G916" s="37">
        <v>555.79999999999995</v>
      </c>
      <c r="H916" s="7">
        <v>456050</v>
      </c>
      <c r="I916" s="37">
        <v>248760851.09999999</v>
      </c>
      <c r="J916" s="37">
        <v>11.8</v>
      </c>
      <c r="K916" s="37">
        <v>15.1999999999999</v>
      </c>
      <c r="L916" s="39">
        <v>-0.27224592837514799</v>
      </c>
      <c r="M916" s="37">
        <v>12398344486.9</v>
      </c>
      <c r="N916" s="37">
        <v>544</v>
      </c>
    </row>
    <row r="917" spans="1:14" x14ac:dyDescent="0.3">
      <c r="A917" s="36">
        <v>44727</v>
      </c>
      <c r="B917" s="37">
        <v>551.79999999999995</v>
      </c>
      <c r="C917" s="38">
        <v>7.7999999999999501</v>
      </c>
      <c r="D917" s="39">
        <v>1.43382352941176E-2</v>
      </c>
      <c r="E917" s="37">
        <v>552.29999999999995</v>
      </c>
      <c r="F917" s="37">
        <v>542.5</v>
      </c>
      <c r="G917" s="37">
        <v>555</v>
      </c>
      <c r="H917" s="7">
        <v>464959</v>
      </c>
      <c r="I917" s="37">
        <v>255745312.30000001</v>
      </c>
      <c r="J917" s="37">
        <v>0.5</v>
      </c>
      <c r="K917" s="37">
        <v>12.5</v>
      </c>
      <c r="L917" s="39">
        <v>1.9535138690932999E-2</v>
      </c>
      <c r="M917" s="37">
        <v>12654089799.200001</v>
      </c>
      <c r="N917" s="37">
        <v>551.79999999999995</v>
      </c>
    </row>
    <row r="918" spans="1:14" x14ac:dyDescent="0.3">
      <c r="A918" s="36">
        <v>44728</v>
      </c>
      <c r="B918" s="37">
        <v>539.4</v>
      </c>
      <c r="C918" s="38">
        <v>-12.4</v>
      </c>
      <c r="D918" s="39">
        <v>-2.2471910112359501E-2</v>
      </c>
      <c r="E918" s="37">
        <v>548.1</v>
      </c>
      <c r="F918" s="37">
        <v>535</v>
      </c>
      <c r="G918" s="37">
        <v>548.4</v>
      </c>
      <c r="H918" s="7">
        <v>463366</v>
      </c>
      <c r="I918" s="37">
        <v>249972620.90000001</v>
      </c>
      <c r="J918" s="37">
        <v>8.7000000000000508</v>
      </c>
      <c r="K918" s="37">
        <v>13.4</v>
      </c>
      <c r="L918" s="39">
        <v>-3.42610853860233E-3</v>
      </c>
      <c r="M918" s="37">
        <v>12404117178.299999</v>
      </c>
      <c r="N918" s="37">
        <v>539.4</v>
      </c>
    </row>
    <row r="919" spans="1:14" x14ac:dyDescent="0.3">
      <c r="A919" s="36">
        <v>44729</v>
      </c>
      <c r="B919" s="37">
        <v>544.70000000000005</v>
      </c>
      <c r="C919" s="38">
        <v>5.30000000000007</v>
      </c>
      <c r="D919" s="39">
        <v>9.8257322951428808E-3</v>
      </c>
      <c r="E919" s="37">
        <v>546.4</v>
      </c>
      <c r="F919" s="37">
        <v>541.29999999999995</v>
      </c>
      <c r="G919" s="37">
        <v>553.70000000000005</v>
      </c>
      <c r="H919" s="7">
        <v>886221</v>
      </c>
      <c r="I919" s="37">
        <v>484595616.80000001</v>
      </c>
      <c r="J919" s="37">
        <v>1.69999999999993</v>
      </c>
      <c r="K919" s="37">
        <v>12.4000000000001</v>
      </c>
      <c r="L919" s="39">
        <v>0.91257235101410095</v>
      </c>
      <c r="M919" s="37">
        <v>12888712795.1</v>
      </c>
      <c r="N919" s="37">
        <v>544.70000000000005</v>
      </c>
    </row>
    <row r="920" spans="1:14" x14ac:dyDescent="0.3">
      <c r="A920" s="36">
        <v>44732</v>
      </c>
      <c r="B920" s="37">
        <v>542.5</v>
      </c>
      <c r="C920" s="38">
        <v>-2.2000000000000499</v>
      </c>
      <c r="D920" s="39">
        <v>-4.0389205067010202E-3</v>
      </c>
      <c r="E920" s="37">
        <v>547</v>
      </c>
      <c r="F920" s="37">
        <v>537.29999999999995</v>
      </c>
      <c r="G920" s="37">
        <v>550.9</v>
      </c>
      <c r="H920" s="7">
        <v>353318</v>
      </c>
      <c r="I920" s="37">
        <v>191772495.30000001</v>
      </c>
      <c r="J920" s="37">
        <v>4.5</v>
      </c>
      <c r="K920" s="37">
        <v>13.6</v>
      </c>
      <c r="L920" s="39">
        <v>-0.60132066380733495</v>
      </c>
      <c r="M920" s="37">
        <v>12696940299.799999</v>
      </c>
      <c r="N920" s="37">
        <v>542.5</v>
      </c>
    </row>
    <row r="921" spans="1:14" x14ac:dyDescent="0.3">
      <c r="A921" s="36">
        <v>44733</v>
      </c>
      <c r="B921" s="37">
        <v>553.5</v>
      </c>
      <c r="C921" s="38">
        <v>11</v>
      </c>
      <c r="D921" s="39">
        <v>2.0276497695852502E-2</v>
      </c>
      <c r="E921" s="37">
        <v>547</v>
      </c>
      <c r="F921" s="37">
        <v>544.6</v>
      </c>
      <c r="G921" s="37">
        <v>562.4</v>
      </c>
      <c r="H921" s="7">
        <v>380529</v>
      </c>
      <c r="I921" s="37">
        <v>210694281.69999999</v>
      </c>
      <c r="J921" s="37">
        <v>6.5</v>
      </c>
      <c r="K921" s="37">
        <v>17.8</v>
      </c>
      <c r="L921" s="39">
        <v>7.7015606337633505E-2</v>
      </c>
      <c r="M921" s="37">
        <v>12907634581.5</v>
      </c>
      <c r="N921" s="37">
        <v>553.5</v>
      </c>
    </row>
    <row r="922" spans="1:14" x14ac:dyDescent="0.3">
      <c r="A922" s="36">
        <v>44734</v>
      </c>
      <c r="B922" s="37">
        <v>551.70000000000005</v>
      </c>
      <c r="C922" s="38">
        <v>-1.7999999999999501</v>
      </c>
      <c r="D922" s="39">
        <v>-3.25203252032512E-3</v>
      </c>
      <c r="E922" s="37">
        <v>547</v>
      </c>
      <c r="F922" s="37">
        <v>539.29999999999995</v>
      </c>
      <c r="G922" s="37">
        <v>555.4</v>
      </c>
      <c r="H922" s="7">
        <v>349977</v>
      </c>
      <c r="I922" s="37">
        <v>191757060.80000001</v>
      </c>
      <c r="J922" s="37">
        <v>4.7000000000000499</v>
      </c>
      <c r="K922" s="37">
        <v>16.100000000000001</v>
      </c>
      <c r="L922" s="39">
        <v>-8.0288230331985205E-2</v>
      </c>
      <c r="M922" s="37">
        <v>12715877520.700001</v>
      </c>
      <c r="N922" s="37">
        <v>551.70000000000005</v>
      </c>
    </row>
    <row r="923" spans="1:14" x14ac:dyDescent="0.3">
      <c r="A923" s="36">
        <v>44735</v>
      </c>
      <c r="B923" s="37">
        <v>566</v>
      </c>
      <c r="C923" s="38">
        <v>14.3</v>
      </c>
      <c r="D923" s="39">
        <v>2.5919883994924699E-2</v>
      </c>
      <c r="E923" s="37">
        <v>546.4</v>
      </c>
      <c r="F923" s="37">
        <v>545</v>
      </c>
      <c r="G923" s="37">
        <v>569.79999999999995</v>
      </c>
      <c r="H923" s="7">
        <v>434800</v>
      </c>
      <c r="I923" s="37">
        <v>244599834.30000001</v>
      </c>
      <c r="J923" s="37">
        <v>19.600000000000001</v>
      </c>
      <c r="K923" s="37">
        <v>24.8</v>
      </c>
      <c r="L923" s="39">
        <v>0.24236735556908001</v>
      </c>
      <c r="M923" s="37">
        <v>12960477355</v>
      </c>
      <c r="N923" s="37">
        <v>566</v>
      </c>
    </row>
    <row r="924" spans="1:14" x14ac:dyDescent="0.3">
      <c r="A924" s="36">
        <v>44736</v>
      </c>
      <c r="B924" s="37">
        <v>587.4</v>
      </c>
      <c r="C924" s="38">
        <v>21.4</v>
      </c>
      <c r="D924" s="39">
        <v>3.7809187279151897E-2</v>
      </c>
      <c r="E924" s="37">
        <v>571.9</v>
      </c>
      <c r="F924" s="37">
        <v>568.4</v>
      </c>
      <c r="G924" s="37">
        <v>589.79999999999995</v>
      </c>
      <c r="H924" s="7">
        <v>452405</v>
      </c>
      <c r="I924" s="37">
        <v>263785783.30000001</v>
      </c>
      <c r="J924" s="37">
        <v>15.5</v>
      </c>
      <c r="K924" s="37">
        <v>21.4</v>
      </c>
      <c r="L924" s="39">
        <v>4.0489880404783803E-2</v>
      </c>
      <c r="M924" s="37">
        <v>13224263138.299999</v>
      </c>
      <c r="N924" s="37">
        <v>587.4</v>
      </c>
    </row>
    <row r="925" spans="1:14" x14ac:dyDescent="0.3">
      <c r="A925" s="36">
        <v>44739</v>
      </c>
      <c r="B925" s="37">
        <v>580.20000000000005</v>
      </c>
      <c r="C925" s="38">
        <v>-7.19999999999993</v>
      </c>
      <c r="D925" s="39">
        <v>-1.22574055158324E-2</v>
      </c>
      <c r="E925" s="37">
        <v>598</v>
      </c>
      <c r="F925" s="37">
        <v>578.29999999999995</v>
      </c>
      <c r="G925" s="37">
        <v>602.9</v>
      </c>
      <c r="H925" s="7">
        <v>390653</v>
      </c>
      <c r="I925" s="37">
        <v>229108714.30000001</v>
      </c>
      <c r="J925" s="37">
        <v>17.8</v>
      </c>
      <c r="K925" s="37">
        <v>24.6</v>
      </c>
      <c r="L925" s="39">
        <v>-0.13649716515069499</v>
      </c>
      <c r="M925" s="37">
        <v>12995154424</v>
      </c>
      <c r="N925" s="37">
        <v>580.20000000000005</v>
      </c>
    </row>
    <row r="926" spans="1:14" x14ac:dyDescent="0.3">
      <c r="A926" s="36">
        <v>44740</v>
      </c>
      <c r="B926" s="37">
        <v>589.1</v>
      </c>
      <c r="C926" s="38">
        <v>8.8999999999999808</v>
      </c>
      <c r="D926" s="39">
        <v>1.53395380903136E-2</v>
      </c>
      <c r="E926" s="37">
        <v>588.70000000000005</v>
      </c>
      <c r="F926" s="37">
        <v>578.6</v>
      </c>
      <c r="G926" s="37">
        <v>596.79999999999995</v>
      </c>
      <c r="H926" s="7">
        <v>506109</v>
      </c>
      <c r="I926" s="37">
        <v>298713975.39999998</v>
      </c>
      <c r="J926" s="37">
        <v>0.39999999999997699</v>
      </c>
      <c r="K926" s="37">
        <v>18.1999999999999</v>
      </c>
      <c r="L926" s="39">
        <v>0.29554617525015803</v>
      </c>
      <c r="M926" s="37">
        <v>13293868399.4</v>
      </c>
      <c r="N926" s="37">
        <v>589.1</v>
      </c>
    </row>
    <row r="927" spans="1:14" x14ac:dyDescent="0.3">
      <c r="A927" s="36">
        <v>44741</v>
      </c>
      <c r="B927" s="37">
        <v>589</v>
      </c>
      <c r="C927" s="38">
        <v>-0.100000000000023</v>
      </c>
      <c r="D927" s="39">
        <v>-1.6975046681382201E-4</v>
      </c>
      <c r="E927" s="37">
        <v>578.5</v>
      </c>
      <c r="F927" s="37">
        <v>575</v>
      </c>
      <c r="G927" s="37">
        <v>592.6</v>
      </c>
      <c r="H927" s="7">
        <v>289901</v>
      </c>
      <c r="I927" s="37">
        <v>170307064.90000001</v>
      </c>
      <c r="J927" s="37">
        <v>10.5</v>
      </c>
      <c r="K927" s="37">
        <v>17.600000000000001</v>
      </c>
      <c r="L927" s="39">
        <v>-0.42719651300411599</v>
      </c>
      <c r="M927" s="37">
        <v>13123561334.5</v>
      </c>
      <c r="N927" s="37">
        <v>589</v>
      </c>
    </row>
    <row r="928" spans="1:14" x14ac:dyDescent="0.3">
      <c r="A928" s="36">
        <v>44742</v>
      </c>
      <c r="B928" s="37">
        <v>581.70000000000005</v>
      </c>
      <c r="C928" s="38">
        <v>-7.2999999999999501</v>
      </c>
      <c r="D928" s="39">
        <v>-1.23938879456706E-2</v>
      </c>
      <c r="E928" s="37">
        <v>573.5</v>
      </c>
      <c r="F928" s="37">
        <v>565.70000000000005</v>
      </c>
      <c r="G928" s="37">
        <v>582.1</v>
      </c>
      <c r="H928" s="7">
        <v>513630</v>
      </c>
      <c r="I928" s="37">
        <v>296515258.39999998</v>
      </c>
      <c r="J928" s="37">
        <v>8.2000000000000508</v>
      </c>
      <c r="K928" s="37">
        <v>16.399999999999999</v>
      </c>
      <c r="L928" s="39">
        <v>0.77174276735851199</v>
      </c>
      <c r="M928" s="37">
        <v>12827046076.1</v>
      </c>
      <c r="N928" s="37">
        <v>581.70000000000005</v>
      </c>
    </row>
    <row r="929" spans="1:14" x14ac:dyDescent="0.3">
      <c r="A929" s="36">
        <v>44743</v>
      </c>
      <c r="B929" s="37">
        <v>580</v>
      </c>
      <c r="C929" s="38">
        <v>-1.7000000000000499</v>
      </c>
      <c r="D929" s="39">
        <v>-2.9224686264398198E-3</v>
      </c>
      <c r="E929" s="37">
        <v>577.20000000000005</v>
      </c>
      <c r="F929" s="37">
        <v>571.4</v>
      </c>
      <c r="G929" s="37">
        <v>588</v>
      </c>
      <c r="H929" s="7">
        <v>245106</v>
      </c>
      <c r="I929" s="37">
        <v>142268972.69999999</v>
      </c>
      <c r="J929" s="37">
        <v>2.7999999999999501</v>
      </c>
      <c r="K929" s="37">
        <v>16.600000000000001</v>
      </c>
      <c r="L929" s="39">
        <v>-0.52279656562116705</v>
      </c>
      <c r="M929" s="37">
        <v>12684777103.4</v>
      </c>
      <c r="N929" s="37">
        <v>580</v>
      </c>
    </row>
    <row r="930" spans="1:14" x14ac:dyDescent="0.3">
      <c r="A930" s="36">
        <v>44746</v>
      </c>
      <c r="B930" s="37">
        <v>585.29999999999995</v>
      </c>
      <c r="C930" s="38">
        <v>5.2999999999999501</v>
      </c>
      <c r="D930" s="39">
        <v>9.1379310344826808E-3</v>
      </c>
      <c r="E930" s="37">
        <v>586</v>
      </c>
      <c r="F930" s="37">
        <v>581.79999999999995</v>
      </c>
      <c r="G930" s="37">
        <v>590.5</v>
      </c>
      <c r="H930" s="7">
        <v>227729</v>
      </c>
      <c r="I930" s="37">
        <v>133386486.3</v>
      </c>
      <c r="J930" s="37">
        <v>0.70000000000004503</v>
      </c>
      <c r="K930" s="37">
        <v>8.7000000000000508</v>
      </c>
      <c r="L930" s="39">
        <v>-7.0895857302554793E-2</v>
      </c>
      <c r="M930" s="37">
        <v>12818163589.700001</v>
      </c>
      <c r="N930" s="37">
        <v>585.29999999999995</v>
      </c>
    </row>
    <row r="931" spans="1:14" x14ac:dyDescent="0.3">
      <c r="A931" s="36">
        <v>44747</v>
      </c>
      <c r="B931" s="37">
        <v>572</v>
      </c>
      <c r="C931" s="38">
        <v>-13.3</v>
      </c>
      <c r="D931" s="39">
        <v>-2.27233897146762E-2</v>
      </c>
      <c r="E931" s="37">
        <v>590.9</v>
      </c>
      <c r="F931" s="37">
        <v>567.6</v>
      </c>
      <c r="G931" s="37">
        <v>591.6</v>
      </c>
      <c r="H931" s="7">
        <v>450195</v>
      </c>
      <c r="I931" s="37">
        <v>258690151</v>
      </c>
      <c r="J931" s="37">
        <v>18.899999999999999</v>
      </c>
      <c r="K931" s="37">
        <v>24</v>
      </c>
      <c r="L931" s="39">
        <v>0.97688919724760603</v>
      </c>
      <c r="M931" s="37">
        <v>12559473438.700001</v>
      </c>
      <c r="N931" s="37">
        <v>572</v>
      </c>
    </row>
    <row r="932" spans="1:14" x14ac:dyDescent="0.3">
      <c r="A932" s="36">
        <v>44748</v>
      </c>
      <c r="B932" s="37">
        <v>597.6</v>
      </c>
      <c r="C932" s="38">
        <v>25.6</v>
      </c>
      <c r="D932" s="39">
        <v>4.4755244755244797E-2</v>
      </c>
      <c r="E932" s="37">
        <v>582</v>
      </c>
      <c r="F932" s="37">
        <v>580.6</v>
      </c>
      <c r="G932" s="37">
        <v>600.79999999999995</v>
      </c>
      <c r="H932" s="7">
        <v>455626</v>
      </c>
      <c r="I932" s="37">
        <v>270896978.30000001</v>
      </c>
      <c r="J932" s="37">
        <v>15.6</v>
      </c>
      <c r="K932" s="37">
        <v>20.1999999999999</v>
      </c>
      <c r="L932" s="39">
        <v>1.20636613023245E-2</v>
      </c>
      <c r="M932" s="37">
        <v>12830370417</v>
      </c>
      <c r="N932" s="37">
        <v>597.6</v>
      </c>
    </row>
    <row r="933" spans="1:14" x14ac:dyDescent="0.3">
      <c r="A933" s="36">
        <v>44749</v>
      </c>
      <c r="B933" s="37">
        <v>607.6</v>
      </c>
      <c r="C933" s="38">
        <v>10</v>
      </c>
      <c r="D933" s="39">
        <v>1.67336010709505E-2</v>
      </c>
      <c r="E933" s="37">
        <v>603.20000000000005</v>
      </c>
      <c r="F933" s="37">
        <v>603.20000000000005</v>
      </c>
      <c r="G933" s="37">
        <v>616.1</v>
      </c>
      <c r="H933" s="7">
        <v>507602</v>
      </c>
      <c r="I933" s="37">
        <v>309270273.89999998</v>
      </c>
      <c r="J933" s="37">
        <v>4.3999999999999799</v>
      </c>
      <c r="K933" s="37">
        <v>12.9</v>
      </c>
      <c r="L933" s="39">
        <v>0.114076018488848</v>
      </c>
      <c r="M933" s="37">
        <v>13139640690.9</v>
      </c>
      <c r="N933" s="37">
        <v>607.6</v>
      </c>
    </row>
    <row r="934" spans="1:14" x14ac:dyDescent="0.3">
      <c r="A934" s="36">
        <v>44750</v>
      </c>
      <c r="B934" s="37">
        <v>606.9</v>
      </c>
      <c r="C934" s="38">
        <v>-0.70000000000004503</v>
      </c>
      <c r="D934" s="39">
        <v>-1.1520737327189699E-3</v>
      </c>
      <c r="E934" s="37">
        <v>611.9</v>
      </c>
      <c r="F934" s="37">
        <v>601.29999999999995</v>
      </c>
      <c r="G934" s="37">
        <v>615</v>
      </c>
      <c r="H934" s="7">
        <v>328511</v>
      </c>
      <c r="I934" s="37">
        <v>199514092.80000001</v>
      </c>
      <c r="J934" s="37">
        <v>5</v>
      </c>
      <c r="K934" s="37">
        <v>13.7</v>
      </c>
      <c r="L934" s="39">
        <v>-0.35281775879527699</v>
      </c>
      <c r="M934" s="37">
        <v>12940126598.1</v>
      </c>
      <c r="N934" s="37">
        <v>606.9</v>
      </c>
    </row>
    <row r="935" spans="1:14" x14ac:dyDescent="0.3">
      <c r="A935" s="36">
        <v>44753</v>
      </c>
      <c r="B935" s="37">
        <v>604.29999999999995</v>
      </c>
      <c r="C935" s="38">
        <v>-2.6000000000000201</v>
      </c>
      <c r="D935" s="39">
        <v>-4.2840665678036301E-3</v>
      </c>
      <c r="E935" s="37">
        <v>586</v>
      </c>
      <c r="F935" s="37">
        <v>585.29999999999995</v>
      </c>
      <c r="G935" s="37">
        <v>606.29999999999995</v>
      </c>
      <c r="H935" s="7">
        <v>265396</v>
      </c>
      <c r="I935" s="37">
        <v>159166421.09999999</v>
      </c>
      <c r="J935" s="37">
        <v>18.3</v>
      </c>
      <c r="K935" s="37">
        <v>21</v>
      </c>
      <c r="L935" s="39">
        <v>-0.19212446462979901</v>
      </c>
      <c r="M935" s="37">
        <v>12780960177</v>
      </c>
      <c r="N935" s="37">
        <v>604.29999999999995</v>
      </c>
    </row>
    <row r="936" spans="1:14" x14ac:dyDescent="0.3">
      <c r="A936" s="36">
        <v>44754</v>
      </c>
      <c r="B936" s="37">
        <v>610.70000000000005</v>
      </c>
      <c r="C936" s="38">
        <v>6.4000000000000901</v>
      </c>
      <c r="D936" s="39">
        <v>1.0590766175740699E-2</v>
      </c>
      <c r="E936" s="37">
        <v>600</v>
      </c>
      <c r="F936" s="37">
        <v>595.4</v>
      </c>
      <c r="G936" s="37">
        <v>612.6</v>
      </c>
      <c r="H936" s="7">
        <v>348649</v>
      </c>
      <c r="I936" s="37">
        <v>211887899.69999999</v>
      </c>
      <c r="J936" s="37">
        <v>10.7</v>
      </c>
      <c r="K936" s="37">
        <v>17.2</v>
      </c>
      <c r="L936" s="39">
        <v>0.31369349952523801</v>
      </c>
      <c r="M936" s="37">
        <v>12992848076.700001</v>
      </c>
      <c r="N936" s="37">
        <v>610.70000000000005</v>
      </c>
    </row>
    <row r="937" spans="1:14" x14ac:dyDescent="0.3">
      <c r="A937" s="36">
        <v>44755</v>
      </c>
      <c r="B937" s="37">
        <v>606.20000000000005</v>
      </c>
      <c r="C937" s="38">
        <v>-4.5</v>
      </c>
      <c r="D937" s="39">
        <v>-7.3685934173898801E-3</v>
      </c>
      <c r="E937" s="37">
        <v>609.20000000000005</v>
      </c>
      <c r="F937" s="37">
        <v>594.20000000000005</v>
      </c>
      <c r="G937" s="37">
        <v>614.29999999999995</v>
      </c>
      <c r="H937" s="7">
        <v>345806</v>
      </c>
      <c r="I937" s="37">
        <v>209271348</v>
      </c>
      <c r="J937" s="37">
        <v>3</v>
      </c>
      <c r="K937" s="37">
        <v>20.099999999999898</v>
      </c>
      <c r="L937" s="39">
        <v>-8.1543328677265697E-3</v>
      </c>
      <c r="M937" s="37">
        <v>12783576728.700001</v>
      </c>
      <c r="N937" s="37">
        <v>606.20000000000005</v>
      </c>
    </row>
    <row r="938" spans="1:14" x14ac:dyDescent="0.3">
      <c r="A938" s="36">
        <v>44756</v>
      </c>
      <c r="B938" s="37">
        <v>606.4</v>
      </c>
      <c r="C938" s="38">
        <v>0.19999999999993201</v>
      </c>
      <c r="D938" s="39">
        <v>3.29924117452873E-4</v>
      </c>
      <c r="E938" s="37">
        <v>602.20000000000005</v>
      </c>
      <c r="F938" s="37">
        <v>599.29999999999995</v>
      </c>
      <c r="G938" s="37">
        <v>610.1</v>
      </c>
      <c r="H938" s="7">
        <v>361941</v>
      </c>
      <c r="I938" s="37">
        <v>218994574</v>
      </c>
      <c r="J938" s="37">
        <v>4.19999999999993</v>
      </c>
      <c r="K938" s="37">
        <v>10.8000000000001</v>
      </c>
      <c r="L938" s="39">
        <v>4.6659109442866803E-2</v>
      </c>
      <c r="M938" s="37">
        <v>13002571302.700001</v>
      </c>
      <c r="N938" s="37">
        <v>606.4</v>
      </c>
    </row>
    <row r="939" spans="1:14" x14ac:dyDescent="0.3">
      <c r="A939" s="36">
        <v>44757</v>
      </c>
      <c r="B939" s="37">
        <v>608.4</v>
      </c>
      <c r="C939" s="38">
        <v>2</v>
      </c>
      <c r="D939" s="39">
        <v>3.2981530343007899E-3</v>
      </c>
      <c r="E939" s="37">
        <v>605.70000000000005</v>
      </c>
      <c r="F939" s="37">
        <v>587.5</v>
      </c>
      <c r="G939" s="37">
        <v>608.79999999999995</v>
      </c>
      <c r="H939" s="7">
        <v>458417</v>
      </c>
      <c r="I939" s="37">
        <v>275340060.10000002</v>
      </c>
      <c r="J939" s="37">
        <v>2.69999999999993</v>
      </c>
      <c r="K939" s="37">
        <v>21.3</v>
      </c>
      <c r="L939" s="39">
        <v>0.26655173080695499</v>
      </c>
      <c r="M939" s="37">
        <v>13277911362.799999</v>
      </c>
      <c r="N939" s="37">
        <v>608.4</v>
      </c>
    </row>
    <row r="940" spans="1:14" x14ac:dyDescent="0.3">
      <c r="A940" s="36">
        <v>44760</v>
      </c>
      <c r="B940" s="37">
        <v>614.29999999999995</v>
      </c>
      <c r="C940" s="38">
        <v>5.8999999999999799</v>
      </c>
      <c r="D940" s="39">
        <v>9.6975673898750392E-3</v>
      </c>
      <c r="E940" s="37">
        <v>608.6</v>
      </c>
      <c r="F940" s="37">
        <v>608</v>
      </c>
      <c r="G940" s="37">
        <v>618.9</v>
      </c>
      <c r="H940" s="7">
        <v>301000</v>
      </c>
      <c r="I940" s="37">
        <v>185055773.5</v>
      </c>
      <c r="J940" s="37">
        <v>5.69999999999993</v>
      </c>
      <c r="K940" s="37">
        <v>10.9</v>
      </c>
      <c r="L940" s="39">
        <v>-0.34339258797121402</v>
      </c>
      <c r="M940" s="37">
        <v>13462967136.299999</v>
      </c>
      <c r="N940" s="37">
        <v>614.29999999999995</v>
      </c>
    </row>
    <row r="941" spans="1:14" x14ac:dyDescent="0.3">
      <c r="A941" s="36">
        <v>44761</v>
      </c>
      <c r="B941" s="37">
        <v>628.1</v>
      </c>
      <c r="C941" s="38">
        <v>13.8000000000001</v>
      </c>
      <c r="D941" s="39">
        <v>2.24645938466548E-2</v>
      </c>
      <c r="E941" s="37">
        <v>609</v>
      </c>
      <c r="F941" s="37">
        <v>603.9</v>
      </c>
      <c r="G941" s="37">
        <v>630.9</v>
      </c>
      <c r="H941" s="7">
        <v>327709</v>
      </c>
      <c r="I941" s="37">
        <v>204102442.69999999</v>
      </c>
      <c r="J941" s="37">
        <v>19.100000000000001</v>
      </c>
      <c r="K941" s="37">
        <v>27</v>
      </c>
      <c r="L941" s="39">
        <v>8.8734219269103007E-2</v>
      </c>
      <c r="M941" s="37">
        <v>13667069579</v>
      </c>
      <c r="N941" s="37">
        <v>628.1</v>
      </c>
    </row>
    <row r="942" spans="1:14" x14ac:dyDescent="0.3">
      <c r="A942" s="36">
        <v>44762</v>
      </c>
      <c r="B942" s="37">
        <v>625.70000000000005</v>
      </c>
      <c r="C942" s="38">
        <v>-2.3999999999999799</v>
      </c>
      <c r="D942" s="39">
        <v>-3.8210476038847002E-3</v>
      </c>
      <c r="E942" s="37">
        <v>633.79999999999995</v>
      </c>
      <c r="F942" s="37">
        <v>623.6</v>
      </c>
      <c r="G942" s="37">
        <v>635.9</v>
      </c>
      <c r="H942" s="7">
        <v>321612</v>
      </c>
      <c r="I942" s="37">
        <v>201614642.59999999</v>
      </c>
      <c r="J942" s="37">
        <v>8.0999999999999108</v>
      </c>
      <c r="K942" s="37">
        <v>12.3</v>
      </c>
      <c r="L942" s="39">
        <v>-1.8604920829150301E-2</v>
      </c>
      <c r="M942" s="37">
        <v>13465454936.4</v>
      </c>
      <c r="N942" s="37">
        <v>625.70000000000005</v>
      </c>
    </row>
    <row r="943" spans="1:14" x14ac:dyDescent="0.3">
      <c r="A943" s="36">
        <v>44763</v>
      </c>
      <c r="B943" s="37">
        <v>633.29999999999995</v>
      </c>
      <c r="C943" s="38">
        <v>7.5999999999999099</v>
      </c>
      <c r="D943" s="39">
        <v>1.2146396036439E-2</v>
      </c>
      <c r="E943" s="37">
        <v>620</v>
      </c>
      <c r="F943" s="37">
        <v>620</v>
      </c>
      <c r="G943" s="37">
        <v>637.9</v>
      </c>
      <c r="H943" s="7">
        <v>348545</v>
      </c>
      <c r="I943" s="37">
        <v>220160176.69999999</v>
      </c>
      <c r="J943" s="37">
        <v>13.3</v>
      </c>
      <c r="K943" s="37">
        <v>17.899999999999999</v>
      </c>
      <c r="L943" s="39">
        <v>8.3743765779883794E-2</v>
      </c>
      <c r="M943" s="37">
        <v>13685615113.1</v>
      </c>
      <c r="N943" s="37">
        <v>633.29999999999995</v>
      </c>
    </row>
    <row r="944" spans="1:14" x14ac:dyDescent="0.3">
      <c r="A944" s="36">
        <v>44764</v>
      </c>
      <c r="B944" s="37">
        <v>634.70000000000005</v>
      </c>
      <c r="C944" s="38">
        <v>1.4000000000000901</v>
      </c>
      <c r="D944" s="39">
        <v>2.2106426654035899E-3</v>
      </c>
      <c r="E944" s="37">
        <v>632.79999999999995</v>
      </c>
      <c r="F944" s="37">
        <v>628.5</v>
      </c>
      <c r="G944" s="37">
        <v>641</v>
      </c>
      <c r="H944" s="7">
        <v>344322</v>
      </c>
      <c r="I944" s="37">
        <v>219027692.80000001</v>
      </c>
      <c r="J944" s="37">
        <v>1.9000000000000901</v>
      </c>
      <c r="K944" s="37">
        <v>12.5</v>
      </c>
      <c r="L944" s="39">
        <v>-1.2116082571834301E-2</v>
      </c>
      <c r="M944" s="37">
        <v>13904642805.9</v>
      </c>
      <c r="N944" s="37">
        <v>634.70000000000005</v>
      </c>
    </row>
    <row r="945" spans="1:14" x14ac:dyDescent="0.3">
      <c r="A945" s="36">
        <v>44767</v>
      </c>
      <c r="B945" s="37">
        <v>637.4</v>
      </c>
      <c r="C945" s="38">
        <v>2.69999999999993</v>
      </c>
      <c r="D945" s="39">
        <v>4.25397825744435E-3</v>
      </c>
      <c r="E945" s="37">
        <v>633.20000000000005</v>
      </c>
      <c r="F945" s="37">
        <v>630.29999999999995</v>
      </c>
      <c r="G945" s="37">
        <v>643.1</v>
      </c>
      <c r="H945" s="7">
        <v>232800</v>
      </c>
      <c r="I945" s="37">
        <v>148354966.40000001</v>
      </c>
      <c r="J945" s="37">
        <v>4.19999999999993</v>
      </c>
      <c r="K945" s="37">
        <v>12.8000000000001</v>
      </c>
      <c r="L945" s="39">
        <v>-0.32388868559081302</v>
      </c>
      <c r="M945" s="37">
        <v>14052997772.299999</v>
      </c>
      <c r="N945" s="37">
        <v>637.4</v>
      </c>
    </row>
    <row r="946" spans="1:14" x14ac:dyDescent="0.3">
      <c r="A946" s="36">
        <v>44768</v>
      </c>
      <c r="B946" s="37">
        <v>625.20000000000005</v>
      </c>
      <c r="C946" s="38">
        <v>-12.1999999999999</v>
      </c>
      <c r="D946" s="39">
        <v>-1.9140257295261899E-2</v>
      </c>
      <c r="E946" s="37">
        <v>635</v>
      </c>
      <c r="F946" s="37">
        <v>621.29999999999995</v>
      </c>
      <c r="G946" s="37">
        <v>637.4</v>
      </c>
      <c r="H946" s="7">
        <v>389982</v>
      </c>
      <c r="I946" s="37">
        <v>244970153.19999999</v>
      </c>
      <c r="J946" s="37">
        <v>9.7999999999999492</v>
      </c>
      <c r="K946" s="37">
        <v>16.100000000000001</v>
      </c>
      <c r="L946" s="39">
        <v>0.67518041237113402</v>
      </c>
      <c r="M946" s="37">
        <v>13808027619.1</v>
      </c>
      <c r="N946" s="37">
        <v>625.20000000000005</v>
      </c>
    </row>
    <row r="947" spans="1:14" x14ac:dyDescent="0.3">
      <c r="A947" s="36">
        <v>44769</v>
      </c>
      <c r="B947" s="37">
        <v>636</v>
      </c>
      <c r="C947" s="38">
        <v>10.8</v>
      </c>
      <c r="D947" s="39">
        <v>1.7274472168905899E-2</v>
      </c>
      <c r="E947" s="37">
        <v>618</v>
      </c>
      <c r="F947" s="37">
        <v>608.1</v>
      </c>
      <c r="G947" s="37">
        <v>637.70000000000005</v>
      </c>
      <c r="H947" s="7">
        <v>426585</v>
      </c>
      <c r="I947" s="37">
        <v>268272422.19999999</v>
      </c>
      <c r="J947" s="37">
        <v>18</v>
      </c>
      <c r="K947" s="37">
        <v>29.6</v>
      </c>
      <c r="L947" s="39">
        <v>9.3858178069757103E-2</v>
      </c>
      <c r="M947" s="37">
        <v>14076300041.299999</v>
      </c>
      <c r="N947" s="37">
        <v>636</v>
      </c>
    </row>
    <row r="948" spans="1:14" x14ac:dyDescent="0.3">
      <c r="A948" s="36">
        <v>44770</v>
      </c>
      <c r="B948" s="37">
        <v>662.9</v>
      </c>
      <c r="C948" s="38">
        <v>26.9</v>
      </c>
      <c r="D948" s="39">
        <v>4.2295597484276699E-2</v>
      </c>
      <c r="E948" s="37">
        <v>644.1</v>
      </c>
      <c r="F948" s="37">
        <v>640.9</v>
      </c>
      <c r="G948" s="37">
        <v>663.3</v>
      </c>
      <c r="H948" s="7">
        <v>531878</v>
      </c>
      <c r="I948" s="37">
        <v>347950142.19999999</v>
      </c>
      <c r="J948" s="37">
        <v>18.8</v>
      </c>
      <c r="K948" s="37">
        <v>22.4</v>
      </c>
      <c r="L948" s="39">
        <v>0.246827713116964</v>
      </c>
      <c r="M948" s="37">
        <v>14424250183.5</v>
      </c>
      <c r="N948" s="37">
        <v>662.9</v>
      </c>
    </row>
    <row r="949" spans="1:14" x14ac:dyDescent="0.3">
      <c r="A949" s="36">
        <v>44771</v>
      </c>
      <c r="B949" s="37">
        <v>675</v>
      </c>
      <c r="C949" s="38">
        <v>12.1</v>
      </c>
      <c r="D949" s="39">
        <v>1.8253130185548399E-2</v>
      </c>
      <c r="E949" s="37">
        <v>666.8</v>
      </c>
      <c r="F949" s="37">
        <v>666.7</v>
      </c>
      <c r="G949" s="37">
        <v>680.1</v>
      </c>
      <c r="H949" s="7">
        <v>639310</v>
      </c>
      <c r="I949" s="37">
        <v>430844218.10000002</v>
      </c>
      <c r="J949" s="37">
        <v>8.2000000000000508</v>
      </c>
      <c r="K949" s="37">
        <v>13.4</v>
      </c>
      <c r="L949" s="39">
        <v>0.201986169760735</v>
      </c>
      <c r="M949" s="37">
        <v>14855094401.6</v>
      </c>
      <c r="N949" s="37">
        <v>675</v>
      </c>
    </row>
    <row r="950" spans="1:14" x14ac:dyDescent="0.3">
      <c r="A950" s="36">
        <v>44774</v>
      </c>
      <c r="B950" s="37">
        <v>688.3</v>
      </c>
      <c r="C950" s="38">
        <v>13.3</v>
      </c>
      <c r="D950" s="39">
        <v>1.9703703703703598E-2</v>
      </c>
      <c r="E950" s="37">
        <v>671.9</v>
      </c>
      <c r="F950" s="37">
        <v>668</v>
      </c>
      <c r="G950" s="37">
        <v>688.3</v>
      </c>
      <c r="H950" s="7">
        <v>358710</v>
      </c>
      <c r="I950" s="37">
        <v>245488440.40000001</v>
      </c>
      <c r="J950" s="37">
        <v>16.399999999999999</v>
      </c>
      <c r="K950" s="37">
        <v>20.3</v>
      </c>
      <c r="L950" s="39">
        <v>-0.43891070059908299</v>
      </c>
      <c r="M950" s="37">
        <v>15100582842</v>
      </c>
      <c r="N950" s="37">
        <v>688.3</v>
      </c>
    </row>
    <row r="951" spans="1:14" x14ac:dyDescent="0.3">
      <c r="A951" s="36">
        <v>44775</v>
      </c>
      <c r="B951" s="37">
        <v>679</v>
      </c>
      <c r="C951" s="38">
        <v>-9.2999999999999492</v>
      </c>
      <c r="D951" s="39">
        <v>-1.35115501961353E-2</v>
      </c>
      <c r="E951" s="37">
        <v>681.1</v>
      </c>
      <c r="F951" s="37">
        <v>670.7</v>
      </c>
      <c r="G951" s="37">
        <v>682.3</v>
      </c>
      <c r="H951" s="7">
        <v>383180</v>
      </c>
      <c r="I951" s="37">
        <v>259690651.5</v>
      </c>
      <c r="J951" s="37">
        <v>2.1000000000000201</v>
      </c>
      <c r="K951" s="37">
        <v>11.5999999999999</v>
      </c>
      <c r="L951" s="39">
        <v>6.8216665272783E-2</v>
      </c>
      <c r="M951" s="37">
        <v>14840892190.5</v>
      </c>
      <c r="N951" s="37">
        <v>679</v>
      </c>
    </row>
    <row r="952" spans="1:14" x14ac:dyDescent="0.3">
      <c r="A952" s="36">
        <v>44776</v>
      </c>
      <c r="B952" s="37">
        <v>685.6</v>
      </c>
      <c r="C952" s="38">
        <v>6.6000000000000201</v>
      </c>
      <c r="D952" s="39">
        <v>9.7201767304860402E-3</v>
      </c>
      <c r="E952" s="37">
        <v>675.4</v>
      </c>
      <c r="F952" s="37">
        <v>674.8</v>
      </c>
      <c r="G952" s="37">
        <v>685.6</v>
      </c>
      <c r="H952" s="7">
        <v>326389</v>
      </c>
      <c r="I952" s="37">
        <v>222790435.19999999</v>
      </c>
      <c r="J952" s="37">
        <v>10.199999999999999</v>
      </c>
      <c r="K952" s="37">
        <v>10.8000000000001</v>
      </c>
      <c r="L952" s="39">
        <v>-0.14820971867007701</v>
      </c>
      <c r="M952" s="37">
        <v>15063682625.700001</v>
      </c>
      <c r="N952" s="37">
        <v>685.6</v>
      </c>
    </row>
    <row r="953" spans="1:14" x14ac:dyDescent="0.3">
      <c r="A953" s="36">
        <v>44777</v>
      </c>
      <c r="B953" s="37">
        <v>693</v>
      </c>
      <c r="C953" s="38">
        <v>7.3999999999999799</v>
      </c>
      <c r="D953" s="39">
        <v>1.07934655775962E-2</v>
      </c>
      <c r="E953" s="37">
        <v>688</v>
      </c>
      <c r="F953" s="37">
        <v>686.5</v>
      </c>
      <c r="G953" s="37">
        <v>694.3</v>
      </c>
      <c r="H953" s="7">
        <v>301121</v>
      </c>
      <c r="I953" s="37">
        <v>208305414</v>
      </c>
      <c r="J953" s="37">
        <v>5</v>
      </c>
      <c r="K953" s="37">
        <v>7.7999999999999501</v>
      </c>
      <c r="L953" s="39">
        <v>-7.7416824709166096E-2</v>
      </c>
      <c r="M953" s="37">
        <v>15271988039.700001</v>
      </c>
      <c r="N953" s="37">
        <v>693</v>
      </c>
    </row>
    <row r="954" spans="1:14" x14ac:dyDescent="0.3">
      <c r="A954" s="36">
        <v>44778</v>
      </c>
      <c r="B954" s="37">
        <v>682.2</v>
      </c>
      <c r="C954" s="38">
        <v>-10.8</v>
      </c>
      <c r="D954" s="39">
        <v>-1.5584415584415499E-2</v>
      </c>
      <c r="E954" s="37">
        <v>694.4</v>
      </c>
      <c r="F954" s="37">
        <v>678</v>
      </c>
      <c r="G954" s="37">
        <v>698.8</v>
      </c>
      <c r="H954" s="7">
        <v>378399</v>
      </c>
      <c r="I954" s="37">
        <v>259033228</v>
      </c>
      <c r="J954" s="37">
        <v>12.1999999999999</v>
      </c>
      <c r="K954" s="37">
        <v>20.8</v>
      </c>
      <c r="L954" s="39">
        <v>0.25663437621421298</v>
      </c>
      <c r="M954" s="37">
        <v>15012954811.700001</v>
      </c>
      <c r="N954" s="37">
        <v>682.2</v>
      </c>
    </row>
    <row r="955" spans="1:14" x14ac:dyDescent="0.3">
      <c r="A955" s="36">
        <v>44781</v>
      </c>
      <c r="B955" s="37">
        <v>689.1</v>
      </c>
      <c r="C955" s="38">
        <v>6.8999999999999799</v>
      </c>
      <c r="D955" s="39">
        <v>1.01143359718557E-2</v>
      </c>
      <c r="E955" s="37">
        <v>685.2</v>
      </c>
      <c r="F955" s="37">
        <v>685.1</v>
      </c>
      <c r="G955" s="37">
        <v>694.9</v>
      </c>
      <c r="H955" s="7">
        <v>214886</v>
      </c>
      <c r="I955" s="37">
        <v>148336963.19999999</v>
      </c>
      <c r="J955" s="37">
        <v>3.8999999999999799</v>
      </c>
      <c r="K955" s="37">
        <v>9.7999999999999492</v>
      </c>
      <c r="L955" s="39">
        <v>-0.43211794957174798</v>
      </c>
      <c r="M955" s="37">
        <v>15161291774.9</v>
      </c>
      <c r="N955" s="37">
        <v>689.1</v>
      </c>
    </row>
    <row r="956" spans="1:14" x14ac:dyDescent="0.3">
      <c r="A956" s="36">
        <v>44782</v>
      </c>
      <c r="B956" s="37">
        <v>679.5</v>
      </c>
      <c r="C956" s="38">
        <v>-9.6000000000000192</v>
      </c>
      <c r="D956" s="39">
        <v>-1.39312146277754E-2</v>
      </c>
      <c r="E956" s="37">
        <v>688</v>
      </c>
      <c r="F956" s="37">
        <v>678.1</v>
      </c>
      <c r="G956" s="37">
        <v>691.1</v>
      </c>
      <c r="H956" s="7">
        <v>271132</v>
      </c>
      <c r="I956" s="37">
        <v>184841578.80000001</v>
      </c>
      <c r="J956" s="37">
        <v>8.5</v>
      </c>
      <c r="K956" s="37">
        <v>13</v>
      </c>
      <c r="L956" s="39">
        <v>0.26174808968476299</v>
      </c>
      <c r="M956" s="37">
        <v>14976450196.1</v>
      </c>
      <c r="N956" s="37">
        <v>679.5</v>
      </c>
    </row>
    <row r="957" spans="1:14" x14ac:dyDescent="0.3">
      <c r="A957" s="36">
        <v>44783</v>
      </c>
      <c r="B957" s="37">
        <v>690</v>
      </c>
      <c r="C957" s="38">
        <v>10.5</v>
      </c>
      <c r="D957" s="39">
        <v>1.54525386313466E-2</v>
      </c>
      <c r="E957" s="37">
        <v>675.3</v>
      </c>
      <c r="F957" s="37">
        <v>672.3</v>
      </c>
      <c r="G957" s="37">
        <v>692.4</v>
      </c>
      <c r="H957" s="7">
        <v>294091</v>
      </c>
      <c r="I957" s="37">
        <v>201683294.5</v>
      </c>
      <c r="J957" s="37">
        <v>14.7</v>
      </c>
      <c r="K957" s="37">
        <v>20.100000000000001</v>
      </c>
      <c r="L957" s="39">
        <v>8.4678311671067999E-2</v>
      </c>
      <c r="M957" s="37">
        <v>15178133490.6</v>
      </c>
      <c r="N957" s="37">
        <v>690</v>
      </c>
    </row>
    <row r="958" spans="1:14" x14ac:dyDescent="0.3">
      <c r="A958" s="36">
        <v>44784</v>
      </c>
      <c r="B958" s="37">
        <v>693.6</v>
      </c>
      <c r="C958" s="38">
        <v>3.6000000000000201</v>
      </c>
      <c r="D958" s="39">
        <v>5.2173913043478603E-3</v>
      </c>
      <c r="E958" s="37">
        <v>695</v>
      </c>
      <c r="F958" s="37">
        <v>686.3</v>
      </c>
      <c r="G958" s="37">
        <v>698.1</v>
      </c>
      <c r="H958" s="7">
        <v>235955</v>
      </c>
      <c r="I958" s="37">
        <v>163684331.5</v>
      </c>
      <c r="J958" s="37">
        <v>1.3999999999999799</v>
      </c>
      <c r="K958" s="37">
        <v>11.8000000000001</v>
      </c>
      <c r="L958" s="39">
        <v>-0.19768030983607099</v>
      </c>
      <c r="M958" s="37">
        <v>15341817822.1</v>
      </c>
      <c r="N958" s="37">
        <v>693.6</v>
      </c>
    </row>
    <row r="959" spans="1:14" x14ac:dyDescent="0.3">
      <c r="A959" s="36">
        <v>44785</v>
      </c>
      <c r="B959" s="37">
        <v>694.5</v>
      </c>
      <c r="C959" s="38">
        <v>0.89999999999997704</v>
      </c>
      <c r="D959" s="39">
        <v>1.2975778546712501E-3</v>
      </c>
      <c r="E959" s="37">
        <v>692.1</v>
      </c>
      <c r="F959" s="37">
        <v>689</v>
      </c>
      <c r="G959" s="37">
        <v>697.6</v>
      </c>
      <c r="H959" s="7">
        <v>306806</v>
      </c>
      <c r="I959" s="37">
        <v>212900006.80000001</v>
      </c>
      <c r="J959" s="37">
        <v>2.3999999999999799</v>
      </c>
      <c r="K959" s="37">
        <v>8.6000000000000192</v>
      </c>
      <c r="L959" s="39">
        <v>0.30027335720794202</v>
      </c>
      <c r="M959" s="37">
        <v>15554717828.9</v>
      </c>
      <c r="N959" s="37">
        <v>694.5</v>
      </c>
    </row>
    <row r="960" spans="1:14" x14ac:dyDescent="0.3">
      <c r="A960" s="36">
        <v>44788</v>
      </c>
      <c r="B960" s="37">
        <v>699.5</v>
      </c>
      <c r="C960" s="38">
        <v>5</v>
      </c>
      <c r="D960" s="39">
        <v>7.1994240460763097E-3</v>
      </c>
      <c r="E960" s="37">
        <v>696.5</v>
      </c>
      <c r="F960" s="37">
        <v>692.4</v>
      </c>
      <c r="G960" s="37">
        <v>699.5</v>
      </c>
      <c r="H960" s="7">
        <v>180890</v>
      </c>
      <c r="I960" s="37">
        <v>126083414.40000001</v>
      </c>
      <c r="J960" s="37">
        <v>3</v>
      </c>
      <c r="K960" s="37">
        <v>7.1000000000000201</v>
      </c>
      <c r="L960" s="39">
        <v>-0.41040918365351398</v>
      </c>
      <c r="M960" s="37">
        <v>15680801243.299999</v>
      </c>
      <c r="N960" s="37">
        <v>699.5</v>
      </c>
    </row>
    <row r="961" spans="1:14" x14ac:dyDescent="0.3">
      <c r="A961" s="36">
        <v>44789</v>
      </c>
      <c r="B961" s="37">
        <v>698.9</v>
      </c>
      <c r="C961" s="38">
        <v>-0.60000000000002296</v>
      </c>
      <c r="D961" s="39">
        <v>-8.5775553967122598E-4</v>
      </c>
      <c r="E961" s="37">
        <v>699.5</v>
      </c>
      <c r="F961" s="37">
        <v>692.5</v>
      </c>
      <c r="G961" s="37">
        <v>699.7</v>
      </c>
      <c r="H961" s="7">
        <v>267010</v>
      </c>
      <c r="I961" s="37">
        <v>186202141.40000001</v>
      </c>
      <c r="J961" s="37">
        <v>0.60000000000002296</v>
      </c>
      <c r="K961" s="37">
        <v>7.2000000000000499</v>
      </c>
      <c r="L961" s="39">
        <v>0.476090441704904</v>
      </c>
      <c r="M961" s="37">
        <v>15494599101.9</v>
      </c>
      <c r="N961" s="37">
        <v>698.9</v>
      </c>
    </row>
    <row r="962" spans="1:14" x14ac:dyDescent="0.3">
      <c r="A962" s="36">
        <v>44790</v>
      </c>
      <c r="B962" s="37">
        <v>700.4</v>
      </c>
      <c r="C962" s="38">
        <v>1.5</v>
      </c>
      <c r="D962" s="39">
        <v>2.1462297896694799E-3</v>
      </c>
      <c r="E962" s="37">
        <v>699.6</v>
      </c>
      <c r="F962" s="37">
        <v>697.4</v>
      </c>
      <c r="G962" s="37">
        <v>707.7</v>
      </c>
      <c r="H962" s="7">
        <v>314633</v>
      </c>
      <c r="I962" s="37">
        <v>220841730.69999999</v>
      </c>
      <c r="J962" s="37">
        <v>0.79999999999995497</v>
      </c>
      <c r="K962" s="37">
        <v>10.3000000000001</v>
      </c>
      <c r="L962" s="39">
        <v>0.17835661585708401</v>
      </c>
      <c r="M962" s="37">
        <v>15715440832.6</v>
      </c>
      <c r="N962" s="37">
        <v>700.4</v>
      </c>
    </row>
    <row r="963" spans="1:14" x14ac:dyDescent="0.3">
      <c r="A963" s="36">
        <v>44791</v>
      </c>
      <c r="B963" s="37">
        <v>706.9</v>
      </c>
      <c r="C963" s="38">
        <v>6.5</v>
      </c>
      <c r="D963" s="39">
        <v>9.2804111936036493E-3</v>
      </c>
      <c r="E963" s="37">
        <v>700</v>
      </c>
      <c r="F963" s="37">
        <v>698.7</v>
      </c>
      <c r="G963" s="37">
        <v>708.4</v>
      </c>
      <c r="H963" s="7">
        <v>254403</v>
      </c>
      <c r="I963" s="37">
        <v>179238697.09999999</v>
      </c>
      <c r="J963" s="37">
        <v>6.8999999999999799</v>
      </c>
      <c r="K963" s="37">
        <v>9.69999999999993</v>
      </c>
      <c r="L963" s="39">
        <v>-0.19142937962642201</v>
      </c>
      <c r="M963" s="37">
        <v>15894679529.700001</v>
      </c>
      <c r="N963" s="37">
        <v>706.9</v>
      </c>
    </row>
    <row r="964" spans="1:14" x14ac:dyDescent="0.3">
      <c r="A964" s="36">
        <v>44792</v>
      </c>
      <c r="B964" s="37">
        <v>698.3</v>
      </c>
      <c r="C964" s="38">
        <v>-8.6000000000000192</v>
      </c>
      <c r="D964" s="39">
        <v>-1.2165794313198501E-2</v>
      </c>
      <c r="E964" s="37">
        <v>700.7</v>
      </c>
      <c r="F964" s="37">
        <v>695.7</v>
      </c>
      <c r="G964" s="37">
        <v>708.1</v>
      </c>
      <c r="H964" s="7">
        <v>454452</v>
      </c>
      <c r="I964" s="37">
        <v>318230612.10000002</v>
      </c>
      <c r="J964" s="37">
        <v>2.4000000000000901</v>
      </c>
      <c r="K964" s="37">
        <v>12.4</v>
      </c>
      <c r="L964" s="39">
        <v>0.78634685911722702</v>
      </c>
      <c r="M964" s="37">
        <v>15576448917.6</v>
      </c>
      <c r="N964" s="37">
        <v>698.3</v>
      </c>
    </row>
    <row r="965" spans="1:14" x14ac:dyDescent="0.3">
      <c r="A965" s="36">
        <v>44795</v>
      </c>
      <c r="B965" s="37">
        <v>682.6</v>
      </c>
      <c r="C965" s="38">
        <v>-15.6999999999999</v>
      </c>
      <c r="D965" s="39">
        <v>-2.2483173421165601E-2</v>
      </c>
      <c r="E965" s="37">
        <v>692</v>
      </c>
      <c r="F965" s="37">
        <v>679.2</v>
      </c>
      <c r="G965" s="37">
        <v>693.6</v>
      </c>
      <c r="H965" s="7">
        <v>428495</v>
      </c>
      <c r="I965" s="37">
        <v>293193429.60000002</v>
      </c>
      <c r="J965" s="37">
        <v>9.3999999999999808</v>
      </c>
      <c r="K965" s="37">
        <v>14.4</v>
      </c>
      <c r="L965" s="39">
        <v>-5.7117143284659298E-2</v>
      </c>
      <c r="M965" s="37">
        <v>15283255488</v>
      </c>
      <c r="N965" s="37">
        <v>682.6</v>
      </c>
    </row>
    <row r="966" spans="1:14" x14ac:dyDescent="0.3">
      <c r="A966" s="36">
        <v>44796</v>
      </c>
      <c r="B966" s="37">
        <v>679.8</v>
      </c>
      <c r="C966" s="38">
        <v>-2.80000000000007</v>
      </c>
      <c r="D966" s="39">
        <v>-4.1019630823323598E-3</v>
      </c>
      <c r="E966" s="37">
        <v>676</v>
      </c>
      <c r="F966" s="37">
        <v>675.2</v>
      </c>
      <c r="G966" s="37">
        <v>686</v>
      </c>
      <c r="H966" s="7">
        <v>306225</v>
      </c>
      <c r="I966" s="37">
        <v>208180186.69999999</v>
      </c>
      <c r="J966" s="37">
        <v>3.7999999999999501</v>
      </c>
      <c r="K966" s="37">
        <v>10.8</v>
      </c>
      <c r="L966" s="39">
        <v>-0.28534755364706699</v>
      </c>
      <c r="M966" s="37">
        <v>15075075301.299999</v>
      </c>
      <c r="N966" s="37">
        <v>679.8</v>
      </c>
    </row>
    <row r="967" spans="1:14" x14ac:dyDescent="0.3">
      <c r="A967" s="36">
        <v>44797</v>
      </c>
      <c r="B967" s="37">
        <v>686.8</v>
      </c>
      <c r="C967" s="38">
        <v>7</v>
      </c>
      <c r="D967" s="39">
        <v>1.02971462194763E-2</v>
      </c>
      <c r="E967" s="37">
        <v>674.2</v>
      </c>
      <c r="F967" s="37">
        <v>674</v>
      </c>
      <c r="G967" s="37">
        <v>688.4</v>
      </c>
      <c r="H967" s="7">
        <v>219765</v>
      </c>
      <c r="I967" s="37">
        <v>150330078.80000001</v>
      </c>
      <c r="J967" s="37">
        <v>12.5999999999999</v>
      </c>
      <c r="K967" s="37">
        <v>14.4</v>
      </c>
      <c r="L967" s="39">
        <v>-0.28234141562576498</v>
      </c>
      <c r="M967" s="37">
        <v>15225405380.1</v>
      </c>
      <c r="N967" s="37">
        <v>686.8</v>
      </c>
    </row>
    <row r="968" spans="1:14" x14ac:dyDescent="0.3">
      <c r="A968" s="36">
        <v>44798</v>
      </c>
      <c r="B968" s="37">
        <v>687.7</v>
      </c>
      <c r="C968" s="38">
        <v>0.90000000000009095</v>
      </c>
      <c r="D968" s="39">
        <v>1.31042516016321E-3</v>
      </c>
      <c r="E968" s="37">
        <v>691.1</v>
      </c>
      <c r="F968" s="37">
        <v>681.6</v>
      </c>
      <c r="G968" s="37">
        <v>693</v>
      </c>
      <c r="H968" s="7">
        <v>216764</v>
      </c>
      <c r="I968" s="37">
        <v>148998533.69999999</v>
      </c>
      <c r="J968" s="37">
        <v>3.3999999999999799</v>
      </c>
      <c r="K968" s="37">
        <v>11.4</v>
      </c>
      <c r="L968" s="39">
        <v>-1.36554956430733E-2</v>
      </c>
      <c r="M968" s="37">
        <v>15374403913.799999</v>
      </c>
      <c r="N968" s="37">
        <v>687.7</v>
      </c>
    </row>
    <row r="969" spans="1:14" x14ac:dyDescent="0.3">
      <c r="A969" s="36">
        <v>44799</v>
      </c>
      <c r="B969" s="37">
        <v>669</v>
      </c>
      <c r="C969" s="38">
        <v>-18.7</v>
      </c>
      <c r="D969" s="39">
        <v>-2.7192089573942198E-2</v>
      </c>
      <c r="E969" s="37">
        <v>690.6</v>
      </c>
      <c r="F969" s="37">
        <v>664</v>
      </c>
      <c r="G969" s="37">
        <v>691.2</v>
      </c>
      <c r="H969" s="7">
        <v>425579</v>
      </c>
      <c r="I969" s="37">
        <v>286777220</v>
      </c>
      <c r="J969" s="37">
        <v>21.6</v>
      </c>
      <c r="K969" s="37">
        <v>27.2</v>
      </c>
      <c r="L969" s="39">
        <v>0.96332878153198898</v>
      </c>
      <c r="M969" s="37">
        <v>15087626693.799999</v>
      </c>
      <c r="N969" s="37">
        <v>669</v>
      </c>
    </row>
    <row r="970" spans="1:14" x14ac:dyDescent="0.3">
      <c r="A970" s="36">
        <v>44802</v>
      </c>
      <c r="B970" s="37">
        <v>662.9</v>
      </c>
      <c r="C970" s="38">
        <v>-6.1000000000000201</v>
      </c>
      <c r="D970" s="39">
        <v>-9.1180866965620694E-3</v>
      </c>
      <c r="E970" s="37">
        <v>655</v>
      </c>
      <c r="F970" s="37">
        <v>651</v>
      </c>
      <c r="G970" s="37">
        <v>662.9</v>
      </c>
      <c r="H970" s="7">
        <v>381544</v>
      </c>
      <c r="I970" s="37">
        <v>250896366.69999999</v>
      </c>
      <c r="J970" s="37">
        <v>7.8999999999999799</v>
      </c>
      <c r="K970" s="37">
        <v>11.9</v>
      </c>
      <c r="L970" s="39">
        <v>-0.10347080095587401</v>
      </c>
      <c r="M970" s="37">
        <v>14836730327.1</v>
      </c>
      <c r="N970" s="37">
        <v>662.9</v>
      </c>
    </row>
    <row r="971" spans="1:14" x14ac:dyDescent="0.3">
      <c r="A971" s="36">
        <v>44803</v>
      </c>
      <c r="B971" s="37">
        <v>661.8</v>
      </c>
      <c r="C971" s="38">
        <v>-1.1000000000000201</v>
      </c>
      <c r="D971" s="39">
        <v>-1.65937547141352E-3</v>
      </c>
      <c r="E971" s="37">
        <v>667</v>
      </c>
      <c r="F971" s="37">
        <v>655.9</v>
      </c>
      <c r="G971" s="37">
        <v>675.5</v>
      </c>
      <c r="H971" s="7">
        <v>270293</v>
      </c>
      <c r="I971" s="37">
        <v>179395737.90000001</v>
      </c>
      <c r="J971" s="37">
        <v>5.2000000000000499</v>
      </c>
      <c r="K971" s="37">
        <v>19.600000000000001</v>
      </c>
      <c r="L971" s="39">
        <v>-0.29158104962992498</v>
      </c>
      <c r="M971" s="37">
        <v>14657334589.200001</v>
      </c>
      <c r="N971" s="37">
        <v>661.8</v>
      </c>
    </row>
    <row r="972" spans="1:14" x14ac:dyDescent="0.3">
      <c r="A972" s="36">
        <v>44804</v>
      </c>
      <c r="B972" s="37">
        <v>647.5</v>
      </c>
      <c r="C972" s="38">
        <v>-14.3</v>
      </c>
      <c r="D972" s="39">
        <v>-2.1607736476276802E-2</v>
      </c>
      <c r="E972" s="37">
        <v>664.8</v>
      </c>
      <c r="F972" s="37">
        <v>647.5</v>
      </c>
      <c r="G972" s="37">
        <v>666.5</v>
      </c>
      <c r="H972" s="7">
        <v>444863</v>
      </c>
      <c r="I972" s="37">
        <v>289686549.5</v>
      </c>
      <c r="J972" s="37">
        <v>17.3</v>
      </c>
      <c r="K972" s="37">
        <v>19</v>
      </c>
      <c r="L972" s="39">
        <v>0.64585468362110698</v>
      </c>
      <c r="M972" s="37">
        <v>14367648039.700001</v>
      </c>
      <c r="N972" s="37">
        <v>647.5</v>
      </c>
    </row>
    <row r="973" spans="1:14" x14ac:dyDescent="0.3">
      <c r="A973" s="36">
        <v>44805</v>
      </c>
      <c r="B973" s="37">
        <v>632.79999999999995</v>
      </c>
      <c r="C973" s="38">
        <v>-14.7</v>
      </c>
      <c r="D973" s="39">
        <v>-2.27027027027028E-2</v>
      </c>
      <c r="E973" s="37">
        <v>635.20000000000005</v>
      </c>
      <c r="F973" s="37">
        <v>625.4</v>
      </c>
      <c r="G973" s="37">
        <v>638</v>
      </c>
      <c r="H973" s="7">
        <v>532866</v>
      </c>
      <c r="I973" s="37">
        <v>336925100.19999999</v>
      </c>
      <c r="J973" s="37">
        <v>2.4000000000000901</v>
      </c>
      <c r="K973" s="37">
        <v>12.6</v>
      </c>
      <c r="L973" s="39">
        <v>0.19782045258877501</v>
      </c>
      <c r="M973" s="37">
        <v>14030722939.5</v>
      </c>
      <c r="N973" s="37">
        <v>632.79999999999995</v>
      </c>
    </row>
    <row r="974" spans="1:14" x14ac:dyDescent="0.3">
      <c r="A974" s="36">
        <v>44806</v>
      </c>
      <c r="B974" s="37">
        <v>644.6</v>
      </c>
      <c r="C974" s="38">
        <v>11.8000000000001</v>
      </c>
      <c r="D974" s="39">
        <v>1.8647281921618301E-2</v>
      </c>
      <c r="E974" s="37">
        <v>638.20000000000005</v>
      </c>
      <c r="F974" s="37">
        <v>629.79999999999995</v>
      </c>
      <c r="G974" s="37">
        <v>646.6</v>
      </c>
      <c r="H974" s="7">
        <v>306092</v>
      </c>
      <c r="I974" s="37">
        <v>195681316.09999999</v>
      </c>
      <c r="J974" s="37">
        <v>6.3999999999999799</v>
      </c>
      <c r="K974" s="37">
        <v>16.8000000000001</v>
      </c>
      <c r="L974" s="39">
        <v>-0.42557415935713699</v>
      </c>
      <c r="M974" s="37">
        <v>14226404255.6</v>
      </c>
      <c r="N974" s="37">
        <v>644.6</v>
      </c>
    </row>
    <row r="975" spans="1:14" x14ac:dyDescent="0.3">
      <c r="A975" s="36">
        <v>44809</v>
      </c>
      <c r="B975" s="37">
        <v>635</v>
      </c>
      <c r="C975" s="38">
        <v>-9.6000000000000192</v>
      </c>
      <c r="D975" s="39">
        <v>-1.48929568724791E-2</v>
      </c>
      <c r="E975" s="37">
        <v>629.6</v>
      </c>
      <c r="F975" s="37">
        <v>626</v>
      </c>
      <c r="G975" s="37">
        <v>635.9</v>
      </c>
      <c r="H975" s="7">
        <v>291469</v>
      </c>
      <c r="I975" s="37">
        <v>184434065.09999999</v>
      </c>
      <c r="J975" s="37">
        <v>5.3999999999999799</v>
      </c>
      <c r="K975" s="37">
        <v>9.8999999999999808</v>
      </c>
      <c r="L975" s="39">
        <v>-4.7773218509467703E-2</v>
      </c>
      <c r="M975" s="37">
        <v>14041970190.5</v>
      </c>
      <c r="N975" s="37">
        <v>635</v>
      </c>
    </row>
    <row r="976" spans="1:14" x14ac:dyDescent="0.3">
      <c r="A976" s="36">
        <v>44810</v>
      </c>
      <c r="B976" s="37">
        <v>638.1</v>
      </c>
      <c r="C976" s="38">
        <v>3.1000000000000201</v>
      </c>
      <c r="D976" s="39">
        <v>4.8818897637795599E-3</v>
      </c>
      <c r="E976" s="37">
        <v>633.20000000000005</v>
      </c>
      <c r="F976" s="37">
        <v>629.1</v>
      </c>
      <c r="G976" s="37">
        <v>642.20000000000005</v>
      </c>
      <c r="H976" s="7">
        <v>270512</v>
      </c>
      <c r="I976" s="37">
        <v>172214855.19999999</v>
      </c>
      <c r="J976" s="37">
        <v>4.8999999999999799</v>
      </c>
      <c r="K976" s="37">
        <v>13.1</v>
      </c>
      <c r="L976" s="39">
        <v>-7.1901299966720303E-2</v>
      </c>
      <c r="M976" s="37">
        <v>14214185045.700001</v>
      </c>
      <c r="N976" s="37">
        <v>638.1</v>
      </c>
    </row>
    <row r="977" spans="1:14" x14ac:dyDescent="0.3">
      <c r="A977" s="36">
        <v>44811</v>
      </c>
      <c r="B977" s="37">
        <v>641.4</v>
      </c>
      <c r="C977" s="38">
        <v>3.2999999999999501</v>
      </c>
      <c r="D977" s="39">
        <v>5.1716031969910002E-3</v>
      </c>
      <c r="E977" s="37">
        <v>634.4</v>
      </c>
      <c r="F977" s="37">
        <v>631.20000000000005</v>
      </c>
      <c r="G977" s="37">
        <v>644.20000000000005</v>
      </c>
      <c r="H977" s="7">
        <v>234554</v>
      </c>
      <c r="I977" s="37">
        <v>149817406.19999999</v>
      </c>
      <c r="J977" s="37">
        <v>7</v>
      </c>
      <c r="K977" s="37">
        <v>13</v>
      </c>
      <c r="L977" s="39">
        <v>-0.13292571124386299</v>
      </c>
      <c r="M977" s="37">
        <v>14364002451.9</v>
      </c>
      <c r="N977" s="37">
        <v>641.4</v>
      </c>
    </row>
    <row r="978" spans="1:14" x14ac:dyDescent="0.3">
      <c r="A978" s="36">
        <v>44812</v>
      </c>
      <c r="B978" s="37">
        <v>643.5</v>
      </c>
      <c r="C978" s="38">
        <v>2.1000000000000201</v>
      </c>
      <c r="D978" s="39">
        <v>3.2740879326473701E-3</v>
      </c>
      <c r="E978" s="37">
        <v>644.70000000000005</v>
      </c>
      <c r="F978" s="37">
        <v>630.4</v>
      </c>
      <c r="G978" s="37">
        <v>645.79999999999995</v>
      </c>
      <c r="H978" s="7">
        <v>262423</v>
      </c>
      <c r="I978" s="37">
        <v>168279589.80000001</v>
      </c>
      <c r="J978" s="37">
        <v>1.2000000000000499</v>
      </c>
      <c r="K978" s="37">
        <v>15.4</v>
      </c>
      <c r="L978" s="39">
        <v>0.11881698883839099</v>
      </c>
      <c r="M978" s="37">
        <v>14532282041.700001</v>
      </c>
      <c r="N978" s="37">
        <v>643.5</v>
      </c>
    </row>
    <row r="979" spans="1:14" x14ac:dyDescent="0.3">
      <c r="A979" s="36">
        <v>44813</v>
      </c>
      <c r="B979" s="37">
        <v>652.29999999999995</v>
      </c>
      <c r="C979" s="38">
        <v>8.7999999999999492</v>
      </c>
      <c r="D979" s="39">
        <v>1.3675213675213601E-2</v>
      </c>
      <c r="E979" s="37">
        <v>642.5</v>
      </c>
      <c r="F979" s="37">
        <v>642.4</v>
      </c>
      <c r="G979" s="37">
        <v>654.4</v>
      </c>
      <c r="H979" s="7">
        <v>300281</v>
      </c>
      <c r="I979" s="37">
        <v>195452138.19999999</v>
      </c>
      <c r="J979" s="37">
        <v>9.7999999999999492</v>
      </c>
      <c r="K979" s="37">
        <v>12</v>
      </c>
      <c r="L979" s="39">
        <v>0.14426326960670399</v>
      </c>
      <c r="M979" s="37">
        <v>14727734179.9</v>
      </c>
      <c r="N979" s="37">
        <v>652.29999999999995</v>
      </c>
    </row>
    <row r="980" spans="1:14" x14ac:dyDescent="0.3">
      <c r="A980" s="36">
        <v>44816</v>
      </c>
      <c r="B980" s="37">
        <v>658.9</v>
      </c>
      <c r="C980" s="38">
        <v>6.6000000000000201</v>
      </c>
      <c r="D980" s="39">
        <v>1.01180438448567E-2</v>
      </c>
      <c r="E980" s="37">
        <v>652.5</v>
      </c>
      <c r="F980" s="37">
        <v>649.4</v>
      </c>
      <c r="G980" s="37">
        <v>662</v>
      </c>
      <c r="H980" s="7">
        <v>295910</v>
      </c>
      <c r="I980" s="37">
        <v>194543613.40000001</v>
      </c>
      <c r="J980" s="37">
        <v>6.3999999999999799</v>
      </c>
      <c r="K980" s="37">
        <v>12.6</v>
      </c>
      <c r="L980" s="39">
        <v>-1.45563655376131E-2</v>
      </c>
      <c r="M980" s="37">
        <v>14922277793.299999</v>
      </c>
      <c r="N980" s="37">
        <v>658.9</v>
      </c>
    </row>
    <row r="981" spans="1:14" x14ac:dyDescent="0.3">
      <c r="A981" s="36">
        <v>44817</v>
      </c>
      <c r="B981" s="37">
        <v>650.9</v>
      </c>
      <c r="C981" s="38">
        <v>-8</v>
      </c>
      <c r="D981" s="39">
        <v>-1.21414478676582E-2</v>
      </c>
      <c r="E981" s="37">
        <v>664</v>
      </c>
      <c r="F981" s="37">
        <v>650.6</v>
      </c>
      <c r="G981" s="37">
        <v>668.9</v>
      </c>
      <c r="H981" s="7">
        <v>336082</v>
      </c>
      <c r="I981" s="37">
        <v>220499106.69999999</v>
      </c>
      <c r="J981" s="37">
        <v>13.1</v>
      </c>
      <c r="K981" s="37">
        <v>18.3</v>
      </c>
      <c r="L981" s="39">
        <v>0.13575749383258401</v>
      </c>
      <c r="M981" s="37">
        <v>14701778686.6</v>
      </c>
      <c r="N981" s="37">
        <v>650.9</v>
      </c>
    </row>
    <row r="982" spans="1:14" x14ac:dyDescent="0.3">
      <c r="A982" s="36">
        <v>44818</v>
      </c>
      <c r="B982" s="37">
        <v>654.20000000000005</v>
      </c>
      <c r="C982" s="38">
        <v>3.30000000000007</v>
      </c>
      <c r="D982" s="39">
        <v>5.0699032109388104E-3</v>
      </c>
      <c r="E982" s="37">
        <v>645.70000000000005</v>
      </c>
      <c r="F982" s="37">
        <v>645</v>
      </c>
      <c r="G982" s="37">
        <v>656.8</v>
      </c>
      <c r="H982" s="7">
        <v>314609</v>
      </c>
      <c r="I982" s="37">
        <v>205399773.69999999</v>
      </c>
      <c r="J982" s="37">
        <v>8.5</v>
      </c>
      <c r="K982" s="37">
        <v>11.8</v>
      </c>
      <c r="L982" s="39">
        <v>-6.3892145369284906E-2</v>
      </c>
      <c r="M982" s="37">
        <v>14907178460.299999</v>
      </c>
      <c r="N982" s="37">
        <v>654.20000000000005</v>
      </c>
    </row>
    <row r="983" spans="1:14" x14ac:dyDescent="0.3">
      <c r="A983" s="36">
        <v>44819</v>
      </c>
      <c r="B983" s="37">
        <v>641.4</v>
      </c>
      <c r="C983" s="38">
        <v>-12.8000000000001</v>
      </c>
      <c r="D983" s="39">
        <v>-1.95658819932743E-2</v>
      </c>
      <c r="E983" s="37">
        <v>654.1</v>
      </c>
      <c r="F983" s="37">
        <v>637.70000000000005</v>
      </c>
      <c r="G983" s="37">
        <v>658.4</v>
      </c>
      <c r="H983" s="7">
        <v>334309</v>
      </c>
      <c r="I983" s="37">
        <v>215161703.19999999</v>
      </c>
      <c r="J983" s="37">
        <v>12.7</v>
      </c>
      <c r="K983" s="37">
        <v>20.6999999999999</v>
      </c>
      <c r="L983" s="39">
        <v>6.2617407639323705E-2</v>
      </c>
      <c r="M983" s="37">
        <v>14692016757.1</v>
      </c>
      <c r="N983" s="37">
        <v>641.4</v>
      </c>
    </row>
    <row r="984" spans="1:14" x14ac:dyDescent="0.3">
      <c r="A984" s="36">
        <v>44820</v>
      </c>
      <c r="B984" s="37">
        <v>639.5</v>
      </c>
      <c r="C984" s="38">
        <v>-1.8999999999999799</v>
      </c>
      <c r="D984" s="39">
        <v>-2.96227003429993E-3</v>
      </c>
      <c r="E984" s="37">
        <v>634</v>
      </c>
      <c r="F984" s="37">
        <v>630.1</v>
      </c>
      <c r="G984" s="37">
        <v>641.79999999999995</v>
      </c>
      <c r="H984" s="7">
        <v>1069261</v>
      </c>
      <c r="I984" s="37">
        <v>682245027.79999995</v>
      </c>
      <c r="J984" s="37">
        <v>5.5</v>
      </c>
      <c r="K984" s="37">
        <v>11.6999999999999</v>
      </c>
      <c r="L984" s="39">
        <v>2.19842122108588</v>
      </c>
      <c r="M984" s="37">
        <v>14009771729.299999</v>
      </c>
      <c r="N984" s="37">
        <v>639.5</v>
      </c>
    </row>
    <row r="985" spans="1:14" x14ac:dyDescent="0.3">
      <c r="A985" s="36">
        <v>44823</v>
      </c>
      <c r="B985" s="37">
        <v>641</v>
      </c>
      <c r="C985" s="38">
        <v>1.5</v>
      </c>
      <c r="D985" s="39">
        <v>2.34558248631744E-3</v>
      </c>
      <c r="E985" s="37">
        <v>632.9</v>
      </c>
      <c r="F985" s="37">
        <v>627.9</v>
      </c>
      <c r="G985" s="37">
        <v>645.5</v>
      </c>
      <c r="H985" s="7">
        <v>301806</v>
      </c>
      <c r="I985" s="37">
        <v>192317908.80000001</v>
      </c>
      <c r="J985" s="37">
        <v>8.1000000000000192</v>
      </c>
      <c r="K985" s="37">
        <v>17.600000000000001</v>
      </c>
      <c r="L985" s="39">
        <v>-0.71774337603260596</v>
      </c>
      <c r="M985" s="37">
        <v>14202089638.1</v>
      </c>
      <c r="N985" s="37">
        <v>641</v>
      </c>
    </row>
    <row r="986" spans="1:14" x14ac:dyDescent="0.3">
      <c r="A986" s="36">
        <v>44824</v>
      </c>
      <c r="B986" s="37">
        <v>634</v>
      </c>
      <c r="C986" s="38">
        <v>-7</v>
      </c>
      <c r="D986" s="39">
        <v>-1.0920436817472699E-2</v>
      </c>
      <c r="E986" s="37">
        <v>643.9</v>
      </c>
      <c r="F986" s="37">
        <v>630</v>
      </c>
      <c r="G986" s="37">
        <v>651.4</v>
      </c>
      <c r="H986" s="7">
        <v>326586</v>
      </c>
      <c r="I986" s="37">
        <v>207608127.5</v>
      </c>
      <c r="J986" s="37">
        <v>9.8999999999999808</v>
      </c>
      <c r="K986" s="37">
        <v>21.4</v>
      </c>
      <c r="L986" s="39">
        <v>8.2105723544263501E-2</v>
      </c>
      <c r="M986" s="37">
        <v>13994481510.6</v>
      </c>
      <c r="N986" s="37">
        <v>634</v>
      </c>
    </row>
    <row r="987" spans="1:14" x14ac:dyDescent="0.3">
      <c r="A987" s="36">
        <v>44825</v>
      </c>
      <c r="B987" s="37">
        <v>643.6</v>
      </c>
      <c r="C987" s="38">
        <v>9.6000000000000192</v>
      </c>
      <c r="D987" s="39">
        <v>1.5141955835962201E-2</v>
      </c>
      <c r="E987" s="37">
        <v>630</v>
      </c>
      <c r="F987" s="37">
        <v>621.79999999999995</v>
      </c>
      <c r="G987" s="37">
        <v>643.6</v>
      </c>
      <c r="H987" s="7">
        <v>290585</v>
      </c>
      <c r="I987" s="37">
        <v>185264585</v>
      </c>
      <c r="J987" s="37">
        <v>13.6</v>
      </c>
      <c r="K987" s="37">
        <v>21.8000000000001</v>
      </c>
      <c r="L987" s="39">
        <v>-0.110234363996007</v>
      </c>
      <c r="M987" s="37">
        <v>14179746095.6</v>
      </c>
      <c r="N987" s="37">
        <v>643.6</v>
      </c>
    </row>
    <row r="988" spans="1:14" x14ac:dyDescent="0.3">
      <c r="A988" s="36">
        <v>44826</v>
      </c>
      <c r="B988" s="37">
        <v>624.9</v>
      </c>
      <c r="C988" s="38">
        <v>-18.7</v>
      </c>
      <c r="D988" s="39">
        <v>-2.9055313859540199E-2</v>
      </c>
      <c r="E988" s="37">
        <v>631.4</v>
      </c>
      <c r="F988" s="37">
        <v>623.5</v>
      </c>
      <c r="G988" s="37">
        <v>641.29999999999995</v>
      </c>
      <c r="H988" s="7">
        <v>383716</v>
      </c>
      <c r="I988" s="37">
        <v>241507032.59999999</v>
      </c>
      <c r="J988" s="37">
        <v>6.5</v>
      </c>
      <c r="K988" s="37">
        <v>17.8</v>
      </c>
      <c r="L988" s="39">
        <v>0.32049486380921199</v>
      </c>
      <c r="M988" s="37">
        <v>13938239063</v>
      </c>
      <c r="N988" s="37">
        <v>624.9</v>
      </c>
    </row>
    <row r="989" spans="1:14" x14ac:dyDescent="0.3">
      <c r="A989" s="36">
        <v>44827</v>
      </c>
      <c r="B989" s="37">
        <v>603.20000000000005</v>
      </c>
      <c r="C989" s="38">
        <v>-21.6999999999999</v>
      </c>
      <c r="D989" s="39">
        <v>-3.4725556088974097E-2</v>
      </c>
      <c r="E989" s="37">
        <v>629.29999999999995</v>
      </c>
      <c r="F989" s="37">
        <v>603.20000000000005</v>
      </c>
      <c r="G989" s="37">
        <v>629.29999999999995</v>
      </c>
      <c r="H989" s="7">
        <v>553484</v>
      </c>
      <c r="I989" s="37">
        <v>337159709.80000001</v>
      </c>
      <c r="J989" s="37">
        <v>26.099999999999898</v>
      </c>
      <c r="K989" s="37">
        <v>26.099999999999898</v>
      </c>
      <c r="L989" s="39">
        <v>0.44243138154259898</v>
      </c>
      <c r="M989" s="37">
        <v>13601079353.200001</v>
      </c>
      <c r="N989" s="37">
        <v>603.20000000000005</v>
      </c>
    </row>
    <row r="990" spans="1:14" x14ac:dyDescent="0.3">
      <c r="A990" s="36">
        <v>44830</v>
      </c>
      <c r="B990" s="37">
        <v>606.79999999999995</v>
      </c>
      <c r="C990" s="38">
        <v>3.5999999999999099</v>
      </c>
      <c r="D990" s="39">
        <v>5.9681697612730599E-3</v>
      </c>
      <c r="E990" s="37">
        <v>601.5</v>
      </c>
      <c r="F990" s="37">
        <v>601</v>
      </c>
      <c r="G990" s="37">
        <v>621.29999999999995</v>
      </c>
      <c r="H990" s="7">
        <v>401455</v>
      </c>
      <c r="I990" s="37">
        <v>245166290.90000001</v>
      </c>
      <c r="J990" s="37">
        <v>5.2999999999999501</v>
      </c>
      <c r="K990" s="37">
        <v>20.3</v>
      </c>
      <c r="L990" s="39">
        <v>-0.27467641341032401</v>
      </c>
      <c r="M990" s="37">
        <v>13846245644.1</v>
      </c>
      <c r="N990" s="37">
        <v>606.79999999999995</v>
      </c>
    </row>
    <row r="991" spans="1:14" x14ac:dyDescent="0.3">
      <c r="A991" s="36">
        <v>44831</v>
      </c>
      <c r="B991" s="37">
        <v>604.20000000000005</v>
      </c>
      <c r="C991" s="38">
        <v>-2.5999999999999099</v>
      </c>
      <c r="D991" s="39">
        <v>-4.2847725774553501E-3</v>
      </c>
      <c r="E991" s="37">
        <v>611.9</v>
      </c>
      <c r="F991" s="37">
        <v>604</v>
      </c>
      <c r="G991" s="37">
        <v>624.70000000000005</v>
      </c>
      <c r="H991" s="7">
        <v>427226</v>
      </c>
      <c r="I991" s="37">
        <v>260819145.69999999</v>
      </c>
      <c r="J991" s="37">
        <v>7.69999999999993</v>
      </c>
      <c r="K991" s="37">
        <v>20.7</v>
      </c>
      <c r="L991" s="39">
        <v>6.4193994345567995E-2</v>
      </c>
      <c r="M991" s="37">
        <v>13585426498.4</v>
      </c>
      <c r="N991" s="37">
        <v>604.20000000000005</v>
      </c>
    </row>
    <row r="992" spans="1:14" x14ac:dyDescent="0.3">
      <c r="A992" s="36">
        <v>44832</v>
      </c>
      <c r="B992" s="37">
        <v>613.20000000000005</v>
      </c>
      <c r="C992" s="38">
        <v>9</v>
      </c>
      <c r="D992" s="39">
        <v>1.4895729890764599E-2</v>
      </c>
      <c r="E992" s="37">
        <v>599.1</v>
      </c>
      <c r="F992" s="37">
        <v>595.70000000000005</v>
      </c>
      <c r="G992" s="37">
        <v>614.20000000000005</v>
      </c>
      <c r="H992" s="7">
        <v>471935</v>
      </c>
      <c r="I992" s="37">
        <v>287031446.39999998</v>
      </c>
      <c r="J992" s="37">
        <v>14.1</v>
      </c>
      <c r="K992" s="37">
        <v>18.5</v>
      </c>
      <c r="L992" s="39">
        <v>0.104649529757084</v>
      </c>
      <c r="M992" s="37">
        <v>13872457944.799999</v>
      </c>
      <c r="N992" s="37">
        <v>613.20000000000005</v>
      </c>
    </row>
    <row r="993" spans="1:14" x14ac:dyDescent="0.3">
      <c r="A993" s="36">
        <v>44833</v>
      </c>
      <c r="B993" s="37">
        <v>608</v>
      </c>
      <c r="C993" s="38">
        <v>-5.2000000000000499</v>
      </c>
      <c r="D993" s="39">
        <v>-8.4801043705154001E-3</v>
      </c>
      <c r="E993" s="37">
        <v>610.20000000000005</v>
      </c>
      <c r="F993" s="37">
        <v>598.70000000000005</v>
      </c>
      <c r="G993" s="37">
        <v>612.6</v>
      </c>
      <c r="H993" s="7">
        <v>448908</v>
      </c>
      <c r="I993" s="37">
        <v>272094118.89999998</v>
      </c>
      <c r="J993" s="37">
        <v>2.2000000000000499</v>
      </c>
      <c r="K993" s="37">
        <v>13.9</v>
      </c>
      <c r="L993" s="39">
        <v>-4.87927362878363E-2</v>
      </c>
      <c r="M993" s="37">
        <v>13600363825.9</v>
      </c>
      <c r="N993" s="37">
        <v>608</v>
      </c>
    </row>
    <row r="994" spans="1:14" x14ac:dyDescent="0.3">
      <c r="A994" s="36">
        <v>44834</v>
      </c>
      <c r="B994" s="37">
        <v>610.4</v>
      </c>
      <c r="C994" s="38">
        <v>2.3999999999999799</v>
      </c>
      <c r="D994" s="39">
        <v>3.9473684210525901E-3</v>
      </c>
      <c r="E994" s="37">
        <v>610.9</v>
      </c>
      <c r="F994" s="37">
        <v>598</v>
      </c>
      <c r="G994" s="37">
        <v>613.5</v>
      </c>
      <c r="H994" s="7">
        <v>477030</v>
      </c>
      <c r="I994" s="37">
        <v>290084685</v>
      </c>
      <c r="J994" s="37">
        <v>0.5</v>
      </c>
      <c r="K994" s="37">
        <v>15.5</v>
      </c>
      <c r="L994" s="39">
        <v>6.2645352722606906E-2</v>
      </c>
      <c r="M994" s="37">
        <v>13890448510.9</v>
      </c>
      <c r="N994" s="37">
        <v>610.4</v>
      </c>
    </row>
    <row r="995" spans="1:14" x14ac:dyDescent="0.3">
      <c r="A995" s="36">
        <v>44837</v>
      </c>
      <c r="B995" s="37">
        <v>608</v>
      </c>
      <c r="C995" s="38">
        <v>-2.3999999999999799</v>
      </c>
      <c r="D995" s="39">
        <v>-3.9318479685451803E-3</v>
      </c>
      <c r="E995" s="37">
        <v>601</v>
      </c>
      <c r="F995" s="37">
        <v>594.70000000000005</v>
      </c>
      <c r="G995" s="37">
        <v>610.5</v>
      </c>
      <c r="H995" s="7">
        <v>391198</v>
      </c>
      <c r="I995" s="37">
        <v>236319475.19999999</v>
      </c>
      <c r="J995" s="37">
        <v>7</v>
      </c>
      <c r="K995" s="37">
        <v>15.8</v>
      </c>
      <c r="L995" s="39">
        <v>-0.179929983439197</v>
      </c>
      <c r="M995" s="37">
        <v>13654129035.700001</v>
      </c>
      <c r="N995" s="37">
        <v>608</v>
      </c>
    </row>
    <row r="996" spans="1:14" x14ac:dyDescent="0.3">
      <c r="A996" s="36">
        <v>44838</v>
      </c>
      <c r="B996" s="37">
        <v>646.79999999999995</v>
      </c>
      <c r="C996" s="38">
        <v>38.799999999999997</v>
      </c>
      <c r="D996" s="39">
        <v>6.3815789473684104E-2</v>
      </c>
      <c r="E996" s="37">
        <v>614.1</v>
      </c>
      <c r="F996" s="37">
        <v>611.1</v>
      </c>
      <c r="G996" s="37">
        <v>647.5</v>
      </c>
      <c r="H996" s="7">
        <v>574934</v>
      </c>
      <c r="I996" s="37">
        <v>367778034.80000001</v>
      </c>
      <c r="J996" s="37">
        <v>32.699999999999903</v>
      </c>
      <c r="K996" s="37">
        <v>36.4</v>
      </c>
      <c r="L996" s="39">
        <v>0.46967520283845998</v>
      </c>
      <c r="M996" s="37">
        <v>14021907070.5</v>
      </c>
      <c r="N996" s="37">
        <v>646.79999999999995</v>
      </c>
    </row>
    <row r="997" spans="1:14" x14ac:dyDescent="0.3">
      <c r="A997" s="36">
        <v>44839</v>
      </c>
      <c r="B997" s="37">
        <v>637.29999999999995</v>
      </c>
      <c r="C997" s="38">
        <v>-9.5</v>
      </c>
      <c r="D997" s="39">
        <v>-1.46876932591218E-2</v>
      </c>
      <c r="E997" s="37">
        <v>644.20000000000005</v>
      </c>
      <c r="F997" s="37">
        <v>632.6</v>
      </c>
      <c r="G997" s="37">
        <v>652.5</v>
      </c>
      <c r="H997" s="7">
        <v>386410</v>
      </c>
      <c r="I997" s="37">
        <v>246982938.69999999</v>
      </c>
      <c r="J997" s="37">
        <v>6.9000000000000901</v>
      </c>
      <c r="K997" s="37">
        <v>19.899999999999999</v>
      </c>
      <c r="L997" s="39">
        <v>-0.32790546393151199</v>
      </c>
      <c r="M997" s="37">
        <v>13774924131.799999</v>
      </c>
      <c r="N997" s="37">
        <v>637.29999999999995</v>
      </c>
    </row>
    <row r="998" spans="1:14" x14ac:dyDescent="0.3">
      <c r="A998" s="36">
        <v>44840</v>
      </c>
      <c r="B998" s="37">
        <v>635.1</v>
      </c>
      <c r="C998" s="38">
        <v>-2.19999999999993</v>
      </c>
      <c r="D998" s="39">
        <v>-3.4520633924367398E-3</v>
      </c>
      <c r="E998" s="37">
        <v>641.79999999999995</v>
      </c>
      <c r="F998" s="37">
        <v>630.29999999999995</v>
      </c>
      <c r="G998" s="37">
        <v>643</v>
      </c>
      <c r="H998" s="7">
        <v>227173</v>
      </c>
      <c r="I998" s="37">
        <v>144598445</v>
      </c>
      <c r="J998" s="37">
        <v>6.69999999999993</v>
      </c>
      <c r="K998" s="37">
        <v>12.7</v>
      </c>
      <c r="L998" s="39">
        <v>-0.41209337232473298</v>
      </c>
      <c r="M998" s="37">
        <v>13630325686.799999</v>
      </c>
      <c r="N998" s="37">
        <v>635.1</v>
      </c>
    </row>
    <row r="999" spans="1:14" x14ac:dyDescent="0.3">
      <c r="A999" s="36">
        <v>44841</v>
      </c>
      <c r="B999" s="37">
        <v>618.20000000000005</v>
      </c>
      <c r="C999" s="38">
        <v>-16.899999999999999</v>
      </c>
      <c r="D999" s="39">
        <v>-2.66099826798929E-2</v>
      </c>
      <c r="E999" s="37">
        <v>632.6</v>
      </c>
      <c r="F999" s="37">
        <v>616.5</v>
      </c>
      <c r="G999" s="37">
        <v>635.6</v>
      </c>
      <c r="H999" s="7">
        <v>398908</v>
      </c>
      <c r="I999" s="37">
        <v>248339854.80000001</v>
      </c>
      <c r="J999" s="37">
        <v>14.4</v>
      </c>
      <c r="K999" s="37">
        <v>19.100000000000001</v>
      </c>
      <c r="L999" s="39">
        <v>0.75596571775695198</v>
      </c>
      <c r="M999" s="37">
        <v>13381985832</v>
      </c>
      <c r="N999" s="37">
        <v>618.20000000000005</v>
      </c>
    </row>
    <row r="1000" spans="1:14" x14ac:dyDescent="0.3">
      <c r="A1000" s="36">
        <v>44844</v>
      </c>
      <c r="B1000" s="37">
        <v>610.5</v>
      </c>
      <c r="C1000" s="38">
        <v>-7.7000000000000499</v>
      </c>
      <c r="D1000" s="39">
        <v>-1.24555160142349E-2</v>
      </c>
      <c r="E1000" s="37">
        <v>607.9</v>
      </c>
      <c r="F1000" s="37">
        <v>600.1</v>
      </c>
      <c r="G1000" s="37">
        <v>617.29999999999995</v>
      </c>
      <c r="H1000" s="7">
        <v>332168</v>
      </c>
      <c r="I1000" s="37">
        <v>202455057.59999999</v>
      </c>
      <c r="J1000" s="37">
        <v>2.6000000000000201</v>
      </c>
      <c r="K1000" s="37">
        <v>17.1999999999999</v>
      </c>
      <c r="L1000" s="39">
        <v>-0.16730674742045801</v>
      </c>
      <c r="M1000" s="37">
        <v>13179530774.4</v>
      </c>
      <c r="N1000" s="37">
        <v>610.5</v>
      </c>
    </row>
    <row r="1001" spans="1:14" x14ac:dyDescent="0.3">
      <c r="A1001" s="36">
        <v>44845</v>
      </c>
      <c r="B1001" s="37">
        <v>610.5</v>
      </c>
      <c r="C1001" s="38">
        <v>0</v>
      </c>
      <c r="D1001" s="39">
        <v>0</v>
      </c>
      <c r="E1001" s="37">
        <v>605.29999999999995</v>
      </c>
      <c r="F1001" s="37">
        <v>601.79999999999995</v>
      </c>
      <c r="G1001" s="37">
        <v>613.70000000000005</v>
      </c>
      <c r="H1001" s="7">
        <v>335449</v>
      </c>
      <c r="I1001" s="37">
        <v>203959249.90000001</v>
      </c>
      <c r="J1001" s="37">
        <v>5.2000000000000499</v>
      </c>
      <c r="K1001" s="37">
        <v>11.9000000000001</v>
      </c>
      <c r="L1001" s="39">
        <v>9.8775318513523308E-3</v>
      </c>
      <c r="M1001" s="37">
        <v>12975571524.5</v>
      </c>
      <c r="N1001" s="37">
        <v>610.5</v>
      </c>
    </row>
    <row r="1002" spans="1:14" x14ac:dyDescent="0.3">
      <c r="A1002" s="36">
        <v>44846</v>
      </c>
      <c r="B1002" s="37">
        <v>621.9</v>
      </c>
      <c r="C1002" s="38">
        <v>11.4</v>
      </c>
      <c r="D1002" s="39">
        <v>1.8673218673218601E-2</v>
      </c>
      <c r="E1002" s="37">
        <v>622.6</v>
      </c>
      <c r="F1002" s="37">
        <v>611.1</v>
      </c>
      <c r="G1002" s="37">
        <v>630.29999999999995</v>
      </c>
      <c r="H1002" s="7">
        <v>471430</v>
      </c>
      <c r="I1002" s="37">
        <v>293360426.39999998</v>
      </c>
      <c r="J1002" s="37">
        <v>0.70000000000004503</v>
      </c>
      <c r="K1002" s="37">
        <v>19.1999999999999</v>
      </c>
      <c r="L1002" s="39">
        <v>0.40537011587454402</v>
      </c>
      <c r="M1002" s="37">
        <v>13268931950.9</v>
      </c>
      <c r="N1002" s="37">
        <v>621.9</v>
      </c>
    </row>
    <row r="1003" spans="1:14" x14ac:dyDescent="0.3">
      <c r="A1003" s="36">
        <v>44847</v>
      </c>
      <c r="B1003" s="37">
        <v>617.5</v>
      </c>
      <c r="C1003" s="38">
        <v>-4.3999999999999799</v>
      </c>
      <c r="D1003" s="39">
        <v>-7.0750924585945901E-3</v>
      </c>
      <c r="E1003" s="37">
        <v>624</v>
      </c>
      <c r="F1003" s="37">
        <v>595.29999999999995</v>
      </c>
      <c r="G1003" s="37">
        <v>624</v>
      </c>
      <c r="H1003" s="7">
        <v>546414</v>
      </c>
      <c r="I1003" s="37">
        <v>333309556.39999998</v>
      </c>
      <c r="J1003" s="37">
        <v>6.5</v>
      </c>
      <c r="K1003" s="37">
        <v>28.7</v>
      </c>
      <c r="L1003" s="39">
        <v>0.15905648770761299</v>
      </c>
      <c r="M1003" s="37">
        <v>12935622394.5</v>
      </c>
      <c r="N1003" s="37">
        <v>617.5</v>
      </c>
    </row>
    <row r="1004" spans="1:14" x14ac:dyDescent="0.3">
      <c r="A1004" s="36">
        <v>44848</v>
      </c>
      <c r="B1004" s="37">
        <v>625.20000000000005</v>
      </c>
      <c r="C1004" s="38">
        <v>7.7000000000000499</v>
      </c>
      <c r="D1004" s="39">
        <v>1.2469635627530401E-2</v>
      </c>
      <c r="E1004" s="37">
        <v>628</v>
      </c>
      <c r="F1004" s="37">
        <v>617.20000000000005</v>
      </c>
      <c r="G1004" s="37">
        <v>641.5</v>
      </c>
      <c r="H1004" s="7">
        <v>446629</v>
      </c>
      <c r="I1004" s="37">
        <v>280389590.69999999</v>
      </c>
      <c r="J1004" s="37">
        <v>2.7999999999999501</v>
      </c>
      <c r="K1004" s="37">
        <v>24.3</v>
      </c>
      <c r="L1004" s="39">
        <v>-0.182617941707204</v>
      </c>
      <c r="M1004" s="37">
        <v>13216011985.200001</v>
      </c>
      <c r="N1004" s="37">
        <v>625.20000000000005</v>
      </c>
    </row>
    <row r="1005" spans="1:14" x14ac:dyDescent="0.3">
      <c r="A1005" s="36">
        <v>44851</v>
      </c>
      <c r="B1005" s="37">
        <v>637.70000000000005</v>
      </c>
      <c r="C1005" s="38">
        <v>12.5</v>
      </c>
      <c r="D1005" s="39">
        <v>1.9993602047344801E-2</v>
      </c>
      <c r="E1005" s="37">
        <v>627.6</v>
      </c>
      <c r="F1005" s="37">
        <v>614.1</v>
      </c>
      <c r="G1005" s="37">
        <v>641.79999999999995</v>
      </c>
      <c r="H1005" s="7">
        <v>288699</v>
      </c>
      <c r="I1005" s="37">
        <v>182408340.90000001</v>
      </c>
      <c r="J1005" s="37">
        <v>10.1</v>
      </c>
      <c r="K1005" s="37">
        <v>27.6999999999999</v>
      </c>
      <c r="L1005" s="39">
        <v>-0.35360444574803701</v>
      </c>
      <c r="M1005" s="37">
        <v>13398420326.1</v>
      </c>
      <c r="N1005" s="37">
        <v>637.70000000000005</v>
      </c>
    </row>
    <row r="1006" spans="1:14" x14ac:dyDescent="0.3">
      <c r="A1006" s="36">
        <v>44852</v>
      </c>
      <c r="B1006" s="37">
        <v>636.1</v>
      </c>
      <c r="C1006" s="38">
        <v>-1.6000000000000201</v>
      </c>
      <c r="D1006" s="39">
        <v>-2.5090167790497498E-3</v>
      </c>
      <c r="E1006" s="37">
        <v>646.6</v>
      </c>
      <c r="F1006" s="37">
        <v>632.6</v>
      </c>
      <c r="G1006" s="37">
        <v>646.9</v>
      </c>
      <c r="H1006" s="7">
        <v>278773</v>
      </c>
      <c r="I1006" s="37">
        <v>178129188.69999999</v>
      </c>
      <c r="J1006" s="37">
        <v>10.5</v>
      </c>
      <c r="K1006" s="37">
        <v>14.3</v>
      </c>
      <c r="L1006" s="39">
        <v>-3.4381830210703901E-2</v>
      </c>
      <c r="M1006" s="37">
        <v>13220291137.4</v>
      </c>
      <c r="N1006" s="37">
        <v>636.1</v>
      </c>
    </row>
    <row r="1007" spans="1:14" x14ac:dyDescent="0.3">
      <c r="A1007" s="36">
        <v>44853</v>
      </c>
      <c r="B1007" s="37">
        <v>625</v>
      </c>
      <c r="C1007" s="38">
        <v>-11.1</v>
      </c>
      <c r="D1007" s="39">
        <v>-1.74500864643924E-2</v>
      </c>
      <c r="E1007" s="37">
        <v>635.5</v>
      </c>
      <c r="F1007" s="37">
        <v>625</v>
      </c>
      <c r="G1007" s="37">
        <v>641</v>
      </c>
      <c r="H1007" s="7">
        <v>265234</v>
      </c>
      <c r="I1007" s="37">
        <v>166986356.5</v>
      </c>
      <c r="J1007" s="37">
        <v>10.5</v>
      </c>
      <c r="K1007" s="37">
        <v>16</v>
      </c>
      <c r="L1007" s="39">
        <v>-4.8566396315281597E-2</v>
      </c>
      <c r="M1007" s="37">
        <v>13053304780.9</v>
      </c>
      <c r="N1007" s="37">
        <v>625</v>
      </c>
    </row>
    <row r="1008" spans="1:14" x14ac:dyDescent="0.3">
      <c r="A1008" s="36">
        <v>44854</v>
      </c>
      <c r="B1008" s="37">
        <v>634</v>
      </c>
      <c r="C1008" s="38">
        <v>9</v>
      </c>
      <c r="D1008" s="39">
        <v>1.44E-2</v>
      </c>
      <c r="E1008" s="37">
        <v>626.70000000000005</v>
      </c>
      <c r="F1008" s="37">
        <v>622.79999999999995</v>
      </c>
      <c r="G1008" s="37">
        <v>636.5</v>
      </c>
      <c r="H1008" s="7">
        <v>360047</v>
      </c>
      <c r="I1008" s="37">
        <v>227228630.69999999</v>
      </c>
      <c r="J1008" s="37">
        <v>7.2999999999999501</v>
      </c>
      <c r="K1008" s="37">
        <v>13.7</v>
      </c>
      <c r="L1008" s="39">
        <v>0.35746925356477699</v>
      </c>
      <c r="M1008" s="37">
        <v>13280533411.6</v>
      </c>
      <c r="N1008" s="37">
        <v>634</v>
      </c>
    </row>
    <row r="1009" spans="1:14" x14ac:dyDescent="0.3">
      <c r="A1009" s="36">
        <v>44855</v>
      </c>
      <c r="B1009" s="37">
        <v>631.5</v>
      </c>
      <c r="C1009" s="38">
        <v>-2.5</v>
      </c>
      <c r="D1009" s="39">
        <v>-3.94321766561514E-3</v>
      </c>
      <c r="E1009" s="37">
        <v>626.5</v>
      </c>
      <c r="F1009" s="37">
        <v>619.9</v>
      </c>
      <c r="G1009" s="37">
        <v>636.9</v>
      </c>
      <c r="H1009" s="7">
        <v>369381</v>
      </c>
      <c r="I1009" s="37">
        <v>232310336.19999999</v>
      </c>
      <c r="J1009" s="37">
        <v>5</v>
      </c>
      <c r="K1009" s="37">
        <v>17</v>
      </c>
      <c r="L1009" s="39">
        <v>2.5924393204220599E-2</v>
      </c>
      <c r="M1009" s="37">
        <v>13048223075.4</v>
      </c>
      <c r="N1009" s="37">
        <v>631.5</v>
      </c>
    </row>
    <row r="1010" spans="1:14" x14ac:dyDescent="0.3">
      <c r="A1010" s="36">
        <v>44858</v>
      </c>
      <c r="B1010" s="37">
        <v>635.9</v>
      </c>
      <c r="C1010" s="38">
        <v>4.3999999999999799</v>
      </c>
      <c r="D1010" s="39">
        <v>6.9675376088677403E-3</v>
      </c>
      <c r="E1010" s="37">
        <v>629.5</v>
      </c>
      <c r="F1010" s="37">
        <v>623.5</v>
      </c>
      <c r="G1010" s="37">
        <v>644.6</v>
      </c>
      <c r="H1010" s="7">
        <v>324512</v>
      </c>
      <c r="I1010" s="37">
        <v>206285600.59999999</v>
      </c>
      <c r="J1010" s="37">
        <v>6.3999999999999799</v>
      </c>
      <c r="K1010" s="37">
        <v>21.1</v>
      </c>
      <c r="L1010" s="39">
        <v>-0.12147078490772401</v>
      </c>
      <c r="M1010" s="37">
        <v>13254508676</v>
      </c>
      <c r="N1010" s="37">
        <v>635.9</v>
      </c>
    </row>
    <row r="1011" spans="1:14" x14ac:dyDescent="0.3">
      <c r="A1011" s="36">
        <v>44859</v>
      </c>
      <c r="B1011" s="37">
        <v>658</v>
      </c>
      <c r="C1011" s="38">
        <v>22.1</v>
      </c>
      <c r="D1011" s="39">
        <v>3.4753892121402799E-2</v>
      </c>
      <c r="E1011" s="37">
        <v>641</v>
      </c>
      <c r="F1011" s="37">
        <v>637.20000000000005</v>
      </c>
      <c r="G1011" s="37">
        <v>658.5</v>
      </c>
      <c r="H1011" s="7">
        <v>356513</v>
      </c>
      <c r="I1011" s="37">
        <v>232122759.59999999</v>
      </c>
      <c r="J1011" s="37">
        <v>17</v>
      </c>
      <c r="K1011" s="37">
        <v>21.3</v>
      </c>
      <c r="L1011" s="39">
        <v>9.8612686125628596E-2</v>
      </c>
      <c r="M1011" s="37">
        <v>13486631435.6</v>
      </c>
      <c r="N1011" s="37">
        <v>658</v>
      </c>
    </row>
    <row r="1012" spans="1:14" x14ac:dyDescent="0.3">
      <c r="A1012" s="36">
        <v>44860</v>
      </c>
      <c r="B1012" s="37">
        <v>663</v>
      </c>
      <c r="C1012" s="38">
        <v>5</v>
      </c>
      <c r="D1012" s="39">
        <v>7.5987841945288799E-3</v>
      </c>
      <c r="E1012" s="37">
        <v>659.4</v>
      </c>
      <c r="F1012" s="37">
        <v>651.1</v>
      </c>
      <c r="G1012" s="37">
        <v>663.6</v>
      </c>
      <c r="H1012" s="7">
        <v>383180</v>
      </c>
      <c r="I1012" s="37">
        <v>252791288.59999999</v>
      </c>
      <c r="J1012" s="37">
        <v>3.6000000000000201</v>
      </c>
      <c r="K1012" s="37">
        <v>12.5</v>
      </c>
      <c r="L1012" s="39">
        <v>7.4799516427171003E-2</v>
      </c>
      <c r="M1012" s="37">
        <v>13739422724.200001</v>
      </c>
      <c r="N1012" s="37">
        <v>663</v>
      </c>
    </row>
    <row r="1013" spans="1:14" x14ac:dyDescent="0.3">
      <c r="A1013" s="36">
        <v>44861</v>
      </c>
      <c r="B1013" s="37">
        <v>655.4</v>
      </c>
      <c r="C1013" s="38">
        <v>-7.6000000000000201</v>
      </c>
      <c r="D1013" s="39">
        <v>-1.14630467571644E-2</v>
      </c>
      <c r="E1013" s="37">
        <v>658</v>
      </c>
      <c r="F1013" s="37">
        <v>651.6</v>
      </c>
      <c r="G1013" s="37">
        <v>663.4</v>
      </c>
      <c r="H1013" s="7">
        <v>417211</v>
      </c>
      <c r="I1013" s="37">
        <v>274040991.89999998</v>
      </c>
      <c r="J1013" s="37">
        <v>2.6000000000000201</v>
      </c>
      <c r="K1013" s="37">
        <v>11.8</v>
      </c>
      <c r="L1013" s="39">
        <v>8.8812046557753502E-2</v>
      </c>
      <c r="M1013" s="37">
        <v>13465381732.299999</v>
      </c>
      <c r="N1013" s="37">
        <v>655.4</v>
      </c>
    </row>
    <row r="1014" spans="1:14" x14ac:dyDescent="0.3">
      <c r="A1014" s="36">
        <v>44862</v>
      </c>
      <c r="B1014" s="37">
        <v>649.29999999999995</v>
      </c>
      <c r="C1014" s="38">
        <v>-6.1000000000000201</v>
      </c>
      <c r="D1014" s="39">
        <v>-9.3072932560268901E-3</v>
      </c>
      <c r="E1014" s="37">
        <v>650</v>
      </c>
      <c r="F1014" s="37">
        <v>640.29999999999995</v>
      </c>
      <c r="G1014" s="37">
        <v>651.1</v>
      </c>
      <c r="H1014" s="7">
        <v>333069</v>
      </c>
      <c r="I1014" s="37">
        <v>215641570.90000001</v>
      </c>
      <c r="J1014" s="37">
        <v>0.70000000000004503</v>
      </c>
      <c r="K1014" s="37">
        <v>10.8000000000001</v>
      </c>
      <c r="L1014" s="39">
        <v>-0.201677328737737</v>
      </c>
      <c r="M1014" s="37">
        <v>13249740161.4</v>
      </c>
      <c r="N1014" s="37">
        <v>649.29999999999995</v>
      </c>
    </row>
    <row r="1015" spans="1:14" x14ac:dyDescent="0.3">
      <c r="A1015" s="36">
        <v>44865</v>
      </c>
      <c r="B1015" s="37">
        <v>639</v>
      </c>
      <c r="C1015" s="38">
        <v>-10.3</v>
      </c>
      <c r="D1015" s="39">
        <v>-1.5863237332511899E-2</v>
      </c>
      <c r="E1015" s="37">
        <v>649</v>
      </c>
      <c r="F1015" s="37">
        <v>638.1</v>
      </c>
      <c r="G1015" s="37">
        <v>649.5</v>
      </c>
      <c r="H1015" s="7">
        <v>311885</v>
      </c>
      <c r="I1015" s="37">
        <v>199861711.90000001</v>
      </c>
      <c r="J1015" s="37">
        <v>10</v>
      </c>
      <c r="K1015" s="37">
        <v>11.4</v>
      </c>
      <c r="L1015" s="39">
        <v>-6.3602436732328696E-2</v>
      </c>
      <c r="M1015" s="37">
        <v>13049878449.5</v>
      </c>
      <c r="N1015" s="37">
        <v>639</v>
      </c>
    </row>
    <row r="1016" spans="1:14" x14ac:dyDescent="0.3">
      <c r="A1016" s="36">
        <v>44866</v>
      </c>
      <c r="B1016" s="37">
        <v>650.79999999999995</v>
      </c>
      <c r="C1016" s="38">
        <v>11.8</v>
      </c>
      <c r="D1016" s="39">
        <v>1.84663536776212E-2</v>
      </c>
      <c r="E1016" s="37">
        <v>652</v>
      </c>
      <c r="F1016" s="37">
        <v>646.5</v>
      </c>
      <c r="G1016" s="37">
        <v>663.8</v>
      </c>
      <c r="H1016" s="7">
        <v>246959</v>
      </c>
      <c r="I1016" s="37">
        <v>161513108</v>
      </c>
      <c r="J1016" s="37">
        <v>1.2000000000000499</v>
      </c>
      <c r="K1016" s="37">
        <v>17.3</v>
      </c>
      <c r="L1016" s="39">
        <v>-0.208172884236177</v>
      </c>
      <c r="M1016" s="37">
        <v>13211391557.5</v>
      </c>
      <c r="N1016" s="37">
        <v>650.79999999999995</v>
      </c>
    </row>
    <row r="1017" spans="1:14" x14ac:dyDescent="0.3">
      <c r="A1017" s="36">
        <v>44867</v>
      </c>
      <c r="B1017" s="37">
        <v>636.70000000000005</v>
      </c>
      <c r="C1017" s="38">
        <v>-14.0999999999999</v>
      </c>
      <c r="D1017" s="39">
        <v>-2.1665642286416601E-2</v>
      </c>
      <c r="E1017" s="37">
        <v>655.6</v>
      </c>
      <c r="F1017" s="37">
        <v>634.70000000000005</v>
      </c>
      <c r="G1017" s="37">
        <v>660.7</v>
      </c>
      <c r="H1017" s="7">
        <v>368720</v>
      </c>
      <c r="I1017" s="37">
        <v>236673551.30000001</v>
      </c>
      <c r="J1017" s="37">
        <v>18.899999999999999</v>
      </c>
      <c r="K1017" s="37">
        <v>26</v>
      </c>
      <c r="L1017" s="39">
        <v>0.49304135504273999</v>
      </c>
      <c r="M1017" s="37">
        <v>12974718006.200001</v>
      </c>
      <c r="N1017" s="37">
        <v>636.70000000000005</v>
      </c>
    </row>
    <row r="1018" spans="1:14" x14ac:dyDescent="0.3">
      <c r="A1018" s="36">
        <v>44868</v>
      </c>
      <c r="B1018" s="37">
        <v>630</v>
      </c>
      <c r="C1018" s="38">
        <v>-6.7000000000000499</v>
      </c>
      <c r="D1018" s="39">
        <v>-1.05230092665306E-2</v>
      </c>
      <c r="E1018" s="37">
        <v>632.20000000000005</v>
      </c>
      <c r="F1018" s="37">
        <v>623.6</v>
      </c>
      <c r="G1018" s="37">
        <v>632.79999999999995</v>
      </c>
      <c r="H1018" s="7">
        <v>282102</v>
      </c>
      <c r="I1018" s="37">
        <v>177376910.69999999</v>
      </c>
      <c r="J1018" s="37">
        <v>2.2000000000000499</v>
      </c>
      <c r="K1018" s="37">
        <v>9.19999999999993</v>
      </c>
      <c r="L1018" s="39">
        <v>-0.23491538294640901</v>
      </c>
      <c r="M1018" s="37">
        <v>12797341095.5</v>
      </c>
      <c r="N1018" s="37">
        <v>630</v>
      </c>
    </row>
    <row r="1019" spans="1:14" x14ac:dyDescent="0.3">
      <c r="A1019" s="36">
        <v>44869</v>
      </c>
      <c r="B1019" s="37">
        <v>666.2</v>
      </c>
      <c r="C1019" s="38">
        <v>36.200000000000003</v>
      </c>
      <c r="D1019" s="39">
        <v>5.7460317460317503E-2</v>
      </c>
      <c r="E1019" s="37">
        <v>638</v>
      </c>
      <c r="F1019" s="37">
        <v>637.20000000000005</v>
      </c>
      <c r="G1019" s="37">
        <v>671.8</v>
      </c>
      <c r="H1019" s="7">
        <v>716225</v>
      </c>
      <c r="I1019" s="37">
        <v>471351494.60000002</v>
      </c>
      <c r="J1019" s="37">
        <v>28.2</v>
      </c>
      <c r="K1019" s="37">
        <v>34.599999999999902</v>
      </c>
      <c r="L1019" s="39">
        <v>1.53888664383804</v>
      </c>
      <c r="M1019" s="37">
        <v>13268692590.1</v>
      </c>
      <c r="N1019" s="37">
        <v>666.2</v>
      </c>
    </row>
    <row r="1020" spans="1:14" x14ac:dyDescent="0.3">
      <c r="A1020" s="36">
        <v>44872</v>
      </c>
      <c r="B1020" s="37">
        <v>656</v>
      </c>
      <c r="C1020" s="38">
        <v>-10.199999999999999</v>
      </c>
      <c r="D1020" s="39">
        <v>-1.5310717502251599E-2</v>
      </c>
      <c r="E1020" s="37">
        <v>661</v>
      </c>
      <c r="F1020" s="37">
        <v>653</v>
      </c>
      <c r="G1020" s="37">
        <v>665.5</v>
      </c>
      <c r="H1020" s="7">
        <v>388944</v>
      </c>
      <c r="I1020" s="37">
        <v>255920077.19999999</v>
      </c>
      <c r="J1020" s="37">
        <v>5</v>
      </c>
      <c r="K1020" s="37">
        <v>12.5</v>
      </c>
      <c r="L1020" s="39">
        <v>-0.45695277322070599</v>
      </c>
      <c r="M1020" s="37">
        <v>13012772512.9</v>
      </c>
      <c r="N1020" s="37">
        <v>656</v>
      </c>
    </row>
    <row r="1021" spans="1:14" x14ac:dyDescent="0.3">
      <c r="A1021" s="36">
        <v>44873</v>
      </c>
      <c r="B1021" s="37">
        <v>657.5</v>
      </c>
      <c r="C1021" s="38">
        <v>1.5</v>
      </c>
      <c r="D1021" s="39">
        <v>2.2865853658536601E-3</v>
      </c>
      <c r="E1021" s="37">
        <v>651.9</v>
      </c>
      <c r="F1021" s="37">
        <v>647.70000000000005</v>
      </c>
      <c r="G1021" s="37">
        <v>659.8</v>
      </c>
      <c r="H1021" s="7">
        <v>303787</v>
      </c>
      <c r="I1021" s="37">
        <v>199429498.5</v>
      </c>
      <c r="J1021" s="37">
        <v>5.6000000000000201</v>
      </c>
      <c r="K1021" s="37">
        <v>12.0999999999999</v>
      </c>
      <c r="L1021" s="39">
        <v>-0.218944115348225</v>
      </c>
      <c r="M1021" s="37">
        <v>13212202011.4</v>
      </c>
      <c r="N1021" s="37">
        <v>657.5</v>
      </c>
    </row>
    <row r="1022" spans="1:14" x14ac:dyDescent="0.3">
      <c r="A1022" s="36">
        <v>44874</v>
      </c>
      <c r="B1022" s="37">
        <v>658</v>
      </c>
      <c r="C1022" s="38">
        <v>0.5</v>
      </c>
      <c r="D1022" s="39">
        <v>7.6045627376425905E-4</v>
      </c>
      <c r="E1022" s="37">
        <v>653</v>
      </c>
      <c r="F1022" s="37">
        <v>652.4</v>
      </c>
      <c r="G1022" s="37">
        <v>661.1</v>
      </c>
      <c r="H1022" s="7">
        <v>256498</v>
      </c>
      <c r="I1022" s="37">
        <v>168740580</v>
      </c>
      <c r="J1022" s="37">
        <v>5</v>
      </c>
      <c r="K1022" s="37">
        <v>8.7000000000000508</v>
      </c>
      <c r="L1022" s="39">
        <v>-0.155664988956078</v>
      </c>
      <c r="M1022" s="37">
        <v>13380942591.4</v>
      </c>
      <c r="N1022" s="37">
        <v>658</v>
      </c>
    </row>
    <row r="1023" spans="1:14" x14ac:dyDescent="0.3">
      <c r="A1023" s="36">
        <v>44875</v>
      </c>
      <c r="B1023" s="37">
        <v>686.8</v>
      </c>
      <c r="C1023" s="38">
        <v>28.8</v>
      </c>
      <c r="D1023" s="39">
        <v>4.3768996960486299E-2</v>
      </c>
      <c r="E1023" s="37">
        <v>650</v>
      </c>
      <c r="F1023" s="37">
        <v>647.70000000000005</v>
      </c>
      <c r="G1023" s="37">
        <v>687.7</v>
      </c>
      <c r="H1023" s="7">
        <v>533108</v>
      </c>
      <c r="I1023" s="37">
        <v>359911270.39999998</v>
      </c>
      <c r="J1023" s="37">
        <v>36.799999999999997</v>
      </c>
      <c r="K1023" s="37">
        <v>40</v>
      </c>
      <c r="L1023" s="39">
        <v>1.0784099681089101</v>
      </c>
      <c r="M1023" s="37">
        <v>13740853861.799999</v>
      </c>
      <c r="N1023" s="37">
        <v>686.8</v>
      </c>
    </row>
    <row r="1024" spans="1:14" x14ac:dyDescent="0.3">
      <c r="A1024" s="36">
        <v>44876</v>
      </c>
      <c r="B1024" s="37">
        <v>706.2</v>
      </c>
      <c r="C1024" s="38">
        <v>19.400000000000102</v>
      </c>
      <c r="D1024" s="39">
        <v>2.8246942341293099E-2</v>
      </c>
      <c r="E1024" s="37">
        <v>702.8</v>
      </c>
      <c r="F1024" s="37">
        <v>698.8</v>
      </c>
      <c r="G1024" s="37">
        <v>712.5</v>
      </c>
      <c r="H1024" s="7">
        <v>625109</v>
      </c>
      <c r="I1024" s="37">
        <v>440735434.69999999</v>
      </c>
      <c r="J1024" s="37">
        <v>3.4000000000000901</v>
      </c>
      <c r="K1024" s="37">
        <v>13.7</v>
      </c>
      <c r="L1024" s="39">
        <v>0.17257478784786601</v>
      </c>
      <c r="M1024" s="37">
        <v>14181589296.5</v>
      </c>
      <c r="N1024" s="37">
        <v>706.2</v>
      </c>
    </row>
    <row r="1025" spans="1:14" x14ac:dyDescent="0.3">
      <c r="A1025" s="36">
        <v>44879</v>
      </c>
      <c r="B1025" s="37">
        <v>700.7</v>
      </c>
      <c r="C1025" s="38">
        <v>-5.5</v>
      </c>
      <c r="D1025" s="39">
        <v>-7.7881619937694704E-3</v>
      </c>
      <c r="E1025" s="37">
        <v>704.5</v>
      </c>
      <c r="F1025" s="37">
        <v>698.4</v>
      </c>
      <c r="G1025" s="37">
        <v>706.6</v>
      </c>
      <c r="H1025" s="7">
        <v>375821</v>
      </c>
      <c r="I1025" s="37">
        <v>263556986.59999999</v>
      </c>
      <c r="J1025" s="37">
        <v>3.7999999999999501</v>
      </c>
      <c r="K1025" s="37">
        <v>8.2000000000000508</v>
      </c>
      <c r="L1025" s="39">
        <v>-0.39879125080585898</v>
      </c>
      <c r="M1025" s="37">
        <v>13918032309.9</v>
      </c>
      <c r="N1025" s="37">
        <v>700.7</v>
      </c>
    </row>
    <row r="1026" spans="1:14" x14ac:dyDescent="0.3">
      <c r="A1026" s="36">
        <v>44880</v>
      </c>
      <c r="B1026" s="37">
        <v>704.2</v>
      </c>
      <c r="C1026" s="38">
        <v>3.5</v>
      </c>
      <c r="D1026" s="39">
        <v>4.9950049950050002E-3</v>
      </c>
      <c r="E1026" s="37">
        <v>701.3</v>
      </c>
      <c r="F1026" s="37">
        <v>699.6</v>
      </c>
      <c r="G1026" s="37">
        <v>710.8</v>
      </c>
      <c r="H1026" s="7">
        <v>307155</v>
      </c>
      <c r="I1026" s="37">
        <v>216137571.19999999</v>
      </c>
      <c r="J1026" s="37">
        <v>2.9000000000000901</v>
      </c>
      <c r="K1026" s="37">
        <v>11.1999999999999</v>
      </c>
      <c r="L1026" s="39">
        <v>-0.18270932172497001</v>
      </c>
      <c r="M1026" s="37">
        <v>14134169881.1</v>
      </c>
      <c r="N1026" s="37">
        <v>704.2</v>
      </c>
    </row>
    <row r="1027" spans="1:14" x14ac:dyDescent="0.3">
      <c r="A1027" s="36">
        <v>44881</v>
      </c>
      <c r="B1027" s="37">
        <v>698.6</v>
      </c>
      <c r="C1027" s="38">
        <v>-5.6000000000000201</v>
      </c>
      <c r="D1027" s="39">
        <v>-7.9522862823062004E-3</v>
      </c>
      <c r="E1027" s="37">
        <v>702.1</v>
      </c>
      <c r="F1027" s="37">
        <v>693.2</v>
      </c>
      <c r="G1027" s="37">
        <v>707.7</v>
      </c>
      <c r="H1027" s="7">
        <v>367391</v>
      </c>
      <c r="I1027" s="37">
        <v>256841996.80000001</v>
      </c>
      <c r="J1027" s="37">
        <v>3.5</v>
      </c>
      <c r="K1027" s="37">
        <v>14.5</v>
      </c>
      <c r="L1027" s="39">
        <v>0.196109456137781</v>
      </c>
      <c r="M1027" s="37">
        <v>13877327884.299999</v>
      </c>
      <c r="N1027" s="37">
        <v>698.6</v>
      </c>
    </row>
    <row r="1028" spans="1:14" x14ac:dyDescent="0.3">
      <c r="A1028" s="36">
        <v>44882</v>
      </c>
      <c r="B1028" s="37">
        <v>696.8</v>
      </c>
      <c r="C1028" s="38">
        <v>-1.80000000000007</v>
      </c>
      <c r="D1028" s="39">
        <v>-2.5765817348984699E-3</v>
      </c>
      <c r="E1028" s="37">
        <v>701.4</v>
      </c>
      <c r="F1028" s="37">
        <v>689.7</v>
      </c>
      <c r="G1028" s="37">
        <v>703.5</v>
      </c>
      <c r="H1028" s="7">
        <v>324395</v>
      </c>
      <c r="I1028" s="37">
        <v>225923144.09999999</v>
      </c>
      <c r="J1028" s="37">
        <v>4.6000000000000201</v>
      </c>
      <c r="K1028" s="37">
        <v>13.8</v>
      </c>
      <c r="L1028" s="39">
        <v>-0.117030629492829</v>
      </c>
      <c r="M1028" s="37">
        <v>13651404740.200001</v>
      </c>
      <c r="N1028" s="37">
        <v>696.8</v>
      </c>
    </row>
    <row r="1029" spans="1:14" x14ac:dyDescent="0.3">
      <c r="A1029" s="36">
        <v>44883</v>
      </c>
      <c r="B1029" s="37">
        <v>698.2</v>
      </c>
      <c r="C1029" s="38">
        <v>1.4000000000000901</v>
      </c>
      <c r="D1029" s="39">
        <v>2.0091848450058702E-3</v>
      </c>
      <c r="E1029" s="37">
        <v>700.8</v>
      </c>
      <c r="F1029" s="37">
        <v>694.2</v>
      </c>
      <c r="G1029" s="37">
        <v>706</v>
      </c>
      <c r="H1029" s="7">
        <v>553905</v>
      </c>
      <c r="I1029" s="37">
        <v>388054381.60000002</v>
      </c>
      <c r="J1029" s="37">
        <v>2.5999999999999099</v>
      </c>
      <c r="K1029" s="37">
        <v>11.8</v>
      </c>
      <c r="L1029" s="39">
        <v>0.70750165693059397</v>
      </c>
      <c r="M1029" s="37">
        <v>14039459121.799999</v>
      </c>
      <c r="N1029" s="37">
        <v>698.2</v>
      </c>
    </row>
    <row r="1030" spans="1:14" x14ac:dyDescent="0.3">
      <c r="A1030" s="36">
        <v>44886</v>
      </c>
      <c r="B1030" s="37">
        <v>699.3</v>
      </c>
      <c r="C1030" s="38">
        <v>1.0999999999999099</v>
      </c>
      <c r="D1030" s="39">
        <v>1.57547980521328E-3</v>
      </c>
      <c r="E1030" s="37">
        <v>696</v>
      </c>
      <c r="F1030" s="37">
        <v>690.6</v>
      </c>
      <c r="G1030" s="37">
        <v>702.7</v>
      </c>
      <c r="H1030" s="7">
        <v>302141</v>
      </c>
      <c r="I1030" s="37">
        <v>210938171.69999999</v>
      </c>
      <c r="J1030" s="37">
        <v>3.2999999999999501</v>
      </c>
      <c r="K1030" s="37">
        <v>12.1</v>
      </c>
      <c r="L1030" s="39">
        <v>-0.454525595544362</v>
      </c>
      <c r="M1030" s="37">
        <v>14250397293.5</v>
      </c>
      <c r="N1030" s="37">
        <v>699.3</v>
      </c>
    </row>
    <row r="1031" spans="1:14" x14ac:dyDescent="0.3">
      <c r="A1031" s="36">
        <v>44887</v>
      </c>
      <c r="B1031" s="37">
        <v>697.9</v>
      </c>
      <c r="C1031" s="38">
        <v>-1.3999999999999799</v>
      </c>
      <c r="D1031" s="39">
        <v>-2.0020020020019699E-3</v>
      </c>
      <c r="E1031" s="37">
        <v>697</v>
      </c>
      <c r="F1031" s="37">
        <v>687.4</v>
      </c>
      <c r="G1031" s="37">
        <v>698.5</v>
      </c>
      <c r="H1031" s="7">
        <v>281532</v>
      </c>
      <c r="I1031" s="37">
        <v>195737699.59999999</v>
      </c>
      <c r="J1031" s="37">
        <v>0.89999999999997704</v>
      </c>
      <c r="K1031" s="37">
        <v>11.1</v>
      </c>
      <c r="L1031" s="39">
        <v>-6.8209875521693497E-2</v>
      </c>
      <c r="M1031" s="37">
        <v>14054659593.9</v>
      </c>
      <c r="N1031" s="37">
        <v>697.9</v>
      </c>
    </row>
    <row r="1032" spans="1:14" x14ac:dyDescent="0.3">
      <c r="A1032" s="36">
        <v>44888</v>
      </c>
      <c r="B1032" s="37">
        <v>701.9</v>
      </c>
      <c r="C1032" s="38">
        <v>4</v>
      </c>
      <c r="D1032" s="39">
        <v>5.73148015474996E-3</v>
      </c>
      <c r="E1032" s="37">
        <v>702</v>
      </c>
      <c r="F1032" s="37">
        <v>695</v>
      </c>
      <c r="G1032" s="37">
        <v>703</v>
      </c>
      <c r="H1032" s="7">
        <v>231994</v>
      </c>
      <c r="I1032" s="37">
        <v>162460055</v>
      </c>
      <c r="J1032" s="37">
        <v>0.100000000000023</v>
      </c>
      <c r="K1032" s="37">
        <v>8</v>
      </c>
      <c r="L1032" s="39">
        <v>-0.175958683204751</v>
      </c>
      <c r="M1032" s="37">
        <v>14217119648.9</v>
      </c>
      <c r="N1032" s="37">
        <v>701.9</v>
      </c>
    </row>
    <row r="1033" spans="1:14" x14ac:dyDescent="0.3">
      <c r="A1033" s="36">
        <v>44889</v>
      </c>
      <c r="B1033" s="37">
        <v>702.2</v>
      </c>
      <c r="C1033" s="38">
        <v>0.30000000000006799</v>
      </c>
      <c r="D1033" s="39">
        <v>4.2741131215282599E-4</v>
      </c>
      <c r="E1033" s="37">
        <v>700</v>
      </c>
      <c r="F1033" s="37">
        <v>697.1</v>
      </c>
      <c r="G1033" s="37">
        <v>704</v>
      </c>
      <c r="H1033" s="7">
        <v>245547</v>
      </c>
      <c r="I1033" s="37">
        <v>172159917.19999999</v>
      </c>
      <c r="J1033" s="37">
        <v>2.2000000000000499</v>
      </c>
      <c r="K1033" s="37">
        <v>6.8999999999999799</v>
      </c>
      <c r="L1033" s="39">
        <v>5.84196143003698E-2</v>
      </c>
      <c r="M1033" s="37">
        <v>14389279566.1</v>
      </c>
      <c r="N1033" s="37">
        <v>702.2</v>
      </c>
    </row>
    <row r="1034" spans="1:14" x14ac:dyDescent="0.3">
      <c r="A1034" s="36">
        <v>44890</v>
      </c>
      <c r="B1034" s="37">
        <v>700.2</v>
      </c>
      <c r="C1034" s="38">
        <v>-2</v>
      </c>
      <c r="D1034" s="39">
        <v>-2.8481913984619799E-3</v>
      </c>
      <c r="E1034" s="37">
        <v>702.2</v>
      </c>
      <c r="F1034" s="37">
        <v>693.2</v>
      </c>
      <c r="G1034" s="37">
        <v>702.5</v>
      </c>
      <c r="H1034" s="7">
        <v>312997</v>
      </c>
      <c r="I1034" s="37">
        <v>218850979.30000001</v>
      </c>
      <c r="J1034" s="37">
        <v>2</v>
      </c>
      <c r="K1034" s="37">
        <v>9.2999999999999492</v>
      </c>
      <c r="L1034" s="39">
        <v>0.274692828664166</v>
      </c>
      <c r="M1034" s="37">
        <v>14170428586.799999</v>
      </c>
      <c r="N1034" s="37">
        <v>700.2</v>
      </c>
    </row>
    <row r="1035" spans="1:14" x14ac:dyDescent="0.3">
      <c r="A1035" s="36">
        <v>44893</v>
      </c>
      <c r="B1035" s="37">
        <v>698.7</v>
      </c>
      <c r="C1035" s="38">
        <v>-1.5</v>
      </c>
      <c r="D1035" s="39">
        <v>-2.1422450728363299E-3</v>
      </c>
      <c r="E1035" s="37">
        <v>694.7</v>
      </c>
      <c r="F1035" s="37">
        <v>690.6</v>
      </c>
      <c r="G1035" s="37">
        <v>701.2</v>
      </c>
      <c r="H1035" s="7">
        <v>374156</v>
      </c>
      <c r="I1035" s="37">
        <v>260890863.80000001</v>
      </c>
      <c r="J1035" s="37">
        <v>4</v>
      </c>
      <c r="K1035" s="37">
        <v>10.6</v>
      </c>
      <c r="L1035" s="39">
        <v>0.19539803895884</v>
      </c>
      <c r="M1035" s="37">
        <v>13909537723</v>
      </c>
      <c r="N1035" s="37">
        <v>698.7</v>
      </c>
    </row>
    <row r="1036" spans="1:14" x14ac:dyDescent="0.3">
      <c r="A1036" s="36">
        <v>44894</v>
      </c>
      <c r="B1036" s="37">
        <v>702</v>
      </c>
      <c r="C1036" s="38">
        <v>3.2999999999999501</v>
      </c>
      <c r="D1036" s="39">
        <v>4.7230571060540398E-3</v>
      </c>
      <c r="E1036" s="37">
        <v>704.7</v>
      </c>
      <c r="F1036" s="37">
        <v>699.8</v>
      </c>
      <c r="G1036" s="37">
        <v>706.9</v>
      </c>
      <c r="H1036" s="7">
        <v>294301</v>
      </c>
      <c r="I1036" s="37">
        <v>206971108.69999999</v>
      </c>
      <c r="J1036" s="37">
        <v>2.7000000000000499</v>
      </c>
      <c r="K1036" s="37">
        <v>7.1000000000000201</v>
      </c>
      <c r="L1036" s="39">
        <v>-0.21342701974577399</v>
      </c>
      <c r="M1036" s="37">
        <v>14116508831.700001</v>
      </c>
      <c r="N1036" s="37">
        <v>702</v>
      </c>
    </row>
    <row r="1037" spans="1:14" x14ac:dyDescent="0.3">
      <c r="A1037" s="36">
        <v>44895</v>
      </c>
      <c r="B1037" s="37">
        <v>737.3</v>
      </c>
      <c r="C1037" s="38">
        <v>35.299999999999997</v>
      </c>
      <c r="D1037" s="39">
        <v>5.0284900284900201E-2</v>
      </c>
      <c r="E1037" s="37">
        <v>708</v>
      </c>
      <c r="F1037" s="37">
        <v>706.5</v>
      </c>
      <c r="G1037" s="37">
        <v>737.3</v>
      </c>
      <c r="H1037" s="7">
        <v>1688007</v>
      </c>
      <c r="I1037" s="37">
        <v>1238864986.2</v>
      </c>
      <c r="J1037" s="37">
        <v>29.3</v>
      </c>
      <c r="K1037" s="37">
        <v>30.8</v>
      </c>
      <c r="L1037" s="39">
        <v>4.73564819691404</v>
      </c>
      <c r="M1037" s="37">
        <v>15355373817.9</v>
      </c>
      <c r="N1037" s="37">
        <v>737.3</v>
      </c>
    </row>
    <row r="1038" spans="1:14" x14ac:dyDescent="0.3">
      <c r="A1038" s="36">
        <v>44896</v>
      </c>
      <c r="B1038" s="37">
        <v>721</v>
      </c>
      <c r="C1038" s="38">
        <v>-16.3</v>
      </c>
      <c r="D1038" s="39">
        <v>-2.2107690221076799E-2</v>
      </c>
      <c r="E1038" s="37">
        <v>736.9</v>
      </c>
      <c r="F1038" s="37">
        <v>717.1</v>
      </c>
      <c r="G1038" s="37">
        <v>737.9</v>
      </c>
      <c r="H1038" s="7">
        <v>392901</v>
      </c>
      <c r="I1038" s="37">
        <v>283883226.39999998</v>
      </c>
      <c r="J1038" s="37">
        <v>15.9</v>
      </c>
      <c r="K1038" s="37">
        <v>20.8</v>
      </c>
      <c r="L1038" s="39">
        <v>-0.76723970931400198</v>
      </c>
      <c r="M1038" s="37">
        <v>15071490591.5</v>
      </c>
      <c r="N1038" s="37">
        <v>721</v>
      </c>
    </row>
    <row r="1039" spans="1:14" x14ac:dyDescent="0.3">
      <c r="A1039" s="36">
        <v>44897</v>
      </c>
      <c r="B1039" s="37">
        <v>715.3</v>
      </c>
      <c r="C1039" s="38">
        <v>-5.7000000000000499</v>
      </c>
      <c r="D1039" s="39">
        <v>-7.9056865464633107E-3</v>
      </c>
      <c r="E1039" s="37">
        <v>715</v>
      </c>
      <c r="F1039" s="37">
        <v>707.3</v>
      </c>
      <c r="G1039" s="37">
        <v>722.5</v>
      </c>
      <c r="H1039" s="7">
        <v>366917</v>
      </c>
      <c r="I1039" s="37">
        <v>262902870.09999999</v>
      </c>
      <c r="J1039" s="37">
        <v>0.29999999999995502</v>
      </c>
      <c r="K1039" s="37">
        <v>15.2</v>
      </c>
      <c r="L1039" s="39">
        <v>-6.6133707982417994E-2</v>
      </c>
      <c r="M1039" s="37">
        <v>14808587721.4</v>
      </c>
      <c r="N1039" s="37">
        <v>715.3</v>
      </c>
    </row>
    <row r="1040" spans="1:14" x14ac:dyDescent="0.3">
      <c r="A1040" s="36">
        <v>44900</v>
      </c>
      <c r="B1040" s="37">
        <v>714.5</v>
      </c>
      <c r="C1040" s="38">
        <v>-0.79999999999995497</v>
      </c>
      <c r="D1040" s="39">
        <v>-1.1184118551655999E-3</v>
      </c>
      <c r="E1040" s="37">
        <v>716.4</v>
      </c>
      <c r="F1040" s="37">
        <v>710.1</v>
      </c>
      <c r="G1040" s="37">
        <v>718.5</v>
      </c>
      <c r="H1040" s="7">
        <v>291430</v>
      </c>
      <c r="I1040" s="37">
        <v>208144377</v>
      </c>
      <c r="J1040" s="37">
        <v>1.8999999999999799</v>
      </c>
      <c r="K1040" s="37">
        <v>8.3999999999999808</v>
      </c>
      <c r="L1040" s="39">
        <v>-0.20573317671298999</v>
      </c>
      <c r="M1040" s="37">
        <v>14600443344.4</v>
      </c>
      <c r="N1040" s="37">
        <v>714.5</v>
      </c>
    </row>
    <row r="1041" spans="1:14" x14ac:dyDescent="0.3">
      <c r="A1041" s="36">
        <v>44901</v>
      </c>
      <c r="B1041" s="37">
        <v>714.2</v>
      </c>
      <c r="C1041" s="38">
        <v>-0.29999999999995502</v>
      </c>
      <c r="D1041" s="39">
        <v>-4.1987403778859998E-4</v>
      </c>
      <c r="E1041" s="37">
        <v>713</v>
      </c>
      <c r="F1041" s="37">
        <v>708.4</v>
      </c>
      <c r="G1041" s="37">
        <v>715.3</v>
      </c>
      <c r="H1041" s="7">
        <v>347705</v>
      </c>
      <c r="I1041" s="37">
        <v>247805415.40000001</v>
      </c>
      <c r="J1041" s="37">
        <v>1.2000000000000499</v>
      </c>
      <c r="K1041" s="37">
        <v>6.8999999999999799</v>
      </c>
      <c r="L1041" s="39">
        <v>0.19309954362968801</v>
      </c>
      <c r="M1041" s="37">
        <v>14352637929</v>
      </c>
      <c r="N1041" s="37">
        <v>714.2</v>
      </c>
    </row>
    <row r="1042" spans="1:14" x14ac:dyDescent="0.3">
      <c r="A1042" s="36">
        <v>44902</v>
      </c>
      <c r="B1042" s="37">
        <v>712.8</v>
      </c>
      <c r="C1042" s="38">
        <v>-1.4000000000000901</v>
      </c>
      <c r="D1042" s="39">
        <v>-1.9602352282275101E-3</v>
      </c>
      <c r="E1042" s="37">
        <v>707.6</v>
      </c>
      <c r="F1042" s="37">
        <v>707.2</v>
      </c>
      <c r="G1042" s="37">
        <v>717.5</v>
      </c>
      <c r="H1042" s="7">
        <v>336309</v>
      </c>
      <c r="I1042" s="37">
        <v>239667879.90000001</v>
      </c>
      <c r="J1042" s="37">
        <v>5.19999999999993</v>
      </c>
      <c r="K1042" s="37">
        <v>10.3</v>
      </c>
      <c r="L1042" s="39">
        <v>-3.2774909765462101E-2</v>
      </c>
      <c r="M1042" s="37">
        <v>14112970049.1</v>
      </c>
      <c r="N1042" s="37">
        <v>712.8</v>
      </c>
    </row>
    <row r="1043" spans="1:14" x14ac:dyDescent="0.3">
      <c r="A1043" s="36">
        <v>44903</v>
      </c>
      <c r="B1043" s="37">
        <v>719</v>
      </c>
      <c r="C1043" s="38">
        <v>6.2000000000000499</v>
      </c>
      <c r="D1043" s="39">
        <v>8.6980920314254292E-3</v>
      </c>
      <c r="E1043" s="37">
        <v>713.2</v>
      </c>
      <c r="F1043" s="37">
        <v>711.6</v>
      </c>
      <c r="G1043" s="37">
        <v>721.7</v>
      </c>
      <c r="H1043" s="7">
        <v>279248</v>
      </c>
      <c r="I1043" s="37">
        <v>200479902.59999999</v>
      </c>
      <c r="J1043" s="37">
        <v>5.7999999999999501</v>
      </c>
      <c r="K1043" s="37">
        <v>10.1</v>
      </c>
      <c r="L1043" s="39">
        <v>-0.16966837045693101</v>
      </c>
      <c r="M1043" s="37">
        <v>14313449951.700001</v>
      </c>
      <c r="N1043" s="37">
        <v>719</v>
      </c>
    </row>
    <row r="1044" spans="1:14" x14ac:dyDescent="0.3">
      <c r="A1044" s="36">
        <v>44904</v>
      </c>
      <c r="B1044" s="37">
        <v>720.3</v>
      </c>
      <c r="C1044" s="38">
        <v>1.2999999999999501</v>
      </c>
      <c r="D1044" s="39">
        <v>1.8080667593879799E-3</v>
      </c>
      <c r="E1044" s="37">
        <v>721.9</v>
      </c>
      <c r="F1044" s="37">
        <v>715.4</v>
      </c>
      <c r="G1044" s="37">
        <v>726.8</v>
      </c>
      <c r="H1044" s="7">
        <v>310103</v>
      </c>
      <c r="I1044" s="37">
        <v>223381063.40000001</v>
      </c>
      <c r="J1044" s="37">
        <v>1.6000000000000201</v>
      </c>
      <c r="K1044" s="37">
        <v>11.4</v>
      </c>
      <c r="L1044" s="39">
        <v>0.110493181687962</v>
      </c>
      <c r="M1044" s="37">
        <v>14536831015.1</v>
      </c>
      <c r="N1044" s="37">
        <v>720.3</v>
      </c>
    </row>
    <row r="1045" spans="1:14" x14ac:dyDescent="0.3">
      <c r="A1045" s="36">
        <v>44907</v>
      </c>
      <c r="B1045" s="37">
        <v>716.2</v>
      </c>
      <c r="C1045" s="38">
        <v>-4.0999999999999099</v>
      </c>
      <c r="D1045" s="39">
        <v>-5.6920727474662099E-3</v>
      </c>
      <c r="E1045" s="37">
        <v>714.6</v>
      </c>
      <c r="F1045" s="37">
        <v>711.4</v>
      </c>
      <c r="G1045" s="37">
        <v>719.3</v>
      </c>
      <c r="H1045" s="7">
        <v>318952</v>
      </c>
      <c r="I1045" s="37">
        <v>228397171.19999999</v>
      </c>
      <c r="J1045" s="37">
        <v>1.6000000000000201</v>
      </c>
      <c r="K1045" s="37">
        <v>7.8999999999999799</v>
      </c>
      <c r="L1045" s="39">
        <v>2.8535680080489401E-2</v>
      </c>
      <c r="M1045" s="37">
        <v>14308433843.9</v>
      </c>
      <c r="N1045" s="37">
        <v>716.2</v>
      </c>
    </row>
    <row r="1046" spans="1:14" x14ac:dyDescent="0.3">
      <c r="A1046" s="36">
        <v>44908</v>
      </c>
      <c r="B1046" s="37">
        <v>726.7</v>
      </c>
      <c r="C1046" s="38">
        <v>10.5</v>
      </c>
      <c r="D1046" s="39">
        <v>1.4660709299078501E-2</v>
      </c>
      <c r="E1046" s="37">
        <v>717.6</v>
      </c>
      <c r="F1046" s="37">
        <v>714.7</v>
      </c>
      <c r="G1046" s="37">
        <v>739.4</v>
      </c>
      <c r="H1046" s="7">
        <v>433319</v>
      </c>
      <c r="I1046" s="37">
        <v>315012057.30000001</v>
      </c>
      <c r="J1046" s="37">
        <v>9.1000000000000192</v>
      </c>
      <c r="K1046" s="37">
        <v>24.6999999999999</v>
      </c>
      <c r="L1046" s="39">
        <v>0.35857119566580598</v>
      </c>
      <c r="M1046" s="37">
        <v>14623445901.200001</v>
      </c>
      <c r="N1046" s="37">
        <v>726.7</v>
      </c>
    </row>
    <row r="1047" spans="1:14" x14ac:dyDescent="0.3">
      <c r="A1047" s="36">
        <v>44909</v>
      </c>
      <c r="B1047" s="37">
        <v>727.4</v>
      </c>
      <c r="C1047" s="38">
        <v>0.69999999999993201</v>
      </c>
      <c r="D1047" s="39">
        <v>9.6325856612072597E-4</v>
      </c>
      <c r="E1047" s="37">
        <v>724.2</v>
      </c>
      <c r="F1047" s="37">
        <v>718.4</v>
      </c>
      <c r="G1047" s="37">
        <v>729.5</v>
      </c>
      <c r="H1047" s="7">
        <v>380723</v>
      </c>
      <c r="I1047" s="37">
        <v>276423764.69999999</v>
      </c>
      <c r="J1047" s="37">
        <v>3.19999999999993</v>
      </c>
      <c r="K1047" s="37">
        <v>11.1</v>
      </c>
      <c r="L1047" s="39">
        <v>-0.121379399472444</v>
      </c>
      <c r="M1047" s="37">
        <v>14899869665.9</v>
      </c>
      <c r="N1047" s="37">
        <v>727.4</v>
      </c>
    </row>
    <row r="1048" spans="1:14" x14ac:dyDescent="0.3">
      <c r="A1048" s="36">
        <v>44910</v>
      </c>
      <c r="B1048" s="37">
        <v>701.6</v>
      </c>
      <c r="C1048" s="38">
        <v>-25.8</v>
      </c>
      <c r="D1048" s="39">
        <v>-3.5468792961231697E-2</v>
      </c>
      <c r="E1048" s="37">
        <v>718.8</v>
      </c>
      <c r="F1048" s="37">
        <v>691</v>
      </c>
      <c r="G1048" s="37">
        <v>720</v>
      </c>
      <c r="H1048" s="7">
        <v>563990</v>
      </c>
      <c r="I1048" s="37">
        <v>396707343.80000001</v>
      </c>
      <c r="J1048" s="37">
        <v>17.1999999999999</v>
      </c>
      <c r="K1048" s="37">
        <v>29</v>
      </c>
      <c r="L1048" s="39">
        <v>0.48136571733254901</v>
      </c>
      <c r="M1048" s="37">
        <v>14503162322.1</v>
      </c>
      <c r="N1048" s="37">
        <v>701.6</v>
      </c>
    </row>
    <row r="1049" spans="1:14" x14ac:dyDescent="0.3">
      <c r="A1049" s="36">
        <v>44911</v>
      </c>
      <c r="B1049" s="37">
        <v>693.8</v>
      </c>
      <c r="C1049" s="38">
        <v>-7.80000000000007</v>
      </c>
      <c r="D1049" s="39">
        <v>-1.1117445838084499E-2</v>
      </c>
      <c r="E1049" s="37">
        <v>695</v>
      </c>
      <c r="F1049" s="37">
        <v>684.6</v>
      </c>
      <c r="G1049" s="37">
        <v>698.6</v>
      </c>
      <c r="H1049" s="7">
        <v>921702</v>
      </c>
      <c r="I1049" s="37">
        <v>637625880.39999998</v>
      </c>
      <c r="J1049" s="37">
        <v>1.2000000000000499</v>
      </c>
      <c r="K1049" s="37">
        <v>14</v>
      </c>
      <c r="L1049" s="39">
        <v>0.63425238036135401</v>
      </c>
      <c r="M1049" s="37">
        <v>13865536441.700001</v>
      </c>
      <c r="N1049" s="37">
        <v>693.8</v>
      </c>
    </row>
    <row r="1050" spans="1:14" x14ac:dyDescent="0.3">
      <c r="A1050" s="36">
        <v>44914</v>
      </c>
      <c r="B1050" s="37">
        <v>687.3</v>
      </c>
      <c r="C1050" s="38">
        <v>-6.5</v>
      </c>
      <c r="D1050" s="39">
        <v>-9.3686941481694996E-3</v>
      </c>
      <c r="E1050" s="37">
        <v>695.5</v>
      </c>
      <c r="F1050" s="37">
        <v>686.3</v>
      </c>
      <c r="G1050" s="37">
        <v>702</v>
      </c>
      <c r="H1050" s="7">
        <v>336655</v>
      </c>
      <c r="I1050" s="37">
        <v>231996049.19999999</v>
      </c>
      <c r="J1050" s="37">
        <v>8.2000000000000508</v>
      </c>
      <c r="K1050" s="37">
        <v>15.7</v>
      </c>
      <c r="L1050" s="39">
        <v>-0.63474637138684697</v>
      </c>
      <c r="M1050" s="37">
        <v>13633540392.5</v>
      </c>
      <c r="N1050" s="37">
        <v>687.3</v>
      </c>
    </row>
    <row r="1051" spans="1:14" x14ac:dyDescent="0.3">
      <c r="A1051" s="36">
        <v>44915</v>
      </c>
      <c r="B1051" s="37">
        <v>682.9</v>
      </c>
      <c r="C1051" s="38">
        <v>-4.3999999999999799</v>
      </c>
      <c r="D1051" s="39">
        <v>-6.4018623599592303E-3</v>
      </c>
      <c r="E1051" s="37">
        <v>681</v>
      </c>
      <c r="F1051" s="37">
        <v>676.1</v>
      </c>
      <c r="G1051" s="37">
        <v>683.6</v>
      </c>
      <c r="H1051" s="7">
        <v>355736</v>
      </c>
      <c r="I1051" s="37">
        <v>242458848.40000001</v>
      </c>
      <c r="J1051" s="37">
        <v>1.8999999999999799</v>
      </c>
      <c r="K1051" s="37">
        <v>7.5</v>
      </c>
      <c r="L1051" s="39">
        <v>5.6678201719861598E-2</v>
      </c>
      <c r="M1051" s="37">
        <v>13391081544.1</v>
      </c>
      <c r="N1051" s="37">
        <v>682.9</v>
      </c>
    </row>
    <row r="1052" spans="1:14" x14ac:dyDescent="0.3">
      <c r="A1052" s="36">
        <v>44916</v>
      </c>
      <c r="B1052" s="37">
        <v>691.5</v>
      </c>
      <c r="C1052" s="38">
        <v>8.6000000000000192</v>
      </c>
      <c r="D1052" s="39">
        <v>1.2593351881681101E-2</v>
      </c>
      <c r="E1052" s="37">
        <v>687</v>
      </c>
      <c r="F1052" s="37">
        <v>682.7</v>
      </c>
      <c r="G1052" s="37">
        <v>691.7</v>
      </c>
      <c r="H1052" s="7">
        <v>352533</v>
      </c>
      <c r="I1052" s="37">
        <v>243009562</v>
      </c>
      <c r="J1052" s="37">
        <v>4.5</v>
      </c>
      <c r="K1052" s="37">
        <v>9</v>
      </c>
      <c r="L1052" s="39">
        <v>-9.0038680369712402E-3</v>
      </c>
      <c r="M1052" s="37">
        <v>13634091106.1</v>
      </c>
      <c r="N1052" s="37">
        <v>691.5</v>
      </c>
    </row>
    <row r="1053" spans="1:14" x14ac:dyDescent="0.3">
      <c r="A1053" s="36">
        <v>44917</v>
      </c>
      <c r="B1053" s="37">
        <v>684</v>
      </c>
      <c r="C1053" s="38">
        <v>-7.5</v>
      </c>
      <c r="D1053" s="39">
        <v>-1.0845986984815601E-2</v>
      </c>
      <c r="E1053" s="37">
        <v>691.3</v>
      </c>
      <c r="F1053" s="37">
        <v>681.3</v>
      </c>
      <c r="G1053" s="37">
        <v>695.8</v>
      </c>
      <c r="H1053" s="7">
        <v>273558</v>
      </c>
      <c r="I1053" s="37">
        <v>187611495.30000001</v>
      </c>
      <c r="J1053" s="37">
        <v>7.2999999999999501</v>
      </c>
      <c r="K1053" s="37">
        <v>14.5</v>
      </c>
      <c r="L1053" s="39">
        <v>-0.22402158095837801</v>
      </c>
      <c r="M1053" s="37">
        <v>13446479610.799999</v>
      </c>
      <c r="N1053" s="37">
        <v>684</v>
      </c>
    </row>
    <row r="1054" spans="1:14" x14ac:dyDescent="0.3">
      <c r="A1054" s="36">
        <v>44918</v>
      </c>
      <c r="B1054" s="37">
        <v>673.8</v>
      </c>
      <c r="C1054" s="38">
        <v>-10.199999999999999</v>
      </c>
      <c r="D1054" s="39">
        <v>-1.49122807017545E-2</v>
      </c>
      <c r="E1054" s="37">
        <v>681.5</v>
      </c>
      <c r="F1054" s="37">
        <v>670.1</v>
      </c>
      <c r="G1054" s="37">
        <v>683.2</v>
      </c>
      <c r="H1054" s="7">
        <v>241292</v>
      </c>
      <c r="I1054" s="37">
        <v>162943399.09999999</v>
      </c>
      <c r="J1054" s="37">
        <v>7.7000000000000499</v>
      </c>
      <c r="K1054" s="37">
        <v>13.1</v>
      </c>
      <c r="L1054" s="39">
        <v>-0.117949392816149</v>
      </c>
      <c r="M1054" s="37">
        <v>13283536211.700001</v>
      </c>
      <c r="N1054" s="37">
        <v>673.8</v>
      </c>
    </row>
    <row r="1055" spans="1:14" x14ac:dyDescent="0.3">
      <c r="A1055" s="36">
        <v>44922</v>
      </c>
      <c r="B1055" s="37">
        <v>690.2</v>
      </c>
      <c r="C1055" s="38">
        <v>16.400000000000102</v>
      </c>
      <c r="D1055" s="39">
        <v>2.4339566636984399E-2</v>
      </c>
      <c r="E1055" s="37">
        <v>683.3</v>
      </c>
      <c r="F1055" s="37">
        <v>682.3</v>
      </c>
      <c r="G1055" s="37">
        <v>692.7</v>
      </c>
      <c r="H1055" s="7">
        <v>249850</v>
      </c>
      <c r="I1055" s="37">
        <v>172236305.80000001</v>
      </c>
      <c r="J1055" s="37">
        <v>6.9000000000000901</v>
      </c>
      <c r="K1055" s="37">
        <v>10.4000000000001</v>
      </c>
      <c r="L1055" s="39">
        <v>3.5467400494007303E-2</v>
      </c>
      <c r="M1055" s="37">
        <v>13455772517.5</v>
      </c>
      <c r="N1055" s="37">
        <v>690.2</v>
      </c>
    </row>
    <row r="1056" spans="1:14" x14ac:dyDescent="0.3">
      <c r="A1056" s="36">
        <v>44923</v>
      </c>
      <c r="B1056" s="37">
        <v>686.6</v>
      </c>
      <c r="C1056" s="38">
        <v>-3.6000000000000201</v>
      </c>
      <c r="D1056" s="39">
        <v>-5.2158794552303999E-3</v>
      </c>
      <c r="E1056" s="37">
        <v>692.3</v>
      </c>
      <c r="F1056" s="37">
        <v>685.8</v>
      </c>
      <c r="G1056" s="37">
        <v>694.7</v>
      </c>
      <c r="H1056" s="7">
        <v>196630</v>
      </c>
      <c r="I1056" s="37">
        <v>135492300.09999999</v>
      </c>
      <c r="J1056" s="37">
        <v>5.69999999999993</v>
      </c>
      <c r="K1056" s="37">
        <v>8.9000000000000892</v>
      </c>
      <c r="L1056" s="39">
        <v>-0.21300780468281</v>
      </c>
      <c r="M1056" s="37">
        <v>13320280217.4</v>
      </c>
      <c r="N1056" s="37">
        <v>686.6</v>
      </c>
    </row>
    <row r="1057" spans="1:14" x14ac:dyDescent="0.3">
      <c r="A1057" s="36">
        <v>44924</v>
      </c>
      <c r="B1057" s="37">
        <v>696.5</v>
      </c>
      <c r="C1057" s="38">
        <v>9.8999999999999808</v>
      </c>
      <c r="D1057" s="39">
        <v>1.44188756189921E-2</v>
      </c>
      <c r="E1057" s="37">
        <v>684.7</v>
      </c>
      <c r="F1057" s="37">
        <v>682.2</v>
      </c>
      <c r="G1057" s="37">
        <v>699</v>
      </c>
      <c r="H1057" s="7">
        <v>198655</v>
      </c>
      <c r="I1057" s="37">
        <v>137845513.40000001</v>
      </c>
      <c r="J1057" s="37">
        <v>11.8</v>
      </c>
      <c r="K1057" s="37">
        <v>16.8</v>
      </c>
      <c r="L1057" s="39">
        <v>1.0298530234450501E-2</v>
      </c>
      <c r="M1057" s="37">
        <v>13458125730.799999</v>
      </c>
      <c r="N1057" s="37">
        <v>696.5</v>
      </c>
    </row>
    <row r="1058" spans="1:14" x14ac:dyDescent="0.3">
      <c r="A1058" s="36">
        <v>44925</v>
      </c>
      <c r="B1058" s="37">
        <v>679.9</v>
      </c>
      <c r="C1058" s="38">
        <v>-16.600000000000001</v>
      </c>
      <c r="D1058" s="39">
        <v>-2.3833452979181699E-2</v>
      </c>
      <c r="E1058" s="37">
        <v>696.6</v>
      </c>
      <c r="F1058" s="37">
        <v>676.6</v>
      </c>
      <c r="G1058" s="37">
        <v>696.6</v>
      </c>
      <c r="H1058" s="7">
        <v>272368</v>
      </c>
      <c r="I1058" s="37">
        <v>186088911.90000001</v>
      </c>
      <c r="J1058" s="37">
        <v>16.7</v>
      </c>
      <c r="K1058" s="37">
        <v>20</v>
      </c>
      <c r="L1058" s="39">
        <v>0.37106038106264599</v>
      </c>
      <c r="M1058" s="37">
        <v>13272036818.9</v>
      </c>
      <c r="N1058" s="37">
        <v>679.9</v>
      </c>
    </row>
    <row r="1059" spans="1:14" x14ac:dyDescent="0.3">
      <c r="A1059" s="36">
        <v>44928</v>
      </c>
      <c r="B1059" s="37">
        <v>694.1</v>
      </c>
      <c r="C1059" s="38">
        <v>14.2</v>
      </c>
      <c r="D1059" s="39">
        <v>2.0885424327107001E-2</v>
      </c>
      <c r="E1059" s="37">
        <v>689.4</v>
      </c>
      <c r="F1059" s="37">
        <v>685.1</v>
      </c>
      <c r="G1059" s="37">
        <v>695</v>
      </c>
      <c r="H1059" s="7">
        <v>194703</v>
      </c>
      <c r="I1059" s="37">
        <v>134578436.09999999</v>
      </c>
      <c r="J1059" s="37">
        <v>4.7000000000000499</v>
      </c>
      <c r="K1059" s="37">
        <v>9.8999999999999808</v>
      </c>
      <c r="L1059" s="39">
        <v>-0.28514730071080302</v>
      </c>
      <c r="M1059" s="37">
        <v>13406615255</v>
      </c>
      <c r="N1059" s="37">
        <v>694.1</v>
      </c>
    </row>
    <row r="1060" spans="1:14" x14ac:dyDescent="0.3">
      <c r="A1060" s="36">
        <v>44929</v>
      </c>
      <c r="B1060" s="37">
        <v>702.8</v>
      </c>
      <c r="C1060" s="38">
        <v>8.69999999999993</v>
      </c>
      <c r="D1060" s="39">
        <v>1.2534216971617799E-2</v>
      </c>
      <c r="E1060" s="37">
        <v>691.5</v>
      </c>
      <c r="F1060" s="37">
        <v>691.3</v>
      </c>
      <c r="G1060" s="37">
        <v>711.3</v>
      </c>
      <c r="H1060" s="7">
        <v>316482</v>
      </c>
      <c r="I1060" s="37">
        <v>222867757</v>
      </c>
      <c r="J1060" s="37">
        <v>11.3</v>
      </c>
      <c r="K1060" s="37">
        <v>20</v>
      </c>
      <c r="L1060" s="39">
        <v>0.62546031648202605</v>
      </c>
      <c r="M1060" s="37">
        <v>13629483012</v>
      </c>
      <c r="N1060" s="37">
        <v>702.8</v>
      </c>
    </row>
    <row r="1061" spans="1:14" x14ac:dyDescent="0.3">
      <c r="A1061" s="36">
        <v>44930</v>
      </c>
      <c r="B1061" s="37">
        <v>738</v>
      </c>
      <c r="C1061" s="38">
        <v>35.200000000000003</v>
      </c>
      <c r="D1061" s="39">
        <v>5.0085372794536197E-2</v>
      </c>
      <c r="E1061" s="37">
        <v>714.9</v>
      </c>
      <c r="F1061" s="37">
        <v>710.9</v>
      </c>
      <c r="G1061" s="37">
        <v>738</v>
      </c>
      <c r="H1061" s="7">
        <v>570725</v>
      </c>
      <c r="I1061" s="37">
        <v>417587935</v>
      </c>
      <c r="J1061" s="37">
        <v>23.1</v>
      </c>
      <c r="K1061" s="37">
        <v>27.1</v>
      </c>
      <c r="L1061" s="39">
        <v>0.80334110628724498</v>
      </c>
      <c r="M1061" s="37">
        <v>14047070947</v>
      </c>
      <c r="N1061" s="37">
        <v>738</v>
      </c>
    </row>
    <row r="1062" spans="1:14" x14ac:dyDescent="0.3">
      <c r="A1062" s="36">
        <v>44931</v>
      </c>
      <c r="B1062" s="37">
        <v>728.4</v>
      </c>
      <c r="C1062" s="38">
        <v>-9.6000000000000192</v>
      </c>
      <c r="D1062" s="39">
        <v>-1.3008130081300801E-2</v>
      </c>
      <c r="E1062" s="37">
        <v>729</v>
      </c>
      <c r="F1062" s="37">
        <v>722.1</v>
      </c>
      <c r="G1062" s="37">
        <v>734.7</v>
      </c>
      <c r="H1062" s="7">
        <v>327709</v>
      </c>
      <c r="I1062" s="37">
        <v>238891605.80000001</v>
      </c>
      <c r="J1062" s="37">
        <v>0.60000000000002296</v>
      </c>
      <c r="K1062" s="37">
        <v>12.6</v>
      </c>
      <c r="L1062" s="39">
        <v>-0.42580226904376001</v>
      </c>
      <c r="M1062" s="37">
        <v>13808179341.200001</v>
      </c>
      <c r="N1062" s="37">
        <v>728.4</v>
      </c>
    </row>
    <row r="1063" spans="1:14" x14ac:dyDescent="0.3">
      <c r="A1063" s="36">
        <v>44932</v>
      </c>
      <c r="B1063" s="37">
        <v>748.8</v>
      </c>
      <c r="C1063" s="38">
        <v>20.399999999999999</v>
      </c>
      <c r="D1063" s="39">
        <v>2.8006589785831901E-2</v>
      </c>
      <c r="E1063" s="37">
        <v>734</v>
      </c>
      <c r="F1063" s="37">
        <v>728.8</v>
      </c>
      <c r="G1063" s="37">
        <v>748.8</v>
      </c>
      <c r="H1063" s="7">
        <v>318415</v>
      </c>
      <c r="I1063" s="37">
        <v>236083369.19999999</v>
      </c>
      <c r="J1063" s="37">
        <v>14.8</v>
      </c>
      <c r="K1063" s="37">
        <v>20</v>
      </c>
      <c r="L1063" s="39">
        <v>-2.83605271750242E-2</v>
      </c>
      <c r="M1063" s="37">
        <v>14044262710.4</v>
      </c>
      <c r="N1063" s="37">
        <v>748.8</v>
      </c>
    </row>
    <row r="1064" spans="1:14" x14ac:dyDescent="0.3">
      <c r="A1064" s="36">
        <v>44935</v>
      </c>
      <c r="B1064" s="37">
        <v>759.6</v>
      </c>
      <c r="C1064" s="38">
        <v>10.8000000000001</v>
      </c>
      <c r="D1064" s="39">
        <v>1.4423076923077E-2</v>
      </c>
      <c r="E1064" s="37">
        <v>748</v>
      </c>
      <c r="F1064" s="37">
        <v>746.1</v>
      </c>
      <c r="G1064" s="37">
        <v>761.6</v>
      </c>
      <c r="H1064" s="7">
        <v>486846</v>
      </c>
      <c r="I1064" s="37">
        <v>368252372.39999998</v>
      </c>
      <c r="J1064" s="37">
        <v>11.6</v>
      </c>
      <c r="K1064" s="37">
        <v>15.5</v>
      </c>
      <c r="L1064" s="39">
        <v>0.52896691424713005</v>
      </c>
      <c r="M1064" s="37">
        <v>14412515082.799999</v>
      </c>
      <c r="N1064" s="37">
        <v>759.6</v>
      </c>
    </row>
    <row r="1065" spans="1:14" x14ac:dyDescent="0.3">
      <c r="A1065" s="36">
        <v>44936</v>
      </c>
      <c r="B1065" s="37">
        <v>756.3</v>
      </c>
      <c r="C1065" s="38">
        <v>-3.30000000000007</v>
      </c>
      <c r="D1065" s="39">
        <v>-4.3443917851501701E-3</v>
      </c>
      <c r="E1065" s="37">
        <v>748.7</v>
      </c>
      <c r="F1065" s="37">
        <v>747.2</v>
      </c>
      <c r="G1065" s="37">
        <v>758.4</v>
      </c>
      <c r="H1065" s="7">
        <v>327475</v>
      </c>
      <c r="I1065" s="37">
        <v>246767036.40000001</v>
      </c>
      <c r="J1065" s="37">
        <v>7.5999999999999099</v>
      </c>
      <c r="K1065" s="37">
        <v>11.1999999999999</v>
      </c>
      <c r="L1065" s="39">
        <v>-0.32735402981640999</v>
      </c>
      <c r="M1065" s="37">
        <v>14165748046.4</v>
      </c>
      <c r="N1065" s="37">
        <v>756.3</v>
      </c>
    </row>
    <row r="1066" spans="1:14" x14ac:dyDescent="0.3">
      <c r="A1066" s="36">
        <v>44937</v>
      </c>
      <c r="B1066" s="37">
        <v>772.3</v>
      </c>
      <c r="C1066" s="38">
        <v>16</v>
      </c>
      <c r="D1066" s="39">
        <v>2.1155626074309101E-2</v>
      </c>
      <c r="E1066" s="37">
        <v>764.6</v>
      </c>
      <c r="F1066" s="37">
        <v>759.5</v>
      </c>
      <c r="G1066" s="37">
        <v>775.3</v>
      </c>
      <c r="H1066" s="7">
        <v>450736</v>
      </c>
      <c r="I1066" s="37">
        <v>347373817.69999999</v>
      </c>
      <c r="J1066" s="37">
        <v>7.69999999999993</v>
      </c>
      <c r="K1066" s="37">
        <v>15.8</v>
      </c>
      <c r="L1066" s="39">
        <v>0.376398198335751</v>
      </c>
      <c r="M1066" s="37">
        <v>14513121864.1</v>
      </c>
      <c r="N1066" s="37">
        <v>772.3</v>
      </c>
    </row>
    <row r="1067" spans="1:14" x14ac:dyDescent="0.3">
      <c r="A1067" s="36">
        <v>44938</v>
      </c>
      <c r="B1067" s="37">
        <v>773.7</v>
      </c>
      <c r="C1067" s="38">
        <v>1.4000000000000901</v>
      </c>
      <c r="D1067" s="39">
        <v>1.8127670594329801E-3</v>
      </c>
      <c r="E1067" s="37">
        <v>769.2</v>
      </c>
      <c r="F1067" s="37">
        <v>768.9</v>
      </c>
      <c r="G1067" s="37">
        <v>787.9</v>
      </c>
      <c r="H1067" s="7">
        <v>462249</v>
      </c>
      <c r="I1067" s="37">
        <v>358267913.30000001</v>
      </c>
      <c r="J1067" s="37">
        <v>4.5</v>
      </c>
      <c r="K1067" s="37">
        <v>19</v>
      </c>
      <c r="L1067" s="39">
        <v>2.55426679919066E-2</v>
      </c>
      <c r="M1067" s="37">
        <v>14871389777.4</v>
      </c>
      <c r="N1067" s="37">
        <v>773.7</v>
      </c>
    </row>
    <row r="1068" spans="1:14" x14ac:dyDescent="0.3">
      <c r="A1068" s="36">
        <v>44939</v>
      </c>
      <c r="B1068" s="37">
        <v>785.3</v>
      </c>
      <c r="C1068" s="38">
        <v>11.5999999999999</v>
      </c>
      <c r="D1068" s="39">
        <v>1.49928913015379E-2</v>
      </c>
      <c r="E1068" s="37">
        <v>780.6</v>
      </c>
      <c r="F1068" s="37">
        <v>772.8</v>
      </c>
      <c r="G1068" s="37">
        <v>787.6</v>
      </c>
      <c r="H1068" s="7">
        <v>375528</v>
      </c>
      <c r="I1068" s="37">
        <v>293250979.89999998</v>
      </c>
      <c r="J1068" s="37">
        <v>4.69999999999993</v>
      </c>
      <c r="K1068" s="37">
        <v>14.8000000000001</v>
      </c>
      <c r="L1068" s="39">
        <v>-0.18760667951688401</v>
      </c>
      <c r="M1068" s="37">
        <v>15164640757.299999</v>
      </c>
      <c r="N1068" s="37">
        <v>785.3</v>
      </c>
    </row>
    <row r="1069" spans="1:14" x14ac:dyDescent="0.3">
      <c r="A1069" s="36">
        <v>44942</v>
      </c>
      <c r="B1069" s="37">
        <v>792.7</v>
      </c>
      <c r="C1069" s="38">
        <v>7.4000000000000901</v>
      </c>
      <c r="D1069" s="39">
        <v>9.4231503883867203E-3</v>
      </c>
      <c r="E1069" s="37">
        <v>788.2</v>
      </c>
      <c r="F1069" s="37">
        <v>782</v>
      </c>
      <c r="G1069" s="37">
        <v>793.8</v>
      </c>
      <c r="H1069" s="7">
        <v>278890</v>
      </c>
      <c r="I1069" s="37">
        <v>220090858.59999999</v>
      </c>
      <c r="J1069" s="37">
        <v>4.5</v>
      </c>
      <c r="K1069" s="37">
        <v>11.8</v>
      </c>
      <c r="L1069" s="39">
        <v>-0.257339000021303</v>
      </c>
      <c r="M1069" s="37">
        <v>15384731615.9</v>
      </c>
      <c r="N1069" s="37">
        <v>792.7</v>
      </c>
    </row>
    <row r="1070" spans="1:14" x14ac:dyDescent="0.3">
      <c r="A1070" s="36">
        <v>44943</v>
      </c>
      <c r="B1070" s="37">
        <v>797.4</v>
      </c>
      <c r="C1070" s="38">
        <v>4.69999999999993</v>
      </c>
      <c r="D1070" s="39">
        <v>5.9291030654723496E-3</v>
      </c>
      <c r="E1070" s="37">
        <v>789.3</v>
      </c>
      <c r="F1070" s="37">
        <v>787</v>
      </c>
      <c r="G1070" s="37">
        <v>803.3</v>
      </c>
      <c r="H1070" s="7">
        <v>388436</v>
      </c>
      <c r="I1070" s="37">
        <v>309098719.19999999</v>
      </c>
      <c r="J1070" s="37">
        <v>8.1000000000000192</v>
      </c>
      <c r="K1070" s="37">
        <v>16.3</v>
      </c>
      <c r="L1070" s="39">
        <v>0.39279285739897501</v>
      </c>
      <c r="M1070" s="37">
        <v>15693830335.1</v>
      </c>
      <c r="N1070" s="37">
        <v>797.4</v>
      </c>
    </row>
    <row r="1071" spans="1:14" x14ac:dyDescent="0.3">
      <c r="A1071" s="36">
        <v>44944</v>
      </c>
      <c r="B1071" s="37">
        <v>801.9</v>
      </c>
      <c r="C1071" s="38">
        <v>4.5</v>
      </c>
      <c r="D1071" s="39">
        <v>5.6433408577878097E-3</v>
      </c>
      <c r="E1071" s="37">
        <v>789.7</v>
      </c>
      <c r="F1071" s="37">
        <v>787.2</v>
      </c>
      <c r="G1071" s="37">
        <v>805.8</v>
      </c>
      <c r="H1071" s="7">
        <v>425156</v>
      </c>
      <c r="I1071" s="37">
        <v>340129509.80000001</v>
      </c>
      <c r="J1071" s="37">
        <v>12.1999999999999</v>
      </c>
      <c r="K1071" s="37">
        <v>18.599999999999898</v>
      </c>
      <c r="L1071" s="39">
        <v>9.4532947512589005E-2</v>
      </c>
      <c r="M1071" s="37">
        <v>16033959844.9</v>
      </c>
      <c r="N1071" s="37">
        <v>801.9</v>
      </c>
    </row>
    <row r="1072" spans="1:14" x14ac:dyDescent="0.3">
      <c r="A1072" s="36">
        <v>44945</v>
      </c>
      <c r="B1072" s="37">
        <v>776.6</v>
      </c>
      <c r="C1072" s="38">
        <v>-25.3</v>
      </c>
      <c r="D1072" s="39">
        <v>-3.1550068587105601E-2</v>
      </c>
      <c r="E1072" s="37">
        <v>798.7</v>
      </c>
      <c r="F1072" s="37">
        <v>774.7</v>
      </c>
      <c r="G1072" s="37">
        <v>799.6</v>
      </c>
      <c r="H1072" s="7">
        <v>493048</v>
      </c>
      <c r="I1072" s="37">
        <v>385100503.30000001</v>
      </c>
      <c r="J1072" s="37">
        <v>22.1</v>
      </c>
      <c r="K1072" s="37">
        <v>24.9</v>
      </c>
      <c r="L1072" s="39">
        <v>0.15968726773231501</v>
      </c>
      <c r="M1072" s="37">
        <v>15648859341.6</v>
      </c>
      <c r="N1072" s="37">
        <v>776.6</v>
      </c>
    </row>
    <row r="1073" spans="1:14" x14ac:dyDescent="0.3">
      <c r="A1073" s="36">
        <v>44946</v>
      </c>
      <c r="B1073" s="37">
        <v>782.8</v>
      </c>
      <c r="C1073" s="38">
        <v>6.19999999999993</v>
      </c>
      <c r="D1073" s="39">
        <v>7.9835178985319805E-3</v>
      </c>
      <c r="E1073" s="37">
        <v>783</v>
      </c>
      <c r="F1073" s="37">
        <v>775</v>
      </c>
      <c r="G1073" s="37">
        <v>789.8</v>
      </c>
      <c r="H1073" s="7">
        <v>430218</v>
      </c>
      <c r="I1073" s="37">
        <v>337090264.60000002</v>
      </c>
      <c r="J1073" s="37">
        <v>0.200000000000045</v>
      </c>
      <c r="K1073" s="37">
        <v>14.8</v>
      </c>
      <c r="L1073" s="39">
        <v>-0.12743181191283601</v>
      </c>
      <c r="M1073" s="37">
        <v>15985949606.200001</v>
      </c>
      <c r="N1073" s="37">
        <v>782.8</v>
      </c>
    </row>
    <row r="1074" spans="1:14" x14ac:dyDescent="0.3">
      <c r="A1074" s="36">
        <v>44949</v>
      </c>
      <c r="B1074" s="37">
        <v>788.1</v>
      </c>
      <c r="C1074" s="38">
        <v>5.30000000000007</v>
      </c>
      <c r="D1074" s="39">
        <v>6.7705671946858299E-3</v>
      </c>
      <c r="E1074" s="37">
        <v>786.8</v>
      </c>
      <c r="F1074" s="37">
        <v>776.6</v>
      </c>
      <c r="G1074" s="37">
        <v>791.1</v>
      </c>
      <c r="H1074" s="7">
        <v>244069</v>
      </c>
      <c r="I1074" s="37">
        <v>191778871.5</v>
      </c>
      <c r="J1074" s="37">
        <v>1.30000000000007</v>
      </c>
      <c r="K1074" s="37">
        <v>14.5</v>
      </c>
      <c r="L1074" s="39">
        <v>-0.43268528978331899</v>
      </c>
      <c r="M1074" s="37">
        <v>16177728477.700001</v>
      </c>
      <c r="N1074" s="37">
        <v>788.1</v>
      </c>
    </row>
    <row r="1075" spans="1:14" x14ac:dyDescent="0.3">
      <c r="A1075" s="36">
        <v>44950</v>
      </c>
      <c r="B1075" s="37">
        <v>794.8</v>
      </c>
      <c r="C1075" s="38">
        <v>6.69999999999993</v>
      </c>
      <c r="D1075" s="39">
        <v>8.5014592056844706E-3</v>
      </c>
      <c r="E1075" s="37">
        <v>790.3</v>
      </c>
      <c r="F1075" s="37">
        <v>786.1</v>
      </c>
      <c r="G1075" s="37">
        <v>795.3</v>
      </c>
      <c r="H1075" s="7">
        <v>325598</v>
      </c>
      <c r="I1075" s="37">
        <v>257744045.90000001</v>
      </c>
      <c r="J1075" s="37">
        <v>4.5</v>
      </c>
      <c r="K1075" s="37">
        <v>9.19999999999993</v>
      </c>
      <c r="L1075" s="39">
        <v>0.33404078354891398</v>
      </c>
      <c r="M1075" s="37">
        <v>16435472523.6</v>
      </c>
      <c r="N1075" s="37">
        <v>794.8</v>
      </c>
    </row>
    <row r="1076" spans="1:14" x14ac:dyDescent="0.3">
      <c r="A1076" s="36">
        <v>44951</v>
      </c>
      <c r="B1076" s="37">
        <v>792.3</v>
      </c>
      <c r="C1076" s="38">
        <v>-2.5</v>
      </c>
      <c r="D1076" s="39">
        <v>-3.1454453950679399E-3</v>
      </c>
      <c r="E1076" s="37">
        <v>793.5</v>
      </c>
      <c r="F1076" s="37">
        <v>787.1</v>
      </c>
      <c r="G1076" s="37">
        <v>799.7</v>
      </c>
      <c r="H1076" s="7">
        <v>282357</v>
      </c>
      <c r="I1076" s="37">
        <v>223634885.09999999</v>
      </c>
      <c r="J1076" s="37">
        <v>1.2000000000000499</v>
      </c>
      <c r="K1076" s="37">
        <v>12.6</v>
      </c>
      <c r="L1076" s="39">
        <v>-0.132804869808783</v>
      </c>
      <c r="M1076" s="37">
        <v>16211837638.5</v>
      </c>
      <c r="N1076" s="37">
        <v>792.3</v>
      </c>
    </row>
    <row r="1077" spans="1:14" x14ac:dyDescent="0.3">
      <c r="A1077" s="36">
        <v>44952</v>
      </c>
      <c r="B1077" s="37">
        <v>801.6</v>
      </c>
      <c r="C1077" s="38">
        <v>9.30000000000007</v>
      </c>
      <c r="D1077" s="39">
        <v>1.17379780386218E-2</v>
      </c>
      <c r="E1077" s="37">
        <v>797.1</v>
      </c>
      <c r="F1077" s="37">
        <v>794.5</v>
      </c>
      <c r="G1077" s="37">
        <v>804.2</v>
      </c>
      <c r="H1077" s="7">
        <v>308282</v>
      </c>
      <c r="I1077" s="37">
        <v>246818264.59999999</v>
      </c>
      <c r="J1077" s="37">
        <v>4.5</v>
      </c>
      <c r="K1077" s="37">
        <v>9.7000000000000508</v>
      </c>
      <c r="L1077" s="39">
        <v>9.1816388472749005E-2</v>
      </c>
      <c r="M1077" s="37">
        <v>16458655903.1</v>
      </c>
      <c r="N1077" s="37">
        <v>801.6</v>
      </c>
    </row>
    <row r="1078" spans="1:14" x14ac:dyDescent="0.3">
      <c r="A1078" s="36">
        <v>44953</v>
      </c>
      <c r="B1078" s="37">
        <v>801</v>
      </c>
      <c r="C1078" s="38">
        <v>-0.60000000000002296</v>
      </c>
      <c r="D1078" s="39">
        <v>-7.4850299401200396E-4</v>
      </c>
      <c r="E1078" s="37">
        <v>785.6</v>
      </c>
      <c r="F1078" s="37">
        <v>783.7</v>
      </c>
      <c r="G1078" s="37">
        <v>808.2</v>
      </c>
      <c r="H1078" s="7">
        <v>508869</v>
      </c>
      <c r="I1078" s="37">
        <v>406256734.69999999</v>
      </c>
      <c r="J1078" s="37">
        <v>15.4</v>
      </c>
      <c r="K1078" s="37">
        <v>24.5</v>
      </c>
      <c r="L1078" s="39">
        <v>0.65066075865603601</v>
      </c>
      <c r="M1078" s="37">
        <v>16052399168.4</v>
      </c>
      <c r="N1078" s="37">
        <v>801</v>
      </c>
    </row>
    <row r="1079" spans="1:14" x14ac:dyDescent="0.3">
      <c r="A1079" s="36">
        <v>44956</v>
      </c>
      <c r="B1079" s="37">
        <v>798.8</v>
      </c>
      <c r="C1079" s="38">
        <v>-2.2000000000000499</v>
      </c>
      <c r="D1079" s="39">
        <v>-2.7465667915106701E-3</v>
      </c>
      <c r="E1079" s="37">
        <v>791.8</v>
      </c>
      <c r="F1079" s="37">
        <v>786.7</v>
      </c>
      <c r="G1079" s="37">
        <v>799.7</v>
      </c>
      <c r="H1079" s="7">
        <v>296812</v>
      </c>
      <c r="I1079" s="37">
        <v>235834210.80000001</v>
      </c>
      <c r="J1079" s="37">
        <v>7</v>
      </c>
      <c r="K1079" s="37">
        <v>13</v>
      </c>
      <c r="L1079" s="39">
        <v>-0.41672218193680499</v>
      </c>
      <c r="M1079" s="37">
        <v>15816564957.6</v>
      </c>
      <c r="N1079" s="37">
        <v>798.8</v>
      </c>
    </row>
    <row r="1080" spans="1:14" x14ac:dyDescent="0.3">
      <c r="A1080" s="36">
        <v>44957</v>
      </c>
      <c r="B1080" s="37">
        <v>800</v>
      </c>
      <c r="C1080" s="38">
        <v>1.2000000000000499</v>
      </c>
      <c r="D1080" s="39">
        <v>1.5022533800701601E-3</v>
      </c>
      <c r="E1080" s="37">
        <v>797.4</v>
      </c>
      <c r="F1080" s="37">
        <v>792.6</v>
      </c>
      <c r="G1080" s="37">
        <v>802.6</v>
      </c>
      <c r="H1080" s="7">
        <v>334681</v>
      </c>
      <c r="I1080" s="37">
        <v>267323831.30000001</v>
      </c>
      <c r="J1080" s="37">
        <v>2.6000000000000201</v>
      </c>
      <c r="K1080" s="37">
        <v>10</v>
      </c>
      <c r="L1080" s="39">
        <v>0.12758581189439799</v>
      </c>
      <c r="M1080" s="37">
        <v>16083888788.9</v>
      </c>
      <c r="N1080" s="37">
        <v>800</v>
      </c>
    </row>
    <row r="1081" spans="1:14" x14ac:dyDescent="0.3">
      <c r="A1081" s="36">
        <v>44958</v>
      </c>
      <c r="B1081" s="37">
        <v>795.5</v>
      </c>
      <c r="C1081" s="38">
        <v>-4.5</v>
      </c>
      <c r="D1081" s="39">
        <v>-5.6249999999999998E-3</v>
      </c>
      <c r="E1081" s="37">
        <v>800</v>
      </c>
      <c r="F1081" s="37">
        <v>792.2</v>
      </c>
      <c r="G1081" s="37">
        <v>802.1</v>
      </c>
      <c r="H1081" s="7">
        <v>292831</v>
      </c>
      <c r="I1081" s="37">
        <v>233234654.40000001</v>
      </c>
      <c r="J1081" s="37">
        <v>4.5</v>
      </c>
      <c r="K1081" s="37">
        <v>9.8999999999999808</v>
      </c>
      <c r="L1081" s="39">
        <v>-0.12504444530762099</v>
      </c>
      <c r="M1081" s="37">
        <v>15850654134.5</v>
      </c>
      <c r="N1081" s="37">
        <v>795.5</v>
      </c>
    </row>
    <row r="1082" spans="1:14" x14ac:dyDescent="0.3">
      <c r="A1082" s="36">
        <v>44959</v>
      </c>
      <c r="B1082" s="37">
        <v>809.1</v>
      </c>
      <c r="C1082" s="38">
        <v>13.6</v>
      </c>
      <c r="D1082" s="39">
        <v>1.7096165933375301E-2</v>
      </c>
      <c r="E1082" s="37">
        <v>798.3</v>
      </c>
      <c r="F1082" s="37">
        <v>795.3</v>
      </c>
      <c r="G1082" s="37">
        <v>812.8</v>
      </c>
      <c r="H1082" s="7">
        <v>403666</v>
      </c>
      <c r="I1082" s="37">
        <v>325524114.89999998</v>
      </c>
      <c r="J1082" s="37">
        <v>10.8000000000001</v>
      </c>
      <c r="K1082" s="37">
        <v>17.5</v>
      </c>
      <c r="L1082" s="39">
        <v>0.37849476319105602</v>
      </c>
      <c r="M1082" s="37">
        <v>16176178249.4</v>
      </c>
      <c r="N1082" s="37">
        <v>809.1</v>
      </c>
    </row>
    <row r="1083" spans="1:14" x14ac:dyDescent="0.3">
      <c r="A1083" s="36">
        <v>44960</v>
      </c>
      <c r="B1083" s="37">
        <v>829.4</v>
      </c>
      <c r="C1083" s="38">
        <v>20.3</v>
      </c>
      <c r="D1083" s="39">
        <v>2.5089605734767002E-2</v>
      </c>
      <c r="E1083" s="37">
        <v>807</v>
      </c>
      <c r="F1083" s="37">
        <v>804.5</v>
      </c>
      <c r="G1083" s="37">
        <v>830.5</v>
      </c>
      <c r="H1083" s="7">
        <v>505251</v>
      </c>
      <c r="I1083" s="37">
        <v>415833556.60000002</v>
      </c>
      <c r="J1083" s="37">
        <v>22.4</v>
      </c>
      <c r="K1083" s="37">
        <v>26</v>
      </c>
      <c r="L1083" s="39">
        <v>0.25165607209921098</v>
      </c>
      <c r="M1083" s="37">
        <v>16592011806</v>
      </c>
      <c r="N1083" s="37">
        <v>829.4</v>
      </c>
    </row>
    <row r="1084" spans="1:14" x14ac:dyDescent="0.3">
      <c r="A1084" s="36">
        <v>44963</v>
      </c>
      <c r="B1084" s="37">
        <v>814.2</v>
      </c>
      <c r="C1084" s="38">
        <v>-15.1999999999999</v>
      </c>
      <c r="D1084" s="39">
        <v>-1.83265010851217E-2</v>
      </c>
      <c r="E1084" s="37">
        <v>820.2</v>
      </c>
      <c r="F1084" s="37">
        <v>807.4</v>
      </c>
      <c r="G1084" s="37">
        <v>825.7</v>
      </c>
      <c r="H1084" s="7">
        <v>289604</v>
      </c>
      <c r="I1084" s="37">
        <v>235891096</v>
      </c>
      <c r="J1084" s="37">
        <v>6</v>
      </c>
      <c r="K1084" s="37">
        <v>18.3000000000001</v>
      </c>
      <c r="L1084" s="39">
        <v>-0.42681162432137698</v>
      </c>
      <c r="M1084" s="37">
        <v>16356120710</v>
      </c>
      <c r="N1084" s="37">
        <v>814.2</v>
      </c>
    </row>
    <row r="1085" spans="1:14" x14ac:dyDescent="0.3">
      <c r="A1085" s="36">
        <v>44964</v>
      </c>
      <c r="B1085" s="37">
        <v>807.4</v>
      </c>
      <c r="C1085" s="38">
        <v>-6.80000000000007</v>
      </c>
      <c r="D1085" s="39">
        <v>-8.3517563252273001E-3</v>
      </c>
      <c r="E1085" s="37">
        <v>812.6</v>
      </c>
      <c r="F1085" s="37">
        <v>800.7</v>
      </c>
      <c r="G1085" s="37">
        <v>814</v>
      </c>
      <c r="H1085" s="7">
        <v>340198</v>
      </c>
      <c r="I1085" s="37">
        <v>274579431.69999999</v>
      </c>
      <c r="J1085" s="37">
        <v>5.2000000000000499</v>
      </c>
      <c r="K1085" s="37">
        <v>13.3</v>
      </c>
      <c r="L1085" s="39">
        <v>0.17470062568196601</v>
      </c>
      <c r="M1085" s="37">
        <v>16081541278.299999</v>
      </c>
      <c r="N1085" s="37">
        <v>807.4</v>
      </c>
    </row>
    <row r="1086" spans="1:14" x14ac:dyDescent="0.3">
      <c r="A1086" s="36">
        <v>44965</v>
      </c>
      <c r="B1086" s="37">
        <v>800.1</v>
      </c>
      <c r="C1086" s="38">
        <v>-7.2999999999999501</v>
      </c>
      <c r="D1086" s="39">
        <v>-9.0413673519939997E-3</v>
      </c>
      <c r="E1086" s="37">
        <v>814.3</v>
      </c>
      <c r="F1086" s="37">
        <v>798.5</v>
      </c>
      <c r="G1086" s="37">
        <v>818.1</v>
      </c>
      <c r="H1086" s="7">
        <v>319321</v>
      </c>
      <c r="I1086" s="37">
        <v>256547878</v>
      </c>
      <c r="J1086" s="37">
        <v>14.1999999999999</v>
      </c>
      <c r="K1086" s="37">
        <v>19.600000000000001</v>
      </c>
      <c r="L1086" s="39">
        <v>-6.1367203804843097E-2</v>
      </c>
      <c r="M1086" s="37">
        <v>15824993400.299999</v>
      </c>
      <c r="N1086" s="37">
        <v>800.1</v>
      </c>
    </row>
    <row r="1087" spans="1:14" x14ac:dyDescent="0.3">
      <c r="A1087" s="36">
        <v>44966</v>
      </c>
      <c r="B1087" s="37">
        <v>809.2</v>
      </c>
      <c r="C1087" s="38">
        <v>9.1000000000000192</v>
      </c>
      <c r="D1087" s="39">
        <v>1.13735783027122E-2</v>
      </c>
      <c r="E1087" s="37">
        <v>807.7</v>
      </c>
      <c r="F1087" s="37">
        <v>806.9</v>
      </c>
      <c r="G1087" s="37">
        <v>813.8</v>
      </c>
      <c r="H1087" s="7">
        <v>275408</v>
      </c>
      <c r="I1087" s="37">
        <v>222979716.34999999</v>
      </c>
      <c r="J1087" s="37">
        <v>1.5</v>
      </c>
      <c r="K1087" s="37">
        <v>6.8999999999999799</v>
      </c>
      <c r="L1087" s="39">
        <v>-0.13751992509105301</v>
      </c>
      <c r="M1087" s="37">
        <v>16047973116.65</v>
      </c>
      <c r="N1087" s="37">
        <v>809.2</v>
      </c>
    </row>
    <row r="1088" spans="1:14" x14ac:dyDescent="0.3">
      <c r="A1088" s="36">
        <v>44967</v>
      </c>
      <c r="B1088" s="37">
        <v>797.6</v>
      </c>
      <c r="C1088" s="38">
        <v>-11.6</v>
      </c>
      <c r="D1088" s="39">
        <v>-1.4335145823035101E-2</v>
      </c>
      <c r="E1088" s="37">
        <v>804.7</v>
      </c>
      <c r="F1088" s="37">
        <v>790.8</v>
      </c>
      <c r="G1088" s="37">
        <v>808</v>
      </c>
      <c r="H1088" s="7">
        <v>395687</v>
      </c>
      <c r="I1088" s="37">
        <v>315579894.30000001</v>
      </c>
      <c r="J1088" s="37">
        <v>7.1000000000000201</v>
      </c>
      <c r="K1088" s="37">
        <v>17.2</v>
      </c>
      <c r="L1088" s="39">
        <v>0.43673023296345798</v>
      </c>
      <c r="M1088" s="37">
        <v>15732393222.35</v>
      </c>
      <c r="N1088" s="37">
        <v>797.6</v>
      </c>
    </row>
    <row r="1089" spans="1:14" x14ac:dyDescent="0.3">
      <c r="A1089" s="36">
        <v>44970</v>
      </c>
      <c r="B1089" s="37">
        <v>810.3</v>
      </c>
      <c r="C1089" s="38">
        <v>12.6999999999999</v>
      </c>
      <c r="D1089" s="39">
        <v>1.5922768304914701E-2</v>
      </c>
      <c r="E1089" s="37">
        <v>800.5</v>
      </c>
      <c r="F1089" s="37">
        <v>798</v>
      </c>
      <c r="G1089" s="37">
        <v>812.9</v>
      </c>
      <c r="H1089" s="7">
        <v>244265</v>
      </c>
      <c r="I1089" s="37">
        <v>197065338.80000001</v>
      </c>
      <c r="J1089" s="37">
        <v>9.7999999999999492</v>
      </c>
      <c r="K1089" s="37">
        <v>14.9</v>
      </c>
      <c r="L1089" s="39">
        <v>-0.38268126069342701</v>
      </c>
      <c r="M1089" s="37">
        <v>15929458561.15</v>
      </c>
      <c r="N1089" s="37">
        <v>810.3</v>
      </c>
    </row>
    <row r="1090" spans="1:14" x14ac:dyDescent="0.3">
      <c r="A1090" s="36">
        <v>44971</v>
      </c>
      <c r="B1090" s="37">
        <v>810.5</v>
      </c>
      <c r="C1090" s="38">
        <v>0.200000000000045</v>
      </c>
      <c r="D1090" s="39">
        <v>2.4682216463043998E-4</v>
      </c>
      <c r="E1090" s="37">
        <v>811.3</v>
      </c>
      <c r="F1090" s="37">
        <v>804.5</v>
      </c>
      <c r="G1090" s="37">
        <v>817.6</v>
      </c>
      <c r="H1090" s="7">
        <v>263811</v>
      </c>
      <c r="I1090" s="37">
        <v>214029635.5</v>
      </c>
      <c r="J1090" s="37">
        <v>0.79999999999995497</v>
      </c>
      <c r="K1090" s="37">
        <v>13.1</v>
      </c>
      <c r="L1090" s="39">
        <v>8.0019650789102004E-2</v>
      </c>
      <c r="M1090" s="37">
        <v>16143488196.65</v>
      </c>
      <c r="N1090" s="37">
        <v>810.5</v>
      </c>
    </row>
    <row r="1091" spans="1:14" x14ac:dyDescent="0.3">
      <c r="A1091" s="36">
        <v>44972</v>
      </c>
      <c r="B1091" s="37">
        <v>822.6</v>
      </c>
      <c r="C1091" s="38">
        <v>12.1</v>
      </c>
      <c r="D1091" s="39">
        <v>1.4929056138186301E-2</v>
      </c>
      <c r="E1091" s="37">
        <v>809.3</v>
      </c>
      <c r="F1091" s="37">
        <v>807.6</v>
      </c>
      <c r="G1091" s="37">
        <v>830</v>
      </c>
      <c r="H1091" s="7">
        <v>378844</v>
      </c>
      <c r="I1091" s="37">
        <v>311415300.5</v>
      </c>
      <c r="J1091" s="37">
        <v>13.3000000000001</v>
      </c>
      <c r="K1091" s="37">
        <v>22.4</v>
      </c>
      <c r="L1091" s="39">
        <v>0.43604322791695599</v>
      </c>
      <c r="M1091" s="37">
        <v>16454903497.15</v>
      </c>
      <c r="N1091" s="37">
        <v>822.6</v>
      </c>
    </row>
    <row r="1092" spans="1:14" x14ac:dyDescent="0.3">
      <c r="A1092" s="36">
        <v>44973</v>
      </c>
      <c r="B1092" s="37">
        <v>823.3</v>
      </c>
      <c r="C1092" s="38">
        <v>0.69999999999993201</v>
      </c>
      <c r="D1092" s="39">
        <v>8.5096036955984897E-4</v>
      </c>
      <c r="E1092" s="37">
        <v>821.8</v>
      </c>
      <c r="F1092" s="37">
        <v>818.1</v>
      </c>
      <c r="G1092" s="37">
        <v>829.2</v>
      </c>
      <c r="H1092" s="7">
        <v>314812</v>
      </c>
      <c r="I1092" s="37">
        <v>259433196.19999999</v>
      </c>
      <c r="J1092" s="37">
        <v>1.5</v>
      </c>
      <c r="K1092" s="37">
        <v>11.1</v>
      </c>
      <c r="L1092" s="39">
        <v>-0.16901943808005401</v>
      </c>
      <c r="M1092" s="37">
        <v>16714336693.35</v>
      </c>
      <c r="N1092" s="37">
        <v>823.3</v>
      </c>
    </row>
    <row r="1093" spans="1:14" x14ac:dyDescent="0.3">
      <c r="A1093" s="36">
        <v>44974</v>
      </c>
      <c r="B1093" s="37">
        <v>818.4</v>
      </c>
      <c r="C1093" s="38">
        <v>-4.8999999999999799</v>
      </c>
      <c r="D1093" s="39">
        <v>-5.9516579618607802E-3</v>
      </c>
      <c r="E1093" s="37">
        <v>814.2</v>
      </c>
      <c r="F1093" s="37">
        <v>804.6</v>
      </c>
      <c r="G1093" s="37">
        <v>823.6</v>
      </c>
      <c r="H1093" s="7">
        <v>439757</v>
      </c>
      <c r="I1093" s="37">
        <v>358593134.80000001</v>
      </c>
      <c r="J1093" s="37">
        <v>4.19999999999993</v>
      </c>
      <c r="K1093" s="37">
        <v>19</v>
      </c>
      <c r="L1093" s="39">
        <v>0.396887666289722</v>
      </c>
      <c r="M1093" s="37">
        <v>16355743558.549999</v>
      </c>
      <c r="N1093" s="37">
        <v>818.4</v>
      </c>
    </row>
    <row r="1094" spans="1:14" x14ac:dyDescent="0.3">
      <c r="A1094" s="36">
        <v>44977</v>
      </c>
      <c r="B1094" s="37">
        <v>813.6</v>
      </c>
      <c r="C1094" s="38">
        <v>-4.7999999999999501</v>
      </c>
      <c r="D1094" s="39">
        <v>-5.8651026392961304E-3</v>
      </c>
      <c r="E1094" s="37">
        <v>820.5</v>
      </c>
      <c r="F1094" s="37">
        <v>810.1</v>
      </c>
      <c r="G1094" s="37">
        <v>820.5</v>
      </c>
      <c r="H1094" s="7">
        <v>168536</v>
      </c>
      <c r="I1094" s="37">
        <v>137125493.09999999</v>
      </c>
      <c r="J1094" s="37">
        <v>6.8999999999999799</v>
      </c>
      <c r="K1094" s="37">
        <v>10.4</v>
      </c>
      <c r="L1094" s="39">
        <v>-0.61675197893382006</v>
      </c>
      <c r="M1094" s="37">
        <v>16218618065.450001</v>
      </c>
      <c r="N1094" s="37">
        <v>813.6</v>
      </c>
    </row>
    <row r="1095" spans="1:14" x14ac:dyDescent="0.3">
      <c r="A1095" s="36">
        <v>44978</v>
      </c>
      <c r="B1095" s="37">
        <v>808.9</v>
      </c>
      <c r="C1095" s="38">
        <v>-4.7000000000000499</v>
      </c>
      <c r="D1095" s="39">
        <v>-5.7767944936087104E-3</v>
      </c>
      <c r="E1095" s="37">
        <v>808.6</v>
      </c>
      <c r="F1095" s="37">
        <v>798.5</v>
      </c>
      <c r="G1095" s="37">
        <v>812.3</v>
      </c>
      <c r="H1095" s="7">
        <v>264826</v>
      </c>
      <c r="I1095" s="37">
        <v>213758932.5</v>
      </c>
      <c r="J1095" s="37">
        <v>0.29999999999995502</v>
      </c>
      <c r="K1095" s="37">
        <v>13.8</v>
      </c>
      <c r="L1095" s="39">
        <v>0.57133194095030104</v>
      </c>
      <c r="M1095" s="37">
        <v>16004859132.950001</v>
      </c>
      <c r="N1095" s="37">
        <v>808.9</v>
      </c>
    </row>
    <row r="1096" spans="1:14" x14ac:dyDescent="0.3">
      <c r="A1096" s="36">
        <v>44979</v>
      </c>
      <c r="B1096" s="37">
        <v>809.5</v>
      </c>
      <c r="C1096" s="38">
        <v>0.60000000000002296</v>
      </c>
      <c r="D1096" s="39">
        <v>7.41748052911389E-4</v>
      </c>
      <c r="E1096" s="37">
        <v>801.4</v>
      </c>
      <c r="F1096" s="37">
        <v>793.9</v>
      </c>
      <c r="G1096" s="37">
        <v>812.1</v>
      </c>
      <c r="H1096" s="7">
        <v>289482</v>
      </c>
      <c r="I1096" s="37">
        <v>233023690.59999999</v>
      </c>
      <c r="J1096" s="37">
        <v>8.1000000000000192</v>
      </c>
      <c r="K1096" s="37">
        <v>18.2</v>
      </c>
      <c r="L1096" s="39">
        <v>9.3102640979359996E-2</v>
      </c>
      <c r="M1096" s="37">
        <v>16237882823.549999</v>
      </c>
      <c r="N1096" s="37">
        <v>809.5</v>
      </c>
    </row>
    <row r="1097" spans="1:14" x14ac:dyDescent="0.3">
      <c r="A1097" s="36">
        <v>44980</v>
      </c>
      <c r="B1097" s="37">
        <v>809</v>
      </c>
      <c r="C1097" s="38">
        <v>-0.5</v>
      </c>
      <c r="D1097" s="39">
        <v>-6.1766522544780701E-4</v>
      </c>
      <c r="E1097" s="37">
        <v>809.7</v>
      </c>
      <c r="F1097" s="37">
        <v>806.6</v>
      </c>
      <c r="G1097" s="37">
        <v>814.3</v>
      </c>
      <c r="H1097" s="7">
        <v>273432</v>
      </c>
      <c r="I1097" s="37">
        <v>221351761.80000001</v>
      </c>
      <c r="J1097" s="37">
        <v>0.70000000000004503</v>
      </c>
      <c r="K1097" s="37">
        <v>7.69999999999993</v>
      </c>
      <c r="L1097" s="39">
        <v>-5.54438617945157E-2</v>
      </c>
      <c r="M1097" s="37">
        <v>16016531061.75</v>
      </c>
      <c r="N1097" s="37">
        <v>809</v>
      </c>
    </row>
    <row r="1098" spans="1:14" x14ac:dyDescent="0.3">
      <c r="A1098" s="36">
        <v>44981</v>
      </c>
      <c r="B1098" s="37">
        <v>777.3</v>
      </c>
      <c r="C1098" s="38">
        <v>-31.7</v>
      </c>
      <c r="D1098" s="39">
        <v>-3.9184177997527901E-2</v>
      </c>
      <c r="E1098" s="37">
        <v>811.4</v>
      </c>
      <c r="F1098" s="37">
        <v>777.3</v>
      </c>
      <c r="G1098" s="37">
        <v>812.7</v>
      </c>
      <c r="H1098" s="7">
        <v>839007</v>
      </c>
      <c r="I1098" s="37">
        <v>657812909.70000005</v>
      </c>
      <c r="J1098" s="37">
        <v>34.1</v>
      </c>
      <c r="K1098" s="37">
        <v>35.400000000000098</v>
      </c>
      <c r="L1098" s="39">
        <v>2.06843017642412</v>
      </c>
      <c r="M1098" s="37">
        <v>15358718152.049999</v>
      </c>
      <c r="N1098" s="37">
        <v>777.3</v>
      </c>
    </row>
    <row r="1099" spans="1:14" x14ac:dyDescent="0.3">
      <c r="A1099" s="36">
        <v>44984</v>
      </c>
      <c r="B1099" s="37">
        <v>794.8</v>
      </c>
      <c r="C1099" s="38">
        <v>17.5</v>
      </c>
      <c r="D1099" s="39">
        <v>2.2513829924096201E-2</v>
      </c>
      <c r="E1099" s="37">
        <v>788.3</v>
      </c>
      <c r="F1099" s="37">
        <v>787.6</v>
      </c>
      <c r="G1099" s="37">
        <v>800.2</v>
      </c>
      <c r="H1099" s="7">
        <v>312317</v>
      </c>
      <c r="I1099" s="37">
        <v>248317208.09999999</v>
      </c>
      <c r="J1099" s="37">
        <v>6.5</v>
      </c>
      <c r="K1099" s="37">
        <v>12.6</v>
      </c>
      <c r="L1099" s="39">
        <v>-0.62775399966865597</v>
      </c>
      <c r="M1099" s="37">
        <v>15607035360.15</v>
      </c>
      <c r="N1099" s="37">
        <v>794.8</v>
      </c>
    </row>
    <row r="1100" spans="1:14" x14ac:dyDescent="0.3">
      <c r="A1100" s="36">
        <v>44985</v>
      </c>
      <c r="B1100" s="37">
        <v>789</v>
      </c>
      <c r="C1100" s="38">
        <v>-5.7999999999999501</v>
      </c>
      <c r="D1100" s="39">
        <v>-7.29743331655757E-3</v>
      </c>
      <c r="E1100" s="37">
        <v>790</v>
      </c>
      <c r="F1100" s="37">
        <v>787.4</v>
      </c>
      <c r="G1100" s="37">
        <v>795.8</v>
      </c>
      <c r="H1100" s="7">
        <v>440118</v>
      </c>
      <c r="I1100" s="37">
        <v>347709125.5</v>
      </c>
      <c r="J1100" s="37">
        <v>1</v>
      </c>
      <c r="K1100" s="37">
        <v>8.3999999999999808</v>
      </c>
      <c r="L1100" s="39">
        <v>0.40920282917676598</v>
      </c>
      <c r="M1100" s="37">
        <v>15259326234.65</v>
      </c>
      <c r="N1100" s="37">
        <v>789</v>
      </c>
    </row>
    <row r="1101" spans="1:14" x14ac:dyDescent="0.3">
      <c r="A1101" s="36">
        <v>44986</v>
      </c>
      <c r="B1101" s="37">
        <v>792.2</v>
      </c>
      <c r="C1101" s="38">
        <v>3.2000000000000499</v>
      </c>
      <c r="D1101" s="39">
        <v>4.0557667934094403E-3</v>
      </c>
      <c r="E1101" s="37">
        <v>803.3</v>
      </c>
      <c r="F1101" s="37">
        <v>790.9</v>
      </c>
      <c r="G1101" s="37">
        <v>810.5</v>
      </c>
      <c r="H1101" s="7">
        <v>379198</v>
      </c>
      <c r="I1101" s="37">
        <v>303225047.60000002</v>
      </c>
      <c r="J1101" s="37">
        <v>11.0999999999999</v>
      </c>
      <c r="K1101" s="37">
        <v>19.600000000000001</v>
      </c>
      <c r="L1101" s="39">
        <v>-0.13841742441799701</v>
      </c>
      <c r="M1101" s="37">
        <v>15562551282.25</v>
      </c>
      <c r="N1101" s="37">
        <v>792.2</v>
      </c>
    </row>
    <row r="1102" spans="1:14" x14ac:dyDescent="0.3">
      <c r="A1102" s="36">
        <v>44987</v>
      </c>
      <c r="B1102" s="37">
        <v>804.3</v>
      </c>
      <c r="C1102" s="38">
        <v>12.0999999999999</v>
      </c>
      <c r="D1102" s="39">
        <v>1.5273920727089E-2</v>
      </c>
      <c r="E1102" s="37">
        <v>785.3</v>
      </c>
      <c r="F1102" s="37">
        <v>780.9</v>
      </c>
      <c r="G1102" s="37">
        <v>805.9</v>
      </c>
      <c r="H1102" s="7">
        <v>350482</v>
      </c>
      <c r="I1102" s="37">
        <v>279322271.39999998</v>
      </c>
      <c r="J1102" s="37">
        <v>19</v>
      </c>
      <c r="K1102" s="37">
        <v>25</v>
      </c>
      <c r="L1102" s="39">
        <v>-7.5728247511854002E-2</v>
      </c>
      <c r="M1102" s="37">
        <v>15841873553.65</v>
      </c>
      <c r="N1102" s="37">
        <v>804.3</v>
      </c>
    </row>
    <row r="1103" spans="1:14" x14ac:dyDescent="0.3">
      <c r="A1103" s="36">
        <v>44988</v>
      </c>
      <c r="B1103" s="37">
        <v>815.1</v>
      </c>
      <c r="C1103" s="38">
        <v>10.8000000000001</v>
      </c>
      <c r="D1103" s="39">
        <v>1.3427825438269401E-2</v>
      </c>
      <c r="E1103" s="37">
        <v>808.6</v>
      </c>
      <c r="F1103" s="37">
        <v>804.4</v>
      </c>
      <c r="G1103" s="37">
        <v>817.1</v>
      </c>
      <c r="H1103" s="7">
        <v>302048</v>
      </c>
      <c r="I1103" s="37">
        <v>245709101.5</v>
      </c>
      <c r="J1103" s="37">
        <v>6.5</v>
      </c>
      <c r="K1103" s="37">
        <v>12.7</v>
      </c>
      <c r="L1103" s="39">
        <v>-0.138192546264858</v>
      </c>
      <c r="M1103" s="37">
        <v>16087582655.15</v>
      </c>
      <c r="N1103" s="37">
        <v>815.1</v>
      </c>
    </row>
    <row r="1104" spans="1:14" x14ac:dyDescent="0.3">
      <c r="A1104" s="36">
        <v>44991</v>
      </c>
      <c r="B1104" s="37">
        <v>825</v>
      </c>
      <c r="C1104" s="38">
        <v>9.8999999999999808</v>
      </c>
      <c r="D1104" s="39">
        <v>1.2145748987854201E-2</v>
      </c>
      <c r="E1104" s="37">
        <v>826</v>
      </c>
      <c r="F1104" s="37">
        <v>820.8</v>
      </c>
      <c r="G1104" s="37">
        <v>830.7</v>
      </c>
      <c r="H1104" s="7">
        <v>333821</v>
      </c>
      <c r="I1104" s="37">
        <v>275452015.89999998</v>
      </c>
      <c r="J1104" s="37">
        <v>1</v>
      </c>
      <c r="K1104" s="37">
        <v>9.9000000000000892</v>
      </c>
      <c r="L1104" s="39">
        <v>0.105191890030724</v>
      </c>
      <c r="M1104" s="37">
        <v>16363034671.049999</v>
      </c>
      <c r="N1104" s="37">
        <v>825</v>
      </c>
    </row>
    <row r="1105" spans="1:14" x14ac:dyDescent="0.3">
      <c r="A1105" s="36">
        <v>44992</v>
      </c>
      <c r="B1105" s="37">
        <v>816.1</v>
      </c>
      <c r="C1105" s="38">
        <v>-8.8999999999999808</v>
      </c>
      <c r="D1105" s="39">
        <v>-1.0787878787878799E-2</v>
      </c>
      <c r="E1105" s="37">
        <v>816.7</v>
      </c>
      <c r="F1105" s="37">
        <v>815.7</v>
      </c>
      <c r="G1105" s="37">
        <v>826.4</v>
      </c>
      <c r="H1105" s="7">
        <v>307546</v>
      </c>
      <c r="I1105" s="37">
        <v>251760128.40000001</v>
      </c>
      <c r="J1105" s="37">
        <v>0.60000000000002296</v>
      </c>
      <c r="K1105" s="37">
        <v>10.6999999999999</v>
      </c>
      <c r="L1105" s="39">
        <v>-7.8709847493117602E-2</v>
      </c>
      <c r="M1105" s="37">
        <v>16111274542.65</v>
      </c>
      <c r="N1105" s="37">
        <v>816.1</v>
      </c>
    </row>
    <row r="1106" spans="1:14" x14ac:dyDescent="0.3">
      <c r="A1106" s="36">
        <v>44993</v>
      </c>
      <c r="B1106" s="37">
        <v>810.4</v>
      </c>
      <c r="C1106" s="38">
        <v>-5.7000000000000499</v>
      </c>
      <c r="D1106" s="39">
        <v>-6.9844381815954504E-3</v>
      </c>
      <c r="E1106" s="37">
        <v>805</v>
      </c>
      <c r="F1106" s="37">
        <v>804.4</v>
      </c>
      <c r="G1106" s="37">
        <v>818.3</v>
      </c>
      <c r="H1106" s="7">
        <v>306714</v>
      </c>
      <c r="I1106" s="37">
        <v>249050027.69999999</v>
      </c>
      <c r="J1106" s="37">
        <v>5.3999999999999799</v>
      </c>
      <c r="K1106" s="37">
        <v>13.9</v>
      </c>
      <c r="L1106" s="39">
        <v>-2.7052863636659202E-3</v>
      </c>
      <c r="M1106" s="37">
        <v>15862224514.950001</v>
      </c>
      <c r="N1106" s="37">
        <v>810.4</v>
      </c>
    </row>
    <row r="1107" spans="1:14" x14ac:dyDescent="0.3">
      <c r="A1107" s="36">
        <v>44994</v>
      </c>
      <c r="B1107" s="37">
        <v>805.2</v>
      </c>
      <c r="C1107" s="38">
        <v>-5.19999999999993</v>
      </c>
      <c r="D1107" s="39">
        <v>-6.4165844027639796E-3</v>
      </c>
      <c r="E1107" s="37">
        <v>809</v>
      </c>
      <c r="F1107" s="37">
        <v>802.6</v>
      </c>
      <c r="G1107" s="37">
        <v>811</v>
      </c>
      <c r="H1107" s="7">
        <v>305905</v>
      </c>
      <c r="I1107" s="37">
        <v>246528997.19999999</v>
      </c>
      <c r="J1107" s="37">
        <v>3.7999999999999501</v>
      </c>
      <c r="K1107" s="37">
        <v>8.3999999999999808</v>
      </c>
      <c r="L1107" s="39">
        <v>-2.6376363648219501E-3</v>
      </c>
      <c r="M1107" s="37">
        <v>15615695517.75</v>
      </c>
      <c r="N1107" s="37">
        <v>805.2</v>
      </c>
    </row>
    <row r="1108" spans="1:14" x14ac:dyDescent="0.3">
      <c r="A1108" s="36">
        <v>44995</v>
      </c>
      <c r="B1108" s="37">
        <v>802.6</v>
      </c>
      <c r="C1108" s="38">
        <v>-2.6000000000000201</v>
      </c>
      <c r="D1108" s="39">
        <v>-3.2290114257327702E-3</v>
      </c>
      <c r="E1108" s="37">
        <v>790</v>
      </c>
      <c r="F1108" s="37">
        <v>785</v>
      </c>
      <c r="G1108" s="37">
        <v>807.3</v>
      </c>
      <c r="H1108" s="7">
        <v>424800</v>
      </c>
      <c r="I1108" s="37">
        <v>339558569.80000001</v>
      </c>
      <c r="J1108" s="37">
        <v>12.6</v>
      </c>
      <c r="K1108" s="37">
        <v>22.3</v>
      </c>
      <c r="L1108" s="39">
        <v>0.38866641604419699</v>
      </c>
      <c r="M1108" s="37">
        <v>15276136947.950001</v>
      </c>
      <c r="N1108" s="37">
        <v>802.6</v>
      </c>
    </row>
    <row r="1109" spans="1:14" x14ac:dyDescent="0.3">
      <c r="A1109" s="36">
        <v>44998</v>
      </c>
      <c r="B1109" s="37">
        <v>781.7</v>
      </c>
      <c r="C1109" s="38">
        <v>-20.9</v>
      </c>
      <c r="D1109" s="39">
        <v>-2.6040368801395399E-2</v>
      </c>
      <c r="E1109" s="37">
        <v>803.7</v>
      </c>
      <c r="F1109" s="37">
        <v>775.5</v>
      </c>
      <c r="G1109" s="37">
        <v>805.8</v>
      </c>
      <c r="H1109" s="7">
        <v>656071</v>
      </c>
      <c r="I1109" s="37">
        <v>514967931.10000002</v>
      </c>
      <c r="J1109" s="37">
        <v>22</v>
      </c>
      <c r="K1109" s="37">
        <v>30.3</v>
      </c>
      <c r="L1109" s="39">
        <v>0.54442325800376601</v>
      </c>
      <c r="M1109" s="37">
        <v>14761169016.85</v>
      </c>
      <c r="N1109" s="37">
        <v>781.7</v>
      </c>
    </row>
    <row r="1110" spans="1:14" x14ac:dyDescent="0.3">
      <c r="A1110" s="36">
        <v>44999</v>
      </c>
      <c r="B1110" s="37">
        <v>800.5</v>
      </c>
      <c r="C1110" s="38">
        <v>18.8</v>
      </c>
      <c r="D1110" s="39">
        <v>2.40501471152616E-2</v>
      </c>
      <c r="E1110" s="37">
        <v>785.3</v>
      </c>
      <c r="F1110" s="37">
        <v>782.3</v>
      </c>
      <c r="G1110" s="37">
        <v>804.5</v>
      </c>
      <c r="H1110" s="7">
        <v>471562</v>
      </c>
      <c r="I1110" s="37">
        <v>375320666.19999999</v>
      </c>
      <c r="J1110" s="37">
        <v>15.2</v>
      </c>
      <c r="K1110" s="37">
        <v>22.2</v>
      </c>
      <c r="L1110" s="39">
        <v>-0.28123328115402102</v>
      </c>
      <c r="M1110" s="37">
        <v>15136489683.049999</v>
      </c>
      <c r="N1110" s="37">
        <v>800.5</v>
      </c>
    </row>
    <row r="1111" spans="1:14" x14ac:dyDescent="0.3">
      <c r="A1111" s="36">
        <v>45000</v>
      </c>
      <c r="B1111" s="37">
        <v>774.7</v>
      </c>
      <c r="C1111" s="38">
        <v>-25.8</v>
      </c>
      <c r="D1111" s="39">
        <v>-3.2229856339787602E-2</v>
      </c>
      <c r="E1111" s="37">
        <v>797.6</v>
      </c>
      <c r="F1111" s="37">
        <v>767.6</v>
      </c>
      <c r="G1111" s="37">
        <v>800.4</v>
      </c>
      <c r="H1111" s="7">
        <v>658997</v>
      </c>
      <c r="I1111" s="37">
        <v>512313283.10000002</v>
      </c>
      <c r="J1111" s="37">
        <v>22.9</v>
      </c>
      <c r="K1111" s="37">
        <v>32.799999999999997</v>
      </c>
      <c r="L1111" s="39">
        <v>0.39747689593308999</v>
      </c>
      <c r="M1111" s="37">
        <v>14624176399.950001</v>
      </c>
      <c r="N1111" s="37">
        <v>774.7</v>
      </c>
    </row>
    <row r="1112" spans="1:14" x14ac:dyDescent="0.3">
      <c r="A1112" s="36">
        <v>45001</v>
      </c>
      <c r="B1112" s="37">
        <v>801.7</v>
      </c>
      <c r="C1112" s="38">
        <v>27</v>
      </c>
      <c r="D1112" s="39">
        <v>3.4852200851942697E-2</v>
      </c>
      <c r="E1112" s="37">
        <v>785.3</v>
      </c>
      <c r="F1112" s="37">
        <v>776.7</v>
      </c>
      <c r="G1112" s="37">
        <v>809.3</v>
      </c>
      <c r="H1112" s="7">
        <v>600374</v>
      </c>
      <c r="I1112" s="37">
        <v>477920603.89999998</v>
      </c>
      <c r="J1112" s="37">
        <v>16.400000000000102</v>
      </c>
      <c r="K1112" s="37">
        <v>32.599999999999902</v>
      </c>
      <c r="L1112" s="39">
        <v>-8.8957916348632801E-2</v>
      </c>
      <c r="M1112" s="37">
        <v>15102097003.85</v>
      </c>
      <c r="N1112" s="37">
        <v>801.7</v>
      </c>
    </row>
    <row r="1113" spans="1:14" x14ac:dyDescent="0.3">
      <c r="A1113" s="36">
        <v>45002</v>
      </c>
      <c r="B1113" s="37">
        <v>787.3</v>
      </c>
      <c r="C1113" s="38">
        <v>-14.4000000000001</v>
      </c>
      <c r="D1113" s="39">
        <v>-1.7961831108893701E-2</v>
      </c>
      <c r="E1113" s="37">
        <v>805</v>
      </c>
      <c r="F1113" s="37">
        <v>784.5</v>
      </c>
      <c r="G1113" s="37">
        <v>808</v>
      </c>
      <c r="H1113" s="7">
        <v>932225</v>
      </c>
      <c r="I1113" s="37">
        <v>737437208.5</v>
      </c>
      <c r="J1113" s="37">
        <v>17.7</v>
      </c>
      <c r="K1113" s="37">
        <v>23.5</v>
      </c>
      <c r="L1113" s="39">
        <v>0.55274045844756803</v>
      </c>
      <c r="M1113" s="37">
        <v>14364659795.35</v>
      </c>
      <c r="N1113" s="37">
        <v>787.3</v>
      </c>
    </row>
    <row r="1114" spans="1:14" x14ac:dyDescent="0.3">
      <c r="A1114" s="36">
        <v>45005</v>
      </c>
      <c r="B1114" s="37">
        <v>804.5</v>
      </c>
      <c r="C1114" s="38">
        <v>17.2</v>
      </c>
      <c r="D1114" s="39">
        <v>2.1846818239552999E-2</v>
      </c>
      <c r="E1114" s="37">
        <v>790.2</v>
      </c>
      <c r="F1114" s="37">
        <v>780.7</v>
      </c>
      <c r="G1114" s="37">
        <v>810.5</v>
      </c>
      <c r="H1114" s="7">
        <v>447024</v>
      </c>
      <c r="I1114" s="37">
        <v>358476168.19999999</v>
      </c>
      <c r="J1114" s="37">
        <v>14.3</v>
      </c>
      <c r="K1114" s="37">
        <v>29.8</v>
      </c>
      <c r="L1114" s="39">
        <v>-0.520476279868058</v>
      </c>
      <c r="M1114" s="37">
        <v>14723135963.549999</v>
      </c>
      <c r="N1114" s="37">
        <v>804.5</v>
      </c>
    </row>
    <row r="1115" spans="1:14" x14ac:dyDescent="0.3">
      <c r="A1115" s="36">
        <v>45006</v>
      </c>
      <c r="B1115" s="37">
        <v>806.7</v>
      </c>
      <c r="C1115" s="38">
        <v>2.2000000000000499</v>
      </c>
      <c r="D1115" s="39">
        <v>2.7346177750155898E-3</v>
      </c>
      <c r="E1115" s="37">
        <v>810.7</v>
      </c>
      <c r="F1115" s="37">
        <v>803.3</v>
      </c>
      <c r="G1115" s="37">
        <v>815.6</v>
      </c>
      <c r="H1115" s="7">
        <v>294749</v>
      </c>
      <c r="I1115" s="37">
        <v>238016294.30000001</v>
      </c>
      <c r="J1115" s="37">
        <v>4</v>
      </c>
      <c r="K1115" s="37">
        <v>12.3000000000001</v>
      </c>
      <c r="L1115" s="39">
        <v>-0.34064166577186</v>
      </c>
      <c r="M1115" s="37">
        <v>14961152257.85</v>
      </c>
      <c r="N1115" s="37">
        <v>806.7</v>
      </c>
    </row>
    <row r="1116" spans="1:14" x14ac:dyDescent="0.3">
      <c r="A1116" s="36">
        <v>45007</v>
      </c>
      <c r="B1116" s="37">
        <v>814.9</v>
      </c>
      <c r="C1116" s="38">
        <v>8.19999999999993</v>
      </c>
      <c r="D1116" s="39">
        <v>1.01648692202801E-2</v>
      </c>
      <c r="E1116" s="37">
        <v>804.7</v>
      </c>
      <c r="F1116" s="37">
        <v>802.4</v>
      </c>
      <c r="G1116" s="37">
        <v>816.8</v>
      </c>
      <c r="H1116" s="7">
        <v>256456</v>
      </c>
      <c r="I1116" s="37">
        <v>208507109.59999999</v>
      </c>
      <c r="J1116" s="37">
        <v>10.1999999999999</v>
      </c>
      <c r="K1116" s="37">
        <v>14.4</v>
      </c>
      <c r="L1116" s="39">
        <v>-0.129917319482</v>
      </c>
      <c r="M1116" s="37">
        <v>15169659367.450001</v>
      </c>
      <c r="N1116" s="37">
        <v>814.9</v>
      </c>
    </row>
    <row r="1117" spans="1:14" x14ac:dyDescent="0.3">
      <c r="A1117" s="36">
        <v>45008</v>
      </c>
      <c r="B1117" s="37">
        <v>820.8</v>
      </c>
      <c r="C1117" s="38">
        <v>5.8999999999999799</v>
      </c>
      <c r="D1117" s="39">
        <v>7.2401521659099001E-3</v>
      </c>
      <c r="E1117" s="37">
        <v>811.8</v>
      </c>
      <c r="F1117" s="37">
        <v>809.1</v>
      </c>
      <c r="G1117" s="37">
        <v>821</v>
      </c>
      <c r="H1117" s="7">
        <v>277171</v>
      </c>
      <c r="I1117" s="37">
        <v>226782071.69999999</v>
      </c>
      <c r="J1117" s="37">
        <v>9</v>
      </c>
      <c r="K1117" s="37">
        <v>11.9</v>
      </c>
      <c r="L1117" s="39">
        <v>8.0774089902361401E-2</v>
      </c>
      <c r="M1117" s="37">
        <v>15396441439.15</v>
      </c>
      <c r="N1117" s="37">
        <v>820.8</v>
      </c>
    </row>
    <row r="1118" spans="1:14" x14ac:dyDescent="0.3">
      <c r="A1118" s="36">
        <v>45009</v>
      </c>
      <c r="B1118" s="37">
        <v>813.4</v>
      </c>
      <c r="C1118" s="38">
        <v>-7.3999999999999799</v>
      </c>
      <c r="D1118" s="39">
        <v>-9.0155945419102997E-3</v>
      </c>
      <c r="E1118" s="37">
        <v>818</v>
      </c>
      <c r="F1118" s="37">
        <v>809.7</v>
      </c>
      <c r="G1118" s="37">
        <v>820.6</v>
      </c>
      <c r="H1118" s="7">
        <v>375369</v>
      </c>
      <c r="I1118" s="37">
        <v>305700221.5</v>
      </c>
      <c r="J1118" s="37">
        <v>4.6000000000000201</v>
      </c>
      <c r="K1118" s="37">
        <v>10.9</v>
      </c>
      <c r="L1118" s="39">
        <v>0.35428670387594702</v>
      </c>
      <c r="M1118" s="37">
        <v>15090741217.65</v>
      </c>
      <c r="N1118" s="37">
        <v>813.4</v>
      </c>
    </row>
    <row r="1119" spans="1:14" x14ac:dyDescent="0.3">
      <c r="A1119" s="36">
        <v>45012</v>
      </c>
      <c r="B1119" s="37">
        <v>817</v>
      </c>
      <c r="C1119" s="38">
        <v>3.6000000000000201</v>
      </c>
      <c r="D1119" s="39">
        <v>4.4258667322350899E-3</v>
      </c>
      <c r="E1119" s="37">
        <v>819.4</v>
      </c>
      <c r="F1119" s="37">
        <v>813.1</v>
      </c>
      <c r="G1119" s="37">
        <v>821.8</v>
      </c>
      <c r="H1119" s="7">
        <v>307155</v>
      </c>
      <c r="I1119" s="37">
        <v>251072397.80000001</v>
      </c>
      <c r="J1119" s="37">
        <v>2.3999999999999799</v>
      </c>
      <c r="K1119" s="37">
        <v>8.69999999999993</v>
      </c>
      <c r="L1119" s="39">
        <v>-0.18172518242049801</v>
      </c>
      <c r="M1119" s="37">
        <v>15341813615.450001</v>
      </c>
      <c r="N1119" s="37">
        <v>817</v>
      </c>
    </row>
    <row r="1120" spans="1:14" x14ac:dyDescent="0.3">
      <c r="A1120" s="36">
        <v>45013</v>
      </c>
      <c r="B1120" s="37">
        <v>814.2</v>
      </c>
      <c r="C1120" s="38">
        <v>-2.7999999999999501</v>
      </c>
      <c r="D1120" s="39">
        <v>-3.4271725826192801E-3</v>
      </c>
      <c r="E1120" s="37">
        <v>824.3</v>
      </c>
      <c r="F1120" s="37">
        <v>813.4</v>
      </c>
      <c r="G1120" s="37">
        <v>831</v>
      </c>
      <c r="H1120" s="7">
        <v>331452</v>
      </c>
      <c r="I1120" s="37">
        <v>270809979.80000001</v>
      </c>
      <c r="J1120" s="37">
        <v>10.0999999999999</v>
      </c>
      <c r="K1120" s="37">
        <v>17.600000000000001</v>
      </c>
      <c r="L1120" s="39">
        <v>7.9103384284807302E-2</v>
      </c>
      <c r="M1120" s="37">
        <v>15071003635.65</v>
      </c>
      <c r="N1120" s="37">
        <v>814.2</v>
      </c>
    </row>
    <row r="1121" spans="1:14" x14ac:dyDescent="0.3">
      <c r="A1121" s="36">
        <v>45014</v>
      </c>
      <c r="B1121" s="37">
        <v>822</v>
      </c>
      <c r="C1121" s="38">
        <v>7.7999999999999501</v>
      </c>
      <c r="D1121" s="39">
        <v>9.5799557848193998E-3</v>
      </c>
      <c r="E1121" s="37">
        <v>820.9</v>
      </c>
      <c r="F1121" s="37">
        <v>820.5</v>
      </c>
      <c r="G1121" s="37">
        <v>830</v>
      </c>
      <c r="H1121" s="7">
        <v>399785</v>
      </c>
      <c r="I1121" s="37">
        <v>329330872.19999999</v>
      </c>
      <c r="J1121" s="37">
        <v>1.1000000000000201</v>
      </c>
      <c r="K1121" s="37">
        <v>9.5</v>
      </c>
      <c r="L1121" s="39">
        <v>0.20616258161060999</v>
      </c>
      <c r="M1121" s="37">
        <v>15400334507.85</v>
      </c>
      <c r="N1121" s="37">
        <v>822</v>
      </c>
    </row>
    <row r="1122" spans="1:14" x14ac:dyDescent="0.3">
      <c r="A1122" s="36">
        <v>45015</v>
      </c>
      <c r="B1122" s="37">
        <v>827</v>
      </c>
      <c r="C1122" s="38">
        <v>5</v>
      </c>
      <c r="D1122" s="39">
        <v>6.0827250608272501E-3</v>
      </c>
      <c r="E1122" s="37">
        <v>827</v>
      </c>
      <c r="F1122" s="37">
        <v>821.6</v>
      </c>
      <c r="G1122" s="37">
        <v>835.2</v>
      </c>
      <c r="H1122" s="7">
        <v>335213</v>
      </c>
      <c r="I1122" s="37">
        <v>277583569.89999998</v>
      </c>
      <c r="J1122" s="37">
        <v>0</v>
      </c>
      <c r="K1122" s="37">
        <v>13.6</v>
      </c>
      <c r="L1122" s="39">
        <v>-0.16151681528821701</v>
      </c>
      <c r="M1122" s="37">
        <v>15677918077.75</v>
      </c>
      <c r="N1122" s="37">
        <v>827</v>
      </c>
    </row>
    <row r="1123" spans="1:14" x14ac:dyDescent="0.3">
      <c r="A1123" s="36">
        <v>45016</v>
      </c>
      <c r="B1123" s="37">
        <v>844.4</v>
      </c>
      <c r="C1123" s="38">
        <v>17.399999999999999</v>
      </c>
      <c r="D1123" s="39">
        <v>2.10399032648125E-2</v>
      </c>
      <c r="E1123" s="37">
        <v>828.9</v>
      </c>
      <c r="F1123" s="37">
        <v>828.2</v>
      </c>
      <c r="G1123" s="37">
        <v>848.2</v>
      </c>
      <c r="H1123" s="7">
        <v>482929</v>
      </c>
      <c r="I1123" s="37">
        <v>406525626.80000001</v>
      </c>
      <c r="J1123" s="37">
        <v>15.5</v>
      </c>
      <c r="K1123" s="37">
        <v>20</v>
      </c>
      <c r="L1123" s="39">
        <v>0.44066310077473098</v>
      </c>
      <c r="M1123" s="37">
        <v>16084443704.549999</v>
      </c>
      <c r="N1123" s="37">
        <v>844.4</v>
      </c>
    </row>
    <row r="1124" spans="1:14" x14ac:dyDescent="0.3">
      <c r="A1124" s="36">
        <v>45019</v>
      </c>
      <c r="B1124" s="37">
        <v>844.1</v>
      </c>
      <c r="C1124" s="38">
        <v>-0.29999999999995502</v>
      </c>
      <c r="D1124" s="39">
        <v>-3.5528185693978502E-4</v>
      </c>
      <c r="E1124" s="37">
        <v>840.9</v>
      </c>
      <c r="F1124" s="37">
        <v>839.9</v>
      </c>
      <c r="G1124" s="37">
        <v>845.2</v>
      </c>
      <c r="H1124" s="7">
        <v>263789</v>
      </c>
      <c r="I1124" s="37">
        <v>222387345</v>
      </c>
      <c r="J1124" s="37">
        <v>3.2000000000000499</v>
      </c>
      <c r="K1124" s="37">
        <v>5.30000000000007</v>
      </c>
      <c r="L1124" s="39">
        <v>-0.45377270778934398</v>
      </c>
      <c r="M1124" s="37">
        <v>15862056359.549999</v>
      </c>
      <c r="N1124" s="37">
        <v>844.1</v>
      </c>
    </row>
    <row r="1125" spans="1:14" x14ac:dyDescent="0.3">
      <c r="A1125" s="36">
        <v>45020</v>
      </c>
      <c r="B1125" s="37">
        <v>851</v>
      </c>
      <c r="C1125" s="38">
        <v>6.8999999999999799</v>
      </c>
      <c r="D1125" s="39">
        <v>8.1743869209808997E-3</v>
      </c>
      <c r="E1125" s="37">
        <v>846</v>
      </c>
      <c r="F1125" s="37">
        <v>840.4</v>
      </c>
      <c r="G1125" s="37">
        <v>852</v>
      </c>
      <c r="H1125" s="7">
        <v>298342</v>
      </c>
      <c r="I1125" s="37">
        <v>253186126.80000001</v>
      </c>
      <c r="J1125" s="37">
        <v>5</v>
      </c>
      <c r="K1125" s="37">
        <v>11.6</v>
      </c>
      <c r="L1125" s="39">
        <v>0.130987266337869</v>
      </c>
      <c r="M1125" s="37">
        <v>16115242486.35</v>
      </c>
      <c r="N1125" s="37">
        <v>851</v>
      </c>
    </row>
    <row r="1126" spans="1:14" x14ac:dyDescent="0.3">
      <c r="A1126" s="36">
        <v>45021</v>
      </c>
      <c r="B1126" s="37">
        <v>844.6</v>
      </c>
      <c r="C1126" s="38">
        <v>-6.3999999999999799</v>
      </c>
      <c r="D1126" s="39">
        <v>-7.5205640423031501E-3</v>
      </c>
      <c r="E1126" s="37">
        <v>850</v>
      </c>
      <c r="F1126" s="37">
        <v>842.2</v>
      </c>
      <c r="G1126" s="37">
        <v>855.2</v>
      </c>
      <c r="H1126" s="7">
        <v>337453</v>
      </c>
      <c r="I1126" s="37">
        <v>286129886</v>
      </c>
      <c r="J1126" s="37">
        <v>5.3999999999999799</v>
      </c>
      <c r="K1126" s="37">
        <v>13</v>
      </c>
      <c r="L1126" s="39">
        <v>0.13109451569004699</v>
      </c>
      <c r="M1126" s="37">
        <v>15829112600.35</v>
      </c>
      <c r="N1126" s="37">
        <v>844.6</v>
      </c>
    </row>
    <row r="1127" spans="1:14" x14ac:dyDescent="0.3">
      <c r="A1127" s="36">
        <v>45022</v>
      </c>
      <c r="B1127" s="37">
        <v>829.1</v>
      </c>
      <c r="C1127" s="38">
        <v>-15.5</v>
      </c>
      <c r="D1127" s="39">
        <v>-1.8351882547951701E-2</v>
      </c>
      <c r="E1127" s="37">
        <v>841.6</v>
      </c>
      <c r="F1127" s="37">
        <v>826.7</v>
      </c>
      <c r="G1127" s="37">
        <v>842.8</v>
      </c>
      <c r="H1127" s="7">
        <v>369459</v>
      </c>
      <c r="I1127" s="37">
        <v>307309185.19999999</v>
      </c>
      <c r="J1127" s="37">
        <v>12.5</v>
      </c>
      <c r="K1127" s="37">
        <v>16.099999999999898</v>
      </c>
      <c r="L1127" s="39">
        <v>9.4845800748548703E-2</v>
      </c>
      <c r="M1127" s="37">
        <v>15521803415.15</v>
      </c>
      <c r="N1127" s="37">
        <v>829.1</v>
      </c>
    </row>
    <row r="1128" spans="1:14" x14ac:dyDescent="0.3">
      <c r="A1128" s="36">
        <v>45027</v>
      </c>
      <c r="B1128" s="37">
        <v>840.7</v>
      </c>
      <c r="C1128" s="38">
        <v>11.6</v>
      </c>
      <c r="D1128" s="39">
        <v>1.39910746592691E-2</v>
      </c>
      <c r="E1128" s="37">
        <v>837</v>
      </c>
      <c r="F1128" s="37">
        <v>831.4</v>
      </c>
      <c r="G1128" s="37">
        <v>848</v>
      </c>
      <c r="H1128" s="7">
        <v>386327</v>
      </c>
      <c r="I1128" s="37">
        <v>324849356.19999999</v>
      </c>
      <c r="J1128" s="37">
        <v>3.7000000000000499</v>
      </c>
      <c r="K1128" s="37">
        <v>16.600000000000001</v>
      </c>
      <c r="L1128" s="39">
        <v>4.5655945585301803E-2</v>
      </c>
      <c r="M1128" s="37">
        <v>15846652771.35</v>
      </c>
      <c r="N1128" s="37">
        <v>840.7</v>
      </c>
    </row>
    <row r="1129" spans="1:14" x14ac:dyDescent="0.3">
      <c r="A1129" s="36">
        <v>45028</v>
      </c>
      <c r="B1129" s="37">
        <v>836.6</v>
      </c>
      <c r="C1129" s="38">
        <v>-4.1000000000000201</v>
      </c>
      <c r="D1129" s="39">
        <v>-4.87688830736294E-3</v>
      </c>
      <c r="E1129" s="37">
        <v>846</v>
      </c>
      <c r="F1129" s="37">
        <v>832</v>
      </c>
      <c r="G1129" s="37">
        <v>846.8</v>
      </c>
      <c r="H1129" s="7">
        <v>355214</v>
      </c>
      <c r="I1129" s="37">
        <v>298002637.80000001</v>
      </c>
      <c r="J1129" s="37">
        <v>9.3999999999999808</v>
      </c>
      <c r="K1129" s="37">
        <v>14.8</v>
      </c>
      <c r="L1129" s="39">
        <v>-8.05354013568816E-2</v>
      </c>
      <c r="M1129" s="37">
        <v>15548650133.549999</v>
      </c>
      <c r="N1129" s="37">
        <v>836.6</v>
      </c>
    </row>
    <row r="1130" spans="1:14" x14ac:dyDescent="0.3">
      <c r="A1130" s="36">
        <v>45029</v>
      </c>
      <c r="B1130" s="37">
        <v>883.9</v>
      </c>
      <c r="C1130" s="38">
        <v>47.3</v>
      </c>
      <c r="D1130" s="39">
        <v>5.6538369591202398E-2</v>
      </c>
      <c r="E1130" s="37">
        <v>866</v>
      </c>
      <c r="F1130" s="37">
        <v>861.7</v>
      </c>
      <c r="G1130" s="37">
        <v>884.5</v>
      </c>
      <c r="H1130" s="7">
        <v>567492</v>
      </c>
      <c r="I1130" s="37">
        <v>497851323.19999999</v>
      </c>
      <c r="J1130" s="37">
        <v>17.899999999999999</v>
      </c>
      <c r="K1130" s="37">
        <v>22.8</v>
      </c>
      <c r="L1130" s="39">
        <v>0.597605950215926</v>
      </c>
      <c r="M1130" s="37">
        <v>16046501456.75</v>
      </c>
      <c r="N1130" s="37">
        <v>883.9</v>
      </c>
    </row>
    <row r="1131" spans="1:14" x14ac:dyDescent="0.3">
      <c r="A1131" s="36">
        <v>45030</v>
      </c>
      <c r="B1131" s="37">
        <v>892.8</v>
      </c>
      <c r="C1131" s="38">
        <v>8.8999999999999808</v>
      </c>
      <c r="D1131" s="39">
        <v>1.00690123317117E-2</v>
      </c>
      <c r="E1131" s="37">
        <v>890.8</v>
      </c>
      <c r="F1131" s="37">
        <v>886.6</v>
      </c>
      <c r="G1131" s="37">
        <v>894.9</v>
      </c>
      <c r="H1131" s="7">
        <v>390098</v>
      </c>
      <c r="I1131" s="37">
        <v>347809574.10000002</v>
      </c>
      <c r="J1131" s="37">
        <v>2</v>
      </c>
      <c r="K1131" s="37">
        <v>8.2999999999999492</v>
      </c>
      <c r="L1131" s="39">
        <v>-0.31259295285219901</v>
      </c>
      <c r="M1131" s="37">
        <v>16394311030.85</v>
      </c>
      <c r="N1131" s="37">
        <v>892.8</v>
      </c>
    </row>
    <row r="1132" spans="1:14" x14ac:dyDescent="0.3">
      <c r="A1132" s="36">
        <v>45033</v>
      </c>
      <c r="B1132" s="37">
        <v>873.6</v>
      </c>
      <c r="C1132" s="38">
        <v>-19.1999999999999</v>
      </c>
      <c r="D1132" s="39">
        <v>-2.1505376344085898E-2</v>
      </c>
      <c r="E1132" s="37">
        <v>893.5</v>
      </c>
      <c r="F1132" s="37">
        <v>869.9</v>
      </c>
      <c r="G1132" s="37">
        <v>894.7</v>
      </c>
      <c r="H1132" s="7">
        <v>411960</v>
      </c>
      <c r="I1132" s="37">
        <v>361543014.30000001</v>
      </c>
      <c r="J1132" s="37">
        <v>19.899999999999999</v>
      </c>
      <c r="K1132" s="37">
        <v>24.8000000000001</v>
      </c>
      <c r="L1132" s="39">
        <v>5.6042327825315701E-2</v>
      </c>
      <c r="M1132" s="37">
        <v>16032768016.549999</v>
      </c>
      <c r="N1132" s="37">
        <v>873.6</v>
      </c>
    </row>
    <row r="1133" spans="1:14" x14ac:dyDescent="0.3">
      <c r="A1133" s="36">
        <v>45034</v>
      </c>
      <c r="B1133" s="37">
        <v>877.5</v>
      </c>
      <c r="C1133" s="38">
        <v>3.8999999999999799</v>
      </c>
      <c r="D1133" s="39">
        <v>4.4642857142856898E-3</v>
      </c>
      <c r="E1133" s="37">
        <v>870.3</v>
      </c>
      <c r="F1133" s="37">
        <v>869.6</v>
      </c>
      <c r="G1133" s="37">
        <v>887.1</v>
      </c>
      <c r="H1133" s="7">
        <v>337609</v>
      </c>
      <c r="I1133" s="37">
        <v>297071017.60000002</v>
      </c>
      <c r="J1133" s="37">
        <v>7.2000000000000499</v>
      </c>
      <c r="K1133" s="37">
        <v>17.5</v>
      </c>
      <c r="L1133" s="39">
        <v>-0.18048111467132699</v>
      </c>
      <c r="M1133" s="37">
        <v>16329839034.15</v>
      </c>
      <c r="N1133" s="37">
        <v>877.5</v>
      </c>
    </row>
    <row r="1134" spans="1:14" x14ac:dyDescent="0.3">
      <c r="A1134" s="36">
        <v>45035</v>
      </c>
      <c r="B1134" s="37">
        <v>885</v>
      </c>
      <c r="C1134" s="38">
        <v>7.5</v>
      </c>
      <c r="D1134" s="39">
        <v>8.5470085470085496E-3</v>
      </c>
      <c r="E1134" s="37">
        <v>877</v>
      </c>
      <c r="F1134" s="37">
        <v>875.5</v>
      </c>
      <c r="G1134" s="37">
        <v>889.5</v>
      </c>
      <c r="H1134" s="7">
        <v>234283</v>
      </c>
      <c r="I1134" s="37">
        <v>206988783.59999999</v>
      </c>
      <c r="J1134" s="37">
        <v>8</v>
      </c>
      <c r="K1134" s="37">
        <v>14</v>
      </c>
      <c r="L1134" s="39">
        <v>-0.30605226756395698</v>
      </c>
      <c r="M1134" s="37">
        <v>16536827817.75</v>
      </c>
      <c r="N1134" s="37">
        <v>885</v>
      </c>
    </row>
    <row r="1135" spans="1:14" x14ac:dyDescent="0.3">
      <c r="A1135" s="36">
        <v>45036</v>
      </c>
      <c r="B1135" s="37">
        <v>896.5</v>
      </c>
      <c r="C1135" s="38">
        <v>11.5</v>
      </c>
      <c r="D1135" s="39">
        <v>1.2994350282485899E-2</v>
      </c>
      <c r="E1135" s="37">
        <v>880.5</v>
      </c>
      <c r="F1135" s="37">
        <v>880.5</v>
      </c>
      <c r="G1135" s="37">
        <v>897</v>
      </c>
      <c r="H1135" s="7">
        <v>372465</v>
      </c>
      <c r="I1135" s="37">
        <v>332655955.39999998</v>
      </c>
      <c r="J1135" s="37">
        <v>16</v>
      </c>
      <c r="K1135" s="37">
        <v>16.5</v>
      </c>
      <c r="L1135" s="39">
        <v>0.58980805265426905</v>
      </c>
      <c r="M1135" s="37">
        <v>16869483773.15</v>
      </c>
      <c r="N1135" s="37">
        <v>896.5</v>
      </c>
    </row>
    <row r="1136" spans="1:14" x14ac:dyDescent="0.3">
      <c r="A1136" s="36">
        <v>45037</v>
      </c>
      <c r="B1136" s="37">
        <v>901.1</v>
      </c>
      <c r="C1136" s="38">
        <v>4.6000000000000201</v>
      </c>
      <c r="D1136" s="39">
        <v>5.1310652537646696E-3</v>
      </c>
      <c r="E1136" s="37">
        <v>890.3</v>
      </c>
      <c r="F1136" s="37">
        <v>888.8</v>
      </c>
      <c r="G1136" s="37">
        <v>901.1</v>
      </c>
      <c r="H1136" s="7">
        <v>409312</v>
      </c>
      <c r="I1136" s="37">
        <v>367434248.60000002</v>
      </c>
      <c r="J1136" s="37">
        <v>10.8000000000001</v>
      </c>
      <c r="K1136" s="37">
        <v>12.3000000000001</v>
      </c>
      <c r="L1136" s="39">
        <v>9.8927415998818699E-2</v>
      </c>
      <c r="M1136" s="37">
        <v>17236918021.75</v>
      </c>
      <c r="N1136" s="37">
        <v>901.1</v>
      </c>
    </row>
    <row r="1137" spans="1:14" x14ac:dyDescent="0.3">
      <c r="A1137" s="36">
        <v>45040</v>
      </c>
      <c r="B1137" s="37">
        <v>902</v>
      </c>
      <c r="C1137" s="38">
        <v>0.89999999999997704</v>
      </c>
      <c r="D1137" s="39">
        <v>9.9877926978135306E-4</v>
      </c>
      <c r="E1137" s="37">
        <v>892.1</v>
      </c>
      <c r="F1137" s="37">
        <v>891.6</v>
      </c>
      <c r="G1137" s="37">
        <v>904.6</v>
      </c>
      <c r="H1137" s="7">
        <v>319706</v>
      </c>
      <c r="I1137" s="37">
        <v>288223799.19999999</v>
      </c>
      <c r="J1137" s="37">
        <v>9.8999999999999808</v>
      </c>
      <c r="K1137" s="37">
        <v>13</v>
      </c>
      <c r="L1137" s="39">
        <v>-0.21891857556094099</v>
      </c>
      <c r="M1137" s="37">
        <v>17525141820.950001</v>
      </c>
      <c r="N1137" s="37">
        <v>902</v>
      </c>
    </row>
    <row r="1138" spans="1:14" x14ac:dyDescent="0.3">
      <c r="A1138" s="36">
        <v>45041</v>
      </c>
      <c r="B1138" s="37">
        <v>889.4</v>
      </c>
      <c r="C1138" s="38">
        <v>-12.6</v>
      </c>
      <c r="D1138" s="39">
        <v>-1.39689578713969E-2</v>
      </c>
      <c r="E1138" s="37">
        <v>890</v>
      </c>
      <c r="F1138" s="37">
        <v>884.1</v>
      </c>
      <c r="G1138" s="37">
        <v>893.9</v>
      </c>
      <c r="H1138" s="7">
        <v>287091</v>
      </c>
      <c r="I1138" s="37">
        <v>255399858.40000001</v>
      </c>
      <c r="J1138" s="37">
        <v>0.60000000000002296</v>
      </c>
      <c r="K1138" s="37">
        <v>9.7999999999999492</v>
      </c>
      <c r="L1138" s="39">
        <v>-0.102015601834185</v>
      </c>
      <c r="M1138" s="37">
        <v>17269741962.549999</v>
      </c>
      <c r="N1138" s="37">
        <v>889.4</v>
      </c>
    </row>
    <row r="1139" spans="1:14" x14ac:dyDescent="0.3">
      <c r="A1139" s="36">
        <v>45042</v>
      </c>
      <c r="B1139" s="37">
        <v>875.4</v>
      </c>
      <c r="C1139" s="38">
        <v>-14</v>
      </c>
      <c r="D1139" s="39">
        <v>-1.57409489543512E-2</v>
      </c>
      <c r="E1139" s="37">
        <v>883.8</v>
      </c>
      <c r="F1139" s="37">
        <v>865.7</v>
      </c>
      <c r="G1139" s="37">
        <v>883.8</v>
      </c>
      <c r="H1139" s="7">
        <v>426044</v>
      </c>
      <c r="I1139" s="37">
        <v>372244537.19999999</v>
      </c>
      <c r="J1139" s="37">
        <v>8.3999999999999808</v>
      </c>
      <c r="K1139" s="37">
        <v>18.099999999999898</v>
      </c>
      <c r="L1139" s="39">
        <v>0.48400332995461398</v>
      </c>
      <c r="M1139" s="37">
        <v>16897497425.35</v>
      </c>
      <c r="N1139" s="37">
        <v>875.4</v>
      </c>
    </row>
    <row r="1140" spans="1:14" x14ac:dyDescent="0.3">
      <c r="A1140" s="36">
        <v>45043</v>
      </c>
      <c r="B1140" s="37">
        <v>877.1</v>
      </c>
      <c r="C1140" s="38">
        <v>1.7000000000000499</v>
      </c>
      <c r="D1140" s="39">
        <v>1.9419693854238599E-3</v>
      </c>
      <c r="E1140" s="37">
        <v>874.5</v>
      </c>
      <c r="F1140" s="37">
        <v>872.1</v>
      </c>
      <c r="G1140" s="37">
        <v>890.4</v>
      </c>
      <c r="H1140" s="7">
        <v>301676</v>
      </c>
      <c r="I1140" s="37">
        <v>265694346.59999999</v>
      </c>
      <c r="J1140" s="37">
        <v>2.6000000000000201</v>
      </c>
      <c r="K1140" s="37">
        <v>18.3</v>
      </c>
      <c r="L1140" s="39">
        <v>-0.29191351128052501</v>
      </c>
      <c r="M1140" s="37">
        <v>17163191771.950001</v>
      </c>
      <c r="N1140" s="37">
        <v>877.1</v>
      </c>
    </row>
    <row r="1141" spans="1:14" x14ac:dyDescent="0.3">
      <c r="A1141" s="36">
        <v>45044</v>
      </c>
      <c r="B1141" s="37">
        <v>871</v>
      </c>
      <c r="C1141" s="38">
        <v>-6.1000000000000201</v>
      </c>
      <c r="D1141" s="39">
        <v>-6.9547372021434503E-3</v>
      </c>
      <c r="E1141" s="37">
        <v>878.1</v>
      </c>
      <c r="F1141" s="37">
        <v>861.9</v>
      </c>
      <c r="G1141" s="37">
        <v>881.3</v>
      </c>
      <c r="H1141" s="7">
        <v>460819</v>
      </c>
      <c r="I1141" s="37">
        <v>400633929.39999998</v>
      </c>
      <c r="J1141" s="37">
        <v>7.1000000000000201</v>
      </c>
      <c r="K1141" s="37">
        <v>19.399999999999999</v>
      </c>
      <c r="L1141" s="39">
        <v>0.52752953499781197</v>
      </c>
      <c r="M1141" s="37">
        <v>16762557842.549999</v>
      </c>
      <c r="N1141" s="37">
        <v>871</v>
      </c>
    </row>
    <row r="1142" spans="1:14" x14ac:dyDescent="0.3">
      <c r="A1142" s="36">
        <v>45048</v>
      </c>
      <c r="B1142" s="37">
        <v>868.7</v>
      </c>
      <c r="C1142" s="38">
        <v>-2.2999999999999501</v>
      </c>
      <c r="D1142" s="39">
        <v>-2.6406429391503498E-3</v>
      </c>
      <c r="E1142" s="37">
        <v>874.1</v>
      </c>
      <c r="F1142" s="37">
        <v>865.2</v>
      </c>
      <c r="G1142" s="37">
        <v>877.6</v>
      </c>
      <c r="H1142" s="7">
        <v>351365</v>
      </c>
      <c r="I1142" s="37">
        <v>305543541</v>
      </c>
      <c r="J1142" s="37">
        <v>5.3999999999999799</v>
      </c>
      <c r="K1142" s="37">
        <v>12.4</v>
      </c>
      <c r="L1142" s="39">
        <v>-0.237520588343797</v>
      </c>
      <c r="M1142" s="37">
        <v>16457014301.549999</v>
      </c>
      <c r="N1142" s="37">
        <v>868.7</v>
      </c>
    </row>
    <row r="1143" spans="1:14" x14ac:dyDescent="0.3">
      <c r="A1143" s="36">
        <v>45049</v>
      </c>
      <c r="B1143" s="37">
        <v>879.2</v>
      </c>
      <c r="C1143" s="38">
        <v>10.5</v>
      </c>
      <c r="D1143" s="39">
        <v>1.2087026591458499E-2</v>
      </c>
      <c r="E1143" s="37">
        <v>870</v>
      </c>
      <c r="F1143" s="37">
        <v>870</v>
      </c>
      <c r="G1143" s="37">
        <v>886.5</v>
      </c>
      <c r="H1143" s="7">
        <v>256993</v>
      </c>
      <c r="I1143" s="37">
        <v>226198301</v>
      </c>
      <c r="J1143" s="37">
        <v>9.2000000000000508</v>
      </c>
      <c r="K1143" s="37">
        <v>16.5</v>
      </c>
      <c r="L1143" s="39">
        <v>-0.26858679720518502</v>
      </c>
      <c r="M1143" s="37">
        <v>16683212602.549999</v>
      </c>
      <c r="N1143" s="37">
        <v>879.2</v>
      </c>
    </row>
    <row r="1144" spans="1:14" x14ac:dyDescent="0.3">
      <c r="A1144" s="36">
        <v>45050</v>
      </c>
      <c r="B1144" s="37">
        <v>873.7</v>
      </c>
      <c r="C1144" s="38">
        <v>-5.5</v>
      </c>
      <c r="D1144" s="39">
        <v>-6.2556869881710596E-3</v>
      </c>
      <c r="E1144" s="37">
        <v>877.2</v>
      </c>
      <c r="F1144" s="37">
        <v>870.1</v>
      </c>
      <c r="G1144" s="37">
        <v>879.6</v>
      </c>
      <c r="H1144" s="7">
        <v>323073</v>
      </c>
      <c r="I1144" s="37">
        <v>282510261.60000002</v>
      </c>
      <c r="J1144" s="37">
        <v>3.5</v>
      </c>
      <c r="K1144" s="37">
        <v>9.5</v>
      </c>
      <c r="L1144" s="39">
        <v>0.25712762604428901</v>
      </c>
      <c r="M1144" s="37">
        <v>16400702340.950001</v>
      </c>
      <c r="N1144" s="37">
        <v>873.7</v>
      </c>
    </row>
    <row r="1145" spans="1:14" x14ac:dyDescent="0.3">
      <c r="A1145" s="36">
        <v>45051</v>
      </c>
      <c r="B1145" s="37">
        <v>876.9</v>
      </c>
      <c r="C1145" s="38">
        <v>3.19999999999993</v>
      </c>
      <c r="D1145" s="39">
        <v>3.6625844111250199E-3</v>
      </c>
      <c r="E1145" s="37">
        <v>879.4</v>
      </c>
      <c r="F1145" s="37">
        <v>868.4</v>
      </c>
      <c r="G1145" s="37">
        <v>880.6</v>
      </c>
      <c r="H1145" s="7">
        <v>320258</v>
      </c>
      <c r="I1145" s="37">
        <v>280297399.5</v>
      </c>
      <c r="J1145" s="37">
        <v>2.5</v>
      </c>
      <c r="K1145" s="37">
        <v>12.2</v>
      </c>
      <c r="L1145" s="39">
        <v>-8.7132010412507392E-3</v>
      </c>
      <c r="M1145" s="37">
        <v>16680999740.450001</v>
      </c>
      <c r="N1145" s="37">
        <v>876.9</v>
      </c>
    </row>
    <row r="1146" spans="1:14" x14ac:dyDescent="0.3">
      <c r="A1146" s="36">
        <v>45054</v>
      </c>
      <c r="B1146" s="37">
        <v>884.5</v>
      </c>
      <c r="C1146" s="38">
        <v>7.6000000000000201</v>
      </c>
      <c r="D1146" s="39">
        <v>8.66689474284414E-3</v>
      </c>
      <c r="E1146" s="37">
        <v>880</v>
      </c>
      <c r="F1146" s="37">
        <v>877.8</v>
      </c>
      <c r="G1146" s="37">
        <v>887.2</v>
      </c>
      <c r="H1146" s="7">
        <v>211356</v>
      </c>
      <c r="I1146" s="37">
        <v>186938312.40000001</v>
      </c>
      <c r="J1146" s="37">
        <v>4.5</v>
      </c>
      <c r="K1146" s="37">
        <v>9.4000000000000892</v>
      </c>
      <c r="L1146" s="39">
        <v>-0.34004458905007801</v>
      </c>
      <c r="M1146" s="37">
        <v>16867938052.85</v>
      </c>
      <c r="N1146" s="37">
        <v>884.5</v>
      </c>
    </row>
    <row r="1147" spans="1:14" x14ac:dyDescent="0.3">
      <c r="A1147" s="36">
        <v>45055</v>
      </c>
      <c r="B1147" s="37">
        <v>880.4</v>
      </c>
      <c r="C1147" s="38">
        <v>-4.1000000000000201</v>
      </c>
      <c r="D1147" s="39">
        <v>-4.6353872244205997E-3</v>
      </c>
      <c r="E1147" s="37">
        <v>885.1</v>
      </c>
      <c r="F1147" s="37">
        <v>873.8</v>
      </c>
      <c r="G1147" s="37">
        <v>886.6</v>
      </c>
      <c r="H1147" s="7">
        <v>270905</v>
      </c>
      <c r="I1147" s="37">
        <v>238379911</v>
      </c>
      <c r="J1147" s="37">
        <v>4.7000000000000499</v>
      </c>
      <c r="K1147" s="37">
        <v>12.8000000000001</v>
      </c>
      <c r="L1147" s="39">
        <v>0.28174738356138501</v>
      </c>
      <c r="M1147" s="37">
        <v>16629558141.85</v>
      </c>
      <c r="N1147" s="37">
        <v>880.4</v>
      </c>
    </row>
    <row r="1148" spans="1:14" x14ac:dyDescent="0.3">
      <c r="A1148" s="36">
        <v>45056</v>
      </c>
      <c r="B1148" s="37">
        <v>872.3</v>
      </c>
      <c r="C1148" s="38">
        <v>-8.1000000000000192</v>
      </c>
      <c r="D1148" s="39">
        <v>-9.2003634711494992E-3</v>
      </c>
      <c r="E1148" s="37">
        <v>878</v>
      </c>
      <c r="F1148" s="37">
        <v>869.1</v>
      </c>
      <c r="G1148" s="37">
        <v>880.7</v>
      </c>
      <c r="H1148" s="7">
        <v>272477</v>
      </c>
      <c r="I1148" s="37">
        <v>238034822.80000001</v>
      </c>
      <c r="J1148" s="37">
        <v>5.7000000000000499</v>
      </c>
      <c r="K1148" s="37">
        <v>11.6</v>
      </c>
      <c r="L1148" s="39">
        <v>5.80277218951293E-3</v>
      </c>
      <c r="M1148" s="37">
        <v>16391523319.049999</v>
      </c>
      <c r="N1148" s="37">
        <v>872.3</v>
      </c>
    </row>
    <row r="1149" spans="1:14" x14ac:dyDescent="0.3">
      <c r="A1149" s="36">
        <v>45057</v>
      </c>
      <c r="B1149" s="37">
        <v>887.6</v>
      </c>
      <c r="C1149" s="38">
        <v>15.3000000000001</v>
      </c>
      <c r="D1149" s="39">
        <v>1.75398372119684E-2</v>
      </c>
      <c r="E1149" s="37">
        <v>873.5</v>
      </c>
      <c r="F1149" s="37">
        <v>873.4</v>
      </c>
      <c r="G1149" s="37">
        <v>890.3</v>
      </c>
      <c r="H1149" s="7">
        <v>280895</v>
      </c>
      <c r="I1149" s="37">
        <v>248603509.69999999</v>
      </c>
      <c r="J1149" s="37">
        <v>14.1</v>
      </c>
      <c r="K1149" s="37">
        <v>16.899999999999999</v>
      </c>
      <c r="L1149" s="39">
        <v>3.0894350715840201E-2</v>
      </c>
      <c r="M1149" s="37">
        <v>16640126828.75</v>
      </c>
      <c r="N1149" s="37">
        <v>887.6</v>
      </c>
    </row>
    <row r="1150" spans="1:14" x14ac:dyDescent="0.3">
      <c r="A1150" s="36">
        <v>45058</v>
      </c>
      <c r="B1150" s="37">
        <v>885.4</v>
      </c>
      <c r="C1150" s="38">
        <v>-2.2000000000000499</v>
      </c>
      <c r="D1150" s="39">
        <v>-2.47859396124385E-3</v>
      </c>
      <c r="E1150" s="37">
        <v>894.5</v>
      </c>
      <c r="F1150" s="37">
        <v>879.2</v>
      </c>
      <c r="G1150" s="37">
        <v>902.9</v>
      </c>
      <c r="H1150" s="7">
        <v>341785</v>
      </c>
      <c r="I1150" s="37">
        <v>303879827.19999999</v>
      </c>
      <c r="J1150" s="37">
        <v>9.1000000000000192</v>
      </c>
      <c r="K1150" s="37">
        <v>23.6999999999999</v>
      </c>
      <c r="L1150" s="39">
        <v>0.21677139144520199</v>
      </c>
      <c r="M1150" s="37">
        <v>16336247001.549999</v>
      </c>
      <c r="N1150" s="37">
        <v>885.4</v>
      </c>
    </row>
    <row r="1151" spans="1:14" x14ac:dyDescent="0.3">
      <c r="A1151" s="36">
        <v>45061</v>
      </c>
      <c r="B1151" s="37">
        <v>881.1</v>
      </c>
      <c r="C1151" s="38">
        <v>-4.2999999999999501</v>
      </c>
      <c r="D1151" s="39">
        <v>-4.856562005873E-3</v>
      </c>
      <c r="E1151" s="37">
        <v>888</v>
      </c>
      <c r="F1151" s="37">
        <v>877.1</v>
      </c>
      <c r="G1151" s="37">
        <v>894.3</v>
      </c>
      <c r="H1151" s="7">
        <v>213429</v>
      </c>
      <c r="I1151" s="37">
        <v>188408819.30000001</v>
      </c>
      <c r="J1151" s="37">
        <v>6.8999999999999799</v>
      </c>
      <c r="K1151" s="37">
        <v>17.1999999999999</v>
      </c>
      <c r="L1151" s="39">
        <v>-0.37554603039922801</v>
      </c>
      <c r="M1151" s="37">
        <v>16147838182.25</v>
      </c>
      <c r="N1151" s="37">
        <v>881.1</v>
      </c>
    </row>
    <row r="1152" spans="1:14" x14ac:dyDescent="0.3">
      <c r="A1152" s="36">
        <v>45062</v>
      </c>
      <c r="B1152" s="37">
        <v>876</v>
      </c>
      <c r="C1152" s="38">
        <v>-5.1000000000000201</v>
      </c>
      <c r="D1152" s="39">
        <v>-5.7882192713653597E-3</v>
      </c>
      <c r="E1152" s="37">
        <v>877</v>
      </c>
      <c r="F1152" s="37">
        <v>872.7</v>
      </c>
      <c r="G1152" s="37">
        <v>878.2</v>
      </c>
      <c r="H1152" s="7">
        <v>279007</v>
      </c>
      <c r="I1152" s="37">
        <v>244340176.80000001</v>
      </c>
      <c r="J1152" s="37">
        <v>1</v>
      </c>
      <c r="K1152" s="37">
        <v>5.5</v>
      </c>
      <c r="L1152" s="39">
        <v>0.3072590885025</v>
      </c>
      <c r="M1152" s="37">
        <v>15903498005.450001</v>
      </c>
      <c r="N1152" s="37">
        <v>876</v>
      </c>
    </row>
    <row r="1153" spans="1:14" x14ac:dyDescent="0.3">
      <c r="A1153" s="36">
        <v>45063</v>
      </c>
      <c r="B1153" s="37">
        <v>874.4</v>
      </c>
      <c r="C1153" s="38">
        <v>-1.6000000000000201</v>
      </c>
      <c r="D1153" s="39">
        <v>-1.82648401826487E-3</v>
      </c>
      <c r="E1153" s="37">
        <v>873.6</v>
      </c>
      <c r="F1153" s="37">
        <v>866.4</v>
      </c>
      <c r="G1153" s="37">
        <v>877.5</v>
      </c>
      <c r="H1153" s="7">
        <v>237058</v>
      </c>
      <c r="I1153" s="37">
        <v>206914045.80000001</v>
      </c>
      <c r="J1153" s="37">
        <v>0.79999999999995497</v>
      </c>
      <c r="K1153" s="37">
        <v>11.1</v>
      </c>
      <c r="L1153" s="39">
        <v>-0.15035106646069801</v>
      </c>
      <c r="M1153" s="37">
        <v>15696583959.65</v>
      </c>
      <c r="N1153" s="37">
        <v>874.4</v>
      </c>
    </row>
    <row r="1154" spans="1:14" x14ac:dyDescent="0.3">
      <c r="A1154" s="36">
        <v>45064</v>
      </c>
      <c r="B1154" s="37">
        <v>872.5</v>
      </c>
      <c r="C1154" s="38">
        <v>-1.8999999999999799</v>
      </c>
      <c r="D1154" s="39">
        <v>-2.1729185727355602E-3</v>
      </c>
      <c r="E1154" s="37">
        <v>876</v>
      </c>
      <c r="F1154" s="37">
        <v>868.4</v>
      </c>
      <c r="G1154" s="37">
        <v>880</v>
      </c>
      <c r="H1154" s="7">
        <v>270438</v>
      </c>
      <c r="I1154" s="37">
        <v>236307397.59999999</v>
      </c>
      <c r="J1154" s="37">
        <v>3.5</v>
      </c>
      <c r="K1154" s="37">
        <v>11.6</v>
      </c>
      <c r="L1154" s="39">
        <v>0.14080942216672701</v>
      </c>
      <c r="M1154" s="37">
        <v>15460276562.049999</v>
      </c>
      <c r="N1154" s="37">
        <v>872.5</v>
      </c>
    </row>
    <row r="1155" spans="1:14" x14ac:dyDescent="0.3">
      <c r="A1155" s="36">
        <v>45065</v>
      </c>
      <c r="B1155" s="37">
        <v>874.3</v>
      </c>
      <c r="C1155" s="38">
        <v>1.7999999999999501</v>
      </c>
      <c r="D1155" s="39">
        <v>2.06303724928362E-3</v>
      </c>
      <c r="E1155" s="37">
        <v>875.4</v>
      </c>
      <c r="F1155" s="37">
        <v>874.3</v>
      </c>
      <c r="G1155" s="37">
        <v>881.7</v>
      </c>
      <c r="H1155" s="7">
        <v>322885</v>
      </c>
      <c r="I1155" s="37">
        <v>283221549.60000002</v>
      </c>
      <c r="J1155" s="37">
        <v>1.1000000000000201</v>
      </c>
      <c r="K1155" s="37">
        <v>7.4000000000000901</v>
      </c>
      <c r="L1155" s="39">
        <v>0.19393354484207101</v>
      </c>
      <c r="M1155" s="37">
        <v>15743498111.65</v>
      </c>
      <c r="N1155" s="37">
        <v>874.3</v>
      </c>
    </row>
    <row r="1156" spans="1:14" x14ac:dyDescent="0.3">
      <c r="A1156" s="36">
        <v>45068</v>
      </c>
      <c r="B1156" s="37">
        <v>878.2</v>
      </c>
      <c r="C1156" s="38">
        <v>3.9000000000000901</v>
      </c>
      <c r="D1156" s="39">
        <v>4.4607114262839899E-3</v>
      </c>
      <c r="E1156" s="37">
        <v>879.1</v>
      </c>
      <c r="F1156" s="37">
        <v>877</v>
      </c>
      <c r="G1156" s="37">
        <v>882.2</v>
      </c>
      <c r="H1156" s="7">
        <v>259639</v>
      </c>
      <c r="I1156" s="37">
        <v>228227090.5</v>
      </c>
      <c r="J1156" s="37">
        <v>0.89999999999997704</v>
      </c>
      <c r="K1156" s="37">
        <v>5.2000000000000499</v>
      </c>
      <c r="L1156" s="39">
        <v>-0.19587778930579</v>
      </c>
      <c r="M1156" s="37">
        <v>15971725202.15</v>
      </c>
      <c r="N1156" s="37">
        <v>878.2</v>
      </c>
    </row>
    <row r="1157" spans="1:14" x14ac:dyDescent="0.3">
      <c r="A1157" s="36">
        <v>45069</v>
      </c>
      <c r="B1157" s="37">
        <v>834.2</v>
      </c>
      <c r="C1157" s="38">
        <v>-44</v>
      </c>
      <c r="D1157" s="39">
        <v>-5.01024823502619E-2</v>
      </c>
      <c r="E1157" s="37">
        <v>872.8</v>
      </c>
      <c r="F1157" s="37">
        <v>834</v>
      </c>
      <c r="G1157" s="37">
        <v>874.7</v>
      </c>
      <c r="H1157" s="7">
        <v>548567</v>
      </c>
      <c r="I1157" s="37">
        <v>463130580.39999998</v>
      </c>
      <c r="J1157" s="37">
        <v>38.599999999999902</v>
      </c>
      <c r="K1157" s="37">
        <v>40.700000000000003</v>
      </c>
      <c r="L1157" s="39">
        <v>1.11280662766379</v>
      </c>
      <c r="M1157" s="37">
        <v>15508594621.75</v>
      </c>
      <c r="N1157" s="37">
        <v>834.2</v>
      </c>
    </row>
    <row r="1158" spans="1:14" x14ac:dyDescent="0.3">
      <c r="A1158" s="36">
        <v>45070</v>
      </c>
      <c r="B1158" s="37">
        <v>817.1</v>
      </c>
      <c r="C1158" s="38">
        <v>-17.100000000000001</v>
      </c>
      <c r="D1158" s="39">
        <v>-2.0498681371373801E-2</v>
      </c>
      <c r="E1158" s="37">
        <v>825</v>
      </c>
      <c r="F1158" s="37">
        <v>813.5</v>
      </c>
      <c r="G1158" s="37">
        <v>825</v>
      </c>
      <c r="H1158" s="7">
        <v>580209</v>
      </c>
      <c r="I1158" s="37">
        <v>474800437.60000002</v>
      </c>
      <c r="J1158" s="37">
        <v>7.8999999999999799</v>
      </c>
      <c r="K1158" s="37">
        <v>11.5</v>
      </c>
      <c r="L1158" s="39">
        <v>5.7681194822145697E-2</v>
      </c>
      <c r="M1158" s="37">
        <v>15033794184.15</v>
      </c>
      <c r="N1158" s="37">
        <v>817.1</v>
      </c>
    </row>
    <row r="1159" spans="1:14" x14ac:dyDescent="0.3">
      <c r="A1159" s="36">
        <v>45071</v>
      </c>
      <c r="B1159" s="37">
        <v>823.4</v>
      </c>
      <c r="C1159" s="38">
        <v>6.2999999999999501</v>
      </c>
      <c r="D1159" s="39">
        <v>7.71019459062533E-3</v>
      </c>
      <c r="E1159" s="37">
        <v>819.8</v>
      </c>
      <c r="F1159" s="37">
        <v>812.1</v>
      </c>
      <c r="G1159" s="37">
        <v>826.5</v>
      </c>
      <c r="H1159" s="7">
        <v>451526</v>
      </c>
      <c r="I1159" s="37">
        <v>370108718.80000001</v>
      </c>
      <c r="J1159" s="37">
        <v>3.6000000000000201</v>
      </c>
      <c r="K1159" s="37">
        <v>14.4</v>
      </c>
      <c r="L1159" s="39">
        <v>-0.221787321465196</v>
      </c>
      <c r="M1159" s="37">
        <v>15403902902.950001</v>
      </c>
      <c r="N1159" s="37">
        <v>823.4</v>
      </c>
    </row>
    <row r="1160" spans="1:14" x14ac:dyDescent="0.3">
      <c r="A1160" s="36">
        <v>45072</v>
      </c>
      <c r="B1160" s="37">
        <v>843.5</v>
      </c>
      <c r="C1160" s="38">
        <v>20.100000000000001</v>
      </c>
      <c r="D1160" s="39">
        <v>2.4410978868107901E-2</v>
      </c>
      <c r="E1160" s="37">
        <v>827.9</v>
      </c>
      <c r="F1160" s="37">
        <v>826.5</v>
      </c>
      <c r="G1160" s="37">
        <v>847.3</v>
      </c>
      <c r="H1160" s="7">
        <v>402885</v>
      </c>
      <c r="I1160" s="37">
        <v>338230096.39999998</v>
      </c>
      <c r="J1160" s="37">
        <v>15.6</v>
      </c>
      <c r="K1160" s="37">
        <v>20.8</v>
      </c>
      <c r="L1160" s="39">
        <v>-0.10772580095055399</v>
      </c>
      <c r="M1160" s="37">
        <v>15742132999.35</v>
      </c>
      <c r="N1160" s="37">
        <v>843.5</v>
      </c>
    </row>
    <row r="1161" spans="1:14" x14ac:dyDescent="0.3">
      <c r="A1161" s="36">
        <v>45075</v>
      </c>
      <c r="B1161" s="37">
        <v>840</v>
      </c>
      <c r="C1161" s="38">
        <v>-3.5</v>
      </c>
      <c r="D1161" s="39">
        <v>-4.1493775933610002E-3</v>
      </c>
      <c r="E1161" s="37">
        <v>849</v>
      </c>
      <c r="F1161" s="37">
        <v>839.4</v>
      </c>
      <c r="G1161" s="37">
        <v>851.3</v>
      </c>
      <c r="H1161" s="7">
        <v>170807</v>
      </c>
      <c r="I1161" s="37">
        <v>143962228.80000001</v>
      </c>
      <c r="J1161" s="37">
        <v>9</v>
      </c>
      <c r="K1161" s="37">
        <v>11.9</v>
      </c>
      <c r="L1161" s="39">
        <v>-0.57604030926939498</v>
      </c>
      <c r="M1161" s="37">
        <v>15598170770.549999</v>
      </c>
      <c r="N1161" s="37">
        <v>840</v>
      </c>
    </row>
    <row r="1162" spans="1:14" x14ac:dyDescent="0.3">
      <c r="A1162" s="36">
        <v>45076</v>
      </c>
      <c r="B1162" s="37">
        <v>836</v>
      </c>
      <c r="C1162" s="38">
        <v>-4</v>
      </c>
      <c r="D1162" s="39">
        <v>-4.7619047619047597E-3</v>
      </c>
      <c r="E1162" s="37">
        <v>841.7</v>
      </c>
      <c r="F1162" s="37">
        <v>835</v>
      </c>
      <c r="G1162" s="37">
        <v>848.7</v>
      </c>
      <c r="H1162" s="7">
        <v>350267</v>
      </c>
      <c r="I1162" s="37">
        <v>294061248.39999998</v>
      </c>
      <c r="J1162" s="37">
        <v>5.7000000000000499</v>
      </c>
      <c r="K1162" s="37">
        <v>13.7</v>
      </c>
      <c r="L1162" s="39">
        <v>1.05065951629617</v>
      </c>
      <c r="M1162" s="37">
        <v>15304109522.15</v>
      </c>
      <c r="N1162" s="37">
        <v>836</v>
      </c>
    </row>
    <row r="1163" spans="1:14" x14ac:dyDescent="0.3">
      <c r="A1163" s="36">
        <v>45077</v>
      </c>
      <c r="B1163" s="37">
        <v>813.9</v>
      </c>
      <c r="C1163" s="38">
        <v>-22.1</v>
      </c>
      <c r="D1163" s="39">
        <v>-2.64354066985646E-2</v>
      </c>
      <c r="E1163" s="37">
        <v>818.3</v>
      </c>
      <c r="F1163" s="37">
        <v>807.6</v>
      </c>
      <c r="G1163" s="37">
        <v>828.5</v>
      </c>
      <c r="H1163" s="7">
        <v>859625</v>
      </c>
      <c r="I1163" s="37">
        <v>701053584.89999998</v>
      </c>
      <c r="J1163" s="37">
        <v>4.3999999999999799</v>
      </c>
      <c r="K1163" s="37">
        <v>20.9</v>
      </c>
      <c r="L1163" s="39">
        <v>1.45419922516252</v>
      </c>
      <c r="M1163" s="37">
        <v>14603055937.25</v>
      </c>
      <c r="N1163" s="37">
        <v>813.9</v>
      </c>
    </row>
    <row r="1164" spans="1:14" x14ac:dyDescent="0.3">
      <c r="A1164" s="36">
        <v>45078</v>
      </c>
      <c r="B1164" s="37">
        <v>805.8</v>
      </c>
      <c r="C1164" s="38">
        <v>-8.1000000000000192</v>
      </c>
      <c r="D1164" s="39">
        <v>-9.9520825654257593E-3</v>
      </c>
      <c r="E1164" s="37">
        <v>819.8</v>
      </c>
      <c r="F1164" s="37">
        <v>800.4</v>
      </c>
      <c r="G1164" s="37">
        <v>822.6</v>
      </c>
      <c r="H1164" s="7">
        <v>437556</v>
      </c>
      <c r="I1164" s="37">
        <v>353575274.5</v>
      </c>
      <c r="J1164" s="37">
        <v>14</v>
      </c>
      <c r="K1164" s="37">
        <v>22.2</v>
      </c>
      <c r="L1164" s="39">
        <v>-0.49099200232659601</v>
      </c>
      <c r="M1164" s="37">
        <v>14249480662.75</v>
      </c>
      <c r="N1164" s="37">
        <v>805.8</v>
      </c>
    </row>
    <row r="1165" spans="1:14" x14ac:dyDescent="0.3">
      <c r="A1165" s="36">
        <v>45079</v>
      </c>
      <c r="B1165" s="37">
        <v>830.9</v>
      </c>
      <c r="C1165" s="38">
        <v>25.1</v>
      </c>
      <c r="D1165" s="39">
        <v>3.11491685281708E-2</v>
      </c>
      <c r="E1165" s="37">
        <v>816</v>
      </c>
      <c r="F1165" s="37">
        <v>814.8</v>
      </c>
      <c r="G1165" s="37">
        <v>836</v>
      </c>
      <c r="H1165" s="7">
        <v>407227</v>
      </c>
      <c r="I1165" s="37">
        <v>337396449.19999999</v>
      </c>
      <c r="J1165" s="37">
        <v>14.9</v>
      </c>
      <c r="K1165" s="37">
        <v>21.2</v>
      </c>
      <c r="L1165" s="39">
        <v>-6.9314556308221101E-2</v>
      </c>
      <c r="M1165" s="37">
        <v>14586877111.950001</v>
      </c>
      <c r="N1165" s="37">
        <v>830.9</v>
      </c>
    </row>
    <row r="1166" spans="1:14" x14ac:dyDescent="0.3">
      <c r="A1166" s="36">
        <v>45082</v>
      </c>
      <c r="B1166" s="37">
        <v>814</v>
      </c>
      <c r="C1166" s="38">
        <v>-16.899999999999999</v>
      </c>
      <c r="D1166" s="39">
        <v>-2.0339391021783601E-2</v>
      </c>
      <c r="E1166" s="37">
        <v>827.9</v>
      </c>
      <c r="F1166" s="37">
        <v>813.5</v>
      </c>
      <c r="G1166" s="37">
        <v>830.8</v>
      </c>
      <c r="H1166" s="7">
        <v>304374</v>
      </c>
      <c r="I1166" s="37">
        <v>248810762.5</v>
      </c>
      <c r="J1166" s="37">
        <v>13.9</v>
      </c>
      <c r="K1166" s="37">
        <v>17.3</v>
      </c>
      <c r="L1166" s="39">
        <v>-0.252569205872892</v>
      </c>
      <c r="M1166" s="37">
        <v>14338066349.450001</v>
      </c>
      <c r="N1166" s="37">
        <v>814</v>
      </c>
    </row>
    <row r="1167" spans="1:14" x14ac:dyDescent="0.3">
      <c r="A1167" s="36">
        <v>45083</v>
      </c>
      <c r="B1167" s="37">
        <v>812.3</v>
      </c>
      <c r="C1167" s="38">
        <v>-1.7000000000000499</v>
      </c>
      <c r="D1167" s="39">
        <v>-2.0884520884521399E-3</v>
      </c>
      <c r="E1167" s="37">
        <v>815.3</v>
      </c>
      <c r="F1167" s="37">
        <v>809.3</v>
      </c>
      <c r="G1167" s="37">
        <v>818.5</v>
      </c>
      <c r="H1167" s="7">
        <v>337035</v>
      </c>
      <c r="I1167" s="37">
        <v>274269885.89999998</v>
      </c>
      <c r="J1167" s="37">
        <v>3</v>
      </c>
      <c r="K1167" s="37">
        <v>9.2000000000000508</v>
      </c>
      <c r="L1167" s="39">
        <v>0.107305486013917</v>
      </c>
      <c r="M1167" s="37">
        <v>14063796463.549999</v>
      </c>
      <c r="N1167" s="37">
        <v>812.3</v>
      </c>
    </row>
    <row r="1168" spans="1:14" x14ac:dyDescent="0.3">
      <c r="A1168" s="36">
        <v>45084</v>
      </c>
      <c r="B1168" s="37">
        <v>812.7</v>
      </c>
      <c r="C1168" s="38">
        <v>0.400000000000091</v>
      </c>
      <c r="D1168" s="39">
        <v>4.9242890557686897E-4</v>
      </c>
      <c r="E1168" s="37">
        <v>810.2</v>
      </c>
      <c r="F1168" s="37">
        <v>807</v>
      </c>
      <c r="G1168" s="37">
        <v>817.5</v>
      </c>
      <c r="H1168" s="7">
        <v>252880</v>
      </c>
      <c r="I1168" s="37">
        <v>205563965.90000001</v>
      </c>
      <c r="J1168" s="37">
        <v>2.5</v>
      </c>
      <c r="K1168" s="37">
        <v>10.5</v>
      </c>
      <c r="L1168" s="39">
        <v>-0.24969216846914999</v>
      </c>
      <c r="M1168" s="37">
        <v>14269360429.450001</v>
      </c>
      <c r="N1168" s="37">
        <v>812.7</v>
      </c>
    </row>
    <row r="1169" spans="1:14" x14ac:dyDescent="0.3">
      <c r="A1169" s="36">
        <v>45085</v>
      </c>
      <c r="B1169" s="37">
        <v>818</v>
      </c>
      <c r="C1169" s="38">
        <v>5.2999999999999501</v>
      </c>
      <c r="D1169" s="39">
        <v>6.5214716377506501E-3</v>
      </c>
      <c r="E1169" s="37">
        <v>806.2</v>
      </c>
      <c r="F1169" s="37">
        <v>804.7</v>
      </c>
      <c r="G1169" s="37">
        <v>821.8</v>
      </c>
      <c r="H1169" s="7">
        <v>185796</v>
      </c>
      <c r="I1169" s="37">
        <v>151782576.59999999</v>
      </c>
      <c r="J1169" s="37">
        <v>11.8</v>
      </c>
      <c r="K1169" s="37">
        <v>17.099999999999898</v>
      </c>
      <c r="L1169" s="39">
        <v>-0.26527997469155301</v>
      </c>
      <c r="M1169" s="37">
        <v>14421143006.049999</v>
      </c>
      <c r="N1169" s="37">
        <v>818</v>
      </c>
    </row>
    <row r="1170" spans="1:14" x14ac:dyDescent="0.3">
      <c r="A1170" s="36">
        <v>45086</v>
      </c>
      <c r="B1170" s="37">
        <v>820</v>
      </c>
      <c r="C1170" s="38">
        <v>2</v>
      </c>
      <c r="D1170" s="39">
        <v>2.4449877750611199E-3</v>
      </c>
      <c r="E1170" s="37">
        <v>820.7</v>
      </c>
      <c r="F1170" s="37">
        <v>814.1</v>
      </c>
      <c r="G1170" s="37">
        <v>823.3</v>
      </c>
      <c r="H1170" s="7">
        <v>236130</v>
      </c>
      <c r="I1170" s="37">
        <v>193443244</v>
      </c>
      <c r="J1170" s="37">
        <v>0.70000000000004503</v>
      </c>
      <c r="K1170" s="37">
        <v>9.19999999999993</v>
      </c>
      <c r="L1170" s="39">
        <v>0.27091003035587402</v>
      </c>
      <c r="M1170" s="37">
        <v>14614586250.049999</v>
      </c>
      <c r="N1170" s="37">
        <v>820</v>
      </c>
    </row>
    <row r="1171" spans="1:14" x14ac:dyDescent="0.3">
      <c r="A1171" s="36">
        <v>45089</v>
      </c>
      <c r="B1171" s="37">
        <v>834.8</v>
      </c>
      <c r="C1171" s="38">
        <v>14.8</v>
      </c>
      <c r="D1171" s="39">
        <v>1.80487804878048E-2</v>
      </c>
      <c r="E1171" s="37">
        <v>829.5</v>
      </c>
      <c r="F1171" s="37">
        <v>827.9</v>
      </c>
      <c r="G1171" s="37">
        <v>839.4</v>
      </c>
      <c r="H1171" s="7">
        <v>262387</v>
      </c>
      <c r="I1171" s="37">
        <v>219112894.90000001</v>
      </c>
      <c r="J1171" s="37">
        <v>5.2999999999999501</v>
      </c>
      <c r="K1171" s="37">
        <v>11.5</v>
      </c>
      <c r="L1171" s="39">
        <v>0.111197221869309</v>
      </c>
      <c r="M1171" s="37">
        <v>14833699144.950001</v>
      </c>
      <c r="N1171" s="37">
        <v>834.8</v>
      </c>
    </row>
    <row r="1172" spans="1:14" x14ac:dyDescent="0.3">
      <c r="A1172" s="36">
        <v>45090</v>
      </c>
      <c r="B1172" s="37">
        <v>841.9</v>
      </c>
      <c r="C1172" s="38">
        <v>7.1000000000000201</v>
      </c>
      <c r="D1172" s="39">
        <v>8.5050311451844995E-3</v>
      </c>
      <c r="E1172" s="37">
        <v>844.5</v>
      </c>
      <c r="F1172" s="37">
        <v>834.5</v>
      </c>
      <c r="G1172" s="37">
        <v>850.1</v>
      </c>
      <c r="H1172" s="7">
        <v>292795</v>
      </c>
      <c r="I1172" s="37">
        <v>246618091.09999999</v>
      </c>
      <c r="J1172" s="37">
        <v>2.6000000000000201</v>
      </c>
      <c r="K1172" s="37">
        <v>15.6</v>
      </c>
      <c r="L1172" s="39">
        <v>0.115889887837431</v>
      </c>
      <c r="M1172" s="37">
        <v>15080317236.049999</v>
      </c>
      <c r="N1172" s="37">
        <v>841.9</v>
      </c>
    </row>
    <row r="1173" spans="1:14" x14ac:dyDescent="0.3">
      <c r="A1173" s="36">
        <v>45091</v>
      </c>
      <c r="B1173" s="37">
        <v>850</v>
      </c>
      <c r="C1173" s="38">
        <v>8.1000000000000192</v>
      </c>
      <c r="D1173" s="39">
        <v>9.6210951419408806E-3</v>
      </c>
      <c r="E1173" s="37">
        <v>845.4</v>
      </c>
      <c r="F1173" s="37">
        <v>845</v>
      </c>
      <c r="G1173" s="37">
        <v>853.4</v>
      </c>
      <c r="H1173" s="7">
        <v>277579</v>
      </c>
      <c r="I1173" s="37">
        <v>235774888.30000001</v>
      </c>
      <c r="J1173" s="37">
        <v>4.6000000000000201</v>
      </c>
      <c r="K1173" s="37">
        <v>8.3999999999999808</v>
      </c>
      <c r="L1173" s="39">
        <v>-5.19681005481651E-2</v>
      </c>
      <c r="M1173" s="37">
        <v>15316092124.35</v>
      </c>
      <c r="N1173" s="37">
        <v>850</v>
      </c>
    </row>
    <row r="1174" spans="1:14" x14ac:dyDescent="0.3">
      <c r="A1174" s="36">
        <v>45092</v>
      </c>
      <c r="B1174" s="37">
        <v>843.7</v>
      </c>
      <c r="C1174" s="38">
        <v>-6.2999999999999501</v>
      </c>
      <c r="D1174" s="39">
        <v>-7.4117647058823E-3</v>
      </c>
      <c r="E1174" s="37">
        <v>849.1</v>
      </c>
      <c r="F1174" s="37">
        <v>838.6</v>
      </c>
      <c r="G1174" s="37">
        <v>851.7</v>
      </c>
      <c r="H1174" s="7">
        <v>243104</v>
      </c>
      <c r="I1174" s="37">
        <v>205256814.30000001</v>
      </c>
      <c r="J1174" s="37">
        <v>5.3999999999999799</v>
      </c>
      <c r="K1174" s="37">
        <v>13.1</v>
      </c>
      <c r="L1174" s="39">
        <v>-0.12419887671617801</v>
      </c>
      <c r="M1174" s="37">
        <v>15110835310.049999</v>
      </c>
      <c r="N1174" s="37">
        <v>843.7</v>
      </c>
    </row>
    <row r="1175" spans="1:14" x14ac:dyDescent="0.3">
      <c r="A1175" s="36">
        <v>45093</v>
      </c>
      <c r="B1175" s="37">
        <v>868.6</v>
      </c>
      <c r="C1175" s="38">
        <v>24.9</v>
      </c>
      <c r="D1175" s="39">
        <v>2.9512860021334599E-2</v>
      </c>
      <c r="E1175" s="37">
        <v>848.5</v>
      </c>
      <c r="F1175" s="37">
        <v>845.5</v>
      </c>
      <c r="G1175" s="37">
        <v>872.4</v>
      </c>
      <c r="H1175" s="7">
        <v>1017309</v>
      </c>
      <c r="I1175" s="37">
        <v>880383626.79999995</v>
      </c>
      <c r="J1175" s="37">
        <v>20.100000000000001</v>
      </c>
      <c r="K1175" s="37">
        <v>26.9</v>
      </c>
      <c r="L1175" s="39">
        <v>3.1846658220350101</v>
      </c>
      <c r="M1175" s="37">
        <v>15991218936.85</v>
      </c>
      <c r="N1175" s="37">
        <v>868.6</v>
      </c>
    </row>
    <row r="1176" spans="1:14" x14ac:dyDescent="0.3">
      <c r="A1176" s="36">
        <v>45096</v>
      </c>
      <c r="B1176" s="37">
        <v>853.4</v>
      </c>
      <c r="C1176" s="38">
        <v>-15.2</v>
      </c>
      <c r="D1176" s="39">
        <v>-1.7499424361040801E-2</v>
      </c>
      <c r="E1176" s="37">
        <v>863.4</v>
      </c>
      <c r="F1176" s="37">
        <v>852.2</v>
      </c>
      <c r="G1176" s="37">
        <v>865.3</v>
      </c>
      <c r="H1176" s="7">
        <v>240093</v>
      </c>
      <c r="I1176" s="37">
        <v>205434464.30000001</v>
      </c>
      <c r="J1176" s="37">
        <v>10</v>
      </c>
      <c r="K1176" s="37">
        <v>13.0999999999999</v>
      </c>
      <c r="L1176" s="39">
        <v>-0.76399206140906994</v>
      </c>
      <c r="M1176" s="37">
        <v>15785784472.549999</v>
      </c>
      <c r="N1176" s="37">
        <v>853.4</v>
      </c>
    </row>
    <row r="1177" spans="1:14" x14ac:dyDescent="0.3">
      <c r="A1177" s="36">
        <v>45097</v>
      </c>
      <c r="B1177" s="37">
        <v>846</v>
      </c>
      <c r="C1177" s="38">
        <v>-7.3999999999999799</v>
      </c>
      <c r="D1177" s="39">
        <v>-8.6711975626903894E-3</v>
      </c>
      <c r="E1177" s="37">
        <v>849.2</v>
      </c>
      <c r="F1177" s="37">
        <v>843.8</v>
      </c>
      <c r="G1177" s="37">
        <v>854.5</v>
      </c>
      <c r="H1177" s="7">
        <v>254296</v>
      </c>
      <c r="I1177" s="37">
        <v>215388933.80000001</v>
      </c>
      <c r="J1177" s="37">
        <v>3.2000000000000499</v>
      </c>
      <c r="K1177" s="37">
        <v>10.7</v>
      </c>
      <c r="L1177" s="39">
        <v>5.9156243622263002E-2</v>
      </c>
      <c r="M1177" s="37">
        <v>15570395538.75</v>
      </c>
      <c r="N1177" s="37">
        <v>846</v>
      </c>
    </row>
    <row r="1178" spans="1:14" x14ac:dyDescent="0.3">
      <c r="A1178" s="36">
        <v>45098</v>
      </c>
      <c r="B1178" s="37">
        <v>838.3</v>
      </c>
      <c r="C1178" s="38">
        <v>-7.7000000000000499</v>
      </c>
      <c r="D1178" s="39">
        <v>-9.1016548463357504E-3</v>
      </c>
      <c r="E1178" s="37">
        <v>842.4</v>
      </c>
      <c r="F1178" s="37">
        <v>833.7</v>
      </c>
      <c r="G1178" s="37">
        <v>847</v>
      </c>
      <c r="H1178" s="7">
        <v>292774</v>
      </c>
      <c r="I1178" s="37">
        <v>245616866</v>
      </c>
      <c r="J1178" s="37">
        <v>4.1000000000000201</v>
      </c>
      <c r="K1178" s="37">
        <v>13.3</v>
      </c>
      <c r="L1178" s="39">
        <v>0.15131185704847899</v>
      </c>
      <c r="M1178" s="37">
        <v>15324778672.75</v>
      </c>
      <c r="N1178" s="37">
        <v>838.3</v>
      </c>
    </row>
    <row r="1179" spans="1:14" x14ac:dyDescent="0.3">
      <c r="A1179" s="36">
        <v>45099</v>
      </c>
      <c r="B1179" s="37">
        <v>839.2</v>
      </c>
      <c r="C1179" s="38">
        <v>0.90000000000009095</v>
      </c>
      <c r="D1179" s="39">
        <v>1.0736013360373301E-3</v>
      </c>
      <c r="E1179" s="37">
        <v>832.9</v>
      </c>
      <c r="F1179" s="37">
        <v>823.9</v>
      </c>
      <c r="G1179" s="37">
        <v>839.8</v>
      </c>
      <c r="H1179" s="7">
        <v>253773</v>
      </c>
      <c r="I1179" s="37">
        <v>211821999.40000001</v>
      </c>
      <c r="J1179" s="37">
        <v>6.30000000000007</v>
      </c>
      <c r="K1179" s="37">
        <v>15.9</v>
      </c>
      <c r="L1179" s="39">
        <v>-0.13321196554338799</v>
      </c>
      <c r="M1179" s="37">
        <v>15536600672.15</v>
      </c>
      <c r="N1179" s="37">
        <v>839.2</v>
      </c>
    </row>
    <row r="1180" spans="1:14" x14ac:dyDescent="0.3">
      <c r="A1180" s="36">
        <v>45100</v>
      </c>
      <c r="B1180" s="37">
        <v>830.1</v>
      </c>
      <c r="C1180" s="38">
        <v>-9.1000000000000192</v>
      </c>
      <c r="D1180" s="39">
        <v>-1.08436606291707E-2</v>
      </c>
      <c r="E1180" s="37">
        <v>836.5</v>
      </c>
      <c r="F1180" s="37">
        <v>825</v>
      </c>
      <c r="G1180" s="37">
        <v>838.1</v>
      </c>
      <c r="H1180" s="7">
        <v>333101</v>
      </c>
      <c r="I1180" s="37">
        <v>276820606.39999998</v>
      </c>
      <c r="J1180" s="37">
        <v>6.3999999999999799</v>
      </c>
      <c r="K1180" s="37">
        <v>13.1</v>
      </c>
      <c r="L1180" s="39">
        <v>0.31259432642558499</v>
      </c>
      <c r="M1180" s="37">
        <v>15259780065.75</v>
      </c>
      <c r="N1180" s="37">
        <v>830.1</v>
      </c>
    </row>
    <row r="1181" spans="1:14" x14ac:dyDescent="0.3">
      <c r="A1181" s="36">
        <v>45103</v>
      </c>
      <c r="B1181" s="37">
        <v>835</v>
      </c>
      <c r="C1181" s="38">
        <v>4.8999999999999799</v>
      </c>
      <c r="D1181" s="39">
        <v>5.9029032646668797E-3</v>
      </c>
      <c r="E1181" s="37">
        <v>837.1</v>
      </c>
      <c r="F1181" s="37">
        <v>826.9</v>
      </c>
      <c r="G1181" s="37">
        <v>839.3</v>
      </c>
      <c r="H1181" s="7">
        <v>228317</v>
      </c>
      <c r="I1181" s="37">
        <v>190562386</v>
      </c>
      <c r="J1181" s="37">
        <v>2.1000000000000201</v>
      </c>
      <c r="K1181" s="37">
        <v>12.4</v>
      </c>
      <c r="L1181" s="39">
        <v>-0.31457125616554699</v>
      </c>
      <c r="M1181" s="37">
        <v>15450342451.75</v>
      </c>
      <c r="N1181" s="37">
        <v>835</v>
      </c>
    </row>
    <row r="1182" spans="1:14" x14ac:dyDescent="0.3">
      <c r="A1182" s="36">
        <v>45104</v>
      </c>
      <c r="B1182" s="37">
        <v>839.6</v>
      </c>
      <c r="C1182" s="38">
        <v>4.6000000000000201</v>
      </c>
      <c r="D1182" s="39">
        <v>5.5089820359281701E-3</v>
      </c>
      <c r="E1182" s="37">
        <v>839</v>
      </c>
      <c r="F1182" s="37">
        <v>833.2</v>
      </c>
      <c r="G1182" s="37">
        <v>848.3</v>
      </c>
      <c r="H1182" s="7">
        <v>225272</v>
      </c>
      <c r="I1182" s="37">
        <v>189237545.19999999</v>
      </c>
      <c r="J1182" s="37">
        <v>0.60000000000002296</v>
      </c>
      <c r="K1182" s="37">
        <v>15.0999999999999</v>
      </c>
      <c r="L1182" s="39">
        <v>-1.33367204369364E-2</v>
      </c>
      <c r="M1182" s="37">
        <v>15639579996.950001</v>
      </c>
      <c r="N1182" s="37">
        <v>839.6</v>
      </c>
    </row>
    <row r="1183" spans="1:14" x14ac:dyDescent="0.3">
      <c r="A1183" s="36">
        <v>45105</v>
      </c>
      <c r="B1183" s="37">
        <v>849.7</v>
      </c>
      <c r="C1183" s="38">
        <v>10.1</v>
      </c>
      <c r="D1183" s="39">
        <v>1.20295378751787E-2</v>
      </c>
      <c r="E1183" s="37">
        <v>843.7</v>
      </c>
      <c r="F1183" s="37">
        <v>841.1</v>
      </c>
      <c r="G1183" s="37">
        <v>850.8</v>
      </c>
      <c r="H1183" s="7">
        <v>233766</v>
      </c>
      <c r="I1183" s="37">
        <v>198371562.40000001</v>
      </c>
      <c r="J1183" s="37">
        <v>6</v>
      </c>
      <c r="K1183" s="37">
        <v>9.69999999999993</v>
      </c>
      <c r="L1183" s="39">
        <v>3.7705529315671699E-2</v>
      </c>
      <c r="M1183" s="37">
        <v>15837951559.35</v>
      </c>
      <c r="N1183" s="37">
        <v>849.7</v>
      </c>
    </row>
    <row r="1184" spans="1:14" x14ac:dyDescent="0.3">
      <c r="A1184" s="36">
        <v>45106</v>
      </c>
      <c r="B1184" s="37">
        <v>855</v>
      </c>
      <c r="C1184" s="38">
        <v>5.2999999999999501</v>
      </c>
      <c r="D1184" s="39">
        <v>6.2374955866775997E-3</v>
      </c>
      <c r="E1184" s="37">
        <v>850</v>
      </c>
      <c r="F1184" s="37">
        <v>848</v>
      </c>
      <c r="G1184" s="37">
        <v>864.9</v>
      </c>
      <c r="H1184" s="7">
        <v>225721</v>
      </c>
      <c r="I1184" s="37">
        <v>193291017.30000001</v>
      </c>
      <c r="J1184" s="37">
        <v>5</v>
      </c>
      <c r="K1184" s="37">
        <v>16.899999999999999</v>
      </c>
      <c r="L1184" s="39">
        <v>-3.4414756636978898E-2</v>
      </c>
      <c r="M1184" s="37">
        <v>16031242576.65</v>
      </c>
      <c r="N1184" s="37">
        <v>855</v>
      </c>
    </row>
    <row r="1185" spans="1:14" x14ac:dyDescent="0.3">
      <c r="A1185" s="36">
        <v>45107</v>
      </c>
      <c r="B1185" s="37">
        <v>863</v>
      </c>
      <c r="C1185" s="38">
        <v>8</v>
      </c>
      <c r="D1185" s="39">
        <v>9.3567251461988306E-3</v>
      </c>
      <c r="E1185" s="37">
        <v>855.1</v>
      </c>
      <c r="F1185" s="37">
        <v>850.8</v>
      </c>
      <c r="G1185" s="37">
        <v>864.7</v>
      </c>
      <c r="H1185" s="7">
        <v>457169</v>
      </c>
      <c r="I1185" s="37">
        <v>393478656.10000002</v>
      </c>
      <c r="J1185" s="37">
        <v>7.8999999999999799</v>
      </c>
      <c r="K1185" s="37">
        <v>13.9000000000001</v>
      </c>
      <c r="L1185" s="39">
        <v>1.02537203007252</v>
      </c>
      <c r="M1185" s="37">
        <v>16424721232.75</v>
      </c>
      <c r="N1185" s="37">
        <v>863</v>
      </c>
    </row>
    <row r="1186" spans="1:14" x14ac:dyDescent="0.3">
      <c r="A1186" s="36">
        <v>45110</v>
      </c>
      <c r="B1186" s="37">
        <v>854.9</v>
      </c>
      <c r="C1186" s="38">
        <v>-8.1000000000000192</v>
      </c>
      <c r="D1186" s="39">
        <v>-9.3858632676709405E-3</v>
      </c>
      <c r="E1186" s="37">
        <v>862.5</v>
      </c>
      <c r="F1186" s="37">
        <v>847.7</v>
      </c>
      <c r="G1186" s="37">
        <v>862.9</v>
      </c>
      <c r="H1186" s="7">
        <v>213569</v>
      </c>
      <c r="I1186" s="37">
        <v>182401225.09999999</v>
      </c>
      <c r="J1186" s="37">
        <v>7.6000000000000201</v>
      </c>
      <c r="K1186" s="37">
        <v>15.1999999999999</v>
      </c>
      <c r="L1186" s="39">
        <v>-0.53284452795355797</v>
      </c>
      <c r="M1186" s="37">
        <v>16242320007.65</v>
      </c>
      <c r="N1186" s="37">
        <v>854.9</v>
      </c>
    </row>
    <row r="1187" spans="1:14" x14ac:dyDescent="0.3">
      <c r="A1187" s="36">
        <v>45111</v>
      </c>
      <c r="B1187" s="37">
        <v>856.7</v>
      </c>
      <c r="C1187" s="38">
        <v>1.80000000000007</v>
      </c>
      <c r="D1187" s="39">
        <v>2.1055094163060801E-3</v>
      </c>
      <c r="E1187" s="37">
        <v>856.7</v>
      </c>
      <c r="F1187" s="37">
        <v>853.8</v>
      </c>
      <c r="G1187" s="37">
        <v>863.4</v>
      </c>
      <c r="H1187" s="7">
        <v>109863</v>
      </c>
      <c r="I1187" s="37">
        <v>94182889.200000003</v>
      </c>
      <c r="J1187" s="37">
        <v>0</v>
      </c>
      <c r="K1187" s="37">
        <v>9.6000000000000192</v>
      </c>
      <c r="L1187" s="39">
        <v>-0.48558545481788101</v>
      </c>
      <c r="M1187" s="37">
        <v>16336502896.85</v>
      </c>
      <c r="N1187" s="37">
        <v>856.7</v>
      </c>
    </row>
    <row r="1188" spans="1:14" x14ac:dyDescent="0.3">
      <c r="A1188" s="36">
        <v>45112</v>
      </c>
      <c r="B1188" s="37">
        <v>847.5</v>
      </c>
      <c r="C1188" s="38">
        <v>-9.2000000000000508</v>
      </c>
      <c r="D1188" s="39">
        <v>-1.07388817555738E-2</v>
      </c>
      <c r="E1188" s="37">
        <v>848.9</v>
      </c>
      <c r="F1188" s="37">
        <v>845.1</v>
      </c>
      <c r="G1188" s="37">
        <v>854.9</v>
      </c>
      <c r="H1188" s="7">
        <v>299439</v>
      </c>
      <c r="I1188" s="37">
        <v>253918640.40000001</v>
      </c>
      <c r="J1188" s="37">
        <v>1.3999999999999799</v>
      </c>
      <c r="K1188" s="37">
        <v>9.7999999999999492</v>
      </c>
      <c r="L1188" s="39">
        <v>1.72556729745228</v>
      </c>
      <c r="M1188" s="37">
        <v>16082584256.450001</v>
      </c>
      <c r="N1188" s="37">
        <v>847.5</v>
      </c>
    </row>
    <row r="1189" spans="1:14" x14ac:dyDescent="0.3">
      <c r="A1189" s="36">
        <v>45113</v>
      </c>
      <c r="B1189" s="37">
        <v>816</v>
      </c>
      <c r="C1189" s="38">
        <v>-31.5</v>
      </c>
      <c r="D1189" s="39">
        <v>-3.7168141592920402E-2</v>
      </c>
      <c r="E1189" s="37">
        <v>838</v>
      </c>
      <c r="F1189" s="37">
        <v>814.4</v>
      </c>
      <c r="G1189" s="37">
        <v>838.5</v>
      </c>
      <c r="H1189" s="7">
        <v>444684</v>
      </c>
      <c r="I1189" s="37">
        <v>365425670.39999998</v>
      </c>
      <c r="J1189" s="37">
        <v>22</v>
      </c>
      <c r="K1189" s="37">
        <v>24.1</v>
      </c>
      <c r="L1189" s="39">
        <v>0.485057056696022</v>
      </c>
      <c r="M1189" s="37">
        <v>15717158586.049999</v>
      </c>
      <c r="N1189" s="37">
        <v>816</v>
      </c>
    </row>
    <row r="1190" spans="1:14" x14ac:dyDescent="0.3">
      <c r="A1190" s="36">
        <v>45114</v>
      </c>
      <c r="B1190" s="37">
        <v>825.4</v>
      </c>
      <c r="C1190" s="38">
        <v>9.3999999999999808</v>
      </c>
      <c r="D1190" s="39">
        <v>1.15196078431372E-2</v>
      </c>
      <c r="E1190" s="37">
        <v>820</v>
      </c>
      <c r="F1190" s="37">
        <v>814.6</v>
      </c>
      <c r="G1190" s="37">
        <v>832.5</v>
      </c>
      <c r="H1190" s="7">
        <v>380704</v>
      </c>
      <c r="I1190" s="37">
        <v>313553919.30000001</v>
      </c>
      <c r="J1190" s="37">
        <v>5.3999999999999799</v>
      </c>
      <c r="K1190" s="37">
        <v>17.899999999999999</v>
      </c>
      <c r="L1190" s="39">
        <v>-0.14387745005442101</v>
      </c>
      <c r="M1190" s="37">
        <v>16030712505.35</v>
      </c>
      <c r="N1190" s="37">
        <v>825.4</v>
      </c>
    </row>
    <row r="1191" spans="1:14" x14ac:dyDescent="0.3">
      <c r="A1191" s="36">
        <v>45117</v>
      </c>
      <c r="B1191" s="37">
        <v>830.9</v>
      </c>
      <c r="C1191" s="38">
        <v>5.5</v>
      </c>
      <c r="D1191" s="39">
        <v>6.6634359098618904E-3</v>
      </c>
      <c r="E1191" s="37">
        <v>821.9</v>
      </c>
      <c r="F1191" s="37">
        <v>819.7</v>
      </c>
      <c r="G1191" s="37">
        <v>833.3</v>
      </c>
      <c r="H1191" s="7">
        <v>219972</v>
      </c>
      <c r="I1191" s="37">
        <v>182433057.09999999</v>
      </c>
      <c r="J1191" s="37">
        <v>9</v>
      </c>
      <c r="K1191" s="37">
        <v>13.5999999999999</v>
      </c>
      <c r="L1191" s="39">
        <v>-0.42219677229553698</v>
      </c>
      <c r="M1191" s="37">
        <v>16213145562.450001</v>
      </c>
      <c r="N1191" s="37">
        <v>830.9</v>
      </c>
    </row>
    <row r="1192" spans="1:14" x14ac:dyDescent="0.3">
      <c r="A1192" s="36">
        <v>45118</v>
      </c>
      <c r="B1192" s="37">
        <v>849.3</v>
      </c>
      <c r="C1192" s="38">
        <v>18.399999999999999</v>
      </c>
      <c r="D1192" s="39">
        <v>2.2144662414249599E-2</v>
      </c>
      <c r="E1192" s="37">
        <v>840</v>
      </c>
      <c r="F1192" s="37">
        <v>837</v>
      </c>
      <c r="G1192" s="37">
        <v>853</v>
      </c>
      <c r="H1192" s="7">
        <v>295807</v>
      </c>
      <c r="I1192" s="37">
        <v>250767049.5</v>
      </c>
      <c r="J1192" s="37">
        <v>9.2999999999999492</v>
      </c>
      <c r="K1192" s="37">
        <v>16</v>
      </c>
      <c r="L1192" s="39">
        <v>0.34474842252650301</v>
      </c>
      <c r="M1192" s="37">
        <v>16463912611.950001</v>
      </c>
      <c r="N1192" s="37">
        <v>849.3</v>
      </c>
    </row>
    <row r="1193" spans="1:14" x14ac:dyDescent="0.3">
      <c r="A1193" s="36">
        <v>45119</v>
      </c>
      <c r="B1193" s="37">
        <v>866.7</v>
      </c>
      <c r="C1193" s="38">
        <v>17.400000000000102</v>
      </c>
      <c r="D1193" s="39">
        <v>2.04874602613918E-2</v>
      </c>
      <c r="E1193" s="37">
        <v>852.7</v>
      </c>
      <c r="F1193" s="37">
        <v>848.5</v>
      </c>
      <c r="G1193" s="37">
        <v>867.8</v>
      </c>
      <c r="H1193" s="7">
        <v>323888</v>
      </c>
      <c r="I1193" s="37">
        <v>279590401.80000001</v>
      </c>
      <c r="J1193" s="37">
        <v>14</v>
      </c>
      <c r="K1193" s="37">
        <v>19.3</v>
      </c>
      <c r="L1193" s="39">
        <v>9.4930140260372498E-2</v>
      </c>
      <c r="M1193" s="37">
        <v>16743503013.75</v>
      </c>
      <c r="N1193" s="37">
        <v>866.7</v>
      </c>
    </row>
    <row r="1194" spans="1:14" x14ac:dyDescent="0.3">
      <c r="A1194" s="36">
        <v>45120</v>
      </c>
      <c r="B1194" s="37">
        <v>877.3</v>
      </c>
      <c r="C1194" s="38">
        <v>10.5999999999999</v>
      </c>
      <c r="D1194" s="39">
        <v>1.22302988346601E-2</v>
      </c>
      <c r="E1194" s="37">
        <v>874.3</v>
      </c>
      <c r="F1194" s="37">
        <v>869.8</v>
      </c>
      <c r="G1194" s="37">
        <v>884.5</v>
      </c>
      <c r="H1194" s="7">
        <v>324073</v>
      </c>
      <c r="I1194" s="37">
        <v>284347782.39999998</v>
      </c>
      <c r="J1194" s="37">
        <v>3</v>
      </c>
      <c r="K1194" s="37">
        <v>14.7</v>
      </c>
      <c r="L1194" s="39">
        <v>5.7118510102257603E-4</v>
      </c>
      <c r="M1194" s="37">
        <v>17027850796.15</v>
      </c>
      <c r="N1194" s="37">
        <v>877.3</v>
      </c>
    </row>
    <row r="1195" spans="1:14" x14ac:dyDescent="0.3">
      <c r="A1195" s="36">
        <v>45121</v>
      </c>
      <c r="B1195" s="37">
        <v>892.3</v>
      </c>
      <c r="C1195" s="38">
        <v>15</v>
      </c>
      <c r="D1195" s="39">
        <v>1.7097914054485401E-2</v>
      </c>
      <c r="E1195" s="37">
        <v>872.4</v>
      </c>
      <c r="F1195" s="37">
        <v>871.2</v>
      </c>
      <c r="G1195" s="37">
        <v>892.7</v>
      </c>
      <c r="H1195" s="7">
        <v>301762</v>
      </c>
      <c r="I1195" s="37">
        <v>268390734.5</v>
      </c>
      <c r="J1195" s="37">
        <v>19.899999999999999</v>
      </c>
      <c r="K1195" s="37">
        <v>21.5</v>
      </c>
      <c r="L1195" s="39">
        <v>-6.8845599602558705E-2</v>
      </c>
      <c r="M1195" s="37">
        <v>17296241530.650002</v>
      </c>
      <c r="N1195" s="37">
        <v>892.3</v>
      </c>
    </row>
    <row r="1196" spans="1:14" x14ac:dyDescent="0.3">
      <c r="A1196" s="36">
        <v>45124</v>
      </c>
      <c r="B1196" s="37">
        <v>859</v>
      </c>
      <c r="C1196" s="38">
        <v>-33.299999999999997</v>
      </c>
      <c r="D1196" s="39">
        <v>-3.7319287235234699E-2</v>
      </c>
      <c r="E1196" s="37">
        <v>865.6</v>
      </c>
      <c r="F1196" s="37">
        <v>848.1</v>
      </c>
      <c r="G1196" s="37">
        <v>869.5</v>
      </c>
      <c r="H1196" s="7">
        <v>358674</v>
      </c>
      <c r="I1196" s="37">
        <v>307998557.89999998</v>
      </c>
      <c r="J1196" s="37">
        <v>6.6000000000000201</v>
      </c>
      <c r="K1196" s="37">
        <v>21.4</v>
      </c>
      <c r="L1196" s="39">
        <v>0.188598962095956</v>
      </c>
      <c r="M1196" s="37">
        <v>16988242972.75</v>
      </c>
      <c r="N1196" s="37">
        <v>859</v>
      </c>
    </row>
    <row r="1197" spans="1:14" x14ac:dyDescent="0.3">
      <c r="A1197" s="36">
        <v>45125</v>
      </c>
      <c r="B1197" s="37">
        <v>859.3</v>
      </c>
      <c r="C1197" s="38">
        <v>0.29999999999995502</v>
      </c>
      <c r="D1197" s="39">
        <v>3.4924330616991202E-4</v>
      </c>
      <c r="E1197" s="37">
        <v>860.4</v>
      </c>
      <c r="F1197" s="37">
        <v>851</v>
      </c>
      <c r="G1197" s="37">
        <v>869.4</v>
      </c>
      <c r="H1197" s="7">
        <v>226764</v>
      </c>
      <c r="I1197" s="37">
        <v>194913927.30000001</v>
      </c>
      <c r="J1197" s="37">
        <v>1.1000000000000201</v>
      </c>
      <c r="K1197" s="37">
        <v>18.399999999999999</v>
      </c>
      <c r="L1197" s="39">
        <v>-0.36777129092156102</v>
      </c>
      <c r="M1197" s="37">
        <v>17183156900.049999</v>
      </c>
      <c r="N1197" s="37">
        <v>859.3</v>
      </c>
    </row>
    <row r="1198" spans="1:14" x14ac:dyDescent="0.3">
      <c r="A1198" s="36">
        <v>45126</v>
      </c>
      <c r="B1198" s="37">
        <v>850.4</v>
      </c>
      <c r="C1198" s="38">
        <v>-8.8999999999999808</v>
      </c>
      <c r="D1198" s="39">
        <v>-1.0357267543349201E-2</v>
      </c>
      <c r="E1198" s="37">
        <v>870.1</v>
      </c>
      <c r="F1198" s="37">
        <v>846.1</v>
      </c>
      <c r="G1198" s="37">
        <v>871.3</v>
      </c>
      <c r="H1198" s="7">
        <v>295475</v>
      </c>
      <c r="I1198" s="37">
        <v>252513431</v>
      </c>
      <c r="J1198" s="37">
        <v>19.7</v>
      </c>
      <c r="K1198" s="37">
        <v>25.1999999999999</v>
      </c>
      <c r="L1198" s="39">
        <v>0.303006650085552</v>
      </c>
      <c r="M1198" s="37">
        <v>16930643469.049999</v>
      </c>
      <c r="N1198" s="37">
        <v>850.4</v>
      </c>
    </row>
    <row r="1199" spans="1:14" x14ac:dyDescent="0.3">
      <c r="A1199" s="36">
        <v>45127</v>
      </c>
      <c r="B1199" s="37">
        <v>854</v>
      </c>
      <c r="C1199" s="38">
        <v>3.6000000000000201</v>
      </c>
      <c r="D1199" s="39">
        <v>4.2333019755409502E-3</v>
      </c>
      <c r="E1199" s="37">
        <v>845.5</v>
      </c>
      <c r="F1199" s="37">
        <v>840.4</v>
      </c>
      <c r="G1199" s="37">
        <v>854.8</v>
      </c>
      <c r="H1199" s="7">
        <v>324118</v>
      </c>
      <c r="I1199" s="37">
        <v>275768299.19999999</v>
      </c>
      <c r="J1199" s="37">
        <v>8.5</v>
      </c>
      <c r="K1199" s="37">
        <v>14.4</v>
      </c>
      <c r="L1199" s="39">
        <v>9.69388273119553E-2</v>
      </c>
      <c r="M1199" s="37">
        <v>17206411768.25</v>
      </c>
      <c r="N1199" s="37">
        <v>854</v>
      </c>
    </row>
    <row r="1200" spans="1:14" x14ac:dyDescent="0.3">
      <c r="A1200" s="36">
        <v>45128</v>
      </c>
      <c r="B1200" s="37">
        <v>867.9</v>
      </c>
      <c r="C1200" s="38">
        <v>13.9</v>
      </c>
      <c r="D1200" s="39">
        <v>1.62763466042154E-2</v>
      </c>
      <c r="E1200" s="37">
        <v>856.1</v>
      </c>
      <c r="F1200" s="37">
        <v>852</v>
      </c>
      <c r="G1200" s="37">
        <v>867.9</v>
      </c>
      <c r="H1200" s="7">
        <v>280046</v>
      </c>
      <c r="I1200" s="37">
        <v>241405702.90000001</v>
      </c>
      <c r="J1200" s="37">
        <v>11.8</v>
      </c>
      <c r="K1200" s="37">
        <v>15.9</v>
      </c>
      <c r="L1200" s="39">
        <v>-0.13597516953701999</v>
      </c>
      <c r="M1200" s="37">
        <v>17447817471.150002</v>
      </c>
      <c r="N1200" s="37">
        <v>867.9</v>
      </c>
    </row>
    <row r="1201" spans="1:14" x14ac:dyDescent="0.3">
      <c r="A1201" s="36">
        <v>45131</v>
      </c>
      <c r="B1201" s="37">
        <v>857.6</v>
      </c>
      <c r="C1201" s="38">
        <v>-10.3</v>
      </c>
      <c r="D1201" s="39">
        <v>-1.1867726696624E-2</v>
      </c>
      <c r="E1201" s="37">
        <v>861</v>
      </c>
      <c r="F1201" s="37">
        <v>847</v>
      </c>
      <c r="G1201" s="37">
        <v>865.4</v>
      </c>
      <c r="H1201" s="7">
        <v>205344</v>
      </c>
      <c r="I1201" s="37">
        <v>175605028.30000001</v>
      </c>
      <c r="J1201" s="37">
        <v>3.3999999999999799</v>
      </c>
      <c r="K1201" s="37">
        <v>18.399999999999999</v>
      </c>
      <c r="L1201" s="39">
        <v>-0.26674903408725698</v>
      </c>
      <c r="M1201" s="37">
        <v>17272212442.849998</v>
      </c>
      <c r="N1201" s="37">
        <v>857.6</v>
      </c>
    </row>
    <row r="1202" spans="1:14" x14ac:dyDescent="0.3">
      <c r="A1202" s="36">
        <v>45132</v>
      </c>
      <c r="B1202" s="37">
        <v>854</v>
      </c>
      <c r="C1202" s="38">
        <v>-3.6000000000000201</v>
      </c>
      <c r="D1202" s="39">
        <v>-4.1977611940298802E-3</v>
      </c>
      <c r="E1202" s="37">
        <v>864.4</v>
      </c>
      <c r="F1202" s="37">
        <v>853.3</v>
      </c>
      <c r="G1202" s="37">
        <v>870</v>
      </c>
      <c r="H1202" s="7">
        <v>262867</v>
      </c>
      <c r="I1202" s="37">
        <v>225656402.80000001</v>
      </c>
      <c r="J1202" s="37">
        <v>10.4</v>
      </c>
      <c r="K1202" s="37">
        <v>16.7</v>
      </c>
      <c r="L1202" s="39">
        <v>0.280129928315412</v>
      </c>
      <c r="M1202" s="37">
        <v>17046556040.049999</v>
      </c>
      <c r="N1202" s="37">
        <v>854</v>
      </c>
    </row>
    <row r="1203" spans="1:14" x14ac:dyDescent="0.3">
      <c r="A1203" s="36">
        <v>45133</v>
      </c>
      <c r="B1203" s="37">
        <v>810</v>
      </c>
      <c r="C1203" s="38">
        <v>-44</v>
      </c>
      <c r="D1203" s="39">
        <v>-5.15222482435597E-2</v>
      </c>
      <c r="E1203" s="37">
        <v>821</v>
      </c>
      <c r="F1203" s="37">
        <v>804.5</v>
      </c>
      <c r="G1203" s="37">
        <v>826.4</v>
      </c>
      <c r="H1203" s="7">
        <v>751898</v>
      </c>
      <c r="I1203" s="37">
        <v>612244177.29999995</v>
      </c>
      <c r="J1203" s="37">
        <v>11</v>
      </c>
      <c r="K1203" s="37">
        <v>21.9</v>
      </c>
      <c r="L1203" s="39">
        <v>1.86037425770447</v>
      </c>
      <c r="M1203" s="37">
        <v>16434311862.75</v>
      </c>
      <c r="N1203" s="37">
        <v>810</v>
      </c>
    </row>
    <row r="1204" spans="1:14" x14ac:dyDescent="0.3">
      <c r="A1204" s="36">
        <v>45134</v>
      </c>
      <c r="B1204" s="37">
        <v>840.3</v>
      </c>
      <c r="C1204" s="38">
        <v>30.3</v>
      </c>
      <c r="D1204" s="39">
        <v>3.7407407407407403E-2</v>
      </c>
      <c r="E1204" s="37">
        <v>820</v>
      </c>
      <c r="F1204" s="37">
        <v>816.9</v>
      </c>
      <c r="G1204" s="37">
        <v>842.2</v>
      </c>
      <c r="H1204" s="7">
        <v>486260</v>
      </c>
      <c r="I1204" s="37">
        <v>405757724.19999999</v>
      </c>
      <c r="J1204" s="37">
        <v>20.3</v>
      </c>
      <c r="K1204" s="37">
        <v>25.3000000000001</v>
      </c>
      <c r="L1204" s="39">
        <v>-0.353289940922838</v>
      </c>
      <c r="M1204" s="37">
        <v>16840069586.950001</v>
      </c>
      <c r="N1204" s="37">
        <v>840.3</v>
      </c>
    </row>
    <row r="1205" spans="1:14" x14ac:dyDescent="0.3">
      <c r="A1205" s="36">
        <v>45135</v>
      </c>
      <c r="B1205" s="37">
        <v>841.2</v>
      </c>
      <c r="C1205" s="38">
        <v>0.90000000000009095</v>
      </c>
      <c r="D1205" s="39">
        <v>1.07104605498047E-3</v>
      </c>
      <c r="E1205" s="37">
        <v>838</v>
      </c>
      <c r="F1205" s="37">
        <v>824.1</v>
      </c>
      <c r="G1205" s="37">
        <v>845</v>
      </c>
      <c r="H1205" s="7">
        <v>372986</v>
      </c>
      <c r="I1205" s="37">
        <v>312426973.10000002</v>
      </c>
      <c r="J1205" s="37">
        <v>3.2000000000000499</v>
      </c>
      <c r="K1205" s="37">
        <v>20.9</v>
      </c>
      <c r="L1205" s="39">
        <v>-0.232949450911035</v>
      </c>
      <c r="M1205" s="37">
        <v>17152496560.049999</v>
      </c>
      <c r="N1205" s="37">
        <v>841.2</v>
      </c>
    </row>
    <row r="1206" spans="1:14" x14ac:dyDescent="0.3">
      <c r="A1206" s="36">
        <v>45138</v>
      </c>
      <c r="B1206" s="37">
        <v>848.1</v>
      </c>
      <c r="C1206" s="38">
        <v>6.8999999999999799</v>
      </c>
      <c r="D1206" s="39">
        <v>8.2025677603423403E-3</v>
      </c>
      <c r="E1206" s="37">
        <v>840.8</v>
      </c>
      <c r="F1206" s="37">
        <v>838</v>
      </c>
      <c r="G1206" s="37">
        <v>852</v>
      </c>
      <c r="H1206" s="7">
        <v>344979</v>
      </c>
      <c r="I1206" s="37">
        <v>292547705.69999999</v>
      </c>
      <c r="J1206" s="37">
        <v>7.30000000000007</v>
      </c>
      <c r="K1206" s="37">
        <v>14</v>
      </c>
      <c r="L1206" s="39">
        <v>-7.5088609223938702E-2</v>
      </c>
      <c r="M1206" s="37">
        <v>17445044265.75</v>
      </c>
      <c r="N1206" s="37">
        <v>848.1</v>
      </c>
    </row>
    <row r="1207" spans="1:14" x14ac:dyDescent="0.3">
      <c r="A1207" s="36">
        <v>45139</v>
      </c>
      <c r="B1207" s="37">
        <v>829</v>
      </c>
      <c r="C1207" s="38">
        <v>-19.100000000000001</v>
      </c>
      <c r="D1207" s="39">
        <v>-2.2520929135715202E-2</v>
      </c>
      <c r="E1207" s="37">
        <v>845</v>
      </c>
      <c r="F1207" s="37">
        <v>828.3</v>
      </c>
      <c r="G1207" s="37">
        <v>846.3</v>
      </c>
      <c r="H1207" s="7">
        <v>273202</v>
      </c>
      <c r="I1207" s="37">
        <v>227336224.19999999</v>
      </c>
      <c r="J1207" s="37">
        <v>16</v>
      </c>
      <c r="K1207" s="37">
        <v>18</v>
      </c>
      <c r="L1207" s="39">
        <v>-0.20806194000214501</v>
      </c>
      <c r="M1207" s="37">
        <v>17217708041.549999</v>
      </c>
      <c r="N1207" s="37">
        <v>829</v>
      </c>
    </row>
    <row r="1208" spans="1:14" x14ac:dyDescent="0.3">
      <c r="A1208" s="36">
        <v>45140</v>
      </c>
      <c r="B1208" s="37">
        <v>813.5</v>
      </c>
      <c r="C1208" s="38">
        <v>-15.5</v>
      </c>
      <c r="D1208" s="39">
        <v>-1.8697225572979499E-2</v>
      </c>
      <c r="E1208" s="37">
        <v>813</v>
      </c>
      <c r="F1208" s="37">
        <v>810.6</v>
      </c>
      <c r="G1208" s="37">
        <v>828.7</v>
      </c>
      <c r="H1208" s="7">
        <v>416321</v>
      </c>
      <c r="I1208" s="37">
        <v>339569263.30000001</v>
      </c>
      <c r="J1208" s="37">
        <v>0.5</v>
      </c>
      <c r="K1208" s="37">
        <v>18.100000000000001</v>
      </c>
      <c r="L1208" s="39">
        <v>0.52385780484769495</v>
      </c>
      <c r="M1208" s="37">
        <v>16878138778.25</v>
      </c>
      <c r="N1208" s="37">
        <v>813.5</v>
      </c>
    </row>
    <row r="1209" spans="1:14" x14ac:dyDescent="0.3">
      <c r="A1209" s="36">
        <v>45141</v>
      </c>
      <c r="B1209" s="37">
        <v>811.2</v>
      </c>
      <c r="C1209" s="38">
        <v>-2.2999999999999501</v>
      </c>
      <c r="D1209" s="39">
        <v>-2.8272894898585801E-3</v>
      </c>
      <c r="E1209" s="37">
        <v>805</v>
      </c>
      <c r="F1209" s="37">
        <v>804</v>
      </c>
      <c r="G1209" s="37">
        <v>817.6</v>
      </c>
      <c r="H1209" s="7">
        <v>312193</v>
      </c>
      <c r="I1209" s="37">
        <v>252963688.09999999</v>
      </c>
      <c r="J1209" s="37">
        <v>6.2000000000000499</v>
      </c>
      <c r="K1209" s="37">
        <v>13.6</v>
      </c>
      <c r="L1209" s="39">
        <v>-0.25011469515109702</v>
      </c>
      <c r="M1209" s="37">
        <v>16625175090.15</v>
      </c>
      <c r="N1209" s="37">
        <v>811.2</v>
      </c>
    </row>
    <row r="1210" spans="1:14" x14ac:dyDescent="0.3">
      <c r="A1210" s="36">
        <v>45142</v>
      </c>
      <c r="B1210" s="37">
        <v>816</v>
      </c>
      <c r="C1210" s="38">
        <v>4.7999999999999501</v>
      </c>
      <c r="D1210" s="39">
        <v>5.9171597633135503E-3</v>
      </c>
      <c r="E1210" s="37">
        <v>816</v>
      </c>
      <c r="F1210" s="37">
        <v>807.3</v>
      </c>
      <c r="G1210" s="37">
        <v>818.4</v>
      </c>
      <c r="H1210" s="7">
        <v>251650</v>
      </c>
      <c r="I1210" s="37">
        <v>204827291</v>
      </c>
      <c r="J1210" s="37">
        <v>0</v>
      </c>
      <c r="K1210" s="37">
        <v>11.1</v>
      </c>
      <c r="L1210" s="39">
        <v>-0.193928114980156</v>
      </c>
      <c r="M1210" s="37">
        <v>16830002381.15</v>
      </c>
      <c r="N1210" s="37">
        <v>816</v>
      </c>
    </row>
    <row r="1211" spans="1:14" x14ac:dyDescent="0.3">
      <c r="A1211" s="36">
        <v>45145</v>
      </c>
      <c r="B1211" s="37">
        <v>817.4</v>
      </c>
      <c r="C1211" s="38">
        <v>1.3999999999999799</v>
      </c>
      <c r="D1211" s="39">
        <v>1.71568627450978E-3</v>
      </c>
      <c r="E1211" s="37">
        <v>815.7</v>
      </c>
      <c r="F1211" s="37">
        <v>810.5</v>
      </c>
      <c r="G1211" s="37">
        <v>823</v>
      </c>
      <c r="H1211" s="7">
        <v>154744</v>
      </c>
      <c r="I1211" s="37">
        <v>126448639.7</v>
      </c>
      <c r="J1211" s="37">
        <v>1.69999999999993</v>
      </c>
      <c r="K1211" s="37">
        <v>12.5</v>
      </c>
      <c r="L1211" s="39">
        <v>-0.38508245579177403</v>
      </c>
      <c r="M1211" s="37">
        <v>16956451020.85</v>
      </c>
      <c r="N1211" s="37">
        <v>817.4</v>
      </c>
    </row>
    <row r="1212" spans="1:14" x14ac:dyDescent="0.3">
      <c r="A1212" s="36">
        <v>45146</v>
      </c>
      <c r="B1212" s="37">
        <v>807.2</v>
      </c>
      <c r="C1212" s="38">
        <v>-10.1999999999999</v>
      </c>
      <c r="D1212" s="39">
        <v>-1.2478590653290799E-2</v>
      </c>
      <c r="E1212" s="37">
        <v>814.2</v>
      </c>
      <c r="F1212" s="37">
        <v>803.7</v>
      </c>
      <c r="G1212" s="37">
        <v>817.6</v>
      </c>
      <c r="H1212" s="7">
        <v>289837</v>
      </c>
      <c r="I1212" s="37">
        <v>234169400.5</v>
      </c>
      <c r="J1212" s="37">
        <v>7</v>
      </c>
      <c r="K1212" s="37">
        <v>13.9</v>
      </c>
      <c r="L1212" s="39">
        <v>0.873009615881714</v>
      </c>
      <c r="M1212" s="37">
        <v>16722281620.35</v>
      </c>
      <c r="N1212" s="37">
        <v>807.2</v>
      </c>
    </row>
    <row r="1213" spans="1:14" x14ac:dyDescent="0.3">
      <c r="A1213" s="36">
        <v>45147</v>
      </c>
      <c r="B1213" s="37">
        <v>807</v>
      </c>
      <c r="C1213" s="38">
        <v>-0.200000000000045</v>
      </c>
      <c r="D1213" s="39">
        <v>-2.4777006937567602E-4</v>
      </c>
      <c r="E1213" s="37">
        <v>818</v>
      </c>
      <c r="F1213" s="37">
        <v>806.5</v>
      </c>
      <c r="G1213" s="37">
        <v>820.6</v>
      </c>
      <c r="H1213" s="7">
        <v>247800</v>
      </c>
      <c r="I1213" s="37">
        <v>200985782.19999999</v>
      </c>
      <c r="J1213" s="37">
        <v>11</v>
      </c>
      <c r="K1213" s="37">
        <v>14.1</v>
      </c>
      <c r="L1213" s="39">
        <v>-0.145036693037811</v>
      </c>
      <c r="M1213" s="37">
        <v>16521295838.15</v>
      </c>
      <c r="N1213" s="37">
        <v>807</v>
      </c>
    </row>
    <row r="1214" spans="1:14" x14ac:dyDescent="0.3">
      <c r="A1214" s="36">
        <v>45148</v>
      </c>
      <c r="B1214" s="37">
        <v>834.7</v>
      </c>
      <c r="C1214" s="38">
        <v>27.7</v>
      </c>
      <c r="D1214" s="39">
        <v>3.4324659231722503E-2</v>
      </c>
      <c r="E1214" s="37">
        <v>815.2</v>
      </c>
      <c r="F1214" s="37">
        <v>813.4</v>
      </c>
      <c r="G1214" s="37">
        <v>839.4</v>
      </c>
      <c r="H1214" s="7">
        <v>360999</v>
      </c>
      <c r="I1214" s="37">
        <v>300123197.69999999</v>
      </c>
      <c r="J1214" s="37">
        <v>19.5</v>
      </c>
      <c r="K1214" s="37">
        <v>26</v>
      </c>
      <c r="L1214" s="39">
        <v>0.45681598062953999</v>
      </c>
      <c r="M1214" s="37">
        <v>16821419035.85</v>
      </c>
      <c r="N1214" s="37">
        <v>834.7</v>
      </c>
    </row>
    <row r="1215" spans="1:14" x14ac:dyDescent="0.3">
      <c r="A1215" s="36">
        <v>45149</v>
      </c>
      <c r="B1215" s="37">
        <v>820.4</v>
      </c>
      <c r="C1215" s="38">
        <v>-14.3000000000001</v>
      </c>
      <c r="D1215" s="39">
        <v>-1.7131903677968199E-2</v>
      </c>
      <c r="E1215" s="37">
        <v>825.9</v>
      </c>
      <c r="F1215" s="37">
        <v>816.8</v>
      </c>
      <c r="G1215" s="37">
        <v>831.8</v>
      </c>
      <c r="H1215" s="7">
        <v>225266</v>
      </c>
      <c r="I1215" s="37">
        <v>185388072</v>
      </c>
      <c r="J1215" s="37">
        <v>5.5</v>
      </c>
      <c r="K1215" s="37">
        <v>15</v>
      </c>
      <c r="L1215" s="39">
        <v>-0.37599273128180399</v>
      </c>
      <c r="M1215" s="37">
        <v>16636030963.85</v>
      </c>
      <c r="N1215" s="37">
        <v>820.4</v>
      </c>
    </row>
    <row r="1216" spans="1:14" x14ac:dyDescent="0.3">
      <c r="A1216" s="36">
        <v>45152</v>
      </c>
      <c r="B1216" s="37">
        <v>816.2</v>
      </c>
      <c r="C1216" s="38">
        <v>-4.19999999999993</v>
      </c>
      <c r="D1216" s="39">
        <v>-5.1194539249145897E-3</v>
      </c>
      <c r="E1216" s="37">
        <v>817.3</v>
      </c>
      <c r="F1216" s="37">
        <v>811.4</v>
      </c>
      <c r="G1216" s="37">
        <v>823.1</v>
      </c>
      <c r="H1216" s="7">
        <v>219533</v>
      </c>
      <c r="I1216" s="37">
        <v>179189118.19999999</v>
      </c>
      <c r="J1216" s="37">
        <v>1.0999999999999099</v>
      </c>
      <c r="K1216" s="37">
        <v>11.7</v>
      </c>
      <c r="L1216" s="39">
        <v>-2.5449912547832299E-2</v>
      </c>
      <c r="M1216" s="37">
        <v>16456841845.65</v>
      </c>
      <c r="N1216" s="37">
        <v>816.2</v>
      </c>
    </row>
    <row r="1217" spans="1:14" x14ac:dyDescent="0.3">
      <c r="A1217" s="36">
        <v>45153</v>
      </c>
      <c r="B1217" s="37">
        <v>804.1</v>
      </c>
      <c r="C1217" s="38">
        <v>-12.1</v>
      </c>
      <c r="D1217" s="39">
        <v>-1.4824797843665799E-2</v>
      </c>
      <c r="E1217" s="37">
        <v>816.1</v>
      </c>
      <c r="F1217" s="37">
        <v>801</v>
      </c>
      <c r="G1217" s="37">
        <v>816.5</v>
      </c>
      <c r="H1217" s="7">
        <v>270647</v>
      </c>
      <c r="I1217" s="37">
        <v>217773760.19999999</v>
      </c>
      <c r="J1217" s="37">
        <v>12</v>
      </c>
      <c r="K1217" s="37">
        <v>15.5</v>
      </c>
      <c r="L1217" s="39">
        <v>0.232830599499847</v>
      </c>
      <c r="M1217" s="37">
        <v>16239068085.450001</v>
      </c>
      <c r="N1217" s="37">
        <v>804.1</v>
      </c>
    </row>
    <row r="1218" spans="1:14" x14ac:dyDescent="0.3">
      <c r="A1218" s="36">
        <v>45154</v>
      </c>
      <c r="B1218" s="37">
        <v>802.9</v>
      </c>
      <c r="C1218" s="38">
        <v>-1.2000000000000499</v>
      </c>
      <c r="D1218" s="39">
        <v>-1.49235169755011E-3</v>
      </c>
      <c r="E1218" s="37">
        <v>802.8</v>
      </c>
      <c r="F1218" s="37">
        <v>801.5</v>
      </c>
      <c r="G1218" s="37">
        <v>810.6</v>
      </c>
      <c r="H1218" s="7">
        <v>224335</v>
      </c>
      <c r="I1218" s="37">
        <v>180394779.80000001</v>
      </c>
      <c r="J1218" s="37">
        <v>0.100000000000023</v>
      </c>
      <c r="K1218" s="37">
        <v>9.1000000000000192</v>
      </c>
      <c r="L1218" s="39">
        <v>-0.17111588157267599</v>
      </c>
      <c r="M1218" s="37">
        <v>16058673305.65</v>
      </c>
      <c r="N1218" s="37">
        <v>802.9</v>
      </c>
    </row>
    <row r="1219" spans="1:14" x14ac:dyDescent="0.3">
      <c r="A1219" s="36">
        <v>45155</v>
      </c>
      <c r="B1219" s="37">
        <v>785.1</v>
      </c>
      <c r="C1219" s="38">
        <v>-17.8</v>
      </c>
      <c r="D1219" s="39">
        <v>-2.2169635072860801E-2</v>
      </c>
      <c r="E1219" s="37">
        <v>800</v>
      </c>
      <c r="F1219" s="37">
        <v>780.4</v>
      </c>
      <c r="G1219" s="37">
        <v>803.3</v>
      </c>
      <c r="H1219" s="7">
        <v>421390</v>
      </c>
      <c r="I1219" s="37">
        <v>333067604.30000001</v>
      </c>
      <c r="J1219" s="37">
        <v>14.9</v>
      </c>
      <c r="K1219" s="37">
        <v>22.9</v>
      </c>
      <c r="L1219" s="39">
        <v>0.87839614861702398</v>
      </c>
      <c r="M1219" s="37">
        <v>15725605701.35</v>
      </c>
      <c r="N1219" s="37">
        <v>785.1</v>
      </c>
    </row>
    <row r="1220" spans="1:14" x14ac:dyDescent="0.3">
      <c r="A1220" s="36">
        <v>45156</v>
      </c>
      <c r="B1220" s="37">
        <v>776.9</v>
      </c>
      <c r="C1220" s="38">
        <v>-8.2000000000000508</v>
      </c>
      <c r="D1220" s="39">
        <v>-1.0444529359317299E-2</v>
      </c>
      <c r="E1220" s="37">
        <v>784</v>
      </c>
      <c r="F1220" s="37">
        <v>764.3</v>
      </c>
      <c r="G1220" s="37">
        <v>784</v>
      </c>
      <c r="H1220" s="7">
        <v>490088</v>
      </c>
      <c r="I1220" s="37">
        <v>379337716.80000001</v>
      </c>
      <c r="J1220" s="37">
        <v>7.1000000000000201</v>
      </c>
      <c r="K1220" s="37">
        <v>19.7</v>
      </c>
      <c r="L1220" s="39">
        <v>0.16302712451648099</v>
      </c>
      <c r="M1220" s="37">
        <v>15346267984.549999</v>
      </c>
      <c r="N1220" s="37">
        <v>776.9</v>
      </c>
    </row>
    <row r="1221" spans="1:14" x14ac:dyDescent="0.3">
      <c r="A1221" s="36">
        <v>45159</v>
      </c>
      <c r="B1221" s="37">
        <v>783.9</v>
      </c>
      <c r="C1221" s="38">
        <v>7</v>
      </c>
      <c r="D1221" s="39">
        <v>9.0101686188698692E-3</v>
      </c>
      <c r="E1221" s="37">
        <v>777.2</v>
      </c>
      <c r="F1221" s="37">
        <v>774.8</v>
      </c>
      <c r="G1221" s="37">
        <v>792.3</v>
      </c>
      <c r="H1221" s="7">
        <v>283048</v>
      </c>
      <c r="I1221" s="37">
        <v>222091548</v>
      </c>
      <c r="J1221" s="37">
        <v>6.69999999999993</v>
      </c>
      <c r="K1221" s="37">
        <v>17.5</v>
      </c>
      <c r="L1221" s="39">
        <v>-0.42245474282169698</v>
      </c>
      <c r="M1221" s="37">
        <v>15568359532.549999</v>
      </c>
      <c r="N1221" s="37">
        <v>783.9</v>
      </c>
    </row>
    <row r="1222" spans="1:14" x14ac:dyDescent="0.3">
      <c r="A1222" s="36">
        <v>45160</v>
      </c>
      <c r="B1222" s="37">
        <v>790.2</v>
      </c>
      <c r="C1222" s="38">
        <v>6.30000000000007</v>
      </c>
      <c r="D1222" s="39">
        <v>8.0367393800230506E-3</v>
      </c>
      <c r="E1222" s="37">
        <v>788.7</v>
      </c>
      <c r="F1222" s="37">
        <v>785.9</v>
      </c>
      <c r="G1222" s="37">
        <v>797.7</v>
      </c>
      <c r="H1222" s="7">
        <v>286404</v>
      </c>
      <c r="I1222" s="37">
        <v>226757062.30000001</v>
      </c>
      <c r="J1222" s="37">
        <v>1.5</v>
      </c>
      <c r="K1222" s="37">
        <v>11.8000000000001</v>
      </c>
      <c r="L1222" s="39">
        <v>1.1856646222548801E-2</v>
      </c>
      <c r="M1222" s="37">
        <v>15795116594.85</v>
      </c>
      <c r="N1222" s="37">
        <v>790.2</v>
      </c>
    </row>
    <row r="1223" spans="1:14" x14ac:dyDescent="0.3">
      <c r="A1223" s="36">
        <v>45161</v>
      </c>
      <c r="B1223" s="37">
        <v>790.4</v>
      </c>
      <c r="C1223" s="38">
        <v>0.19999999999993201</v>
      </c>
      <c r="D1223" s="39">
        <v>2.5310048089082702E-4</v>
      </c>
      <c r="E1223" s="37">
        <v>792.8</v>
      </c>
      <c r="F1223" s="37">
        <v>785.8</v>
      </c>
      <c r="G1223" s="37">
        <v>796.6</v>
      </c>
      <c r="H1223" s="7">
        <v>218009</v>
      </c>
      <c r="I1223" s="37">
        <v>172306138.90000001</v>
      </c>
      <c r="J1223" s="37">
        <v>2.3999999999999799</v>
      </c>
      <c r="K1223" s="37">
        <v>10.8000000000001</v>
      </c>
      <c r="L1223" s="39">
        <v>-0.238806022262259</v>
      </c>
      <c r="M1223" s="37">
        <v>15967422733.75</v>
      </c>
      <c r="N1223" s="37">
        <v>790.4</v>
      </c>
    </row>
    <row r="1224" spans="1:14" x14ac:dyDescent="0.3">
      <c r="A1224" s="36">
        <v>45162</v>
      </c>
      <c r="B1224" s="37">
        <v>783.7</v>
      </c>
      <c r="C1224" s="38">
        <v>-6.69999999999993</v>
      </c>
      <c r="D1224" s="39">
        <v>-8.4767206477731893E-3</v>
      </c>
      <c r="E1224" s="37">
        <v>798.9</v>
      </c>
      <c r="F1224" s="37">
        <v>782.5</v>
      </c>
      <c r="G1224" s="37">
        <v>803.7</v>
      </c>
      <c r="H1224" s="7">
        <v>228144</v>
      </c>
      <c r="I1224" s="37">
        <v>179876170.90000001</v>
      </c>
      <c r="J1224" s="37">
        <v>15.1999999999999</v>
      </c>
      <c r="K1224" s="37">
        <v>21.2</v>
      </c>
      <c r="L1224" s="39">
        <v>4.6488906421294503E-2</v>
      </c>
      <c r="M1224" s="37">
        <v>15787546562.85</v>
      </c>
      <c r="N1224" s="37">
        <v>783.7</v>
      </c>
    </row>
    <row r="1225" spans="1:14" x14ac:dyDescent="0.3">
      <c r="A1225" s="36">
        <v>45163</v>
      </c>
      <c r="B1225" s="37">
        <v>785.3</v>
      </c>
      <c r="C1225" s="38">
        <v>1.5999999999999099</v>
      </c>
      <c r="D1225" s="39">
        <v>2.04159755008282E-3</v>
      </c>
      <c r="E1225" s="37">
        <v>780</v>
      </c>
      <c r="F1225" s="37">
        <v>779.2</v>
      </c>
      <c r="G1225" s="37">
        <v>793.7</v>
      </c>
      <c r="H1225" s="7">
        <v>215140</v>
      </c>
      <c r="I1225" s="37">
        <v>169221394.19999999</v>
      </c>
      <c r="J1225" s="37">
        <v>5.2999999999999501</v>
      </c>
      <c r="K1225" s="37">
        <v>14.5</v>
      </c>
      <c r="L1225" s="39">
        <v>-5.6999088295111897E-2</v>
      </c>
      <c r="M1225" s="37">
        <v>15956767957.049999</v>
      </c>
      <c r="N1225" s="37">
        <v>785.3</v>
      </c>
    </row>
    <row r="1226" spans="1:14" x14ac:dyDescent="0.3">
      <c r="A1226" s="36">
        <v>45166</v>
      </c>
      <c r="B1226" s="37">
        <v>798.5</v>
      </c>
      <c r="C1226" s="38">
        <v>13.2</v>
      </c>
      <c r="D1226" s="39">
        <v>1.6808862854959899E-2</v>
      </c>
      <c r="E1226" s="37">
        <v>795.3</v>
      </c>
      <c r="F1226" s="37">
        <v>787.1</v>
      </c>
      <c r="G1226" s="37">
        <v>801.3</v>
      </c>
      <c r="H1226" s="7">
        <v>241609</v>
      </c>
      <c r="I1226" s="37">
        <v>192499472.30000001</v>
      </c>
      <c r="J1226" s="37">
        <v>3.2000000000000499</v>
      </c>
      <c r="K1226" s="37">
        <v>14.1999999999999</v>
      </c>
      <c r="L1226" s="39">
        <v>0.123031514362741</v>
      </c>
      <c r="M1226" s="37">
        <v>16149267429.35</v>
      </c>
      <c r="N1226" s="37">
        <v>798.5</v>
      </c>
    </row>
    <row r="1227" spans="1:14" x14ac:dyDescent="0.3">
      <c r="A1227" s="36">
        <v>45167</v>
      </c>
      <c r="B1227" s="37">
        <v>810</v>
      </c>
      <c r="C1227" s="38">
        <v>11.5</v>
      </c>
      <c r="D1227" s="39">
        <v>1.44020037570445E-2</v>
      </c>
      <c r="E1227" s="37">
        <v>803</v>
      </c>
      <c r="F1227" s="37">
        <v>795.2</v>
      </c>
      <c r="G1227" s="37">
        <v>810</v>
      </c>
      <c r="H1227" s="7">
        <v>265269</v>
      </c>
      <c r="I1227" s="37">
        <v>213914503.40000001</v>
      </c>
      <c r="J1227" s="37">
        <v>7</v>
      </c>
      <c r="K1227" s="37">
        <v>14.8</v>
      </c>
      <c r="L1227" s="39">
        <v>9.7926815640145895E-2</v>
      </c>
      <c r="M1227" s="37">
        <v>16363181932.75</v>
      </c>
      <c r="N1227" s="37">
        <v>810</v>
      </c>
    </row>
    <row r="1228" spans="1:14" x14ac:dyDescent="0.3">
      <c r="A1228" s="36">
        <v>45168</v>
      </c>
      <c r="B1228" s="37">
        <v>804</v>
      </c>
      <c r="C1228" s="38">
        <v>-6</v>
      </c>
      <c r="D1228" s="39">
        <v>-7.4074074074074103E-3</v>
      </c>
      <c r="E1228" s="37">
        <v>815</v>
      </c>
      <c r="F1228" s="37">
        <v>796.4</v>
      </c>
      <c r="G1228" s="37">
        <v>815</v>
      </c>
      <c r="H1228" s="7">
        <v>280091</v>
      </c>
      <c r="I1228" s="37">
        <v>225359827.90000001</v>
      </c>
      <c r="J1228" s="37">
        <v>11</v>
      </c>
      <c r="K1228" s="37">
        <v>18.600000000000001</v>
      </c>
      <c r="L1228" s="39">
        <v>5.5875356713374E-2</v>
      </c>
      <c r="M1228" s="37">
        <v>16137822104.85</v>
      </c>
      <c r="N1228" s="37">
        <v>804</v>
      </c>
    </row>
    <row r="1229" spans="1:14" x14ac:dyDescent="0.3">
      <c r="A1229" s="36">
        <v>45169</v>
      </c>
      <c r="B1229" s="37">
        <v>782.2</v>
      </c>
      <c r="C1229" s="38">
        <v>-21.8</v>
      </c>
      <c r="D1229" s="39">
        <v>-2.71144278606965E-2</v>
      </c>
      <c r="E1229" s="37">
        <v>805</v>
      </c>
      <c r="F1229" s="37">
        <v>782.2</v>
      </c>
      <c r="G1229" s="37">
        <v>805</v>
      </c>
      <c r="H1229" s="7">
        <v>593584</v>
      </c>
      <c r="I1229" s="37">
        <v>466714776.89999998</v>
      </c>
      <c r="J1229" s="37">
        <v>22.8</v>
      </c>
      <c r="K1229" s="37">
        <v>22.8</v>
      </c>
      <c r="L1229" s="39">
        <v>1.1192540995605</v>
      </c>
      <c r="M1229" s="37">
        <v>15671107327.950001</v>
      </c>
      <c r="N1229" s="37">
        <v>782.2</v>
      </c>
    </row>
    <row r="1230" spans="1:14" x14ac:dyDescent="0.3">
      <c r="A1230" s="36">
        <v>45170</v>
      </c>
      <c r="B1230" s="37">
        <v>775.8</v>
      </c>
      <c r="C1230" s="38">
        <v>-6.4000000000000901</v>
      </c>
      <c r="D1230" s="39">
        <v>-8.1820506264383697E-3</v>
      </c>
      <c r="E1230" s="37">
        <v>781.5</v>
      </c>
      <c r="F1230" s="37">
        <v>772</v>
      </c>
      <c r="G1230" s="37">
        <v>790.2</v>
      </c>
      <c r="H1230" s="7">
        <v>404239</v>
      </c>
      <c r="I1230" s="37">
        <v>314438051.10000002</v>
      </c>
      <c r="J1230" s="37">
        <v>5.7000000000000499</v>
      </c>
      <c r="K1230" s="37">
        <v>18.2</v>
      </c>
      <c r="L1230" s="39">
        <v>-0.318986023882045</v>
      </c>
      <c r="M1230" s="37">
        <v>15356669276.85</v>
      </c>
      <c r="N1230" s="37">
        <v>775.8</v>
      </c>
    </row>
    <row r="1231" spans="1:14" x14ac:dyDescent="0.3">
      <c r="A1231" s="36">
        <v>45173</v>
      </c>
      <c r="B1231" s="37">
        <v>772.6</v>
      </c>
      <c r="C1231" s="38">
        <v>-3.19999999999993</v>
      </c>
      <c r="D1231" s="39">
        <v>-4.1247744263984698E-3</v>
      </c>
      <c r="E1231" s="37">
        <v>781</v>
      </c>
      <c r="F1231" s="37">
        <v>771.9</v>
      </c>
      <c r="G1231" s="37">
        <v>786.4</v>
      </c>
      <c r="H1231" s="7">
        <v>172252</v>
      </c>
      <c r="I1231" s="37">
        <v>133683289.90000001</v>
      </c>
      <c r="J1231" s="37">
        <v>8.3999999999999808</v>
      </c>
      <c r="K1231" s="37">
        <v>14.5</v>
      </c>
      <c r="L1231" s="39">
        <v>-0.57388574580879104</v>
      </c>
      <c r="M1231" s="37">
        <v>15222985986.950001</v>
      </c>
      <c r="N1231" s="37">
        <v>772.6</v>
      </c>
    </row>
    <row r="1232" spans="1:14" x14ac:dyDescent="0.3">
      <c r="A1232" s="36">
        <v>45174</v>
      </c>
      <c r="B1232" s="37">
        <v>759.1</v>
      </c>
      <c r="C1232" s="38">
        <v>-13.5</v>
      </c>
      <c r="D1232" s="39">
        <v>-1.7473466217965299E-2</v>
      </c>
      <c r="E1232" s="37">
        <v>767</v>
      </c>
      <c r="F1232" s="37">
        <v>755.1</v>
      </c>
      <c r="G1232" s="37">
        <v>768.7</v>
      </c>
      <c r="H1232" s="7">
        <v>389606</v>
      </c>
      <c r="I1232" s="37">
        <v>296456058.89999998</v>
      </c>
      <c r="J1232" s="37">
        <v>7.8999999999999799</v>
      </c>
      <c r="K1232" s="37">
        <v>13.6</v>
      </c>
      <c r="L1232" s="39">
        <v>1.2618373081299501</v>
      </c>
      <c r="M1232" s="37">
        <v>14926529928.049999</v>
      </c>
      <c r="N1232" s="37">
        <v>759.1</v>
      </c>
    </row>
    <row r="1233" spans="1:14" x14ac:dyDescent="0.3">
      <c r="A1233" s="36">
        <v>45175</v>
      </c>
      <c r="B1233" s="37">
        <v>731.5</v>
      </c>
      <c r="C1233" s="38">
        <v>-27.6</v>
      </c>
      <c r="D1233" s="39">
        <v>-3.6358846001844303E-2</v>
      </c>
      <c r="E1233" s="37">
        <v>757.3</v>
      </c>
      <c r="F1233" s="37">
        <v>723.6</v>
      </c>
      <c r="G1233" s="37">
        <v>757.5</v>
      </c>
      <c r="H1233" s="7">
        <v>699773</v>
      </c>
      <c r="I1233" s="37">
        <v>515666316.19999999</v>
      </c>
      <c r="J1233" s="37">
        <v>25.8</v>
      </c>
      <c r="K1233" s="37">
        <v>33.9</v>
      </c>
      <c r="L1233" s="39">
        <v>0.79610426944143597</v>
      </c>
      <c r="M1233" s="37">
        <v>14410863611.85</v>
      </c>
      <c r="N1233" s="37">
        <v>731.5</v>
      </c>
    </row>
    <row r="1234" spans="1:14" x14ac:dyDescent="0.3">
      <c r="A1234" s="36">
        <v>45176</v>
      </c>
      <c r="B1234" s="37">
        <v>724.1</v>
      </c>
      <c r="C1234" s="38">
        <v>-7.3999999999999799</v>
      </c>
      <c r="D1234" s="39">
        <v>-1.0116199589883801E-2</v>
      </c>
      <c r="E1234" s="37">
        <v>731.3</v>
      </c>
      <c r="F1234" s="37">
        <v>722.1</v>
      </c>
      <c r="G1234" s="37">
        <v>737.9</v>
      </c>
      <c r="H1234" s="7">
        <v>504991</v>
      </c>
      <c r="I1234" s="37">
        <v>367541469.69999999</v>
      </c>
      <c r="J1234" s="37">
        <v>7.19999999999993</v>
      </c>
      <c r="K1234" s="37">
        <v>15.8</v>
      </c>
      <c r="L1234" s="39">
        <v>-0.27835026501451199</v>
      </c>
      <c r="M1234" s="37">
        <v>14043322142.15</v>
      </c>
      <c r="N1234" s="37">
        <v>724.1</v>
      </c>
    </row>
    <row r="1235" spans="1:14" x14ac:dyDescent="0.3">
      <c r="A1235" s="36">
        <v>45177</v>
      </c>
      <c r="B1235" s="37">
        <v>740</v>
      </c>
      <c r="C1235" s="38">
        <v>15.9</v>
      </c>
      <c r="D1235" s="39">
        <v>2.1958293053445599E-2</v>
      </c>
      <c r="E1235" s="37">
        <v>731.3</v>
      </c>
      <c r="F1235" s="37">
        <v>723</v>
      </c>
      <c r="G1235" s="37">
        <v>744.8</v>
      </c>
      <c r="H1235" s="7">
        <v>489542</v>
      </c>
      <c r="I1235" s="37">
        <v>360380195</v>
      </c>
      <c r="J1235" s="37">
        <v>8.7000000000000508</v>
      </c>
      <c r="K1235" s="37">
        <v>21.8</v>
      </c>
      <c r="L1235" s="39">
        <v>-3.0592624423009501E-2</v>
      </c>
      <c r="M1235" s="37">
        <v>14403702337.15</v>
      </c>
      <c r="N1235" s="37">
        <v>740</v>
      </c>
    </row>
    <row r="1236" spans="1:14" x14ac:dyDescent="0.3">
      <c r="A1236" s="36">
        <v>45180</v>
      </c>
      <c r="B1236" s="37">
        <v>742.2</v>
      </c>
      <c r="C1236" s="38">
        <v>2.2000000000000499</v>
      </c>
      <c r="D1236" s="39">
        <v>2.9729729729730302E-3</v>
      </c>
      <c r="E1236" s="37">
        <v>742.7</v>
      </c>
      <c r="F1236" s="37">
        <v>738</v>
      </c>
      <c r="G1236" s="37">
        <v>747</v>
      </c>
      <c r="H1236" s="7">
        <v>301258</v>
      </c>
      <c r="I1236" s="37">
        <v>223665437.19999999</v>
      </c>
      <c r="J1236" s="37">
        <v>0.5</v>
      </c>
      <c r="K1236" s="37">
        <v>9</v>
      </c>
      <c r="L1236" s="39">
        <v>-0.38461255622602403</v>
      </c>
      <c r="M1236" s="37">
        <v>14627367774.35</v>
      </c>
      <c r="N1236" s="37">
        <v>742.2</v>
      </c>
    </row>
    <row r="1237" spans="1:14" x14ac:dyDescent="0.3">
      <c r="A1237" s="36">
        <v>45181</v>
      </c>
      <c r="B1237" s="37">
        <v>734.4</v>
      </c>
      <c r="C1237" s="38">
        <v>-7.80000000000007</v>
      </c>
      <c r="D1237" s="39">
        <v>-1.05092966855296E-2</v>
      </c>
      <c r="E1237" s="37">
        <v>749</v>
      </c>
      <c r="F1237" s="37">
        <v>731.2</v>
      </c>
      <c r="G1237" s="37">
        <v>749</v>
      </c>
      <c r="H1237" s="7">
        <v>259306</v>
      </c>
      <c r="I1237" s="37">
        <v>190923442.5</v>
      </c>
      <c r="J1237" s="37">
        <v>14.6</v>
      </c>
      <c r="K1237" s="37">
        <v>17.8</v>
      </c>
      <c r="L1237" s="39">
        <v>-0.13925605295129101</v>
      </c>
      <c r="M1237" s="37">
        <v>14436444331.85</v>
      </c>
      <c r="N1237" s="37">
        <v>734.4</v>
      </c>
    </row>
    <row r="1238" spans="1:14" x14ac:dyDescent="0.3">
      <c r="A1238" s="36">
        <v>45182</v>
      </c>
      <c r="B1238" s="37">
        <v>729.6</v>
      </c>
      <c r="C1238" s="38">
        <v>-4.7999999999999501</v>
      </c>
      <c r="D1238" s="39">
        <v>-6.5359477124182401E-3</v>
      </c>
      <c r="E1238" s="37">
        <v>731</v>
      </c>
      <c r="F1238" s="37">
        <v>726.6</v>
      </c>
      <c r="G1238" s="37">
        <v>737.1</v>
      </c>
      <c r="H1238" s="7">
        <v>367484</v>
      </c>
      <c r="I1238" s="37">
        <v>268439559</v>
      </c>
      <c r="J1238" s="37">
        <v>1.3999999999999799</v>
      </c>
      <c r="K1238" s="37">
        <v>10.5</v>
      </c>
      <c r="L1238" s="39">
        <v>0.41718278790309499</v>
      </c>
      <c r="M1238" s="37">
        <v>14168004772.85</v>
      </c>
      <c r="N1238" s="37">
        <v>729.6</v>
      </c>
    </row>
    <row r="1239" spans="1:14" x14ac:dyDescent="0.3">
      <c r="A1239" s="36">
        <v>45183</v>
      </c>
      <c r="B1239" s="37">
        <v>742.6</v>
      </c>
      <c r="C1239" s="38">
        <v>13</v>
      </c>
      <c r="D1239" s="39">
        <v>1.7817982456140399E-2</v>
      </c>
      <c r="E1239" s="37">
        <v>722</v>
      </c>
      <c r="F1239" s="37">
        <v>720.3</v>
      </c>
      <c r="G1239" s="37">
        <v>748.8</v>
      </c>
      <c r="H1239" s="7">
        <v>551528</v>
      </c>
      <c r="I1239" s="37">
        <v>406815681</v>
      </c>
      <c r="J1239" s="37">
        <v>20.6</v>
      </c>
      <c r="K1239" s="37">
        <v>28.5</v>
      </c>
      <c r="L1239" s="39">
        <v>0.50082180448672597</v>
      </c>
      <c r="M1239" s="37">
        <v>14574820453.85</v>
      </c>
      <c r="N1239" s="37">
        <v>742.6</v>
      </c>
    </row>
    <row r="1240" spans="1:14" x14ac:dyDescent="0.3">
      <c r="A1240" s="36">
        <v>45184</v>
      </c>
      <c r="B1240" s="37">
        <v>761.2</v>
      </c>
      <c r="C1240" s="38">
        <v>18.600000000000001</v>
      </c>
      <c r="D1240" s="39">
        <v>2.50471316994344E-2</v>
      </c>
      <c r="E1240" s="37">
        <v>759.4</v>
      </c>
      <c r="F1240" s="37">
        <v>757.4</v>
      </c>
      <c r="G1240" s="37">
        <v>772.4</v>
      </c>
      <c r="H1240" s="7">
        <v>1180906</v>
      </c>
      <c r="I1240" s="37">
        <v>901908319.10000002</v>
      </c>
      <c r="J1240" s="37">
        <v>1.80000000000007</v>
      </c>
      <c r="K1240" s="37">
        <v>15</v>
      </c>
      <c r="L1240" s="39">
        <v>1.1411533049999301</v>
      </c>
      <c r="M1240" s="37">
        <v>15476728772.950001</v>
      </c>
      <c r="N1240" s="37">
        <v>761.2</v>
      </c>
    </row>
    <row r="1241" spans="1:14" x14ac:dyDescent="0.3">
      <c r="A1241" s="36">
        <v>45187</v>
      </c>
      <c r="B1241" s="37">
        <v>742.5</v>
      </c>
      <c r="C1241" s="38">
        <v>-18.7</v>
      </c>
      <c r="D1241" s="39">
        <v>-2.4566473988439402E-2</v>
      </c>
      <c r="E1241" s="37">
        <v>756</v>
      </c>
      <c r="F1241" s="37">
        <v>740.6</v>
      </c>
      <c r="G1241" s="37">
        <v>756</v>
      </c>
      <c r="H1241" s="7">
        <v>330109</v>
      </c>
      <c r="I1241" s="37">
        <v>245779080.09999999</v>
      </c>
      <c r="J1241" s="37">
        <v>13.5</v>
      </c>
      <c r="K1241" s="37">
        <v>15.4</v>
      </c>
      <c r="L1241" s="39">
        <v>-0.72046123908253501</v>
      </c>
      <c r="M1241" s="37">
        <v>15230949692.85</v>
      </c>
      <c r="N1241" s="37">
        <v>742.5</v>
      </c>
    </row>
    <row r="1242" spans="1:14" x14ac:dyDescent="0.3">
      <c r="A1242" s="36">
        <v>45188</v>
      </c>
      <c r="B1242" s="37">
        <v>736.8</v>
      </c>
      <c r="C1242" s="38">
        <v>-5.7000000000000499</v>
      </c>
      <c r="D1242" s="39">
        <v>-7.6767676767677401E-3</v>
      </c>
      <c r="E1242" s="37">
        <v>738.2</v>
      </c>
      <c r="F1242" s="37">
        <v>731</v>
      </c>
      <c r="G1242" s="37">
        <v>745.6</v>
      </c>
      <c r="H1242" s="7">
        <v>279403</v>
      </c>
      <c r="I1242" s="37">
        <v>206018189.40000001</v>
      </c>
      <c r="J1242" s="37">
        <v>1.4000000000000901</v>
      </c>
      <c r="K1242" s="37">
        <v>14.6</v>
      </c>
      <c r="L1242" s="39">
        <v>-0.15360380965075199</v>
      </c>
      <c r="M1242" s="37">
        <v>15024931503.450001</v>
      </c>
      <c r="N1242" s="37">
        <v>736.8</v>
      </c>
    </row>
    <row r="1243" spans="1:14" x14ac:dyDescent="0.3">
      <c r="A1243" s="36">
        <v>45189</v>
      </c>
      <c r="B1243" s="37">
        <v>736.7</v>
      </c>
      <c r="C1243" s="38">
        <v>-9.9999999999909106E-2</v>
      </c>
      <c r="D1243" s="39">
        <v>-1.35722041259377E-4</v>
      </c>
      <c r="E1243" s="37">
        <v>731.3</v>
      </c>
      <c r="F1243" s="37">
        <v>728.3</v>
      </c>
      <c r="G1243" s="37">
        <v>740.4</v>
      </c>
      <c r="H1243" s="7">
        <v>332191</v>
      </c>
      <c r="I1243" s="37">
        <v>244292692.09999999</v>
      </c>
      <c r="J1243" s="37">
        <v>5.4000000000000901</v>
      </c>
      <c r="K1243" s="37">
        <v>12.1</v>
      </c>
      <c r="L1243" s="39">
        <v>0.18893140016392099</v>
      </c>
      <c r="M1243" s="37">
        <v>14780638811.35</v>
      </c>
      <c r="N1243" s="37">
        <v>736.7</v>
      </c>
    </row>
    <row r="1244" spans="1:14" x14ac:dyDescent="0.3">
      <c r="A1244" s="36">
        <v>45190</v>
      </c>
      <c r="B1244" s="37">
        <v>729.3</v>
      </c>
      <c r="C1244" s="38">
        <v>-7.4000000000000901</v>
      </c>
      <c r="D1244" s="39">
        <v>-1.0044794353196799E-2</v>
      </c>
      <c r="E1244" s="37">
        <v>726.3</v>
      </c>
      <c r="F1244" s="37">
        <v>723.2</v>
      </c>
      <c r="G1244" s="37">
        <v>738</v>
      </c>
      <c r="H1244" s="7">
        <v>380318</v>
      </c>
      <c r="I1244" s="37">
        <v>277465582.60000002</v>
      </c>
      <c r="J1244" s="37">
        <v>3</v>
      </c>
      <c r="K1244" s="37">
        <v>14.8</v>
      </c>
      <c r="L1244" s="39">
        <v>0.14487749517596801</v>
      </c>
      <c r="M1244" s="37">
        <v>14503173228.75</v>
      </c>
      <c r="N1244" s="37">
        <v>729.3</v>
      </c>
    </row>
    <row r="1245" spans="1:14" x14ac:dyDescent="0.3">
      <c r="A1245" s="36">
        <v>45191</v>
      </c>
      <c r="B1245" s="37">
        <v>732.3</v>
      </c>
      <c r="C1245" s="38">
        <v>3</v>
      </c>
      <c r="D1245" s="39">
        <v>4.1135335252982302E-3</v>
      </c>
      <c r="E1245" s="37">
        <v>728.2</v>
      </c>
      <c r="F1245" s="37">
        <v>723.4</v>
      </c>
      <c r="G1245" s="37">
        <v>736.8</v>
      </c>
      <c r="H1245" s="7">
        <v>349467</v>
      </c>
      <c r="I1245" s="37">
        <v>255521593.40000001</v>
      </c>
      <c r="J1245" s="37">
        <v>4.0999999999999099</v>
      </c>
      <c r="K1245" s="37">
        <v>13.4</v>
      </c>
      <c r="L1245" s="39">
        <v>-8.1118958345384698E-2</v>
      </c>
      <c r="M1245" s="37">
        <v>14758694822.15</v>
      </c>
      <c r="N1245" s="37">
        <v>732.3</v>
      </c>
    </row>
    <row r="1246" spans="1:14" x14ac:dyDescent="0.3">
      <c r="A1246" s="36">
        <v>45194</v>
      </c>
      <c r="B1246" s="37">
        <v>713.3</v>
      </c>
      <c r="C1246" s="38">
        <v>-19</v>
      </c>
      <c r="D1246" s="39">
        <v>-2.59456506896081E-2</v>
      </c>
      <c r="E1246" s="37">
        <v>728.2</v>
      </c>
      <c r="F1246" s="37">
        <v>709</v>
      </c>
      <c r="G1246" s="37">
        <v>732.7</v>
      </c>
      <c r="H1246" s="7">
        <v>470987</v>
      </c>
      <c r="I1246" s="37">
        <v>336918584.30000001</v>
      </c>
      <c r="J1246" s="37">
        <v>14.9000000000001</v>
      </c>
      <c r="K1246" s="37">
        <v>23.7</v>
      </c>
      <c r="L1246" s="39">
        <v>0.34772954241745302</v>
      </c>
      <c r="M1246" s="37">
        <v>14421776237.85</v>
      </c>
      <c r="N1246" s="37">
        <v>713.3</v>
      </c>
    </row>
    <row r="1247" spans="1:14" x14ac:dyDescent="0.3">
      <c r="A1247" s="36">
        <v>45195</v>
      </c>
      <c r="B1247" s="37">
        <v>703</v>
      </c>
      <c r="C1247" s="38">
        <v>-10.3</v>
      </c>
      <c r="D1247" s="39">
        <v>-1.44399270993971E-2</v>
      </c>
      <c r="E1247" s="37">
        <v>705</v>
      </c>
      <c r="F1247" s="37">
        <v>696.8</v>
      </c>
      <c r="G1247" s="37">
        <v>705.8</v>
      </c>
      <c r="H1247" s="7">
        <v>515396</v>
      </c>
      <c r="I1247" s="37">
        <v>361855889</v>
      </c>
      <c r="J1247" s="37">
        <v>2</v>
      </c>
      <c r="K1247" s="37">
        <v>9</v>
      </c>
      <c r="L1247" s="39">
        <v>9.42892266665534E-2</v>
      </c>
      <c r="M1247" s="37">
        <v>14059920348.85</v>
      </c>
      <c r="N1247" s="37">
        <v>703</v>
      </c>
    </row>
    <row r="1248" spans="1:14" x14ac:dyDescent="0.3">
      <c r="A1248" s="36">
        <v>45196</v>
      </c>
      <c r="B1248" s="37">
        <v>698.7</v>
      </c>
      <c r="C1248" s="38">
        <v>-4.2999999999999501</v>
      </c>
      <c r="D1248" s="39">
        <v>-6.1166429587481601E-3</v>
      </c>
      <c r="E1248" s="37">
        <v>704</v>
      </c>
      <c r="F1248" s="37">
        <v>697.3</v>
      </c>
      <c r="G1248" s="37">
        <v>708</v>
      </c>
      <c r="H1248" s="7">
        <v>354047</v>
      </c>
      <c r="I1248" s="37">
        <v>248178119</v>
      </c>
      <c r="J1248" s="37">
        <v>5.2999999999999501</v>
      </c>
      <c r="K1248" s="37">
        <v>10.7</v>
      </c>
      <c r="L1248" s="39">
        <v>-0.31305830856273598</v>
      </c>
      <c r="M1248" s="37">
        <v>13811742229.85</v>
      </c>
      <c r="N1248" s="37">
        <v>698.7</v>
      </c>
    </row>
    <row r="1249" spans="1:14" x14ac:dyDescent="0.3">
      <c r="A1249" s="36">
        <v>45197</v>
      </c>
      <c r="B1249" s="37">
        <v>706</v>
      </c>
      <c r="C1249" s="38">
        <v>7.2999999999999501</v>
      </c>
      <c r="D1249" s="39">
        <v>1.0447974810362E-2</v>
      </c>
      <c r="E1249" s="37">
        <v>695</v>
      </c>
      <c r="F1249" s="37">
        <v>693.3</v>
      </c>
      <c r="G1249" s="37">
        <v>708.3</v>
      </c>
      <c r="H1249" s="7">
        <v>377885</v>
      </c>
      <c r="I1249" s="37">
        <v>265879552.90000001</v>
      </c>
      <c r="J1249" s="37">
        <v>11</v>
      </c>
      <c r="K1249" s="37">
        <v>15</v>
      </c>
      <c r="L1249" s="39">
        <v>6.7330043751253399E-2</v>
      </c>
      <c r="M1249" s="37">
        <v>14077621782.75</v>
      </c>
      <c r="N1249" s="37">
        <v>706</v>
      </c>
    </row>
    <row r="1250" spans="1:14" x14ac:dyDescent="0.3">
      <c r="A1250" s="36">
        <v>45198</v>
      </c>
      <c r="B1250" s="37">
        <v>716.4</v>
      </c>
      <c r="C1250" s="38">
        <v>10.4</v>
      </c>
      <c r="D1250" s="39">
        <v>1.4730878186968799E-2</v>
      </c>
      <c r="E1250" s="37">
        <v>722</v>
      </c>
      <c r="F1250" s="37">
        <v>716.4</v>
      </c>
      <c r="G1250" s="37">
        <v>732.6</v>
      </c>
      <c r="H1250" s="7">
        <v>546642</v>
      </c>
      <c r="I1250" s="37">
        <v>394826409</v>
      </c>
      <c r="J1250" s="37">
        <v>5.6000000000000201</v>
      </c>
      <c r="K1250" s="37">
        <v>16.2</v>
      </c>
      <c r="L1250" s="39">
        <v>0.44658295513185198</v>
      </c>
      <c r="M1250" s="37">
        <v>14472448191.75</v>
      </c>
      <c r="N1250" s="37">
        <v>716.4</v>
      </c>
    </row>
    <row r="1251" spans="1:14" x14ac:dyDescent="0.3">
      <c r="A1251" s="36">
        <v>45201</v>
      </c>
      <c r="B1251" s="37">
        <v>714.9</v>
      </c>
      <c r="C1251" s="38">
        <v>-1.5</v>
      </c>
      <c r="D1251" s="39">
        <v>-2.0938023450586302E-3</v>
      </c>
      <c r="E1251" s="37">
        <v>721</v>
      </c>
      <c r="F1251" s="37">
        <v>709.4</v>
      </c>
      <c r="G1251" s="37">
        <v>729.9</v>
      </c>
      <c r="H1251" s="7">
        <v>308586</v>
      </c>
      <c r="I1251" s="37">
        <v>220984189.90000001</v>
      </c>
      <c r="J1251" s="37">
        <v>6.1000000000000201</v>
      </c>
      <c r="K1251" s="37">
        <v>20.5</v>
      </c>
      <c r="L1251" s="39">
        <v>-0.435487942748636</v>
      </c>
      <c r="M1251" s="37">
        <v>14251464001.85</v>
      </c>
      <c r="N1251" s="37">
        <v>714.9</v>
      </c>
    </row>
    <row r="1252" spans="1:14" x14ac:dyDescent="0.3">
      <c r="A1252" s="36">
        <v>45202</v>
      </c>
      <c r="B1252" s="37">
        <v>705.3</v>
      </c>
      <c r="C1252" s="38">
        <v>-9.6000000000000192</v>
      </c>
      <c r="D1252" s="39">
        <v>-1.3428451531682799E-2</v>
      </c>
      <c r="E1252" s="37">
        <v>709</v>
      </c>
      <c r="F1252" s="37">
        <v>705.1</v>
      </c>
      <c r="G1252" s="37">
        <v>718.7</v>
      </c>
      <c r="H1252" s="7">
        <v>319819</v>
      </c>
      <c r="I1252" s="37">
        <v>226460642.19999999</v>
      </c>
      <c r="J1252" s="37">
        <v>3.7000000000000499</v>
      </c>
      <c r="K1252" s="37">
        <v>13.6</v>
      </c>
      <c r="L1252" s="39">
        <v>3.6401521779990002E-2</v>
      </c>
      <c r="M1252" s="37">
        <v>14025003359.65</v>
      </c>
      <c r="N1252" s="37">
        <v>705.3</v>
      </c>
    </row>
    <row r="1253" spans="1:14" x14ac:dyDescent="0.3">
      <c r="A1253" s="36">
        <v>45203</v>
      </c>
      <c r="B1253" s="37">
        <v>712.5</v>
      </c>
      <c r="C1253" s="38">
        <v>7.2000000000000499</v>
      </c>
      <c r="D1253" s="39">
        <v>1.02084219481073E-2</v>
      </c>
      <c r="E1253" s="37">
        <v>702.4</v>
      </c>
      <c r="F1253" s="37">
        <v>700.8</v>
      </c>
      <c r="G1253" s="37">
        <v>721.9</v>
      </c>
      <c r="H1253" s="7">
        <v>323333</v>
      </c>
      <c r="I1253" s="37">
        <v>230066084.5</v>
      </c>
      <c r="J1253" s="37">
        <v>10.1</v>
      </c>
      <c r="K1253" s="37">
        <v>21.1</v>
      </c>
      <c r="L1253" s="39">
        <v>1.09874647847689E-2</v>
      </c>
      <c r="M1253" s="37">
        <v>14255069444.15</v>
      </c>
      <c r="N1253" s="37">
        <v>712.5</v>
      </c>
    </row>
    <row r="1254" spans="1:14" x14ac:dyDescent="0.3">
      <c r="A1254" s="36">
        <v>45204</v>
      </c>
      <c r="B1254" s="37">
        <v>720.6</v>
      </c>
      <c r="C1254" s="38">
        <v>8.1000000000000192</v>
      </c>
      <c r="D1254" s="39">
        <v>1.1368421052631601E-2</v>
      </c>
      <c r="E1254" s="37">
        <v>715.6</v>
      </c>
      <c r="F1254" s="37">
        <v>713.3</v>
      </c>
      <c r="G1254" s="37">
        <v>723.3</v>
      </c>
      <c r="H1254" s="7">
        <v>330234</v>
      </c>
      <c r="I1254" s="37">
        <v>237752353.19999999</v>
      </c>
      <c r="J1254" s="37">
        <v>5</v>
      </c>
      <c r="K1254" s="37">
        <v>10</v>
      </c>
      <c r="L1254" s="39">
        <v>2.1343320972495802E-2</v>
      </c>
      <c r="M1254" s="37">
        <v>14492821797.35</v>
      </c>
      <c r="N1254" s="37">
        <v>720.6</v>
      </c>
    </row>
    <row r="1255" spans="1:14" x14ac:dyDescent="0.3">
      <c r="A1255" s="36">
        <v>45205</v>
      </c>
      <c r="B1255" s="37">
        <v>729.7</v>
      </c>
      <c r="C1255" s="38">
        <v>9.1000000000000192</v>
      </c>
      <c r="D1255" s="39">
        <v>1.26283652511796E-2</v>
      </c>
      <c r="E1255" s="37">
        <v>726</v>
      </c>
      <c r="F1255" s="37">
        <v>715.8</v>
      </c>
      <c r="G1255" s="37">
        <v>731.3</v>
      </c>
      <c r="H1255" s="7">
        <v>392760</v>
      </c>
      <c r="I1255" s="37">
        <v>285803260.5</v>
      </c>
      <c r="J1255" s="37">
        <v>3.7000000000000499</v>
      </c>
      <c r="K1255" s="37">
        <v>15.5</v>
      </c>
      <c r="L1255" s="39">
        <v>0.18933846908555799</v>
      </c>
      <c r="M1255" s="37">
        <v>14778625057.85</v>
      </c>
      <c r="N1255" s="37">
        <v>729.7</v>
      </c>
    </row>
    <row r="1256" spans="1:14" x14ac:dyDescent="0.3">
      <c r="A1256" s="36">
        <v>45208</v>
      </c>
      <c r="B1256" s="37">
        <v>710.7</v>
      </c>
      <c r="C1256" s="38">
        <v>-19</v>
      </c>
      <c r="D1256" s="39">
        <v>-2.6038097848430902E-2</v>
      </c>
      <c r="E1256" s="37">
        <v>724.9</v>
      </c>
      <c r="F1256" s="37">
        <v>707.7</v>
      </c>
      <c r="G1256" s="37">
        <v>724.9</v>
      </c>
      <c r="H1256" s="7">
        <v>370296</v>
      </c>
      <c r="I1256" s="37">
        <v>263728487</v>
      </c>
      <c r="J1256" s="37">
        <v>14.1999999999999</v>
      </c>
      <c r="K1256" s="37">
        <v>17.1999999999999</v>
      </c>
      <c r="L1256" s="39">
        <v>-5.7195233730522502E-2</v>
      </c>
      <c r="M1256" s="37">
        <v>14514896570.85</v>
      </c>
      <c r="N1256" s="37">
        <v>710.7</v>
      </c>
    </row>
    <row r="1257" spans="1:14" x14ac:dyDescent="0.3">
      <c r="A1257" s="36">
        <v>45209</v>
      </c>
      <c r="B1257" s="37">
        <v>733.5</v>
      </c>
      <c r="C1257" s="38">
        <v>22.8</v>
      </c>
      <c r="D1257" s="39">
        <v>3.2081046855213097E-2</v>
      </c>
      <c r="E1257" s="37">
        <v>723</v>
      </c>
      <c r="F1257" s="37">
        <v>717.8</v>
      </c>
      <c r="G1257" s="37">
        <v>734.5</v>
      </c>
      <c r="H1257" s="7">
        <v>499891</v>
      </c>
      <c r="I1257" s="37">
        <v>364197040.30000001</v>
      </c>
      <c r="J1257" s="37">
        <v>10.5</v>
      </c>
      <c r="K1257" s="37">
        <v>16.7</v>
      </c>
      <c r="L1257" s="39">
        <v>0.34997677533648802</v>
      </c>
      <c r="M1257" s="37">
        <v>14879093611.15</v>
      </c>
      <c r="N1257" s="37">
        <v>733.5</v>
      </c>
    </row>
    <row r="1258" spans="1:14" x14ac:dyDescent="0.3">
      <c r="A1258" s="36">
        <v>45210</v>
      </c>
      <c r="B1258" s="37">
        <v>686.1</v>
      </c>
      <c r="C1258" s="38">
        <v>-47.4</v>
      </c>
      <c r="D1258" s="39">
        <v>-6.4621676891615507E-2</v>
      </c>
      <c r="E1258" s="37">
        <v>691</v>
      </c>
      <c r="F1258" s="37">
        <v>671.5</v>
      </c>
      <c r="G1258" s="37">
        <v>699.2</v>
      </c>
      <c r="H1258" s="7">
        <v>1544205</v>
      </c>
      <c r="I1258" s="37">
        <v>1062872682.1</v>
      </c>
      <c r="J1258" s="37">
        <v>4.8999999999999799</v>
      </c>
      <c r="K1258" s="37">
        <v>27.7</v>
      </c>
      <c r="L1258" s="39">
        <v>2.0890834201856001</v>
      </c>
      <c r="M1258" s="37">
        <v>13816220929.049999</v>
      </c>
      <c r="N1258" s="37">
        <v>686.1</v>
      </c>
    </row>
    <row r="1259" spans="1:14" x14ac:dyDescent="0.3">
      <c r="A1259" s="36">
        <v>45211</v>
      </c>
      <c r="B1259" s="37">
        <v>675</v>
      </c>
      <c r="C1259" s="38">
        <v>-11.1</v>
      </c>
      <c r="D1259" s="39">
        <v>-1.6178399650196799E-2</v>
      </c>
      <c r="E1259" s="37">
        <v>689.8</v>
      </c>
      <c r="F1259" s="37">
        <v>673.3</v>
      </c>
      <c r="G1259" s="37">
        <v>690.3</v>
      </c>
      <c r="H1259" s="7">
        <v>628130</v>
      </c>
      <c r="I1259" s="37">
        <v>426436044.10000002</v>
      </c>
      <c r="J1259" s="37">
        <v>14.8</v>
      </c>
      <c r="K1259" s="37">
        <v>17</v>
      </c>
      <c r="L1259" s="39">
        <v>-0.59323405894942705</v>
      </c>
      <c r="M1259" s="37">
        <v>13389784884.950001</v>
      </c>
      <c r="N1259" s="37">
        <v>675</v>
      </c>
    </row>
    <row r="1260" spans="1:14" x14ac:dyDescent="0.3">
      <c r="A1260" s="36">
        <v>45212</v>
      </c>
      <c r="B1260" s="37">
        <v>660.6</v>
      </c>
      <c r="C1260" s="38">
        <v>-14.4</v>
      </c>
      <c r="D1260" s="39">
        <v>-2.1333333333333301E-2</v>
      </c>
      <c r="E1260" s="37">
        <v>675</v>
      </c>
      <c r="F1260" s="37">
        <v>658.3</v>
      </c>
      <c r="G1260" s="37">
        <v>679.7</v>
      </c>
      <c r="H1260" s="7">
        <v>442278</v>
      </c>
      <c r="I1260" s="37">
        <v>294466959.19999999</v>
      </c>
      <c r="J1260" s="37">
        <v>14.4</v>
      </c>
      <c r="K1260" s="37">
        <v>21.400000000000102</v>
      </c>
      <c r="L1260" s="39">
        <v>-0.295881425819496</v>
      </c>
      <c r="M1260" s="37">
        <v>13095317925.75</v>
      </c>
      <c r="N1260" s="37">
        <v>660.6</v>
      </c>
    </row>
    <row r="1261" spans="1:14" x14ac:dyDescent="0.3">
      <c r="A1261" s="36">
        <v>45215</v>
      </c>
      <c r="B1261" s="37">
        <v>667.1</v>
      </c>
      <c r="C1261" s="38">
        <v>6.5</v>
      </c>
      <c r="D1261" s="39">
        <v>9.8395398122918497E-3</v>
      </c>
      <c r="E1261" s="37">
        <v>666.9</v>
      </c>
      <c r="F1261" s="37">
        <v>657.7</v>
      </c>
      <c r="G1261" s="37">
        <v>672.8</v>
      </c>
      <c r="H1261" s="7">
        <v>381824</v>
      </c>
      <c r="I1261" s="37">
        <v>254266862.09999999</v>
      </c>
      <c r="J1261" s="37">
        <v>0.200000000000045</v>
      </c>
      <c r="K1261" s="37">
        <v>15.0999999999999</v>
      </c>
      <c r="L1261" s="39">
        <v>-0.13668778460606201</v>
      </c>
      <c r="M1261" s="37">
        <v>13349584787.85</v>
      </c>
      <c r="N1261" s="37">
        <v>667.1</v>
      </c>
    </row>
    <row r="1262" spans="1:14" x14ac:dyDescent="0.3">
      <c r="A1262" s="36">
        <v>45216</v>
      </c>
      <c r="B1262" s="37">
        <v>668.4</v>
      </c>
      <c r="C1262" s="38">
        <v>1.2999999999999501</v>
      </c>
      <c r="D1262" s="39">
        <v>1.9487333233397599E-3</v>
      </c>
      <c r="E1262" s="37">
        <v>668.9</v>
      </c>
      <c r="F1262" s="37">
        <v>655.29999999999995</v>
      </c>
      <c r="G1262" s="37">
        <v>672.4</v>
      </c>
      <c r="H1262" s="7">
        <v>319434</v>
      </c>
      <c r="I1262" s="37">
        <v>212435058.59999999</v>
      </c>
      <c r="J1262" s="37">
        <v>0.5</v>
      </c>
      <c r="K1262" s="37">
        <v>17.100000000000001</v>
      </c>
      <c r="L1262" s="39">
        <v>-0.16339989104927899</v>
      </c>
      <c r="M1262" s="37">
        <v>13562019846.450001</v>
      </c>
      <c r="N1262" s="37">
        <v>668.4</v>
      </c>
    </row>
    <row r="1263" spans="1:14" x14ac:dyDescent="0.3">
      <c r="A1263" s="36">
        <v>45217</v>
      </c>
      <c r="B1263" s="37">
        <v>667.7</v>
      </c>
      <c r="C1263" s="38">
        <v>-0.69999999999993201</v>
      </c>
      <c r="D1263" s="39">
        <v>-1.0472770795929599E-3</v>
      </c>
      <c r="E1263" s="37">
        <v>671.6</v>
      </c>
      <c r="F1263" s="37">
        <v>665.9</v>
      </c>
      <c r="G1263" s="37">
        <v>677.8</v>
      </c>
      <c r="H1263" s="7">
        <v>350645</v>
      </c>
      <c r="I1263" s="37">
        <v>234976539.69999999</v>
      </c>
      <c r="J1263" s="37">
        <v>3.8999999999999799</v>
      </c>
      <c r="K1263" s="37">
        <v>11.9</v>
      </c>
      <c r="L1263" s="39">
        <v>9.7707194600449507E-2</v>
      </c>
      <c r="M1263" s="37">
        <v>13327043306.75</v>
      </c>
      <c r="N1263" s="37">
        <v>667.7</v>
      </c>
    </row>
    <row r="1264" spans="1:14" x14ac:dyDescent="0.3">
      <c r="A1264" s="36">
        <v>45218</v>
      </c>
      <c r="B1264" s="37">
        <v>670.6</v>
      </c>
      <c r="C1264" s="38">
        <v>2.8999999999999799</v>
      </c>
      <c r="D1264" s="39">
        <v>4.3432679347011798E-3</v>
      </c>
      <c r="E1264" s="37">
        <v>662</v>
      </c>
      <c r="F1264" s="37">
        <v>660.5</v>
      </c>
      <c r="G1264" s="37">
        <v>676.3</v>
      </c>
      <c r="H1264" s="7">
        <v>364426</v>
      </c>
      <c r="I1264" s="37">
        <v>244398189.80000001</v>
      </c>
      <c r="J1264" s="37">
        <v>8.6000000000000192</v>
      </c>
      <c r="K1264" s="37">
        <v>15.8</v>
      </c>
      <c r="L1264" s="39">
        <v>3.93018580045345E-2</v>
      </c>
      <c r="M1264" s="37">
        <v>13571441496.549999</v>
      </c>
      <c r="N1264" s="37">
        <v>670.6</v>
      </c>
    </row>
    <row r="1265" spans="1:14" x14ac:dyDescent="0.3">
      <c r="A1265" s="36">
        <v>45219</v>
      </c>
      <c r="B1265" s="37">
        <v>664</v>
      </c>
      <c r="C1265" s="38">
        <v>-6.6000000000000201</v>
      </c>
      <c r="D1265" s="39">
        <v>-9.8419325976737606E-3</v>
      </c>
      <c r="E1265" s="37">
        <v>660.6</v>
      </c>
      <c r="F1265" s="37">
        <v>659.3</v>
      </c>
      <c r="G1265" s="37">
        <v>670.4</v>
      </c>
      <c r="H1265" s="7">
        <v>427190</v>
      </c>
      <c r="I1265" s="37">
        <v>284194613.30000001</v>
      </c>
      <c r="J1265" s="37">
        <v>3.3999999999999799</v>
      </c>
      <c r="K1265" s="37">
        <v>11.1</v>
      </c>
      <c r="L1265" s="39">
        <v>0.172227009049848</v>
      </c>
      <c r="M1265" s="37">
        <v>13287246883.25</v>
      </c>
      <c r="N1265" s="37">
        <v>664</v>
      </c>
    </row>
    <row r="1266" spans="1:14" x14ac:dyDescent="0.3">
      <c r="A1266" s="36">
        <v>45222</v>
      </c>
      <c r="B1266" s="37">
        <v>669.4</v>
      </c>
      <c r="C1266" s="38">
        <v>5.3999999999999799</v>
      </c>
      <c r="D1266" s="39">
        <v>8.1325301204818908E-3</v>
      </c>
      <c r="E1266" s="37">
        <v>665</v>
      </c>
      <c r="F1266" s="37">
        <v>655</v>
      </c>
      <c r="G1266" s="37">
        <v>669.8</v>
      </c>
      <c r="H1266" s="7">
        <v>294529</v>
      </c>
      <c r="I1266" s="37">
        <v>195903754.90000001</v>
      </c>
      <c r="J1266" s="37">
        <v>4.3999999999999799</v>
      </c>
      <c r="K1266" s="37">
        <v>14.8</v>
      </c>
      <c r="L1266" s="39">
        <v>-0.31054331796156298</v>
      </c>
      <c r="M1266" s="37">
        <v>13483150638.15</v>
      </c>
      <c r="N1266" s="37">
        <v>669.4</v>
      </c>
    </row>
    <row r="1267" spans="1:14" x14ac:dyDescent="0.3">
      <c r="A1267" s="36">
        <v>45223</v>
      </c>
      <c r="B1267" s="37">
        <v>681</v>
      </c>
      <c r="C1267" s="38">
        <v>11.6</v>
      </c>
      <c r="D1267" s="39">
        <v>1.7328951299671401E-2</v>
      </c>
      <c r="E1267" s="37">
        <v>676.6</v>
      </c>
      <c r="F1267" s="37">
        <v>670</v>
      </c>
      <c r="G1267" s="37">
        <v>683.5</v>
      </c>
      <c r="H1267" s="7">
        <v>389751</v>
      </c>
      <c r="I1267" s="37">
        <v>264855602.09999999</v>
      </c>
      <c r="J1267" s="37">
        <v>4.3999999999999799</v>
      </c>
      <c r="K1267" s="37">
        <v>13.5</v>
      </c>
      <c r="L1267" s="39">
        <v>0.32330262894315998</v>
      </c>
      <c r="M1267" s="37">
        <v>13748006240.25</v>
      </c>
      <c r="N1267" s="37">
        <v>681</v>
      </c>
    </row>
    <row r="1268" spans="1:14" x14ac:dyDescent="0.3">
      <c r="A1268" s="36">
        <v>45224</v>
      </c>
      <c r="B1268" s="37">
        <v>679.1</v>
      </c>
      <c r="C1268" s="38">
        <v>-1.8999999999999799</v>
      </c>
      <c r="D1268" s="39">
        <v>-2.79001468428778E-3</v>
      </c>
      <c r="E1268" s="37">
        <v>677</v>
      </c>
      <c r="F1268" s="37">
        <v>669</v>
      </c>
      <c r="G1268" s="37">
        <v>680.2</v>
      </c>
      <c r="H1268" s="7">
        <v>367371</v>
      </c>
      <c r="I1268" s="37">
        <v>248609923.40000001</v>
      </c>
      <c r="J1268" s="37">
        <v>2.1000000000000201</v>
      </c>
      <c r="K1268" s="37">
        <v>11.2</v>
      </c>
      <c r="L1268" s="39">
        <v>-5.7421276661252997E-2</v>
      </c>
      <c r="M1268" s="37">
        <v>13499396316.85</v>
      </c>
      <c r="N1268" s="37">
        <v>679.1</v>
      </c>
    </row>
    <row r="1269" spans="1:14" x14ac:dyDescent="0.3">
      <c r="A1269" s="36">
        <v>45225</v>
      </c>
      <c r="B1269" s="37">
        <v>668.4</v>
      </c>
      <c r="C1269" s="38">
        <v>-10.7</v>
      </c>
      <c r="D1269" s="39">
        <v>-1.57561478427331E-2</v>
      </c>
      <c r="E1269" s="37">
        <v>674</v>
      </c>
      <c r="F1269" s="37">
        <v>664.9</v>
      </c>
      <c r="G1269" s="37">
        <v>674.1</v>
      </c>
      <c r="H1269" s="7">
        <v>314944</v>
      </c>
      <c r="I1269" s="37">
        <v>210702771.59999999</v>
      </c>
      <c r="J1269" s="37">
        <v>5.6000000000000201</v>
      </c>
      <c r="K1269" s="37">
        <v>9.2000000000000508</v>
      </c>
      <c r="L1269" s="39">
        <v>-0.14270859703133901</v>
      </c>
      <c r="M1269" s="37">
        <v>13288693545.25</v>
      </c>
      <c r="N1269" s="37">
        <v>668.4</v>
      </c>
    </row>
    <row r="1270" spans="1:14" x14ac:dyDescent="0.3">
      <c r="A1270" s="36">
        <v>45226</v>
      </c>
      <c r="B1270" s="37">
        <v>661.4</v>
      </c>
      <c r="C1270" s="38">
        <v>-7</v>
      </c>
      <c r="D1270" s="39">
        <v>-1.04727707959306E-2</v>
      </c>
      <c r="E1270" s="37">
        <v>666.5</v>
      </c>
      <c r="F1270" s="37">
        <v>660.1</v>
      </c>
      <c r="G1270" s="37">
        <v>671.4</v>
      </c>
      <c r="H1270" s="7">
        <v>331043</v>
      </c>
      <c r="I1270" s="37">
        <v>219668220.09999999</v>
      </c>
      <c r="J1270" s="37">
        <v>5.1000000000000201</v>
      </c>
      <c r="K1270" s="37">
        <v>11.3</v>
      </c>
      <c r="L1270" s="39">
        <v>5.1117023978866097E-2</v>
      </c>
      <c r="M1270" s="37">
        <v>13069025325.15</v>
      </c>
      <c r="N1270" s="37">
        <v>661.4</v>
      </c>
    </row>
    <row r="1271" spans="1:14" x14ac:dyDescent="0.3">
      <c r="A1271" s="36">
        <v>45229</v>
      </c>
      <c r="B1271" s="37">
        <v>671</v>
      </c>
      <c r="C1271" s="38">
        <v>9.6000000000000192</v>
      </c>
      <c r="D1271" s="39">
        <v>1.45146658602964E-2</v>
      </c>
      <c r="E1271" s="37">
        <v>668.8</v>
      </c>
      <c r="F1271" s="37">
        <v>663.4</v>
      </c>
      <c r="G1271" s="37">
        <v>676.8</v>
      </c>
      <c r="H1271" s="7">
        <v>238715</v>
      </c>
      <c r="I1271" s="37">
        <v>160238352.30000001</v>
      </c>
      <c r="J1271" s="37">
        <v>2.2000000000000499</v>
      </c>
      <c r="K1271" s="37">
        <v>13.4</v>
      </c>
      <c r="L1271" s="39">
        <v>-0.27890032412707699</v>
      </c>
      <c r="M1271" s="37">
        <v>13229263677.450001</v>
      </c>
      <c r="N1271" s="37">
        <v>671</v>
      </c>
    </row>
    <row r="1272" spans="1:14" x14ac:dyDescent="0.3">
      <c r="A1272" s="36">
        <v>45230</v>
      </c>
      <c r="B1272" s="37">
        <v>674.5</v>
      </c>
      <c r="C1272" s="38">
        <v>3.5</v>
      </c>
      <c r="D1272" s="39">
        <v>5.2160953800298102E-3</v>
      </c>
      <c r="E1272" s="37">
        <v>672</v>
      </c>
      <c r="F1272" s="37">
        <v>669.5</v>
      </c>
      <c r="G1272" s="37">
        <v>683.4</v>
      </c>
      <c r="H1272" s="7">
        <v>349214</v>
      </c>
      <c r="I1272" s="37">
        <v>236087465.30000001</v>
      </c>
      <c r="J1272" s="37">
        <v>2.5</v>
      </c>
      <c r="K1272" s="37">
        <v>13.9</v>
      </c>
      <c r="L1272" s="39">
        <v>0.462890895000314</v>
      </c>
      <c r="M1272" s="37">
        <v>13465351142.75</v>
      </c>
      <c r="N1272" s="37">
        <v>674.5</v>
      </c>
    </row>
    <row r="1273" spans="1:14" x14ac:dyDescent="0.3">
      <c r="A1273" s="36">
        <v>45231</v>
      </c>
      <c r="B1273" s="37">
        <v>675.3</v>
      </c>
      <c r="C1273" s="38">
        <v>0.79999999999995497</v>
      </c>
      <c r="D1273" s="39">
        <v>1.1860637509265399E-3</v>
      </c>
      <c r="E1273" s="37">
        <v>678.5</v>
      </c>
      <c r="F1273" s="37">
        <v>668</v>
      </c>
      <c r="G1273" s="37">
        <v>679.7</v>
      </c>
      <c r="H1273" s="7">
        <v>244374</v>
      </c>
      <c r="I1273" s="37">
        <v>164808376.80000001</v>
      </c>
      <c r="J1273" s="37">
        <v>3.2000000000000499</v>
      </c>
      <c r="K1273" s="37">
        <v>11.7</v>
      </c>
      <c r="L1273" s="39">
        <v>-0.30021705888080102</v>
      </c>
      <c r="M1273" s="37">
        <v>13630159519.549999</v>
      </c>
      <c r="N1273" s="37">
        <v>675.3</v>
      </c>
    </row>
    <row r="1274" spans="1:14" x14ac:dyDescent="0.3">
      <c r="A1274" s="36">
        <v>45232</v>
      </c>
      <c r="B1274" s="37">
        <v>701.1</v>
      </c>
      <c r="C1274" s="38">
        <v>25.8000000000001</v>
      </c>
      <c r="D1274" s="39">
        <v>3.8205242114615803E-2</v>
      </c>
      <c r="E1274" s="37">
        <v>686.1</v>
      </c>
      <c r="F1274" s="37">
        <v>683.5</v>
      </c>
      <c r="G1274" s="37">
        <v>707.3</v>
      </c>
      <c r="H1274" s="7">
        <v>434576</v>
      </c>
      <c r="I1274" s="37">
        <v>304346280.80000001</v>
      </c>
      <c r="J1274" s="37">
        <v>15</v>
      </c>
      <c r="K1274" s="37">
        <v>23.8</v>
      </c>
      <c r="L1274" s="39">
        <v>0.77832338955862701</v>
      </c>
      <c r="M1274" s="37">
        <v>13934505800.35</v>
      </c>
      <c r="N1274" s="37">
        <v>701.1</v>
      </c>
    </row>
    <row r="1275" spans="1:14" x14ac:dyDescent="0.3">
      <c r="A1275" s="36">
        <v>45233</v>
      </c>
      <c r="B1275" s="37">
        <v>702.8</v>
      </c>
      <c r="C1275" s="38">
        <v>1.69999999999993</v>
      </c>
      <c r="D1275" s="39">
        <v>2.4247610897160602E-3</v>
      </c>
      <c r="E1275" s="37">
        <v>706</v>
      </c>
      <c r="F1275" s="37">
        <v>700.3</v>
      </c>
      <c r="G1275" s="37">
        <v>711.5</v>
      </c>
      <c r="H1275" s="7">
        <v>323785</v>
      </c>
      <c r="I1275" s="37">
        <v>228256904.30000001</v>
      </c>
      <c r="J1275" s="37">
        <v>3.2000000000000499</v>
      </c>
      <c r="K1275" s="37">
        <v>11.2</v>
      </c>
      <c r="L1275" s="39">
        <v>-0.25494044770074697</v>
      </c>
      <c r="M1275" s="37">
        <v>14162762704.65</v>
      </c>
      <c r="N1275" s="37">
        <v>702.8</v>
      </c>
    </row>
    <row r="1276" spans="1:14" x14ac:dyDescent="0.3">
      <c r="A1276" s="36">
        <v>45236</v>
      </c>
      <c r="B1276" s="37">
        <v>697.2</v>
      </c>
      <c r="C1276" s="38">
        <v>-5.5999999999999099</v>
      </c>
      <c r="D1276" s="39">
        <v>-7.9681274900397104E-3</v>
      </c>
      <c r="E1276" s="37">
        <v>708</v>
      </c>
      <c r="F1276" s="37">
        <v>693.1</v>
      </c>
      <c r="G1276" s="37">
        <v>708.7</v>
      </c>
      <c r="H1276" s="7">
        <v>273395</v>
      </c>
      <c r="I1276" s="37">
        <v>190749208.90000001</v>
      </c>
      <c r="J1276" s="37">
        <v>10.8</v>
      </c>
      <c r="K1276" s="37">
        <v>15.6</v>
      </c>
      <c r="L1276" s="39">
        <v>-0.15562796300013901</v>
      </c>
      <c r="M1276" s="37">
        <v>13972013495.75</v>
      </c>
      <c r="N1276" s="37">
        <v>697.2</v>
      </c>
    </row>
    <row r="1277" spans="1:14" x14ac:dyDescent="0.3">
      <c r="A1277" s="36">
        <v>45237</v>
      </c>
      <c r="B1277" s="37">
        <v>697.5</v>
      </c>
      <c r="C1277" s="38">
        <v>0.29999999999995502</v>
      </c>
      <c r="D1277" s="39">
        <v>4.30292598967233E-4</v>
      </c>
      <c r="E1277" s="37">
        <v>695</v>
      </c>
      <c r="F1277" s="37">
        <v>691.3</v>
      </c>
      <c r="G1277" s="37">
        <v>699.9</v>
      </c>
      <c r="H1277" s="7">
        <v>255096</v>
      </c>
      <c r="I1277" s="37">
        <v>177728109.09999999</v>
      </c>
      <c r="J1277" s="37">
        <v>2.5</v>
      </c>
      <c r="K1277" s="37">
        <v>8.6000000000000192</v>
      </c>
      <c r="L1277" s="39">
        <v>-6.6932460359552998E-2</v>
      </c>
      <c r="M1277" s="37">
        <v>14149741604.85</v>
      </c>
      <c r="N1277" s="37">
        <v>697.5</v>
      </c>
    </row>
    <row r="1278" spans="1:14" x14ac:dyDescent="0.3">
      <c r="A1278" s="36">
        <v>45238</v>
      </c>
      <c r="B1278" s="37">
        <v>703.5</v>
      </c>
      <c r="C1278" s="38">
        <v>6</v>
      </c>
      <c r="D1278" s="39">
        <v>8.6021505376344103E-3</v>
      </c>
      <c r="E1278" s="37">
        <v>697.9</v>
      </c>
      <c r="F1278" s="37">
        <v>684.3</v>
      </c>
      <c r="G1278" s="37">
        <v>710.2</v>
      </c>
      <c r="H1278" s="7">
        <v>327672</v>
      </c>
      <c r="I1278" s="37">
        <v>230135501</v>
      </c>
      <c r="J1278" s="37">
        <v>5.6000000000000201</v>
      </c>
      <c r="K1278" s="37">
        <v>25.900000000000102</v>
      </c>
      <c r="L1278" s="39">
        <v>0.284504657070279</v>
      </c>
      <c r="M1278" s="37">
        <v>14379877105.85</v>
      </c>
      <c r="N1278" s="37">
        <v>703.5</v>
      </c>
    </row>
    <row r="1279" spans="1:14" x14ac:dyDescent="0.3">
      <c r="A1279" s="36">
        <v>45239</v>
      </c>
      <c r="B1279" s="37">
        <v>714.4</v>
      </c>
      <c r="C1279" s="38">
        <v>10.9</v>
      </c>
      <c r="D1279" s="39">
        <v>1.5493958777540799E-2</v>
      </c>
      <c r="E1279" s="37">
        <v>705</v>
      </c>
      <c r="F1279" s="37">
        <v>702.3</v>
      </c>
      <c r="G1279" s="37">
        <v>718.2</v>
      </c>
      <c r="H1279" s="7">
        <v>351238</v>
      </c>
      <c r="I1279" s="37">
        <v>250507371.40000001</v>
      </c>
      <c r="J1279" s="37">
        <v>9.3999999999999808</v>
      </c>
      <c r="K1279" s="37">
        <v>15.9000000000001</v>
      </c>
      <c r="L1279" s="39">
        <v>7.1919480456065804E-2</v>
      </c>
      <c r="M1279" s="37">
        <v>14630384477.25</v>
      </c>
      <c r="N1279" s="37">
        <v>714.4</v>
      </c>
    </row>
    <row r="1280" spans="1:14" x14ac:dyDescent="0.3">
      <c r="A1280" s="36">
        <v>45240</v>
      </c>
      <c r="B1280" s="37">
        <v>687.1</v>
      </c>
      <c r="C1280" s="38">
        <v>-27.3</v>
      </c>
      <c r="D1280" s="39">
        <v>-3.8213885778275399E-2</v>
      </c>
      <c r="E1280" s="37">
        <v>702</v>
      </c>
      <c r="F1280" s="37">
        <v>680.7</v>
      </c>
      <c r="G1280" s="37">
        <v>704.9</v>
      </c>
      <c r="H1280" s="7">
        <v>518915</v>
      </c>
      <c r="I1280" s="37">
        <v>357428805.69999999</v>
      </c>
      <c r="J1280" s="37">
        <v>14.9</v>
      </c>
      <c r="K1280" s="37">
        <v>24.1999999999999</v>
      </c>
      <c r="L1280" s="39">
        <v>0.47738855135264402</v>
      </c>
      <c r="M1280" s="37">
        <v>14272955671.549999</v>
      </c>
      <c r="N1280" s="37">
        <v>687.1</v>
      </c>
    </row>
    <row r="1281" spans="1:14" x14ac:dyDescent="0.3">
      <c r="A1281" s="36">
        <v>45243</v>
      </c>
      <c r="B1281" s="37">
        <v>688.5</v>
      </c>
      <c r="C1281" s="38">
        <v>1.3999999999999799</v>
      </c>
      <c r="D1281" s="39">
        <v>2.0375491194876698E-3</v>
      </c>
      <c r="E1281" s="37">
        <v>693</v>
      </c>
      <c r="F1281" s="37">
        <v>683</v>
      </c>
      <c r="G1281" s="37">
        <v>693.1</v>
      </c>
      <c r="H1281" s="7">
        <v>286839</v>
      </c>
      <c r="I1281" s="37">
        <v>197407055.19999999</v>
      </c>
      <c r="J1281" s="37">
        <v>4.5</v>
      </c>
      <c r="K1281" s="37">
        <v>10.1</v>
      </c>
      <c r="L1281" s="39">
        <v>-0.44723316920882999</v>
      </c>
      <c r="M1281" s="37">
        <v>14470362726.75</v>
      </c>
      <c r="N1281" s="37">
        <v>688.5</v>
      </c>
    </row>
    <row r="1282" spans="1:14" x14ac:dyDescent="0.3">
      <c r="A1282" s="36">
        <v>45244</v>
      </c>
      <c r="B1282" s="37">
        <v>706.9</v>
      </c>
      <c r="C1282" s="38">
        <v>18.399999999999999</v>
      </c>
      <c r="D1282" s="39">
        <v>2.6724763979665899E-2</v>
      </c>
      <c r="E1282" s="37">
        <v>688.5</v>
      </c>
      <c r="F1282" s="37">
        <v>685.4</v>
      </c>
      <c r="G1282" s="37">
        <v>710.5</v>
      </c>
      <c r="H1282" s="7">
        <v>458565</v>
      </c>
      <c r="I1282" s="37">
        <v>321836285.60000002</v>
      </c>
      <c r="J1282" s="37">
        <v>18.399999999999999</v>
      </c>
      <c r="K1282" s="37">
        <v>25.1</v>
      </c>
      <c r="L1282" s="39">
        <v>0.59868427933440005</v>
      </c>
      <c r="M1282" s="37">
        <v>14792199012.35</v>
      </c>
      <c r="N1282" s="37">
        <v>706.9</v>
      </c>
    </row>
    <row r="1283" spans="1:14" x14ac:dyDescent="0.3">
      <c r="A1283" s="36">
        <v>45245</v>
      </c>
      <c r="B1283" s="37">
        <v>719</v>
      </c>
      <c r="C1283" s="38">
        <v>12.1</v>
      </c>
      <c r="D1283" s="39">
        <v>1.71169896732211E-2</v>
      </c>
      <c r="E1283" s="37">
        <v>713</v>
      </c>
      <c r="F1283" s="37">
        <v>712.4</v>
      </c>
      <c r="G1283" s="37">
        <v>726.6</v>
      </c>
      <c r="H1283" s="7">
        <v>419937</v>
      </c>
      <c r="I1283" s="37">
        <v>302223871</v>
      </c>
      <c r="J1283" s="37">
        <v>6</v>
      </c>
      <c r="K1283" s="37">
        <v>14.2</v>
      </c>
      <c r="L1283" s="39">
        <v>-8.4236694906937901E-2</v>
      </c>
      <c r="M1283" s="37">
        <v>15094422883.35</v>
      </c>
      <c r="N1283" s="37">
        <v>719</v>
      </c>
    </row>
    <row r="1284" spans="1:14" x14ac:dyDescent="0.3">
      <c r="A1284" s="36">
        <v>45246</v>
      </c>
      <c r="B1284" s="37">
        <v>706.1</v>
      </c>
      <c r="C1284" s="38">
        <v>-12.9</v>
      </c>
      <c r="D1284" s="39">
        <v>-1.79415855354659E-2</v>
      </c>
      <c r="E1284" s="37">
        <v>712</v>
      </c>
      <c r="F1284" s="37">
        <v>699.2</v>
      </c>
      <c r="G1284" s="37">
        <v>712.8</v>
      </c>
      <c r="H1284" s="7">
        <v>427139</v>
      </c>
      <c r="I1284" s="37">
        <v>301500267.30000001</v>
      </c>
      <c r="J1284" s="37">
        <v>5.8999999999999799</v>
      </c>
      <c r="K1284" s="37">
        <v>13.5999999999999</v>
      </c>
      <c r="L1284" s="39">
        <v>1.71501915763555E-2</v>
      </c>
      <c r="M1284" s="37">
        <v>14792922616.049999</v>
      </c>
      <c r="N1284" s="37">
        <v>706.1</v>
      </c>
    </row>
    <row r="1285" spans="1:14" x14ac:dyDescent="0.3">
      <c r="A1285" s="36">
        <v>45247</v>
      </c>
      <c r="B1285" s="37">
        <v>711.6</v>
      </c>
      <c r="C1285" s="38">
        <v>5.5</v>
      </c>
      <c r="D1285" s="39">
        <v>7.7892649766322002E-3</v>
      </c>
      <c r="E1285" s="37">
        <v>707.3</v>
      </c>
      <c r="F1285" s="37">
        <v>705</v>
      </c>
      <c r="G1285" s="37">
        <v>715.5</v>
      </c>
      <c r="H1285" s="7">
        <v>398176</v>
      </c>
      <c r="I1285" s="37">
        <v>283152434.69999999</v>
      </c>
      <c r="J1285" s="37">
        <v>4.30000000000007</v>
      </c>
      <c r="K1285" s="37">
        <v>10.5</v>
      </c>
      <c r="L1285" s="39">
        <v>-6.78069668187639E-2</v>
      </c>
      <c r="M1285" s="37">
        <v>15076075050.75</v>
      </c>
      <c r="N1285" s="37">
        <v>711.6</v>
      </c>
    </row>
    <row r="1286" spans="1:14" x14ac:dyDescent="0.3">
      <c r="A1286" s="36">
        <v>45250</v>
      </c>
      <c r="B1286" s="37">
        <v>717.7</v>
      </c>
      <c r="C1286" s="38">
        <v>6.1000000000000201</v>
      </c>
      <c r="D1286" s="39">
        <v>8.5722315907813696E-3</v>
      </c>
      <c r="E1286" s="37">
        <v>712.8</v>
      </c>
      <c r="F1286" s="37">
        <v>712.1</v>
      </c>
      <c r="G1286" s="37">
        <v>720.8</v>
      </c>
      <c r="H1286" s="7">
        <v>277032</v>
      </c>
      <c r="I1286" s="37">
        <v>198722002</v>
      </c>
      <c r="J1286" s="37">
        <v>4.9000000000000901</v>
      </c>
      <c r="K1286" s="37">
        <v>8.69999999999993</v>
      </c>
      <c r="L1286" s="39">
        <v>-0.30424736799807101</v>
      </c>
      <c r="M1286" s="37">
        <v>15274797052.75</v>
      </c>
      <c r="N1286" s="37">
        <v>717.7</v>
      </c>
    </row>
    <row r="1287" spans="1:14" x14ac:dyDescent="0.3">
      <c r="A1287" s="36">
        <v>45251</v>
      </c>
      <c r="B1287" s="37">
        <v>704.1</v>
      </c>
      <c r="C1287" s="38">
        <v>-13.6</v>
      </c>
      <c r="D1287" s="39">
        <v>-1.8949421763968299E-2</v>
      </c>
      <c r="E1287" s="37">
        <v>708.3</v>
      </c>
      <c r="F1287" s="37">
        <v>702.7</v>
      </c>
      <c r="G1287" s="37">
        <v>711</v>
      </c>
      <c r="H1287" s="7">
        <v>321471</v>
      </c>
      <c r="I1287" s="37">
        <v>226762513</v>
      </c>
      <c r="J1287" s="37">
        <v>4.19999999999993</v>
      </c>
      <c r="K1287" s="37">
        <v>8.2999999999999492</v>
      </c>
      <c r="L1287" s="39">
        <v>0.160411071645153</v>
      </c>
      <c r="M1287" s="37">
        <v>15048034539.75</v>
      </c>
      <c r="N1287" s="37">
        <v>704.1</v>
      </c>
    </row>
    <row r="1288" spans="1:14" x14ac:dyDescent="0.3">
      <c r="A1288" s="36">
        <v>45252</v>
      </c>
      <c r="B1288" s="37">
        <v>712.3</v>
      </c>
      <c r="C1288" s="38">
        <v>8.19999999999993</v>
      </c>
      <c r="D1288" s="39">
        <v>1.16460730009941E-2</v>
      </c>
      <c r="E1288" s="37">
        <v>706.8</v>
      </c>
      <c r="F1288" s="37">
        <v>702.9</v>
      </c>
      <c r="G1288" s="37">
        <v>714.1</v>
      </c>
      <c r="H1288" s="7">
        <v>253674</v>
      </c>
      <c r="I1288" s="37">
        <v>180172609.69999999</v>
      </c>
      <c r="J1288" s="37">
        <v>5.5</v>
      </c>
      <c r="K1288" s="37">
        <v>11.2</v>
      </c>
      <c r="L1288" s="39">
        <v>-0.21089616170665501</v>
      </c>
      <c r="M1288" s="37">
        <v>15228207149.450001</v>
      </c>
      <c r="N1288" s="37">
        <v>712.3</v>
      </c>
    </row>
    <row r="1289" spans="1:14" x14ac:dyDescent="0.3">
      <c r="A1289" s="36">
        <v>45253</v>
      </c>
      <c r="B1289" s="37">
        <v>711.6</v>
      </c>
      <c r="C1289" s="38">
        <v>-0.69999999999993201</v>
      </c>
      <c r="D1289" s="39">
        <v>-9.8273199494585393E-4</v>
      </c>
      <c r="E1289" s="37">
        <v>714.7</v>
      </c>
      <c r="F1289" s="37">
        <v>707</v>
      </c>
      <c r="G1289" s="37">
        <v>714.7</v>
      </c>
      <c r="H1289" s="7">
        <v>150123</v>
      </c>
      <c r="I1289" s="37">
        <v>106769098.5</v>
      </c>
      <c r="J1289" s="37">
        <v>3.1000000000000201</v>
      </c>
      <c r="K1289" s="37">
        <v>7.7000000000000499</v>
      </c>
      <c r="L1289" s="39">
        <v>-0.40820501904018502</v>
      </c>
      <c r="M1289" s="37">
        <v>15121438050.950001</v>
      </c>
      <c r="N1289" s="37">
        <v>711.6</v>
      </c>
    </row>
    <row r="1290" spans="1:14" x14ac:dyDescent="0.3">
      <c r="A1290" s="36">
        <v>45254</v>
      </c>
      <c r="B1290" s="37">
        <v>706.9</v>
      </c>
      <c r="C1290" s="38">
        <v>-4.7000000000000499</v>
      </c>
      <c r="D1290" s="39">
        <v>-6.60483417650372E-3</v>
      </c>
      <c r="E1290" s="37">
        <v>710.7</v>
      </c>
      <c r="F1290" s="37">
        <v>704.7</v>
      </c>
      <c r="G1290" s="37">
        <v>711.1</v>
      </c>
      <c r="H1290" s="7">
        <v>231022</v>
      </c>
      <c r="I1290" s="37">
        <v>163331876.80000001</v>
      </c>
      <c r="J1290" s="37">
        <v>3.80000000000007</v>
      </c>
      <c r="K1290" s="37">
        <v>6.3999999999999799</v>
      </c>
      <c r="L1290" s="39">
        <v>0.53888478114612703</v>
      </c>
      <c r="M1290" s="37">
        <v>14958106174.15</v>
      </c>
      <c r="N1290" s="37">
        <v>706.9</v>
      </c>
    </row>
    <row r="1291" spans="1:14" x14ac:dyDescent="0.3">
      <c r="A1291" s="36">
        <v>45257</v>
      </c>
      <c r="B1291" s="37">
        <v>697.3</v>
      </c>
      <c r="C1291" s="38">
        <v>-9.6000000000000192</v>
      </c>
      <c r="D1291" s="39">
        <v>-1.35804215589193E-2</v>
      </c>
      <c r="E1291" s="37">
        <v>708.1</v>
      </c>
      <c r="F1291" s="37">
        <v>696.4</v>
      </c>
      <c r="G1291" s="37">
        <v>710.2</v>
      </c>
      <c r="H1291" s="7">
        <v>294670</v>
      </c>
      <c r="I1291" s="37">
        <v>206285016.80000001</v>
      </c>
      <c r="J1291" s="37">
        <v>10.8000000000001</v>
      </c>
      <c r="K1291" s="37">
        <v>13.8000000000001</v>
      </c>
      <c r="L1291" s="39">
        <v>0.275506228844006</v>
      </c>
      <c r="M1291" s="37">
        <v>14751821157.35</v>
      </c>
      <c r="N1291" s="37">
        <v>697.3</v>
      </c>
    </row>
    <row r="1292" spans="1:14" x14ac:dyDescent="0.3">
      <c r="A1292" s="36">
        <v>45258</v>
      </c>
      <c r="B1292" s="37">
        <v>684.5</v>
      </c>
      <c r="C1292" s="38">
        <v>-12.8</v>
      </c>
      <c r="D1292" s="39">
        <v>-1.8356517997992199E-2</v>
      </c>
      <c r="E1292" s="37">
        <v>683</v>
      </c>
      <c r="F1292" s="37">
        <v>676.2</v>
      </c>
      <c r="G1292" s="37">
        <v>687</v>
      </c>
      <c r="H1292" s="7">
        <v>478189</v>
      </c>
      <c r="I1292" s="37">
        <v>325959653.60000002</v>
      </c>
      <c r="J1292" s="37">
        <v>1.5</v>
      </c>
      <c r="K1292" s="37">
        <v>10.8</v>
      </c>
      <c r="L1292" s="39">
        <v>0.62279499100688895</v>
      </c>
      <c r="M1292" s="37">
        <v>14425861503.75</v>
      </c>
      <c r="N1292" s="37">
        <v>684.5</v>
      </c>
    </row>
    <row r="1293" spans="1:14" x14ac:dyDescent="0.3">
      <c r="A1293" s="36">
        <v>45259</v>
      </c>
      <c r="B1293" s="37">
        <v>690.5</v>
      </c>
      <c r="C1293" s="38">
        <v>6</v>
      </c>
      <c r="D1293" s="39">
        <v>8.7655222790357906E-3</v>
      </c>
      <c r="E1293" s="37">
        <v>684.6</v>
      </c>
      <c r="F1293" s="37">
        <v>682.5</v>
      </c>
      <c r="G1293" s="37">
        <v>696.9</v>
      </c>
      <c r="H1293" s="7">
        <v>292643</v>
      </c>
      <c r="I1293" s="37">
        <v>202211770.09999999</v>
      </c>
      <c r="J1293" s="37">
        <v>5.8999999999999799</v>
      </c>
      <c r="K1293" s="37">
        <v>14.4</v>
      </c>
      <c r="L1293" s="39">
        <v>-0.38801812672395197</v>
      </c>
      <c r="M1293" s="37">
        <v>14628073273.85</v>
      </c>
      <c r="N1293" s="37">
        <v>690.5</v>
      </c>
    </row>
    <row r="1294" spans="1:14" x14ac:dyDescent="0.3">
      <c r="A1294" s="36">
        <v>45260</v>
      </c>
      <c r="B1294" s="37">
        <v>702.7</v>
      </c>
      <c r="C1294" s="38">
        <v>12.2</v>
      </c>
      <c r="D1294" s="39">
        <v>1.7668356263577201E-2</v>
      </c>
      <c r="E1294" s="37">
        <v>693.3</v>
      </c>
      <c r="F1294" s="37">
        <v>682.2</v>
      </c>
      <c r="G1294" s="37">
        <v>703.1</v>
      </c>
      <c r="H1294" s="7">
        <v>1013823</v>
      </c>
      <c r="I1294" s="37">
        <v>710733243.70000005</v>
      </c>
      <c r="J1294" s="37">
        <v>9.4000000000000892</v>
      </c>
      <c r="K1294" s="37">
        <v>20.9</v>
      </c>
      <c r="L1294" s="39">
        <v>2.4643678475138699</v>
      </c>
      <c r="M1294" s="37">
        <v>15338806517.549999</v>
      </c>
      <c r="N1294" s="37">
        <v>702.7</v>
      </c>
    </row>
    <row r="1295" spans="1:14" x14ac:dyDescent="0.3">
      <c r="A1295" s="36">
        <v>45261</v>
      </c>
      <c r="B1295" s="37">
        <v>699.2</v>
      </c>
      <c r="C1295" s="38">
        <v>-3.5</v>
      </c>
      <c r="D1295" s="39">
        <v>-4.9807883876476404E-3</v>
      </c>
      <c r="E1295" s="37">
        <v>690</v>
      </c>
      <c r="F1295" s="37">
        <v>689.2</v>
      </c>
      <c r="G1295" s="37">
        <v>705.1</v>
      </c>
      <c r="H1295" s="7">
        <v>384902</v>
      </c>
      <c r="I1295" s="37">
        <v>268453630.69999999</v>
      </c>
      <c r="J1295" s="37">
        <v>9.2000000000000508</v>
      </c>
      <c r="K1295" s="37">
        <v>15.9</v>
      </c>
      <c r="L1295" s="39">
        <v>-0.62034595782498503</v>
      </c>
      <c r="M1295" s="37">
        <v>15070352886.85</v>
      </c>
      <c r="N1295" s="37">
        <v>699.2</v>
      </c>
    </row>
    <row r="1296" spans="1:14" x14ac:dyDescent="0.3">
      <c r="A1296" s="36">
        <v>45264</v>
      </c>
      <c r="B1296" s="37">
        <v>698.7</v>
      </c>
      <c r="C1296" s="38">
        <v>-0.5</v>
      </c>
      <c r="D1296" s="39">
        <v>-7.1510297482837504E-4</v>
      </c>
      <c r="E1296" s="37">
        <v>695.6</v>
      </c>
      <c r="F1296" s="37">
        <v>692.2</v>
      </c>
      <c r="G1296" s="37">
        <v>703.9</v>
      </c>
      <c r="H1296" s="7">
        <v>246110</v>
      </c>
      <c r="I1296" s="37">
        <v>171770919.80000001</v>
      </c>
      <c r="J1296" s="37">
        <v>3.1000000000000201</v>
      </c>
      <c r="K1296" s="37">
        <v>11.6999999999999</v>
      </c>
      <c r="L1296" s="39">
        <v>-0.36059048796836601</v>
      </c>
      <c r="M1296" s="37">
        <v>14898581967.049999</v>
      </c>
      <c r="N1296" s="37">
        <v>698.7</v>
      </c>
    </row>
    <row r="1297" spans="1:14" x14ac:dyDescent="0.3">
      <c r="A1297" s="36">
        <v>45265</v>
      </c>
      <c r="B1297" s="37">
        <v>713.2</v>
      </c>
      <c r="C1297" s="38">
        <v>14.5</v>
      </c>
      <c r="D1297" s="39">
        <v>2.0752826678116499E-2</v>
      </c>
      <c r="E1297" s="37">
        <v>698.7</v>
      </c>
      <c r="F1297" s="37">
        <v>697.7</v>
      </c>
      <c r="G1297" s="37">
        <v>715</v>
      </c>
      <c r="H1297" s="7">
        <v>386508</v>
      </c>
      <c r="I1297" s="37">
        <v>274151651.69999999</v>
      </c>
      <c r="J1297" s="37">
        <v>14.5</v>
      </c>
      <c r="K1297" s="37">
        <v>17.3</v>
      </c>
      <c r="L1297" s="39">
        <v>0.57046848969972797</v>
      </c>
      <c r="M1297" s="37">
        <v>15172733618.75</v>
      </c>
      <c r="N1297" s="37">
        <v>713.2</v>
      </c>
    </row>
    <row r="1298" spans="1:14" x14ac:dyDescent="0.3">
      <c r="A1298" s="36">
        <v>45266</v>
      </c>
      <c r="B1298" s="37">
        <v>718.6</v>
      </c>
      <c r="C1298" s="38">
        <v>5.3999999999999799</v>
      </c>
      <c r="D1298" s="39">
        <v>7.5715086932136499E-3</v>
      </c>
      <c r="E1298" s="37">
        <v>712.5</v>
      </c>
      <c r="F1298" s="37">
        <v>709.3</v>
      </c>
      <c r="G1298" s="37">
        <v>720.6</v>
      </c>
      <c r="H1298" s="7">
        <v>351158</v>
      </c>
      <c r="I1298" s="37">
        <v>251650562.19999999</v>
      </c>
      <c r="J1298" s="37">
        <v>6.1000000000000201</v>
      </c>
      <c r="K1298" s="37">
        <v>11.3000000000001</v>
      </c>
      <c r="L1298" s="39">
        <v>-9.1459943908017399E-2</v>
      </c>
      <c r="M1298" s="37">
        <v>15424384180.950001</v>
      </c>
      <c r="N1298" s="37">
        <v>718.6</v>
      </c>
    </row>
    <row r="1299" spans="1:14" x14ac:dyDescent="0.3">
      <c r="A1299" s="36">
        <v>45267</v>
      </c>
      <c r="B1299" s="37">
        <v>715.6</v>
      </c>
      <c r="C1299" s="38">
        <v>-3</v>
      </c>
      <c r="D1299" s="39">
        <v>-4.1747843028110201E-3</v>
      </c>
      <c r="E1299" s="37">
        <v>714.6</v>
      </c>
      <c r="F1299" s="37">
        <v>710.5</v>
      </c>
      <c r="G1299" s="37">
        <v>716.7</v>
      </c>
      <c r="H1299" s="7">
        <v>279958</v>
      </c>
      <c r="I1299" s="37">
        <v>200205475.09999999</v>
      </c>
      <c r="J1299" s="37">
        <v>1</v>
      </c>
      <c r="K1299" s="37">
        <v>6.2000000000000499</v>
      </c>
      <c r="L1299" s="39">
        <v>-0.20275773298629099</v>
      </c>
      <c r="M1299" s="37">
        <v>15224178705.85</v>
      </c>
      <c r="N1299" s="37">
        <v>715.6</v>
      </c>
    </row>
    <row r="1300" spans="1:14" x14ac:dyDescent="0.3">
      <c r="A1300" s="36">
        <v>45268</v>
      </c>
      <c r="B1300" s="37">
        <v>739.1</v>
      </c>
      <c r="C1300" s="38">
        <v>23.5</v>
      </c>
      <c r="D1300" s="39">
        <v>3.2839575181665699E-2</v>
      </c>
      <c r="E1300" s="37">
        <v>716.4</v>
      </c>
      <c r="F1300" s="37">
        <v>716.4</v>
      </c>
      <c r="G1300" s="37">
        <v>745.5</v>
      </c>
      <c r="H1300" s="7">
        <v>572988</v>
      </c>
      <c r="I1300" s="37">
        <v>421748402.80000001</v>
      </c>
      <c r="J1300" s="37">
        <v>22.7</v>
      </c>
      <c r="K1300" s="37">
        <v>29.1</v>
      </c>
      <c r="L1300" s="39">
        <v>1.04669271819344</v>
      </c>
      <c r="M1300" s="37">
        <v>15645927108.65</v>
      </c>
      <c r="N1300" s="37">
        <v>739.1</v>
      </c>
    </row>
    <row r="1301" spans="1:14" x14ac:dyDescent="0.3">
      <c r="A1301" s="36">
        <v>45271</v>
      </c>
      <c r="B1301" s="37">
        <v>740</v>
      </c>
      <c r="C1301" s="38">
        <v>0.89999999999997704</v>
      </c>
      <c r="D1301" s="39">
        <v>1.2176971992964099E-3</v>
      </c>
      <c r="E1301" s="37">
        <v>739.1</v>
      </c>
      <c r="F1301" s="37">
        <v>736.2</v>
      </c>
      <c r="G1301" s="37">
        <v>744.9</v>
      </c>
      <c r="H1301" s="7">
        <v>368183</v>
      </c>
      <c r="I1301" s="37">
        <v>272397339.39999998</v>
      </c>
      <c r="J1301" s="37">
        <v>0.89999999999997704</v>
      </c>
      <c r="K1301" s="37">
        <v>8.69999999999993</v>
      </c>
      <c r="L1301" s="39">
        <v>-0.357433314484771</v>
      </c>
      <c r="M1301" s="37">
        <v>15918324448.049999</v>
      </c>
      <c r="N1301" s="37">
        <v>740</v>
      </c>
    </row>
    <row r="1302" spans="1:14" x14ac:dyDescent="0.3">
      <c r="A1302" s="36">
        <v>45272</v>
      </c>
      <c r="B1302" s="37">
        <v>733.6</v>
      </c>
      <c r="C1302" s="38">
        <v>-6.3999999999999799</v>
      </c>
      <c r="D1302" s="39">
        <v>-8.6486486486486193E-3</v>
      </c>
      <c r="E1302" s="37">
        <v>742.3</v>
      </c>
      <c r="F1302" s="37">
        <v>733</v>
      </c>
      <c r="G1302" s="37">
        <v>746.7</v>
      </c>
      <c r="H1302" s="7">
        <v>322591</v>
      </c>
      <c r="I1302" s="37">
        <v>237647711.69999999</v>
      </c>
      <c r="J1302" s="37">
        <v>8.69999999999993</v>
      </c>
      <c r="K1302" s="37">
        <v>13.7</v>
      </c>
      <c r="L1302" s="39">
        <v>-0.123829725978657</v>
      </c>
      <c r="M1302" s="37">
        <v>15680676736.35</v>
      </c>
      <c r="N1302" s="37">
        <v>733.6</v>
      </c>
    </row>
    <row r="1303" spans="1:14" x14ac:dyDescent="0.3">
      <c r="A1303" s="36">
        <v>45273</v>
      </c>
      <c r="B1303" s="37">
        <v>734.5</v>
      </c>
      <c r="C1303" s="38">
        <v>0.89999999999997704</v>
      </c>
      <c r="D1303" s="39">
        <v>1.2268266085059701E-3</v>
      </c>
      <c r="E1303" s="37">
        <v>720</v>
      </c>
      <c r="F1303" s="37">
        <v>720</v>
      </c>
      <c r="G1303" s="37">
        <v>742.2</v>
      </c>
      <c r="H1303" s="7">
        <v>408010</v>
      </c>
      <c r="I1303" s="37">
        <v>299469464.69999999</v>
      </c>
      <c r="J1303" s="37">
        <v>14.5</v>
      </c>
      <c r="K1303" s="37">
        <v>22.2</v>
      </c>
      <c r="L1303" s="39">
        <v>0.26479040022815298</v>
      </c>
      <c r="M1303" s="37">
        <v>15980146201.049999</v>
      </c>
      <c r="N1303" s="37">
        <v>734.5</v>
      </c>
    </row>
    <row r="1304" spans="1:14" x14ac:dyDescent="0.3">
      <c r="A1304" s="36">
        <v>45274</v>
      </c>
      <c r="B1304" s="37">
        <v>746.8</v>
      </c>
      <c r="C1304" s="38">
        <v>12.3</v>
      </c>
      <c r="D1304" s="39">
        <v>1.6746085772634402E-2</v>
      </c>
      <c r="E1304" s="37">
        <v>750</v>
      </c>
      <c r="F1304" s="37">
        <v>741.2</v>
      </c>
      <c r="G1304" s="37">
        <v>754.8</v>
      </c>
      <c r="H1304" s="7">
        <v>477648</v>
      </c>
      <c r="I1304" s="37">
        <v>357337237</v>
      </c>
      <c r="J1304" s="37">
        <v>3.2000000000000499</v>
      </c>
      <c r="K1304" s="37">
        <v>13.5999999999999</v>
      </c>
      <c r="L1304" s="39">
        <v>0.17067718928457601</v>
      </c>
      <c r="M1304" s="37">
        <v>16337483438.049999</v>
      </c>
      <c r="N1304" s="37">
        <v>746.8</v>
      </c>
    </row>
    <row r="1305" spans="1:14" x14ac:dyDescent="0.3">
      <c r="A1305" s="36">
        <v>45275</v>
      </c>
      <c r="B1305" s="37">
        <v>748.4</v>
      </c>
      <c r="C1305" s="38">
        <v>1.6000000000000201</v>
      </c>
      <c r="D1305" s="39">
        <v>2.1424745581146501E-3</v>
      </c>
      <c r="E1305" s="37">
        <v>749.8</v>
      </c>
      <c r="F1305" s="37">
        <v>745.6</v>
      </c>
      <c r="G1305" s="37">
        <v>755.3</v>
      </c>
      <c r="H1305" s="7">
        <v>822557</v>
      </c>
      <c r="I1305" s="37">
        <v>616625607.79999995</v>
      </c>
      <c r="J1305" s="37">
        <v>1.3999999999999799</v>
      </c>
      <c r="K1305" s="37">
        <v>9.69999999999993</v>
      </c>
      <c r="L1305" s="39">
        <v>0.72209870029812795</v>
      </c>
      <c r="M1305" s="37">
        <v>16954109045.85</v>
      </c>
      <c r="N1305" s="37">
        <v>748.4</v>
      </c>
    </row>
    <row r="1306" spans="1:14" x14ac:dyDescent="0.3">
      <c r="A1306" s="36">
        <v>45278</v>
      </c>
      <c r="B1306" s="37">
        <v>741.8</v>
      </c>
      <c r="C1306" s="38">
        <v>-6.6000000000000201</v>
      </c>
      <c r="D1306" s="39">
        <v>-8.8188134687333299E-3</v>
      </c>
      <c r="E1306" s="37">
        <v>742.5</v>
      </c>
      <c r="F1306" s="37">
        <v>734</v>
      </c>
      <c r="G1306" s="37">
        <v>743.3</v>
      </c>
      <c r="H1306" s="7">
        <v>272780</v>
      </c>
      <c r="I1306" s="37">
        <v>201795648.69999999</v>
      </c>
      <c r="J1306" s="37">
        <v>0.70000000000004503</v>
      </c>
      <c r="K1306" s="37">
        <v>9.2999999999999492</v>
      </c>
      <c r="L1306" s="39">
        <v>-0.66837556546233301</v>
      </c>
      <c r="M1306" s="37">
        <v>16752313397.15</v>
      </c>
      <c r="N1306" s="37">
        <v>741.8</v>
      </c>
    </row>
    <row r="1307" spans="1:14" x14ac:dyDescent="0.3">
      <c r="A1307" s="36">
        <v>45279</v>
      </c>
      <c r="B1307" s="37">
        <v>745.5</v>
      </c>
      <c r="C1307" s="38">
        <v>3.7000000000000499</v>
      </c>
      <c r="D1307" s="39">
        <v>4.9878673496900096E-3</v>
      </c>
      <c r="E1307" s="37">
        <v>741.3</v>
      </c>
      <c r="F1307" s="37">
        <v>731.4</v>
      </c>
      <c r="G1307" s="37">
        <v>746.6</v>
      </c>
      <c r="H1307" s="7">
        <v>311605</v>
      </c>
      <c r="I1307" s="37">
        <v>231728699.69999999</v>
      </c>
      <c r="J1307" s="37">
        <v>4.2000000000000499</v>
      </c>
      <c r="K1307" s="37">
        <v>15.2</v>
      </c>
      <c r="L1307" s="39">
        <v>0.14233081604223199</v>
      </c>
      <c r="M1307" s="37">
        <v>16984042096.85</v>
      </c>
      <c r="N1307" s="37">
        <v>745.5</v>
      </c>
    </row>
    <row r="1308" spans="1:14" x14ac:dyDescent="0.3">
      <c r="A1308" s="36">
        <v>45280</v>
      </c>
      <c r="B1308" s="37">
        <v>746.9</v>
      </c>
      <c r="C1308" s="38">
        <v>1.3999999999999799</v>
      </c>
      <c r="D1308" s="39">
        <v>1.8779342723004399E-3</v>
      </c>
      <c r="E1308" s="37">
        <v>747.4</v>
      </c>
      <c r="F1308" s="37">
        <v>740.6</v>
      </c>
      <c r="G1308" s="37">
        <v>752</v>
      </c>
      <c r="H1308" s="7">
        <v>272127</v>
      </c>
      <c r="I1308" s="37">
        <v>203292059.40000001</v>
      </c>
      <c r="J1308" s="37">
        <v>0.5</v>
      </c>
      <c r="K1308" s="37">
        <v>11.4</v>
      </c>
      <c r="L1308" s="39">
        <v>-0.12669244716869099</v>
      </c>
      <c r="M1308" s="37">
        <v>17187334156.25</v>
      </c>
      <c r="N1308" s="37">
        <v>746.9</v>
      </c>
    </row>
    <row r="1309" spans="1:14" x14ac:dyDescent="0.3">
      <c r="A1309" s="36">
        <v>45281</v>
      </c>
      <c r="B1309" s="37">
        <v>743.4</v>
      </c>
      <c r="C1309" s="38">
        <v>-3.5</v>
      </c>
      <c r="D1309" s="39">
        <v>-4.6860356138706703E-3</v>
      </c>
      <c r="E1309" s="37">
        <v>741</v>
      </c>
      <c r="F1309" s="37">
        <v>735.5</v>
      </c>
      <c r="G1309" s="37">
        <v>744.3</v>
      </c>
      <c r="H1309" s="7">
        <v>246163</v>
      </c>
      <c r="I1309" s="37">
        <v>182509116</v>
      </c>
      <c r="J1309" s="37">
        <v>2.3999999999999799</v>
      </c>
      <c r="K1309" s="37">
        <v>8.7999999999999492</v>
      </c>
      <c r="L1309" s="39">
        <v>-9.5411333678760299E-2</v>
      </c>
      <c r="M1309" s="37">
        <v>17004825040.25</v>
      </c>
      <c r="N1309" s="37">
        <v>743.4</v>
      </c>
    </row>
    <row r="1310" spans="1:14" x14ac:dyDescent="0.3">
      <c r="A1310" s="36">
        <v>45282</v>
      </c>
      <c r="B1310" s="37">
        <v>737.7</v>
      </c>
      <c r="C1310" s="38">
        <v>-5.69999999999993</v>
      </c>
      <c r="D1310" s="39">
        <v>-7.6674737691685901E-3</v>
      </c>
      <c r="E1310" s="37">
        <v>735.3</v>
      </c>
      <c r="F1310" s="37">
        <v>733.4</v>
      </c>
      <c r="G1310" s="37">
        <v>742.2</v>
      </c>
      <c r="H1310" s="7">
        <v>290012</v>
      </c>
      <c r="I1310" s="37">
        <v>213908654</v>
      </c>
      <c r="J1310" s="37">
        <v>2.4000000000000901</v>
      </c>
      <c r="K1310" s="37">
        <v>8.80000000000007</v>
      </c>
      <c r="L1310" s="39">
        <v>0.17812993829292001</v>
      </c>
      <c r="M1310" s="37">
        <v>16790916386.25</v>
      </c>
      <c r="N1310" s="37">
        <v>737.7</v>
      </c>
    </row>
    <row r="1311" spans="1:14" x14ac:dyDescent="0.3">
      <c r="A1311" s="36">
        <v>45287</v>
      </c>
      <c r="B1311" s="37">
        <v>735.4</v>
      </c>
      <c r="C1311" s="38">
        <v>-2.30000000000007</v>
      </c>
      <c r="D1311" s="39">
        <v>-3.1177985631016202E-3</v>
      </c>
      <c r="E1311" s="37">
        <v>738.5</v>
      </c>
      <c r="F1311" s="37">
        <v>733.7</v>
      </c>
      <c r="G1311" s="37">
        <v>743.6</v>
      </c>
      <c r="H1311" s="7">
        <v>185900</v>
      </c>
      <c r="I1311" s="37">
        <v>137018888.30000001</v>
      </c>
      <c r="J1311" s="37">
        <v>3.1000000000000201</v>
      </c>
      <c r="K1311" s="37">
        <v>9.8999999999999808</v>
      </c>
      <c r="L1311" s="39">
        <v>-0.35899204170861898</v>
      </c>
      <c r="M1311" s="37">
        <v>16653897497.950001</v>
      </c>
      <c r="N1311" s="37">
        <v>735.4</v>
      </c>
    </row>
    <row r="1312" spans="1:14" x14ac:dyDescent="0.3">
      <c r="A1312" s="36">
        <v>45288</v>
      </c>
      <c r="B1312" s="37">
        <v>731</v>
      </c>
      <c r="C1312" s="38">
        <v>-4.3999999999999799</v>
      </c>
      <c r="D1312" s="39">
        <v>-5.9831384280663296E-3</v>
      </c>
      <c r="E1312" s="37">
        <v>736.9</v>
      </c>
      <c r="F1312" s="37">
        <v>728.6</v>
      </c>
      <c r="G1312" s="37">
        <v>739.7</v>
      </c>
      <c r="H1312" s="7">
        <v>162422</v>
      </c>
      <c r="I1312" s="37">
        <v>118913256.5</v>
      </c>
      <c r="J1312" s="37">
        <v>5.8999999999999799</v>
      </c>
      <c r="K1312" s="37">
        <v>11.1</v>
      </c>
      <c r="L1312" s="39">
        <v>-0.12629370629370601</v>
      </c>
      <c r="M1312" s="37">
        <v>16534984241.450001</v>
      </c>
      <c r="N1312" s="37">
        <v>731</v>
      </c>
    </row>
    <row r="1313" spans="1:14" x14ac:dyDescent="0.3">
      <c r="A1313" s="36">
        <v>45289</v>
      </c>
      <c r="B1313" s="37">
        <v>733.6</v>
      </c>
      <c r="C1313" s="38">
        <v>2.6000000000000201</v>
      </c>
      <c r="D1313" s="39">
        <v>3.5567715458276598E-3</v>
      </c>
      <c r="E1313" s="37">
        <v>733</v>
      </c>
      <c r="F1313" s="37">
        <v>732.2</v>
      </c>
      <c r="G1313" s="37">
        <v>738.3</v>
      </c>
      <c r="H1313" s="7">
        <v>139158</v>
      </c>
      <c r="I1313" s="37">
        <v>102266519.90000001</v>
      </c>
      <c r="J1313" s="37">
        <v>0.60000000000002296</v>
      </c>
      <c r="K1313" s="37">
        <v>6.0999999999999099</v>
      </c>
      <c r="L1313" s="39">
        <v>-0.143231828200613</v>
      </c>
      <c r="M1313" s="37">
        <v>16637250761.35</v>
      </c>
      <c r="N1313" s="37">
        <v>733.6</v>
      </c>
    </row>
  </sheetData>
  <sortState xmlns:xlrd2="http://schemas.microsoft.com/office/spreadsheetml/2017/richdata2" ref="A32:N1313">
    <sortCondition ref="A31:A1313"/>
  </sortState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B66A-1293-4840-B116-0B161402646F}">
  <sheetPr>
    <pageSetUpPr fitToPage="1"/>
  </sheetPr>
  <dimension ref="A1:P1303"/>
  <sheetViews>
    <sheetView workbookViewId="0">
      <selection activeCell="A32" sqref="A32"/>
    </sheetView>
  </sheetViews>
  <sheetFormatPr defaultColWidth="9.109375" defaultRowHeight="13.8" x14ac:dyDescent="0.3"/>
  <cols>
    <col min="1" max="1" width="20.6640625" style="1" customWidth="1"/>
    <col min="2" max="3" width="11.44140625" style="1" customWidth="1"/>
    <col min="4" max="4" width="10.44140625" style="1" customWidth="1"/>
    <col min="5" max="5" width="9.44140625" style="1" customWidth="1"/>
    <col min="6" max="6" width="11.44140625" style="1" customWidth="1"/>
    <col min="7" max="7" width="9.77734375" style="1" customWidth="1"/>
    <col min="8" max="8" width="11.44140625" style="1" customWidth="1"/>
    <col min="9" max="9" width="15.44140625" style="1" bestFit="1" customWidth="1"/>
    <col min="10" max="10" width="7.109375" style="1" customWidth="1"/>
    <col min="11" max="11" width="7.44140625" style="1" bestFit="1" customWidth="1"/>
    <col min="12" max="12" width="10.6640625" style="1" bestFit="1" customWidth="1"/>
    <col min="13" max="13" width="22.33203125" style="1" bestFit="1" customWidth="1"/>
    <col min="14" max="14" width="10.6640625" style="1" customWidth="1"/>
    <col min="15" max="15" width="15.77734375" style="1" customWidth="1"/>
    <col min="16" max="16" width="11.44140625" style="1" customWidth="1"/>
    <col min="17" max="17" width="9.109375" style="1" customWidth="1"/>
    <col min="18" max="16384" width="9.109375" style="1"/>
  </cols>
  <sheetData>
    <row r="1" spans="1:5" x14ac:dyDescent="0.3">
      <c r="A1" s="2" t="s">
        <v>60</v>
      </c>
    </row>
    <row r="4" spans="1:5" x14ac:dyDescent="0.3">
      <c r="A4" s="1" t="s">
        <v>61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842833106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62</v>
      </c>
      <c r="B12" s="7">
        <v>736860</v>
      </c>
      <c r="C12" s="8">
        <v>8.7426561053950799E-4</v>
      </c>
      <c r="D12" s="6">
        <v>1</v>
      </c>
      <c r="E12" s="8">
        <v>7.8616352201257898E-4</v>
      </c>
    </row>
    <row r="13" spans="1:5" x14ac:dyDescent="0.3">
      <c r="A13" s="6" t="s">
        <v>63</v>
      </c>
      <c r="B13" s="7">
        <v>51771024</v>
      </c>
      <c r="C13" s="8">
        <v>6.1425000550464799E-2</v>
      </c>
      <c r="D13" s="6">
        <v>82</v>
      </c>
      <c r="E13" s="8">
        <v>6.4465408805031404E-2</v>
      </c>
    </row>
    <row r="14" spans="1:5" x14ac:dyDescent="0.3">
      <c r="A14" s="6" t="s">
        <v>64</v>
      </c>
      <c r="B14" s="7">
        <v>119951701</v>
      </c>
      <c r="C14" s="8">
        <v>0.14231963617243101</v>
      </c>
      <c r="D14" s="6">
        <v>178</v>
      </c>
      <c r="E14" s="8">
        <v>0.13993710691823899</v>
      </c>
    </row>
    <row r="15" spans="1:5" x14ac:dyDescent="0.3">
      <c r="A15" s="6" t="s">
        <v>65</v>
      </c>
      <c r="B15" s="7">
        <v>64555407</v>
      </c>
      <c r="C15" s="8">
        <v>7.6593345159842396E-2</v>
      </c>
      <c r="D15" s="6">
        <v>84</v>
      </c>
      <c r="E15" s="8">
        <v>6.6037735849056603E-2</v>
      </c>
    </row>
    <row r="16" spans="1:5" x14ac:dyDescent="0.3">
      <c r="A16" s="6" t="s">
        <v>66</v>
      </c>
      <c r="B16" s="7">
        <v>131124230</v>
      </c>
      <c r="C16" s="8">
        <v>0.155575557090184</v>
      </c>
      <c r="D16" s="6">
        <v>215</v>
      </c>
      <c r="E16" s="8">
        <v>0.169025157232704</v>
      </c>
    </row>
    <row r="17" spans="1:16" x14ac:dyDescent="0.3">
      <c r="A17" s="6" t="s">
        <v>67</v>
      </c>
      <c r="B17" s="7">
        <v>331375895</v>
      </c>
      <c r="C17" s="8">
        <v>0.39316905404045699</v>
      </c>
      <c r="D17" s="6">
        <v>531</v>
      </c>
      <c r="E17" s="8">
        <v>0.41745283018867901</v>
      </c>
    </row>
    <row r="18" spans="1:16" x14ac:dyDescent="0.3">
      <c r="A18" s="6" t="s">
        <v>68</v>
      </c>
      <c r="B18" s="7">
        <v>125188609</v>
      </c>
      <c r="C18" s="8">
        <v>0.148533094047684</v>
      </c>
      <c r="D18" s="6">
        <v>166</v>
      </c>
      <c r="E18" s="8">
        <v>0.13050314465408799</v>
      </c>
    </row>
    <row r="19" spans="1:16" x14ac:dyDescent="0.3">
      <c r="A19" s="6" t="s">
        <v>69</v>
      </c>
      <c r="B19" s="7">
        <v>18129380</v>
      </c>
      <c r="C19" s="8">
        <v>2.1510047328397199E-2</v>
      </c>
      <c r="D19" s="6">
        <v>15</v>
      </c>
      <c r="E19" s="8">
        <v>1.1792452830188699E-2</v>
      </c>
    </row>
    <row r="22" spans="1:16" x14ac:dyDescent="0.3">
      <c r="A22" s="2" t="s">
        <v>70</v>
      </c>
    </row>
    <row r="23" spans="1:16" x14ac:dyDescent="0.3">
      <c r="A23" s="93" t="s">
        <v>6</v>
      </c>
      <c r="B23" s="94"/>
      <c r="C23" s="95"/>
      <c r="D23" s="93" t="s">
        <v>7</v>
      </c>
      <c r="E23" s="94"/>
      <c r="F23" s="94"/>
      <c r="G23" s="94"/>
      <c r="H23" s="95"/>
      <c r="I23" s="93" t="s">
        <v>18</v>
      </c>
      <c r="J23" s="95"/>
      <c r="K23" s="93" t="s">
        <v>19</v>
      </c>
      <c r="L23" s="94"/>
      <c r="M23" s="94"/>
      <c r="N23" s="93" t="s">
        <v>20</v>
      </c>
      <c r="O23" s="94"/>
      <c r="P23" s="95"/>
    </row>
    <row r="24" spans="1:16" x14ac:dyDescent="0.3">
      <c r="A24" s="9" t="s">
        <v>21</v>
      </c>
      <c r="B24" s="10">
        <v>102</v>
      </c>
      <c r="C24" s="11">
        <v>44354</v>
      </c>
      <c r="D24" s="9" t="s">
        <v>22</v>
      </c>
      <c r="E24" s="12">
        <v>6168811</v>
      </c>
      <c r="F24" s="13">
        <v>44820</v>
      </c>
      <c r="G24" s="14" t="s">
        <v>23</v>
      </c>
      <c r="H24" s="15">
        <v>399931761</v>
      </c>
      <c r="I24" s="9" t="s">
        <v>24</v>
      </c>
      <c r="J24" s="16">
        <v>612</v>
      </c>
      <c r="K24" s="9" t="s">
        <v>24</v>
      </c>
      <c r="L24" s="17">
        <v>0.166050523721503</v>
      </c>
      <c r="M24" s="11">
        <v>43914</v>
      </c>
      <c r="N24" s="9" t="s">
        <v>22</v>
      </c>
      <c r="O24" s="10">
        <v>412255294.74000001</v>
      </c>
      <c r="P24" s="11">
        <v>44820</v>
      </c>
    </row>
    <row r="25" spans="1:16" x14ac:dyDescent="0.3">
      <c r="A25" s="18" t="s">
        <v>25</v>
      </c>
      <c r="B25" s="19">
        <v>28.28</v>
      </c>
      <c r="C25" s="20">
        <v>43909</v>
      </c>
      <c r="D25" s="18" t="s">
        <v>26</v>
      </c>
      <c r="E25" s="21">
        <v>151260</v>
      </c>
      <c r="F25" s="22">
        <v>43826</v>
      </c>
      <c r="G25" s="23" t="s">
        <v>27</v>
      </c>
      <c r="H25" s="24">
        <v>437564272</v>
      </c>
      <c r="I25" s="18" t="s">
        <v>28</v>
      </c>
      <c r="J25" s="25">
        <v>649</v>
      </c>
      <c r="K25" s="18" t="s">
        <v>28</v>
      </c>
      <c r="L25" s="26">
        <v>-0.171375921375921</v>
      </c>
      <c r="M25" s="20">
        <v>43902</v>
      </c>
      <c r="N25" s="18" t="s">
        <v>26</v>
      </c>
      <c r="O25" s="19">
        <v>10168326.66</v>
      </c>
      <c r="P25" s="20">
        <v>43826</v>
      </c>
    </row>
    <row r="26" spans="1:16" x14ac:dyDescent="0.3">
      <c r="A26" s="18" t="s">
        <v>29</v>
      </c>
      <c r="B26" s="19">
        <v>63.598867924528399</v>
      </c>
      <c r="C26" s="25"/>
      <c r="D26" s="27" t="s">
        <v>30</v>
      </c>
      <c r="E26" s="28">
        <v>662604.64308176097</v>
      </c>
      <c r="F26" s="29"/>
      <c r="G26" s="29" t="s">
        <v>31</v>
      </c>
      <c r="H26" s="30">
        <v>842833106</v>
      </c>
      <c r="I26" s="27" t="s">
        <v>32</v>
      </c>
      <c r="J26" s="31">
        <v>10</v>
      </c>
      <c r="K26" s="27" t="s">
        <v>33</v>
      </c>
      <c r="L26" s="32">
        <v>-9.1408395449195698E-2</v>
      </c>
      <c r="M26" s="33" t="s">
        <v>34</v>
      </c>
      <c r="N26" s="27" t="s">
        <v>30</v>
      </c>
      <c r="O26" s="34">
        <v>41836848.0077044</v>
      </c>
      <c r="P26" s="31"/>
    </row>
    <row r="27" spans="1:16" x14ac:dyDescent="0.3">
      <c r="A27" s="27" t="s">
        <v>35</v>
      </c>
      <c r="B27" s="34">
        <v>65.14</v>
      </c>
      <c r="C27" s="31"/>
    </row>
    <row r="30" spans="1:16" x14ac:dyDescent="0.3">
      <c r="A30" s="2" t="s">
        <v>71</v>
      </c>
    </row>
    <row r="31" spans="1:16" x14ac:dyDescent="0.3">
      <c r="A31" s="35" t="s">
        <v>37</v>
      </c>
      <c r="B31" s="35" t="s">
        <v>38</v>
      </c>
      <c r="C31" s="35" t="s">
        <v>39</v>
      </c>
      <c r="D31" s="35" t="s">
        <v>40</v>
      </c>
      <c r="E31" s="35" t="s">
        <v>41</v>
      </c>
      <c r="F31" s="35" t="s">
        <v>25</v>
      </c>
      <c r="G31" s="35" t="s">
        <v>21</v>
      </c>
      <c r="H31" s="35" t="s">
        <v>7</v>
      </c>
      <c r="I31" s="35" t="s">
        <v>42</v>
      </c>
      <c r="J31" s="35" t="s">
        <v>43</v>
      </c>
      <c r="K31" s="35" t="s">
        <v>44</v>
      </c>
      <c r="L31" s="35" t="s">
        <v>45</v>
      </c>
      <c r="M31" s="35" t="s">
        <v>46</v>
      </c>
      <c r="N31" s="5" t="s">
        <v>47</v>
      </c>
    </row>
    <row r="32" spans="1:16" x14ac:dyDescent="0.3">
      <c r="A32" s="36">
        <v>43467</v>
      </c>
      <c r="B32" s="37">
        <v>50.98</v>
      </c>
      <c r="C32" s="38"/>
      <c r="D32" s="39"/>
      <c r="E32" s="37">
        <v>51.7</v>
      </c>
      <c r="F32" s="37">
        <v>50.14</v>
      </c>
      <c r="G32" s="37">
        <v>51.74</v>
      </c>
      <c r="H32" s="7">
        <v>658583</v>
      </c>
      <c r="I32" s="37">
        <v>33396470</v>
      </c>
      <c r="J32" s="37">
        <v>0.72000000000000597</v>
      </c>
      <c r="K32" s="37">
        <v>1.6</v>
      </c>
      <c r="L32" s="39"/>
      <c r="M32" s="37">
        <v>0</v>
      </c>
      <c r="N32" s="37">
        <v>50.98</v>
      </c>
    </row>
    <row r="33" spans="1:14" x14ac:dyDescent="0.3">
      <c r="A33" s="36">
        <v>43468</v>
      </c>
      <c r="B33" s="37">
        <v>50.28</v>
      </c>
      <c r="C33" s="38">
        <v>-0.69999999999999596</v>
      </c>
      <c r="D33" s="39">
        <v>-1.37308748528834E-2</v>
      </c>
      <c r="E33" s="37">
        <v>50.26</v>
      </c>
      <c r="F33" s="37">
        <v>49.89</v>
      </c>
      <c r="G33" s="37">
        <v>50.94</v>
      </c>
      <c r="H33" s="7">
        <v>397618</v>
      </c>
      <c r="I33" s="37">
        <v>20017680</v>
      </c>
      <c r="J33" s="37">
        <v>2.0000000000003099E-2</v>
      </c>
      <c r="K33" s="37">
        <v>1.05</v>
      </c>
      <c r="L33" s="39">
        <v>-0.39625225673908998</v>
      </c>
      <c r="M33" s="37">
        <v>-20017680</v>
      </c>
      <c r="N33" s="37">
        <v>50.28</v>
      </c>
    </row>
    <row r="34" spans="1:14" x14ac:dyDescent="0.3">
      <c r="A34" s="36">
        <v>43469</v>
      </c>
      <c r="B34" s="37">
        <v>52.78</v>
      </c>
      <c r="C34" s="38">
        <v>2.5</v>
      </c>
      <c r="D34" s="39">
        <v>4.9721559268098597E-2</v>
      </c>
      <c r="E34" s="37">
        <v>50.8</v>
      </c>
      <c r="F34" s="37">
        <v>50.52</v>
      </c>
      <c r="G34" s="37">
        <v>52.8</v>
      </c>
      <c r="H34" s="7">
        <v>588757</v>
      </c>
      <c r="I34" s="37">
        <v>30702840</v>
      </c>
      <c r="J34" s="37">
        <v>1.98</v>
      </c>
      <c r="K34" s="37">
        <v>2.27999999999999</v>
      </c>
      <c r="L34" s="39">
        <v>0.48071012881710601</v>
      </c>
      <c r="M34" s="37">
        <v>10685160</v>
      </c>
      <c r="N34" s="37">
        <v>52.78</v>
      </c>
    </row>
    <row r="35" spans="1:14" x14ac:dyDescent="0.3">
      <c r="A35" s="36">
        <v>43472</v>
      </c>
      <c r="B35" s="37">
        <v>53.16</v>
      </c>
      <c r="C35" s="38">
        <v>0.37999999999999501</v>
      </c>
      <c r="D35" s="39">
        <v>7.19969685486918E-3</v>
      </c>
      <c r="E35" s="37">
        <v>53.04</v>
      </c>
      <c r="F35" s="37">
        <v>52.62</v>
      </c>
      <c r="G35" s="37">
        <v>53.6</v>
      </c>
      <c r="H35" s="7">
        <v>366768</v>
      </c>
      <c r="I35" s="37">
        <v>19489790</v>
      </c>
      <c r="J35" s="37">
        <v>0.119999999999997</v>
      </c>
      <c r="K35" s="37">
        <v>0.98000000000000398</v>
      </c>
      <c r="L35" s="39">
        <v>-0.37704689710695599</v>
      </c>
      <c r="M35" s="37">
        <v>30174950</v>
      </c>
      <c r="N35" s="37">
        <v>53.16</v>
      </c>
    </row>
    <row r="36" spans="1:14" x14ac:dyDescent="0.3">
      <c r="A36" s="36">
        <v>43473</v>
      </c>
      <c r="B36" s="37">
        <v>54.1</v>
      </c>
      <c r="C36" s="38">
        <v>0.94000000000000505</v>
      </c>
      <c r="D36" s="39">
        <v>1.7682468021068602E-2</v>
      </c>
      <c r="E36" s="37">
        <v>53.16</v>
      </c>
      <c r="F36" s="37">
        <v>52.38</v>
      </c>
      <c r="G36" s="37">
        <v>55.18</v>
      </c>
      <c r="H36" s="7">
        <v>623204</v>
      </c>
      <c r="I36" s="37">
        <v>33589550</v>
      </c>
      <c r="J36" s="37">
        <v>0.94000000000000505</v>
      </c>
      <c r="K36" s="37">
        <v>2.8</v>
      </c>
      <c r="L36" s="39">
        <v>0.69917768180430095</v>
      </c>
      <c r="M36" s="37">
        <v>63764500</v>
      </c>
      <c r="N36" s="37">
        <v>54.1</v>
      </c>
    </row>
    <row r="37" spans="1:14" x14ac:dyDescent="0.3">
      <c r="A37" s="36">
        <v>43474</v>
      </c>
      <c r="B37" s="37">
        <v>55.6</v>
      </c>
      <c r="C37" s="38">
        <v>1.5</v>
      </c>
      <c r="D37" s="39">
        <v>2.7726432532347502E-2</v>
      </c>
      <c r="E37" s="37">
        <v>54.8</v>
      </c>
      <c r="F37" s="37">
        <v>54.8</v>
      </c>
      <c r="G37" s="37">
        <v>56.48</v>
      </c>
      <c r="H37" s="7">
        <v>561648</v>
      </c>
      <c r="I37" s="37">
        <v>31327680</v>
      </c>
      <c r="J37" s="37">
        <v>0.80000000000000404</v>
      </c>
      <c r="K37" s="37">
        <v>1.68</v>
      </c>
      <c r="L37" s="39">
        <v>-9.8773435343804006E-2</v>
      </c>
      <c r="M37" s="37">
        <v>95092180</v>
      </c>
      <c r="N37" s="37">
        <v>55.6</v>
      </c>
    </row>
    <row r="38" spans="1:14" x14ac:dyDescent="0.3">
      <c r="A38" s="36">
        <v>43475</v>
      </c>
      <c r="B38" s="37">
        <v>55.6</v>
      </c>
      <c r="C38" s="38">
        <v>0</v>
      </c>
      <c r="D38" s="39">
        <v>0</v>
      </c>
      <c r="E38" s="37">
        <v>55</v>
      </c>
      <c r="F38" s="37">
        <v>54.56</v>
      </c>
      <c r="G38" s="37">
        <v>56.02</v>
      </c>
      <c r="H38" s="7">
        <v>373678</v>
      </c>
      <c r="I38" s="37">
        <v>20722070</v>
      </c>
      <c r="J38" s="37">
        <v>0.60000000000000098</v>
      </c>
      <c r="K38" s="37">
        <v>1.46</v>
      </c>
      <c r="L38" s="39">
        <v>-0.33467581118422901</v>
      </c>
      <c r="M38" s="37">
        <v>115814250</v>
      </c>
      <c r="N38" s="37">
        <v>55.6</v>
      </c>
    </row>
    <row r="39" spans="1:14" x14ac:dyDescent="0.3">
      <c r="A39" s="36">
        <v>43476</v>
      </c>
      <c r="B39" s="37">
        <v>55.1</v>
      </c>
      <c r="C39" s="38">
        <v>-0.5</v>
      </c>
      <c r="D39" s="39">
        <v>-8.9928057553956796E-3</v>
      </c>
      <c r="E39" s="37">
        <v>55.9</v>
      </c>
      <c r="F39" s="37">
        <v>54.44</v>
      </c>
      <c r="G39" s="37">
        <v>56</v>
      </c>
      <c r="H39" s="7">
        <v>432453</v>
      </c>
      <c r="I39" s="37">
        <v>23792790</v>
      </c>
      <c r="J39" s="37">
        <v>0.79999999999999705</v>
      </c>
      <c r="K39" s="37">
        <v>1.56</v>
      </c>
      <c r="L39" s="39">
        <v>0.15728782534695601</v>
      </c>
      <c r="M39" s="37">
        <v>92021460</v>
      </c>
      <c r="N39" s="37">
        <v>55.1</v>
      </c>
    </row>
    <row r="40" spans="1:14" x14ac:dyDescent="0.3">
      <c r="A40" s="36">
        <v>43479</v>
      </c>
      <c r="B40" s="37">
        <v>54.96</v>
      </c>
      <c r="C40" s="38">
        <v>-0.14000000000000101</v>
      </c>
      <c r="D40" s="39">
        <v>-2.5408348457350398E-3</v>
      </c>
      <c r="E40" s="37">
        <v>54.52</v>
      </c>
      <c r="F40" s="37">
        <v>54.5</v>
      </c>
      <c r="G40" s="37">
        <v>55.72</v>
      </c>
      <c r="H40" s="7">
        <v>534725</v>
      </c>
      <c r="I40" s="37">
        <v>29485110</v>
      </c>
      <c r="J40" s="37">
        <v>0.439999999999998</v>
      </c>
      <c r="K40" s="37">
        <v>1.22</v>
      </c>
      <c r="L40" s="39">
        <v>0.236492751813492</v>
      </c>
      <c r="M40" s="37">
        <v>62536350</v>
      </c>
      <c r="N40" s="37">
        <v>54.96</v>
      </c>
    </row>
    <row r="41" spans="1:14" x14ac:dyDescent="0.3">
      <c r="A41" s="36">
        <v>43480</v>
      </c>
      <c r="B41" s="37">
        <v>55.5</v>
      </c>
      <c r="C41" s="38">
        <v>0.53999999999999904</v>
      </c>
      <c r="D41" s="39">
        <v>9.8253275109170205E-3</v>
      </c>
      <c r="E41" s="37">
        <v>55.52</v>
      </c>
      <c r="F41" s="37">
        <v>55.1</v>
      </c>
      <c r="G41" s="37">
        <v>56.36</v>
      </c>
      <c r="H41" s="7">
        <v>462254</v>
      </c>
      <c r="I41" s="37">
        <v>25680600</v>
      </c>
      <c r="J41" s="37">
        <v>2.0000000000003099E-2</v>
      </c>
      <c r="K41" s="37">
        <v>1.26</v>
      </c>
      <c r="L41" s="39">
        <v>-0.135529477768947</v>
      </c>
      <c r="M41" s="37">
        <v>88216950</v>
      </c>
      <c r="N41" s="37">
        <v>55.5</v>
      </c>
    </row>
    <row r="42" spans="1:14" x14ac:dyDescent="0.3">
      <c r="A42" s="36">
        <v>43481</v>
      </c>
      <c r="B42" s="37">
        <v>55.94</v>
      </c>
      <c r="C42" s="38">
        <v>0.439999999999998</v>
      </c>
      <c r="D42" s="39">
        <v>7.9279279279278903E-3</v>
      </c>
      <c r="E42" s="37">
        <v>55.78</v>
      </c>
      <c r="F42" s="37">
        <v>55.14</v>
      </c>
      <c r="G42" s="37">
        <v>55.94</v>
      </c>
      <c r="H42" s="7">
        <v>322382</v>
      </c>
      <c r="I42" s="37">
        <v>17967640</v>
      </c>
      <c r="J42" s="37">
        <v>0.15999999999999701</v>
      </c>
      <c r="K42" s="37">
        <v>0.79999999999999705</v>
      </c>
      <c r="L42" s="39">
        <v>-0.302586889459042</v>
      </c>
      <c r="M42" s="37">
        <v>106184590</v>
      </c>
      <c r="N42" s="37">
        <v>55.94</v>
      </c>
    </row>
    <row r="43" spans="1:14" x14ac:dyDescent="0.3">
      <c r="A43" s="36">
        <v>43482</v>
      </c>
      <c r="B43" s="37">
        <v>55.24</v>
      </c>
      <c r="C43" s="38">
        <v>-0.69999999999999596</v>
      </c>
      <c r="D43" s="39">
        <v>-1.2513407222023499E-2</v>
      </c>
      <c r="E43" s="37">
        <v>55.48</v>
      </c>
      <c r="F43" s="37">
        <v>54.64</v>
      </c>
      <c r="G43" s="37">
        <v>55.8</v>
      </c>
      <c r="H43" s="7">
        <v>333683</v>
      </c>
      <c r="I43" s="37">
        <v>18435920</v>
      </c>
      <c r="J43" s="37">
        <v>0.239999999999995</v>
      </c>
      <c r="K43" s="37">
        <v>1.1599999999999999</v>
      </c>
      <c r="L43" s="39">
        <v>3.5054686676055102E-2</v>
      </c>
      <c r="M43" s="37">
        <v>87748670</v>
      </c>
      <c r="N43" s="37">
        <v>55.24</v>
      </c>
    </row>
    <row r="44" spans="1:14" x14ac:dyDescent="0.3">
      <c r="A44" s="36">
        <v>43483</v>
      </c>
      <c r="B44" s="37">
        <v>56.02</v>
      </c>
      <c r="C44" s="38">
        <v>0.78000000000000103</v>
      </c>
      <c r="D44" s="39">
        <v>1.4120202751629301E-2</v>
      </c>
      <c r="E44" s="37">
        <v>55.8</v>
      </c>
      <c r="F44" s="37">
        <v>55.56</v>
      </c>
      <c r="G44" s="37">
        <v>56.56</v>
      </c>
      <c r="H44" s="7">
        <v>522415</v>
      </c>
      <c r="I44" s="37">
        <v>29308180</v>
      </c>
      <c r="J44" s="37">
        <v>0.220000000000006</v>
      </c>
      <c r="K44" s="37">
        <v>1</v>
      </c>
      <c r="L44" s="39">
        <v>0.56560268278575798</v>
      </c>
      <c r="M44" s="37">
        <v>117056850</v>
      </c>
      <c r="N44" s="37">
        <v>56.02</v>
      </c>
    </row>
    <row r="45" spans="1:14" x14ac:dyDescent="0.3">
      <c r="A45" s="36">
        <v>43486</v>
      </c>
      <c r="B45" s="37">
        <v>55.42</v>
      </c>
      <c r="C45" s="38">
        <v>-0.60000000000000098</v>
      </c>
      <c r="D45" s="39">
        <v>-1.0710460549803701E-2</v>
      </c>
      <c r="E45" s="37">
        <v>56.04</v>
      </c>
      <c r="F45" s="37">
        <v>55.08</v>
      </c>
      <c r="G45" s="37">
        <v>56.04</v>
      </c>
      <c r="H45" s="7">
        <v>259165</v>
      </c>
      <c r="I45" s="37">
        <v>14357190</v>
      </c>
      <c r="J45" s="37">
        <v>0.619999999999997</v>
      </c>
      <c r="K45" s="37">
        <v>0.96000000000000096</v>
      </c>
      <c r="L45" s="39">
        <v>-0.50390972694122504</v>
      </c>
      <c r="M45" s="37">
        <v>102699660</v>
      </c>
      <c r="N45" s="37">
        <v>55.42</v>
      </c>
    </row>
    <row r="46" spans="1:14" x14ac:dyDescent="0.3">
      <c r="A46" s="36">
        <v>43487</v>
      </c>
      <c r="B46" s="37">
        <v>54.92</v>
      </c>
      <c r="C46" s="38">
        <v>-0.5</v>
      </c>
      <c r="D46" s="39">
        <v>-9.0220137134608396E-3</v>
      </c>
      <c r="E46" s="37">
        <v>55.12</v>
      </c>
      <c r="F46" s="37">
        <v>54.28</v>
      </c>
      <c r="G46" s="37">
        <v>55.48</v>
      </c>
      <c r="H46" s="7">
        <v>346628</v>
      </c>
      <c r="I46" s="37">
        <v>18988100</v>
      </c>
      <c r="J46" s="37">
        <v>0.19999999999999599</v>
      </c>
      <c r="K46" s="37">
        <v>1.2</v>
      </c>
      <c r="L46" s="39">
        <v>0.33747998379410798</v>
      </c>
      <c r="M46" s="37">
        <v>83711560</v>
      </c>
      <c r="N46" s="37">
        <v>54.92</v>
      </c>
    </row>
    <row r="47" spans="1:14" x14ac:dyDescent="0.3">
      <c r="A47" s="36">
        <v>43488</v>
      </c>
      <c r="B47" s="37">
        <v>54.24</v>
      </c>
      <c r="C47" s="38">
        <v>-0.68</v>
      </c>
      <c r="D47" s="39">
        <v>-1.23816460305899E-2</v>
      </c>
      <c r="E47" s="37">
        <v>54.1</v>
      </c>
      <c r="F47" s="37">
        <v>53.64</v>
      </c>
      <c r="G47" s="37">
        <v>54.68</v>
      </c>
      <c r="H47" s="7">
        <v>316333</v>
      </c>
      <c r="I47" s="37">
        <v>17157550</v>
      </c>
      <c r="J47" s="37">
        <v>0.14000000000000101</v>
      </c>
      <c r="K47" s="37">
        <v>1.04</v>
      </c>
      <c r="L47" s="39">
        <v>-8.7399171446045906E-2</v>
      </c>
      <c r="M47" s="37">
        <v>66554010</v>
      </c>
      <c r="N47" s="37">
        <v>54.24</v>
      </c>
    </row>
    <row r="48" spans="1:14" x14ac:dyDescent="0.3">
      <c r="A48" s="36">
        <v>43489</v>
      </c>
      <c r="B48" s="37">
        <v>55.1</v>
      </c>
      <c r="C48" s="38">
        <v>0.85999999999999899</v>
      </c>
      <c r="D48" s="39">
        <v>1.5855457227138599E-2</v>
      </c>
      <c r="E48" s="37">
        <v>54.2</v>
      </c>
      <c r="F48" s="37">
        <v>54</v>
      </c>
      <c r="G48" s="37">
        <v>55.1</v>
      </c>
      <c r="H48" s="7">
        <v>426083</v>
      </c>
      <c r="I48" s="37">
        <v>23335360</v>
      </c>
      <c r="J48" s="37">
        <v>0.89999999999999902</v>
      </c>
      <c r="K48" s="37">
        <v>1.1000000000000001</v>
      </c>
      <c r="L48" s="39">
        <v>0.34694451732825898</v>
      </c>
      <c r="M48" s="37">
        <v>89889370</v>
      </c>
      <c r="N48" s="37">
        <v>55.1</v>
      </c>
    </row>
    <row r="49" spans="1:14" x14ac:dyDescent="0.3">
      <c r="A49" s="36">
        <v>43490</v>
      </c>
      <c r="B49" s="37">
        <v>57.84</v>
      </c>
      <c r="C49" s="38">
        <v>2.74</v>
      </c>
      <c r="D49" s="39">
        <v>4.97277676950999E-2</v>
      </c>
      <c r="E49" s="37">
        <v>55.5</v>
      </c>
      <c r="F49" s="37">
        <v>55.5</v>
      </c>
      <c r="G49" s="37">
        <v>58.06</v>
      </c>
      <c r="H49" s="7">
        <v>853338</v>
      </c>
      <c r="I49" s="37">
        <v>48879470</v>
      </c>
      <c r="J49" s="37">
        <v>2.34</v>
      </c>
      <c r="K49" s="37">
        <v>2.56</v>
      </c>
      <c r="L49" s="39">
        <v>1.0027506377865301</v>
      </c>
      <c r="M49" s="37">
        <v>138768840</v>
      </c>
      <c r="N49" s="37">
        <v>57.84</v>
      </c>
    </row>
    <row r="50" spans="1:14" x14ac:dyDescent="0.3">
      <c r="A50" s="36">
        <v>43493</v>
      </c>
      <c r="B50" s="37">
        <v>57.58</v>
      </c>
      <c r="C50" s="38">
        <v>-0.260000000000005</v>
      </c>
      <c r="D50" s="39">
        <v>-4.4951590594745003E-3</v>
      </c>
      <c r="E50" s="37">
        <v>57.84</v>
      </c>
      <c r="F50" s="37">
        <v>57.32</v>
      </c>
      <c r="G50" s="37">
        <v>58.2</v>
      </c>
      <c r="H50" s="7">
        <v>475467</v>
      </c>
      <c r="I50" s="37">
        <v>27430240</v>
      </c>
      <c r="J50" s="37">
        <v>0.260000000000005</v>
      </c>
      <c r="K50" s="37">
        <v>0.880000000000003</v>
      </c>
      <c r="L50" s="39">
        <v>-0.442815156479613</v>
      </c>
      <c r="M50" s="37">
        <v>111338600</v>
      </c>
      <c r="N50" s="37">
        <v>57.58</v>
      </c>
    </row>
    <row r="51" spans="1:14" x14ac:dyDescent="0.3">
      <c r="A51" s="36">
        <v>43494</v>
      </c>
      <c r="B51" s="37">
        <v>56.98</v>
      </c>
      <c r="C51" s="38">
        <v>-0.60000000000000098</v>
      </c>
      <c r="D51" s="39">
        <v>-1.04202848211185E-2</v>
      </c>
      <c r="E51" s="37">
        <v>57.5</v>
      </c>
      <c r="F51" s="37">
        <v>56.12</v>
      </c>
      <c r="G51" s="37">
        <v>57.86</v>
      </c>
      <c r="H51" s="7">
        <v>450751</v>
      </c>
      <c r="I51" s="37">
        <v>25706460</v>
      </c>
      <c r="J51" s="37">
        <v>0.52000000000000302</v>
      </c>
      <c r="K51" s="37">
        <v>1.74</v>
      </c>
      <c r="L51" s="39">
        <v>-5.1982577129432703E-2</v>
      </c>
      <c r="M51" s="37">
        <v>85632140</v>
      </c>
      <c r="N51" s="37">
        <v>56.98</v>
      </c>
    </row>
    <row r="52" spans="1:14" x14ac:dyDescent="0.3">
      <c r="A52" s="36">
        <v>43495</v>
      </c>
      <c r="B52" s="37">
        <v>56.52</v>
      </c>
      <c r="C52" s="38">
        <v>-0.45999999999999402</v>
      </c>
      <c r="D52" s="39">
        <v>-8.0730080730079604E-3</v>
      </c>
      <c r="E52" s="37">
        <v>57.14</v>
      </c>
      <c r="F52" s="37">
        <v>56.1</v>
      </c>
      <c r="G52" s="37">
        <v>57.16</v>
      </c>
      <c r="H52" s="7">
        <v>268167</v>
      </c>
      <c r="I52" s="37">
        <v>15140220</v>
      </c>
      <c r="J52" s="37">
        <v>0.619999999999997</v>
      </c>
      <c r="K52" s="37">
        <v>1.06</v>
      </c>
      <c r="L52" s="39">
        <v>-0.40506621172221502</v>
      </c>
      <c r="M52" s="37">
        <v>70491920</v>
      </c>
      <c r="N52" s="37">
        <v>56.52</v>
      </c>
    </row>
    <row r="53" spans="1:14" x14ac:dyDescent="0.3">
      <c r="A53" s="36">
        <v>43496</v>
      </c>
      <c r="B53" s="37">
        <v>56.8</v>
      </c>
      <c r="C53" s="38">
        <v>0.27999999999999398</v>
      </c>
      <c r="D53" s="39">
        <v>4.9539985845717298E-3</v>
      </c>
      <c r="E53" s="37">
        <v>57</v>
      </c>
      <c r="F53" s="37">
        <v>55.6</v>
      </c>
      <c r="G53" s="37">
        <v>57.7</v>
      </c>
      <c r="H53" s="7">
        <v>377753</v>
      </c>
      <c r="I53" s="37">
        <v>21415460</v>
      </c>
      <c r="J53" s="37">
        <v>0.20000000000000301</v>
      </c>
      <c r="K53" s="37">
        <v>2.1</v>
      </c>
      <c r="L53" s="39">
        <v>0.408648342264335</v>
      </c>
      <c r="M53" s="37">
        <v>91907380</v>
      </c>
      <c r="N53" s="37">
        <v>56.8</v>
      </c>
    </row>
    <row r="54" spans="1:14" x14ac:dyDescent="0.3">
      <c r="A54" s="36">
        <v>43497</v>
      </c>
      <c r="B54" s="37">
        <v>57.66</v>
      </c>
      <c r="C54" s="38">
        <v>0.85999999999999899</v>
      </c>
      <c r="D54" s="39">
        <v>1.5140845070422499E-2</v>
      </c>
      <c r="E54" s="37">
        <v>56.86</v>
      </c>
      <c r="F54" s="37">
        <v>56.56</v>
      </c>
      <c r="G54" s="37">
        <v>57.72</v>
      </c>
      <c r="H54" s="7">
        <v>354265</v>
      </c>
      <c r="I54" s="37">
        <v>20302000</v>
      </c>
      <c r="J54" s="37">
        <v>0.79999999999999705</v>
      </c>
      <c r="K54" s="37">
        <v>1.1599999999999999</v>
      </c>
      <c r="L54" s="39">
        <v>-6.2178195805195499E-2</v>
      </c>
      <c r="M54" s="37">
        <v>112209380</v>
      </c>
      <c r="N54" s="37">
        <v>57.66</v>
      </c>
    </row>
    <row r="55" spans="1:14" x14ac:dyDescent="0.3">
      <c r="A55" s="36">
        <v>43500</v>
      </c>
      <c r="B55" s="37">
        <v>57.14</v>
      </c>
      <c r="C55" s="38">
        <v>-0.51999999999999602</v>
      </c>
      <c r="D55" s="39">
        <v>-9.0183836281650404E-3</v>
      </c>
      <c r="E55" s="37">
        <v>57.54</v>
      </c>
      <c r="F55" s="37">
        <v>56.48</v>
      </c>
      <c r="G55" s="37">
        <v>57.7</v>
      </c>
      <c r="H55" s="7">
        <v>347759</v>
      </c>
      <c r="I55" s="37">
        <v>19829800</v>
      </c>
      <c r="J55" s="37">
        <v>0.39999999999999902</v>
      </c>
      <c r="K55" s="37">
        <v>1.22000000000001</v>
      </c>
      <c r="L55" s="39">
        <v>-1.83647834248373E-2</v>
      </c>
      <c r="M55" s="37">
        <v>92379580</v>
      </c>
      <c r="N55" s="37">
        <v>57.14</v>
      </c>
    </row>
    <row r="56" spans="1:14" x14ac:dyDescent="0.3">
      <c r="A56" s="36">
        <v>43501</v>
      </c>
      <c r="B56" s="37">
        <v>57.56</v>
      </c>
      <c r="C56" s="38">
        <v>0.42000000000000198</v>
      </c>
      <c r="D56" s="39">
        <v>7.3503675183759498E-3</v>
      </c>
      <c r="E56" s="37">
        <v>57.4</v>
      </c>
      <c r="F56" s="37">
        <v>56.66</v>
      </c>
      <c r="G56" s="37">
        <v>57.56</v>
      </c>
      <c r="H56" s="7">
        <v>317046</v>
      </c>
      <c r="I56" s="37">
        <v>18194160</v>
      </c>
      <c r="J56" s="37">
        <v>0.160000000000004</v>
      </c>
      <c r="K56" s="37">
        <v>0.90000000000000602</v>
      </c>
      <c r="L56" s="39">
        <v>-8.8316909123847306E-2</v>
      </c>
      <c r="M56" s="37">
        <v>110573740</v>
      </c>
      <c r="N56" s="37">
        <v>57.56</v>
      </c>
    </row>
    <row r="57" spans="1:14" x14ac:dyDescent="0.3">
      <c r="A57" s="36">
        <v>43502</v>
      </c>
      <c r="B57" s="37">
        <v>57.64</v>
      </c>
      <c r="C57" s="38">
        <v>7.9999999999998295E-2</v>
      </c>
      <c r="D57" s="39">
        <v>1.38985406532311E-3</v>
      </c>
      <c r="E57" s="37">
        <v>57.4</v>
      </c>
      <c r="F57" s="37">
        <v>56.98</v>
      </c>
      <c r="G57" s="37">
        <v>57.9</v>
      </c>
      <c r="H57" s="7">
        <v>374311</v>
      </c>
      <c r="I57" s="37">
        <v>21536430</v>
      </c>
      <c r="J57" s="37">
        <v>0.24000000000000199</v>
      </c>
      <c r="K57" s="37">
        <v>0.92000000000000204</v>
      </c>
      <c r="L57" s="39">
        <v>0.18062047778555801</v>
      </c>
      <c r="M57" s="37">
        <v>132110170</v>
      </c>
      <c r="N57" s="37">
        <v>57.64</v>
      </c>
    </row>
    <row r="58" spans="1:14" x14ac:dyDescent="0.3">
      <c r="A58" s="36">
        <v>43503</v>
      </c>
      <c r="B58" s="37">
        <v>55.1</v>
      </c>
      <c r="C58" s="38">
        <v>-2.54</v>
      </c>
      <c r="D58" s="39">
        <v>-4.4066620402498299E-2</v>
      </c>
      <c r="E58" s="37">
        <v>57.3</v>
      </c>
      <c r="F58" s="37">
        <v>54.9</v>
      </c>
      <c r="G58" s="37">
        <v>57.38</v>
      </c>
      <c r="H58" s="7">
        <v>661159</v>
      </c>
      <c r="I58" s="37">
        <v>36778940</v>
      </c>
      <c r="J58" s="37">
        <v>2.2000000000000002</v>
      </c>
      <c r="K58" s="37">
        <v>2.48</v>
      </c>
      <c r="L58" s="39">
        <v>0.76633601470434998</v>
      </c>
      <c r="M58" s="37">
        <v>95331230</v>
      </c>
      <c r="N58" s="37">
        <v>55.1</v>
      </c>
    </row>
    <row r="59" spans="1:14" x14ac:dyDescent="0.3">
      <c r="A59" s="36">
        <v>43504</v>
      </c>
      <c r="B59" s="37">
        <v>54</v>
      </c>
      <c r="C59" s="38">
        <v>-1.1000000000000001</v>
      </c>
      <c r="D59" s="39">
        <v>-1.9963702359346702E-2</v>
      </c>
      <c r="E59" s="37">
        <v>54.5</v>
      </c>
      <c r="F59" s="37">
        <v>53.8</v>
      </c>
      <c r="G59" s="37">
        <v>55.2</v>
      </c>
      <c r="H59" s="7">
        <v>498768</v>
      </c>
      <c r="I59" s="37">
        <v>27048530</v>
      </c>
      <c r="J59" s="37">
        <v>0.5</v>
      </c>
      <c r="K59" s="37">
        <v>1.4000000000000099</v>
      </c>
      <c r="L59" s="39">
        <v>-0.24561565372323399</v>
      </c>
      <c r="M59" s="37">
        <v>68282700</v>
      </c>
      <c r="N59" s="37">
        <v>54</v>
      </c>
    </row>
    <row r="60" spans="1:14" x14ac:dyDescent="0.3">
      <c r="A60" s="36">
        <v>43507</v>
      </c>
      <c r="B60" s="37">
        <v>54.28</v>
      </c>
      <c r="C60" s="38">
        <v>0.28000000000000103</v>
      </c>
      <c r="D60" s="39">
        <v>5.1851851851852102E-3</v>
      </c>
      <c r="E60" s="37">
        <v>54.28</v>
      </c>
      <c r="F60" s="37">
        <v>54.04</v>
      </c>
      <c r="G60" s="37">
        <v>54.94</v>
      </c>
      <c r="H60" s="7">
        <v>297160</v>
      </c>
      <c r="I60" s="37">
        <v>16152850</v>
      </c>
      <c r="J60" s="37">
        <v>0</v>
      </c>
      <c r="K60" s="37">
        <v>0.89999999999999902</v>
      </c>
      <c r="L60" s="39">
        <v>-0.40421197831456701</v>
      </c>
      <c r="M60" s="37">
        <v>84435550</v>
      </c>
      <c r="N60" s="37">
        <v>54.28</v>
      </c>
    </row>
    <row r="61" spans="1:14" x14ac:dyDescent="0.3">
      <c r="A61" s="36">
        <v>43508</v>
      </c>
      <c r="B61" s="37">
        <v>55.2</v>
      </c>
      <c r="C61" s="38">
        <v>0.92000000000000204</v>
      </c>
      <c r="D61" s="39">
        <v>1.6949152542372899E-2</v>
      </c>
      <c r="E61" s="37">
        <v>54.9</v>
      </c>
      <c r="F61" s="37">
        <v>54.72</v>
      </c>
      <c r="G61" s="37">
        <v>55.64</v>
      </c>
      <c r="H61" s="7">
        <v>419380</v>
      </c>
      <c r="I61" s="37">
        <v>23124030</v>
      </c>
      <c r="J61" s="37">
        <v>0.30000000000000399</v>
      </c>
      <c r="K61" s="37">
        <v>0.92000000000000204</v>
      </c>
      <c r="L61" s="39">
        <v>0.41129357921658399</v>
      </c>
      <c r="M61" s="37">
        <v>107559580</v>
      </c>
      <c r="N61" s="37">
        <v>55.2</v>
      </c>
    </row>
    <row r="62" spans="1:14" x14ac:dyDescent="0.3">
      <c r="A62" s="36">
        <v>43509</v>
      </c>
      <c r="B62" s="37">
        <v>55.4</v>
      </c>
      <c r="C62" s="38">
        <v>0.19999999999999599</v>
      </c>
      <c r="D62" s="39">
        <v>3.62318840579702E-3</v>
      </c>
      <c r="E62" s="37">
        <v>55.72</v>
      </c>
      <c r="F62" s="37">
        <v>55</v>
      </c>
      <c r="G62" s="37">
        <v>56.1</v>
      </c>
      <c r="H62" s="7">
        <v>306398</v>
      </c>
      <c r="I62" s="37">
        <v>16988960</v>
      </c>
      <c r="J62" s="37">
        <v>0.32</v>
      </c>
      <c r="K62" s="37">
        <v>1.1000000000000001</v>
      </c>
      <c r="L62" s="39">
        <v>-0.26940245123754097</v>
      </c>
      <c r="M62" s="37">
        <v>124548540</v>
      </c>
      <c r="N62" s="37">
        <v>55.4</v>
      </c>
    </row>
    <row r="63" spans="1:14" x14ac:dyDescent="0.3">
      <c r="A63" s="36">
        <v>43510</v>
      </c>
      <c r="B63" s="37">
        <v>54.88</v>
      </c>
      <c r="C63" s="38">
        <v>-0.51999999999999602</v>
      </c>
      <c r="D63" s="39">
        <v>-9.3862815884475804E-3</v>
      </c>
      <c r="E63" s="37">
        <v>55.6</v>
      </c>
      <c r="F63" s="37">
        <v>54.5</v>
      </c>
      <c r="G63" s="37">
        <v>55.72</v>
      </c>
      <c r="H63" s="7">
        <v>267489</v>
      </c>
      <c r="I63" s="37">
        <v>14720690</v>
      </c>
      <c r="J63" s="37">
        <v>0.71999999999999897</v>
      </c>
      <c r="K63" s="37">
        <v>1.22</v>
      </c>
      <c r="L63" s="39">
        <v>-0.12698842681740699</v>
      </c>
      <c r="M63" s="37">
        <v>109827850</v>
      </c>
      <c r="N63" s="37">
        <v>54.88</v>
      </c>
    </row>
    <row r="64" spans="1:14" x14ac:dyDescent="0.3">
      <c r="A64" s="36">
        <v>43511</v>
      </c>
      <c r="B64" s="37">
        <v>56.04</v>
      </c>
      <c r="C64" s="38">
        <v>1.1599999999999999</v>
      </c>
      <c r="D64" s="39">
        <v>2.1137026239066999E-2</v>
      </c>
      <c r="E64" s="37">
        <v>54.6</v>
      </c>
      <c r="F64" s="37">
        <v>54</v>
      </c>
      <c r="G64" s="37">
        <v>56.4</v>
      </c>
      <c r="H64" s="7">
        <v>440803</v>
      </c>
      <c r="I64" s="37">
        <v>24508010</v>
      </c>
      <c r="J64" s="37">
        <v>1.44</v>
      </c>
      <c r="K64" s="37">
        <v>2.4</v>
      </c>
      <c r="L64" s="39">
        <v>0.64792944756606796</v>
      </c>
      <c r="M64" s="37">
        <v>134335860</v>
      </c>
      <c r="N64" s="37">
        <v>56.04</v>
      </c>
    </row>
    <row r="65" spans="1:14" x14ac:dyDescent="0.3">
      <c r="A65" s="36">
        <v>43514</v>
      </c>
      <c r="B65" s="37">
        <v>55.48</v>
      </c>
      <c r="C65" s="38">
        <v>-0.56000000000000205</v>
      </c>
      <c r="D65" s="39">
        <v>-9.9928622412562892E-3</v>
      </c>
      <c r="E65" s="37">
        <v>55.4</v>
      </c>
      <c r="F65" s="37">
        <v>55.12</v>
      </c>
      <c r="G65" s="37">
        <v>56.26</v>
      </c>
      <c r="H65" s="7">
        <v>336068</v>
      </c>
      <c r="I65" s="37">
        <v>18643020</v>
      </c>
      <c r="J65" s="37">
        <v>7.9999999999998295E-2</v>
      </c>
      <c r="K65" s="37">
        <v>1.1399999999999999</v>
      </c>
      <c r="L65" s="39">
        <v>-0.23760047005124699</v>
      </c>
      <c r="M65" s="37">
        <v>115692840</v>
      </c>
      <c r="N65" s="37">
        <v>55.48</v>
      </c>
    </row>
    <row r="66" spans="1:14" x14ac:dyDescent="0.3">
      <c r="A66" s="36">
        <v>43515</v>
      </c>
      <c r="B66" s="37">
        <v>55.58</v>
      </c>
      <c r="C66" s="38">
        <v>0.100000000000001</v>
      </c>
      <c r="D66" s="39">
        <v>1.8024513338140099E-3</v>
      </c>
      <c r="E66" s="37">
        <v>55.18</v>
      </c>
      <c r="F66" s="37">
        <v>54.74</v>
      </c>
      <c r="G66" s="37">
        <v>55.58</v>
      </c>
      <c r="H66" s="7">
        <v>286647</v>
      </c>
      <c r="I66" s="37">
        <v>15841610</v>
      </c>
      <c r="J66" s="37">
        <v>0.39999999999999902</v>
      </c>
      <c r="K66" s="37">
        <v>0.83999999999999597</v>
      </c>
      <c r="L66" s="39">
        <v>-0.14705654807955501</v>
      </c>
      <c r="M66" s="37">
        <v>131534450</v>
      </c>
      <c r="N66" s="37">
        <v>55.58</v>
      </c>
    </row>
    <row r="67" spans="1:14" x14ac:dyDescent="0.3">
      <c r="A67" s="36">
        <v>43516</v>
      </c>
      <c r="B67" s="37">
        <v>57.22</v>
      </c>
      <c r="C67" s="38">
        <v>1.64</v>
      </c>
      <c r="D67" s="39">
        <v>2.9507016912558501E-2</v>
      </c>
      <c r="E67" s="37">
        <v>55.96</v>
      </c>
      <c r="F67" s="37">
        <v>55.92</v>
      </c>
      <c r="G67" s="37">
        <v>57.5</v>
      </c>
      <c r="H67" s="7">
        <v>562458</v>
      </c>
      <c r="I67" s="37">
        <v>32009670</v>
      </c>
      <c r="J67" s="37">
        <v>1.26</v>
      </c>
      <c r="K67" s="37">
        <v>1.58</v>
      </c>
      <c r="L67" s="39">
        <v>0.96219740656626396</v>
      </c>
      <c r="M67" s="37">
        <v>163544120</v>
      </c>
      <c r="N67" s="37">
        <v>57.22</v>
      </c>
    </row>
    <row r="68" spans="1:14" x14ac:dyDescent="0.3">
      <c r="A68" s="36">
        <v>43517</v>
      </c>
      <c r="B68" s="37">
        <v>57.12</v>
      </c>
      <c r="C68" s="38">
        <v>-0.100000000000001</v>
      </c>
      <c r="D68" s="39">
        <v>-1.7476406850751699E-3</v>
      </c>
      <c r="E68" s="37">
        <v>57.6</v>
      </c>
      <c r="F68" s="37">
        <v>56.7</v>
      </c>
      <c r="G68" s="37">
        <v>57.6</v>
      </c>
      <c r="H68" s="7">
        <v>425301</v>
      </c>
      <c r="I68" s="37">
        <v>24260690</v>
      </c>
      <c r="J68" s="37">
        <v>0.48000000000000398</v>
      </c>
      <c r="K68" s="37">
        <v>0.89999999999999902</v>
      </c>
      <c r="L68" s="39">
        <v>-0.243852874347951</v>
      </c>
      <c r="M68" s="37">
        <v>139283430</v>
      </c>
      <c r="N68" s="37">
        <v>57.12</v>
      </c>
    </row>
    <row r="69" spans="1:14" x14ac:dyDescent="0.3">
      <c r="A69" s="36">
        <v>43518</v>
      </c>
      <c r="B69" s="37">
        <v>57.1</v>
      </c>
      <c r="C69" s="38">
        <v>-1.9999999999996E-2</v>
      </c>
      <c r="D69" s="39">
        <v>-3.5014005602233898E-4</v>
      </c>
      <c r="E69" s="37">
        <v>57.16</v>
      </c>
      <c r="F69" s="37">
        <v>56.76</v>
      </c>
      <c r="G69" s="37">
        <v>57.98</v>
      </c>
      <c r="H69" s="7">
        <v>430377</v>
      </c>
      <c r="I69" s="37">
        <v>24698180</v>
      </c>
      <c r="J69" s="37">
        <v>5.9999999999995203E-2</v>
      </c>
      <c r="K69" s="37">
        <v>1.22</v>
      </c>
      <c r="L69" s="39">
        <v>1.1935076569300301E-2</v>
      </c>
      <c r="M69" s="37">
        <v>114585250</v>
      </c>
      <c r="N69" s="37">
        <v>57.1</v>
      </c>
    </row>
    <row r="70" spans="1:14" x14ac:dyDescent="0.3">
      <c r="A70" s="36">
        <v>43521</v>
      </c>
      <c r="B70" s="37">
        <v>58.84</v>
      </c>
      <c r="C70" s="38">
        <v>1.74</v>
      </c>
      <c r="D70" s="39">
        <v>3.04728546409808E-2</v>
      </c>
      <c r="E70" s="37">
        <v>57.9</v>
      </c>
      <c r="F70" s="37">
        <v>57.68</v>
      </c>
      <c r="G70" s="37">
        <v>58.98</v>
      </c>
      <c r="H70" s="7">
        <v>563027</v>
      </c>
      <c r="I70" s="37">
        <v>33027920</v>
      </c>
      <c r="J70" s="37">
        <v>0.94000000000000505</v>
      </c>
      <c r="K70" s="37">
        <v>1.3</v>
      </c>
      <c r="L70" s="39">
        <v>0.308218143627564</v>
      </c>
      <c r="M70" s="37">
        <v>147613170</v>
      </c>
      <c r="N70" s="37">
        <v>58.84</v>
      </c>
    </row>
    <row r="71" spans="1:14" x14ac:dyDescent="0.3">
      <c r="A71" s="36">
        <v>43522</v>
      </c>
      <c r="B71" s="37">
        <v>58.74</v>
      </c>
      <c r="C71" s="38">
        <v>-0.100000000000001</v>
      </c>
      <c r="D71" s="39">
        <v>-1.69952413324272E-3</v>
      </c>
      <c r="E71" s="37">
        <v>59</v>
      </c>
      <c r="F71" s="37">
        <v>57.7</v>
      </c>
      <c r="G71" s="37">
        <v>59</v>
      </c>
      <c r="H71" s="7">
        <v>441862</v>
      </c>
      <c r="I71" s="37">
        <v>25842440</v>
      </c>
      <c r="J71" s="37">
        <v>0.25999999999999801</v>
      </c>
      <c r="K71" s="37">
        <v>1.3</v>
      </c>
      <c r="L71" s="39">
        <v>-0.215202823310427</v>
      </c>
      <c r="M71" s="37">
        <v>121770730</v>
      </c>
      <c r="N71" s="37">
        <v>58.74</v>
      </c>
    </row>
    <row r="72" spans="1:14" x14ac:dyDescent="0.3">
      <c r="A72" s="36">
        <v>43523</v>
      </c>
      <c r="B72" s="37">
        <v>58.88</v>
      </c>
      <c r="C72" s="38">
        <v>0.14000000000000101</v>
      </c>
      <c r="D72" s="39">
        <v>2.38338440585633E-3</v>
      </c>
      <c r="E72" s="37">
        <v>58.74</v>
      </c>
      <c r="F72" s="37">
        <v>58.16</v>
      </c>
      <c r="G72" s="37">
        <v>58.88</v>
      </c>
      <c r="H72" s="7">
        <v>320660</v>
      </c>
      <c r="I72" s="37">
        <v>18805410</v>
      </c>
      <c r="J72" s="37">
        <v>0.14000000000000101</v>
      </c>
      <c r="K72" s="37">
        <v>0.72000000000000597</v>
      </c>
      <c r="L72" s="39">
        <v>-0.27429831033218499</v>
      </c>
      <c r="M72" s="37">
        <v>140576140</v>
      </c>
      <c r="N72" s="37">
        <v>58.88</v>
      </c>
    </row>
    <row r="73" spans="1:14" x14ac:dyDescent="0.3">
      <c r="A73" s="36">
        <v>43524</v>
      </c>
      <c r="B73" s="37">
        <v>58.62</v>
      </c>
      <c r="C73" s="38">
        <v>-0.260000000000005</v>
      </c>
      <c r="D73" s="39">
        <v>-4.4157608695653003E-3</v>
      </c>
      <c r="E73" s="37">
        <v>58.32</v>
      </c>
      <c r="F73" s="37">
        <v>57.84</v>
      </c>
      <c r="G73" s="37">
        <v>58.88</v>
      </c>
      <c r="H73" s="7">
        <v>408248</v>
      </c>
      <c r="I73" s="37">
        <v>23882850</v>
      </c>
      <c r="J73" s="37">
        <v>0.29999999999999699</v>
      </c>
      <c r="K73" s="37">
        <v>1.04</v>
      </c>
      <c r="L73" s="39">
        <v>0.27314912991954099</v>
      </c>
      <c r="M73" s="37">
        <v>116693290</v>
      </c>
      <c r="N73" s="37">
        <v>58.62</v>
      </c>
    </row>
    <row r="74" spans="1:14" x14ac:dyDescent="0.3">
      <c r="A74" s="36">
        <v>43525</v>
      </c>
      <c r="B74" s="37">
        <v>59.94</v>
      </c>
      <c r="C74" s="38">
        <v>1.32</v>
      </c>
      <c r="D74" s="39">
        <v>2.2517911975435002E-2</v>
      </c>
      <c r="E74" s="37">
        <v>58.94</v>
      </c>
      <c r="F74" s="37">
        <v>58.9</v>
      </c>
      <c r="G74" s="37">
        <v>60.26</v>
      </c>
      <c r="H74" s="7">
        <v>573581</v>
      </c>
      <c r="I74" s="37">
        <v>34306690</v>
      </c>
      <c r="J74" s="37">
        <v>1</v>
      </c>
      <c r="K74" s="37">
        <v>1.36</v>
      </c>
      <c r="L74" s="39">
        <v>0.40498177578334699</v>
      </c>
      <c r="M74" s="37">
        <v>150999980</v>
      </c>
      <c r="N74" s="37">
        <v>59.94</v>
      </c>
    </row>
    <row r="75" spans="1:14" x14ac:dyDescent="0.3">
      <c r="A75" s="36">
        <v>43528</v>
      </c>
      <c r="B75" s="37">
        <v>59.64</v>
      </c>
      <c r="C75" s="38">
        <v>-0.29999999999999699</v>
      </c>
      <c r="D75" s="39">
        <v>-5.0050050050049599E-3</v>
      </c>
      <c r="E75" s="37">
        <v>60.02</v>
      </c>
      <c r="F75" s="37">
        <v>59.64</v>
      </c>
      <c r="G75" s="37">
        <v>60.5</v>
      </c>
      <c r="H75" s="7">
        <v>349465</v>
      </c>
      <c r="I75" s="37">
        <v>20928420</v>
      </c>
      <c r="J75" s="37">
        <v>0.380000000000003</v>
      </c>
      <c r="K75" s="37">
        <v>0.85999999999999899</v>
      </c>
      <c r="L75" s="39">
        <v>-0.39073121320266901</v>
      </c>
      <c r="M75" s="37">
        <v>130071560</v>
      </c>
      <c r="N75" s="37">
        <v>59.64</v>
      </c>
    </row>
    <row r="76" spans="1:14" x14ac:dyDescent="0.3">
      <c r="A76" s="36">
        <v>43529</v>
      </c>
      <c r="B76" s="37">
        <v>59.5</v>
      </c>
      <c r="C76" s="38">
        <v>-0.14000000000000101</v>
      </c>
      <c r="D76" s="39">
        <v>-2.3474178403755999E-3</v>
      </c>
      <c r="E76" s="37">
        <v>59.44</v>
      </c>
      <c r="F76" s="37">
        <v>58.86</v>
      </c>
      <c r="G76" s="37">
        <v>59.72</v>
      </c>
      <c r="H76" s="7">
        <v>301633</v>
      </c>
      <c r="I76" s="37">
        <v>17931550</v>
      </c>
      <c r="J76" s="37">
        <v>6.0000000000002301E-2</v>
      </c>
      <c r="K76" s="37">
        <v>0.85999999999999899</v>
      </c>
      <c r="L76" s="39">
        <v>-0.136872075887428</v>
      </c>
      <c r="M76" s="37">
        <v>112140010</v>
      </c>
      <c r="N76" s="37">
        <v>59.5</v>
      </c>
    </row>
    <row r="77" spans="1:14" x14ac:dyDescent="0.3">
      <c r="A77" s="36">
        <v>43530</v>
      </c>
      <c r="B77" s="37">
        <v>59.04</v>
      </c>
      <c r="C77" s="38">
        <v>-0.46000000000000102</v>
      </c>
      <c r="D77" s="39">
        <v>-7.7310924369748003E-3</v>
      </c>
      <c r="E77" s="37">
        <v>59.02</v>
      </c>
      <c r="F77" s="37">
        <v>58.64</v>
      </c>
      <c r="G77" s="37">
        <v>59.7</v>
      </c>
      <c r="H77" s="7">
        <v>428450</v>
      </c>
      <c r="I77" s="37">
        <v>25329860</v>
      </c>
      <c r="J77" s="37">
        <v>1.9999999999996E-2</v>
      </c>
      <c r="K77" s="37">
        <v>1.06</v>
      </c>
      <c r="L77" s="39">
        <v>0.42043476675297498</v>
      </c>
      <c r="M77" s="37">
        <v>86810150</v>
      </c>
      <c r="N77" s="37">
        <v>59.04</v>
      </c>
    </row>
    <row r="78" spans="1:14" x14ac:dyDescent="0.3">
      <c r="A78" s="36">
        <v>43531</v>
      </c>
      <c r="B78" s="37">
        <v>57.96</v>
      </c>
      <c r="C78" s="38">
        <v>-1.08</v>
      </c>
      <c r="D78" s="39">
        <v>-1.8292682926829201E-2</v>
      </c>
      <c r="E78" s="37">
        <v>58.58</v>
      </c>
      <c r="F78" s="37">
        <v>57.3</v>
      </c>
      <c r="G78" s="37">
        <v>58.8</v>
      </c>
      <c r="H78" s="7">
        <v>521157</v>
      </c>
      <c r="I78" s="37">
        <v>30215670</v>
      </c>
      <c r="J78" s="37">
        <v>0.619999999999997</v>
      </c>
      <c r="K78" s="37">
        <v>1.5</v>
      </c>
      <c r="L78" s="39">
        <v>0.21637764033142701</v>
      </c>
      <c r="M78" s="37">
        <v>56594480</v>
      </c>
      <c r="N78" s="37">
        <v>57.96</v>
      </c>
    </row>
    <row r="79" spans="1:14" x14ac:dyDescent="0.3">
      <c r="A79" s="36">
        <v>43532</v>
      </c>
      <c r="B79" s="37">
        <v>56.9</v>
      </c>
      <c r="C79" s="38">
        <v>-1.06</v>
      </c>
      <c r="D79" s="39">
        <v>-1.8288474810213999E-2</v>
      </c>
      <c r="E79" s="37">
        <v>57.22</v>
      </c>
      <c r="F79" s="37">
        <v>56.22</v>
      </c>
      <c r="G79" s="37">
        <v>57.46</v>
      </c>
      <c r="H79" s="7">
        <v>426111</v>
      </c>
      <c r="I79" s="37">
        <v>24189120</v>
      </c>
      <c r="J79" s="37">
        <v>0.32</v>
      </c>
      <c r="K79" s="37">
        <v>1.24</v>
      </c>
      <c r="L79" s="39">
        <v>-0.18237498488939</v>
      </c>
      <c r="M79" s="37">
        <v>32405360</v>
      </c>
      <c r="N79" s="37">
        <v>56.9</v>
      </c>
    </row>
    <row r="80" spans="1:14" x14ac:dyDescent="0.3">
      <c r="A80" s="36">
        <v>43535</v>
      </c>
      <c r="B80" s="37">
        <v>57.22</v>
      </c>
      <c r="C80" s="38">
        <v>0.32</v>
      </c>
      <c r="D80" s="39">
        <v>5.6239015817223298E-3</v>
      </c>
      <c r="E80" s="37">
        <v>56.92</v>
      </c>
      <c r="F80" s="37">
        <v>56.62</v>
      </c>
      <c r="G80" s="37">
        <v>57.4</v>
      </c>
      <c r="H80" s="7">
        <v>257143</v>
      </c>
      <c r="I80" s="37">
        <v>14681650</v>
      </c>
      <c r="J80" s="37">
        <v>0.29999999999999699</v>
      </c>
      <c r="K80" s="37">
        <v>0.78000000000000103</v>
      </c>
      <c r="L80" s="39">
        <v>-0.39653517510695602</v>
      </c>
      <c r="M80" s="37">
        <v>47087010</v>
      </c>
      <c r="N80" s="37">
        <v>57.22</v>
      </c>
    </row>
    <row r="81" spans="1:14" x14ac:dyDescent="0.3">
      <c r="A81" s="36">
        <v>43536</v>
      </c>
      <c r="B81" s="37">
        <v>56.04</v>
      </c>
      <c r="C81" s="38">
        <v>-1.18</v>
      </c>
      <c r="D81" s="39">
        <v>-2.06221600838867E-2</v>
      </c>
      <c r="E81" s="37">
        <v>57.74</v>
      </c>
      <c r="F81" s="37">
        <v>56.02</v>
      </c>
      <c r="G81" s="37">
        <v>57.9</v>
      </c>
      <c r="H81" s="7">
        <v>525327</v>
      </c>
      <c r="I81" s="37">
        <v>29645070</v>
      </c>
      <c r="J81" s="37">
        <v>1.7</v>
      </c>
      <c r="K81" s="37">
        <v>1.88</v>
      </c>
      <c r="L81" s="39">
        <v>1.0429371983682201</v>
      </c>
      <c r="M81" s="37">
        <v>17441940</v>
      </c>
      <c r="N81" s="37">
        <v>56.04</v>
      </c>
    </row>
    <row r="82" spans="1:14" x14ac:dyDescent="0.3">
      <c r="A82" s="36">
        <v>43537</v>
      </c>
      <c r="B82" s="37">
        <v>56.32</v>
      </c>
      <c r="C82" s="38">
        <v>0.28000000000000103</v>
      </c>
      <c r="D82" s="39">
        <v>4.9964311206281403E-3</v>
      </c>
      <c r="E82" s="37">
        <v>56.2</v>
      </c>
      <c r="F82" s="37">
        <v>56.02</v>
      </c>
      <c r="G82" s="37">
        <v>56.84</v>
      </c>
      <c r="H82" s="7">
        <v>478096</v>
      </c>
      <c r="I82" s="37">
        <v>26959810</v>
      </c>
      <c r="J82" s="37">
        <v>0.119999999999997</v>
      </c>
      <c r="K82" s="37">
        <v>0.82</v>
      </c>
      <c r="L82" s="39">
        <v>-8.9907809802275501E-2</v>
      </c>
      <c r="M82" s="37">
        <v>44401750</v>
      </c>
      <c r="N82" s="37">
        <v>56.32</v>
      </c>
    </row>
    <row r="83" spans="1:14" x14ac:dyDescent="0.3">
      <c r="A83" s="36">
        <v>43538</v>
      </c>
      <c r="B83" s="37">
        <v>56.12</v>
      </c>
      <c r="C83" s="38">
        <v>-0.20000000000000301</v>
      </c>
      <c r="D83" s="39">
        <v>-3.5511363636364099E-3</v>
      </c>
      <c r="E83" s="37">
        <v>56.4</v>
      </c>
      <c r="F83" s="37">
        <v>56.06</v>
      </c>
      <c r="G83" s="37">
        <v>56.82</v>
      </c>
      <c r="H83" s="7">
        <v>462938</v>
      </c>
      <c r="I83" s="37">
        <v>26074420</v>
      </c>
      <c r="J83" s="37">
        <v>0.28000000000000103</v>
      </c>
      <c r="K83" s="37">
        <v>0.75999999999999801</v>
      </c>
      <c r="L83" s="39">
        <v>-3.1704929553897102E-2</v>
      </c>
      <c r="M83" s="37">
        <v>18327330</v>
      </c>
      <c r="N83" s="37">
        <v>56.12</v>
      </c>
    </row>
    <row r="84" spans="1:14" x14ac:dyDescent="0.3">
      <c r="A84" s="36">
        <v>43539</v>
      </c>
      <c r="B84" s="37">
        <v>56.02</v>
      </c>
      <c r="C84" s="38">
        <v>-9.9999999999994302E-2</v>
      </c>
      <c r="D84" s="39">
        <v>-1.7818959372771601E-3</v>
      </c>
      <c r="E84" s="37">
        <v>56.2</v>
      </c>
      <c r="F84" s="37">
        <v>55.52</v>
      </c>
      <c r="G84" s="37">
        <v>56.56</v>
      </c>
      <c r="H84" s="7">
        <v>932991</v>
      </c>
      <c r="I84" s="37">
        <v>52287260</v>
      </c>
      <c r="J84" s="37">
        <v>0.18</v>
      </c>
      <c r="K84" s="37">
        <v>1.04</v>
      </c>
      <c r="L84" s="39">
        <v>1.0153692287088101</v>
      </c>
      <c r="M84" s="37">
        <v>-33959930</v>
      </c>
      <c r="N84" s="37">
        <v>56.02</v>
      </c>
    </row>
    <row r="85" spans="1:14" x14ac:dyDescent="0.3">
      <c r="A85" s="36">
        <v>43542</v>
      </c>
      <c r="B85" s="37">
        <v>55.58</v>
      </c>
      <c r="C85" s="38">
        <v>-0.440000000000005</v>
      </c>
      <c r="D85" s="39">
        <v>-7.8543377365227606E-3</v>
      </c>
      <c r="E85" s="37">
        <v>56.02</v>
      </c>
      <c r="F85" s="37">
        <v>55.5</v>
      </c>
      <c r="G85" s="37">
        <v>56.36</v>
      </c>
      <c r="H85" s="7">
        <v>595931</v>
      </c>
      <c r="I85" s="37">
        <v>33244690</v>
      </c>
      <c r="J85" s="37">
        <v>0.440000000000005</v>
      </c>
      <c r="K85" s="37">
        <v>0.85999999999999899</v>
      </c>
      <c r="L85" s="39">
        <v>-0.361268222308683</v>
      </c>
      <c r="M85" s="37">
        <v>-67204620</v>
      </c>
      <c r="N85" s="37">
        <v>55.58</v>
      </c>
    </row>
    <row r="86" spans="1:14" x14ac:dyDescent="0.3">
      <c r="A86" s="36">
        <v>43543</v>
      </c>
      <c r="B86" s="37">
        <v>57.8</v>
      </c>
      <c r="C86" s="38">
        <v>2.2200000000000002</v>
      </c>
      <c r="D86" s="39">
        <v>3.9942425332853498E-2</v>
      </c>
      <c r="E86" s="37">
        <v>55.9</v>
      </c>
      <c r="F86" s="37">
        <v>55.66</v>
      </c>
      <c r="G86" s="37">
        <v>58.6</v>
      </c>
      <c r="H86" s="7">
        <v>959776</v>
      </c>
      <c r="I86" s="37">
        <v>55332130</v>
      </c>
      <c r="J86" s="37">
        <v>1.9</v>
      </c>
      <c r="K86" s="37">
        <v>2.94</v>
      </c>
      <c r="L86" s="39">
        <v>0.61054887226876897</v>
      </c>
      <c r="M86" s="37">
        <v>-11872490</v>
      </c>
      <c r="N86" s="37">
        <v>57.8</v>
      </c>
    </row>
    <row r="87" spans="1:14" x14ac:dyDescent="0.3">
      <c r="A87" s="36">
        <v>43544</v>
      </c>
      <c r="B87" s="37">
        <v>56.52</v>
      </c>
      <c r="C87" s="38">
        <v>-1.27999999999999</v>
      </c>
      <c r="D87" s="39">
        <v>-2.2145328719723099E-2</v>
      </c>
      <c r="E87" s="37">
        <v>57.8</v>
      </c>
      <c r="F87" s="37">
        <v>56.44</v>
      </c>
      <c r="G87" s="37">
        <v>58.06</v>
      </c>
      <c r="H87" s="7">
        <v>617627</v>
      </c>
      <c r="I87" s="37">
        <v>35088000</v>
      </c>
      <c r="J87" s="37">
        <v>1.27999999999999</v>
      </c>
      <c r="K87" s="37">
        <v>1.62</v>
      </c>
      <c r="L87" s="39">
        <v>-0.35648838895742302</v>
      </c>
      <c r="M87" s="37">
        <v>-46960490</v>
      </c>
      <c r="N87" s="37">
        <v>56.52</v>
      </c>
    </row>
    <row r="88" spans="1:14" x14ac:dyDescent="0.3">
      <c r="A88" s="36">
        <v>43545</v>
      </c>
      <c r="B88" s="37">
        <v>56.56</v>
      </c>
      <c r="C88" s="38">
        <v>3.9999999999999099E-2</v>
      </c>
      <c r="D88" s="39">
        <v>7.0771408351024702E-4</v>
      </c>
      <c r="E88" s="37">
        <v>56.18</v>
      </c>
      <c r="F88" s="37">
        <v>56.14</v>
      </c>
      <c r="G88" s="37">
        <v>57.5</v>
      </c>
      <c r="H88" s="7">
        <v>509902</v>
      </c>
      <c r="I88" s="37">
        <v>28885430</v>
      </c>
      <c r="J88" s="37">
        <v>0.380000000000003</v>
      </c>
      <c r="K88" s="37">
        <v>1.36</v>
      </c>
      <c r="L88" s="39">
        <v>-0.17441756918010401</v>
      </c>
      <c r="M88" s="37">
        <v>-18075060</v>
      </c>
      <c r="N88" s="37">
        <v>56.56</v>
      </c>
    </row>
    <row r="89" spans="1:14" x14ac:dyDescent="0.3">
      <c r="A89" s="36">
        <v>43546</v>
      </c>
      <c r="B89" s="37">
        <v>55.36</v>
      </c>
      <c r="C89" s="38">
        <v>-1.2</v>
      </c>
      <c r="D89" s="39">
        <v>-2.12164073550213E-2</v>
      </c>
      <c r="E89" s="37">
        <v>56.9</v>
      </c>
      <c r="F89" s="37">
        <v>55.04</v>
      </c>
      <c r="G89" s="37">
        <v>56.98</v>
      </c>
      <c r="H89" s="7">
        <v>613531</v>
      </c>
      <c r="I89" s="37">
        <v>34148660</v>
      </c>
      <c r="J89" s="37">
        <v>1.54</v>
      </c>
      <c r="K89" s="37">
        <v>1.94</v>
      </c>
      <c r="L89" s="39">
        <v>0.203233170295469</v>
      </c>
      <c r="M89" s="37">
        <v>-52223720</v>
      </c>
      <c r="N89" s="37">
        <v>55.36</v>
      </c>
    </row>
    <row r="90" spans="1:14" x14ac:dyDescent="0.3">
      <c r="A90" s="36">
        <v>43549</v>
      </c>
      <c r="B90" s="37">
        <v>55.54</v>
      </c>
      <c r="C90" s="38">
        <v>0.18</v>
      </c>
      <c r="D90" s="39">
        <v>3.2514450867051998E-3</v>
      </c>
      <c r="E90" s="37">
        <v>55</v>
      </c>
      <c r="F90" s="37">
        <v>54.8</v>
      </c>
      <c r="G90" s="37">
        <v>55.98</v>
      </c>
      <c r="H90" s="7">
        <v>467304</v>
      </c>
      <c r="I90" s="37">
        <v>25895140</v>
      </c>
      <c r="J90" s="37">
        <v>0.53999999999999904</v>
      </c>
      <c r="K90" s="37">
        <v>1.18</v>
      </c>
      <c r="L90" s="39">
        <v>-0.238336775158875</v>
      </c>
      <c r="M90" s="37">
        <v>-26328580</v>
      </c>
      <c r="N90" s="37">
        <v>55.54</v>
      </c>
    </row>
    <row r="91" spans="1:14" x14ac:dyDescent="0.3">
      <c r="A91" s="36">
        <v>43550</v>
      </c>
      <c r="B91" s="37">
        <v>54.8</v>
      </c>
      <c r="C91" s="38">
        <v>-0.74000000000000199</v>
      </c>
      <c r="D91" s="39">
        <v>-1.3323730644580501E-2</v>
      </c>
      <c r="E91" s="37">
        <v>55.44</v>
      </c>
      <c r="F91" s="37">
        <v>54.8</v>
      </c>
      <c r="G91" s="37">
        <v>55.52</v>
      </c>
      <c r="H91" s="7">
        <v>341568</v>
      </c>
      <c r="I91" s="37">
        <v>18793080</v>
      </c>
      <c r="J91" s="37">
        <v>0.64000000000000101</v>
      </c>
      <c r="K91" s="37">
        <v>0.72000000000000597</v>
      </c>
      <c r="L91" s="39">
        <v>-0.26906681731806298</v>
      </c>
      <c r="M91" s="37">
        <v>-45121660</v>
      </c>
      <c r="N91" s="37">
        <v>54.8</v>
      </c>
    </row>
    <row r="92" spans="1:14" x14ac:dyDescent="0.3">
      <c r="A92" s="36">
        <v>43551</v>
      </c>
      <c r="B92" s="37">
        <v>55.18</v>
      </c>
      <c r="C92" s="38">
        <v>0.380000000000003</v>
      </c>
      <c r="D92" s="39">
        <v>6.9343065693431103E-3</v>
      </c>
      <c r="E92" s="37">
        <v>54.82</v>
      </c>
      <c r="F92" s="37">
        <v>54.66</v>
      </c>
      <c r="G92" s="37">
        <v>55.88</v>
      </c>
      <c r="H92" s="7">
        <v>377669</v>
      </c>
      <c r="I92" s="37">
        <v>20834500</v>
      </c>
      <c r="J92" s="37">
        <v>0.35999999999999899</v>
      </c>
      <c r="K92" s="37">
        <v>1.22000000000001</v>
      </c>
      <c r="L92" s="39">
        <v>0.105691985197677</v>
      </c>
      <c r="M92" s="37">
        <v>-24287160</v>
      </c>
      <c r="N92" s="37">
        <v>55.18</v>
      </c>
    </row>
    <row r="93" spans="1:14" x14ac:dyDescent="0.3">
      <c r="A93" s="36">
        <v>43552</v>
      </c>
      <c r="B93" s="37">
        <v>54.74</v>
      </c>
      <c r="C93" s="38">
        <v>-0.439999999999998</v>
      </c>
      <c r="D93" s="39">
        <v>-7.9739035882565694E-3</v>
      </c>
      <c r="E93" s="37">
        <v>55.2</v>
      </c>
      <c r="F93" s="37">
        <v>54.56</v>
      </c>
      <c r="G93" s="37">
        <v>55.86</v>
      </c>
      <c r="H93" s="7">
        <v>446681</v>
      </c>
      <c r="I93" s="37">
        <v>24603060</v>
      </c>
      <c r="J93" s="37">
        <v>0.46000000000000102</v>
      </c>
      <c r="K93" s="37">
        <v>1.3</v>
      </c>
      <c r="L93" s="39">
        <v>0.18273143943506101</v>
      </c>
      <c r="M93" s="37">
        <v>-48890220</v>
      </c>
      <c r="N93" s="37">
        <v>54.74</v>
      </c>
    </row>
    <row r="94" spans="1:14" x14ac:dyDescent="0.3">
      <c r="A94" s="36">
        <v>43553</v>
      </c>
      <c r="B94" s="37">
        <v>55.94</v>
      </c>
      <c r="C94" s="38">
        <v>1.2</v>
      </c>
      <c r="D94" s="39">
        <v>2.1921812203141999E-2</v>
      </c>
      <c r="E94" s="37">
        <v>55.24</v>
      </c>
      <c r="F94" s="37">
        <v>55.1</v>
      </c>
      <c r="G94" s="37">
        <v>56.06</v>
      </c>
      <c r="H94" s="7">
        <v>451061</v>
      </c>
      <c r="I94" s="37">
        <v>25148560</v>
      </c>
      <c r="J94" s="37">
        <v>0.69999999999999596</v>
      </c>
      <c r="K94" s="37">
        <v>0.96000000000000096</v>
      </c>
      <c r="L94" s="39">
        <v>9.8056554901596402E-3</v>
      </c>
      <c r="M94" s="37">
        <v>-23741660</v>
      </c>
      <c r="N94" s="37">
        <v>55.94</v>
      </c>
    </row>
    <row r="95" spans="1:14" x14ac:dyDescent="0.3">
      <c r="A95" s="36">
        <v>43556</v>
      </c>
      <c r="B95" s="37">
        <v>57.66</v>
      </c>
      <c r="C95" s="38">
        <v>1.72</v>
      </c>
      <c r="D95" s="39">
        <v>3.0747229174115102E-2</v>
      </c>
      <c r="E95" s="37">
        <v>56.76</v>
      </c>
      <c r="F95" s="37">
        <v>56.76</v>
      </c>
      <c r="G95" s="37">
        <v>58</v>
      </c>
      <c r="H95" s="7">
        <v>754147</v>
      </c>
      <c r="I95" s="37">
        <v>43352940</v>
      </c>
      <c r="J95" s="37">
        <v>0.89999999999999902</v>
      </c>
      <c r="K95" s="37">
        <v>1.24</v>
      </c>
      <c r="L95" s="39">
        <v>0.67194015886986502</v>
      </c>
      <c r="M95" s="37">
        <v>19611280</v>
      </c>
      <c r="N95" s="37">
        <v>57.66</v>
      </c>
    </row>
    <row r="96" spans="1:14" x14ac:dyDescent="0.3">
      <c r="A96" s="36">
        <v>43557</v>
      </c>
      <c r="B96" s="37">
        <v>58.44</v>
      </c>
      <c r="C96" s="38">
        <v>0.78000000000000103</v>
      </c>
      <c r="D96" s="39">
        <v>1.35275754422477E-2</v>
      </c>
      <c r="E96" s="37">
        <v>57.86</v>
      </c>
      <c r="F96" s="37">
        <v>57.3</v>
      </c>
      <c r="G96" s="37">
        <v>58.72</v>
      </c>
      <c r="H96" s="7">
        <v>667670</v>
      </c>
      <c r="I96" s="37">
        <v>38879240</v>
      </c>
      <c r="J96" s="37">
        <v>0.57999999999999796</v>
      </c>
      <c r="K96" s="37">
        <v>1.42</v>
      </c>
      <c r="L96" s="39">
        <v>-0.11466862561277801</v>
      </c>
      <c r="M96" s="37">
        <v>58490520</v>
      </c>
      <c r="N96" s="37">
        <v>58.44</v>
      </c>
    </row>
    <row r="97" spans="1:14" x14ac:dyDescent="0.3">
      <c r="A97" s="36">
        <v>43558</v>
      </c>
      <c r="B97" s="37">
        <v>59.24</v>
      </c>
      <c r="C97" s="38">
        <v>0.80000000000000404</v>
      </c>
      <c r="D97" s="39">
        <v>1.36892539356606E-2</v>
      </c>
      <c r="E97" s="37">
        <v>59.32</v>
      </c>
      <c r="F97" s="37">
        <v>59.1</v>
      </c>
      <c r="G97" s="37">
        <v>60.18</v>
      </c>
      <c r="H97" s="7">
        <v>626139</v>
      </c>
      <c r="I97" s="37">
        <v>37286030</v>
      </c>
      <c r="J97" s="37">
        <v>7.9999999999998295E-2</v>
      </c>
      <c r="K97" s="37">
        <v>1.08</v>
      </c>
      <c r="L97" s="39">
        <v>-6.2202884658588802E-2</v>
      </c>
      <c r="M97" s="37">
        <v>95776550</v>
      </c>
      <c r="N97" s="37">
        <v>59.24</v>
      </c>
    </row>
    <row r="98" spans="1:14" x14ac:dyDescent="0.3">
      <c r="A98" s="36">
        <v>43559</v>
      </c>
      <c r="B98" s="37">
        <v>59.7</v>
      </c>
      <c r="C98" s="38">
        <v>0.46000000000000102</v>
      </c>
      <c r="D98" s="39">
        <v>7.7650236326806399E-3</v>
      </c>
      <c r="E98" s="37">
        <v>59.3</v>
      </c>
      <c r="F98" s="37">
        <v>59.06</v>
      </c>
      <c r="G98" s="37">
        <v>60.1</v>
      </c>
      <c r="H98" s="7">
        <v>420092</v>
      </c>
      <c r="I98" s="37">
        <v>25065880</v>
      </c>
      <c r="J98" s="37">
        <v>0.40000000000000602</v>
      </c>
      <c r="K98" s="37">
        <v>1.04</v>
      </c>
      <c r="L98" s="39">
        <v>-0.32907549282188098</v>
      </c>
      <c r="M98" s="37">
        <v>120842430</v>
      </c>
      <c r="N98" s="37">
        <v>59.7</v>
      </c>
    </row>
    <row r="99" spans="1:14" x14ac:dyDescent="0.3">
      <c r="A99" s="36">
        <v>43560</v>
      </c>
      <c r="B99" s="37">
        <v>59.22</v>
      </c>
      <c r="C99" s="38">
        <v>-0.48000000000000398</v>
      </c>
      <c r="D99" s="39">
        <v>-8.0402010050251906E-3</v>
      </c>
      <c r="E99" s="37">
        <v>59.58</v>
      </c>
      <c r="F99" s="37">
        <v>58.5</v>
      </c>
      <c r="G99" s="37">
        <v>60.14</v>
      </c>
      <c r="H99" s="7">
        <v>537915</v>
      </c>
      <c r="I99" s="37">
        <v>31952000</v>
      </c>
      <c r="J99" s="37">
        <v>0.35999999999999899</v>
      </c>
      <c r="K99" s="37">
        <v>1.64</v>
      </c>
      <c r="L99" s="39">
        <v>0.28046951620121302</v>
      </c>
      <c r="M99" s="37">
        <v>88890430</v>
      </c>
      <c r="N99" s="37">
        <v>59.22</v>
      </c>
    </row>
    <row r="100" spans="1:14" x14ac:dyDescent="0.3">
      <c r="A100" s="36">
        <v>43563</v>
      </c>
      <c r="B100" s="37">
        <v>59.84</v>
      </c>
      <c r="C100" s="38">
        <v>0.62000000000000499</v>
      </c>
      <c r="D100" s="39">
        <v>1.0469436001351E-2</v>
      </c>
      <c r="E100" s="37">
        <v>58.6</v>
      </c>
      <c r="F100" s="37">
        <v>58.22</v>
      </c>
      <c r="G100" s="37">
        <v>59.84</v>
      </c>
      <c r="H100" s="7">
        <v>425405</v>
      </c>
      <c r="I100" s="37">
        <v>25352230</v>
      </c>
      <c r="J100" s="37">
        <v>1.24</v>
      </c>
      <c r="K100" s="37">
        <v>1.62</v>
      </c>
      <c r="L100" s="39">
        <v>-0.20915943968842701</v>
      </c>
      <c r="M100" s="37">
        <v>114242660</v>
      </c>
      <c r="N100" s="37">
        <v>59.84</v>
      </c>
    </row>
    <row r="101" spans="1:14" x14ac:dyDescent="0.3">
      <c r="A101" s="36">
        <v>43564</v>
      </c>
      <c r="B101" s="37">
        <v>58.72</v>
      </c>
      <c r="C101" s="38">
        <v>-1.1200000000000001</v>
      </c>
      <c r="D101" s="39">
        <v>-1.8716577540106999E-2</v>
      </c>
      <c r="E101" s="37">
        <v>59.5</v>
      </c>
      <c r="F101" s="37">
        <v>58.56</v>
      </c>
      <c r="G101" s="37">
        <v>60.42</v>
      </c>
      <c r="H101" s="7">
        <v>598619</v>
      </c>
      <c r="I101" s="37">
        <v>35427040</v>
      </c>
      <c r="J101" s="37">
        <v>0.78000000000000103</v>
      </c>
      <c r="K101" s="37">
        <v>1.86</v>
      </c>
      <c r="L101" s="39">
        <v>0.40717433974682898</v>
      </c>
      <c r="M101" s="37">
        <v>78815620</v>
      </c>
      <c r="N101" s="37">
        <v>58.72</v>
      </c>
    </row>
    <row r="102" spans="1:14" x14ac:dyDescent="0.3">
      <c r="A102" s="36">
        <v>43565</v>
      </c>
      <c r="B102" s="37">
        <v>58.5</v>
      </c>
      <c r="C102" s="38">
        <v>-0.219999999999999</v>
      </c>
      <c r="D102" s="39">
        <v>-3.7465940054495698E-3</v>
      </c>
      <c r="E102" s="37">
        <v>58.62</v>
      </c>
      <c r="F102" s="37">
        <v>58.3</v>
      </c>
      <c r="G102" s="37">
        <v>59.04</v>
      </c>
      <c r="H102" s="7">
        <v>466462</v>
      </c>
      <c r="I102" s="37">
        <v>27310390</v>
      </c>
      <c r="J102" s="37">
        <v>0.119999999999997</v>
      </c>
      <c r="K102" s="37">
        <v>0.74000000000000199</v>
      </c>
      <c r="L102" s="39">
        <v>-0.220769805168229</v>
      </c>
      <c r="M102" s="37">
        <v>51505230</v>
      </c>
      <c r="N102" s="37">
        <v>58.5</v>
      </c>
    </row>
    <row r="103" spans="1:14" x14ac:dyDescent="0.3">
      <c r="A103" s="36">
        <v>43566</v>
      </c>
      <c r="B103" s="37">
        <v>59.06</v>
      </c>
      <c r="C103" s="38">
        <v>0.56000000000000205</v>
      </c>
      <c r="D103" s="39">
        <v>9.5726495726496108E-3</v>
      </c>
      <c r="E103" s="37">
        <v>58.84</v>
      </c>
      <c r="F103" s="37">
        <v>58.16</v>
      </c>
      <c r="G103" s="37">
        <v>59.34</v>
      </c>
      <c r="H103" s="7">
        <v>441077</v>
      </c>
      <c r="I103" s="37">
        <v>26026290</v>
      </c>
      <c r="J103" s="37">
        <v>0.219999999999999</v>
      </c>
      <c r="K103" s="37">
        <v>1.1800000000000099</v>
      </c>
      <c r="L103" s="39">
        <v>-5.4420295758282597E-2</v>
      </c>
      <c r="M103" s="37">
        <v>77531520</v>
      </c>
      <c r="N103" s="37">
        <v>59.06</v>
      </c>
    </row>
    <row r="104" spans="1:14" x14ac:dyDescent="0.3">
      <c r="A104" s="36">
        <v>43567</v>
      </c>
      <c r="B104" s="37">
        <v>60.26</v>
      </c>
      <c r="C104" s="38">
        <v>1.2</v>
      </c>
      <c r="D104" s="39">
        <v>2.0318320352184099E-2</v>
      </c>
      <c r="E104" s="37">
        <v>58.84</v>
      </c>
      <c r="F104" s="37">
        <v>58.5</v>
      </c>
      <c r="G104" s="37">
        <v>60.86</v>
      </c>
      <c r="H104" s="7">
        <v>679203</v>
      </c>
      <c r="I104" s="37">
        <v>40910390</v>
      </c>
      <c r="J104" s="37">
        <v>1.4199999999999899</v>
      </c>
      <c r="K104" s="37">
        <v>2.36</v>
      </c>
      <c r="L104" s="39">
        <v>0.53987399025566996</v>
      </c>
      <c r="M104" s="37">
        <v>118441910</v>
      </c>
      <c r="N104" s="37">
        <v>60.26</v>
      </c>
    </row>
    <row r="105" spans="1:14" x14ac:dyDescent="0.3">
      <c r="A105" s="36">
        <v>43570</v>
      </c>
      <c r="B105" s="37">
        <v>60.86</v>
      </c>
      <c r="C105" s="38">
        <v>0.60000000000000098</v>
      </c>
      <c r="D105" s="39">
        <v>9.9568536342516008E-3</v>
      </c>
      <c r="E105" s="37">
        <v>60.62</v>
      </c>
      <c r="F105" s="37">
        <v>59.82</v>
      </c>
      <c r="G105" s="37">
        <v>61.1</v>
      </c>
      <c r="H105" s="7">
        <v>511737</v>
      </c>
      <c r="I105" s="37">
        <v>31027940</v>
      </c>
      <c r="J105" s="37">
        <v>0.24000000000000199</v>
      </c>
      <c r="K105" s="37">
        <v>1.28</v>
      </c>
      <c r="L105" s="39">
        <v>-0.24656251518323699</v>
      </c>
      <c r="M105" s="37">
        <v>149469850</v>
      </c>
      <c r="N105" s="37">
        <v>60.86</v>
      </c>
    </row>
    <row r="106" spans="1:14" x14ac:dyDescent="0.3">
      <c r="A106" s="36">
        <v>43571</v>
      </c>
      <c r="B106" s="37">
        <v>61.92</v>
      </c>
      <c r="C106" s="38">
        <v>1.06</v>
      </c>
      <c r="D106" s="39">
        <v>1.7417022674991799E-2</v>
      </c>
      <c r="E106" s="37">
        <v>60.78</v>
      </c>
      <c r="F106" s="37">
        <v>60.66</v>
      </c>
      <c r="G106" s="37">
        <v>62.42</v>
      </c>
      <c r="H106" s="7">
        <v>684545</v>
      </c>
      <c r="I106" s="37">
        <v>42340780</v>
      </c>
      <c r="J106" s="37">
        <v>1.1399999999999999</v>
      </c>
      <c r="K106" s="37">
        <v>1.76000000000001</v>
      </c>
      <c r="L106" s="39">
        <v>0.33768908638617101</v>
      </c>
      <c r="M106" s="37">
        <v>191810630</v>
      </c>
      <c r="N106" s="37">
        <v>61.92</v>
      </c>
    </row>
    <row r="107" spans="1:14" x14ac:dyDescent="0.3">
      <c r="A107" s="36">
        <v>43572</v>
      </c>
      <c r="B107" s="37">
        <v>63.5</v>
      </c>
      <c r="C107" s="38">
        <v>1.58</v>
      </c>
      <c r="D107" s="39">
        <v>2.5516795865633001E-2</v>
      </c>
      <c r="E107" s="37">
        <v>63.02</v>
      </c>
      <c r="F107" s="37">
        <v>62.04</v>
      </c>
      <c r="G107" s="37">
        <v>64.319999999999993</v>
      </c>
      <c r="H107" s="7">
        <v>909373</v>
      </c>
      <c r="I107" s="37">
        <v>57731060</v>
      </c>
      <c r="J107" s="37">
        <v>0.47999999999999698</v>
      </c>
      <c r="K107" s="37">
        <v>2.27999999999999</v>
      </c>
      <c r="L107" s="39">
        <v>0.32843421542776602</v>
      </c>
      <c r="M107" s="37">
        <v>249541690</v>
      </c>
      <c r="N107" s="37">
        <v>63.5</v>
      </c>
    </row>
    <row r="108" spans="1:14" x14ac:dyDescent="0.3">
      <c r="A108" s="36">
        <v>43573</v>
      </c>
      <c r="B108" s="37">
        <v>64.540000000000006</v>
      </c>
      <c r="C108" s="38">
        <v>1.04000000000001</v>
      </c>
      <c r="D108" s="39">
        <v>1.63779527559056E-2</v>
      </c>
      <c r="E108" s="37">
        <v>63</v>
      </c>
      <c r="F108" s="37">
        <v>62.76</v>
      </c>
      <c r="G108" s="37">
        <v>64.72</v>
      </c>
      <c r="H108" s="7">
        <v>758145</v>
      </c>
      <c r="I108" s="37">
        <v>48594820</v>
      </c>
      <c r="J108" s="37">
        <v>1.54000000000001</v>
      </c>
      <c r="K108" s="37">
        <v>1.96</v>
      </c>
      <c r="L108" s="39">
        <v>-0.16629919735905899</v>
      </c>
      <c r="M108" s="37">
        <v>298136510</v>
      </c>
      <c r="N108" s="37">
        <v>64.540000000000006</v>
      </c>
    </row>
    <row r="109" spans="1:14" x14ac:dyDescent="0.3">
      <c r="A109" s="36">
        <v>43578</v>
      </c>
      <c r="B109" s="37">
        <v>63.48</v>
      </c>
      <c r="C109" s="38">
        <v>-1.06000000000001</v>
      </c>
      <c r="D109" s="39">
        <v>-1.6423923148435202E-2</v>
      </c>
      <c r="E109" s="37">
        <v>64.5</v>
      </c>
      <c r="F109" s="37">
        <v>63.28</v>
      </c>
      <c r="G109" s="37">
        <v>64.78</v>
      </c>
      <c r="H109" s="7">
        <v>438244</v>
      </c>
      <c r="I109" s="37">
        <v>27956180</v>
      </c>
      <c r="J109" s="37">
        <v>1.02</v>
      </c>
      <c r="K109" s="37">
        <v>1.5</v>
      </c>
      <c r="L109" s="39">
        <v>-0.42195226506802802</v>
      </c>
      <c r="M109" s="37">
        <v>270180330</v>
      </c>
      <c r="N109" s="37">
        <v>63.48</v>
      </c>
    </row>
    <row r="110" spans="1:14" x14ac:dyDescent="0.3">
      <c r="A110" s="36">
        <v>43579</v>
      </c>
      <c r="B110" s="37">
        <v>62.88</v>
      </c>
      <c r="C110" s="38">
        <v>-0.59999999999999398</v>
      </c>
      <c r="D110" s="39">
        <v>-9.4517958412097397E-3</v>
      </c>
      <c r="E110" s="37">
        <v>62.1</v>
      </c>
      <c r="F110" s="37">
        <v>61.7</v>
      </c>
      <c r="G110" s="37">
        <v>63.42</v>
      </c>
      <c r="H110" s="7">
        <v>541235</v>
      </c>
      <c r="I110" s="37">
        <v>33944670</v>
      </c>
      <c r="J110" s="37">
        <v>0.78000000000000103</v>
      </c>
      <c r="K110" s="37">
        <v>1.72</v>
      </c>
      <c r="L110" s="39">
        <v>0.23500835151194299</v>
      </c>
      <c r="M110" s="37">
        <v>236235660</v>
      </c>
      <c r="N110" s="37">
        <v>62.88</v>
      </c>
    </row>
    <row r="111" spans="1:14" x14ac:dyDescent="0.3">
      <c r="A111" s="36">
        <v>43580</v>
      </c>
      <c r="B111" s="37">
        <v>62.02</v>
      </c>
      <c r="C111" s="38">
        <v>-0.85999999999999899</v>
      </c>
      <c r="D111" s="39">
        <v>-1.3676844783715E-2</v>
      </c>
      <c r="E111" s="37">
        <v>62.8</v>
      </c>
      <c r="F111" s="37">
        <v>61.54</v>
      </c>
      <c r="G111" s="37">
        <v>62.86</v>
      </c>
      <c r="H111" s="7">
        <v>416422</v>
      </c>
      <c r="I111" s="37">
        <v>25881130</v>
      </c>
      <c r="J111" s="37">
        <v>0.77999999999999403</v>
      </c>
      <c r="K111" s="37">
        <v>1.32</v>
      </c>
      <c r="L111" s="39">
        <v>-0.230607776658937</v>
      </c>
      <c r="M111" s="37">
        <v>210354530</v>
      </c>
      <c r="N111" s="37">
        <v>62.02</v>
      </c>
    </row>
    <row r="112" spans="1:14" x14ac:dyDescent="0.3">
      <c r="A112" s="36">
        <v>43581</v>
      </c>
      <c r="B112" s="37">
        <v>62.14</v>
      </c>
      <c r="C112" s="38">
        <v>0.119999999999997</v>
      </c>
      <c r="D112" s="39">
        <v>1.93485972267006E-3</v>
      </c>
      <c r="E112" s="37">
        <v>62.1</v>
      </c>
      <c r="F112" s="37">
        <v>61.34</v>
      </c>
      <c r="G112" s="37">
        <v>62.32</v>
      </c>
      <c r="H112" s="7">
        <v>464218</v>
      </c>
      <c r="I112" s="37">
        <v>28749390</v>
      </c>
      <c r="J112" s="37">
        <v>3.9999999999999099E-2</v>
      </c>
      <c r="K112" s="37">
        <v>0.97999999999999698</v>
      </c>
      <c r="L112" s="39">
        <v>0.11477779752270501</v>
      </c>
      <c r="M112" s="37">
        <v>239103920</v>
      </c>
      <c r="N112" s="37">
        <v>62.14</v>
      </c>
    </row>
    <row r="113" spans="1:14" x14ac:dyDescent="0.3">
      <c r="A113" s="36">
        <v>43584</v>
      </c>
      <c r="B113" s="37">
        <v>62.2</v>
      </c>
      <c r="C113" s="38">
        <v>6.0000000000002301E-2</v>
      </c>
      <c r="D113" s="39">
        <v>9.65561635017739E-4</v>
      </c>
      <c r="E113" s="37">
        <v>62.1</v>
      </c>
      <c r="F113" s="37">
        <v>61.7</v>
      </c>
      <c r="G113" s="37">
        <v>62.74</v>
      </c>
      <c r="H113" s="7">
        <v>246927</v>
      </c>
      <c r="I113" s="37">
        <v>15351480</v>
      </c>
      <c r="J113" s="37">
        <v>0.100000000000001</v>
      </c>
      <c r="K113" s="37">
        <v>1.04</v>
      </c>
      <c r="L113" s="39">
        <v>-0.46807965223235598</v>
      </c>
      <c r="M113" s="37">
        <v>254455400</v>
      </c>
      <c r="N113" s="37">
        <v>62.2</v>
      </c>
    </row>
    <row r="114" spans="1:14" x14ac:dyDescent="0.3">
      <c r="A114" s="36">
        <v>43585</v>
      </c>
      <c r="B114" s="37">
        <v>61.84</v>
      </c>
      <c r="C114" s="38">
        <v>-0.35999999999999899</v>
      </c>
      <c r="D114" s="39">
        <v>-5.7877813504823104E-3</v>
      </c>
      <c r="E114" s="37">
        <v>61.8</v>
      </c>
      <c r="F114" s="37">
        <v>61.48</v>
      </c>
      <c r="G114" s="37">
        <v>62.36</v>
      </c>
      <c r="H114" s="7">
        <v>315805</v>
      </c>
      <c r="I114" s="37">
        <v>19545830</v>
      </c>
      <c r="J114" s="37">
        <v>4.0000000000006301E-2</v>
      </c>
      <c r="K114" s="37">
        <v>0.880000000000003</v>
      </c>
      <c r="L114" s="39">
        <v>0.27894073957080401</v>
      </c>
      <c r="M114" s="37">
        <v>234909570</v>
      </c>
      <c r="N114" s="37">
        <v>61.84</v>
      </c>
    </row>
    <row r="115" spans="1:14" x14ac:dyDescent="0.3">
      <c r="A115" s="36">
        <v>43587</v>
      </c>
      <c r="B115" s="37">
        <v>64.459999999999994</v>
      </c>
      <c r="C115" s="38">
        <v>2.6199999999999899</v>
      </c>
      <c r="D115" s="39">
        <v>4.2367399741267603E-2</v>
      </c>
      <c r="E115" s="37">
        <v>62.5</v>
      </c>
      <c r="F115" s="37">
        <v>62.42</v>
      </c>
      <c r="G115" s="37">
        <v>65.260000000000005</v>
      </c>
      <c r="H115" s="7">
        <v>1005567</v>
      </c>
      <c r="I115" s="37">
        <v>64691710</v>
      </c>
      <c r="J115" s="37">
        <v>1.95999999999999</v>
      </c>
      <c r="K115" s="37">
        <v>2.84</v>
      </c>
      <c r="L115" s="39">
        <v>2.1841389465018</v>
      </c>
      <c r="M115" s="37">
        <v>299601280</v>
      </c>
      <c r="N115" s="37">
        <v>64.459999999999994</v>
      </c>
    </row>
    <row r="116" spans="1:14" x14ac:dyDescent="0.3">
      <c r="A116" s="36">
        <v>43588</v>
      </c>
      <c r="B116" s="37">
        <v>64.28</v>
      </c>
      <c r="C116" s="38">
        <v>-0.179999999999993</v>
      </c>
      <c r="D116" s="39">
        <v>-2.7924294135897101E-3</v>
      </c>
      <c r="E116" s="37">
        <v>64.459999999999994</v>
      </c>
      <c r="F116" s="37">
        <v>63.98</v>
      </c>
      <c r="G116" s="37">
        <v>64.56</v>
      </c>
      <c r="H116" s="7">
        <v>357626</v>
      </c>
      <c r="I116" s="37">
        <v>22982590</v>
      </c>
      <c r="J116" s="37">
        <v>0.179999999999993</v>
      </c>
      <c r="K116" s="37">
        <v>0.58000000000000496</v>
      </c>
      <c r="L116" s="39">
        <v>-0.64435388193924403</v>
      </c>
      <c r="M116" s="37">
        <v>276618690</v>
      </c>
      <c r="N116" s="37">
        <v>64.28</v>
      </c>
    </row>
    <row r="117" spans="1:14" x14ac:dyDescent="0.3">
      <c r="A117" s="36">
        <v>43591</v>
      </c>
      <c r="B117" s="37">
        <v>62.96</v>
      </c>
      <c r="C117" s="38">
        <v>-1.32</v>
      </c>
      <c r="D117" s="39">
        <v>-2.05351586807716E-2</v>
      </c>
      <c r="E117" s="37">
        <v>61.88</v>
      </c>
      <c r="F117" s="37">
        <v>60.92</v>
      </c>
      <c r="G117" s="37">
        <v>63.08</v>
      </c>
      <c r="H117" s="7">
        <v>577028</v>
      </c>
      <c r="I117" s="37">
        <v>35941130</v>
      </c>
      <c r="J117" s="37">
        <v>1.08</v>
      </c>
      <c r="K117" s="37">
        <v>2.16</v>
      </c>
      <c r="L117" s="39">
        <v>0.61349566306700298</v>
      </c>
      <c r="M117" s="37">
        <v>240677560</v>
      </c>
      <c r="N117" s="37">
        <v>62.96</v>
      </c>
    </row>
    <row r="118" spans="1:14" x14ac:dyDescent="0.3">
      <c r="A118" s="36">
        <v>43592</v>
      </c>
      <c r="B118" s="37">
        <v>61.14</v>
      </c>
      <c r="C118" s="38">
        <v>-1.82</v>
      </c>
      <c r="D118" s="39">
        <v>-2.8907242693773798E-2</v>
      </c>
      <c r="E118" s="37">
        <v>62.82</v>
      </c>
      <c r="F118" s="37">
        <v>60.34</v>
      </c>
      <c r="G118" s="37">
        <v>62.82</v>
      </c>
      <c r="H118" s="7">
        <v>731284</v>
      </c>
      <c r="I118" s="37">
        <v>44832680</v>
      </c>
      <c r="J118" s="37">
        <v>1.68</v>
      </c>
      <c r="K118" s="37">
        <v>2.48</v>
      </c>
      <c r="L118" s="39">
        <v>0.267328448532827</v>
      </c>
      <c r="M118" s="37">
        <v>195844880</v>
      </c>
      <c r="N118" s="37">
        <v>61.14</v>
      </c>
    </row>
    <row r="119" spans="1:14" x14ac:dyDescent="0.3">
      <c r="A119" s="36">
        <v>43593</v>
      </c>
      <c r="B119" s="37">
        <v>61.48</v>
      </c>
      <c r="C119" s="38">
        <v>0.33999999999999603</v>
      </c>
      <c r="D119" s="39">
        <v>5.561007523716E-3</v>
      </c>
      <c r="E119" s="37">
        <v>60.98</v>
      </c>
      <c r="F119" s="37">
        <v>60.34</v>
      </c>
      <c r="G119" s="37">
        <v>61.64</v>
      </c>
      <c r="H119" s="7">
        <v>481009</v>
      </c>
      <c r="I119" s="37">
        <v>29383830</v>
      </c>
      <c r="J119" s="37">
        <v>0.5</v>
      </c>
      <c r="K119" s="37">
        <v>1.3</v>
      </c>
      <c r="L119" s="39">
        <v>-0.34224049753584102</v>
      </c>
      <c r="M119" s="37">
        <v>225228710</v>
      </c>
      <c r="N119" s="37">
        <v>61.48</v>
      </c>
    </row>
    <row r="120" spans="1:14" x14ac:dyDescent="0.3">
      <c r="A120" s="36">
        <v>43594</v>
      </c>
      <c r="B120" s="37">
        <v>60.1</v>
      </c>
      <c r="C120" s="38">
        <v>-1.38</v>
      </c>
      <c r="D120" s="39">
        <v>-2.24463240078073E-2</v>
      </c>
      <c r="E120" s="37">
        <v>60.56</v>
      </c>
      <c r="F120" s="37">
        <v>59.54</v>
      </c>
      <c r="G120" s="37">
        <v>60.9</v>
      </c>
      <c r="H120" s="7">
        <v>637243</v>
      </c>
      <c r="I120" s="37">
        <v>38344280</v>
      </c>
      <c r="J120" s="37">
        <v>0.46000000000000102</v>
      </c>
      <c r="K120" s="37">
        <v>1.36</v>
      </c>
      <c r="L120" s="39">
        <v>0.32480473338336702</v>
      </c>
      <c r="M120" s="37">
        <v>186884430</v>
      </c>
      <c r="N120" s="37">
        <v>60.1</v>
      </c>
    </row>
    <row r="121" spans="1:14" x14ac:dyDescent="0.3">
      <c r="A121" s="36">
        <v>43595</v>
      </c>
      <c r="B121" s="37">
        <v>59.58</v>
      </c>
      <c r="C121" s="38">
        <v>-0.52000000000000302</v>
      </c>
      <c r="D121" s="39">
        <v>-8.6522462562396499E-3</v>
      </c>
      <c r="E121" s="37">
        <v>60.62</v>
      </c>
      <c r="F121" s="37">
        <v>58.82</v>
      </c>
      <c r="G121" s="37">
        <v>61.26</v>
      </c>
      <c r="H121" s="7">
        <v>670007</v>
      </c>
      <c r="I121" s="37">
        <v>40034420</v>
      </c>
      <c r="J121" s="37">
        <v>1.04</v>
      </c>
      <c r="K121" s="37">
        <v>2.44</v>
      </c>
      <c r="L121" s="39">
        <v>5.1415237201507098E-2</v>
      </c>
      <c r="M121" s="37">
        <v>146850010</v>
      </c>
      <c r="N121" s="37">
        <v>59.58</v>
      </c>
    </row>
    <row r="122" spans="1:14" x14ac:dyDescent="0.3">
      <c r="A122" s="36">
        <v>43598</v>
      </c>
      <c r="B122" s="37">
        <v>57.98</v>
      </c>
      <c r="C122" s="38">
        <v>-1.6</v>
      </c>
      <c r="D122" s="39">
        <v>-2.68546492111447E-2</v>
      </c>
      <c r="E122" s="37">
        <v>59.16</v>
      </c>
      <c r="F122" s="37">
        <v>57.38</v>
      </c>
      <c r="G122" s="37">
        <v>59.16</v>
      </c>
      <c r="H122" s="7">
        <v>627301</v>
      </c>
      <c r="I122" s="37">
        <v>36443690</v>
      </c>
      <c r="J122" s="37">
        <v>1.18</v>
      </c>
      <c r="K122" s="37">
        <v>1.77999999999999</v>
      </c>
      <c r="L122" s="39">
        <v>-6.3739632571002999E-2</v>
      </c>
      <c r="M122" s="37">
        <v>110406320</v>
      </c>
      <c r="N122" s="37">
        <v>57.98</v>
      </c>
    </row>
    <row r="123" spans="1:14" x14ac:dyDescent="0.3">
      <c r="A123" s="36">
        <v>43599</v>
      </c>
      <c r="B123" s="37">
        <v>58.9</v>
      </c>
      <c r="C123" s="38">
        <v>0.92000000000000204</v>
      </c>
      <c r="D123" s="39">
        <v>1.5867540531217701E-2</v>
      </c>
      <c r="E123" s="37">
        <v>59.16</v>
      </c>
      <c r="F123" s="37">
        <v>58.16</v>
      </c>
      <c r="G123" s="37">
        <v>59.36</v>
      </c>
      <c r="H123" s="7">
        <v>581319</v>
      </c>
      <c r="I123" s="37">
        <v>34187050</v>
      </c>
      <c r="J123" s="37">
        <v>0.25999999999999801</v>
      </c>
      <c r="K123" s="37">
        <v>1.2</v>
      </c>
      <c r="L123" s="39">
        <v>-7.3301333809447103E-2</v>
      </c>
      <c r="M123" s="37">
        <v>144593370</v>
      </c>
      <c r="N123" s="37">
        <v>58.9</v>
      </c>
    </row>
    <row r="124" spans="1:14" x14ac:dyDescent="0.3">
      <c r="A124" s="36">
        <v>43600</v>
      </c>
      <c r="B124" s="37">
        <v>60.82</v>
      </c>
      <c r="C124" s="38">
        <v>1.92</v>
      </c>
      <c r="D124" s="39">
        <v>3.2597623089983097E-2</v>
      </c>
      <c r="E124" s="37">
        <v>58.98</v>
      </c>
      <c r="F124" s="37">
        <v>58.08</v>
      </c>
      <c r="G124" s="37">
        <v>62</v>
      </c>
      <c r="H124" s="7">
        <v>792240</v>
      </c>
      <c r="I124" s="37">
        <v>47397170</v>
      </c>
      <c r="J124" s="37">
        <v>1.84</v>
      </c>
      <c r="K124" s="37">
        <v>3.92</v>
      </c>
      <c r="L124" s="39">
        <v>0.36283176706765102</v>
      </c>
      <c r="M124" s="37">
        <v>191990540</v>
      </c>
      <c r="N124" s="37">
        <v>60.82</v>
      </c>
    </row>
    <row r="125" spans="1:14" x14ac:dyDescent="0.3">
      <c r="A125" s="36">
        <v>43601</v>
      </c>
      <c r="B125" s="37">
        <v>60.32</v>
      </c>
      <c r="C125" s="38">
        <v>-0.5</v>
      </c>
      <c r="D125" s="39">
        <v>-8.2209799408089392E-3</v>
      </c>
      <c r="E125" s="37">
        <v>61</v>
      </c>
      <c r="F125" s="37">
        <v>59.5</v>
      </c>
      <c r="G125" s="37">
        <v>61.32</v>
      </c>
      <c r="H125" s="7">
        <v>620984</v>
      </c>
      <c r="I125" s="37">
        <v>37354080</v>
      </c>
      <c r="J125" s="37">
        <v>0.68</v>
      </c>
      <c r="K125" s="37">
        <v>1.82</v>
      </c>
      <c r="L125" s="39">
        <v>-0.21616681813591801</v>
      </c>
      <c r="M125" s="37">
        <v>154636460</v>
      </c>
      <c r="N125" s="37">
        <v>60.32</v>
      </c>
    </row>
    <row r="126" spans="1:14" x14ac:dyDescent="0.3">
      <c r="A126" s="36">
        <v>43602</v>
      </c>
      <c r="B126" s="37">
        <v>59.6</v>
      </c>
      <c r="C126" s="38">
        <v>-0.71999999999999897</v>
      </c>
      <c r="D126" s="39">
        <v>-1.1936339522546399E-2</v>
      </c>
      <c r="E126" s="37">
        <v>60.12</v>
      </c>
      <c r="F126" s="37">
        <v>58.94</v>
      </c>
      <c r="G126" s="37">
        <v>60.12</v>
      </c>
      <c r="H126" s="7">
        <v>621018</v>
      </c>
      <c r="I126" s="37">
        <v>37049550</v>
      </c>
      <c r="J126" s="37">
        <v>0.51999999999999602</v>
      </c>
      <c r="K126" s="37">
        <v>1.18</v>
      </c>
      <c r="L126" s="39">
        <v>5.4751813251227101E-5</v>
      </c>
      <c r="M126" s="37">
        <v>117586910</v>
      </c>
      <c r="N126" s="37">
        <v>59.6</v>
      </c>
    </row>
    <row r="127" spans="1:14" x14ac:dyDescent="0.3">
      <c r="A127" s="36">
        <v>43605</v>
      </c>
      <c r="B127" s="37">
        <v>58.28</v>
      </c>
      <c r="C127" s="38">
        <v>-1.32</v>
      </c>
      <c r="D127" s="39">
        <v>-2.21476510067114E-2</v>
      </c>
      <c r="E127" s="37">
        <v>59.26</v>
      </c>
      <c r="F127" s="37">
        <v>57.7</v>
      </c>
      <c r="G127" s="37">
        <v>59.46</v>
      </c>
      <c r="H127" s="7">
        <v>555614</v>
      </c>
      <c r="I127" s="37">
        <v>32438730</v>
      </c>
      <c r="J127" s="37">
        <v>0.97999999999999698</v>
      </c>
      <c r="K127" s="37">
        <v>1.76</v>
      </c>
      <c r="L127" s="39">
        <v>-0.105317398207459</v>
      </c>
      <c r="M127" s="37">
        <v>85148180</v>
      </c>
      <c r="N127" s="37">
        <v>58.28</v>
      </c>
    </row>
    <row r="128" spans="1:14" x14ac:dyDescent="0.3">
      <c r="A128" s="36">
        <v>43606</v>
      </c>
      <c r="B128" s="37">
        <v>58.44</v>
      </c>
      <c r="C128" s="38">
        <v>0.15999999999999701</v>
      </c>
      <c r="D128" s="39">
        <v>2.7453671928619901E-3</v>
      </c>
      <c r="E128" s="37">
        <v>58.98</v>
      </c>
      <c r="F128" s="37">
        <v>57.52</v>
      </c>
      <c r="G128" s="37">
        <v>59.24</v>
      </c>
      <c r="H128" s="7">
        <v>395826</v>
      </c>
      <c r="I128" s="37">
        <v>23082020</v>
      </c>
      <c r="J128" s="37">
        <v>0.53999999999999904</v>
      </c>
      <c r="K128" s="37">
        <v>1.72</v>
      </c>
      <c r="L128" s="39">
        <v>-0.28758814572706998</v>
      </c>
      <c r="M128" s="37">
        <v>108230200</v>
      </c>
      <c r="N128" s="37">
        <v>58.44</v>
      </c>
    </row>
    <row r="129" spans="1:14" x14ac:dyDescent="0.3">
      <c r="A129" s="36">
        <v>43607</v>
      </c>
      <c r="B129" s="37">
        <v>57.62</v>
      </c>
      <c r="C129" s="38">
        <v>-0.82</v>
      </c>
      <c r="D129" s="39">
        <v>-1.4031485284052E-2</v>
      </c>
      <c r="E129" s="37">
        <v>58.54</v>
      </c>
      <c r="F129" s="37">
        <v>57.4</v>
      </c>
      <c r="G129" s="37">
        <v>58.68</v>
      </c>
      <c r="H129" s="7">
        <v>385921</v>
      </c>
      <c r="I129" s="37">
        <v>22309110</v>
      </c>
      <c r="J129" s="37">
        <v>0.92000000000000204</v>
      </c>
      <c r="K129" s="37">
        <v>1.28</v>
      </c>
      <c r="L129" s="39">
        <v>-2.5023621490250801E-2</v>
      </c>
      <c r="M129" s="37">
        <v>85921090</v>
      </c>
      <c r="N129" s="37">
        <v>57.62</v>
      </c>
    </row>
    <row r="130" spans="1:14" x14ac:dyDescent="0.3">
      <c r="A130" s="36">
        <v>43608</v>
      </c>
      <c r="B130" s="37">
        <v>56.8</v>
      </c>
      <c r="C130" s="38">
        <v>-0.82</v>
      </c>
      <c r="D130" s="39">
        <v>-1.42311697327317E-2</v>
      </c>
      <c r="E130" s="37">
        <v>57</v>
      </c>
      <c r="F130" s="37">
        <v>56.12</v>
      </c>
      <c r="G130" s="37">
        <v>57.14</v>
      </c>
      <c r="H130" s="7">
        <v>536005</v>
      </c>
      <c r="I130" s="37">
        <v>30380870</v>
      </c>
      <c r="J130" s="37">
        <v>0.20000000000000301</v>
      </c>
      <c r="K130" s="37">
        <v>1.02</v>
      </c>
      <c r="L130" s="39">
        <v>0.38889824601408102</v>
      </c>
      <c r="M130" s="37">
        <v>55540220</v>
      </c>
      <c r="N130" s="37">
        <v>56.8</v>
      </c>
    </row>
    <row r="131" spans="1:14" x14ac:dyDescent="0.3">
      <c r="A131" s="36">
        <v>43609</v>
      </c>
      <c r="B131" s="37">
        <v>56.84</v>
      </c>
      <c r="C131" s="38">
        <v>4.0000000000006301E-2</v>
      </c>
      <c r="D131" s="39">
        <v>7.0422535211278603E-4</v>
      </c>
      <c r="E131" s="37">
        <v>57.7</v>
      </c>
      <c r="F131" s="37">
        <v>56.8</v>
      </c>
      <c r="G131" s="37">
        <v>58.04</v>
      </c>
      <c r="H131" s="7">
        <v>498949</v>
      </c>
      <c r="I131" s="37">
        <v>28500000</v>
      </c>
      <c r="J131" s="37">
        <v>0.85999999999999899</v>
      </c>
      <c r="K131" s="37">
        <v>1.24</v>
      </c>
      <c r="L131" s="39">
        <v>-6.9133683454445399E-2</v>
      </c>
      <c r="M131" s="37">
        <v>84040220</v>
      </c>
      <c r="N131" s="37">
        <v>56.84</v>
      </c>
    </row>
    <row r="132" spans="1:14" x14ac:dyDescent="0.3">
      <c r="A132" s="36">
        <v>43612</v>
      </c>
      <c r="B132" s="37">
        <v>57.48</v>
      </c>
      <c r="C132" s="38">
        <v>0.63999999999999302</v>
      </c>
      <c r="D132" s="39">
        <v>1.1259676284306699E-2</v>
      </c>
      <c r="E132" s="37">
        <v>58.5</v>
      </c>
      <c r="F132" s="37">
        <v>57.02</v>
      </c>
      <c r="G132" s="37">
        <v>58.62</v>
      </c>
      <c r="H132" s="7">
        <v>285335</v>
      </c>
      <c r="I132" s="37">
        <v>16465250</v>
      </c>
      <c r="J132" s="37">
        <v>1.02</v>
      </c>
      <c r="K132" s="37">
        <v>1.5999999999999901</v>
      </c>
      <c r="L132" s="39">
        <v>-0.428127924898136</v>
      </c>
      <c r="M132" s="37">
        <v>100505470</v>
      </c>
      <c r="N132" s="37">
        <v>57.48</v>
      </c>
    </row>
    <row r="133" spans="1:14" x14ac:dyDescent="0.3">
      <c r="A133" s="36">
        <v>43613</v>
      </c>
      <c r="B133" s="37">
        <v>58.02</v>
      </c>
      <c r="C133" s="38">
        <v>0.54000000000000603</v>
      </c>
      <c r="D133" s="39">
        <v>9.3945720250523009E-3</v>
      </c>
      <c r="E133" s="37">
        <v>57.6</v>
      </c>
      <c r="F133" s="37">
        <v>57.2</v>
      </c>
      <c r="G133" s="37">
        <v>58.5</v>
      </c>
      <c r="H133" s="7">
        <v>639767</v>
      </c>
      <c r="I133" s="37">
        <v>37151190</v>
      </c>
      <c r="J133" s="37">
        <v>0.42000000000000198</v>
      </c>
      <c r="K133" s="37">
        <v>1.3</v>
      </c>
      <c r="L133" s="39">
        <v>1.2421609686859301</v>
      </c>
      <c r="M133" s="37">
        <v>137656660</v>
      </c>
      <c r="N133" s="37">
        <v>58.02</v>
      </c>
    </row>
    <row r="134" spans="1:14" x14ac:dyDescent="0.3">
      <c r="A134" s="36">
        <v>43614</v>
      </c>
      <c r="B134" s="37">
        <v>57.16</v>
      </c>
      <c r="C134" s="38">
        <v>-0.86000000000000698</v>
      </c>
      <c r="D134" s="39">
        <v>-1.4822475008617801E-2</v>
      </c>
      <c r="E134" s="37">
        <v>57.18</v>
      </c>
      <c r="F134" s="37">
        <v>56.74</v>
      </c>
      <c r="G134" s="37">
        <v>57.62</v>
      </c>
      <c r="H134" s="7">
        <v>315387</v>
      </c>
      <c r="I134" s="37">
        <v>18009790</v>
      </c>
      <c r="J134" s="37">
        <v>2.0000000000003099E-2</v>
      </c>
      <c r="K134" s="37">
        <v>0.87999999999999501</v>
      </c>
      <c r="L134" s="39">
        <v>-0.50702834000503305</v>
      </c>
      <c r="M134" s="37">
        <v>119646870</v>
      </c>
      <c r="N134" s="37">
        <v>57.16</v>
      </c>
    </row>
    <row r="135" spans="1:14" x14ac:dyDescent="0.3">
      <c r="A135" s="36">
        <v>43615</v>
      </c>
      <c r="B135" s="37">
        <v>57.06</v>
      </c>
      <c r="C135" s="38">
        <v>-9.9999999999994302E-2</v>
      </c>
      <c r="D135" s="39">
        <v>-1.74947515745266E-3</v>
      </c>
      <c r="E135" s="37">
        <v>57.4</v>
      </c>
      <c r="F135" s="37">
        <v>56.8</v>
      </c>
      <c r="G135" s="37">
        <v>57.74</v>
      </c>
      <c r="H135" s="7">
        <v>192438</v>
      </c>
      <c r="I135" s="37">
        <v>10987750</v>
      </c>
      <c r="J135" s="37">
        <v>0.33999999999999603</v>
      </c>
      <c r="K135" s="37">
        <v>0.94000000000000505</v>
      </c>
      <c r="L135" s="39">
        <v>-0.38983534514738999</v>
      </c>
      <c r="M135" s="37">
        <v>108659120</v>
      </c>
      <c r="N135" s="37">
        <v>57.06</v>
      </c>
    </row>
    <row r="136" spans="1:14" x14ac:dyDescent="0.3">
      <c r="A136" s="36">
        <v>43616</v>
      </c>
      <c r="B136" s="37">
        <v>55.78</v>
      </c>
      <c r="C136" s="38">
        <v>-1.28</v>
      </c>
      <c r="D136" s="39">
        <v>-2.2432527164388399E-2</v>
      </c>
      <c r="E136" s="37">
        <v>56</v>
      </c>
      <c r="F136" s="37">
        <v>54.9</v>
      </c>
      <c r="G136" s="37">
        <v>56.14</v>
      </c>
      <c r="H136" s="7">
        <v>780883</v>
      </c>
      <c r="I136" s="37">
        <v>43346610</v>
      </c>
      <c r="J136" s="37">
        <v>0.219999999999999</v>
      </c>
      <c r="K136" s="37">
        <v>1.24</v>
      </c>
      <c r="L136" s="39">
        <v>3.0578420062565601</v>
      </c>
      <c r="M136" s="37">
        <v>65312510</v>
      </c>
      <c r="N136" s="37">
        <v>55.78</v>
      </c>
    </row>
    <row r="137" spans="1:14" x14ac:dyDescent="0.3">
      <c r="A137" s="36">
        <v>43619</v>
      </c>
      <c r="B137" s="37">
        <v>55.6</v>
      </c>
      <c r="C137" s="38">
        <v>-0.18</v>
      </c>
      <c r="D137" s="39">
        <v>-3.2269630692004299E-3</v>
      </c>
      <c r="E137" s="37">
        <v>55.18</v>
      </c>
      <c r="F137" s="37">
        <v>54.88</v>
      </c>
      <c r="G137" s="37">
        <v>55.84</v>
      </c>
      <c r="H137" s="7">
        <v>421836</v>
      </c>
      <c r="I137" s="37">
        <v>23398960</v>
      </c>
      <c r="J137" s="37">
        <v>0.42000000000000198</v>
      </c>
      <c r="K137" s="37">
        <v>0.96000000000000096</v>
      </c>
      <c r="L137" s="39">
        <v>-0.45979615384122802</v>
      </c>
      <c r="M137" s="37">
        <v>41913550</v>
      </c>
      <c r="N137" s="37">
        <v>55.6</v>
      </c>
    </row>
    <row r="138" spans="1:14" x14ac:dyDescent="0.3">
      <c r="A138" s="36">
        <v>43620</v>
      </c>
      <c r="B138" s="37">
        <v>57.46</v>
      </c>
      <c r="C138" s="38">
        <v>1.86</v>
      </c>
      <c r="D138" s="39">
        <v>3.3453237410071897E-2</v>
      </c>
      <c r="E138" s="37">
        <v>55.58</v>
      </c>
      <c r="F138" s="37">
        <v>55.28</v>
      </c>
      <c r="G138" s="37">
        <v>57.92</v>
      </c>
      <c r="H138" s="7">
        <v>729370</v>
      </c>
      <c r="I138" s="37">
        <v>41790700</v>
      </c>
      <c r="J138" s="37">
        <v>1.88</v>
      </c>
      <c r="K138" s="37">
        <v>2.64</v>
      </c>
      <c r="L138" s="39">
        <v>0.72903687689054497</v>
      </c>
      <c r="M138" s="37">
        <v>83704250</v>
      </c>
      <c r="N138" s="37">
        <v>57.46</v>
      </c>
    </row>
    <row r="139" spans="1:14" x14ac:dyDescent="0.3">
      <c r="A139" s="36">
        <v>43621</v>
      </c>
      <c r="B139" s="37">
        <v>57.08</v>
      </c>
      <c r="C139" s="38">
        <v>-0.380000000000003</v>
      </c>
      <c r="D139" s="39">
        <v>-6.61329620605643E-3</v>
      </c>
      <c r="E139" s="37">
        <v>57.58</v>
      </c>
      <c r="F139" s="37">
        <v>56.76</v>
      </c>
      <c r="G139" s="37">
        <v>58.1</v>
      </c>
      <c r="H139" s="7">
        <v>481961</v>
      </c>
      <c r="I139" s="37">
        <v>27615610</v>
      </c>
      <c r="J139" s="37">
        <v>0.5</v>
      </c>
      <c r="K139" s="37">
        <v>1.34</v>
      </c>
      <c r="L139" s="39">
        <v>-0.33920918052565902</v>
      </c>
      <c r="M139" s="37">
        <v>56088640</v>
      </c>
      <c r="N139" s="37">
        <v>57.08</v>
      </c>
    </row>
    <row r="140" spans="1:14" x14ac:dyDescent="0.3">
      <c r="A140" s="36">
        <v>43622</v>
      </c>
      <c r="B140" s="37">
        <v>56.74</v>
      </c>
      <c r="C140" s="38">
        <v>-0.33999999999999603</v>
      </c>
      <c r="D140" s="39">
        <v>-5.9565522074281098E-3</v>
      </c>
      <c r="E140" s="37">
        <v>56.82</v>
      </c>
      <c r="F140" s="37">
        <v>56.14</v>
      </c>
      <c r="G140" s="37">
        <v>57.7</v>
      </c>
      <c r="H140" s="7">
        <v>432016</v>
      </c>
      <c r="I140" s="37">
        <v>24591970</v>
      </c>
      <c r="J140" s="37">
        <v>7.9999999999998295E-2</v>
      </c>
      <c r="K140" s="37">
        <v>1.56</v>
      </c>
      <c r="L140" s="39">
        <v>-0.103628716846384</v>
      </c>
      <c r="M140" s="37">
        <v>31496670</v>
      </c>
      <c r="N140" s="37">
        <v>56.74</v>
      </c>
    </row>
    <row r="141" spans="1:14" x14ac:dyDescent="0.3">
      <c r="A141" s="36">
        <v>43623</v>
      </c>
      <c r="B141" s="37">
        <v>56.5</v>
      </c>
      <c r="C141" s="38">
        <v>-0.24000000000000199</v>
      </c>
      <c r="D141" s="39">
        <v>-4.2298202326401498E-3</v>
      </c>
      <c r="E141" s="37">
        <v>57.2</v>
      </c>
      <c r="F141" s="37">
        <v>56.22</v>
      </c>
      <c r="G141" s="37">
        <v>57.24</v>
      </c>
      <c r="H141" s="7">
        <v>309221</v>
      </c>
      <c r="I141" s="37">
        <v>17501900</v>
      </c>
      <c r="J141" s="37">
        <v>0.70000000000000295</v>
      </c>
      <c r="K141" s="37">
        <v>1.02</v>
      </c>
      <c r="L141" s="39">
        <v>-0.28423715788304099</v>
      </c>
      <c r="M141" s="37">
        <v>13994770</v>
      </c>
      <c r="N141" s="37">
        <v>56.5</v>
      </c>
    </row>
    <row r="142" spans="1:14" x14ac:dyDescent="0.3">
      <c r="A142" s="36">
        <v>43627</v>
      </c>
      <c r="B142" s="37">
        <v>57.26</v>
      </c>
      <c r="C142" s="38">
        <v>0.75999999999999801</v>
      </c>
      <c r="D142" s="39">
        <v>1.3451327433628301E-2</v>
      </c>
      <c r="E142" s="37">
        <v>57.3</v>
      </c>
      <c r="F142" s="37">
        <v>56.96</v>
      </c>
      <c r="G142" s="37">
        <v>57.8</v>
      </c>
      <c r="H142" s="7">
        <v>610487</v>
      </c>
      <c r="I142" s="37">
        <v>35046440</v>
      </c>
      <c r="J142" s="37">
        <v>3.9999999999999099E-2</v>
      </c>
      <c r="K142" s="37">
        <v>0.83999999999999597</v>
      </c>
      <c r="L142" s="39">
        <v>0.97427406288706098</v>
      </c>
      <c r="M142" s="37">
        <v>49041210</v>
      </c>
      <c r="N142" s="37">
        <v>57.26</v>
      </c>
    </row>
    <row r="143" spans="1:14" x14ac:dyDescent="0.3">
      <c r="A143" s="36">
        <v>43628</v>
      </c>
      <c r="B143" s="37">
        <v>56.52</v>
      </c>
      <c r="C143" s="38">
        <v>-0.739999999999995</v>
      </c>
      <c r="D143" s="39">
        <v>-1.2923506811037299E-2</v>
      </c>
      <c r="E143" s="37">
        <v>56.98</v>
      </c>
      <c r="F143" s="37">
        <v>56.1</v>
      </c>
      <c r="G143" s="37">
        <v>57.16</v>
      </c>
      <c r="H143" s="7">
        <v>698016</v>
      </c>
      <c r="I143" s="37">
        <v>39503860</v>
      </c>
      <c r="J143" s="37">
        <v>0.45999999999999402</v>
      </c>
      <c r="K143" s="37">
        <v>1.06</v>
      </c>
      <c r="L143" s="39">
        <v>0.143375698417821</v>
      </c>
      <c r="M143" s="37">
        <v>9537350</v>
      </c>
      <c r="N143" s="37">
        <v>56.52</v>
      </c>
    </row>
    <row r="144" spans="1:14" x14ac:dyDescent="0.3">
      <c r="A144" s="36">
        <v>43629</v>
      </c>
      <c r="B144" s="37">
        <v>57.02</v>
      </c>
      <c r="C144" s="38">
        <v>0.5</v>
      </c>
      <c r="D144" s="39">
        <v>8.8464260438782701E-3</v>
      </c>
      <c r="E144" s="37">
        <v>56.24</v>
      </c>
      <c r="F144" s="37">
        <v>55.8</v>
      </c>
      <c r="G144" s="37">
        <v>57.26</v>
      </c>
      <c r="H144" s="7">
        <v>366817</v>
      </c>
      <c r="I144" s="37">
        <v>20865390</v>
      </c>
      <c r="J144" s="37">
        <v>0.78000000000000103</v>
      </c>
      <c r="K144" s="37">
        <v>1.46</v>
      </c>
      <c r="L144" s="39">
        <v>-0.47448625819465501</v>
      </c>
      <c r="M144" s="37">
        <v>30402740</v>
      </c>
      <c r="N144" s="37">
        <v>57.02</v>
      </c>
    </row>
    <row r="145" spans="1:14" x14ac:dyDescent="0.3">
      <c r="A145" s="36">
        <v>43630</v>
      </c>
      <c r="B145" s="37">
        <v>56.18</v>
      </c>
      <c r="C145" s="38">
        <v>-0.84000000000000297</v>
      </c>
      <c r="D145" s="39">
        <v>-1.4731673097159E-2</v>
      </c>
      <c r="E145" s="37">
        <v>56.4</v>
      </c>
      <c r="F145" s="37">
        <v>55.72</v>
      </c>
      <c r="G145" s="37">
        <v>56.68</v>
      </c>
      <c r="H145" s="7">
        <v>339849</v>
      </c>
      <c r="I145" s="37">
        <v>19081890</v>
      </c>
      <c r="J145" s="37">
        <v>0.219999999999999</v>
      </c>
      <c r="K145" s="37">
        <v>0.96000000000000096</v>
      </c>
      <c r="L145" s="39">
        <v>-7.3518948140353396E-2</v>
      </c>
      <c r="M145" s="37">
        <v>11320850</v>
      </c>
      <c r="N145" s="37">
        <v>56.18</v>
      </c>
    </row>
    <row r="146" spans="1:14" x14ac:dyDescent="0.3">
      <c r="A146" s="36">
        <v>43633</v>
      </c>
      <c r="B146" s="37">
        <v>56.14</v>
      </c>
      <c r="C146" s="38">
        <v>-3.9999999999999099E-2</v>
      </c>
      <c r="D146" s="39">
        <v>-7.1199715201137703E-4</v>
      </c>
      <c r="E146" s="37">
        <v>56.4</v>
      </c>
      <c r="F146" s="37">
        <v>55.94</v>
      </c>
      <c r="G146" s="37">
        <v>56.72</v>
      </c>
      <c r="H146" s="7">
        <v>265908</v>
      </c>
      <c r="I146" s="37">
        <v>14952870</v>
      </c>
      <c r="J146" s="37">
        <v>0.25999999999999801</v>
      </c>
      <c r="K146" s="37">
        <v>0.78000000000000103</v>
      </c>
      <c r="L146" s="39">
        <v>-0.21757015615758801</v>
      </c>
      <c r="M146" s="37">
        <v>-3632020</v>
      </c>
      <c r="N146" s="37">
        <v>56.14</v>
      </c>
    </row>
    <row r="147" spans="1:14" x14ac:dyDescent="0.3">
      <c r="A147" s="36">
        <v>43634</v>
      </c>
      <c r="B147" s="37">
        <v>57.34</v>
      </c>
      <c r="C147" s="38">
        <v>1.2</v>
      </c>
      <c r="D147" s="39">
        <v>2.1375133594585E-2</v>
      </c>
      <c r="E147" s="37">
        <v>56.28</v>
      </c>
      <c r="F147" s="37">
        <v>55.6</v>
      </c>
      <c r="G147" s="37">
        <v>57.58</v>
      </c>
      <c r="H147" s="7">
        <v>424860</v>
      </c>
      <c r="I147" s="37">
        <v>24193660</v>
      </c>
      <c r="J147" s="37">
        <v>1.06</v>
      </c>
      <c r="K147" s="37">
        <v>1.98</v>
      </c>
      <c r="L147" s="39">
        <v>0.59777065752064595</v>
      </c>
      <c r="M147" s="37">
        <v>20561640</v>
      </c>
      <c r="N147" s="37">
        <v>57.34</v>
      </c>
    </row>
    <row r="148" spans="1:14" x14ac:dyDescent="0.3">
      <c r="A148" s="36">
        <v>43635</v>
      </c>
      <c r="B148" s="37">
        <v>57.72</v>
      </c>
      <c r="C148" s="38">
        <v>0.37999999999999501</v>
      </c>
      <c r="D148" s="39">
        <v>6.6271363794906798E-3</v>
      </c>
      <c r="E148" s="37">
        <v>57.5</v>
      </c>
      <c r="F148" s="37">
        <v>57.16</v>
      </c>
      <c r="G148" s="37">
        <v>57.9</v>
      </c>
      <c r="H148" s="7">
        <v>382959</v>
      </c>
      <c r="I148" s="37">
        <v>22069040</v>
      </c>
      <c r="J148" s="37">
        <v>0.219999999999999</v>
      </c>
      <c r="K148" s="37">
        <v>0.74000000000000199</v>
      </c>
      <c r="L148" s="39">
        <v>-9.8623075836746205E-2</v>
      </c>
      <c r="M148" s="37">
        <v>42630680</v>
      </c>
      <c r="N148" s="37">
        <v>57.72</v>
      </c>
    </row>
    <row r="149" spans="1:14" x14ac:dyDescent="0.3">
      <c r="A149" s="36">
        <v>43636</v>
      </c>
      <c r="B149" s="37">
        <v>58.3</v>
      </c>
      <c r="C149" s="38">
        <v>0.57999999999999796</v>
      </c>
      <c r="D149" s="39">
        <v>1.004851004851E-2</v>
      </c>
      <c r="E149" s="37">
        <v>58.16</v>
      </c>
      <c r="F149" s="37">
        <v>58.16</v>
      </c>
      <c r="G149" s="37">
        <v>59.06</v>
      </c>
      <c r="H149" s="7">
        <v>543786</v>
      </c>
      <c r="I149" s="37">
        <v>31785890</v>
      </c>
      <c r="J149" s="37">
        <v>0.14000000000000101</v>
      </c>
      <c r="K149" s="37">
        <v>0.90000000000000602</v>
      </c>
      <c r="L149" s="39">
        <v>0.41995879454458601</v>
      </c>
      <c r="M149" s="37">
        <v>74416570</v>
      </c>
      <c r="N149" s="37">
        <v>58.3</v>
      </c>
    </row>
    <row r="150" spans="1:14" x14ac:dyDescent="0.3">
      <c r="A150" s="36">
        <v>43637</v>
      </c>
      <c r="B150" s="37">
        <v>58</v>
      </c>
      <c r="C150" s="38">
        <v>-0.29999999999999699</v>
      </c>
      <c r="D150" s="39">
        <v>-5.14579759862774E-3</v>
      </c>
      <c r="E150" s="37">
        <v>58.2</v>
      </c>
      <c r="F150" s="37">
        <v>57.96</v>
      </c>
      <c r="G150" s="37">
        <v>58.88</v>
      </c>
      <c r="H150" s="7">
        <v>548014</v>
      </c>
      <c r="I150" s="37">
        <v>31883400</v>
      </c>
      <c r="J150" s="37">
        <v>0.20000000000000301</v>
      </c>
      <c r="K150" s="37">
        <v>0.92000000000000204</v>
      </c>
      <c r="L150" s="39">
        <v>7.7751174175135097E-3</v>
      </c>
      <c r="M150" s="37">
        <v>42533170</v>
      </c>
      <c r="N150" s="37">
        <v>58</v>
      </c>
    </row>
    <row r="151" spans="1:14" x14ac:dyDescent="0.3">
      <c r="A151" s="36">
        <v>43640</v>
      </c>
      <c r="B151" s="37">
        <v>58.22</v>
      </c>
      <c r="C151" s="38">
        <v>0.219999999999999</v>
      </c>
      <c r="D151" s="39">
        <v>3.79310344827584E-3</v>
      </c>
      <c r="E151" s="37">
        <v>57.66</v>
      </c>
      <c r="F151" s="37">
        <v>57.36</v>
      </c>
      <c r="G151" s="37">
        <v>58.22</v>
      </c>
      <c r="H151" s="7">
        <v>291122</v>
      </c>
      <c r="I151" s="37">
        <v>16872020</v>
      </c>
      <c r="J151" s="37">
        <v>0.56000000000000205</v>
      </c>
      <c r="K151" s="37">
        <v>0.85999999999999899</v>
      </c>
      <c r="L151" s="39">
        <v>-0.46876904604626901</v>
      </c>
      <c r="M151" s="37">
        <v>59405190</v>
      </c>
      <c r="N151" s="37">
        <v>58.22</v>
      </c>
    </row>
    <row r="152" spans="1:14" x14ac:dyDescent="0.3">
      <c r="A152" s="36">
        <v>43641</v>
      </c>
      <c r="B152" s="37">
        <v>57.72</v>
      </c>
      <c r="C152" s="38">
        <v>-0.5</v>
      </c>
      <c r="D152" s="39">
        <v>-8.5881140501545897E-3</v>
      </c>
      <c r="E152" s="37">
        <v>57.78</v>
      </c>
      <c r="F152" s="37">
        <v>57.54</v>
      </c>
      <c r="G152" s="37">
        <v>58.32</v>
      </c>
      <c r="H152" s="7">
        <v>308659</v>
      </c>
      <c r="I152" s="37">
        <v>17855950</v>
      </c>
      <c r="J152" s="37">
        <v>6.0000000000002301E-2</v>
      </c>
      <c r="K152" s="37">
        <v>0.78000000000000103</v>
      </c>
      <c r="L152" s="39">
        <v>6.0239349825846202E-2</v>
      </c>
      <c r="M152" s="37">
        <v>41549240</v>
      </c>
      <c r="N152" s="37">
        <v>57.72</v>
      </c>
    </row>
    <row r="153" spans="1:14" x14ac:dyDescent="0.3">
      <c r="A153" s="36">
        <v>43642</v>
      </c>
      <c r="B153" s="37">
        <v>58.24</v>
      </c>
      <c r="C153" s="38">
        <v>0.52000000000000302</v>
      </c>
      <c r="D153" s="39">
        <v>9.0090090090090592E-3</v>
      </c>
      <c r="E153" s="37">
        <v>57.52</v>
      </c>
      <c r="F153" s="37">
        <v>57.42</v>
      </c>
      <c r="G153" s="37">
        <v>58.5</v>
      </c>
      <c r="H153" s="7">
        <v>382737</v>
      </c>
      <c r="I153" s="37">
        <v>22254400</v>
      </c>
      <c r="J153" s="37">
        <v>0.71999999999999897</v>
      </c>
      <c r="K153" s="37">
        <v>1.08</v>
      </c>
      <c r="L153" s="39">
        <v>0.239999481628593</v>
      </c>
      <c r="M153" s="37">
        <v>63803640</v>
      </c>
      <c r="N153" s="37">
        <v>58.24</v>
      </c>
    </row>
    <row r="154" spans="1:14" x14ac:dyDescent="0.3">
      <c r="A154" s="36">
        <v>43643</v>
      </c>
      <c r="B154" s="37">
        <v>58.04</v>
      </c>
      <c r="C154" s="38">
        <v>-0.20000000000000301</v>
      </c>
      <c r="D154" s="39">
        <v>-3.43406593406598E-3</v>
      </c>
      <c r="E154" s="37">
        <v>58.76</v>
      </c>
      <c r="F154" s="37">
        <v>57.96</v>
      </c>
      <c r="G154" s="37">
        <v>59.22</v>
      </c>
      <c r="H154" s="7">
        <v>356925</v>
      </c>
      <c r="I154" s="37">
        <v>20860830</v>
      </c>
      <c r="J154" s="37">
        <v>0.71999999999999897</v>
      </c>
      <c r="K154" s="37">
        <v>1.26</v>
      </c>
      <c r="L154" s="39">
        <v>-6.7440566237390198E-2</v>
      </c>
      <c r="M154" s="37">
        <v>42942810</v>
      </c>
      <c r="N154" s="37">
        <v>58.04</v>
      </c>
    </row>
    <row r="155" spans="1:14" x14ac:dyDescent="0.3">
      <c r="A155" s="36">
        <v>43644</v>
      </c>
      <c r="B155" s="37">
        <v>57.14</v>
      </c>
      <c r="C155" s="38">
        <v>-0.89999999999999902</v>
      </c>
      <c r="D155" s="39">
        <v>-1.5506547208821501E-2</v>
      </c>
      <c r="E155" s="37">
        <v>56.66</v>
      </c>
      <c r="F155" s="37">
        <v>56.08</v>
      </c>
      <c r="G155" s="37">
        <v>57.18</v>
      </c>
      <c r="H155" s="7">
        <v>579797</v>
      </c>
      <c r="I155" s="37">
        <v>32927100</v>
      </c>
      <c r="J155" s="37">
        <v>0.48000000000000398</v>
      </c>
      <c r="K155" s="37">
        <v>1.1000000000000001</v>
      </c>
      <c r="L155" s="39">
        <v>0.62442249772361103</v>
      </c>
      <c r="M155" s="37">
        <v>10015710</v>
      </c>
      <c r="N155" s="37">
        <v>57.14</v>
      </c>
    </row>
    <row r="156" spans="1:14" x14ac:dyDescent="0.3">
      <c r="A156" s="36">
        <v>43647</v>
      </c>
      <c r="B156" s="37">
        <v>57.82</v>
      </c>
      <c r="C156" s="38">
        <v>0.68</v>
      </c>
      <c r="D156" s="39">
        <v>1.19005950297515E-2</v>
      </c>
      <c r="E156" s="37">
        <v>58.88</v>
      </c>
      <c r="F156" s="37">
        <v>57.6</v>
      </c>
      <c r="G156" s="37">
        <v>58.98</v>
      </c>
      <c r="H156" s="7">
        <v>458955</v>
      </c>
      <c r="I156" s="37">
        <v>26682920</v>
      </c>
      <c r="J156" s="37">
        <v>1.06</v>
      </c>
      <c r="K156" s="37">
        <v>1.38</v>
      </c>
      <c r="L156" s="39">
        <v>-0.208421223290221</v>
      </c>
      <c r="M156" s="37">
        <v>36698630</v>
      </c>
      <c r="N156" s="37">
        <v>57.82</v>
      </c>
    </row>
    <row r="157" spans="1:14" x14ac:dyDescent="0.3">
      <c r="A157" s="36">
        <v>43648</v>
      </c>
      <c r="B157" s="37">
        <v>57.96</v>
      </c>
      <c r="C157" s="38">
        <v>0.14000000000000101</v>
      </c>
      <c r="D157" s="39">
        <v>2.4213075060532802E-3</v>
      </c>
      <c r="E157" s="37">
        <v>58.08</v>
      </c>
      <c r="F157" s="37">
        <v>57.16</v>
      </c>
      <c r="G157" s="37">
        <v>58.28</v>
      </c>
      <c r="H157" s="7">
        <v>324735</v>
      </c>
      <c r="I157" s="37">
        <v>18792720</v>
      </c>
      <c r="J157" s="37">
        <v>0.119999999999997</v>
      </c>
      <c r="K157" s="37">
        <v>1.1200000000000001</v>
      </c>
      <c r="L157" s="39">
        <v>-0.29244697192535202</v>
      </c>
      <c r="M157" s="37">
        <v>55491350</v>
      </c>
      <c r="N157" s="37">
        <v>57.96</v>
      </c>
    </row>
    <row r="158" spans="1:14" x14ac:dyDescent="0.3">
      <c r="A158" s="36">
        <v>43649</v>
      </c>
      <c r="B158" s="37">
        <v>59.08</v>
      </c>
      <c r="C158" s="38">
        <v>1.1200000000000001</v>
      </c>
      <c r="D158" s="39">
        <v>1.9323671497584499E-2</v>
      </c>
      <c r="E158" s="37">
        <v>58.22</v>
      </c>
      <c r="F158" s="37">
        <v>57.84</v>
      </c>
      <c r="G158" s="37">
        <v>59.44</v>
      </c>
      <c r="H158" s="7">
        <v>466221</v>
      </c>
      <c r="I158" s="37">
        <v>27503280</v>
      </c>
      <c r="J158" s="37">
        <v>0.85999999999999899</v>
      </c>
      <c r="K158" s="37">
        <v>1.5999999999999901</v>
      </c>
      <c r="L158" s="39">
        <v>0.435696798928357</v>
      </c>
      <c r="M158" s="37">
        <v>82994630</v>
      </c>
      <c r="N158" s="37">
        <v>59.08</v>
      </c>
    </row>
    <row r="159" spans="1:14" x14ac:dyDescent="0.3">
      <c r="A159" s="36">
        <v>43650</v>
      </c>
      <c r="B159" s="37">
        <v>59.24</v>
      </c>
      <c r="C159" s="38">
        <v>0.160000000000004</v>
      </c>
      <c r="D159" s="39">
        <v>2.7081922816520601E-3</v>
      </c>
      <c r="E159" s="37">
        <v>59.18</v>
      </c>
      <c r="F159" s="37">
        <v>59.16</v>
      </c>
      <c r="G159" s="37">
        <v>59.66</v>
      </c>
      <c r="H159" s="7">
        <v>230763</v>
      </c>
      <c r="I159" s="37">
        <v>13683090</v>
      </c>
      <c r="J159" s="37">
        <v>6.0000000000002301E-2</v>
      </c>
      <c r="K159" s="37">
        <v>0.5</v>
      </c>
      <c r="L159" s="39">
        <v>-0.50503516572612595</v>
      </c>
      <c r="M159" s="37">
        <v>96677720</v>
      </c>
      <c r="N159" s="37">
        <v>59.24</v>
      </c>
    </row>
    <row r="160" spans="1:14" x14ac:dyDescent="0.3">
      <c r="A160" s="36">
        <v>43651</v>
      </c>
      <c r="B160" s="37">
        <v>59.14</v>
      </c>
      <c r="C160" s="38">
        <v>-0.100000000000001</v>
      </c>
      <c r="D160" s="39">
        <v>-1.6880486158001599E-3</v>
      </c>
      <c r="E160" s="37">
        <v>59.24</v>
      </c>
      <c r="F160" s="37">
        <v>58.56</v>
      </c>
      <c r="G160" s="37">
        <v>59.3</v>
      </c>
      <c r="H160" s="7">
        <v>239096</v>
      </c>
      <c r="I160" s="37">
        <v>14105000</v>
      </c>
      <c r="J160" s="37">
        <v>0.100000000000001</v>
      </c>
      <c r="K160" s="37">
        <v>0.739999999999995</v>
      </c>
      <c r="L160" s="39">
        <v>3.6110641653991297E-2</v>
      </c>
      <c r="M160" s="37">
        <v>82572720</v>
      </c>
      <c r="N160" s="37">
        <v>59.14</v>
      </c>
    </row>
    <row r="161" spans="1:14" x14ac:dyDescent="0.3">
      <c r="A161" s="36">
        <v>43654</v>
      </c>
      <c r="B161" s="37">
        <v>59.14</v>
      </c>
      <c r="C161" s="38">
        <v>0</v>
      </c>
      <c r="D161" s="39">
        <v>0</v>
      </c>
      <c r="E161" s="37">
        <v>58.56</v>
      </c>
      <c r="F161" s="37">
        <v>58.54</v>
      </c>
      <c r="G161" s="37">
        <v>60.26</v>
      </c>
      <c r="H161" s="7">
        <v>468802</v>
      </c>
      <c r="I161" s="37">
        <v>27883540</v>
      </c>
      <c r="J161" s="37">
        <v>0.57999999999999796</v>
      </c>
      <c r="K161" s="37">
        <v>1.72</v>
      </c>
      <c r="L161" s="39">
        <v>0.96072707197109097</v>
      </c>
      <c r="M161" s="37">
        <v>54689180</v>
      </c>
      <c r="N161" s="37">
        <v>59.14</v>
      </c>
    </row>
    <row r="162" spans="1:14" x14ac:dyDescent="0.3">
      <c r="A162" s="36">
        <v>43655</v>
      </c>
      <c r="B162" s="37">
        <v>59.06</v>
      </c>
      <c r="C162" s="38">
        <v>-7.9999999999998295E-2</v>
      </c>
      <c r="D162" s="39">
        <v>-1.3527223537368701E-3</v>
      </c>
      <c r="E162" s="37">
        <v>58.46</v>
      </c>
      <c r="F162" s="37">
        <v>57.94</v>
      </c>
      <c r="G162" s="37">
        <v>59.08</v>
      </c>
      <c r="H162" s="7">
        <v>352451</v>
      </c>
      <c r="I162" s="37">
        <v>20697430</v>
      </c>
      <c r="J162" s="37">
        <v>0.60000000000000098</v>
      </c>
      <c r="K162" s="37">
        <v>1.1399999999999999</v>
      </c>
      <c r="L162" s="39">
        <v>-0.24818793435181599</v>
      </c>
      <c r="M162" s="37">
        <v>33991750</v>
      </c>
      <c r="N162" s="37">
        <v>59.06</v>
      </c>
    </row>
    <row r="163" spans="1:14" x14ac:dyDescent="0.3">
      <c r="A163" s="36">
        <v>43656</v>
      </c>
      <c r="B163" s="37">
        <v>58.9</v>
      </c>
      <c r="C163" s="38">
        <v>-0.160000000000004</v>
      </c>
      <c r="D163" s="39">
        <v>-2.7091093802912901E-3</v>
      </c>
      <c r="E163" s="37">
        <v>59</v>
      </c>
      <c r="F163" s="37">
        <v>58.78</v>
      </c>
      <c r="G163" s="37">
        <v>60.08</v>
      </c>
      <c r="H163" s="7">
        <v>469420</v>
      </c>
      <c r="I163" s="37">
        <v>27840350</v>
      </c>
      <c r="J163" s="37">
        <v>0.100000000000001</v>
      </c>
      <c r="K163" s="37">
        <v>1.3</v>
      </c>
      <c r="L163" s="39">
        <v>0.33187308306686603</v>
      </c>
      <c r="M163" s="37">
        <v>6151400</v>
      </c>
      <c r="N163" s="37">
        <v>58.9</v>
      </c>
    </row>
    <row r="164" spans="1:14" x14ac:dyDescent="0.3">
      <c r="A164" s="36">
        <v>43657</v>
      </c>
      <c r="B164" s="37">
        <v>58.88</v>
      </c>
      <c r="C164" s="38">
        <v>-1.9999999999996E-2</v>
      </c>
      <c r="D164" s="39">
        <v>-3.3955857385392201E-4</v>
      </c>
      <c r="E164" s="37">
        <v>59.44</v>
      </c>
      <c r="F164" s="37">
        <v>58.48</v>
      </c>
      <c r="G164" s="37">
        <v>59.44</v>
      </c>
      <c r="H164" s="7">
        <v>417234</v>
      </c>
      <c r="I164" s="37">
        <v>24576870</v>
      </c>
      <c r="J164" s="37">
        <v>0.55999999999999495</v>
      </c>
      <c r="K164" s="37">
        <v>0.96000000000000096</v>
      </c>
      <c r="L164" s="39">
        <v>-0.111171232584892</v>
      </c>
      <c r="M164" s="37">
        <v>-18425470</v>
      </c>
      <c r="N164" s="37">
        <v>58.88</v>
      </c>
    </row>
    <row r="165" spans="1:14" x14ac:dyDescent="0.3">
      <c r="A165" s="36">
        <v>43658</v>
      </c>
      <c r="B165" s="37">
        <v>60.54</v>
      </c>
      <c r="C165" s="38">
        <v>1.66</v>
      </c>
      <c r="D165" s="39">
        <v>2.8192934782608599E-2</v>
      </c>
      <c r="E165" s="37">
        <v>58</v>
      </c>
      <c r="F165" s="37">
        <v>58</v>
      </c>
      <c r="G165" s="37">
        <v>60.74</v>
      </c>
      <c r="H165" s="7">
        <v>893336</v>
      </c>
      <c r="I165" s="37">
        <v>53775680</v>
      </c>
      <c r="J165" s="37">
        <v>2.54</v>
      </c>
      <c r="K165" s="37">
        <v>2.74</v>
      </c>
      <c r="L165" s="39">
        <v>1.14109109037135</v>
      </c>
      <c r="M165" s="37">
        <v>35350210</v>
      </c>
      <c r="N165" s="37">
        <v>60.54</v>
      </c>
    </row>
    <row r="166" spans="1:14" x14ac:dyDescent="0.3">
      <c r="A166" s="36">
        <v>43661</v>
      </c>
      <c r="B166" s="37">
        <v>60.6</v>
      </c>
      <c r="C166" s="38">
        <v>6.0000000000002301E-2</v>
      </c>
      <c r="D166" s="39">
        <v>9.9108027750251498E-4</v>
      </c>
      <c r="E166" s="37">
        <v>60.48</v>
      </c>
      <c r="F166" s="37">
        <v>60.4</v>
      </c>
      <c r="G166" s="37">
        <v>61.32</v>
      </c>
      <c r="H166" s="7">
        <v>478911</v>
      </c>
      <c r="I166" s="37">
        <v>29151960</v>
      </c>
      <c r="J166" s="37">
        <v>0.12000000000000501</v>
      </c>
      <c r="K166" s="37">
        <v>0.92000000000000204</v>
      </c>
      <c r="L166" s="39">
        <v>-0.46390719729194801</v>
      </c>
      <c r="M166" s="37">
        <v>64502170</v>
      </c>
      <c r="N166" s="37">
        <v>60.6</v>
      </c>
    </row>
    <row r="167" spans="1:14" x14ac:dyDescent="0.3">
      <c r="A167" s="36">
        <v>43662</v>
      </c>
      <c r="B167" s="37">
        <v>61.42</v>
      </c>
      <c r="C167" s="38">
        <v>0.82</v>
      </c>
      <c r="D167" s="39">
        <v>1.3531353135313499E-2</v>
      </c>
      <c r="E167" s="37">
        <v>60.88</v>
      </c>
      <c r="F167" s="37">
        <v>60.36</v>
      </c>
      <c r="G167" s="37">
        <v>61.42</v>
      </c>
      <c r="H167" s="7">
        <v>537005</v>
      </c>
      <c r="I167" s="37">
        <v>32820140</v>
      </c>
      <c r="J167" s="37">
        <v>0.53999999999999904</v>
      </c>
      <c r="K167" s="37">
        <v>1.06</v>
      </c>
      <c r="L167" s="39">
        <v>0.12130437596964801</v>
      </c>
      <c r="M167" s="37">
        <v>97322310</v>
      </c>
      <c r="N167" s="37">
        <v>61.42</v>
      </c>
    </row>
    <row r="168" spans="1:14" x14ac:dyDescent="0.3">
      <c r="A168" s="36">
        <v>43663</v>
      </c>
      <c r="B168" s="37">
        <v>60.36</v>
      </c>
      <c r="C168" s="38">
        <v>-1.06</v>
      </c>
      <c r="D168" s="39">
        <v>-1.7258222077499202E-2</v>
      </c>
      <c r="E168" s="37">
        <v>61.04</v>
      </c>
      <c r="F168" s="37">
        <v>60.14</v>
      </c>
      <c r="G168" s="37">
        <v>61.48</v>
      </c>
      <c r="H168" s="7">
        <v>440644</v>
      </c>
      <c r="I168" s="37">
        <v>26730100</v>
      </c>
      <c r="J168" s="37">
        <v>0.68</v>
      </c>
      <c r="K168" s="37">
        <v>1.34</v>
      </c>
      <c r="L168" s="39">
        <v>-0.17944153220174899</v>
      </c>
      <c r="M168" s="37">
        <v>70592210</v>
      </c>
      <c r="N168" s="37">
        <v>60.36</v>
      </c>
    </row>
    <row r="169" spans="1:14" x14ac:dyDescent="0.3">
      <c r="A169" s="36">
        <v>43664</v>
      </c>
      <c r="B169" s="37">
        <v>59.36</v>
      </c>
      <c r="C169" s="38">
        <v>-1</v>
      </c>
      <c r="D169" s="39">
        <v>-1.6567263088137801E-2</v>
      </c>
      <c r="E169" s="37">
        <v>59.9</v>
      </c>
      <c r="F169" s="37">
        <v>59.16</v>
      </c>
      <c r="G169" s="37">
        <v>60.22</v>
      </c>
      <c r="H169" s="7">
        <v>538517</v>
      </c>
      <c r="I169" s="37">
        <v>32048230</v>
      </c>
      <c r="J169" s="37">
        <v>0.53999999999999904</v>
      </c>
      <c r="K169" s="37">
        <v>1.06</v>
      </c>
      <c r="L169" s="39">
        <v>0.22211354290538399</v>
      </c>
      <c r="M169" s="37">
        <v>38543980</v>
      </c>
      <c r="N169" s="37">
        <v>59.36</v>
      </c>
    </row>
    <row r="170" spans="1:14" x14ac:dyDescent="0.3">
      <c r="A170" s="36">
        <v>43665</v>
      </c>
      <c r="B170" s="37">
        <v>59.42</v>
      </c>
      <c r="C170" s="38">
        <v>6.0000000000002301E-2</v>
      </c>
      <c r="D170" s="39">
        <v>1.01078167115907E-3</v>
      </c>
      <c r="E170" s="37">
        <v>59.58</v>
      </c>
      <c r="F170" s="37">
        <v>59.3</v>
      </c>
      <c r="G170" s="37">
        <v>60.36</v>
      </c>
      <c r="H170" s="7">
        <v>438443</v>
      </c>
      <c r="I170" s="37">
        <v>26159830</v>
      </c>
      <c r="J170" s="37">
        <v>0.15999999999999701</v>
      </c>
      <c r="K170" s="37">
        <v>1.06</v>
      </c>
      <c r="L170" s="39">
        <v>-0.185832573530641</v>
      </c>
      <c r="M170" s="37">
        <v>64703810</v>
      </c>
      <c r="N170" s="37">
        <v>59.42</v>
      </c>
    </row>
    <row r="171" spans="1:14" x14ac:dyDescent="0.3">
      <c r="A171" s="36">
        <v>43668</v>
      </c>
      <c r="B171" s="37">
        <v>59.54</v>
      </c>
      <c r="C171" s="38">
        <v>0.119999999999997</v>
      </c>
      <c r="D171" s="39">
        <v>2.0195220464489599E-3</v>
      </c>
      <c r="E171" s="37">
        <v>59.6</v>
      </c>
      <c r="F171" s="37">
        <v>59.36</v>
      </c>
      <c r="G171" s="37">
        <v>60.44</v>
      </c>
      <c r="H171" s="7">
        <v>330126</v>
      </c>
      <c r="I171" s="37">
        <v>19733380</v>
      </c>
      <c r="J171" s="37">
        <v>6.0000000000002301E-2</v>
      </c>
      <c r="K171" s="37">
        <v>1.08</v>
      </c>
      <c r="L171" s="39">
        <v>-0.24704921734410201</v>
      </c>
      <c r="M171" s="37">
        <v>84437190</v>
      </c>
      <c r="N171" s="37">
        <v>59.54</v>
      </c>
    </row>
    <row r="172" spans="1:14" x14ac:dyDescent="0.3">
      <c r="A172" s="36">
        <v>43669</v>
      </c>
      <c r="B172" s="37">
        <v>62.08</v>
      </c>
      <c r="C172" s="38">
        <v>2.54</v>
      </c>
      <c r="D172" s="39">
        <v>4.2660396372186798E-2</v>
      </c>
      <c r="E172" s="37">
        <v>59.56</v>
      </c>
      <c r="F172" s="37">
        <v>59.56</v>
      </c>
      <c r="G172" s="37">
        <v>62.28</v>
      </c>
      <c r="H172" s="7">
        <v>823333</v>
      </c>
      <c r="I172" s="37">
        <v>50881160</v>
      </c>
      <c r="J172" s="37">
        <v>2.52</v>
      </c>
      <c r="K172" s="37">
        <v>2.72</v>
      </c>
      <c r="L172" s="39">
        <v>1.4939962317418201</v>
      </c>
      <c r="M172" s="37">
        <v>135318350</v>
      </c>
      <c r="N172" s="37">
        <v>62.08</v>
      </c>
    </row>
    <row r="173" spans="1:14" x14ac:dyDescent="0.3">
      <c r="A173" s="36">
        <v>43670</v>
      </c>
      <c r="B173" s="37">
        <v>63.18</v>
      </c>
      <c r="C173" s="38">
        <v>1.1000000000000001</v>
      </c>
      <c r="D173" s="39">
        <v>1.7719072164948502E-2</v>
      </c>
      <c r="E173" s="37">
        <v>61.96</v>
      </c>
      <c r="F173" s="37">
        <v>61.66</v>
      </c>
      <c r="G173" s="37">
        <v>63.4</v>
      </c>
      <c r="H173" s="7">
        <v>748980</v>
      </c>
      <c r="I173" s="37">
        <v>47140390</v>
      </c>
      <c r="J173" s="37">
        <v>1.22</v>
      </c>
      <c r="K173" s="37">
        <v>1.74</v>
      </c>
      <c r="L173" s="39">
        <v>-9.0307324011062395E-2</v>
      </c>
      <c r="M173" s="37">
        <v>182458740</v>
      </c>
      <c r="N173" s="37">
        <v>63.18</v>
      </c>
    </row>
    <row r="174" spans="1:14" x14ac:dyDescent="0.3">
      <c r="A174" s="36">
        <v>43671</v>
      </c>
      <c r="B174" s="37">
        <v>62</v>
      </c>
      <c r="C174" s="38">
        <v>-1.18</v>
      </c>
      <c r="D174" s="39">
        <v>-1.86767964545742E-2</v>
      </c>
      <c r="E174" s="37">
        <v>64</v>
      </c>
      <c r="F174" s="37">
        <v>60.8</v>
      </c>
      <c r="G174" s="37">
        <v>64.2</v>
      </c>
      <c r="H174" s="7">
        <v>995757</v>
      </c>
      <c r="I174" s="37">
        <v>62113750</v>
      </c>
      <c r="J174" s="37">
        <v>2</v>
      </c>
      <c r="K174" s="37">
        <v>3.4000000000000101</v>
      </c>
      <c r="L174" s="39">
        <v>0.329484098373788</v>
      </c>
      <c r="M174" s="37">
        <v>120344990</v>
      </c>
      <c r="N174" s="37">
        <v>62</v>
      </c>
    </row>
    <row r="175" spans="1:14" x14ac:dyDescent="0.3">
      <c r="A175" s="36">
        <v>43672</v>
      </c>
      <c r="B175" s="37">
        <v>62.02</v>
      </c>
      <c r="C175" s="38">
        <v>2.0000000000003099E-2</v>
      </c>
      <c r="D175" s="39">
        <v>3.2258064516134101E-4</v>
      </c>
      <c r="E175" s="37">
        <v>61.62</v>
      </c>
      <c r="F175" s="37">
        <v>61.5</v>
      </c>
      <c r="G175" s="37">
        <v>62.44</v>
      </c>
      <c r="H175" s="7">
        <v>373364</v>
      </c>
      <c r="I175" s="37">
        <v>23143600</v>
      </c>
      <c r="J175" s="37">
        <v>0.40000000000000602</v>
      </c>
      <c r="K175" s="37">
        <v>0.93999999999999795</v>
      </c>
      <c r="L175" s="39">
        <v>-0.62504506621595401</v>
      </c>
      <c r="M175" s="37">
        <v>143488590</v>
      </c>
      <c r="N175" s="37">
        <v>62.02</v>
      </c>
    </row>
    <row r="176" spans="1:14" x14ac:dyDescent="0.3">
      <c r="A176" s="36">
        <v>43675</v>
      </c>
      <c r="B176" s="37">
        <v>61.08</v>
      </c>
      <c r="C176" s="38">
        <v>-0.94000000000000505</v>
      </c>
      <c r="D176" s="39">
        <v>-1.51564011609159E-2</v>
      </c>
      <c r="E176" s="37">
        <v>61.62</v>
      </c>
      <c r="F176" s="37">
        <v>60.52</v>
      </c>
      <c r="G176" s="37">
        <v>61.64</v>
      </c>
      <c r="H176" s="7">
        <v>378831</v>
      </c>
      <c r="I176" s="37">
        <v>23112470</v>
      </c>
      <c r="J176" s="37">
        <v>0.53999999999999904</v>
      </c>
      <c r="K176" s="37">
        <v>1.1200000000000001</v>
      </c>
      <c r="L176" s="39">
        <v>1.4642547219335601E-2</v>
      </c>
      <c r="M176" s="37">
        <v>120376120</v>
      </c>
      <c r="N176" s="37">
        <v>61.08</v>
      </c>
    </row>
    <row r="177" spans="1:14" x14ac:dyDescent="0.3">
      <c r="A177" s="36">
        <v>43676</v>
      </c>
      <c r="B177" s="37">
        <v>59.82</v>
      </c>
      <c r="C177" s="38">
        <v>-1.26</v>
      </c>
      <c r="D177" s="39">
        <v>-2.0628683693516701E-2</v>
      </c>
      <c r="E177" s="37">
        <v>61.08</v>
      </c>
      <c r="F177" s="37">
        <v>59.52</v>
      </c>
      <c r="G177" s="37">
        <v>61.18</v>
      </c>
      <c r="H177" s="7">
        <v>493707</v>
      </c>
      <c r="I177" s="37">
        <v>29602130</v>
      </c>
      <c r="J177" s="37">
        <v>1.26</v>
      </c>
      <c r="K177" s="37">
        <v>1.66</v>
      </c>
      <c r="L177" s="39">
        <v>0.30323811937249101</v>
      </c>
      <c r="M177" s="37">
        <v>90773990</v>
      </c>
      <c r="N177" s="37">
        <v>59.82</v>
      </c>
    </row>
    <row r="178" spans="1:14" x14ac:dyDescent="0.3">
      <c r="A178" s="36">
        <v>43677</v>
      </c>
      <c r="B178" s="37">
        <v>59.68</v>
      </c>
      <c r="C178" s="38">
        <v>-0.14000000000000101</v>
      </c>
      <c r="D178" s="39">
        <v>-2.3403543965229102E-3</v>
      </c>
      <c r="E178" s="37">
        <v>59.68</v>
      </c>
      <c r="F178" s="37">
        <v>59.64</v>
      </c>
      <c r="G178" s="37">
        <v>60.6</v>
      </c>
      <c r="H178" s="7">
        <v>381098</v>
      </c>
      <c r="I178" s="37">
        <v>22843800</v>
      </c>
      <c r="J178" s="37">
        <v>0</v>
      </c>
      <c r="K178" s="37">
        <v>0.96000000000000096</v>
      </c>
      <c r="L178" s="39">
        <v>-0.22808872468893501</v>
      </c>
      <c r="M178" s="37">
        <v>67930190</v>
      </c>
      <c r="N178" s="37">
        <v>59.68</v>
      </c>
    </row>
    <row r="179" spans="1:14" x14ac:dyDescent="0.3">
      <c r="A179" s="36">
        <v>43678</v>
      </c>
      <c r="B179" s="37">
        <v>59.84</v>
      </c>
      <c r="C179" s="38">
        <v>0.160000000000004</v>
      </c>
      <c r="D179" s="39">
        <v>2.6809651474531499E-3</v>
      </c>
      <c r="E179" s="37">
        <v>59.6</v>
      </c>
      <c r="F179" s="37">
        <v>59.02</v>
      </c>
      <c r="G179" s="37">
        <v>59.98</v>
      </c>
      <c r="H179" s="7">
        <v>298601</v>
      </c>
      <c r="I179" s="37">
        <v>17808740</v>
      </c>
      <c r="J179" s="37">
        <v>0.24000000000000199</v>
      </c>
      <c r="K179" s="37">
        <v>0.95999999999999397</v>
      </c>
      <c r="L179" s="39">
        <v>-0.21647187862439601</v>
      </c>
      <c r="M179" s="37">
        <v>85738930</v>
      </c>
      <c r="N179" s="37">
        <v>59.84</v>
      </c>
    </row>
    <row r="180" spans="1:14" x14ac:dyDescent="0.3">
      <c r="A180" s="36">
        <v>43679</v>
      </c>
      <c r="B180" s="37">
        <v>58.12</v>
      </c>
      <c r="C180" s="38">
        <v>-1.72000000000001</v>
      </c>
      <c r="D180" s="39">
        <v>-2.8743315508021498E-2</v>
      </c>
      <c r="E180" s="37">
        <v>58.02</v>
      </c>
      <c r="F180" s="37">
        <v>56.9</v>
      </c>
      <c r="G180" s="37">
        <v>58.26</v>
      </c>
      <c r="H180" s="7">
        <v>690817</v>
      </c>
      <c r="I180" s="37">
        <v>39880000</v>
      </c>
      <c r="J180" s="37">
        <v>9.9999999999994302E-2</v>
      </c>
      <c r="K180" s="37">
        <v>1.36</v>
      </c>
      <c r="L180" s="39">
        <v>1.3135120110113501</v>
      </c>
      <c r="M180" s="37">
        <v>45858930</v>
      </c>
      <c r="N180" s="37">
        <v>58.12</v>
      </c>
    </row>
    <row r="181" spans="1:14" x14ac:dyDescent="0.3">
      <c r="A181" s="36">
        <v>43682</v>
      </c>
      <c r="B181" s="37">
        <v>57</v>
      </c>
      <c r="C181" s="38">
        <v>-1.1200000000000001</v>
      </c>
      <c r="D181" s="39">
        <v>-1.9270474879559501E-2</v>
      </c>
      <c r="E181" s="37">
        <v>57.1</v>
      </c>
      <c r="F181" s="37">
        <v>55.94</v>
      </c>
      <c r="G181" s="37">
        <v>57.68</v>
      </c>
      <c r="H181" s="7">
        <v>675414</v>
      </c>
      <c r="I181" s="37">
        <v>38272850</v>
      </c>
      <c r="J181" s="37">
        <v>0.100000000000001</v>
      </c>
      <c r="K181" s="37">
        <v>1.74</v>
      </c>
      <c r="L181" s="39">
        <v>-2.2296787716573299E-2</v>
      </c>
      <c r="M181" s="37">
        <v>7586080</v>
      </c>
      <c r="N181" s="37">
        <v>57</v>
      </c>
    </row>
    <row r="182" spans="1:14" x14ac:dyDescent="0.3">
      <c r="A182" s="36">
        <v>43683</v>
      </c>
      <c r="B182" s="37">
        <v>57.16</v>
      </c>
      <c r="C182" s="38">
        <v>0.15999999999999701</v>
      </c>
      <c r="D182" s="39">
        <v>2.8070175438595899E-3</v>
      </c>
      <c r="E182" s="37">
        <v>57.16</v>
      </c>
      <c r="F182" s="37">
        <v>56.62</v>
      </c>
      <c r="G182" s="37">
        <v>57.76</v>
      </c>
      <c r="H182" s="7">
        <v>417342</v>
      </c>
      <c r="I182" s="37">
        <v>23873670</v>
      </c>
      <c r="J182" s="37">
        <v>0</v>
      </c>
      <c r="K182" s="37">
        <v>1.1399999999999999</v>
      </c>
      <c r="L182" s="39">
        <v>-0.38209453757251099</v>
      </c>
      <c r="M182" s="37">
        <v>31459750</v>
      </c>
      <c r="N182" s="37">
        <v>57.16</v>
      </c>
    </row>
    <row r="183" spans="1:14" x14ac:dyDescent="0.3">
      <c r="A183" s="36">
        <v>43684</v>
      </c>
      <c r="B183" s="37">
        <v>57.62</v>
      </c>
      <c r="C183" s="38">
        <v>0.46000000000000102</v>
      </c>
      <c r="D183" s="39">
        <v>8.0475857242827305E-3</v>
      </c>
      <c r="E183" s="37">
        <v>57.88</v>
      </c>
      <c r="F183" s="37">
        <v>56.66</v>
      </c>
      <c r="G183" s="37">
        <v>58</v>
      </c>
      <c r="H183" s="7">
        <v>406785</v>
      </c>
      <c r="I183" s="37">
        <v>23370990</v>
      </c>
      <c r="J183" s="37">
        <v>0.260000000000005</v>
      </c>
      <c r="K183" s="37">
        <v>1.34</v>
      </c>
      <c r="L183" s="39">
        <v>-2.5295800566441901E-2</v>
      </c>
      <c r="M183" s="37">
        <v>54830740</v>
      </c>
      <c r="N183" s="37">
        <v>57.62</v>
      </c>
    </row>
    <row r="184" spans="1:14" x14ac:dyDescent="0.3">
      <c r="A184" s="36">
        <v>43685</v>
      </c>
      <c r="B184" s="37">
        <v>58.08</v>
      </c>
      <c r="C184" s="38">
        <v>0.46000000000000102</v>
      </c>
      <c r="D184" s="39">
        <v>7.9833391183616893E-3</v>
      </c>
      <c r="E184" s="37">
        <v>58.44</v>
      </c>
      <c r="F184" s="37">
        <v>57.4</v>
      </c>
      <c r="G184" s="37">
        <v>58.48</v>
      </c>
      <c r="H184" s="7">
        <v>356990</v>
      </c>
      <c r="I184" s="37">
        <v>20655360</v>
      </c>
      <c r="J184" s="37">
        <v>0.35999999999999899</v>
      </c>
      <c r="K184" s="37">
        <v>1.08</v>
      </c>
      <c r="L184" s="39">
        <v>-0.12241110168762399</v>
      </c>
      <c r="M184" s="37">
        <v>75486100</v>
      </c>
      <c r="N184" s="37">
        <v>58.08</v>
      </c>
    </row>
    <row r="185" spans="1:14" x14ac:dyDescent="0.3">
      <c r="A185" s="36">
        <v>43686</v>
      </c>
      <c r="B185" s="37">
        <v>56.78</v>
      </c>
      <c r="C185" s="38">
        <v>-1.3</v>
      </c>
      <c r="D185" s="39">
        <v>-2.23829201101928E-2</v>
      </c>
      <c r="E185" s="37">
        <v>58.1</v>
      </c>
      <c r="F185" s="37">
        <v>56.38</v>
      </c>
      <c r="G185" s="37">
        <v>58.12</v>
      </c>
      <c r="H185" s="7">
        <v>368195</v>
      </c>
      <c r="I185" s="37">
        <v>20924640</v>
      </c>
      <c r="J185" s="37">
        <v>1.32</v>
      </c>
      <c r="K185" s="37">
        <v>1.73999999999999</v>
      </c>
      <c r="L185" s="39">
        <v>3.1387433821675699E-2</v>
      </c>
      <c r="M185" s="37">
        <v>54561460</v>
      </c>
      <c r="N185" s="37">
        <v>56.78</v>
      </c>
    </row>
    <row r="186" spans="1:14" x14ac:dyDescent="0.3">
      <c r="A186" s="36">
        <v>43689</v>
      </c>
      <c r="B186" s="37">
        <v>56.7</v>
      </c>
      <c r="C186" s="38">
        <v>-7.9999999999998295E-2</v>
      </c>
      <c r="D186" s="39">
        <v>-1.40894681225781E-3</v>
      </c>
      <c r="E186" s="37">
        <v>57.04</v>
      </c>
      <c r="F186" s="37">
        <v>56.28</v>
      </c>
      <c r="G186" s="37">
        <v>57.52</v>
      </c>
      <c r="H186" s="7">
        <v>307549</v>
      </c>
      <c r="I186" s="37">
        <v>17430750</v>
      </c>
      <c r="J186" s="37">
        <v>0.33999999999999603</v>
      </c>
      <c r="K186" s="37">
        <v>1.24</v>
      </c>
      <c r="L186" s="39">
        <v>-0.164711633781013</v>
      </c>
      <c r="M186" s="37">
        <v>37130710</v>
      </c>
      <c r="N186" s="37">
        <v>56.7</v>
      </c>
    </row>
    <row r="187" spans="1:14" x14ac:dyDescent="0.3">
      <c r="A187" s="36">
        <v>43690</v>
      </c>
      <c r="B187" s="37">
        <v>57.26</v>
      </c>
      <c r="C187" s="38">
        <v>0.55999999999999495</v>
      </c>
      <c r="D187" s="39">
        <v>9.8765432098764597E-3</v>
      </c>
      <c r="E187" s="37">
        <v>56.4</v>
      </c>
      <c r="F187" s="37">
        <v>55.68</v>
      </c>
      <c r="G187" s="37">
        <v>58.1</v>
      </c>
      <c r="H187" s="7">
        <v>520290</v>
      </c>
      <c r="I187" s="37">
        <v>29548760</v>
      </c>
      <c r="J187" s="37">
        <v>0.85999999999999899</v>
      </c>
      <c r="K187" s="37">
        <v>2.42</v>
      </c>
      <c r="L187" s="39">
        <v>0.69173042344471902</v>
      </c>
      <c r="M187" s="37">
        <v>66679470</v>
      </c>
      <c r="N187" s="37">
        <v>57.26</v>
      </c>
    </row>
    <row r="188" spans="1:14" x14ac:dyDescent="0.3">
      <c r="A188" s="36">
        <v>43691</v>
      </c>
      <c r="B188" s="37">
        <v>56.38</v>
      </c>
      <c r="C188" s="38">
        <v>-0.87999999999999501</v>
      </c>
      <c r="D188" s="39">
        <v>-1.5368494586098401E-2</v>
      </c>
      <c r="E188" s="37">
        <v>57.46</v>
      </c>
      <c r="F188" s="37">
        <v>55.7</v>
      </c>
      <c r="G188" s="37">
        <v>57.46</v>
      </c>
      <c r="H188" s="7">
        <v>397393</v>
      </c>
      <c r="I188" s="37">
        <v>22366100</v>
      </c>
      <c r="J188" s="37">
        <v>1.08</v>
      </c>
      <c r="K188" s="37">
        <v>1.76</v>
      </c>
      <c r="L188" s="39">
        <v>-0.236208652866671</v>
      </c>
      <c r="M188" s="37">
        <v>44313370</v>
      </c>
      <c r="N188" s="37">
        <v>56.38</v>
      </c>
    </row>
    <row r="189" spans="1:14" x14ac:dyDescent="0.3">
      <c r="A189" s="36">
        <v>43692</v>
      </c>
      <c r="B189" s="37">
        <v>54.58</v>
      </c>
      <c r="C189" s="38">
        <v>-1.8</v>
      </c>
      <c r="D189" s="39">
        <v>-3.1926214969847502E-2</v>
      </c>
      <c r="E189" s="37">
        <v>56.58</v>
      </c>
      <c r="F189" s="37">
        <v>53.6</v>
      </c>
      <c r="G189" s="37">
        <v>56.78</v>
      </c>
      <c r="H189" s="7">
        <v>1073101</v>
      </c>
      <c r="I189" s="37">
        <v>58669210</v>
      </c>
      <c r="J189" s="37">
        <v>2</v>
      </c>
      <c r="K189" s="37">
        <v>3.18</v>
      </c>
      <c r="L189" s="39">
        <v>1.7003520444497</v>
      </c>
      <c r="M189" s="37">
        <v>-14355840</v>
      </c>
      <c r="N189" s="37">
        <v>54.58</v>
      </c>
    </row>
    <row r="190" spans="1:14" x14ac:dyDescent="0.3">
      <c r="A190" s="36">
        <v>43693</v>
      </c>
      <c r="B190" s="37">
        <v>55.1</v>
      </c>
      <c r="C190" s="38">
        <v>0.52000000000000302</v>
      </c>
      <c r="D190" s="39">
        <v>9.5272993770612498E-3</v>
      </c>
      <c r="E190" s="37">
        <v>54.82</v>
      </c>
      <c r="F190" s="37">
        <v>54.42</v>
      </c>
      <c r="G190" s="37">
        <v>55.18</v>
      </c>
      <c r="H190" s="7">
        <v>405085</v>
      </c>
      <c r="I190" s="37">
        <v>22234800</v>
      </c>
      <c r="J190" s="37">
        <v>0.28000000000000103</v>
      </c>
      <c r="K190" s="37">
        <v>0.75999999999999801</v>
      </c>
      <c r="L190" s="39">
        <v>-0.62250990354123203</v>
      </c>
      <c r="M190" s="37">
        <v>7878960</v>
      </c>
      <c r="N190" s="37">
        <v>55.1</v>
      </c>
    </row>
    <row r="191" spans="1:14" x14ac:dyDescent="0.3">
      <c r="A191" s="36">
        <v>43696</v>
      </c>
      <c r="B191" s="37">
        <v>55.88</v>
      </c>
      <c r="C191" s="38">
        <v>0.78000000000000103</v>
      </c>
      <c r="D191" s="39">
        <v>1.4156079854809499E-2</v>
      </c>
      <c r="E191" s="37">
        <v>55.84</v>
      </c>
      <c r="F191" s="37">
        <v>55.6</v>
      </c>
      <c r="G191" s="37">
        <v>56.58</v>
      </c>
      <c r="H191" s="7">
        <v>384017</v>
      </c>
      <c r="I191" s="37">
        <v>21499920</v>
      </c>
      <c r="J191" s="37">
        <v>3.9999999999999099E-2</v>
      </c>
      <c r="K191" s="37">
        <v>0.97999999999999698</v>
      </c>
      <c r="L191" s="39">
        <v>-5.2008837651357102E-2</v>
      </c>
      <c r="M191" s="37">
        <v>29378880</v>
      </c>
      <c r="N191" s="37">
        <v>55.88</v>
      </c>
    </row>
    <row r="192" spans="1:14" x14ac:dyDescent="0.3">
      <c r="A192" s="36">
        <v>43697</v>
      </c>
      <c r="B192" s="37">
        <v>55.26</v>
      </c>
      <c r="C192" s="38">
        <v>-0.62000000000000499</v>
      </c>
      <c r="D192" s="39">
        <v>-1.10952040085899E-2</v>
      </c>
      <c r="E192" s="37">
        <v>55.66</v>
      </c>
      <c r="F192" s="37">
        <v>54.96</v>
      </c>
      <c r="G192" s="37">
        <v>56.06</v>
      </c>
      <c r="H192" s="7">
        <v>329589</v>
      </c>
      <c r="I192" s="37">
        <v>18255660</v>
      </c>
      <c r="J192" s="37">
        <v>0.39999999999999902</v>
      </c>
      <c r="K192" s="37">
        <v>1.1000000000000001</v>
      </c>
      <c r="L192" s="39">
        <v>-0.14173330868164699</v>
      </c>
      <c r="M192" s="37">
        <v>11123220</v>
      </c>
      <c r="N192" s="37">
        <v>55.26</v>
      </c>
    </row>
    <row r="193" spans="1:14" x14ac:dyDescent="0.3">
      <c r="A193" s="36">
        <v>43698</v>
      </c>
      <c r="B193" s="37">
        <v>56.34</v>
      </c>
      <c r="C193" s="38">
        <v>1.0800000000000101</v>
      </c>
      <c r="D193" s="39">
        <v>1.9543973941368201E-2</v>
      </c>
      <c r="E193" s="37">
        <v>55.56</v>
      </c>
      <c r="F193" s="37">
        <v>55.36</v>
      </c>
      <c r="G193" s="37">
        <v>56.76</v>
      </c>
      <c r="H193" s="7">
        <v>493902</v>
      </c>
      <c r="I193" s="37">
        <v>27826220</v>
      </c>
      <c r="J193" s="37">
        <v>0.78000000000000103</v>
      </c>
      <c r="K193" s="37">
        <v>1.4</v>
      </c>
      <c r="L193" s="39">
        <v>0.49853908959340298</v>
      </c>
      <c r="M193" s="37">
        <v>38949440</v>
      </c>
      <c r="N193" s="37">
        <v>56.34</v>
      </c>
    </row>
    <row r="194" spans="1:14" x14ac:dyDescent="0.3">
      <c r="A194" s="36">
        <v>43699</v>
      </c>
      <c r="B194" s="37">
        <v>56.28</v>
      </c>
      <c r="C194" s="38">
        <v>-6.0000000000002301E-2</v>
      </c>
      <c r="D194" s="39">
        <v>-1.06496272630462E-3</v>
      </c>
      <c r="E194" s="37">
        <v>56.02</v>
      </c>
      <c r="F194" s="37">
        <v>56</v>
      </c>
      <c r="G194" s="37">
        <v>57</v>
      </c>
      <c r="H194" s="7">
        <v>260315</v>
      </c>
      <c r="I194" s="37">
        <v>14694560</v>
      </c>
      <c r="J194" s="37">
        <v>0.25999999999999801</v>
      </c>
      <c r="K194" s="37">
        <v>1</v>
      </c>
      <c r="L194" s="39">
        <v>-0.47294200063980302</v>
      </c>
      <c r="M194" s="37">
        <v>24254880</v>
      </c>
      <c r="N194" s="37">
        <v>56.28</v>
      </c>
    </row>
    <row r="195" spans="1:14" x14ac:dyDescent="0.3">
      <c r="A195" s="36">
        <v>43700</v>
      </c>
      <c r="B195" s="37">
        <v>55.66</v>
      </c>
      <c r="C195" s="38">
        <v>-0.62000000000000499</v>
      </c>
      <c r="D195" s="39">
        <v>-1.10163468372424E-2</v>
      </c>
      <c r="E195" s="37">
        <v>57</v>
      </c>
      <c r="F195" s="37">
        <v>55.5</v>
      </c>
      <c r="G195" s="37">
        <v>57.08</v>
      </c>
      <c r="H195" s="7">
        <v>362677</v>
      </c>
      <c r="I195" s="37">
        <v>20298100</v>
      </c>
      <c r="J195" s="37">
        <v>1.34</v>
      </c>
      <c r="K195" s="37">
        <v>1.58</v>
      </c>
      <c r="L195" s="39">
        <v>0.39322359449128902</v>
      </c>
      <c r="M195" s="37">
        <v>3956780</v>
      </c>
      <c r="N195" s="37">
        <v>55.66</v>
      </c>
    </row>
    <row r="196" spans="1:14" x14ac:dyDescent="0.3">
      <c r="A196" s="36">
        <v>43703</v>
      </c>
      <c r="B196" s="37">
        <v>55.54</v>
      </c>
      <c r="C196" s="38">
        <v>-0.119999999999997</v>
      </c>
      <c r="D196" s="39">
        <v>-2.15594681997839E-3</v>
      </c>
      <c r="E196" s="37">
        <v>55.5</v>
      </c>
      <c r="F196" s="37">
        <v>55.2</v>
      </c>
      <c r="G196" s="37">
        <v>56.2</v>
      </c>
      <c r="H196" s="7">
        <v>410859</v>
      </c>
      <c r="I196" s="37">
        <v>22859770</v>
      </c>
      <c r="J196" s="37">
        <v>3.9999999999999099E-2</v>
      </c>
      <c r="K196" s="37">
        <v>1</v>
      </c>
      <c r="L196" s="39">
        <v>0.13285099413527701</v>
      </c>
      <c r="M196" s="37">
        <v>-18902990</v>
      </c>
      <c r="N196" s="37">
        <v>55.54</v>
      </c>
    </row>
    <row r="197" spans="1:14" x14ac:dyDescent="0.3">
      <c r="A197" s="36">
        <v>43704</v>
      </c>
      <c r="B197" s="37">
        <v>56</v>
      </c>
      <c r="C197" s="38">
        <v>0.46000000000000102</v>
      </c>
      <c r="D197" s="39">
        <v>8.2823190493338302E-3</v>
      </c>
      <c r="E197" s="37">
        <v>55.88</v>
      </c>
      <c r="F197" s="37">
        <v>55.3</v>
      </c>
      <c r="G197" s="37">
        <v>56.5</v>
      </c>
      <c r="H197" s="7">
        <v>489691</v>
      </c>
      <c r="I197" s="37">
        <v>27468020</v>
      </c>
      <c r="J197" s="37">
        <v>0.119999999999997</v>
      </c>
      <c r="K197" s="37">
        <v>1.2</v>
      </c>
      <c r="L197" s="39">
        <v>0.191871177216515</v>
      </c>
      <c r="M197" s="37">
        <v>8565030</v>
      </c>
      <c r="N197" s="37">
        <v>56</v>
      </c>
    </row>
    <row r="198" spans="1:14" x14ac:dyDescent="0.3">
      <c r="A198" s="36">
        <v>43705</v>
      </c>
      <c r="B198" s="37">
        <v>56.02</v>
      </c>
      <c r="C198" s="38">
        <v>2.0000000000003099E-2</v>
      </c>
      <c r="D198" s="39">
        <v>3.5714285714291298E-4</v>
      </c>
      <c r="E198" s="37">
        <v>56.02</v>
      </c>
      <c r="F198" s="37">
        <v>55.42</v>
      </c>
      <c r="G198" s="37">
        <v>56.5</v>
      </c>
      <c r="H198" s="7">
        <v>327032</v>
      </c>
      <c r="I198" s="37">
        <v>18294680</v>
      </c>
      <c r="J198" s="37">
        <v>0</v>
      </c>
      <c r="K198" s="37">
        <v>1.08</v>
      </c>
      <c r="L198" s="39">
        <v>-0.33216661118950502</v>
      </c>
      <c r="M198" s="37">
        <v>26859710</v>
      </c>
      <c r="N198" s="37">
        <v>56.02</v>
      </c>
    </row>
    <row r="199" spans="1:14" x14ac:dyDescent="0.3">
      <c r="A199" s="36">
        <v>43706</v>
      </c>
      <c r="B199" s="37">
        <v>56.38</v>
      </c>
      <c r="C199" s="38">
        <v>0.35999999999999899</v>
      </c>
      <c r="D199" s="39">
        <v>6.4262763298821701E-3</v>
      </c>
      <c r="E199" s="37">
        <v>55.58</v>
      </c>
      <c r="F199" s="37">
        <v>55.36</v>
      </c>
      <c r="G199" s="37">
        <v>56.98</v>
      </c>
      <c r="H199" s="7">
        <v>313636</v>
      </c>
      <c r="I199" s="37">
        <v>17734420</v>
      </c>
      <c r="J199" s="37">
        <v>0.80000000000000404</v>
      </c>
      <c r="K199" s="37">
        <v>1.62</v>
      </c>
      <c r="L199" s="39">
        <v>-4.0962352308030997E-2</v>
      </c>
      <c r="M199" s="37">
        <v>44594130</v>
      </c>
      <c r="N199" s="37">
        <v>56.38</v>
      </c>
    </row>
    <row r="200" spans="1:14" x14ac:dyDescent="0.3">
      <c r="A200" s="36">
        <v>43707</v>
      </c>
      <c r="B200" s="37">
        <v>57.06</v>
      </c>
      <c r="C200" s="38">
        <v>0.68</v>
      </c>
      <c r="D200" s="39">
        <v>1.2061014544164601E-2</v>
      </c>
      <c r="E200" s="37">
        <v>56.58</v>
      </c>
      <c r="F200" s="37">
        <v>56.58</v>
      </c>
      <c r="G200" s="37">
        <v>57.82</v>
      </c>
      <c r="H200" s="7">
        <v>403941</v>
      </c>
      <c r="I200" s="37">
        <v>23157460</v>
      </c>
      <c r="J200" s="37">
        <v>0.48000000000000398</v>
      </c>
      <c r="K200" s="37">
        <v>1.24</v>
      </c>
      <c r="L200" s="39">
        <v>0.28792931933834098</v>
      </c>
      <c r="M200" s="37">
        <v>67751590</v>
      </c>
      <c r="N200" s="37">
        <v>57.06</v>
      </c>
    </row>
    <row r="201" spans="1:14" x14ac:dyDescent="0.3">
      <c r="A201" s="36">
        <v>43710</v>
      </c>
      <c r="B201" s="37">
        <v>57.38</v>
      </c>
      <c r="C201" s="38">
        <v>0.32</v>
      </c>
      <c r="D201" s="39">
        <v>5.6081317910970999E-3</v>
      </c>
      <c r="E201" s="37">
        <v>57.2</v>
      </c>
      <c r="F201" s="37">
        <v>56.56</v>
      </c>
      <c r="G201" s="37">
        <v>57.46</v>
      </c>
      <c r="H201" s="7">
        <v>299411</v>
      </c>
      <c r="I201" s="37">
        <v>17109130</v>
      </c>
      <c r="J201" s="37">
        <v>0.18</v>
      </c>
      <c r="K201" s="37">
        <v>0.89999999999999902</v>
      </c>
      <c r="L201" s="39">
        <v>-0.25877541522153003</v>
      </c>
      <c r="M201" s="37">
        <v>84860720</v>
      </c>
      <c r="N201" s="37">
        <v>57.38</v>
      </c>
    </row>
    <row r="202" spans="1:14" x14ac:dyDescent="0.3">
      <c r="A202" s="36">
        <v>43711</v>
      </c>
      <c r="B202" s="37">
        <v>57.32</v>
      </c>
      <c r="C202" s="38">
        <v>-6.0000000000002301E-2</v>
      </c>
      <c r="D202" s="39">
        <v>-1.0456605088881501E-3</v>
      </c>
      <c r="E202" s="37">
        <v>57.42</v>
      </c>
      <c r="F202" s="37">
        <v>56.9</v>
      </c>
      <c r="G202" s="37">
        <v>57.52</v>
      </c>
      <c r="H202" s="7">
        <v>217665</v>
      </c>
      <c r="I202" s="37">
        <v>12462940</v>
      </c>
      <c r="J202" s="37">
        <v>0.100000000000001</v>
      </c>
      <c r="K202" s="37">
        <v>0.62000000000000499</v>
      </c>
      <c r="L202" s="39">
        <v>-0.27302270123676198</v>
      </c>
      <c r="M202" s="37">
        <v>72397780</v>
      </c>
      <c r="N202" s="37">
        <v>57.32</v>
      </c>
    </row>
    <row r="203" spans="1:14" x14ac:dyDescent="0.3">
      <c r="A203" s="36">
        <v>43712</v>
      </c>
      <c r="B203" s="37">
        <v>58.28</v>
      </c>
      <c r="C203" s="38">
        <v>0.96000000000000096</v>
      </c>
      <c r="D203" s="39">
        <v>1.67480809490579E-2</v>
      </c>
      <c r="E203" s="37">
        <v>57.86</v>
      </c>
      <c r="F203" s="37">
        <v>57.64</v>
      </c>
      <c r="G203" s="37">
        <v>58.76</v>
      </c>
      <c r="H203" s="7">
        <v>358506</v>
      </c>
      <c r="I203" s="37">
        <v>20904060</v>
      </c>
      <c r="J203" s="37">
        <v>0.42000000000000198</v>
      </c>
      <c r="K203" s="37">
        <v>1.1200000000000001</v>
      </c>
      <c r="L203" s="39">
        <v>0.64705395906553698</v>
      </c>
      <c r="M203" s="37">
        <v>93301840</v>
      </c>
      <c r="N203" s="37">
        <v>58.28</v>
      </c>
    </row>
    <row r="204" spans="1:14" x14ac:dyDescent="0.3">
      <c r="A204" s="36">
        <v>43713</v>
      </c>
      <c r="B204" s="37">
        <v>60.12</v>
      </c>
      <c r="C204" s="38">
        <v>1.84</v>
      </c>
      <c r="D204" s="39">
        <v>3.1571722717913503E-2</v>
      </c>
      <c r="E204" s="37">
        <v>58.8</v>
      </c>
      <c r="F204" s="37">
        <v>58.8</v>
      </c>
      <c r="G204" s="37">
        <v>60.18</v>
      </c>
      <c r="H204" s="7">
        <v>801755</v>
      </c>
      <c r="I204" s="37">
        <v>48013430</v>
      </c>
      <c r="J204" s="37">
        <v>1.32</v>
      </c>
      <c r="K204" s="37">
        <v>1.38</v>
      </c>
      <c r="L204" s="39">
        <v>1.23637819171785</v>
      </c>
      <c r="M204" s="37">
        <v>141315270</v>
      </c>
      <c r="N204" s="37">
        <v>60.12</v>
      </c>
    </row>
    <row r="205" spans="1:14" x14ac:dyDescent="0.3">
      <c r="A205" s="36">
        <v>43714</v>
      </c>
      <c r="B205" s="37">
        <v>59.94</v>
      </c>
      <c r="C205" s="38">
        <v>-0.18</v>
      </c>
      <c r="D205" s="39">
        <v>-2.9940119760479E-3</v>
      </c>
      <c r="E205" s="37">
        <v>60.28</v>
      </c>
      <c r="F205" s="37">
        <v>59.5</v>
      </c>
      <c r="G205" s="37">
        <v>60.66</v>
      </c>
      <c r="H205" s="7">
        <v>393633</v>
      </c>
      <c r="I205" s="37">
        <v>23677180</v>
      </c>
      <c r="J205" s="37">
        <v>0.34000000000000302</v>
      </c>
      <c r="K205" s="37">
        <v>1.1599999999999999</v>
      </c>
      <c r="L205" s="39">
        <v>-0.50903580270781001</v>
      </c>
      <c r="M205" s="37">
        <v>117638090</v>
      </c>
      <c r="N205" s="37">
        <v>59.94</v>
      </c>
    </row>
    <row r="206" spans="1:14" x14ac:dyDescent="0.3">
      <c r="A206" s="36">
        <v>43717</v>
      </c>
      <c r="B206" s="37">
        <v>60.66</v>
      </c>
      <c r="C206" s="38">
        <v>0.71999999999999897</v>
      </c>
      <c r="D206" s="39">
        <v>1.2012012012012E-2</v>
      </c>
      <c r="E206" s="37">
        <v>60</v>
      </c>
      <c r="F206" s="37">
        <v>59.84</v>
      </c>
      <c r="G206" s="37">
        <v>61.04</v>
      </c>
      <c r="H206" s="7">
        <v>411766</v>
      </c>
      <c r="I206" s="37">
        <v>24974290</v>
      </c>
      <c r="J206" s="37">
        <v>0.65999999999999703</v>
      </c>
      <c r="K206" s="37">
        <v>1.2</v>
      </c>
      <c r="L206" s="39">
        <v>4.6065751601110698E-2</v>
      </c>
      <c r="M206" s="37">
        <v>142612380</v>
      </c>
      <c r="N206" s="37">
        <v>60.66</v>
      </c>
    </row>
    <row r="207" spans="1:14" x14ac:dyDescent="0.3">
      <c r="A207" s="36">
        <v>43718</v>
      </c>
      <c r="B207" s="37">
        <v>60.54</v>
      </c>
      <c r="C207" s="38">
        <v>-0.119999999999997</v>
      </c>
      <c r="D207" s="39">
        <v>-1.97823936696336E-3</v>
      </c>
      <c r="E207" s="37">
        <v>60.76</v>
      </c>
      <c r="F207" s="37">
        <v>60.34</v>
      </c>
      <c r="G207" s="37">
        <v>61.24</v>
      </c>
      <c r="H207" s="7">
        <v>555287</v>
      </c>
      <c r="I207" s="37">
        <v>33677610</v>
      </c>
      <c r="J207" s="37">
        <v>0.219999999999999</v>
      </c>
      <c r="K207" s="37">
        <v>0.89999999999999902</v>
      </c>
      <c r="L207" s="39">
        <v>0.348549904557443</v>
      </c>
      <c r="M207" s="37">
        <v>108934770</v>
      </c>
      <c r="N207" s="37">
        <v>60.54</v>
      </c>
    </row>
    <row r="208" spans="1:14" x14ac:dyDescent="0.3">
      <c r="A208" s="36">
        <v>43719</v>
      </c>
      <c r="B208" s="37">
        <v>60.32</v>
      </c>
      <c r="C208" s="38">
        <v>-0.219999999999999</v>
      </c>
      <c r="D208" s="39">
        <v>-3.6339610175090699E-3</v>
      </c>
      <c r="E208" s="37">
        <v>61.24</v>
      </c>
      <c r="F208" s="37">
        <v>60.2</v>
      </c>
      <c r="G208" s="37">
        <v>61.84</v>
      </c>
      <c r="H208" s="7">
        <v>467486</v>
      </c>
      <c r="I208" s="37">
        <v>28469800</v>
      </c>
      <c r="J208" s="37">
        <v>0.92000000000000204</v>
      </c>
      <c r="K208" s="37">
        <v>1.64</v>
      </c>
      <c r="L208" s="39">
        <v>-0.15811823435448699</v>
      </c>
      <c r="M208" s="37">
        <v>80464970</v>
      </c>
      <c r="N208" s="37">
        <v>60.32</v>
      </c>
    </row>
    <row r="209" spans="1:14" x14ac:dyDescent="0.3">
      <c r="A209" s="36">
        <v>43720</v>
      </c>
      <c r="B209" s="37">
        <v>60.4</v>
      </c>
      <c r="C209" s="38">
        <v>7.9999999999998295E-2</v>
      </c>
      <c r="D209" s="39">
        <v>1.32625994694957E-3</v>
      </c>
      <c r="E209" s="37">
        <v>60.3</v>
      </c>
      <c r="F209" s="37">
        <v>59.84</v>
      </c>
      <c r="G209" s="37">
        <v>61.18</v>
      </c>
      <c r="H209" s="7">
        <v>492377</v>
      </c>
      <c r="I209" s="37">
        <v>29789970</v>
      </c>
      <c r="J209" s="37">
        <v>0.100000000000001</v>
      </c>
      <c r="K209" s="37">
        <v>1.34</v>
      </c>
      <c r="L209" s="39">
        <v>5.3244375232627303E-2</v>
      </c>
      <c r="M209" s="37">
        <v>110254940</v>
      </c>
      <c r="N209" s="37">
        <v>60.4</v>
      </c>
    </row>
    <row r="210" spans="1:14" x14ac:dyDescent="0.3">
      <c r="A210" s="36">
        <v>43721</v>
      </c>
      <c r="B210" s="37">
        <v>61.84</v>
      </c>
      <c r="C210" s="38">
        <v>1.44</v>
      </c>
      <c r="D210" s="39">
        <v>2.3841059602649099E-2</v>
      </c>
      <c r="E210" s="37">
        <v>60.6</v>
      </c>
      <c r="F210" s="37">
        <v>60.6</v>
      </c>
      <c r="G210" s="37">
        <v>61.84</v>
      </c>
      <c r="H210" s="7">
        <v>470090</v>
      </c>
      <c r="I210" s="37">
        <v>28995080</v>
      </c>
      <c r="J210" s="37">
        <v>1.24</v>
      </c>
      <c r="K210" s="37">
        <v>1.24</v>
      </c>
      <c r="L210" s="39">
        <v>-4.5264096413926702E-2</v>
      </c>
      <c r="M210" s="37">
        <v>139250020</v>
      </c>
      <c r="N210" s="37">
        <v>61.84</v>
      </c>
    </row>
    <row r="211" spans="1:14" x14ac:dyDescent="0.3">
      <c r="A211" s="36">
        <v>43724</v>
      </c>
      <c r="B211" s="37">
        <v>61.46</v>
      </c>
      <c r="C211" s="38">
        <v>-0.380000000000003</v>
      </c>
      <c r="D211" s="39">
        <v>-6.1448900388098703E-3</v>
      </c>
      <c r="E211" s="37">
        <v>61.1</v>
      </c>
      <c r="F211" s="37">
        <v>60.76</v>
      </c>
      <c r="G211" s="37">
        <v>61.86</v>
      </c>
      <c r="H211" s="7">
        <v>283186</v>
      </c>
      <c r="I211" s="37">
        <v>17397270</v>
      </c>
      <c r="J211" s="37">
        <v>0.35999999999999899</v>
      </c>
      <c r="K211" s="37">
        <v>1.1000000000000001</v>
      </c>
      <c r="L211" s="39">
        <v>-0.39759195047756801</v>
      </c>
      <c r="M211" s="37">
        <v>121852750</v>
      </c>
      <c r="N211" s="37">
        <v>61.46</v>
      </c>
    </row>
    <row r="212" spans="1:14" x14ac:dyDescent="0.3">
      <c r="A212" s="36">
        <v>43725</v>
      </c>
      <c r="B212" s="37">
        <v>60.9</v>
      </c>
      <c r="C212" s="38">
        <v>-0.56000000000000205</v>
      </c>
      <c r="D212" s="39">
        <v>-9.1116173120729307E-3</v>
      </c>
      <c r="E212" s="37">
        <v>61.04</v>
      </c>
      <c r="F212" s="37">
        <v>59.78</v>
      </c>
      <c r="G212" s="37">
        <v>61.32</v>
      </c>
      <c r="H212" s="7">
        <v>427158</v>
      </c>
      <c r="I212" s="37">
        <v>25881250</v>
      </c>
      <c r="J212" s="37">
        <v>0.14000000000000101</v>
      </c>
      <c r="K212" s="37">
        <v>1.54</v>
      </c>
      <c r="L212" s="39">
        <v>0.50840083902452804</v>
      </c>
      <c r="M212" s="37">
        <v>95971500</v>
      </c>
      <c r="N212" s="37">
        <v>60.9</v>
      </c>
    </row>
    <row r="213" spans="1:14" x14ac:dyDescent="0.3">
      <c r="A213" s="36">
        <v>43726</v>
      </c>
      <c r="B213" s="37">
        <v>60.84</v>
      </c>
      <c r="C213" s="38">
        <v>-5.9999999999995203E-2</v>
      </c>
      <c r="D213" s="39">
        <v>-9.8522167487676807E-4</v>
      </c>
      <c r="E213" s="37">
        <v>60.5</v>
      </c>
      <c r="F213" s="37">
        <v>60.3</v>
      </c>
      <c r="G213" s="37">
        <v>61.2</v>
      </c>
      <c r="H213" s="7">
        <v>393760</v>
      </c>
      <c r="I213" s="37">
        <v>23979910</v>
      </c>
      <c r="J213" s="37">
        <v>0.34000000000000302</v>
      </c>
      <c r="K213" s="37">
        <v>0.90000000000000602</v>
      </c>
      <c r="L213" s="39">
        <v>-7.8186525828850204E-2</v>
      </c>
      <c r="M213" s="37">
        <v>71991590</v>
      </c>
      <c r="N213" s="37">
        <v>60.84</v>
      </c>
    </row>
    <row r="214" spans="1:14" x14ac:dyDescent="0.3">
      <c r="A214" s="36">
        <v>43727</v>
      </c>
      <c r="B214" s="37">
        <v>61.26</v>
      </c>
      <c r="C214" s="38">
        <v>0.41999999999999499</v>
      </c>
      <c r="D214" s="39">
        <v>6.9033530571991197E-3</v>
      </c>
      <c r="E214" s="37">
        <v>60.6</v>
      </c>
      <c r="F214" s="37">
        <v>60.52</v>
      </c>
      <c r="G214" s="37">
        <v>61.3</v>
      </c>
      <c r="H214" s="7">
        <v>444099</v>
      </c>
      <c r="I214" s="37">
        <v>27140640</v>
      </c>
      <c r="J214" s="37">
        <v>0.65999999999999703</v>
      </c>
      <c r="K214" s="37">
        <v>0.77999999999999403</v>
      </c>
      <c r="L214" s="39">
        <v>0.127841832588379</v>
      </c>
      <c r="M214" s="37">
        <v>99132230</v>
      </c>
      <c r="N214" s="37">
        <v>61.26</v>
      </c>
    </row>
    <row r="215" spans="1:14" x14ac:dyDescent="0.3">
      <c r="A215" s="36">
        <v>43728</v>
      </c>
      <c r="B215" s="37">
        <v>62.06</v>
      </c>
      <c r="C215" s="38">
        <v>0.80000000000000404</v>
      </c>
      <c r="D215" s="39">
        <v>1.30590923930788E-2</v>
      </c>
      <c r="E215" s="37">
        <v>60.98</v>
      </c>
      <c r="F215" s="37">
        <v>60.94</v>
      </c>
      <c r="G215" s="37">
        <v>62.14</v>
      </c>
      <c r="H215" s="7">
        <v>570867</v>
      </c>
      <c r="I215" s="37">
        <v>35330990</v>
      </c>
      <c r="J215" s="37">
        <v>1.0800000000000101</v>
      </c>
      <c r="K215" s="37">
        <v>1.2</v>
      </c>
      <c r="L215" s="39">
        <v>0.28544986590827698</v>
      </c>
      <c r="M215" s="37">
        <v>134463220</v>
      </c>
      <c r="N215" s="37">
        <v>62.06</v>
      </c>
    </row>
    <row r="216" spans="1:14" x14ac:dyDescent="0.3">
      <c r="A216" s="36">
        <v>43731</v>
      </c>
      <c r="B216" s="37">
        <v>60.52</v>
      </c>
      <c r="C216" s="38">
        <v>-1.54</v>
      </c>
      <c r="D216" s="39">
        <v>-2.48146954560103E-2</v>
      </c>
      <c r="E216" s="37">
        <v>61.58</v>
      </c>
      <c r="F216" s="37">
        <v>60.14</v>
      </c>
      <c r="G216" s="37">
        <v>61.72</v>
      </c>
      <c r="H216" s="7">
        <v>404741</v>
      </c>
      <c r="I216" s="37">
        <v>24514270</v>
      </c>
      <c r="J216" s="37">
        <v>1.06</v>
      </c>
      <c r="K216" s="37">
        <v>1.58</v>
      </c>
      <c r="L216" s="39">
        <v>-0.29100648662473</v>
      </c>
      <c r="M216" s="37">
        <v>109948950</v>
      </c>
      <c r="N216" s="37">
        <v>60.52</v>
      </c>
    </row>
    <row r="217" spans="1:14" x14ac:dyDescent="0.3">
      <c r="A217" s="36">
        <v>43732</v>
      </c>
      <c r="B217" s="37">
        <v>59</v>
      </c>
      <c r="C217" s="38">
        <v>-1.52</v>
      </c>
      <c r="D217" s="39">
        <v>-2.5115664243225401E-2</v>
      </c>
      <c r="E217" s="37">
        <v>60.46</v>
      </c>
      <c r="F217" s="37">
        <v>58.24</v>
      </c>
      <c r="G217" s="37">
        <v>60.72</v>
      </c>
      <c r="H217" s="7">
        <v>768255</v>
      </c>
      <c r="I217" s="37">
        <v>45351290</v>
      </c>
      <c r="J217" s="37">
        <v>1.46</v>
      </c>
      <c r="K217" s="37">
        <v>2.48</v>
      </c>
      <c r="L217" s="39">
        <v>0.89813979804368704</v>
      </c>
      <c r="M217" s="37">
        <v>64597660</v>
      </c>
      <c r="N217" s="37">
        <v>59</v>
      </c>
    </row>
    <row r="218" spans="1:14" x14ac:dyDescent="0.3">
      <c r="A218" s="36">
        <v>43733</v>
      </c>
      <c r="B218" s="37">
        <v>59.04</v>
      </c>
      <c r="C218" s="38">
        <v>3.9999999999999099E-2</v>
      </c>
      <c r="D218" s="39">
        <v>6.7796610169490099E-4</v>
      </c>
      <c r="E218" s="37">
        <v>58.34</v>
      </c>
      <c r="F218" s="37">
        <v>57.9</v>
      </c>
      <c r="G218" s="37">
        <v>59.1</v>
      </c>
      <c r="H218" s="7">
        <v>425725</v>
      </c>
      <c r="I218" s="37">
        <v>24953540</v>
      </c>
      <c r="J218" s="37">
        <v>0.69999999999999596</v>
      </c>
      <c r="K218" s="37">
        <v>1.2</v>
      </c>
      <c r="L218" s="39">
        <v>-0.445854566517628</v>
      </c>
      <c r="M218" s="37">
        <v>89551200</v>
      </c>
      <c r="N218" s="37">
        <v>59.04</v>
      </c>
    </row>
    <row r="219" spans="1:14" x14ac:dyDescent="0.3">
      <c r="A219" s="36">
        <v>43734</v>
      </c>
      <c r="B219" s="37">
        <v>58.6</v>
      </c>
      <c r="C219" s="38">
        <v>-0.439999999999998</v>
      </c>
      <c r="D219" s="39">
        <v>-7.4525745257452199E-3</v>
      </c>
      <c r="E219" s="37">
        <v>59</v>
      </c>
      <c r="F219" s="37">
        <v>58.38</v>
      </c>
      <c r="G219" s="37">
        <v>59.74</v>
      </c>
      <c r="H219" s="7">
        <v>383099</v>
      </c>
      <c r="I219" s="37">
        <v>22565180</v>
      </c>
      <c r="J219" s="37">
        <v>0.39999999999999902</v>
      </c>
      <c r="K219" s="37">
        <v>1.36</v>
      </c>
      <c r="L219" s="39">
        <v>-0.100125667978155</v>
      </c>
      <c r="M219" s="37">
        <v>66986020</v>
      </c>
      <c r="N219" s="37">
        <v>58.6</v>
      </c>
    </row>
    <row r="220" spans="1:14" x14ac:dyDescent="0.3">
      <c r="A220" s="36">
        <v>43735</v>
      </c>
      <c r="B220" s="37">
        <v>58.68</v>
      </c>
      <c r="C220" s="38">
        <v>7.9999999999998295E-2</v>
      </c>
      <c r="D220" s="39">
        <v>1.3651877133105501E-3</v>
      </c>
      <c r="E220" s="37">
        <v>58.42</v>
      </c>
      <c r="F220" s="37">
        <v>58.22</v>
      </c>
      <c r="G220" s="37">
        <v>58.98</v>
      </c>
      <c r="H220" s="7">
        <v>363656</v>
      </c>
      <c r="I220" s="37">
        <v>21329270</v>
      </c>
      <c r="J220" s="37">
        <v>0.25999999999999801</v>
      </c>
      <c r="K220" s="37">
        <v>0.75999999999999801</v>
      </c>
      <c r="L220" s="39">
        <v>-5.07518944189361E-2</v>
      </c>
      <c r="M220" s="37">
        <v>88315290</v>
      </c>
      <c r="N220" s="37">
        <v>58.68</v>
      </c>
    </row>
    <row r="221" spans="1:14" x14ac:dyDescent="0.3">
      <c r="A221" s="36">
        <v>43738</v>
      </c>
      <c r="B221" s="37">
        <v>59.7</v>
      </c>
      <c r="C221" s="38">
        <v>1.02</v>
      </c>
      <c r="D221" s="39">
        <v>1.73824130879346E-2</v>
      </c>
      <c r="E221" s="37">
        <v>58.6</v>
      </c>
      <c r="F221" s="37">
        <v>58.3</v>
      </c>
      <c r="G221" s="37">
        <v>59.82</v>
      </c>
      <c r="H221" s="7">
        <v>559625</v>
      </c>
      <c r="I221" s="37">
        <v>33287330</v>
      </c>
      <c r="J221" s="37">
        <v>1.1000000000000001</v>
      </c>
      <c r="K221" s="37">
        <v>1.52</v>
      </c>
      <c r="L221" s="39">
        <v>0.53888565017489098</v>
      </c>
      <c r="M221" s="37">
        <v>121602620</v>
      </c>
      <c r="N221" s="37">
        <v>59.7</v>
      </c>
    </row>
    <row r="222" spans="1:14" x14ac:dyDescent="0.3">
      <c r="A222" s="36">
        <v>43739</v>
      </c>
      <c r="B222" s="37">
        <v>59.34</v>
      </c>
      <c r="C222" s="38">
        <v>-0.35999999999999899</v>
      </c>
      <c r="D222" s="39">
        <v>-6.0301507537688301E-3</v>
      </c>
      <c r="E222" s="37">
        <v>59.94</v>
      </c>
      <c r="F222" s="37">
        <v>59.3</v>
      </c>
      <c r="G222" s="37">
        <v>60.6</v>
      </c>
      <c r="H222" s="7">
        <v>407512</v>
      </c>
      <c r="I222" s="37">
        <v>24404680</v>
      </c>
      <c r="J222" s="37">
        <v>0.59999999999999398</v>
      </c>
      <c r="K222" s="37">
        <v>1.3</v>
      </c>
      <c r="L222" s="39">
        <v>-0.27181237435782901</v>
      </c>
      <c r="M222" s="37">
        <v>97197940</v>
      </c>
      <c r="N222" s="37">
        <v>59.34</v>
      </c>
    </row>
    <row r="223" spans="1:14" x14ac:dyDescent="0.3">
      <c r="A223" s="36">
        <v>43740</v>
      </c>
      <c r="B223" s="37">
        <v>57.88</v>
      </c>
      <c r="C223" s="38">
        <v>-1.46</v>
      </c>
      <c r="D223" s="39">
        <v>-2.4603977081226799E-2</v>
      </c>
      <c r="E223" s="37">
        <v>59.22</v>
      </c>
      <c r="F223" s="37">
        <v>57.86</v>
      </c>
      <c r="G223" s="37">
        <v>59.24</v>
      </c>
      <c r="H223" s="7">
        <v>468744</v>
      </c>
      <c r="I223" s="37">
        <v>27308820</v>
      </c>
      <c r="J223" s="37">
        <v>1.34</v>
      </c>
      <c r="K223" s="37">
        <v>1.38</v>
      </c>
      <c r="L223" s="39">
        <v>0.150258151907183</v>
      </c>
      <c r="M223" s="37">
        <v>69889120</v>
      </c>
      <c r="N223" s="37">
        <v>57.88</v>
      </c>
    </row>
    <row r="224" spans="1:14" x14ac:dyDescent="0.3">
      <c r="A224" s="36">
        <v>43742</v>
      </c>
      <c r="B224" s="37">
        <v>58.12</v>
      </c>
      <c r="C224" s="38">
        <v>0.239999999999995</v>
      </c>
      <c r="D224" s="39">
        <v>4.14651002073246E-3</v>
      </c>
      <c r="E224" s="37">
        <v>57.82</v>
      </c>
      <c r="F224" s="37">
        <v>57.02</v>
      </c>
      <c r="G224" s="37">
        <v>58.12</v>
      </c>
      <c r="H224" s="7">
        <v>618878</v>
      </c>
      <c r="I224" s="37">
        <v>35741040</v>
      </c>
      <c r="J224" s="37">
        <v>0.29999999999999699</v>
      </c>
      <c r="K224" s="37">
        <v>1.0999999999999901</v>
      </c>
      <c r="L224" s="39">
        <v>0.32028996637823598</v>
      </c>
      <c r="M224" s="37">
        <v>105630160</v>
      </c>
      <c r="N224" s="37">
        <v>58.12</v>
      </c>
    </row>
    <row r="225" spans="1:14" x14ac:dyDescent="0.3">
      <c r="A225" s="36">
        <v>43745</v>
      </c>
      <c r="B225" s="37">
        <v>58.14</v>
      </c>
      <c r="C225" s="38">
        <v>2.0000000000003099E-2</v>
      </c>
      <c r="D225" s="39">
        <v>3.4411562284933101E-4</v>
      </c>
      <c r="E225" s="37">
        <v>58.24</v>
      </c>
      <c r="F225" s="37">
        <v>57.2</v>
      </c>
      <c r="G225" s="37">
        <v>58.24</v>
      </c>
      <c r="H225" s="7">
        <v>320992</v>
      </c>
      <c r="I225" s="37">
        <v>18594740</v>
      </c>
      <c r="J225" s="37">
        <v>0.100000000000001</v>
      </c>
      <c r="K225" s="37">
        <v>1.04</v>
      </c>
      <c r="L225" s="39">
        <v>-0.48133234660142998</v>
      </c>
      <c r="M225" s="37">
        <v>124224900</v>
      </c>
      <c r="N225" s="37">
        <v>58.14</v>
      </c>
    </row>
    <row r="226" spans="1:14" x14ac:dyDescent="0.3">
      <c r="A226" s="36">
        <v>43746</v>
      </c>
      <c r="B226" s="37">
        <v>57.94</v>
      </c>
      <c r="C226" s="38">
        <v>-0.20000000000000301</v>
      </c>
      <c r="D226" s="39">
        <v>-3.4399724802202099E-3</v>
      </c>
      <c r="E226" s="37">
        <v>58.48</v>
      </c>
      <c r="F226" s="37">
        <v>57.28</v>
      </c>
      <c r="G226" s="37">
        <v>58.5</v>
      </c>
      <c r="H226" s="7">
        <v>385193</v>
      </c>
      <c r="I226" s="37">
        <v>22278600</v>
      </c>
      <c r="J226" s="37">
        <v>0.53999999999999904</v>
      </c>
      <c r="K226" s="37">
        <v>1.22</v>
      </c>
      <c r="L226" s="39">
        <v>0.20000809989033999</v>
      </c>
      <c r="M226" s="37">
        <v>101946300</v>
      </c>
      <c r="N226" s="37">
        <v>57.94</v>
      </c>
    </row>
    <row r="227" spans="1:14" x14ac:dyDescent="0.3">
      <c r="A227" s="36">
        <v>43747</v>
      </c>
      <c r="B227" s="37">
        <v>59.14</v>
      </c>
      <c r="C227" s="38">
        <v>1.2</v>
      </c>
      <c r="D227" s="39">
        <v>2.0711080428029001E-2</v>
      </c>
      <c r="E227" s="37">
        <v>57.7</v>
      </c>
      <c r="F227" s="37">
        <v>57.62</v>
      </c>
      <c r="G227" s="37">
        <v>59.26</v>
      </c>
      <c r="H227" s="7">
        <v>601819</v>
      </c>
      <c r="I227" s="37">
        <v>35363540</v>
      </c>
      <c r="J227" s="37">
        <v>1.44</v>
      </c>
      <c r="K227" s="37">
        <v>1.64</v>
      </c>
      <c r="L227" s="39">
        <v>0.56238301319078998</v>
      </c>
      <c r="M227" s="37">
        <v>137309840</v>
      </c>
      <c r="N227" s="37">
        <v>59.14</v>
      </c>
    </row>
    <row r="228" spans="1:14" x14ac:dyDescent="0.3">
      <c r="A228" s="36">
        <v>43748</v>
      </c>
      <c r="B228" s="37">
        <v>60.22</v>
      </c>
      <c r="C228" s="38">
        <v>1.08</v>
      </c>
      <c r="D228" s="39">
        <v>1.8261751775448101E-2</v>
      </c>
      <c r="E228" s="37">
        <v>59.74</v>
      </c>
      <c r="F228" s="37">
        <v>59.4</v>
      </c>
      <c r="G228" s="37">
        <v>60.5</v>
      </c>
      <c r="H228" s="7">
        <v>611116</v>
      </c>
      <c r="I228" s="37">
        <v>36676810</v>
      </c>
      <c r="J228" s="37">
        <v>0.47999999999999698</v>
      </c>
      <c r="K228" s="37">
        <v>1.1000000000000001</v>
      </c>
      <c r="L228" s="39">
        <v>1.54481663091395E-2</v>
      </c>
      <c r="M228" s="37">
        <v>173986650</v>
      </c>
      <c r="N228" s="37">
        <v>60.22</v>
      </c>
    </row>
    <row r="229" spans="1:14" x14ac:dyDescent="0.3">
      <c r="A229" s="36">
        <v>43749</v>
      </c>
      <c r="B229" s="37">
        <v>62.16</v>
      </c>
      <c r="C229" s="38">
        <v>1.94</v>
      </c>
      <c r="D229" s="39">
        <v>3.2215210893390897E-2</v>
      </c>
      <c r="E229" s="37">
        <v>60.88</v>
      </c>
      <c r="F229" s="37">
        <v>60.64</v>
      </c>
      <c r="G229" s="37">
        <v>62.2</v>
      </c>
      <c r="H229" s="7">
        <v>602491</v>
      </c>
      <c r="I229" s="37">
        <v>37211620</v>
      </c>
      <c r="J229" s="37">
        <v>1.27999999999999</v>
      </c>
      <c r="K229" s="37">
        <v>1.56</v>
      </c>
      <c r="L229" s="39">
        <v>-1.4113523455448701E-2</v>
      </c>
      <c r="M229" s="37">
        <v>211198270</v>
      </c>
      <c r="N229" s="37">
        <v>62.16</v>
      </c>
    </row>
    <row r="230" spans="1:14" x14ac:dyDescent="0.3">
      <c r="A230" s="36">
        <v>43752</v>
      </c>
      <c r="B230" s="37">
        <v>63.12</v>
      </c>
      <c r="C230" s="38">
        <v>0.96000000000000096</v>
      </c>
      <c r="D230" s="39">
        <v>1.54440154440155E-2</v>
      </c>
      <c r="E230" s="37">
        <v>62.04</v>
      </c>
      <c r="F230" s="37">
        <v>61.62</v>
      </c>
      <c r="G230" s="37">
        <v>63.12</v>
      </c>
      <c r="H230" s="7">
        <v>607045</v>
      </c>
      <c r="I230" s="37">
        <v>38064590</v>
      </c>
      <c r="J230" s="37">
        <v>1.08</v>
      </c>
      <c r="K230" s="37">
        <v>1.5</v>
      </c>
      <c r="L230" s="39">
        <v>7.5586191328999098E-3</v>
      </c>
      <c r="M230" s="37">
        <v>249262860</v>
      </c>
      <c r="N230" s="37">
        <v>63.12</v>
      </c>
    </row>
    <row r="231" spans="1:14" x14ac:dyDescent="0.3">
      <c r="A231" s="36">
        <v>43753</v>
      </c>
      <c r="B231" s="37">
        <v>64.02</v>
      </c>
      <c r="C231" s="38">
        <v>0.89999999999999902</v>
      </c>
      <c r="D231" s="39">
        <v>1.42585551330798E-2</v>
      </c>
      <c r="E231" s="37">
        <v>63.4</v>
      </c>
      <c r="F231" s="37">
        <v>62.8</v>
      </c>
      <c r="G231" s="37">
        <v>64.040000000000006</v>
      </c>
      <c r="H231" s="7">
        <v>585094</v>
      </c>
      <c r="I231" s="37">
        <v>37202850</v>
      </c>
      <c r="J231" s="37">
        <v>0.619999999999997</v>
      </c>
      <c r="K231" s="37">
        <v>1.24000000000001</v>
      </c>
      <c r="L231" s="39">
        <v>-3.6160416443591498E-2</v>
      </c>
      <c r="M231" s="37">
        <v>286465710</v>
      </c>
      <c r="N231" s="37">
        <v>64.02</v>
      </c>
    </row>
    <row r="232" spans="1:14" x14ac:dyDescent="0.3">
      <c r="A232" s="36">
        <v>43754</v>
      </c>
      <c r="B232" s="37">
        <v>64.78</v>
      </c>
      <c r="C232" s="38">
        <v>0.760000000000005</v>
      </c>
      <c r="D232" s="39">
        <v>1.1871290221805801E-2</v>
      </c>
      <c r="E232" s="37">
        <v>63.9</v>
      </c>
      <c r="F232" s="37">
        <v>63.78</v>
      </c>
      <c r="G232" s="37">
        <v>65.099999999999994</v>
      </c>
      <c r="H232" s="7">
        <v>647616</v>
      </c>
      <c r="I232" s="37">
        <v>41835680</v>
      </c>
      <c r="J232" s="37">
        <v>0.880000000000003</v>
      </c>
      <c r="K232" s="37">
        <v>1.3199999999999901</v>
      </c>
      <c r="L232" s="39">
        <v>0.106858043322953</v>
      </c>
      <c r="M232" s="37">
        <v>328301390</v>
      </c>
      <c r="N232" s="37">
        <v>64.78</v>
      </c>
    </row>
    <row r="233" spans="1:14" x14ac:dyDescent="0.3">
      <c r="A233" s="36">
        <v>43755</v>
      </c>
      <c r="B233" s="37">
        <v>65.66</v>
      </c>
      <c r="C233" s="38">
        <v>0.87999999999999501</v>
      </c>
      <c r="D233" s="39">
        <v>1.3584439641864701E-2</v>
      </c>
      <c r="E233" s="37">
        <v>64.52</v>
      </c>
      <c r="F233" s="37">
        <v>64.52</v>
      </c>
      <c r="G233" s="37">
        <v>66.2</v>
      </c>
      <c r="H233" s="7">
        <v>663196</v>
      </c>
      <c r="I233" s="37">
        <v>43541440</v>
      </c>
      <c r="J233" s="37">
        <v>1.1399999999999999</v>
      </c>
      <c r="K233" s="37">
        <v>1.6800000000000099</v>
      </c>
      <c r="L233" s="39">
        <v>2.4057466152781901E-2</v>
      </c>
      <c r="M233" s="37">
        <v>371842830</v>
      </c>
      <c r="N233" s="37">
        <v>65.66</v>
      </c>
    </row>
    <row r="234" spans="1:14" x14ac:dyDescent="0.3">
      <c r="A234" s="36">
        <v>43756</v>
      </c>
      <c r="B234" s="37">
        <v>65.36</v>
      </c>
      <c r="C234" s="38">
        <v>-0.29999999999999699</v>
      </c>
      <c r="D234" s="39">
        <v>-4.5689917758147602E-3</v>
      </c>
      <c r="E234" s="37">
        <v>64.400000000000006</v>
      </c>
      <c r="F234" s="37">
        <v>63.78</v>
      </c>
      <c r="G234" s="37">
        <v>65.680000000000007</v>
      </c>
      <c r="H234" s="7">
        <v>656217</v>
      </c>
      <c r="I234" s="37">
        <v>42772320</v>
      </c>
      <c r="J234" s="37">
        <v>0.95999999999999397</v>
      </c>
      <c r="K234" s="37">
        <v>1.9000000000000099</v>
      </c>
      <c r="L234" s="39">
        <v>-1.0523284217637E-2</v>
      </c>
      <c r="M234" s="37">
        <v>329070510</v>
      </c>
      <c r="N234" s="37">
        <v>65.36</v>
      </c>
    </row>
    <row r="235" spans="1:14" x14ac:dyDescent="0.3">
      <c r="A235" s="36">
        <v>43759</v>
      </c>
      <c r="B235" s="37">
        <v>65.72</v>
      </c>
      <c r="C235" s="38">
        <v>0.35999999999999899</v>
      </c>
      <c r="D235" s="39">
        <v>5.5079559363525E-3</v>
      </c>
      <c r="E235" s="37">
        <v>65.28</v>
      </c>
      <c r="F235" s="37">
        <v>65.14</v>
      </c>
      <c r="G235" s="37">
        <v>66.400000000000006</v>
      </c>
      <c r="H235" s="7">
        <v>380200</v>
      </c>
      <c r="I235" s="37">
        <v>25040280</v>
      </c>
      <c r="J235" s="37">
        <v>0.439999999999998</v>
      </c>
      <c r="K235" s="37">
        <v>1.26000000000001</v>
      </c>
      <c r="L235" s="39">
        <v>-0.42061848443426503</v>
      </c>
      <c r="M235" s="37">
        <v>354110790</v>
      </c>
      <c r="N235" s="37">
        <v>65.72</v>
      </c>
    </row>
    <row r="236" spans="1:14" x14ac:dyDescent="0.3">
      <c r="A236" s="36">
        <v>43760</v>
      </c>
      <c r="B236" s="37">
        <v>65.819999999999993</v>
      </c>
      <c r="C236" s="38">
        <v>9.9999999999994302E-2</v>
      </c>
      <c r="D236" s="39">
        <v>1.5216068167984501E-3</v>
      </c>
      <c r="E236" s="37">
        <v>65.739999999999995</v>
      </c>
      <c r="F236" s="37">
        <v>65.38</v>
      </c>
      <c r="G236" s="37">
        <v>66.099999999999994</v>
      </c>
      <c r="H236" s="7">
        <v>485876</v>
      </c>
      <c r="I236" s="37">
        <v>31950640</v>
      </c>
      <c r="J236" s="37">
        <v>7.9999999999998295E-2</v>
      </c>
      <c r="K236" s="37">
        <v>0.71999999999999897</v>
      </c>
      <c r="L236" s="39">
        <v>0.27794844818516601</v>
      </c>
      <c r="M236" s="37">
        <v>386061430</v>
      </c>
      <c r="N236" s="37">
        <v>65.819999999999993</v>
      </c>
    </row>
    <row r="237" spans="1:14" x14ac:dyDescent="0.3">
      <c r="A237" s="36">
        <v>43761</v>
      </c>
      <c r="B237" s="37">
        <v>65.400000000000006</v>
      </c>
      <c r="C237" s="38">
        <v>-0.41999999999998699</v>
      </c>
      <c r="D237" s="39">
        <v>-6.3810391978120296E-3</v>
      </c>
      <c r="E237" s="37">
        <v>65.14</v>
      </c>
      <c r="F237" s="37">
        <v>64.94</v>
      </c>
      <c r="G237" s="37">
        <v>65.92</v>
      </c>
      <c r="H237" s="7">
        <v>366980</v>
      </c>
      <c r="I237" s="37">
        <v>24035860</v>
      </c>
      <c r="J237" s="37">
        <v>0.260000000000005</v>
      </c>
      <c r="K237" s="37">
        <v>0.98000000000000398</v>
      </c>
      <c r="L237" s="39">
        <v>-0.24470441017872899</v>
      </c>
      <c r="M237" s="37">
        <v>362025570</v>
      </c>
      <c r="N237" s="37">
        <v>65.400000000000006</v>
      </c>
    </row>
    <row r="238" spans="1:14" x14ac:dyDescent="0.3">
      <c r="A238" s="36">
        <v>43762</v>
      </c>
      <c r="B238" s="37">
        <v>66.08</v>
      </c>
      <c r="C238" s="38">
        <v>0.67999999999999305</v>
      </c>
      <c r="D238" s="39">
        <v>1.0397553516819501E-2</v>
      </c>
      <c r="E238" s="37">
        <v>65.599999999999994</v>
      </c>
      <c r="F238" s="37">
        <v>65.58</v>
      </c>
      <c r="G238" s="37">
        <v>66.540000000000006</v>
      </c>
      <c r="H238" s="7">
        <v>448872</v>
      </c>
      <c r="I238" s="37">
        <v>29679760</v>
      </c>
      <c r="J238" s="37">
        <v>0.48000000000000398</v>
      </c>
      <c r="K238" s="37">
        <v>0.96000000000000796</v>
      </c>
      <c r="L238" s="39">
        <v>0.223151125401929</v>
      </c>
      <c r="M238" s="37">
        <v>391705330</v>
      </c>
      <c r="N238" s="37">
        <v>66.08</v>
      </c>
    </row>
    <row r="239" spans="1:14" x14ac:dyDescent="0.3">
      <c r="A239" s="36">
        <v>43763</v>
      </c>
      <c r="B239" s="37">
        <v>65.739999999999995</v>
      </c>
      <c r="C239" s="38">
        <v>-0.34000000000000302</v>
      </c>
      <c r="D239" s="39">
        <v>-5.1452784503632498E-3</v>
      </c>
      <c r="E239" s="37">
        <v>66.099999999999994</v>
      </c>
      <c r="F239" s="37">
        <v>65.34</v>
      </c>
      <c r="G239" s="37">
        <v>66.84</v>
      </c>
      <c r="H239" s="7">
        <v>398023</v>
      </c>
      <c r="I239" s="37">
        <v>26220330</v>
      </c>
      <c r="J239" s="37">
        <v>0.35999999999999899</v>
      </c>
      <c r="K239" s="37">
        <v>1.5</v>
      </c>
      <c r="L239" s="39">
        <v>-0.11328173733269201</v>
      </c>
      <c r="M239" s="37">
        <v>365485000</v>
      </c>
      <c r="N239" s="37">
        <v>65.739999999999995</v>
      </c>
    </row>
    <row r="240" spans="1:14" x14ac:dyDescent="0.3">
      <c r="A240" s="36">
        <v>43766</v>
      </c>
      <c r="B240" s="37">
        <v>67.400000000000006</v>
      </c>
      <c r="C240" s="38">
        <v>1.6600000000000099</v>
      </c>
      <c r="D240" s="39">
        <v>2.5250988743535301E-2</v>
      </c>
      <c r="E240" s="37">
        <v>66.12</v>
      </c>
      <c r="F240" s="37">
        <v>66.12</v>
      </c>
      <c r="G240" s="37">
        <v>67.64</v>
      </c>
      <c r="H240" s="7">
        <v>541084</v>
      </c>
      <c r="I240" s="37">
        <v>36341280</v>
      </c>
      <c r="J240" s="37">
        <v>1.28</v>
      </c>
      <c r="K240" s="37">
        <v>1.52</v>
      </c>
      <c r="L240" s="39">
        <v>0.35942897772239302</v>
      </c>
      <c r="M240" s="37">
        <v>401826280</v>
      </c>
      <c r="N240" s="37">
        <v>67.400000000000006</v>
      </c>
    </row>
    <row r="241" spans="1:14" x14ac:dyDescent="0.3">
      <c r="A241" s="36">
        <v>43767</v>
      </c>
      <c r="B241" s="37">
        <v>67.3</v>
      </c>
      <c r="C241" s="38">
        <v>-0.100000000000009</v>
      </c>
      <c r="D241" s="39">
        <v>-1.4836795252226799E-3</v>
      </c>
      <c r="E241" s="37">
        <v>67</v>
      </c>
      <c r="F241" s="37">
        <v>66.78</v>
      </c>
      <c r="G241" s="37">
        <v>67.66</v>
      </c>
      <c r="H241" s="7">
        <v>642613</v>
      </c>
      <c r="I241" s="37">
        <v>43231200</v>
      </c>
      <c r="J241" s="37">
        <v>0.29999999999999699</v>
      </c>
      <c r="K241" s="37">
        <v>0.87999999999999501</v>
      </c>
      <c r="L241" s="39">
        <v>0.18763999674727</v>
      </c>
      <c r="M241" s="37">
        <v>358595080</v>
      </c>
      <c r="N241" s="37">
        <v>67.3</v>
      </c>
    </row>
    <row r="242" spans="1:14" x14ac:dyDescent="0.3">
      <c r="A242" s="36">
        <v>43768</v>
      </c>
      <c r="B242" s="37">
        <v>67.52</v>
      </c>
      <c r="C242" s="38">
        <v>0.219999999999999</v>
      </c>
      <c r="D242" s="39">
        <v>3.2689450222882399E-3</v>
      </c>
      <c r="E242" s="37">
        <v>68</v>
      </c>
      <c r="F242" s="37">
        <v>66.7</v>
      </c>
      <c r="G242" s="37">
        <v>68.3</v>
      </c>
      <c r="H242" s="7">
        <v>671107</v>
      </c>
      <c r="I242" s="37">
        <v>45192000</v>
      </c>
      <c r="J242" s="37">
        <v>0.48000000000000398</v>
      </c>
      <c r="K242" s="37">
        <v>1.5999999999999901</v>
      </c>
      <c r="L242" s="39">
        <v>4.4340839665553002E-2</v>
      </c>
      <c r="M242" s="37">
        <v>403787080</v>
      </c>
      <c r="N242" s="37">
        <v>67.52</v>
      </c>
    </row>
    <row r="243" spans="1:14" x14ac:dyDescent="0.3">
      <c r="A243" s="36">
        <v>43769</v>
      </c>
      <c r="B243" s="37">
        <v>66</v>
      </c>
      <c r="C243" s="38">
        <v>-1.52</v>
      </c>
      <c r="D243" s="39">
        <v>-2.25118483412322E-2</v>
      </c>
      <c r="E243" s="37">
        <v>67.2</v>
      </c>
      <c r="F243" s="37">
        <v>65.34</v>
      </c>
      <c r="G243" s="37">
        <v>67.239999999999995</v>
      </c>
      <c r="H243" s="7">
        <v>572979</v>
      </c>
      <c r="I243" s="37">
        <v>37803870</v>
      </c>
      <c r="J243" s="37">
        <v>1.2</v>
      </c>
      <c r="K243" s="37">
        <v>1.8999999999999899</v>
      </c>
      <c r="L243" s="39">
        <v>-0.146218114250038</v>
      </c>
      <c r="M243" s="37">
        <v>365983210</v>
      </c>
      <c r="N243" s="37">
        <v>66</v>
      </c>
    </row>
    <row r="244" spans="1:14" x14ac:dyDescent="0.3">
      <c r="A244" s="36">
        <v>43770</v>
      </c>
      <c r="B244" s="37">
        <v>66.56</v>
      </c>
      <c r="C244" s="38">
        <v>0.56000000000000205</v>
      </c>
      <c r="D244" s="39">
        <v>8.4848484848485204E-3</v>
      </c>
      <c r="E244" s="37">
        <v>65.98</v>
      </c>
      <c r="F244" s="37">
        <v>65.959999999999994</v>
      </c>
      <c r="G244" s="37">
        <v>66.8</v>
      </c>
      <c r="H244" s="7">
        <v>327635</v>
      </c>
      <c r="I244" s="37">
        <v>21797490</v>
      </c>
      <c r="J244" s="37">
        <v>0.57999999999999796</v>
      </c>
      <c r="K244" s="37">
        <v>0.84000000000000297</v>
      </c>
      <c r="L244" s="39">
        <v>-0.428190212904836</v>
      </c>
      <c r="M244" s="37">
        <v>387780700</v>
      </c>
      <c r="N244" s="37">
        <v>66.56</v>
      </c>
    </row>
    <row r="245" spans="1:14" x14ac:dyDescent="0.3">
      <c r="A245" s="36">
        <v>43773</v>
      </c>
      <c r="B245" s="37">
        <v>68.540000000000006</v>
      </c>
      <c r="C245" s="38">
        <v>1.98</v>
      </c>
      <c r="D245" s="39">
        <v>2.9747596153846201E-2</v>
      </c>
      <c r="E245" s="37">
        <v>67.459999999999994</v>
      </c>
      <c r="F245" s="37">
        <v>67.459999999999994</v>
      </c>
      <c r="G245" s="37">
        <v>68.88</v>
      </c>
      <c r="H245" s="7">
        <v>669027</v>
      </c>
      <c r="I245" s="37">
        <v>45801230</v>
      </c>
      <c r="J245" s="37">
        <v>1.0800000000000101</v>
      </c>
      <c r="K245" s="37">
        <v>1.42</v>
      </c>
      <c r="L245" s="39">
        <v>1.04198879851054</v>
      </c>
      <c r="M245" s="37">
        <v>433581930</v>
      </c>
      <c r="N245" s="37">
        <v>68.540000000000006</v>
      </c>
    </row>
    <row r="246" spans="1:14" x14ac:dyDescent="0.3">
      <c r="A246" s="36">
        <v>43774</v>
      </c>
      <c r="B246" s="37">
        <v>68.36</v>
      </c>
      <c r="C246" s="38">
        <v>-0.18000000000000699</v>
      </c>
      <c r="D246" s="39">
        <v>-2.6262036766852501E-3</v>
      </c>
      <c r="E246" s="37">
        <v>68.599999999999994</v>
      </c>
      <c r="F246" s="37">
        <v>68.12</v>
      </c>
      <c r="G246" s="37">
        <v>68.959999999999994</v>
      </c>
      <c r="H246" s="7">
        <v>509925</v>
      </c>
      <c r="I246" s="37">
        <v>34898890</v>
      </c>
      <c r="J246" s="37">
        <v>0.239999999999995</v>
      </c>
      <c r="K246" s="37">
        <v>0.83999999999998898</v>
      </c>
      <c r="L246" s="39">
        <v>-0.23781103004811499</v>
      </c>
      <c r="M246" s="37">
        <v>398683040</v>
      </c>
      <c r="N246" s="37">
        <v>68.36</v>
      </c>
    </row>
    <row r="247" spans="1:14" x14ac:dyDescent="0.3">
      <c r="A247" s="36">
        <v>43775</v>
      </c>
      <c r="B247" s="37">
        <v>68.52</v>
      </c>
      <c r="C247" s="38">
        <v>0.15999999999999701</v>
      </c>
      <c r="D247" s="39">
        <v>2.3405500292568299E-3</v>
      </c>
      <c r="E247" s="37">
        <v>68.5</v>
      </c>
      <c r="F247" s="37">
        <v>67.94</v>
      </c>
      <c r="G247" s="37">
        <v>68.7</v>
      </c>
      <c r="H247" s="7">
        <v>336664</v>
      </c>
      <c r="I247" s="37">
        <v>23024370</v>
      </c>
      <c r="J247" s="37">
        <v>1.9999999999996E-2</v>
      </c>
      <c r="K247" s="37">
        <v>0.760000000000005</v>
      </c>
      <c r="L247" s="39">
        <v>-0.33977741824778201</v>
      </c>
      <c r="M247" s="37">
        <v>421707410</v>
      </c>
      <c r="N247" s="37">
        <v>68.52</v>
      </c>
    </row>
    <row r="248" spans="1:14" x14ac:dyDescent="0.3">
      <c r="A248" s="36">
        <v>43776</v>
      </c>
      <c r="B248" s="37">
        <v>70</v>
      </c>
      <c r="C248" s="38">
        <v>1.48</v>
      </c>
      <c r="D248" s="39">
        <v>2.1599532983070699E-2</v>
      </c>
      <c r="E248" s="37">
        <v>68.739999999999995</v>
      </c>
      <c r="F248" s="37">
        <v>68.739999999999995</v>
      </c>
      <c r="G248" s="37">
        <v>70</v>
      </c>
      <c r="H248" s="7">
        <v>627116</v>
      </c>
      <c r="I248" s="37">
        <v>43637370</v>
      </c>
      <c r="J248" s="37">
        <v>1.26000000000001</v>
      </c>
      <c r="K248" s="37">
        <v>1.26000000000001</v>
      </c>
      <c r="L248" s="39">
        <v>0.86273554642017003</v>
      </c>
      <c r="M248" s="37">
        <v>465344780</v>
      </c>
      <c r="N248" s="37">
        <v>70</v>
      </c>
    </row>
    <row r="249" spans="1:14" x14ac:dyDescent="0.3">
      <c r="A249" s="36">
        <v>43777</v>
      </c>
      <c r="B249" s="37">
        <v>68.959999999999994</v>
      </c>
      <c r="C249" s="38">
        <v>-1.04000000000001</v>
      </c>
      <c r="D249" s="39">
        <v>-1.48571428571429E-2</v>
      </c>
      <c r="E249" s="37">
        <v>69.72</v>
      </c>
      <c r="F249" s="37">
        <v>68.680000000000007</v>
      </c>
      <c r="G249" s="37">
        <v>69.8</v>
      </c>
      <c r="H249" s="7">
        <v>368192</v>
      </c>
      <c r="I249" s="37">
        <v>25493020</v>
      </c>
      <c r="J249" s="37">
        <v>0.760000000000005</v>
      </c>
      <c r="K249" s="37">
        <v>1.1199999999999899</v>
      </c>
      <c r="L249" s="39">
        <v>-0.412880551604488</v>
      </c>
      <c r="M249" s="37">
        <v>439851760</v>
      </c>
      <c r="N249" s="37">
        <v>68.959999999999994</v>
      </c>
    </row>
    <row r="250" spans="1:14" x14ac:dyDescent="0.3">
      <c r="A250" s="36">
        <v>43780</v>
      </c>
      <c r="B250" s="37">
        <v>68.84</v>
      </c>
      <c r="C250" s="38">
        <v>-0.11999999999999</v>
      </c>
      <c r="D250" s="39">
        <v>-1.7401392111367499E-3</v>
      </c>
      <c r="E250" s="37">
        <v>68.599999999999994</v>
      </c>
      <c r="F250" s="37">
        <v>68.02</v>
      </c>
      <c r="G250" s="37">
        <v>69.06</v>
      </c>
      <c r="H250" s="7">
        <v>430577</v>
      </c>
      <c r="I250" s="37">
        <v>29550860</v>
      </c>
      <c r="J250" s="37">
        <v>0.24000000000000901</v>
      </c>
      <c r="K250" s="37">
        <v>1.04000000000001</v>
      </c>
      <c r="L250" s="39">
        <v>0.169436055101686</v>
      </c>
      <c r="M250" s="37">
        <v>410300900</v>
      </c>
      <c r="N250" s="37">
        <v>68.84</v>
      </c>
    </row>
    <row r="251" spans="1:14" x14ac:dyDescent="0.3">
      <c r="A251" s="36">
        <v>43781</v>
      </c>
      <c r="B251" s="37">
        <v>69.28</v>
      </c>
      <c r="C251" s="38">
        <v>0.439999999999998</v>
      </c>
      <c r="D251" s="39">
        <v>6.3916327716443599E-3</v>
      </c>
      <c r="E251" s="37">
        <v>68.78</v>
      </c>
      <c r="F251" s="37">
        <v>68.58</v>
      </c>
      <c r="G251" s="37">
        <v>69.44</v>
      </c>
      <c r="H251" s="7">
        <v>490336</v>
      </c>
      <c r="I251" s="37">
        <v>33879970</v>
      </c>
      <c r="J251" s="37">
        <v>0.5</v>
      </c>
      <c r="K251" s="37">
        <v>0.85999999999999899</v>
      </c>
      <c r="L251" s="39">
        <v>0.13878818422721101</v>
      </c>
      <c r="M251" s="37">
        <v>444180870</v>
      </c>
      <c r="N251" s="37">
        <v>69.28</v>
      </c>
    </row>
    <row r="252" spans="1:14" x14ac:dyDescent="0.3">
      <c r="A252" s="36">
        <v>43782</v>
      </c>
      <c r="B252" s="37">
        <v>68.72</v>
      </c>
      <c r="C252" s="38">
        <v>-0.56000000000000205</v>
      </c>
      <c r="D252" s="39">
        <v>-8.0831408775981894E-3</v>
      </c>
      <c r="E252" s="37">
        <v>68.319999999999993</v>
      </c>
      <c r="F252" s="37">
        <v>68.06</v>
      </c>
      <c r="G252" s="37">
        <v>68.959999999999994</v>
      </c>
      <c r="H252" s="7">
        <v>415455</v>
      </c>
      <c r="I252" s="37">
        <v>28495610</v>
      </c>
      <c r="J252" s="37">
        <v>0.40000000000000602</v>
      </c>
      <c r="K252" s="37">
        <v>0.89999999999999103</v>
      </c>
      <c r="L252" s="39">
        <v>-0.15271364941591101</v>
      </c>
      <c r="M252" s="37">
        <v>415685260</v>
      </c>
      <c r="N252" s="37">
        <v>68.72</v>
      </c>
    </row>
    <row r="253" spans="1:14" x14ac:dyDescent="0.3">
      <c r="A253" s="36">
        <v>43783</v>
      </c>
      <c r="B253" s="37">
        <v>68.72</v>
      </c>
      <c r="C253" s="38">
        <v>0</v>
      </c>
      <c r="D253" s="39">
        <v>0</v>
      </c>
      <c r="E253" s="37">
        <v>68.8</v>
      </c>
      <c r="F253" s="37">
        <v>68.12</v>
      </c>
      <c r="G253" s="37">
        <v>69.319999999999993</v>
      </c>
      <c r="H253" s="7">
        <v>452666</v>
      </c>
      <c r="I253" s="37">
        <v>31136380</v>
      </c>
      <c r="J253" s="37">
        <v>7.9999999999998295E-2</v>
      </c>
      <c r="K253" s="37">
        <v>1.19999999999999</v>
      </c>
      <c r="L253" s="39">
        <v>8.9566860430130804E-2</v>
      </c>
      <c r="M253" s="37">
        <v>384548880</v>
      </c>
      <c r="N253" s="37">
        <v>68.72</v>
      </c>
    </row>
    <row r="254" spans="1:14" x14ac:dyDescent="0.3">
      <c r="A254" s="36">
        <v>43784</v>
      </c>
      <c r="B254" s="37">
        <v>69.239999999999995</v>
      </c>
      <c r="C254" s="38">
        <v>0.51999999999999602</v>
      </c>
      <c r="D254" s="39">
        <v>7.5669383003491896E-3</v>
      </c>
      <c r="E254" s="37">
        <v>68.88</v>
      </c>
      <c r="F254" s="37">
        <v>68.540000000000006</v>
      </c>
      <c r="G254" s="37">
        <v>69.400000000000006</v>
      </c>
      <c r="H254" s="7">
        <v>373260</v>
      </c>
      <c r="I254" s="37">
        <v>25776760</v>
      </c>
      <c r="J254" s="37">
        <v>0.35999999999999899</v>
      </c>
      <c r="K254" s="37">
        <v>0.85999999999999899</v>
      </c>
      <c r="L254" s="39">
        <v>-0.175418520498557</v>
      </c>
      <c r="M254" s="37">
        <v>410325640</v>
      </c>
      <c r="N254" s="37">
        <v>69.239999999999995</v>
      </c>
    </row>
    <row r="255" spans="1:14" x14ac:dyDescent="0.3">
      <c r="A255" s="36">
        <v>43787</v>
      </c>
      <c r="B255" s="37">
        <v>66.86</v>
      </c>
      <c r="C255" s="38">
        <v>-2.38</v>
      </c>
      <c r="D255" s="39">
        <v>-3.4373194685153E-2</v>
      </c>
      <c r="E255" s="37">
        <v>69.400000000000006</v>
      </c>
      <c r="F255" s="37">
        <v>66.239999999999995</v>
      </c>
      <c r="G255" s="37">
        <v>69.42</v>
      </c>
      <c r="H255" s="7">
        <v>665230</v>
      </c>
      <c r="I255" s="37">
        <v>44817720</v>
      </c>
      <c r="J255" s="37">
        <v>2.5400000000000098</v>
      </c>
      <c r="K255" s="37">
        <v>3.1800000000000099</v>
      </c>
      <c r="L255" s="39">
        <v>0.78221614960081398</v>
      </c>
      <c r="M255" s="37">
        <v>365507920</v>
      </c>
      <c r="N255" s="37">
        <v>66.86</v>
      </c>
    </row>
    <row r="256" spans="1:14" x14ac:dyDescent="0.3">
      <c r="A256" s="36">
        <v>43788</v>
      </c>
      <c r="B256" s="37">
        <v>67.540000000000006</v>
      </c>
      <c r="C256" s="38">
        <v>0.68000000000000704</v>
      </c>
      <c r="D256" s="39">
        <v>1.01705055339516E-2</v>
      </c>
      <c r="E256" s="37">
        <v>67.040000000000006</v>
      </c>
      <c r="F256" s="37">
        <v>67.040000000000006</v>
      </c>
      <c r="G256" s="37">
        <v>68.319999999999993</v>
      </c>
      <c r="H256" s="7">
        <v>535279</v>
      </c>
      <c r="I256" s="37">
        <v>36278270</v>
      </c>
      <c r="J256" s="37">
        <v>0.5</v>
      </c>
      <c r="K256" s="37">
        <v>1.27999999999999</v>
      </c>
      <c r="L256" s="39">
        <v>-0.195347473806052</v>
      </c>
      <c r="M256" s="37">
        <v>401786190</v>
      </c>
      <c r="N256" s="37">
        <v>67.540000000000006</v>
      </c>
    </row>
    <row r="257" spans="1:14" x14ac:dyDescent="0.3">
      <c r="A257" s="36">
        <v>43789</v>
      </c>
      <c r="B257" s="37">
        <v>67.14</v>
      </c>
      <c r="C257" s="38">
        <v>-0.40000000000000602</v>
      </c>
      <c r="D257" s="39">
        <v>-5.9224163458692003E-3</v>
      </c>
      <c r="E257" s="37">
        <v>67.180000000000007</v>
      </c>
      <c r="F257" s="37">
        <v>66.66</v>
      </c>
      <c r="G257" s="37">
        <v>67.42</v>
      </c>
      <c r="H257" s="7">
        <v>255035</v>
      </c>
      <c r="I257" s="37">
        <v>17111210</v>
      </c>
      <c r="J257" s="37">
        <v>4.0000000000006301E-2</v>
      </c>
      <c r="K257" s="37">
        <v>0.760000000000005</v>
      </c>
      <c r="L257" s="39">
        <v>-0.52354753315560698</v>
      </c>
      <c r="M257" s="37">
        <v>384674980</v>
      </c>
      <c r="N257" s="37">
        <v>67.14</v>
      </c>
    </row>
    <row r="258" spans="1:14" x14ac:dyDescent="0.3">
      <c r="A258" s="36">
        <v>43790</v>
      </c>
      <c r="B258" s="37">
        <v>67.38</v>
      </c>
      <c r="C258" s="38">
        <v>0.239999999999995</v>
      </c>
      <c r="D258" s="39">
        <v>3.5746201966040301E-3</v>
      </c>
      <c r="E258" s="37">
        <v>66.52</v>
      </c>
      <c r="F258" s="37">
        <v>66.3</v>
      </c>
      <c r="G258" s="37">
        <v>67.680000000000007</v>
      </c>
      <c r="H258" s="7">
        <v>367655</v>
      </c>
      <c r="I258" s="37">
        <v>24694750</v>
      </c>
      <c r="J258" s="37">
        <v>0.85999999999999899</v>
      </c>
      <c r="K258" s="37">
        <v>1.3800000000000101</v>
      </c>
      <c r="L258" s="39">
        <v>0.44158644891877602</v>
      </c>
      <c r="M258" s="37">
        <v>409369730</v>
      </c>
      <c r="N258" s="37">
        <v>67.38</v>
      </c>
    </row>
    <row r="259" spans="1:14" x14ac:dyDescent="0.3">
      <c r="A259" s="36">
        <v>43791</v>
      </c>
      <c r="B259" s="37">
        <v>67.239999999999995</v>
      </c>
      <c r="C259" s="38">
        <v>-0.14000000000000101</v>
      </c>
      <c r="D259" s="39">
        <v>-2.0777678836450099E-3</v>
      </c>
      <c r="E259" s="37">
        <v>67.48</v>
      </c>
      <c r="F259" s="37">
        <v>67.16</v>
      </c>
      <c r="G259" s="37">
        <v>68.099999999999994</v>
      </c>
      <c r="H259" s="7">
        <v>318074</v>
      </c>
      <c r="I259" s="37">
        <v>21449430</v>
      </c>
      <c r="J259" s="37">
        <v>0.24000000000000901</v>
      </c>
      <c r="K259" s="37">
        <v>0.93999999999999795</v>
      </c>
      <c r="L259" s="39">
        <v>-0.13485740708000701</v>
      </c>
      <c r="M259" s="37">
        <v>387920300</v>
      </c>
      <c r="N259" s="37">
        <v>67.239999999999995</v>
      </c>
    </row>
    <row r="260" spans="1:14" x14ac:dyDescent="0.3">
      <c r="A260" s="36">
        <v>43794</v>
      </c>
      <c r="B260" s="37">
        <v>67.88</v>
      </c>
      <c r="C260" s="38">
        <v>0.64000000000000101</v>
      </c>
      <c r="D260" s="39">
        <v>9.5181439619274298E-3</v>
      </c>
      <c r="E260" s="37">
        <v>68</v>
      </c>
      <c r="F260" s="37">
        <v>67.180000000000007</v>
      </c>
      <c r="G260" s="37">
        <v>68.180000000000007</v>
      </c>
      <c r="H260" s="7">
        <v>302779</v>
      </c>
      <c r="I260" s="37">
        <v>20491950</v>
      </c>
      <c r="J260" s="37">
        <v>0.12000000000000501</v>
      </c>
      <c r="K260" s="37">
        <v>1</v>
      </c>
      <c r="L260" s="39">
        <v>-4.8086294384325698E-2</v>
      </c>
      <c r="M260" s="37">
        <v>408412250</v>
      </c>
      <c r="N260" s="37">
        <v>67.88</v>
      </c>
    </row>
    <row r="261" spans="1:14" x14ac:dyDescent="0.3">
      <c r="A261" s="36">
        <v>43795</v>
      </c>
      <c r="B261" s="37">
        <v>68.040000000000006</v>
      </c>
      <c r="C261" s="38">
        <v>0.16000000000001099</v>
      </c>
      <c r="D261" s="39">
        <v>2.3571007660579098E-3</v>
      </c>
      <c r="E261" s="37">
        <v>67.900000000000006</v>
      </c>
      <c r="F261" s="37">
        <v>67.52</v>
      </c>
      <c r="G261" s="37">
        <v>68.2</v>
      </c>
      <c r="H261" s="7">
        <v>475602</v>
      </c>
      <c r="I261" s="37">
        <v>32309450</v>
      </c>
      <c r="J261" s="37">
        <v>0.14000000000000101</v>
      </c>
      <c r="K261" s="37">
        <v>0.68000000000000704</v>
      </c>
      <c r="L261" s="39">
        <v>0.57078925552961102</v>
      </c>
      <c r="M261" s="37">
        <v>440721700</v>
      </c>
      <c r="N261" s="37">
        <v>68.040000000000006</v>
      </c>
    </row>
    <row r="262" spans="1:14" x14ac:dyDescent="0.3">
      <c r="A262" s="36">
        <v>43796</v>
      </c>
      <c r="B262" s="37">
        <v>68.239999999999995</v>
      </c>
      <c r="C262" s="38">
        <v>0.19999999999998899</v>
      </c>
      <c r="D262" s="39">
        <v>2.9394473838916602E-3</v>
      </c>
      <c r="E262" s="37">
        <v>68.099999999999994</v>
      </c>
      <c r="F262" s="37">
        <v>67.84</v>
      </c>
      <c r="G262" s="37">
        <v>68.52</v>
      </c>
      <c r="H262" s="7">
        <v>272323</v>
      </c>
      <c r="I262" s="37">
        <v>18575750</v>
      </c>
      <c r="J262" s="37">
        <v>0.14000000000000101</v>
      </c>
      <c r="K262" s="37">
        <v>0.67999999999999305</v>
      </c>
      <c r="L262" s="39">
        <v>-0.42741409834273197</v>
      </c>
      <c r="M262" s="37">
        <v>459297450</v>
      </c>
      <c r="N262" s="37">
        <v>68.239999999999995</v>
      </c>
    </row>
    <row r="263" spans="1:14" x14ac:dyDescent="0.3">
      <c r="A263" s="36">
        <v>43797</v>
      </c>
      <c r="B263" s="37">
        <v>68.16</v>
      </c>
      <c r="C263" s="38">
        <v>-7.9999999999998295E-2</v>
      </c>
      <c r="D263" s="39">
        <v>-1.1723329425556599E-3</v>
      </c>
      <c r="E263" s="37">
        <v>68.02</v>
      </c>
      <c r="F263" s="37">
        <v>67.64</v>
      </c>
      <c r="G263" s="37">
        <v>68.540000000000006</v>
      </c>
      <c r="H263" s="7">
        <v>206357</v>
      </c>
      <c r="I263" s="37">
        <v>14059430</v>
      </c>
      <c r="J263" s="37">
        <v>0.14000000000000101</v>
      </c>
      <c r="K263" s="37">
        <v>0.90000000000000602</v>
      </c>
      <c r="L263" s="39">
        <v>-0.24223440546703701</v>
      </c>
      <c r="M263" s="37">
        <v>445238020</v>
      </c>
      <c r="N263" s="37">
        <v>68.16</v>
      </c>
    </row>
    <row r="264" spans="1:14" x14ac:dyDescent="0.3">
      <c r="A264" s="36">
        <v>43798</v>
      </c>
      <c r="B264" s="37">
        <v>67.180000000000007</v>
      </c>
      <c r="C264" s="38">
        <v>-0.97999999999998999</v>
      </c>
      <c r="D264" s="39">
        <v>-1.4377934272300301E-2</v>
      </c>
      <c r="E264" s="37">
        <v>67.5</v>
      </c>
      <c r="F264" s="37">
        <v>67.12</v>
      </c>
      <c r="G264" s="37">
        <v>68.099999999999994</v>
      </c>
      <c r="H264" s="7">
        <v>225655</v>
      </c>
      <c r="I264" s="37">
        <v>15214900</v>
      </c>
      <c r="J264" s="37">
        <v>0.31999999999999301</v>
      </c>
      <c r="K264" s="37">
        <v>0.97999999999998999</v>
      </c>
      <c r="L264" s="39">
        <v>9.3517544837345007E-2</v>
      </c>
      <c r="M264" s="37">
        <v>430023120</v>
      </c>
      <c r="N264" s="37">
        <v>67.180000000000007</v>
      </c>
    </row>
    <row r="265" spans="1:14" x14ac:dyDescent="0.3">
      <c r="A265" s="36">
        <v>43801</v>
      </c>
      <c r="B265" s="37">
        <v>66.86</v>
      </c>
      <c r="C265" s="38">
        <v>-0.320000000000007</v>
      </c>
      <c r="D265" s="39">
        <v>-4.7633224173862397E-3</v>
      </c>
      <c r="E265" s="37">
        <v>67.56</v>
      </c>
      <c r="F265" s="37">
        <v>66.819999999999993</v>
      </c>
      <c r="G265" s="37">
        <v>68.16</v>
      </c>
      <c r="H265" s="7">
        <v>335757</v>
      </c>
      <c r="I265" s="37">
        <v>22583600</v>
      </c>
      <c r="J265" s="37">
        <v>0.70000000000000295</v>
      </c>
      <c r="K265" s="37">
        <v>1.34</v>
      </c>
      <c r="L265" s="39">
        <v>0.487921827568634</v>
      </c>
      <c r="M265" s="37">
        <v>407439520</v>
      </c>
      <c r="N265" s="37">
        <v>66.86</v>
      </c>
    </row>
    <row r="266" spans="1:14" x14ac:dyDescent="0.3">
      <c r="A266" s="36">
        <v>43802</v>
      </c>
      <c r="B266" s="37">
        <v>66.7</v>
      </c>
      <c r="C266" s="38">
        <v>-0.15999999999999701</v>
      </c>
      <c r="D266" s="39">
        <v>-2.3930601256356098E-3</v>
      </c>
      <c r="E266" s="37">
        <v>66.959999999999994</v>
      </c>
      <c r="F266" s="37">
        <v>66.3</v>
      </c>
      <c r="G266" s="37">
        <v>67.66</v>
      </c>
      <c r="H266" s="7">
        <v>341278</v>
      </c>
      <c r="I266" s="37">
        <v>22844470</v>
      </c>
      <c r="J266" s="37">
        <v>0.25999999999999102</v>
      </c>
      <c r="K266" s="37">
        <v>1.36</v>
      </c>
      <c r="L266" s="39">
        <v>1.6443439749580801E-2</v>
      </c>
      <c r="M266" s="37">
        <v>384595050</v>
      </c>
      <c r="N266" s="37">
        <v>66.7</v>
      </c>
    </row>
    <row r="267" spans="1:14" x14ac:dyDescent="0.3">
      <c r="A267" s="36">
        <v>43803</v>
      </c>
      <c r="B267" s="37">
        <v>67.2</v>
      </c>
      <c r="C267" s="38">
        <v>0.5</v>
      </c>
      <c r="D267" s="39">
        <v>7.4962518740629702E-3</v>
      </c>
      <c r="E267" s="37">
        <v>66.319999999999993</v>
      </c>
      <c r="F267" s="37">
        <v>66.319999999999993</v>
      </c>
      <c r="G267" s="37">
        <v>67.62</v>
      </c>
      <c r="H267" s="7">
        <v>402455</v>
      </c>
      <c r="I267" s="37">
        <v>27018430</v>
      </c>
      <c r="J267" s="37">
        <v>0.88000000000001</v>
      </c>
      <c r="K267" s="37">
        <v>1.30000000000001</v>
      </c>
      <c r="L267" s="39">
        <v>0.17925855167927601</v>
      </c>
      <c r="M267" s="37">
        <v>411613480</v>
      </c>
      <c r="N267" s="37">
        <v>67.2</v>
      </c>
    </row>
    <row r="268" spans="1:14" x14ac:dyDescent="0.3">
      <c r="A268" s="36">
        <v>43804</v>
      </c>
      <c r="B268" s="37">
        <v>67.099999999999994</v>
      </c>
      <c r="C268" s="38">
        <v>-0.100000000000009</v>
      </c>
      <c r="D268" s="39">
        <v>-1.4880952380953601E-3</v>
      </c>
      <c r="E268" s="37">
        <v>66.959999999999994</v>
      </c>
      <c r="F268" s="37">
        <v>66.88</v>
      </c>
      <c r="G268" s="37">
        <v>67.66</v>
      </c>
      <c r="H268" s="7">
        <v>238099</v>
      </c>
      <c r="I268" s="37">
        <v>15992420</v>
      </c>
      <c r="J268" s="37">
        <v>0.14000000000000101</v>
      </c>
      <c r="K268" s="37">
        <v>0.78000000000000103</v>
      </c>
      <c r="L268" s="39">
        <v>-0.408383545986508</v>
      </c>
      <c r="M268" s="37">
        <v>395621060</v>
      </c>
      <c r="N268" s="37">
        <v>67.099999999999994</v>
      </c>
    </row>
    <row r="269" spans="1:14" x14ac:dyDescent="0.3">
      <c r="A269" s="36">
        <v>43805</v>
      </c>
      <c r="B269" s="37">
        <v>67.48</v>
      </c>
      <c r="C269" s="38">
        <v>0.38000000000001</v>
      </c>
      <c r="D269" s="39">
        <v>5.6631892697467899E-3</v>
      </c>
      <c r="E269" s="37">
        <v>67.02</v>
      </c>
      <c r="F269" s="37">
        <v>66.62</v>
      </c>
      <c r="G269" s="37">
        <v>67.599999999999994</v>
      </c>
      <c r="H269" s="7">
        <v>240718</v>
      </c>
      <c r="I269" s="37">
        <v>16192480</v>
      </c>
      <c r="J269" s="37">
        <v>0.46000000000000801</v>
      </c>
      <c r="K269" s="37">
        <v>0.97999999999998999</v>
      </c>
      <c r="L269" s="39">
        <v>1.09996262059059E-2</v>
      </c>
      <c r="M269" s="37">
        <v>411813540</v>
      </c>
      <c r="N269" s="37">
        <v>67.48</v>
      </c>
    </row>
    <row r="270" spans="1:14" x14ac:dyDescent="0.3">
      <c r="A270" s="36">
        <v>43808</v>
      </c>
      <c r="B270" s="37">
        <v>66.599999999999994</v>
      </c>
      <c r="C270" s="38">
        <v>-0.88000000000001</v>
      </c>
      <c r="D270" s="39">
        <v>-1.30409010077061E-2</v>
      </c>
      <c r="E270" s="37">
        <v>67.38</v>
      </c>
      <c r="F270" s="37">
        <v>66.58</v>
      </c>
      <c r="G270" s="37">
        <v>67.739999999999995</v>
      </c>
      <c r="H270" s="7">
        <v>291385</v>
      </c>
      <c r="I270" s="37">
        <v>19490217.460000001</v>
      </c>
      <c r="J270" s="37">
        <v>0.78000000000000103</v>
      </c>
      <c r="K270" s="37">
        <v>1.1599999999999999</v>
      </c>
      <c r="L270" s="39">
        <v>0.21048280560655999</v>
      </c>
      <c r="M270" s="37">
        <v>392323322.54000002</v>
      </c>
      <c r="N270" s="37">
        <v>66.599999999999994</v>
      </c>
    </row>
    <row r="271" spans="1:14" x14ac:dyDescent="0.3">
      <c r="A271" s="36">
        <v>43809</v>
      </c>
      <c r="B271" s="37">
        <v>66.38</v>
      </c>
      <c r="C271" s="38">
        <v>-0.219999999999999</v>
      </c>
      <c r="D271" s="39">
        <v>-3.3033033033032901E-3</v>
      </c>
      <c r="E271" s="37">
        <v>66.12</v>
      </c>
      <c r="F271" s="37">
        <v>65.2</v>
      </c>
      <c r="G271" s="37">
        <v>66.38</v>
      </c>
      <c r="H271" s="7">
        <v>359164</v>
      </c>
      <c r="I271" s="37">
        <v>23718317.66</v>
      </c>
      <c r="J271" s="37">
        <v>0.25999999999999102</v>
      </c>
      <c r="K271" s="37">
        <v>1.1799999999999899</v>
      </c>
      <c r="L271" s="39">
        <v>0.232609777442216</v>
      </c>
      <c r="M271" s="37">
        <v>368605004.88</v>
      </c>
      <c r="N271" s="37">
        <v>66.38</v>
      </c>
    </row>
    <row r="272" spans="1:14" x14ac:dyDescent="0.3">
      <c r="A272" s="36">
        <v>43810</v>
      </c>
      <c r="B272" s="37">
        <v>66.84</v>
      </c>
      <c r="C272" s="38">
        <v>0.46000000000000801</v>
      </c>
      <c r="D272" s="39">
        <v>6.9297981319675801E-3</v>
      </c>
      <c r="E272" s="37">
        <v>66.38</v>
      </c>
      <c r="F272" s="37">
        <v>66.3</v>
      </c>
      <c r="G272" s="37">
        <v>67.099999999999994</v>
      </c>
      <c r="H272" s="7">
        <v>330686</v>
      </c>
      <c r="I272" s="37">
        <v>22087876.440000001</v>
      </c>
      <c r="J272" s="37">
        <v>0.46000000000000801</v>
      </c>
      <c r="K272" s="37">
        <v>0.79999999999999705</v>
      </c>
      <c r="L272" s="39">
        <v>-7.9289683821318402E-2</v>
      </c>
      <c r="M272" s="37">
        <v>390692881.31999999</v>
      </c>
      <c r="N272" s="37">
        <v>66.84</v>
      </c>
    </row>
    <row r="273" spans="1:14" x14ac:dyDescent="0.3">
      <c r="A273" s="36">
        <v>43811</v>
      </c>
      <c r="B273" s="37">
        <v>67.819999999999993</v>
      </c>
      <c r="C273" s="38">
        <v>0.97999999999998999</v>
      </c>
      <c r="D273" s="39">
        <v>1.46618791143027E-2</v>
      </c>
      <c r="E273" s="37">
        <v>67.099999999999994</v>
      </c>
      <c r="F273" s="37">
        <v>66.7</v>
      </c>
      <c r="G273" s="37">
        <v>68.2</v>
      </c>
      <c r="H273" s="7">
        <v>373846</v>
      </c>
      <c r="I273" s="37">
        <v>25260444.66</v>
      </c>
      <c r="J273" s="37">
        <v>0.71999999999999897</v>
      </c>
      <c r="K273" s="37">
        <v>1.5</v>
      </c>
      <c r="L273" s="39">
        <v>0.13051656253968999</v>
      </c>
      <c r="M273" s="37">
        <v>415953325.98000002</v>
      </c>
      <c r="N273" s="37">
        <v>67.819999999999993</v>
      </c>
    </row>
    <row r="274" spans="1:14" x14ac:dyDescent="0.3">
      <c r="A274" s="36">
        <v>43812</v>
      </c>
      <c r="B274" s="37">
        <v>68.88</v>
      </c>
      <c r="C274" s="38">
        <v>1.06</v>
      </c>
      <c r="D274" s="39">
        <v>1.5629607785314099E-2</v>
      </c>
      <c r="E274" s="37">
        <v>68.819999999999993</v>
      </c>
      <c r="F274" s="37">
        <v>68.58</v>
      </c>
      <c r="G274" s="37">
        <v>70.180000000000007</v>
      </c>
      <c r="H274" s="7">
        <v>621786</v>
      </c>
      <c r="I274" s="37">
        <v>43160649.740000002</v>
      </c>
      <c r="J274" s="37">
        <v>6.0000000000002301E-2</v>
      </c>
      <c r="K274" s="37">
        <v>1.6000000000000101</v>
      </c>
      <c r="L274" s="39">
        <v>0.663214264697228</v>
      </c>
      <c r="M274" s="37">
        <v>459113975.72000003</v>
      </c>
      <c r="N274" s="37">
        <v>68.88</v>
      </c>
    </row>
    <row r="275" spans="1:14" x14ac:dyDescent="0.3">
      <c r="A275" s="36">
        <v>43815</v>
      </c>
      <c r="B275" s="37">
        <v>68.66</v>
      </c>
      <c r="C275" s="38">
        <v>-0.219999999999999</v>
      </c>
      <c r="D275" s="39">
        <v>-3.1939605110336698E-3</v>
      </c>
      <c r="E275" s="37">
        <v>68.72</v>
      </c>
      <c r="F275" s="37">
        <v>67.72</v>
      </c>
      <c r="G275" s="37">
        <v>68.900000000000006</v>
      </c>
      <c r="H275" s="7">
        <v>271097</v>
      </c>
      <c r="I275" s="37">
        <v>18570809.600000001</v>
      </c>
      <c r="J275" s="37">
        <v>6.0000000000002301E-2</v>
      </c>
      <c r="K275" s="37">
        <v>1.1800000000000099</v>
      </c>
      <c r="L275" s="39">
        <v>-0.56400272762654702</v>
      </c>
      <c r="M275" s="37">
        <v>440543166.12</v>
      </c>
      <c r="N275" s="37">
        <v>68.66</v>
      </c>
    </row>
    <row r="276" spans="1:14" x14ac:dyDescent="0.3">
      <c r="A276" s="36">
        <v>43816</v>
      </c>
      <c r="B276" s="37">
        <v>68.08</v>
      </c>
      <c r="C276" s="38">
        <v>-0.57999999999999796</v>
      </c>
      <c r="D276" s="39">
        <v>-8.4474220798135494E-3</v>
      </c>
      <c r="E276" s="37">
        <v>68.58</v>
      </c>
      <c r="F276" s="37">
        <v>67.72</v>
      </c>
      <c r="G276" s="37">
        <v>68.599999999999994</v>
      </c>
      <c r="H276" s="7">
        <v>318263</v>
      </c>
      <c r="I276" s="37">
        <v>21668261.719999999</v>
      </c>
      <c r="J276" s="37">
        <v>0.5</v>
      </c>
      <c r="K276" s="37">
        <v>0.87999999999999501</v>
      </c>
      <c r="L276" s="39">
        <v>0.17398200644049899</v>
      </c>
      <c r="M276" s="37">
        <v>418874904.39999998</v>
      </c>
      <c r="N276" s="37">
        <v>68.08</v>
      </c>
    </row>
    <row r="277" spans="1:14" x14ac:dyDescent="0.3">
      <c r="A277" s="36">
        <v>43817</v>
      </c>
      <c r="B277" s="37">
        <v>67.98</v>
      </c>
      <c r="C277" s="38">
        <v>-9.9999999999994302E-2</v>
      </c>
      <c r="D277" s="39">
        <v>-1.46886016451225E-3</v>
      </c>
      <c r="E277" s="37">
        <v>68.12</v>
      </c>
      <c r="F277" s="37">
        <v>67.38</v>
      </c>
      <c r="G277" s="37">
        <v>68.260000000000005</v>
      </c>
      <c r="H277" s="7">
        <v>354114</v>
      </c>
      <c r="I277" s="37">
        <v>24042977.079999998</v>
      </c>
      <c r="J277" s="37">
        <v>0.14000000000000101</v>
      </c>
      <c r="K277" s="37">
        <v>0.88000000000001</v>
      </c>
      <c r="L277" s="39">
        <v>0.112645830649494</v>
      </c>
      <c r="M277" s="37">
        <v>394831927.31999999</v>
      </c>
      <c r="N277" s="37">
        <v>67.98</v>
      </c>
    </row>
    <row r="278" spans="1:14" x14ac:dyDescent="0.3">
      <c r="A278" s="36">
        <v>43818</v>
      </c>
      <c r="B278" s="37">
        <v>67.62</v>
      </c>
      <c r="C278" s="38">
        <v>-0.35999999999999899</v>
      </c>
      <c r="D278" s="39">
        <v>-5.2956751985878099E-3</v>
      </c>
      <c r="E278" s="37">
        <v>67.900000000000006</v>
      </c>
      <c r="F278" s="37">
        <v>66.739999999999995</v>
      </c>
      <c r="G278" s="37">
        <v>68.260000000000005</v>
      </c>
      <c r="H278" s="7">
        <v>420203</v>
      </c>
      <c r="I278" s="37">
        <v>28351970.559999999</v>
      </c>
      <c r="J278" s="37">
        <v>0.28000000000000103</v>
      </c>
      <c r="K278" s="37">
        <v>1.52000000000001</v>
      </c>
      <c r="L278" s="39">
        <v>0.18663198856865301</v>
      </c>
      <c r="M278" s="37">
        <v>366479956.75999999</v>
      </c>
      <c r="N278" s="37">
        <v>67.62</v>
      </c>
    </row>
    <row r="279" spans="1:14" x14ac:dyDescent="0.3">
      <c r="A279" s="36">
        <v>43819</v>
      </c>
      <c r="B279" s="37">
        <v>67.540000000000006</v>
      </c>
      <c r="C279" s="38">
        <v>-7.9999999999998295E-2</v>
      </c>
      <c r="D279" s="39">
        <v>-1.18308192842352E-3</v>
      </c>
      <c r="E279" s="37">
        <v>67.2</v>
      </c>
      <c r="F279" s="37">
        <v>66.98</v>
      </c>
      <c r="G279" s="37">
        <v>67.88</v>
      </c>
      <c r="H279" s="7">
        <v>533731</v>
      </c>
      <c r="I279" s="37">
        <v>36019438.140000001</v>
      </c>
      <c r="J279" s="37">
        <v>0.34000000000000302</v>
      </c>
      <c r="K279" s="37">
        <v>0.89999999999999103</v>
      </c>
      <c r="L279" s="39">
        <v>0.27017417771886398</v>
      </c>
      <c r="M279" s="37">
        <v>330460518.62</v>
      </c>
      <c r="N279" s="37">
        <v>67.540000000000006</v>
      </c>
    </row>
    <row r="280" spans="1:14" x14ac:dyDescent="0.3">
      <c r="A280" s="36">
        <v>43822</v>
      </c>
      <c r="B280" s="37">
        <v>67.239999999999995</v>
      </c>
      <c r="C280" s="38">
        <v>-0.30000000000001098</v>
      </c>
      <c r="D280" s="39">
        <v>-4.4418122594019997E-3</v>
      </c>
      <c r="E280" s="37">
        <v>67.5</v>
      </c>
      <c r="F280" s="37">
        <v>66.56</v>
      </c>
      <c r="G280" s="37">
        <v>67.5</v>
      </c>
      <c r="H280" s="7">
        <v>174890</v>
      </c>
      <c r="I280" s="37">
        <v>11726526.76</v>
      </c>
      <c r="J280" s="37">
        <v>0.260000000000005</v>
      </c>
      <c r="K280" s="37">
        <v>0.93999999999999795</v>
      </c>
      <c r="L280" s="39">
        <v>-0.67232557224519496</v>
      </c>
      <c r="M280" s="37">
        <v>318733991.86000001</v>
      </c>
      <c r="N280" s="37">
        <v>67.239999999999995</v>
      </c>
    </row>
    <row r="281" spans="1:14" x14ac:dyDescent="0.3">
      <c r="A281" s="36">
        <v>43826</v>
      </c>
      <c r="B281" s="37">
        <v>67.2</v>
      </c>
      <c r="C281" s="38">
        <v>-3.9999999999992E-2</v>
      </c>
      <c r="D281" s="39">
        <v>-5.9488399762034597E-4</v>
      </c>
      <c r="E281" s="37">
        <v>67.3</v>
      </c>
      <c r="F281" s="37">
        <v>66.94</v>
      </c>
      <c r="G281" s="37">
        <v>67.459999999999994</v>
      </c>
      <c r="H281" s="7">
        <v>151260</v>
      </c>
      <c r="I281" s="37">
        <v>10168326.66</v>
      </c>
      <c r="J281" s="37">
        <v>9.9999999999994302E-2</v>
      </c>
      <c r="K281" s="37">
        <v>0.51999999999999602</v>
      </c>
      <c r="L281" s="39">
        <v>-0.13511349991423199</v>
      </c>
      <c r="M281" s="37">
        <v>308565665.19999999</v>
      </c>
      <c r="N281" s="37">
        <v>67.2</v>
      </c>
    </row>
    <row r="282" spans="1:14" x14ac:dyDescent="0.3">
      <c r="A282" s="36">
        <v>43829</v>
      </c>
      <c r="B282" s="37">
        <v>66.64</v>
      </c>
      <c r="C282" s="38">
        <v>-0.56000000000000205</v>
      </c>
      <c r="D282" s="39">
        <v>-8.3333333333333696E-3</v>
      </c>
      <c r="E282" s="37">
        <v>66.98</v>
      </c>
      <c r="F282" s="37">
        <v>66.42</v>
      </c>
      <c r="G282" s="37">
        <v>67.040000000000006</v>
      </c>
      <c r="H282" s="7">
        <v>179127</v>
      </c>
      <c r="I282" s="37">
        <v>11935481.060000001</v>
      </c>
      <c r="J282" s="37">
        <v>0.34000000000000302</v>
      </c>
      <c r="K282" s="37">
        <v>0.62000000000000499</v>
      </c>
      <c r="L282" s="39">
        <v>0.184232447441491</v>
      </c>
      <c r="M282" s="37">
        <v>296630184.13999999</v>
      </c>
      <c r="N282" s="37">
        <v>66.64</v>
      </c>
    </row>
    <row r="283" spans="1:14" x14ac:dyDescent="0.3">
      <c r="A283" s="36">
        <v>43832</v>
      </c>
      <c r="B283" s="37">
        <v>67.680000000000007</v>
      </c>
      <c r="C283" s="38">
        <v>1.04000000000001</v>
      </c>
      <c r="D283" s="39">
        <v>1.56062424969989E-2</v>
      </c>
      <c r="E283" s="37">
        <v>66.48</v>
      </c>
      <c r="F283" s="37">
        <v>66.400000000000006</v>
      </c>
      <c r="G283" s="37">
        <v>68.2</v>
      </c>
      <c r="H283" s="7">
        <v>308905</v>
      </c>
      <c r="I283" s="37">
        <v>20888906.379999999</v>
      </c>
      <c r="J283" s="37">
        <v>1.2</v>
      </c>
      <c r="K283" s="37">
        <v>1.8</v>
      </c>
      <c r="L283" s="39">
        <v>0.72450272711539898</v>
      </c>
      <c r="M283" s="37">
        <v>317519090.51999998</v>
      </c>
      <c r="N283" s="37">
        <v>67.680000000000007</v>
      </c>
    </row>
    <row r="284" spans="1:14" x14ac:dyDescent="0.3">
      <c r="A284" s="36">
        <v>43833</v>
      </c>
      <c r="B284" s="37">
        <v>67.02</v>
      </c>
      <c r="C284" s="38">
        <v>-0.66000000000001102</v>
      </c>
      <c r="D284" s="39">
        <v>-9.7517730496455499E-3</v>
      </c>
      <c r="E284" s="37">
        <v>67.14</v>
      </c>
      <c r="F284" s="37">
        <v>66.099999999999994</v>
      </c>
      <c r="G284" s="37">
        <v>67.38</v>
      </c>
      <c r="H284" s="7">
        <v>307605</v>
      </c>
      <c r="I284" s="37">
        <v>20553773.18</v>
      </c>
      <c r="J284" s="37">
        <v>0.12000000000000501</v>
      </c>
      <c r="K284" s="37">
        <v>1.28</v>
      </c>
      <c r="L284" s="39">
        <v>-4.2084135899386503E-3</v>
      </c>
      <c r="M284" s="37">
        <v>296965317.33999997</v>
      </c>
      <c r="N284" s="37">
        <v>67.02</v>
      </c>
    </row>
    <row r="285" spans="1:14" x14ac:dyDescent="0.3">
      <c r="A285" s="36">
        <v>43836</v>
      </c>
      <c r="B285" s="37">
        <v>66.7</v>
      </c>
      <c r="C285" s="38">
        <v>-0.31999999999999301</v>
      </c>
      <c r="D285" s="39">
        <v>-4.7746941211577604E-3</v>
      </c>
      <c r="E285" s="37">
        <v>66.48</v>
      </c>
      <c r="F285" s="37">
        <v>65.58</v>
      </c>
      <c r="G285" s="37">
        <v>66.78</v>
      </c>
      <c r="H285" s="7">
        <v>336483</v>
      </c>
      <c r="I285" s="37">
        <v>22289942.120000001</v>
      </c>
      <c r="J285" s="37">
        <v>0.219999999999999</v>
      </c>
      <c r="K285" s="37">
        <v>1.2</v>
      </c>
      <c r="L285" s="39">
        <v>9.38801384892963E-2</v>
      </c>
      <c r="M285" s="37">
        <v>274675375.22000003</v>
      </c>
      <c r="N285" s="37">
        <v>66.7</v>
      </c>
    </row>
    <row r="286" spans="1:14" x14ac:dyDescent="0.3">
      <c r="A286" s="36">
        <v>43837</v>
      </c>
      <c r="B286" s="37">
        <v>67.52</v>
      </c>
      <c r="C286" s="38">
        <v>0.81999999999999296</v>
      </c>
      <c r="D286" s="39">
        <v>1.2293853073463199E-2</v>
      </c>
      <c r="E286" s="37">
        <v>67.099999999999994</v>
      </c>
      <c r="F286" s="37">
        <v>66.959999999999994</v>
      </c>
      <c r="G286" s="37">
        <v>67.66</v>
      </c>
      <c r="H286" s="7">
        <v>323304</v>
      </c>
      <c r="I286" s="37">
        <v>21801660.219999999</v>
      </c>
      <c r="J286" s="37">
        <v>0.42000000000000198</v>
      </c>
      <c r="K286" s="37">
        <v>0.70000000000000295</v>
      </c>
      <c r="L286" s="39">
        <v>-3.916691184993E-2</v>
      </c>
      <c r="M286" s="37">
        <v>296477035.44</v>
      </c>
      <c r="N286" s="37">
        <v>67.52</v>
      </c>
    </row>
    <row r="287" spans="1:14" x14ac:dyDescent="0.3">
      <c r="A287" s="36">
        <v>43838</v>
      </c>
      <c r="B287" s="37">
        <v>67.66</v>
      </c>
      <c r="C287" s="38">
        <v>0.14000000000000101</v>
      </c>
      <c r="D287" s="39">
        <v>2.0734597156398201E-3</v>
      </c>
      <c r="E287" s="37">
        <v>67.06</v>
      </c>
      <c r="F287" s="37">
        <v>66.599999999999994</v>
      </c>
      <c r="G287" s="37">
        <v>67.760000000000005</v>
      </c>
      <c r="H287" s="7">
        <v>301491</v>
      </c>
      <c r="I287" s="37">
        <v>20287756.82</v>
      </c>
      <c r="J287" s="37">
        <v>0.59999999999999398</v>
      </c>
      <c r="K287" s="37">
        <v>1.1600000000000099</v>
      </c>
      <c r="L287" s="39">
        <v>-6.7469007497587399E-2</v>
      </c>
      <c r="M287" s="37">
        <v>316764792.25999999</v>
      </c>
      <c r="N287" s="37">
        <v>67.66</v>
      </c>
    </row>
    <row r="288" spans="1:14" x14ac:dyDescent="0.3">
      <c r="A288" s="36">
        <v>43839</v>
      </c>
      <c r="B288" s="37">
        <v>68.92</v>
      </c>
      <c r="C288" s="38">
        <v>1.26000000000001</v>
      </c>
      <c r="D288" s="39">
        <v>1.8622524386639201E-2</v>
      </c>
      <c r="E288" s="37">
        <v>68.5</v>
      </c>
      <c r="F288" s="37">
        <v>67.900000000000006</v>
      </c>
      <c r="G288" s="37">
        <v>69.56</v>
      </c>
      <c r="H288" s="7">
        <v>474969</v>
      </c>
      <c r="I288" s="37">
        <v>32688953.579999998</v>
      </c>
      <c r="J288" s="37">
        <v>0.42000000000000198</v>
      </c>
      <c r="K288" s="37">
        <v>1.66</v>
      </c>
      <c r="L288" s="39">
        <v>0.57540026070429995</v>
      </c>
      <c r="M288" s="37">
        <v>349453745.83999997</v>
      </c>
      <c r="N288" s="37">
        <v>68.92</v>
      </c>
    </row>
    <row r="289" spans="1:14" x14ac:dyDescent="0.3">
      <c r="A289" s="36">
        <v>43840</v>
      </c>
      <c r="B289" s="37">
        <v>69.86</v>
      </c>
      <c r="C289" s="38">
        <v>0.93999999999999795</v>
      </c>
      <c r="D289" s="39">
        <v>1.36390017411491E-2</v>
      </c>
      <c r="E289" s="37">
        <v>68.56</v>
      </c>
      <c r="F289" s="37">
        <v>68.56</v>
      </c>
      <c r="G289" s="37">
        <v>70.66</v>
      </c>
      <c r="H289" s="7">
        <v>525601</v>
      </c>
      <c r="I289" s="37">
        <v>36769465.380000003</v>
      </c>
      <c r="J289" s="37">
        <v>1.3</v>
      </c>
      <c r="K289" s="37">
        <v>2.0999999999999899</v>
      </c>
      <c r="L289" s="39">
        <v>0.106600641305011</v>
      </c>
      <c r="M289" s="37">
        <v>386223211.22000003</v>
      </c>
      <c r="N289" s="37">
        <v>69.86</v>
      </c>
    </row>
    <row r="290" spans="1:14" x14ac:dyDescent="0.3">
      <c r="A290" s="36">
        <v>43843</v>
      </c>
      <c r="B290" s="37">
        <v>69.52</v>
      </c>
      <c r="C290" s="38">
        <v>-0.34000000000000302</v>
      </c>
      <c r="D290" s="39">
        <v>-4.8668766103636303E-3</v>
      </c>
      <c r="E290" s="37">
        <v>69.8</v>
      </c>
      <c r="F290" s="37">
        <v>69.36</v>
      </c>
      <c r="G290" s="37">
        <v>70.06</v>
      </c>
      <c r="H290" s="7">
        <v>322282</v>
      </c>
      <c r="I290" s="37">
        <v>22436336.800000001</v>
      </c>
      <c r="J290" s="37">
        <v>0.28000000000000103</v>
      </c>
      <c r="K290" s="37">
        <v>0.70000000000000295</v>
      </c>
      <c r="L290" s="39">
        <v>-0.38683145580012201</v>
      </c>
      <c r="M290" s="37">
        <v>363786874.42000002</v>
      </c>
      <c r="N290" s="37">
        <v>69.52</v>
      </c>
    </row>
    <row r="291" spans="1:14" x14ac:dyDescent="0.3">
      <c r="A291" s="36">
        <v>43844</v>
      </c>
      <c r="B291" s="37">
        <v>69.3</v>
      </c>
      <c r="C291" s="38">
        <v>-0.219999999999999</v>
      </c>
      <c r="D291" s="39">
        <v>-3.1645569620252999E-3</v>
      </c>
      <c r="E291" s="37">
        <v>69.739999999999995</v>
      </c>
      <c r="F291" s="37">
        <v>68.819999999999993</v>
      </c>
      <c r="G291" s="37">
        <v>69.739999999999995</v>
      </c>
      <c r="H291" s="7">
        <v>407299</v>
      </c>
      <c r="I291" s="37">
        <v>28213135.039999999</v>
      </c>
      <c r="J291" s="37">
        <v>0.439999999999998</v>
      </c>
      <c r="K291" s="37">
        <v>0.92000000000000204</v>
      </c>
      <c r="L291" s="39">
        <v>0.26379692319149101</v>
      </c>
      <c r="M291" s="37">
        <v>335573739.38</v>
      </c>
      <c r="N291" s="37">
        <v>69.3</v>
      </c>
    </row>
    <row r="292" spans="1:14" x14ac:dyDescent="0.3">
      <c r="A292" s="36">
        <v>43845</v>
      </c>
      <c r="B292" s="37">
        <v>68.260000000000005</v>
      </c>
      <c r="C292" s="38">
        <v>-1.03999999999999</v>
      </c>
      <c r="D292" s="39">
        <v>-1.50072150072149E-2</v>
      </c>
      <c r="E292" s="37">
        <v>69</v>
      </c>
      <c r="F292" s="37">
        <v>67.760000000000005</v>
      </c>
      <c r="G292" s="37">
        <v>69.3</v>
      </c>
      <c r="H292" s="7">
        <v>492770</v>
      </c>
      <c r="I292" s="37">
        <v>33730359.759999998</v>
      </c>
      <c r="J292" s="37">
        <v>0.739999999999995</v>
      </c>
      <c r="K292" s="37">
        <v>1.53999999999999</v>
      </c>
      <c r="L292" s="39">
        <v>0.20984829326858201</v>
      </c>
      <c r="M292" s="37">
        <v>301843379.62</v>
      </c>
      <c r="N292" s="37">
        <v>68.260000000000005</v>
      </c>
    </row>
    <row r="293" spans="1:14" x14ac:dyDescent="0.3">
      <c r="A293" s="36">
        <v>43846</v>
      </c>
      <c r="B293" s="37">
        <v>67.84</v>
      </c>
      <c r="C293" s="38">
        <v>-0.42000000000000198</v>
      </c>
      <c r="D293" s="39">
        <v>-6.1529446234984096E-3</v>
      </c>
      <c r="E293" s="37">
        <v>67.900000000000006</v>
      </c>
      <c r="F293" s="37">
        <v>66.58</v>
      </c>
      <c r="G293" s="37">
        <v>68.099999999999994</v>
      </c>
      <c r="H293" s="7">
        <v>476761</v>
      </c>
      <c r="I293" s="37">
        <v>32169156.620000001</v>
      </c>
      <c r="J293" s="37">
        <v>6.0000000000002301E-2</v>
      </c>
      <c r="K293" s="37">
        <v>1.52</v>
      </c>
      <c r="L293" s="39">
        <v>-3.2487773200478902E-2</v>
      </c>
      <c r="M293" s="37">
        <v>269674223</v>
      </c>
      <c r="N293" s="37">
        <v>67.84</v>
      </c>
    </row>
    <row r="294" spans="1:14" x14ac:dyDescent="0.3">
      <c r="A294" s="36">
        <v>43847</v>
      </c>
      <c r="B294" s="37">
        <v>67.739999999999995</v>
      </c>
      <c r="C294" s="38">
        <v>-0.100000000000009</v>
      </c>
      <c r="D294" s="39">
        <v>-1.4740566037737099E-3</v>
      </c>
      <c r="E294" s="37">
        <v>68.16</v>
      </c>
      <c r="F294" s="37">
        <v>67.58</v>
      </c>
      <c r="G294" s="37">
        <v>68.62</v>
      </c>
      <c r="H294" s="7">
        <v>360358</v>
      </c>
      <c r="I294" s="37">
        <v>24476189.940000001</v>
      </c>
      <c r="J294" s="37">
        <v>0.42000000000000198</v>
      </c>
      <c r="K294" s="37">
        <v>1.04000000000001</v>
      </c>
      <c r="L294" s="39">
        <v>-0.24415377935695201</v>
      </c>
      <c r="M294" s="37">
        <v>245198033.06</v>
      </c>
      <c r="N294" s="37">
        <v>67.739999999999995</v>
      </c>
    </row>
    <row r="295" spans="1:14" x14ac:dyDescent="0.3">
      <c r="A295" s="36">
        <v>43850</v>
      </c>
      <c r="B295" s="37">
        <v>67.959999999999994</v>
      </c>
      <c r="C295" s="38">
        <v>0.219999999999999</v>
      </c>
      <c r="D295" s="39">
        <v>3.2477118393858702E-3</v>
      </c>
      <c r="E295" s="37">
        <v>67.7</v>
      </c>
      <c r="F295" s="37">
        <v>67.459999999999994</v>
      </c>
      <c r="G295" s="37">
        <v>68.400000000000006</v>
      </c>
      <c r="H295" s="7">
        <v>224115</v>
      </c>
      <c r="I295" s="37">
        <v>15232175.779999999</v>
      </c>
      <c r="J295" s="37">
        <v>0.25999999999999102</v>
      </c>
      <c r="K295" s="37">
        <v>0.94000000000001205</v>
      </c>
      <c r="L295" s="39">
        <v>-0.378076801403049</v>
      </c>
      <c r="M295" s="37">
        <v>260430208.84</v>
      </c>
      <c r="N295" s="37">
        <v>67.959999999999994</v>
      </c>
    </row>
    <row r="296" spans="1:14" x14ac:dyDescent="0.3">
      <c r="A296" s="36">
        <v>43851</v>
      </c>
      <c r="B296" s="37">
        <v>67.92</v>
      </c>
      <c r="C296" s="38">
        <v>-3.9999999999992E-2</v>
      </c>
      <c r="D296" s="39">
        <v>-5.8858151854020103E-4</v>
      </c>
      <c r="E296" s="37">
        <v>67.12</v>
      </c>
      <c r="F296" s="37">
        <v>67.02</v>
      </c>
      <c r="G296" s="37">
        <v>68.44</v>
      </c>
      <c r="H296" s="7">
        <v>313782</v>
      </c>
      <c r="I296" s="37">
        <v>21285709.5</v>
      </c>
      <c r="J296" s="37">
        <v>0.79999999999999705</v>
      </c>
      <c r="K296" s="37">
        <v>1.42</v>
      </c>
      <c r="L296" s="39">
        <v>0.40009370189411703</v>
      </c>
      <c r="M296" s="37">
        <v>239144499.34</v>
      </c>
      <c r="N296" s="37">
        <v>67.92</v>
      </c>
    </row>
    <row r="297" spans="1:14" x14ac:dyDescent="0.3">
      <c r="A297" s="36">
        <v>43852</v>
      </c>
      <c r="B297" s="37">
        <v>67.06</v>
      </c>
      <c r="C297" s="38">
        <v>-0.85999999999999899</v>
      </c>
      <c r="D297" s="39">
        <v>-1.26619552414605E-2</v>
      </c>
      <c r="E297" s="37">
        <v>68.14</v>
      </c>
      <c r="F297" s="37">
        <v>67.06</v>
      </c>
      <c r="G297" s="37">
        <v>68.680000000000007</v>
      </c>
      <c r="H297" s="7">
        <v>444916</v>
      </c>
      <c r="I297" s="37">
        <v>30023716.66</v>
      </c>
      <c r="J297" s="37">
        <v>1.08</v>
      </c>
      <c r="K297" s="37">
        <v>1.62</v>
      </c>
      <c r="L297" s="39">
        <v>0.41791434817803402</v>
      </c>
      <c r="M297" s="37">
        <v>209120782.68000001</v>
      </c>
      <c r="N297" s="37">
        <v>67.06</v>
      </c>
    </row>
    <row r="298" spans="1:14" x14ac:dyDescent="0.3">
      <c r="A298" s="36">
        <v>43853</v>
      </c>
      <c r="B298" s="37">
        <v>66.540000000000006</v>
      </c>
      <c r="C298" s="38">
        <v>-0.51999999999999602</v>
      </c>
      <c r="D298" s="39">
        <v>-7.7542499254398397E-3</v>
      </c>
      <c r="E298" s="37">
        <v>66.86</v>
      </c>
      <c r="F298" s="37">
        <v>66.06</v>
      </c>
      <c r="G298" s="37">
        <v>67.2</v>
      </c>
      <c r="H298" s="7">
        <v>397798</v>
      </c>
      <c r="I298" s="37">
        <v>26496477.18</v>
      </c>
      <c r="J298" s="37">
        <v>0.31999999999999301</v>
      </c>
      <c r="K298" s="37">
        <v>1.1399999999999999</v>
      </c>
      <c r="L298" s="39">
        <v>-0.105903136771885</v>
      </c>
      <c r="M298" s="37">
        <v>182624305.5</v>
      </c>
      <c r="N298" s="37">
        <v>66.540000000000006</v>
      </c>
    </row>
    <row r="299" spans="1:14" x14ac:dyDescent="0.3">
      <c r="A299" s="36">
        <v>43854</v>
      </c>
      <c r="B299" s="37">
        <v>66.58</v>
      </c>
      <c r="C299" s="38">
        <v>3.9999999999992E-2</v>
      </c>
      <c r="D299" s="39">
        <v>6.0114217012311496E-4</v>
      </c>
      <c r="E299" s="37">
        <v>66.900000000000006</v>
      </c>
      <c r="F299" s="37">
        <v>66.400000000000006</v>
      </c>
      <c r="G299" s="37">
        <v>67.48</v>
      </c>
      <c r="H299" s="7">
        <v>284158</v>
      </c>
      <c r="I299" s="37">
        <v>18987599.239999998</v>
      </c>
      <c r="J299" s="37">
        <v>0.320000000000007</v>
      </c>
      <c r="K299" s="37">
        <v>1.08</v>
      </c>
      <c r="L299" s="39">
        <v>-0.28567262781612801</v>
      </c>
      <c r="M299" s="37">
        <v>201611904.74000001</v>
      </c>
      <c r="N299" s="37">
        <v>66.58</v>
      </c>
    </row>
    <row r="300" spans="1:14" x14ac:dyDescent="0.3">
      <c r="A300" s="36">
        <v>43857</v>
      </c>
      <c r="B300" s="37">
        <v>64.22</v>
      </c>
      <c r="C300" s="38">
        <v>-2.36</v>
      </c>
      <c r="D300" s="39">
        <v>-3.5446079903875001E-2</v>
      </c>
      <c r="E300" s="37">
        <v>65.5</v>
      </c>
      <c r="F300" s="37">
        <v>63.9</v>
      </c>
      <c r="G300" s="37">
        <v>65.78</v>
      </c>
      <c r="H300" s="7">
        <v>681563</v>
      </c>
      <c r="I300" s="37">
        <v>43978700.299999997</v>
      </c>
      <c r="J300" s="37">
        <v>1.28</v>
      </c>
      <c r="K300" s="37">
        <v>1.88</v>
      </c>
      <c r="L300" s="39">
        <v>1.39853532189838</v>
      </c>
      <c r="M300" s="37">
        <v>157633204.44</v>
      </c>
      <c r="N300" s="37">
        <v>64.22</v>
      </c>
    </row>
    <row r="301" spans="1:14" x14ac:dyDescent="0.3">
      <c r="A301" s="36">
        <v>43858</v>
      </c>
      <c r="B301" s="37">
        <v>64.239999999999995</v>
      </c>
      <c r="C301" s="38">
        <v>1.9999999999996E-2</v>
      </c>
      <c r="D301" s="39">
        <v>3.1142946122696998E-4</v>
      </c>
      <c r="E301" s="37">
        <v>64.52</v>
      </c>
      <c r="F301" s="37">
        <v>63.54</v>
      </c>
      <c r="G301" s="37">
        <v>64.680000000000007</v>
      </c>
      <c r="H301" s="7">
        <v>402230</v>
      </c>
      <c r="I301" s="37">
        <v>25776313.120000001</v>
      </c>
      <c r="J301" s="37">
        <v>0.28000000000000103</v>
      </c>
      <c r="K301" s="37">
        <v>1.1400000000000099</v>
      </c>
      <c r="L301" s="39">
        <v>-0.40984179012064897</v>
      </c>
      <c r="M301" s="37">
        <v>183409517.56</v>
      </c>
      <c r="N301" s="37">
        <v>64.239999999999995</v>
      </c>
    </row>
    <row r="302" spans="1:14" x14ac:dyDescent="0.3">
      <c r="A302" s="36">
        <v>43859</v>
      </c>
      <c r="B302" s="37">
        <v>63.62</v>
      </c>
      <c r="C302" s="38">
        <v>-0.619999999999997</v>
      </c>
      <c r="D302" s="39">
        <v>-9.6513075965130399E-3</v>
      </c>
      <c r="E302" s="37">
        <v>64.239999999999995</v>
      </c>
      <c r="F302" s="37">
        <v>63.62</v>
      </c>
      <c r="G302" s="37">
        <v>64.88</v>
      </c>
      <c r="H302" s="7">
        <v>374417</v>
      </c>
      <c r="I302" s="37">
        <v>23935560.260000002</v>
      </c>
      <c r="J302" s="37">
        <v>0.619999999999997</v>
      </c>
      <c r="K302" s="37">
        <v>1.26</v>
      </c>
      <c r="L302" s="39">
        <v>-6.9147005444646095E-2</v>
      </c>
      <c r="M302" s="37">
        <v>159473957.30000001</v>
      </c>
      <c r="N302" s="37">
        <v>63.62</v>
      </c>
    </row>
    <row r="303" spans="1:14" x14ac:dyDescent="0.3">
      <c r="A303" s="36">
        <v>43860</v>
      </c>
      <c r="B303" s="37">
        <v>61.92</v>
      </c>
      <c r="C303" s="38">
        <v>-1.7</v>
      </c>
      <c r="D303" s="39">
        <v>-2.67211568689091E-2</v>
      </c>
      <c r="E303" s="37">
        <v>63.26</v>
      </c>
      <c r="F303" s="37">
        <v>61.8</v>
      </c>
      <c r="G303" s="37">
        <v>63.58</v>
      </c>
      <c r="H303" s="7">
        <v>720376</v>
      </c>
      <c r="I303" s="37">
        <v>44929686.119999997</v>
      </c>
      <c r="J303" s="37">
        <v>1.34</v>
      </c>
      <c r="K303" s="37">
        <v>1.78</v>
      </c>
      <c r="L303" s="39">
        <v>0.92399383574997895</v>
      </c>
      <c r="M303" s="37">
        <v>114544271.18000001</v>
      </c>
      <c r="N303" s="37">
        <v>61.92</v>
      </c>
    </row>
    <row r="304" spans="1:14" x14ac:dyDescent="0.3">
      <c r="A304" s="36">
        <v>43861</v>
      </c>
      <c r="B304" s="37">
        <v>61.14</v>
      </c>
      <c r="C304" s="38">
        <v>-0.78000000000000103</v>
      </c>
      <c r="D304" s="39">
        <v>-1.25968992248062E-2</v>
      </c>
      <c r="E304" s="37">
        <v>61.6</v>
      </c>
      <c r="F304" s="37">
        <v>61.06</v>
      </c>
      <c r="G304" s="37">
        <v>62.34</v>
      </c>
      <c r="H304" s="7">
        <v>480588</v>
      </c>
      <c r="I304" s="37">
        <v>29534679.039999999</v>
      </c>
      <c r="J304" s="37">
        <v>0.46000000000000102</v>
      </c>
      <c r="K304" s="37">
        <v>1.28</v>
      </c>
      <c r="L304" s="39">
        <v>-0.33286505935789101</v>
      </c>
      <c r="M304" s="37">
        <v>85009592.139999896</v>
      </c>
      <c r="N304" s="37">
        <v>61.14</v>
      </c>
    </row>
    <row r="305" spans="1:14" x14ac:dyDescent="0.3">
      <c r="A305" s="36">
        <v>43864</v>
      </c>
      <c r="B305" s="37">
        <v>61.66</v>
      </c>
      <c r="C305" s="38">
        <v>0.51999999999999602</v>
      </c>
      <c r="D305" s="39">
        <v>8.5050703303892108E-3</v>
      </c>
      <c r="E305" s="37">
        <v>61.48</v>
      </c>
      <c r="F305" s="37">
        <v>60.82</v>
      </c>
      <c r="G305" s="37">
        <v>61.86</v>
      </c>
      <c r="H305" s="7">
        <v>438275</v>
      </c>
      <c r="I305" s="37">
        <v>26922267.199999999</v>
      </c>
      <c r="J305" s="37">
        <v>0.18</v>
      </c>
      <c r="K305" s="37">
        <v>1.04</v>
      </c>
      <c r="L305" s="39">
        <v>-8.8044229152621403E-2</v>
      </c>
      <c r="M305" s="37">
        <v>111931859.34</v>
      </c>
      <c r="N305" s="37">
        <v>61.66</v>
      </c>
    </row>
    <row r="306" spans="1:14" x14ac:dyDescent="0.3">
      <c r="A306" s="36">
        <v>43865</v>
      </c>
      <c r="B306" s="37">
        <v>63.18</v>
      </c>
      <c r="C306" s="38">
        <v>1.52</v>
      </c>
      <c r="D306" s="39">
        <v>2.4651313655530398E-2</v>
      </c>
      <c r="E306" s="37">
        <v>62.2</v>
      </c>
      <c r="F306" s="37">
        <v>61.34</v>
      </c>
      <c r="G306" s="37">
        <v>63.18</v>
      </c>
      <c r="H306" s="7">
        <v>590800</v>
      </c>
      <c r="I306" s="37">
        <v>37082443.799999997</v>
      </c>
      <c r="J306" s="37">
        <v>0.97999999999999698</v>
      </c>
      <c r="K306" s="37">
        <v>1.84</v>
      </c>
      <c r="L306" s="39">
        <v>0.34801209286406898</v>
      </c>
      <c r="M306" s="37">
        <v>149014303.13999999</v>
      </c>
      <c r="N306" s="37">
        <v>63.18</v>
      </c>
    </row>
    <row r="307" spans="1:14" x14ac:dyDescent="0.3">
      <c r="A307" s="36">
        <v>43866</v>
      </c>
      <c r="B307" s="37">
        <v>64.3</v>
      </c>
      <c r="C307" s="38">
        <v>1.1200000000000001</v>
      </c>
      <c r="D307" s="39">
        <v>1.7727128838239899E-2</v>
      </c>
      <c r="E307" s="37">
        <v>63.3</v>
      </c>
      <c r="F307" s="37">
        <v>62.76</v>
      </c>
      <c r="G307" s="37">
        <v>64.760000000000005</v>
      </c>
      <c r="H307" s="7">
        <v>480546</v>
      </c>
      <c r="I307" s="37">
        <v>30846201.82</v>
      </c>
      <c r="J307" s="37">
        <v>1</v>
      </c>
      <c r="K307" s="37">
        <v>2.0000000000000102</v>
      </c>
      <c r="L307" s="39">
        <v>-0.18661814488828701</v>
      </c>
      <c r="M307" s="37">
        <v>179860504.96000001</v>
      </c>
      <c r="N307" s="37">
        <v>64.3</v>
      </c>
    </row>
    <row r="308" spans="1:14" x14ac:dyDescent="0.3">
      <c r="A308" s="36">
        <v>43867</v>
      </c>
      <c r="B308" s="37">
        <v>64.459999999999994</v>
      </c>
      <c r="C308" s="38">
        <v>0.15999999999999701</v>
      </c>
      <c r="D308" s="39">
        <v>2.48833592534987E-3</v>
      </c>
      <c r="E308" s="37">
        <v>64.94</v>
      </c>
      <c r="F308" s="37">
        <v>64.260000000000005</v>
      </c>
      <c r="G308" s="37">
        <v>65.16</v>
      </c>
      <c r="H308" s="7">
        <v>289049</v>
      </c>
      <c r="I308" s="37">
        <v>18658601.780000001</v>
      </c>
      <c r="J308" s="37">
        <v>0.48000000000000398</v>
      </c>
      <c r="K308" s="37">
        <v>0.89999999999999103</v>
      </c>
      <c r="L308" s="39">
        <v>-0.39849879095861801</v>
      </c>
      <c r="M308" s="37">
        <v>198519106.74000001</v>
      </c>
      <c r="N308" s="37">
        <v>64.459999999999994</v>
      </c>
    </row>
    <row r="309" spans="1:14" x14ac:dyDescent="0.3">
      <c r="A309" s="36">
        <v>43868</v>
      </c>
      <c r="B309" s="37">
        <v>63.48</v>
      </c>
      <c r="C309" s="38">
        <v>-0.97999999999999698</v>
      </c>
      <c r="D309" s="39">
        <v>-1.52032268073223E-2</v>
      </c>
      <c r="E309" s="37">
        <v>63.98</v>
      </c>
      <c r="F309" s="37">
        <v>62.78</v>
      </c>
      <c r="G309" s="37">
        <v>64.08</v>
      </c>
      <c r="H309" s="7">
        <v>416663</v>
      </c>
      <c r="I309" s="37">
        <v>26388890.620000001</v>
      </c>
      <c r="J309" s="37">
        <v>0.5</v>
      </c>
      <c r="K309" s="37">
        <v>1.3</v>
      </c>
      <c r="L309" s="39">
        <v>0.44149607851955902</v>
      </c>
      <c r="M309" s="37">
        <v>172130216.12</v>
      </c>
      <c r="N309" s="37">
        <v>63.48</v>
      </c>
    </row>
    <row r="310" spans="1:14" x14ac:dyDescent="0.3">
      <c r="A310" s="36">
        <v>43871</v>
      </c>
      <c r="B310" s="37">
        <v>62.54</v>
      </c>
      <c r="C310" s="38">
        <v>-0.93999999999999795</v>
      </c>
      <c r="D310" s="39">
        <v>-1.4807813484561999E-2</v>
      </c>
      <c r="E310" s="37">
        <v>63.16</v>
      </c>
      <c r="F310" s="37">
        <v>62.22</v>
      </c>
      <c r="G310" s="37">
        <v>63.6</v>
      </c>
      <c r="H310" s="7">
        <v>314793</v>
      </c>
      <c r="I310" s="37">
        <v>19718019.460000001</v>
      </c>
      <c r="J310" s="37">
        <v>0.619999999999997</v>
      </c>
      <c r="K310" s="37">
        <v>1.38</v>
      </c>
      <c r="L310" s="39">
        <v>-0.244490151513333</v>
      </c>
      <c r="M310" s="37">
        <v>152412196.66</v>
      </c>
      <c r="N310" s="37">
        <v>62.54</v>
      </c>
    </row>
    <row r="311" spans="1:14" x14ac:dyDescent="0.3">
      <c r="A311" s="36">
        <v>43872</v>
      </c>
      <c r="B311" s="37">
        <v>63.4</v>
      </c>
      <c r="C311" s="38">
        <v>0.85999999999999899</v>
      </c>
      <c r="D311" s="39">
        <v>1.37511992324912E-2</v>
      </c>
      <c r="E311" s="37">
        <v>63.36</v>
      </c>
      <c r="F311" s="37">
        <v>62.76</v>
      </c>
      <c r="G311" s="37">
        <v>64.16</v>
      </c>
      <c r="H311" s="7">
        <v>378399</v>
      </c>
      <c r="I311" s="37">
        <v>23984327.440000001</v>
      </c>
      <c r="J311" s="37">
        <v>3.9999999999999099E-2</v>
      </c>
      <c r="K311" s="37">
        <v>1.4</v>
      </c>
      <c r="L311" s="39">
        <v>0.20205658956838299</v>
      </c>
      <c r="M311" s="37">
        <v>176396524.09999999</v>
      </c>
      <c r="N311" s="37">
        <v>63.4</v>
      </c>
    </row>
    <row r="312" spans="1:14" x14ac:dyDescent="0.3">
      <c r="A312" s="36">
        <v>43873</v>
      </c>
      <c r="B312" s="37">
        <v>65.64</v>
      </c>
      <c r="C312" s="38">
        <v>2.2400000000000002</v>
      </c>
      <c r="D312" s="39">
        <v>3.5331230283911698E-2</v>
      </c>
      <c r="E312" s="37">
        <v>63.66</v>
      </c>
      <c r="F312" s="37">
        <v>63.66</v>
      </c>
      <c r="G312" s="37">
        <v>65.98</v>
      </c>
      <c r="H312" s="7">
        <v>508854</v>
      </c>
      <c r="I312" s="37">
        <v>33260745.199999999</v>
      </c>
      <c r="J312" s="37">
        <v>1.98</v>
      </c>
      <c r="K312" s="37">
        <v>2.3200000000000101</v>
      </c>
      <c r="L312" s="39">
        <v>0.34475513941633001</v>
      </c>
      <c r="M312" s="37">
        <v>209657269.30000001</v>
      </c>
      <c r="N312" s="37">
        <v>65.64</v>
      </c>
    </row>
    <row r="313" spans="1:14" x14ac:dyDescent="0.3">
      <c r="A313" s="36">
        <v>43874</v>
      </c>
      <c r="B313" s="37">
        <v>65.92</v>
      </c>
      <c r="C313" s="38">
        <v>0.28000000000000103</v>
      </c>
      <c r="D313" s="39">
        <v>4.26569165143207E-3</v>
      </c>
      <c r="E313" s="37">
        <v>65.3</v>
      </c>
      <c r="F313" s="37">
        <v>64.56</v>
      </c>
      <c r="G313" s="37">
        <v>65.92</v>
      </c>
      <c r="H313" s="7">
        <v>497429</v>
      </c>
      <c r="I313" s="37">
        <v>32507469.359999999</v>
      </c>
      <c r="J313" s="37">
        <v>0.62000000000000499</v>
      </c>
      <c r="K313" s="37">
        <v>1.36</v>
      </c>
      <c r="L313" s="39">
        <v>-2.24524126763276E-2</v>
      </c>
      <c r="M313" s="37">
        <v>242164738.66</v>
      </c>
      <c r="N313" s="37">
        <v>65.92</v>
      </c>
    </row>
    <row r="314" spans="1:14" x14ac:dyDescent="0.3">
      <c r="A314" s="36">
        <v>43875</v>
      </c>
      <c r="B314" s="37">
        <v>65</v>
      </c>
      <c r="C314" s="38">
        <v>-0.92000000000000204</v>
      </c>
      <c r="D314" s="39">
        <v>-1.39563106796117E-2</v>
      </c>
      <c r="E314" s="37">
        <v>65.900000000000006</v>
      </c>
      <c r="F314" s="37">
        <v>64.739999999999995</v>
      </c>
      <c r="G314" s="37">
        <v>66.239999999999995</v>
      </c>
      <c r="H314" s="7">
        <v>404382</v>
      </c>
      <c r="I314" s="37">
        <v>26375784.16</v>
      </c>
      <c r="J314" s="37">
        <v>0.90000000000000602</v>
      </c>
      <c r="K314" s="37">
        <v>1.5</v>
      </c>
      <c r="L314" s="39">
        <v>-0.187055841135117</v>
      </c>
      <c r="M314" s="37">
        <v>215788954.5</v>
      </c>
      <c r="N314" s="37">
        <v>65</v>
      </c>
    </row>
    <row r="315" spans="1:14" x14ac:dyDescent="0.3">
      <c r="A315" s="36">
        <v>43878</v>
      </c>
      <c r="B315" s="37">
        <v>65.44</v>
      </c>
      <c r="C315" s="38">
        <v>0.439999999999998</v>
      </c>
      <c r="D315" s="39">
        <v>6.7692307692307297E-3</v>
      </c>
      <c r="E315" s="37">
        <v>65.8</v>
      </c>
      <c r="F315" s="37">
        <v>65.260000000000005</v>
      </c>
      <c r="G315" s="37">
        <v>66.180000000000007</v>
      </c>
      <c r="H315" s="7">
        <v>320063</v>
      </c>
      <c r="I315" s="37">
        <v>21024654.82</v>
      </c>
      <c r="J315" s="37">
        <v>0.35999999999999899</v>
      </c>
      <c r="K315" s="37">
        <v>0.92000000000000204</v>
      </c>
      <c r="L315" s="39">
        <v>-0.20851323748337</v>
      </c>
      <c r="M315" s="37">
        <v>236813609.31999999</v>
      </c>
      <c r="N315" s="37">
        <v>65.44</v>
      </c>
    </row>
    <row r="316" spans="1:14" x14ac:dyDescent="0.3">
      <c r="A316" s="36">
        <v>43879</v>
      </c>
      <c r="B316" s="37">
        <v>64.400000000000006</v>
      </c>
      <c r="C316" s="38">
        <v>-1.03999999999999</v>
      </c>
      <c r="D316" s="39">
        <v>-1.58924205378972E-2</v>
      </c>
      <c r="E316" s="37">
        <v>64.5</v>
      </c>
      <c r="F316" s="37">
        <v>63.74</v>
      </c>
      <c r="G316" s="37">
        <v>65.319999999999993</v>
      </c>
      <c r="H316" s="7">
        <v>368387</v>
      </c>
      <c r="I316" s="37">
        <v>23717545.940000001</v>
      </c>
      <c r="J316" s="37">
        <v>9.9999999999994302E-2</v>
      </c>
      <c r="K316" s="37">
        <v>1.5799999999999901</v>
      </c>
      <c r="L316" s="39">
        <v>0.150982775266119</v>
      </c>
      <c r="M316" s="37">
        <v>213096063.38</v>
      </c>
      <c r="N316" s="37">
        <v>64.400000000000006</v>
      </c>
    </row>
    <row r="317" spans="1:14" x14ac:dyDescent="0.3">
      <c r="A317" s="36">
        <v>43880</v>
      </c>
      <c r="B317" s="37">
        <v>64.98</v>
      </c>
      <c r="C317" s="38">
        <v>0.57999999999999796</v>
      </c>
      <c r="D317" s="39">
        <v>9.0062111801242004E-3</v>
      </c>
      <c r="E317" s="37">
        <v>64.8</v>
      </c>
      <c r="F317" s="37">
        <v>64.08</v>
      </c>
      <c r="G317" s="37">
        <v>65.02</v>
      </c>
      <c r="H317" s="7">
        <v>277717</v>
      </c>
      <c r="I317" s="37">
        <v>17983174.32</v>
      </c>
      <c r="J317" s="37">
        <v>0.18000000000000699</v>
      </c>
      <c r="K317" s="37">
        <v>0.93999999999999795</v>
      </c>
      <c r="L317" s="39">
        <v>-0.24612703488450999</v>
      </c>
      <c r="M317" s="37">
        <v>231079237.69999999</v>
      </c>
      <c r="N317" s="37">
        <v>64.98</v>
      </c>
    </row>
    <row r="318" spans="1:14" x14ac:dyDescent="0.3">
      <c r="A318" s="36">
        <v>43881</v>
      </c>
      <c r="B318" s="37">
        <v>64.16</v>
      </c>
      <c r="C318" s="38">
        <v>-0.82000000000000695</v>
      </c>
      <c r="D318" s="39">
        <v>-1.2619267466913E-2</v>
      </c>
      <c r="E318" s="37">
        <v>64.739999999999995</v>
      </c>
      <c r="F318" s="37">
        <v>64.16</v>
      </c>
      <c r="G318" s="37">
        <v>65.540000000000006</v>
      </c>
      <c r="H318" s="7">
        <v>444836</v>
      </c>
      <c r="I318" s="37">
        <v>28740194.239999998</v>
      </c>
      <c r="J318" s="37">
        <v>0.57999999999999796</v>
      </c>
      <c r="K318" s="37">
        <v>1.3800000000000101</v>
      </c>
      <c r="L318" s="39">
        <v>0.601760065102244</v>
      </c>
      <c r="M318" s="37">
        <v>202339043.46000001</v>
      </c>
      <c r="N318" s="37">
        <v>64.16</v>
      </c>
    </row>
    <row r="319" spans="1:14" x14ac:dyDescent="0.3">
      <c r="A319" s="36">
        <v>43882</v>
      </c>
      <c r="B319" s="37">
        <v>63.42</v>
      </c>
      <c r="C319" s="38">
        <v>-0.739999999999995</v>
      </c>
      <c r="D319" s="39">
        <v>-1.15336658354114E-2</v>
      </c>
      <c r="E319" s="37">
        <v>63.5</v>
      </c>
      <c r="F319" s="37">
        <v>62.86</v>
      </c>
      <c r="G319" s="37">
        <v>64.42</v>
      </c>
      <c r="H319" s="7">
        <v>446624</v>
      </c>
      <c r="I319" s="37">
        <v>28359098.719999999</v>
      </c>
      <c r="J319" s="37">
        <v>7.9999999999998295E-2</v>
      </c>
      <c r="K319" s="37">
        <v>1.56</v>
      </c>
      <c r="L319" s="39">
        <v>4.0194588567472097E-3</v>
      </c>
      <c r="M319" s="37">
        <v>173979944.74000001</v>
      </c>
      <c r="N319" s="37">
        <v>63.42</v>
      </c>
    </row>
    <row r="320" spans="1:14" x14ac:dyDescent="0.3">
      <c r="A320" s="36">
        <v>43885</v>
      </c>
      <c r="B320" s="37">
        <v>59.82</v>
      </c>
      <c r="C320" s="38">
        <v>-3.6</v>
      </c>
      <c r="D320" s="39">
        <v>-5.6764427625354802E-2</v>
      </c>
      <c r="E320" s="37">
        <v>61.4</v>
      </c>
      <c r="F320" s="37">
        <v>59.2</v>
      </c>
      <c r="G320" s="37">
        <v>61.4</v>
      </c>
      <c r="H320" s="7">
        <v>916685</v>
      </c>
      <c r="I320" s="37">
        <v>55031562.219999999</v>
      </c>
      <c r="J320" s="37">
        <v>1.58</v>
      </c>
      <c r="K320" s="37">
        <v>2.2000000000000002</v>
      </c>
      <c r="L320" s="39">
        <v>1.0524759081464501</v>
      </c>
      <c r="M320" s="37">
        <v>118948382.52</v>
      </c>
      <c r="N320" s="37">
        <v>59.82</v>
      </c>
    </row>
    <row r="321" spans="1:14" x14ac:dyDescent="0.3">
      <c r="A321" s="36">
        <v>43886</v>
      </c>
      <c r="B321" s="37">
        <v>58.98</v>
      </c>
      <c r="C321" s="38">
        <v>-0.84000000000000297</v>
      </c>
      <c r="D321" s="39">
        <v>-1.4042126379137499E-2</v>
      </c>
      <c r="E321" s="37">
        <v>60</v>
      </c>
      <c r="F321" s="37">
        <v>58.58</v>
      </c>
      <c r="G321" s="37">
        <v>60.3</v>
      </c>
      <c r="H321" s="7">
        <v>596708</v>
      </c>
      <c r="I321" s="37">
        <v>35301789.520000003</v>
      </c>
      <c r="J321" s="37">
        <v>1.02</v>
      </c>
      <c r="K321" s="37">
        <v>1.72</v>
      </c>
      <c r="L321" s="39">
        <v>-0.349058837005078</v>
      </c>
      <c r="M321" s="37">
        <v>83646592.999999806</v>
      </c>
      <c r="N321" s="37">
        <v>58.98</v>
      </c>
    </row>
    <row r="322" spans="1:14" x14ac:dyDescent="0.3">
      <c r="A322" s="36">
        <v>43887</v>
      </c>
      <c r="B322" s="37">
        <v>59.18</v>
      </c>
      <c r="C322" s="38">
        <v>0.20000000000000301</v>
      </c>
      <c r="D322" s="39">
        <v>3.3909799932180899E-3</v>
      </c>
      <c r="E322" s="37">
        <v>57.98</v>
      </c>
      <c r="F322" s="37">
        <v>57.22</v>
      </c>
      <c r="G322" s="37">
        <v>59.7</v>
      </c>
      <c r="H322" s="7">
        <v>702852</v>
      </c>
      <c r="I322" s="37">
        <v>41305179.82</v>
      </c>
      <c r="J322" s="37">
        <v>1.2</v>
      </c>
      <c r="K322" s="37">
        <v>2.48</v>
      </c>
      <c r="L322" s="39">
        <v>0.177882649470093</v>
      </c>
      <c r="M322" s="37">
        <v>124951772.81999999</v>
      </c>
      <c r="N322" s="37">
        <v>59.18</v>
      </c>
    </row>
    <row r="323" spans="1:14" x14ac:dyDescent="0.3">
      <c r="A323" s="36">
        <v>43888</v>
      </c>
      <c r="B323" s="37">
        <v>57</v>
      </c>
      <c r="C323" s="38">
        <v>-2.1800000000000002</v>
      </c>
      <c r="D323" s="39">
        <v>-3.6836769178776603E-2</v>
      </c>
      <c r="E323" s="37">
        <v>57.72</v>
      </c>
      <c r="F323" s="37">
        <v>56.26</v>
      </c>
      <c r="G323" s="37">
        <v>58.3</v>
      </c>
      <c r="H323" s="7">
        <v>842430</v>
      </c>
      <c r="I323" s="37">
        <v>48115697.979999997</v>
      </c>
      <c r="J323" s="37">
        <v>0.71999999999999897</v>
      </c>
      <c r="K323" s="37">
        <v>2.04</v>
      </c>
      <c r="L323" s="39">
        <v>0.198588038449062</v>
      </c>
      <c r="M323" s="37">
        <v>76836074.839999795</v>
      </c>
      <c r="N323" s="37">
        <v>57</v>
      </c>
    </row>
    <row r="324" spans="1:14" x14ac:dyDescent="0.3">
      <c r="A324" s="36">
        <v>43889</v>
      </c>
      <c r="B324" s="37">
        <v>56.28</v>
      </c>
      <c r="C324" s="38">
        <v>-0.71999999999999897</v>
      </c>
      <c r="D324" s="39">
        <v>-1.26315789473684E-2</v>
      </c>
      <c r="E324" s="37">
        <v>55.1</v>
      </c>
      <c r="F324" s="37">
        <v>53.54</v>
      </c>
      <c r="G324" s="37">
        <v>56.8</v>
      </c>
      <c r="H324" s="7">
        <v>1488423</v>
      </c>
      <c r="I324" s="37">
        <v>82410644.760000005</v>
      </c>
      <c r="J324" s="37">
        <v>1.18</v>
      </c>
      <c r="K324" s="37">
        <v>3.26</v>
      </c>
      <c r="L324" s="39">
        <v>0.76682098215875505</v>
      </c>
      <c r="M324" s="37">
        <v>-5574569.9200001797</v>
      </c>
      <c r="N324" s="37">
        <v>56.28</v>
      </c>
    </row>
    <row r="325" spans="1:14" x14ac:dyDescent="0.3">
      <c r="A325" s="36">
        <v>43892</v>
      </c>
      <c r="B325" s="37">
        <v>56.22</v>
      </c>
      <c r="C325" s="38">
        <v>-6.0000000000002301E-2</v>
      </c>
      <c r="D325" s="39">
        <v>-1.0660980810234899E-3</v>
      </c>
      <c r="E325" s="37">
        <v>57.58</v>
      </c>
      <c r="F325" s="37">
        <v>55.82</v>
      </c>
      <c r="G325" s="37">
        <v>58.14</v>
      </c>
      <c r="H325" s="7">
        <v>860977</v>
      </c>
      <c r="I325" s="37">
        <v>48895768.039999999</v>
      </c>
      <c r="J325" s="37">
        <v>1.36</v>
      </c>
      <c r="K325" s="37">
        <v>2.3199999999999998</v>
      </c>
      <c r="L325" s="39">
        <v>-0.42155086289314297</v>
      </c>
      <c r="M325" s="37">
        <v>-54470337.960000202</v>
      </c>
      <c r="N325" s="37">
        <v>56.22</v>
      </c>
    </row>
    <row r="326" spans="1:14" x14ac:dyDescent="0.3">
      <c r="A326" s="36">
        <v>43893</v>
      </c>
      <c r="B326" s="37">
        <v>56.76</v>
      </c>
      <c r="C326" s="38">
        <v>0.53999999999999904</v>
      </c>
      <c r="D326" s="39">
        <v>9.6051227321237807E-3</v>
      </c>
      <c r="E326" s="37">
        <v>57.3</v>
      </c>
      <c r="F326" s="37">
        <v>56.76</v>
      </c>
      <c r="G326" s="37">
        <v>58.82</v>
      </c>
      <c r="H326" s="7">
        <v>672791</v>
      </c>
      <c r="I326" s="37">
        <v>38725196.079999998</v>
      </c>
      <c r="J326" s="37">
        <v>0.53999999999999904</v>
      </c>
      <c r="K326" s="37">
        <v>2.06</v>
      </c>
      <c r="L326" s="39">
        <v>-0.21857262156828799</v>
      </c>
      <c r="M326" s="37">
        <v>-15745141.8800002</v>
      </c>
      <c r="N326" s="37">
        <v>56.76</v>
      </c>
    </row>
    <row r="327" spans="1:14" x14ac:dyDescent="0.3">
      <c r="A327" s="36">
        <v>43894</v>
      </c>
      <c r="B327" s="37">
        <v>57.7</v>
      </c>
      <c r="C327" s="38">
        <v>0.94000000000000505</v>
      </c>
      <c r="D327" s="39">
        <v>1.6560958421423601E-2</v>
      </c>
      <c r="E327" s="37">
        <v>57</v>
      </c>
      <c r="F327" s="37">
        <v>56.82</v>
      </c>
      <c r="G327" s="37">
        <v>58.2</v>
      </c>
      <c r="H327" s="7">
        <v>732935</v>
      </c>
      <c r="I327" s="37">
        <v>42284042.840000004</v>
      </c>
      <c r="J327" s="37">
        <v>0.70000000000000295</v>
      </c>
      <c r="K327" s="37">
        <v>1.38</v>
      </c>
      <c r="L327" s="39">
        <v>8.9394774900377699E-2</v>
      </c>
      <c r="M327" s="37">
        <v>26538900.9599998</v>
      </c>
      <c r="N327" s="37">
        <v>57.7</v>
      </c>
    </row>
    <row r="328" spans="1:14" x14ac:dyDescent="0.3">
      <c r="A328" s="36">
        <v>43895</v>
      </c>
      <c r="B328" s="37">
        <v>56.3</v>
      </c>
      <c r="C328" s="38">
        <v>-1.4000000000000099</v>
      </c>
      <c r="D328" s="39">
        <v>-2.4263431542461099E-2</v>
      </c>
      <c r="E328" s="37">
        <v>57.98</v>
      </c>
      <c r="F328" s="37">
        <v>55.82</v>
      </c>
      <c r="G328" s="37">
        <v>58.06</v>
      </c>
      <c r="H328" s="7">
        <v>516670</v>
      </c>
      <c r="I328" s="37">
        <v>29192339.02</v>
      </c>
      <c r="J328" s="37">
        <v>1.68</v>
      </c>
      <c r="K328" s="37">
        <v>2.2400000000000002</v>
      </c>
      <c r="L328" s="39">
        <v>-0.29506709326202202</v>
      </c>
      <c r="M328" s="37">
        <v>-2653438.0600001798</v>
      </c>
      <c r="N328" s="37">
        <v>56.3</v>
      </c>
    </row>
    <row r="329" spans="1:14" x14ac:dyDescent="0.3">
      <c r="A329" s="36">
        <v>43896</v>
      </c>
      <c r="B329" s="37">
        <v>54.72</v>
      </c>
      <c r="C329" s="38">
        <v>-1.58</v>
      </c>
      <c r="D329" s="39">
        <v>-2.8063943161634099E-2</v>
      </c>
      <c r="E329" s="37">
        <v>55</v>
      </c>
      <c r="F329" s="37">
        <v>53.74</v>
      </c>
      <c r="G329" s="37">
        <v>55.56</v>
      </c>
      <c r="H329" s="7">
        <v>606864</v>
      </c>
      <c r="I329" s="37">
        <v>33088775.32</v>
      </c>
      <c r="J329" s="37">
        <v>0.28000000000000103</v>
      </c>
      <c r="K329" s="37">
        <v>1.82</v>
      </c>
      <c r="L329" s="39">
        <v>0.17456790601350999</v>
      </c>
      <c r="M329" s="37">
        <v>-35742213.380000196</v>
      </c>
      <c r="N329" s="37">
        <v>54.72</v>
      </c>
    </row>
    <row r="330" spans="1:14" x14ac:dyDescent="0.3">
      <c r="A330" s="36">
        <v>43899</v>
      </c>
      <c r="B330" s="37">
        <v>49.59</v>
      </c>
      <c r="C330" s="38">
        <v>-5.13</v>
      </c>
      <c r="D330" s="39">
        <v>-9.3749999999999903E-2</v>
      </c>
      <c r="E330" s="37">
        <v>51</v>
      </c>
      <c r="F330" s="37">
        <v>49.42</v>
      </c>
      <c r="G330" s="37">
        <v>51.94</v>
      </c>
      <c r="H330" s="7">
        <v>1192508</v>
      </c>
      <c r="I330" s="37">
        <v>60040193.619999997</v>
      </c>
      <c r="J330" s="37">
        <v>1.41</v>
      </c>
      <c r="K330" s="37">
        <v>2.52</v>
      </c>
      <c r="L330" s="39">
        <v>0.96503335178886895</v>
      </c>
      <c r="M330" s="37">
        <v>-95782407.000000194</v>
      </c>
      <c r="N330" s="37">
        <v>49.59</v>
      </c>
    </row>
    <row r="331" spans="1:14" x14ac:dyDescent="0.3">
      <c r="A331" s="36">
        <v>43900</v>
      </c>
      <c r="B331" s="37">
        <v>49.3</v>
      </c>
      <c r="C331" s="38">
        <v>-0.29000000000000598</v>
      </c>
      <c r="D331" s="39">
        <v>-5.8479532163743901E-3</v>
      </c>
      <c r="E331" s="37">
        <v>50</v>
      </c>
      <c r="F331" s="37">
        <v>49.25</v>
      </c>
      <c r="G331" s="37">
        <v>52.98</v>
      </c>
      <c r="H331" s="7">
        <v>774356</v>
      </c>
      <c r="I331" s="37">
        <v>39014144.649999999</v>
      </c>
      <c r="J331" s="37">
        <v>0.70000000000000295</v>
      </c>
      <c r="K331" s="37">
        <v>3.73</v>
      </c>
      <c r="L331" s="39">
        <v>-0.350649219963304</v>
      </c>
      <c r="M331" s="37">
        <v>-134796551.65000001</v>
      </c>
      <c r="N331" s="37">
        <v>49.3</v>
      </c>
    </row>
    <row r="332" spans="1:14" x14ac:dyDescent="0.3">
      <c r="A332" s="36">
        <v>43901</v>
      </c>
      <c r="B332" s="37">
        <v>48.84</v>
      </c>
      <c r="C332" s="38">
        <v>-0.45999999999999402</v>
      </c>
      <c r="D332" s="39">
        <v>-9.3306288032453093E-3</v>
      </c>
      <c r="E332" s="37">
        <v>50</v>
      </c>
      <c r="F332" s="37">
        <v>48.33</v>
      </c>
      <c r="G332" s="37">
        <v>50.9</v>
      </c>
      <c r="H332" s="7">
        <v>863197</v>
      </c>
      <c r="I332" s="37">
        <v>42530094.100000001</v>
      </c>
      <c r="J332" s="37">
        <v>1.1599999999999999</v>
      </c>
      <c r="K332" s="37">
        <v>2.57</v>
      </c>
      <c r="L332" s="39">
        <v>0.114728884389092</v>
      </c>
      <c r="M332" s="37">
        <v>-177326645.75</v>
      </c>
      <c r="N332" s="37">
        <v>48.84</v>
      </c>
    </row>
    <row r="333" spans="1:14" x14ac:dyDescent="0.3">
      <c r="A333" s="36">
        <v>43902</v>
      </c>
      <c r="B333" s="37">
        <v>40.47</v>
      </c>
      <c r="C333" s="38">
        <v>-8.3699999999999992</v>
      </c>
      <c r="D333" s="39">
        <v>-0.171375921375921</v>
      </c>
      <c r="E333" s="37">
        <v>45.6</v>
      </c>
      <c r="F333" s="37">
        <v>40</v>
      </c>
      <c r="G333" s="37">
        <v>46</v>
      </c>
      <c r="H333" s="7">
        <v>1670355</v>
      </c>
      <c r="I333" s="37">
        <v>70736060.5</v>
      </c>
      <c r="J333" s="37">
        <v>5.13</v>
      </c>
      <c r="K333" s="37">
        <v>6</v>
      </c>
      <c r="L333" s="39">
        <v>0.93507970949852703</v>
      </c>
      <c r="M333" s="37">
        <v>-248062706.25</v>
      </c>
      <c r="N333" s="37">
        <v>40.47</v>
      </c>
    </row>
    <row r="334" spans="1:14" x14ac:dyDescent="0.3">
      <c r="A334" s="36">
        <v>43903</v>
      </c>
      <c r="B334" s="37">
        <v>39.67</v>
      </c>
      <c r="C334" s="38">
        <v>-0.79999999999999705</v>
      </c>
      <c r="D334" s="39">
        <v>-1.9767729182110099E-2</v>
      </c>
      <c r="E334" s="37">
        <v>41.98</v>
      </c>
      <c r="F334" s="37">
        <v>38.67</v>
      </c>
      <c r="G334" s="37">
        <v>43.93</v>
      </c>
      <c r="H334" s="7">
        <v>1342639</v>
      </c>
      <c r="I334" s="37">
        <v>54691552.840000004</v>
      </c>
      <c r="J334" s="37">
        <v>2.31</v>
      </c>
      <c r="K334" s="37">
        <v>5.26</v>
      </c>
      <c r="L334" s="39">
        <v>-0.196195419536566</v>
      </c>
      <c r="M334" s="37">
        <v>-302754259.08999997</v>
      </c>
      <c r="N334" s="37">
        <v>39.67</v>
      </c>
    </row>
    <row r="335" spans="1:14" x14ac:dyDescent="0.3">
      <c r="A335" s="36">
        <v>43906</v>
      </c>
      <c r="B335" s="37">
        <v>36.26</v>
      </c>
      <c r="C335" s="38">
        <v>-3.41</v>
      </c>
      <c r="D335" s="39">
        <v>-8.5959163095538305E-2</v>
      </c>
      <c r="E335" s="37">
        <v>37.4</v>
      </c>
      <c r="F335" s="37">
        <v>33.5</v>
      </c>
      <c r="G335" s="37">
        <v>37.700000000000003</v>
      </c>
      <c r="H335" s="7">
        <v>1943291</v>
      </c>
      <c r="I335" s="37">
        <v>69088296.950000003</v>
      </c>
      <c r="J335" s="37">
        <v>1.1399999999999999</v>
      </c>
      <c r="K335" s="37">
        <v>4.2</v>
      </c>
      <c r="L335" s="39">
        <v>0.44736671584841498</v>
      </c>
      <c r="M335" s="37">
        <v>-371842556.04000002</v>
      </c>
      <c r="N335" s="37">
        <v>36.26</v>
      </c>
    </row>
    <row r="336" spans="1:14" x14ac:dyDescent="0.3">
      <c r="A336" s="36">
        <v>43907</v>
      </c>
      <c r="B336" s="37">
        <v>35.64</v>
      </c>
      <c r="C336" s="38">
        <v>-0.619999999999997</v>
      </c>
      <c r="D336" s="39">
        <v>-1.7098731384445599E-2</v>
      </c>
      <c r="E336" s="37">
        <v>37.5</v>
      </c>
      <c r="F336" s="37">
        <v>33.65</v>
      </c>
      <c r="G336" s="37">
        <v>37.68</v>
      </c>
      <c r="H336" s="7">
        <v>1208604</v>
      </c>
      <c r="I336" s="37">
        <v>42561315.119999997</v>
      </c>
      <c r="J336" s="37">
        <v>1.86</v>
      </c>
      <c r="K336" s="37">
        <v>4.03</v>
      </c>
      <c r="L336" s="39">
        <v>-0.37806329571844899</v>
      </c>
      <c r="M336" s="37">
        <v>-414403871.16000003</v>
      </c>
      <c r="N336" s="37">
        <v>35.64</v>
      </c>
    </row>
    <row r="337" spans="1:14" x14ac:dyDescent="0.3">
      <c r="A337" s="36">
        <v>43908</v>
      </c>
      <c r="B337" s="37">
        <v>30.32</v>
      </c>
      <c r="C337" s="38">
        <v>-5.32</v>
      </c>
      <c r="D337" s="39">
        <v>-0.14927048260381601</v>
      </c>
      <c r="E337" s="37">
        <v>34.07</v>
      </c>
      <c r="F337" s="37">
        <v>29.89</v>
      </c>
      <c r="G337" s="37">
        <v>34.17</v>
      </c>
      <c r="H337" s="7">
        <v>1826395</v>
      </c>
      <c r="I337" s="37">
        <v>56991641.909999996</v>
      </c>
      <c r="J337" s="37">
        <v>3.75</v>
      </c>
      <c r="K337" s="37">
        <v>4.28</v>
      </c>
      <c r="L337" s="39">
        <v>0.51116081032331495</v>
      </c>
      <c r="M337" s="37">
        <v>-471395513.06999999</v>
      </c>
      <c r="N337" s="37">
        <v>30.32</v>
      </c>
    </row>
    <row r="338" spans="1:14" x14ac:dyDescent="0.3">
      <c r="A338" s="36">
        <v>43909</v>
      </c>
      <c r="B338" s="37">
        <v>30.27</v>
      </c>
      <c r="C338" s="38">
        <v>-5.0000000000000697E-2</v>
      </c>
      <c r="D338" s="39">
        <v>-1.6490765171504199E-3</v>
      </c>
      <c r="E338" s="37">
        <v>31</v>
      </c>
      <c r="F338" s="37">
        <v>28.28</v>
      </c>
      <c r="G338" s="37">
        <v>31.73</v>
      </c>
      <c r="H338" s="7">
        <v>1756704</v>
      </c>
      <c r="I338" s="37">
        <v>52572743.43</v>
      </c>
      <c r="J338" s="37">
        <v>0.73</v>
      </c>
      <c r="K338" s="37">
        <v>3.45</v>
      </c>
      <c r="L338" s="39">
        <v>-3.8157682210036702E-2</v>
      </c>
      <c r="M338" s="37">
        <v>-523968256.5</v>
      </c>
      <c r="N338" s="37">
        <v>30.27</v>
      </c>
    </row>
    <row r="339" spans="1:14" x14ac:dyDescent="0.3">
      <c r="A339" s="36">
        <v>43910</v>
      </c>
      <c r="B339" s="37">
        <v>33.700000000000003</v>
      </c>
      <c r="C339" s="38">
        <v>3.43</v>
      </c>
      <c r="D339" s="39">
        <v>0.11331351172778301</v>
      </c>
      <c r="E339" s="37">
        <v>31.5</v>
      </c>
      <c r="F339" s="37">
        <v>31.13</v>
      </c>
      <c r="G339" s="37">
        <v>34.28</v>
      </c>
      <c r="H339" s="7">
        <v>1653178</v>
      </c>
      <c r="I339" s="37">
        <v>54659093.030000001</v>
      </c>
      <c r="J339" s="37">
        <v>2.2000000000000002</v>
      </c>
      <c r="K339" s="37">
        <v>3.15</v>
      </c>
      <c r="L339" s="39">
        <v>-5.8931954387307098E-2</v>
      </c>
      <c r="M339" s="37">
        <v>-469309163.47000003</v>
      </c>
      <c r="N339" s="37">
        <v>33.700000000000003</v>
      </c>
    </row>
    <row r="340" spans="1:14" x14ac:dyDescent="0.3">
      <c r="A340" s="36">
        <v>43913</v>
      </c>
      <c r="B340" s="37">
        <v>32.46</v>
      </c>
      <c r="C340" s="38">
        <v>-1.24</v>
      </c>
      <c r="D340" s="39">
        <v>-3.6795252225519298E-2</v>
      </c>
      <c r="E340" s="37">
        <v>32.5</v>
      </c>
      <c r="F340" s="37">
        <v>31.2</v>
      </c>
      <c r="G340" s="37">
        <v>33.58</v>
      </c>
      <c r="H340" s="7">
        <v>1063828</v>
      </c>
      <c r="I340" s="37">
        <v>34317401.649999999</v>
      </c>
      <c r="J340" s="37">
        <v>3.9999999999999099E-2</v>
      </c>
      <c r="K340" s="37">
        <v>2.38</v>
      </c>
      <c r="L340" s="39">
        <v>-0.35649518684618398</v>
      </c>
      <c r="M340" s="37">
        <v>-503626565.12</v>
      </c>
      <c r="N340" s="37">
        <v>32.46</v>
      </c>
    </row>
    <row r="341" spans="1:14" x14ac:dyDescent="0.3">
      <c r="A341" s="36">
        <v>43914</v>
      </c>
      <c r="B341" s="37">
        <v>37.85</v>
      </c>
      <c r="C341" s="38">
        <v>5.39</v>
      </c>
      <c r="D341" s="39">
        <v>0.166050523721503</v>
      </c>
      <c r="E341" s="37">
        <v>34.56</v>
      </c>
      <c r="F341" s="37">
        <v>33.11</v>
      </c>
      <c r="G341" s="37">
        <v>37.85</v>
      </c>
      <c r="H341" s="7">
        <v>1382900</v>
      </c>
      <c r="I341" s="37">
        <v>49508269.090000004</v>
      </c>
      <c r="J341" s="37">
        <v>3.29</v>
      </c>
      <c r="K341" s="37">
        <v>4.74</v>
      </c>
      <c r="L341" s="39">
        <v>0.299928183879349</v>
      </c>
      <c r="M341" s="37">
        <v>-454118296.02999997</v>
      </c>
      <c r="N341" s="37">
        <v>37.85</v>
      </c>
    </row>
    <row r="342" spans="1:14" x14ac:dyDescent="0.3">
      <c r="A342" s="36">
        <v>43915</v>
      </c>
      <c r="B342" s="37">
        <v>39.6</v>
      </c>
      <c r="C342" s="38">
        <v>1.75</v>
      </c>
      <c r="D342" s="39">
        <v>4.6235138705416103E-2</v>
      </c>
      <c r="E342" s="37">
        <v>40.58</v>
      </c>
      <c r="F342" s="37">
        <v>37.19</v>
      </c>
      <c r="G342" s="37">
        <v>41.53</v>
      </c>
      <c r="H342" s="7">
        <v>1354520</v>
      </c>
      <c r="I342" s="37">
        <v>53230770.090000004</v>
      </c>
      <c r="J342" s="37">
        <v>0.97999999999999698</v>
      </c>
      <c r="K342" s="37">
        <v>4.34</v>
      </c>
      <c r="L342" s="39">
        <v>-2.05220912575023E-2</v>
      </c>
      <c r="M342" s="37">
        <v>-400887525.94</v>
      </c>
      <c r="N342" s="37">
        <v>39.6</v>
      </c>
    </row>
    <row r="343" spans="1:14" x14ac:dyDescent="0.3">
      <c r="A343" s="36">
        <v>43916</v>
      </c>
      <c r="B343" s="37">
        <v>40.79</v>
      </c>
      <c r="C343" s="38">
        <v>1.19</v>
      </c>
      <c r="D343" s="39">
        <v>3.0050505050505001E-2</v>
      </c>
      <c r="E343" s="37">
        <v>39.25</v>
      </c>
      <c r="F343" s="37">
        <v>38.020000000000003</v>
      </c>
      <c r="G343" s="37">
        <v>40.79</v>
      </c>
      <c r="H343" s="7">
        <v>782546</v>
      </c>
      <c r="I343" s="37">
        <v>31163723.91</v>
      </c>
      <c r="J343" s="37">
        <v>1.54</v>
      </c>
      <c r="K343" s="37">
        <v>2.77</v>
      </c>
      <c r="L343" s="39">
        <v>-0.42227061985057401</v>
      </c>
      <c r="M343" s="37">
        <v>-369723802.02999997</v>
      </c>
      <c r="N343" s="37">
        <v>40.79</v>
      </c>
    </row>
    <row r="344" spans="1:14" x14ac:dyDescent="0.3">
      <c r="A344" s="36">
        <v>43917</v>
      </c>
      <c r="B344" s="37">
        <v>37.92</v>
      </c>
      <c r="C344" s="38">
        <v>-2.87</v>
      </c>
      <c r="D344" s="39">
        <v>-7.0360382446677999E-2</v>
      </c>
      <c r="E344" s="37">
        <v>40.11</v>
      </c>
      <c r="F344" s="37">
        <v>37.68</v>
      </c>
      <c r="G344" s="37">
        <v>40.39</v>
      </c>
      <c r="H344" s="7">
        <v>715573</v>
      </c>
      <c r="I344" s="37">
        <v>27488468.850000001</v>
      </c>
      <c r="J344" s="37">
        <v>2.19</v>
      </c>
      <c r="K344" s="37">
        <v>2.71</v>
      </c>
      <c r="L344" s="39">
        <v>-8.5583467297769097E-2</v>
      </c>
      <c r="M344" s="37">
        <v>-397212270.88</v>
      </c>
      <c r="N344" s="37">
        <v>37.92</v>
      </c>
    </row>
    <row r="345" spans="1:14" x14ac:dyDescent="0.3">
      <c r="A345" s="36">
        <v>43920</v>
      </c>
      <c r="B345" s="37">
        <v>37.56</v>
      </c>
      <c r="C345" s="38">
        <v>-0.35999999999999899</v>
      </c>
      <c r="D345" s="39">
        <v>-9.4936708860759306E-3</v>
      </c>
      <c r="E345" s="37">
        <v>37.93</v>
      </c>
      <c r="F345" s="37">
        <v>35.86</v>
      </c>
      <c r="G345" s="37">
        <v>38</v>
      </c>
      <c r="H345" s="7">
        <v>899109</v>
      </c>
      <c r="I345" s="37">
        <v>33282976.75</v>
      </c>
      <c r="J345" s="37">
        <v>0.369999999999997</v>
      </c>
      <c r="K345" s="37">
        <v>2.14</v>
      </c>
      <c r="L345" s="39">
        <v>0.25648815704337602</v>
      </c>
      <c r="M345" s="37">
        <v>-430495247.63</v>
      </c>
      <c r="N345" s="37">
        <v>37.56</v>
      </c>
    </row>
    <row r="346" spans="1:14" x14ac:dyDescent="0.3">
      <c r="A346" s="36">
        <v>43921</v>
      </c>
      <c r="B346" s="37">
        <v>38.68</v>
      </c>
      <c r="C346" s="38">
        <v>1.1200000000000001</v>
      </c>
      <c r="D346" s="39">
        <v>2.9818956336528198E-2</v>
      </c>
      <c r="E346" s="37">
        <v>38.57</v>
      </c>
      <c r="F346" s="37">
        <v>37.54</v>
      </c>
      <c r="G346" s="37">
        <v>39.159999999999997</v>
      </c>
      <c r="H346" s="7">
        <v>760352</v>
      </c>
      <c r="I346" s="37">
        <v>29201520.550000001</v>
      </c>
      <c r="J346" s="37">
        <v>0.109999999999999</v>
      </c>
      <c r="K346" s="37">
        <v>1.62</v>
      </c>
      <c r="L346" s="39">
        <v>-0.15432722840056101</v>
      </c>
      <c r="M346" s="37">
        <v>-401293727.07999998</v>
      </c>
      <c r="N346" s="37">
        <v>38.68</v>
      </c>
    </row>
    <row r="347" spans="1:14" x14ac:dyDescent="0.3">
      <c r="A347" s="36">
        <v>43922</v>
      </c>
      <c r="B347" s="37">
        <v>36.76</v>
      </c>
      <c r="C347" s="38">
        <v>-1.92</v>
      </c>
      <c r="D347" s="39">
        <v>-4.9638055842812903E-2</v>
      </c>
      <c r="E347" s="37">
        <v>37.479999999999997</v>
      </c>
      <c r="F347" s="37">
        <v>36.5</v>
      </c>
      <c r="G347" s="37">
        <v>37.869999999999997</v>
      </c>
      <c r="H347" s="7">
        <v>765044</v>
      </c>
      <c r="I347" s="37">
        <v>28270252.390000001</v>
      </c>
      <c r="J347" s="37">
        <v>0.71999999999999897</v>
      </c>
      <c r="K347" s="37">
        <v>1.37</v>
      </c>
      <c r="L347" s="39">
        <v>6.1708261436808198E-3</v>
      </c>
      <c r="M347" s="37">
        <v>-429563979.47000003</v>
      </c>
      <c r="N347" s="37">
        <v>36.76</v>
      </c>
    </row>
    <row r="348" spans="1:14" x14ac:dyDescent="0.3">
      <c r="A348" s="36">
        <v>43923</v>
      </c>
      <c r="B348" s="37">
        <v>36.64</v>
      </c>
      <c r="C348" s="38">
        <v>-0.119999999999997</v>
      </c>
      <c r="D348" s="39">
        <v>-3.2644178454841501E-3</v>
      </c>
      <c r="E348" s="37">
        <v>36.799999999999997</v>
      </c>
      <c r="F348" s="37">
        <v>35.68</v>
      </c>
      <c r="G348" s="37">
        <v>37.58</v>
      </c>
      <c r="H348" s="7">
        <v>762299</v>
      </c>
      <c r="I348" s="37">
        <v>27959189.109999999</v>
      </c>
      <c r="J348" s="37">
        <v>0.15999999999999701</v>
      </c>
      <c r="K348" s="37">
        <v>1.9</v>
      </c>
      <c r="L348" s="39">
        <v>-3.5880289238265999E-3</v>
      </c>
      <c r="M348" s="37">
        <v>-457523168.57999998</v>
      </c>
      <c r="N348" s="37">
        <v>36.64</v>
      </c>
    </row>
    <row r="349" spans="1:14" x14ac:dyDescent="0.3">
      <c r="A349" s="36">
        <v>43924</v>
      </c>
      <c r="B349" s="37">
        <v>35.44</v>
      </c>
      <c r="C349" s="38">
        <v>-1.2</v>
      </c>
      <c r="D349" s="39">
        <v>-3.2751091703056803E-2</v>
      </c>
      <c r="E349" s="37">
        <v>36.270000000000003</v>
      </c>
      <c r="F349" s="37">
        <v>35.42</v>
      </c>
      <c r="G349" s="37">
        <v>36.61</v>
      </c>
      <c r="H349" s="7">
        <v>694944</v>
      </c>
      <c r="I349" s="37">
        <v>24930725.07</v>
      </c>
      <c r="J349" s="37">
        <v>0.83000000000000496</v>
      </c>
      <c r="K349" s="37">
        <v>1.19</v>
      </c>
      <c r="L349" s="39">
        <v>-8.8357717903342403E-2</v>
      </c>
      <c r="M349" s="37">
        <v>-482453893.64999998</v>
      </c>
      <c r="N349" s="37">
        <v>35.44</v>
      </c>
    </row>
    <row r="350" spans="1:14" x14ac:dyDescent="0.3">
      <c r="A350" s="36">
        <v>43927</v>
      </c>
      <c r="B350" s="37">
        <v>40.299999999999997</v>
      </c>
      <c r="C350" s="38">
        <v>4.8600000000000003</v>
      </c>
      <c r="D350" s="39">
        <v>0.137133182844244</v>
      </c>
      <c r="E350" s="37">
        <v>37.58</v>
      </c>
      <c r="F350" s="37">
        <v>36.97</v>
      </c>
      <c r="G350" s="37">
        <v>40.75</v>
      </c>
      <c r="H350" s="7">
        <v>1207039</v>
      </c>
      <c r="I350" s="37">
        <v>47447327.640000001</v>
      </c>
      <c r="J350" s="37">
        <v>2.72</v>
      </c>
      <c r="K350" s="37">
        <v>3.78</v>
      </c>
      <c r="L350" s="39">
        <v>0.736886713174011</v>
      </c>
      <c r="M350" s="37">
        <v>-435006566.00999999</v>
      </c>
      <c r="N350" s="37">
        <v>40.299999999999997</v>
      </c>
    </row>
    <row r="351" spans="1:14" x14ac:dyDescent="0.3">
      <c r="A351" s="36">
        <v>43928</v>
      </c>
      <c r="B351" s="37">
        <v>41.6</v>
      </c>
      <c r="C351" s="38">
        <v>1.3</v>
      </c>
      <c r="D351" s="39">
        <v>3.2258064516129101E-2</v>
      </c>
      <c r="E351" s="37">
        <v>43.11</v>
      </c>
      <c r="F351" s="37">
        <v>40.69</v>
      </c>
      <c r="G351" s="37">
        <v>43.37</v>
      </c>
      <c r="H351" s="7">
        <v>1085734</v>
      </c>
      <c r="I351" s="37">
        <v>45451982.049999997</v>
      </c>
      <c r="J351" s="37">
        <v>1.51</v>
      </c>
      <c r="K351" s="37">
        <v>2.68</v>
      </c>
      <c r="L351" s="39">
        <v>-0.100497995508016</v>
      </c>
      <c r="M351" s="37">
        <v>-389554583.95999998</v>
      </c>
      <c r="N351" s="37">
        <v>41.6</v>
      </c>
    </row>
    <row r="352" spans="1:14" x14ac:dyDescent="0.3">
      <c r="A352" s="36">
        <v>43929</v>
      </c>
      <c r="B352" s="37">
        <v>42.53</v>
      </c>
      <c r="C352" s="38">
        <v>0.93</v>
      </c>
      <c r="D352" s="39">
        <v>2.23557692307692E-2</v>
      </c>
      <c r="E352" s="37">
        <v>41.45</v>
      </c>
      <c r="F352" s="37">
        <v>40.56</v>
      </c>
      <c r="G352" s="37">
        <v>43.36</v>
      </c>
      <c r="H352" s="7">
        <v>947140</v>
      </c>
      <c r="I352" s="37">
        <v>40041634.159999996</v>
      </c>
      <c r="J352" s="37">
        <v>1.08</v>
      </c>
      <c r="K352" s="37">
        <v>2.8</v>
      </c>
      <c r="L352" s="39">
        <v>-0.127650050564871</v>
      </c>
      <c r="M352" s="37">
        <v>-349512949.80000001</v>
      </c>
      <c r="N352" s="37">
        <v>42.53</v>
      </c>
    </row>
    <row r="353" spans="1:14" x14ac:dyDescent="0.3">
      <c r="A353" s="36">
        <v>43930</v>
      </c>
      <c r="B353" s="37">
        <v>44.25</v>
      </c>
      <c r="C353" s="38">
        <v>1.72</v>
      </c>
      <c r="D353" s="39">
        <v>4.0442040912297202E-2</v>
      </c>
      <c r="E353" s="37">
        <v>43.83</v>
      </c>
      <c r="F353" s="37">
        <v>43.39</v>
      </c>
      <c r="G353" s="37">
        <v>45.77</v>
      </c>
      <c r="H353" s="7">
        <v>856556</v>
      </c>
      <c r="I353" s="37">
        <v>37893021.32</v>
      </c>
      <c r="J353" s="37">
        <v>0.42000000000000198</v>
      </c>
      <c r="K353" s="37">
        <v>2.38</v>
      </c>
      <c r="L353" s="39">
        <v>-9.5639504191566194E-2</v>
      </c>
      <c r="M353" s="37">
        <v>-311619928.48000002</v>
      </c>
      <c r="N353" s="37">
        <v>44.25</v>
      </c>
    </row>
    <row r="354" spans="1:14" x14ac:dyDescent="0.3">
      <c r="A354" s="36">
        <v>43935</v>
      </c>
      <c r="B354" s="37">
        <v>44.47</v>
      </c>
      <c r="C354" s="38">
        <v>0.219999999999999</v>
      </c>
      <c r="D354" s="39">
        <v>4.9717514124293502E-3</v>
      </c>
      <c r="E354" s="37">
        <v>46</v>
      </c>
      <c r="F354" s="37">
        <v>44.43</v>
      </c>
      <c r="G354" s="37">
        <v>46.38</v>
      </c>
      <c r="H354" s="7">
        <v>636982</v>
      </c>
      <c r="I354" s="37">
        <v>28724377.300000001</v>
      </c>
      <c r="J354" s="37">
        <v>1.53</v>
      </c>
      <c r="K354" s="37">
        <v>1.95</v>
      </c>
      <c r="L354" s="39">
        <v>-0.256345177664975</v>
      </c>
      <c r="M354" s="37">
        <v>-282895551.18000001</v>
      </c>
      <c r="N354" s="37">
        <v>44.47</v>
      </c>
    </row>
    <row r="355" spans="1:14" x14ac:dyDescent="0.3">
      <c r="A355" s="36">
        <v>43936</v>
      </c>
      <c r="B355" s="37">
        <v>42.16</v>
      </c>
      <c r="C355" s="38">
        <v>-2.31</v>
      </c>
      <c r="D355" s="39">
        <v>-5.1945131549359203E-2</v>
      </c>
      <c r="E355" s="37">
        <v>44.8</v>
      </c>
      <c r="F355" s="37">
        <v>41.85</v>
      </c>
      <c r="G355" s="37">
        <v>44.9</v>
      </c>
      <c r="H355" s="7">
        <v>950593</v>
      </c>
      <c r="I355" s="37">
        <v>40469609.380000003</v>
      </c>
      <c r="J355" s="37">
        <v>2.64</v>
      </c>
      <c r="K355" s="37">
        <v>3.05</v>
      </c>
      <c r="L355" s="39">
        <v>0.49233887299798101</v>
      </c>
      <c r="M355" s="37">
        <v>-323365160.56</v>
      </c>
      <c r="N355" s="37">
        <v>42.16</v>
      </c>
    </row>
    <row r="356" spans="1:14" x14ac:dyDescent="0.3">
      <c r="A356" s="36">
        <v>43937</v>
      </c>
      <c r="B356" s="37">
        <v>41.91</v>
      </c>
      <c r="C356" s="38">
        <v>-0.25</v>
      </c>
      <c r="D356" s="39">
        <v>-5.9297912713472496E-3</v>
      </c>
      <c r="E356" s="37">
        <v>43</v>
      </c>
      <c r="F356" s="37">
        <v>41.58</v>
      </c>
      <c r="G356" s="37">
        <v>43.43</v>
      </c>
      <c r="H356" s="7">
        <v>858772</v>
      </c>
      <c r="I356" s="37">
        <v>36313361.009999998</v>
      </c>
      <c r="J356" s="37">
        <v>1.0900000000000001</v>
      </c>
      <c r="K356" s="37">
        <v>1.85</v>
      </c>
      <c r="L356" s="39">
        <v>-9.6593389599965496E-2</v>
      </c>
      <c r="M356" s="37">
        <v>-359678521.56999999</v>
      </c>
      <c r="N356" s="37">
        <v>41.91</v>
      </c>
    </row>
    <row r="357" spans="1:14" x14ac:dyDescent="0.3">
      <c r="A357" s="36">
        <v>43938</v>
      </c>
      <c r="B357" s="37">
        <v>43.68</v>
      </c>
      <c r="C357" s="38">
        <v>1.77</v>
      </c>
      <c r="D357" s="39">
        <v>4.22333571939872E-2</v>
      </c>
      <c r="E357" s="37">
        <v>43.5</v>
      </c>
      <c r="F357" s="37">
        <v>42.95</v>
      </c>
      <c r="G357" s="37">
        <v>44.41</v>
      </c>
      <c r="H357" s="7">
        <v>843865</v>
      </c>
      <c r="I357" s="37">
        <v>36865250.049999997</v>
      </c>
      <c r="J357" s="37">
        <v>0.18</v>
      </c>
      <c r="K357" s="37">
        <v>1.45999999999999</v>
      </c>
      <c r="L357" s="39">
        <v>-1.7358507263860502E-2</v>
      </c>
      <c r="M357" s="37">
        <v>-322813271.51999998</v>
      </c>
      <c r="N357" s="37">
        <v>43.68</v>
      </c>
    </row>
    <row r="358" spans="1:14" x14ac:dyDescent="0.3">
      <c r="A358" s="36">
        <v>43941</v>
      </c>
      <c r="B358" s="37">
        <v>43.66</v>
      </c>
      <c r="C358" s="38">
        <v>-2.0000000000003099E-2</v>
      </c>
      <c r="D358" s="39">
        <v>-4.57875457875529E-4</v>
      </c>
      <c r="E358" s="37">
        <v>44.03</v>
      </c>
      <c r="F358" s="37">
        <v>42.71</v>
      </c>
      <c r="G358" s="37">
        <v>44.6</v>
      </c>
      <c r="H358" s="7">
        <v>524974</v>
      </c>
      <c r="I358" s="37">
        <v>22966891.93</v>
      </c>
      <c r="J358" s="37">
        <v>0.37000000000000499</v>
      </c>
      <c r="K358" s="37">
        <v>1.89</v>
      </c>
      <c r="L358" s="39">
        <v>-0.37789338342033402</v>
      </c>
      <c r="M358" s="37">
        <v>-345780163.44999999</v>
      </c>
      <c r="N358" s="37">
        <v>43.66</v>
      </c>
    </row>
    <row r="359" spans="1:14" x14ac:dyDescent="0.3">
      <c r="A359" s="36">
        <v>43942</v>
      </c>
      <c r="B359" s="37">
        <v>40.950000000000003</v>
      </c>
      <c r="C359" s="38">
        <v>-2.7099999999999902</v>
      </c>
      <c r="D359" s="39">
        <v>-6.2070545121392401E-2</v>
      </c>
      <c r="E359" s="37">
        <v>42.69</v>
      </c>
      <c r="F359" s="37">
        <v>40.799999999999997</v>
      </c>
      <c r="G359" s="37">
        <v>42.95</v>
      </c>
      <c r="H359" s="7">
        <v>689031</v>
      </c>
      <c r="I359" s="37">
        <v>28678363.809999999</v>
      </c>
      <c r="J359" s="37">
        <v>1.73999999999999</v>
      </c>
      <c r="K359" s="37">
        <v>2.1500000000000101</v>
      </c>
      <c r="L359" s="39">
        <v>0.312505000247631</v>
      </c>
      <c r="M359" s="37">
        <v>-374458527.25999999</v>
      </c>
      <c r="N359" s="37">
        <v>40.950000000000003</v>
      </c>
    </row>
    <row r="360" spans="1:14" x14ac:dyDescent="0.3">
      <c r="A360" s="36">
        <v>43943</v>
      </c>
      <c r="B360" s="37">
        <v>41.72</v>
      </c>
      <c r="C360" s="38">
        <v>0.76999999999999602</v>
      </c>
      <c r="D360" s="39">
        <v>1.8803418803418698E-2</v>
      </c>
      <c r="E360" s="37">
        <v>41.2</v>
      </c>
      <c r="F360" s="37">
        <v>40.74</v>
      </c>
      <c r="G360" s="37">
        <v>42.09</v>
      </c>
      <c r="H360" s="7">
        <v>491909</v>
      </c>
      <c r="I360" s="37">
        <v>20408825.09</v>
      </c>
      <c r="J360" s="37">
        <v>0.51999999999999602</v>
      </c>
      <c r="K360" s="37">
        <v>1.35</v>
      </c>
      <c r="L360" s="39">
        <v>-0.286085821973177</v>
      </c>
      <c r="M360" s="37">
        <v>-354049702.17000002</v>
      </c>
      <c r="N360" s="37">
        <v>41.72</v>
      </c>
    </row>
    <row r="361" spans="1:14" x14ac:dyDescent="0.3">
      <c r="A361" s="36">
        <v>43944</v>
      </c>
      <c r="B361" s="37">
        <v>43.01</v>
      </c>
      <c r="C361" s="38">
        <v>1.29</v>
      </c>
      <c r="D361" s="39">
        <v>3.0920421860019202E-2</v>
      </c>
      <c r="E361" s="37">
        <v>42</v>
      </c>
      <c r="F361" s="37">
        <v>41.8</v>
      </c>
      <c r="G361" s="37">
        <v>43.79</v>
      </c>
      <c r="H361" s="7">
        <v>475772</v>
      </c>
      <c r="I361" s="37">
        <v>20352604.41</v>
      </c>
      <c r="J361" s="37">
        <v>1.01</v>
      </c>
      <c r="K361" s="37">
        <v>1.99</v>
      </c>
      <c r="L361" s="39">
        <v>-3.2804848051163897E-2</v>
      </c>
      <c r="M361" s="37">
        <v>-333697097.75999999</v>
      </c>
      <c r="N361" s="37">
        <v>43.01</v>
      </c>
    </row>
    <row r="362" spans="1:14" x14ac:dyDescent="0.3">
      <c r="A362" s="36">
        <v>43945</v>
      </c>
      <c r="B362" s="37">
        <v>42.2</v>
      </c>
      <c r="C362" s="38">
        <v>-0.80999999999999495</v>
      </c>
      <c r="D362" s="39">
        <v>-1.8832829574517401E-2</v>
      </c>
      <c r="E362" s="37">
        <v>42.01</v>
      </c>
      <c r="F362" s="37">
        <v>41.35</v>
      </c>
      <c r="G362" s="37">
        <v>43.49</v>
      </c>
      <c r="H362" s="7">
        <v>406234</v>
      </c>
      <c r="I362" s="37">
        <v>17251413.609999999</v>
      </c>
      <c r="J362" s="37">
        <v>0.190000000000005</v>
      </c>
      <c r="K362" s="37">
        <v>2.14</v>
      </c>
      <c r="L362" s="39">
        <v>-0.14615824386470799</v>
      </c>
      <c r="M362" s="37">
        <v>-350948511.37</v>
      </c>
      <c r="N362" s="37">
        <v>42.2</v>
      </c>
    </row>
    <row r="363" spans="1:14" x14ac:dyDescent="0.3">
      <c r="A363" s="36">
        <v>43948</v>
      </c>
      <c r="B363" s="37">
        <v>43.53</v>
      </c>
      <c r="C363" s="38">
        <v>1.33</v>
      </c>
      <c r="D363" s="39">
        <v>3.1516587677725097E-2</v>
      </c>
      <c r="E363" s="37">
        <v>43.2</v>
      </c>
      <c r="F363" s="37">
        <v>42.89</v>
      </c>
      <c r="G363" s="37">
        <v>43.6</v>
      </c>
      <c r="H363" s="7">
        <v>362740</v>
      </c>
      <c r="I363" s="37">
        <v>15721569.630000001</v>
      </c>
      <c r="J363" s="37">
        <v>0.32999999999999802</v>
      </c>
      <c r="K363" s="37">
        <v>0.71000000000000096</v>
      </c>
      <c r="L363" s="39">
        <v>-0.107066370613981</v>
      </c>
      <c r="M363" s="37">
        <v>-335226941.74000001</v>
      </c>
      <c r="N363" s="37">
        <v>43.53</v>
      </c>
    </row>
    <row r="364" spans="1:14" x14ac:dyDescent="0.3">
      <c r="A364" s="36">
        <v>43949</v>
      </c>
      <c r="B364" s="37">
        <v>44.82</v>
      </c>
      <c r="C364" s="38">
        <v>1.29</v>
      </c>
      <c r="D364" s="39">
        <v>2.9634734665747699E-2</v>
      </c>
      <c r="E364" s="37">
        <v>43.52</v>
      </c>
      <c r="F364" s="37">
        <v>43.52</v>
      </c>
      <c r="G364" s="37">
        <v>45.86</v>
      </c>
      <c r="H364" s="7">
        <v>942160</v>
      </c>
      <c r="I364" s="37">
        <v>42112070.719999999</v>
      </c>
      <c r="J364" s="37">
        <v>1.3</v>
      </c>
      <c r="K364" s="37">
        <v>2.34</v>
      </c>
      <c r="L364" s="39">
        <v>1.59734244913712</v>
      </c>
      <c r="M364" s="37">
        <v>-293114871.01999998</v>
      </c>
      <c r="N364" s="37">
        <v>44.82</v>
      </c>
    </row>
    <row r="365" spans="1:14" x14ac:dyDescent="0.3">
      <c r="A365" s="36">
        <v>43950</v>
      </c>
      <c r="B365" s="37">
        <v>47.74</v>
      </c>
      <c r="C365" s="38">
        <v>2.92</v>
      </c>
      <c r="D365" s="39">
        <v>6.5149486836233894E-2</v>
      </c>
      <c r="E365" s="37">
        <v>45</v>
      </c>
      <c r="F365" s="37">
        <v>44.9</v>
      </c>
      <c r="G365" s="37">
        <v>48.44</v>
      </c>
      <c r="H365" s="7">
        <v>1026926</v>
      </c>
      <c r="I365" s="37">
        <v>48389460.460000001</v>
      </c>
      <c r="J365" s="37">
        <v>2.74</v>
      </c>
      <c r="K365" s="37">
        <v>3.54</v>
      </c>
      <c r="L365" s="39">
        <v>8.9969856499957507E-2</v>
      </c>
      <c r="M365" s="37">
        <v>-244725410.56</v>
      </c>
      <c r="N365" s="37">
        <v>47.74</v>
      </c>
    </row>
    <row r="366" spans="1:14" x14ac:dyDescent="0.3">
      <c r="A366" s="36">
        <v>43951</v>
      </c>
      <c r="B366" s="37">
        <v>46.03</v>
      </c>
      <c r="C366" s="38">
        <v>-1.71</v>
      </c>
      <c r="D366" s="39">
        <v>-3.5819019689987498E-2</v>
      </c>
      <c r="E366" s="37">
        <v>48.3</v>
      </c>
      <c r="F366" s="37">
        <v>45.05</v>
      </c>
      <c r="G366" s="37">
        <v>49.07</v>
      </c>
      <c r="H366" s="7">
        <v>771135</v>
      </c>
      <c r="I366" s="37">
        <v>35810713.450000003</v>
      </c>
      <c r="J366" s="37">
        <v>2.27</v>
      </c>
      <c r="K366" s="37">
        <v>4.0199999999999996</v>
      </c>
      <c r="L366" s="39">
        <v>-0.24908415991025601</v>
      </c>
      <c r="M366" s="37">
        <v>-280536124.00999999</v>
      </c>
      <c r="N366" s="37">
        <v>46.03</v>
      </c>
    </row>
    <row r="367" spans="1:14" x14ac:dyDescent="0.3">
      <c r="A367" s="36">
        <v>43955</v>
      </c>
      <c r="B367" s="37">
        <v>43.64</v>
      </c>
      <c r="C367" s="38">
        <v>-2.39</v>
      </c>
      <c r="D367" s="39">
        <v>-5.1922659135346501E-2</v>
      </c>
      <c r="E367" s="37">
        <v>44.8</v>
      </c>
      <c r="F367" s="37">
        <v>43.3</v>
      </c>
      <c r="G367" s="37">
        <v>44.8</v>
      </c>
      <c r="H367" s="7">
        <v>712954</v>
      </c>
      <c r="I367" s="37">
        <v>31272302.100000001</v>
      </c>
      <c r="J367" s="37">
        <v>1.1599999999999999</v>
      </c>
      <c r="K367" s="37">
        <v>1.5</v>
      </c>
      <c r="L367" s="39">
        <v>-7.5448527170988197E-2</v>
      </c>
      <c r="M367" s="37">
        <v>-311808426.11000001</v>
      </c>
      <c r="N367" s="37">
        <v>43.64</v>
      </c>
    </row>
    <row r="368" spans="1:14" x14ac:dyDescent="0.3">
      <c r="A368" s="36">
        <v>43956</v>
      </c>
      <c r="B368" s="37">
        <v>45.7</v>
      </c>
      <c r="C368" s="38">
        <v>2.06</v>
      </c>
      <c r="D368" s="39">
        <v>4.7204399633363897E-2</v>
      </c>
      <c r="E368" s="37">
        <v>44.94</v>
      </c>
      <c r="F368" s="37">
        <v>44.2</v>
      </c>
      <c r="G368" s="37">
        <v>45.8</v>
      </c>
      <c r="H368" s="7">
        <v>554444</v>
      </c>
      <c r="I368" s="37">
        <v>25122193.18</v>
      </c>
      <c r="J368" s="37">
        <v>0.760000000000005</v>
      </c>
      <c r="K368" s="37">
        <v>1.5999999999999901</v>
      </c>
      <c r="L368" s="39">
        <v>-0.22232850927268799</v>
      </c>
      <c r="M368" s="37">
        <v>-286686232.93000001</v>
      </c>
      <c r="N368" s="37">
        <v>45.7</v>
      </c>
    </row>
    <row r="369" spans="1:14" x14ac:dyDescent="0.3">
      <c r="A369" s="36">
        <v>43957</v>
      </c>
      <c r="B369" s="37">
        <v>45.31</v>
      </c>
      <c r="C369" s="38">
        <v>-0.39000000000000101</v>
      </c>
      <c r="D369" s="39">
        <v>-8.5339168490153293E-3</v>
      </c>
      <c r="E369" s="37">
        <v>45.93</v>
      </c>
      <c r="F369" s="37">
        <v>45.24</v>
      </c>
      <c r="G369" s="37">
        <v>46.32</v>
      </c>
      <c r="H369" s="7">
        <v>554635</v>
      </c>
      <c r="I369" s="37">
        <v>25367577.289999999</v>
      </c>
      <c r="J369" s="37">
        <v>0.619999999999997</v>
      </c>
      <c r="K369" s="37">
        <v>1.08</v>
      </c>
      <c r="L369" s="39">
        <v>3.44489254099602E-4</v>
      </c>
      <c r="M369" s="37">
        <v>-312053810.22000003</v>
      </c>
      <c r="N369" s="37">
        <v>45.31</v>
      </c>
    </row>
    <row r="370" spans="1:14" x14ac:dyDescent="0.3">
      <c r="A370" s="36">
        <v>43958</v>
      </c>
      <c r="B370" s="37">
        <v>45.99</v>
      </c>
      <c r="C370" s="38">
        <v>0.68</v>
      </c>
      <c r="D370" s="39">
        <v>1.50077245641139E-2</v>
      </c>
      <c r="E370" s="37">
        <v>45.99</v>
      </c>
      <c r="F370" s="37">
        <v>45.9</v>
      </c>
      <c r="G370" s="37">
        <v>47.19</v>
      </c>
      <c r="H370" s="7">
        <v>580305</v>
      </c>
      <c r="I370" s="37">
        <v>26887944.899999999</v>
      </c>
      <c r="J370" s="37">
        <v>0</v>
      </c>
      <c r="K370" s="37">
        <v>1.29</v>
      </c>
      <c r="L370" s="39">
        <v>4.6282690418022701E-2</v>
      </c>
      <c r="M370" s="37">
        <v>-285165865.31999999</v>
      </c>
      <c r="N370" s="37">
        <v>45.99</v>
      </c>
    </row>
    <row r="371" spans="1:14" x14ac:dyDescent="0.3">
      <c r="A371" s="36">
        <v>43959</v>
      </c>
      <c r="B371" s="37">
        <v>47</v>
      </c>
      <c r="C371" s="38">
        <v>1.01</v>
      </c>
      <c r="D371" s="39">
        <v>2.19612959338986E-2</v>
      </c>
      <c r="E371" s="37">
        <v>46.93</v>
      </c>
      <c r="F371" s="37">
        <v>46.34</v>
      </c>
      <c r="G371" s="37">
        <v>47.29</v>
      </c>
      <c r="H371" s="7">
        <v>468975</v>
      </c>
      <c r="I371" s="37">
        <v>22008600.539999999</v>
      </c>
      <c r="J371" s="37">
        <v>7.0000000000000298E-2</v>
      </c>
      <c r="K371" s="37">
        <v>0.94999999999999596</v>
      </c>
      <c r="L371" s="39">
        <v>-0.191847390596324</v>
      </c>
      <c r="M371" s="37">
        <v>-263157264.78</v>
      </c>
      <c r="N371" s="37">
        <v>47</v>
      </c>
    </row>
    <row r="372" spans="1:14" x14ac:dyDescent="0.3">
      <c r="A372" s="36">
        <v>43962</v>
      </c>
      <c r="B372" s="37">
        <v>46.05</v>
      </c>
      <c r="C372" s="38">
        <v>-0.95000000000000295</v>
      </c>
      <c r="D372" s="39">
        <v>-2.02127659574469E-2</v>
      </c>
      <c r="E372" s="37">
        <v>47.3</v>
      </c>
      <c r="F372" s="37">
        <v>45.85</v>
      </c>
      <c r="G372" s="37">
        <v>47.95</v>
      </c>
      <c r="H372" s="7">
        <v>506185</v>
      </c>
      <c r="I372" s="37">
        <v>23572564.600000001</v>
      </c>
      <c r="J372" s="37">
        <v>1.25</v>
      </c>
      <c r="K372" s="37">
        <v>2.1</v>
      </c>
      <c r="L372" s="39">
        <v>7.9343248574017797E-2</v>
      </c>
      <c r="M372" s="37">
        <v>-286729829.38</v>
      </c>
      <c r="N372" s="37">
        <v>46.05</v>
      </c>
    </row>
    <row r="373" spans="1:14" x14ac:dyDescent="0.3">
      <c r="A373" s="36">
        <v>43963</v>
      </c>
      <c r="B373" s="37">
        <v>46.29</v>
      </c>
      <c r="C373" s="38">
        <v>0.24000000000000199</v>
      </c>
      <c r="D373" s="39">
        <v>5.2117263843648601E-3</v>
      </c>
      <c r="E373" s="37">
        <v>46.17</v>
      </c>
      <c r="F373" s="37">
        <v>45.6</v>
      </c>
      <c r="G373" s="37">
        <v>47</v>
      </c>
      <c r="H373" s="7">
        <v>424922</v>
      </c>
      <c r="I373" s="37">
        <v>19668187.420000002</v>
      </c>
      <c r="J373" s="37">
        <v>0.119999999999997</v>
      </c>
      <c r="K373" s="37">
        <v>1.4</v>
      </c>
      <c r="L373" s="39">
        <v>-0.16054011873129401</v>
      </c>
      <c r="M373" s="37">
        <v>-267061641.96000001</v>
      </c>
      <c r="N373" s="37">
        <v>46.29</v>
      </c>
    </row>
    <row r="374" spans="1:14" x14ac:dyDescent="0.3">
      <c r="A374" s="36">
        <v>43964</v>
      </c>
      <c r="B374" s="37">
        <v>42.85</v>
      </c>
      <c r="C374" s="38">
        <v>-3.44</v>
      </c>
      <c r="D374" s="39">
        <v>-7.4314106718513698E-2</v>
      </c>
      <c r="E374" s="37">
        <v>45.5</v>
      </c>
      <c r="F374" s="37">
        <v>42.4</v>
      </c>
      <c r="G374" s="37">
        <v>45.79</v>
      </c>
      <c r="H374" s="7">
        <v>1286367</v>
      </c>
      <c r="I374" s="37">
        <v>55662208.460000001</v>
      </c>
      <c r="J374" s="37">
        <v>2.65</v>
      </c>
      <c r="K374" s="37">
        <v>3.39</v>
      </c>
      <c r="L374" s="39">
        <v>2.0273014812130201</v>
      </c>
      <c r="M374" s="37">
        <v>-322723850.42000002</v>
      </c>
      <c r="N374" s="37">
        <v>42.85</v>
      </c>
    </row>
    <row r="375" spans="1:14" x14ac:dyDescent="0.3">
      <c r="A375" s="36">
        <v>43965</v>
      </c>
      <c r="B375" s="37">
        <v>41.25</v>
      </c>
      <c r="C375" s="38">
        <v>-1.6</v>
      </c>
      <c r="D375" s="39">
        <v>-3.7339556592765499E-2</v>
      </c>
      <c r="E375" s="37">
        <v>42</v>
      </c>
      <c r="F375" s="37">
        <v>39.520000000000003</v>
      </c>
      <c r="G375" s="37">
        <v>42.48</v>
      </c>
      <c r="H375" s="7">
        <v>1168356</v>
      </c>
      <c r="I375" s="37">
        <v>47729817</v>
      </c>
      <c r="J375" s="37">
        <v>0.75</v>
      </c>
      <c r="K375" s="37">
        <v>2.9599999999999902</v>
      </c>
      <c r="L375" s="39">
        <v>-9.1739760115114893E-2</v>
      </c>
      <c r="M375" s="37">
        <v>-370453667.42000002</v>
      </c>
      <c r="N375" s="37">
        <v>41.25</v>
      </c>
    </row>
    <row r="376" spans="1:14" x14ac:dyDescent="0.3">
      <c r="A376" s="36">
        <v>43966</v>
      </c>
      <c r="B376" s="37">
        <v>42.47</v>
      </c>
      <c r="C376" s="38">
        <v>1.22</v>
      </c>
      <c r="D376" s="39">
        <v>2.9575757575757498E-2</v>
      </c>
      <c r="E376" s="37">
        <v>42.06</v>
      </c>
      <c r="F376" s="37">
        <v>41.31</v>
      </c>
      <c r="G376" s="37">
        <v>43.08</v>
      </c>
      <c r="H376" s="7">
        <v>768954</v>
      </c>
      <c r="I376" s="37">
        <v>32548061.039999999</v>
      </c>
      <c r="J376" s="37">
        <v>0.40999999999999698</v>
      </c>
      <c r="K376" s="37">
        <v>1.77</v>
      </c>
      <c r="L376" s="39">
        <v>-0.341849573246511</v>
      </c>
      <c r="M376" s="37">
        <v>-337905606.38</v>
      </c>
      <c r="N376" s="37">
        <v>42.47</v>
      </c>
    </row>
    <row r="377" spans="1:14" x14ac:dyDescent="0.3">
      <c r="A377" s="36">
        <v>43969</v>
      </c>
      <c r="B377" s="37">
        <v>45.55</v>
      </c>
      <c r="C377" s="38">
        <v>3.08</v>
      </c>
      <c r="D377" s="39">
        <v>7.2521780080056497E-2</v>
      </c>
      <c r="E377" s="37">
        <v>44.06</v>
      </c>
      <c r="F377" s="37">
        <v>43.69</v>
      </c>
      <c r="G377" s="37">
        <v>45.84</v>
      </c>
      <c r="H377" s="7">
        <v>745369</v>
      </c>
      <c r="I377" s="37">
        <v>33552427.300000001</v>
      </c>
      <c r="J377" s="37">
        <v>1.48999999999999</v>
      </c>
      <c r="K377" s="37">
        <v>2.1500000000000101</v>
      </c>
      <c r="L377" s="39">
        <v>-3.0671535618515499E-2</v>
      </c>
      <c r="M377" s="37">
        <v>-304353179.07999998</v>
      </c>
      <c r="N377" s="37">
        <v>45.55</v>
      </c>
    </row>
    <row r="378" spans="1:14" x14ac:dyDescent="0.3">
      <c r="A378" s="36">
        <v>43970</v>
      </c>
      <c r="B378" s="37">
        <v>45.69</v>
      </c>
      <c r="C378" s="38">
        <v>0.14000000000000101</v>
      </c>
      <c r="D378" s="39">
        <v>3.0735455543359101E-3</v>
      </c>
      <c r="E378" s="37">
        <v>46</v>
      </c>
      <c r="F378" s="37">
        <v>44.49</v>
      </c>
      <c r="G378" s="37">
        <v>46.5</v>
      </c>
      <c r="H378" s="7">
        <v>598491</v>
      </c>
      <c r="I378" s="37">
        <v>27254535.359999999</v>
      </c>
      <c r="J378" s="37">
        <v>0.310000000000002</v>
      </c>
      <c r="K378" s="37">
        <v>2.0099999999999998</v>
      </c>
      <c r="L378" s="39">
        <v>-0.19705407657147</v>
      </c>
      <c r="M378" s="37">
        <v>-277098643.72000003</v>
      </c>
      <c r="N378" s="37">
        <v>45.69</v>
      </c>
    </row>
    <row r="379" spans="1:14" x14ac:dyDescent="0.3">
      <c r="A379" s="36">
        <v>43971</v>
      </c>
      <c r="B379" s="37">
        <v>46.14</v>
      </c>
      <c r="C379" s="38">
        <v>0.45000000000000301</v>
      </c>
      <c r="D379" s="39">
        <v>9.8489822718319693E-3</v>
      </c>
      <c r="E379" s="37">
        <v>45.61</v>
      </c>
      <c r="F379" s="37">
        <v>44.23</v>
      </c>
      <c r="G379" s="37">
        <v>46.67</v>
      </c>
      <c r="H379" s="7">
        <v>715947</v>
      </c>
      <c r="I379" s="37">
        <v>32885429.09</v>
      </c>
      <c r="J379" s="37">
        <v>0.53000000000000103</v>
      </c>
      <c r="K379" s="37">
        <v>2.44</v>
      </c>
      <c r="L379" s="39">
        <v>0.19625357774803601</v>
      </c>
      <c r="M379" s="37">
        <v>-244213214.63</v>
      </c>
      <c r="N379" s="37">
        <v>46.14</v>
      </c>
    </row>
    <row r="380" spans="1:14" x14ac:dyDescent="0.3">
      <c r="A380" s="36">
        <v>43972</v>
      </c>
      <c r="B380" s="37">
        <v>45.8</v>
      </c>
      <c r="C380" s="38">
        <v>-0.34000000000000302</v>
      </c>
      <c r="D380" s="39">
        <v>-7.3688773298657001E-3</v>
      </c>
      <c r="E380" s="37">
        <v>45.98</v>
      </c>
      <c r="F380" s="37">
        <v>45.15</v>
      </c>
      <c r="G380" s="37">
        <v>47.03</v>
      </c>
      <c r="H380" s="7">
        <v>438142</v>
      </c>
      <c r="I380" s="37">
        <v>20173606.48</v>
      </c>
      <c r="J380" s="37">
        <v>0.18</v>
      </c>
      <c r="K380" s="37">
        <v>1.88</v>
      </c>
      <c r="L380" s="39">
        <v>-0.38802453254221297</v>
      </c>
      <c r="M380" s="37">
        <v>-264386821.11000001</v>
      </c>
      <c r="N380" s="37">
        <v>45.8</v>
      </c>
    </row>
    <row r="381" spans="1:14" x14ac:dyDescent="0.3">
      <c r="A381" s="36">
        <v>43973</v>
      </c>
      <c r="B381" s="37">
        <v>46.56</v>
      </c>
      <c r="C381" s="38">
        <v>0.760000000000005</v>
      </c>
      <c r="D381" s="39">
        <v>1.65938864628822E-2</v>
      </c>
      <c r="E381" s="37">
        <v>45</v>
      </c>
      <c r="F381" s="37">
        <v>44.61</v>
      </c>
      <c r="G381" s="37">
        <v>47.64</v>
      </c>
      <c r="H381" s="7">
        <v>731161</v>
      </c>
      <c r="I381" s="37">
        <v>34042200.539999999</v>
      </c>
      <c r="J381" s="37">
        <v>1.56</v>
      </c>
      <c r="K381" s="37">
        <v>3.03</v>
      </c>
      <c r="L381" s="39">
        <v>0.66877633278708704</v>
      </c>
      <c r="M381" s="37">
        <v>-230344620.56999999</v>
      </c>
      <c r="N381" s="37">
        <v>46.56</v>
      </c>
    </row>
    <row r="382" spans="1:14" x14ac:dyDescent="0.3">
      <c r="A382" s="36">
        <v>43976</v>
      </c>
      <c r="B382" s="37">
        <v>47.4</v>
      </c>
      <c r="C382" s="38">
        <v>0.83999999999999597</v>
      </c>
      <c r="D382" s="39">
        <v>1.8041237113402001E-2</v>
      </c>
      <c r="E382" s="37">
        <v>47.19</v>
      </c>
      <c r="F382" s="37">
        <v>46.2</v>
      </c>
      <c r="G382" s="37">
        <v>47.4</v>
      </c>
      <c r="H382" s="7">
        <v>245297</v>
      </c>
      <c r="I382" s="37">
        <v>11532281.84</v>
      </c>
      <c r="J382" s="37">
        <v>0.21000000000000099</v>
      </c>
      <c r="K382" s="37">
        <v>1.2</v>
      </c>
      <c r="L382" s="39">
        <v>-0.66451027885787095</v>
      </c>
      <c r="M382" s="37">
        <v>-218812338.72999999</v>
      </c>
      <c r="N382" s="37">
        <v>47.4</v>
      </c>
    </row>
    <row r="383" spans="1:14" x14ac:dyDescent="0.3">
      <c r="A383" s="36">
        <v>43977</v>
      </c>
      <c r="B383" s="37">
        <v>49.24</v>
      </c>
      <c r="C383" s="38">
        <v>1.84</v>
      </c>
      <c r="D383" s="39">
        <v>3.8818565400844003E-2</v>
      </c>
      <c r="E383" s="37">
        <v>47.96</v>
      </c>
      <c r="F383" s="37">
        <v>47.67</v>
      </c>
      <c r="G383" s="37">
        <v>49.52</v>
      </c>
      <c r="H383" s="7">
        <v>747063</v>
      </c>
      <c r="I383" s="37">
        <v>36514128.039999999</v>
      </c>
      <c r="J383" s="37">
        <v>1.28</v>
      </c>
      <c r="K383" s="37">
        <v>1.85</v>
      </c>
      <c r="L383" s="39">
        <v>2.0455447885624398</v>
      </c>
      <c r="M383" s="37">
        <v>-182298210.69</v>
      </c>
      <c r="N383" s="37">
        <v>49.24</v>
      </c>
    </row>
    <row r="384" spans="1:14" x14ac:dyDescent="0.3">
      <c r="A384" s="36">
        <v>43978</v>
      </c>
      <c r="B384" s="37">
        <v>50.8</v>
      </c>
      <c r="C384" s="38">
        <v>1.56</v>
      </c>
      <c r="D384" s="39">
        <v>3.16815597075547E-2</v>
      </c>
      <c r="E384" s="37">
        <v>49.38</v>
      </c>
      <c r="F384" s="37">
        <v>49.3</v>
      </c>
      <c r="G384" s="37">
        <v>52.3</v>
      </c>
      <c r="H384" s="7">
        <v>993371</v>
      </c>
      <c r="I384" s="37">
        <v>50505353.810000002</v>
      </c>
      <c r="J384" s="37">
        <v>1.4199999999999899</v>
      </c>
      <c r="K384" s="37">
        <v>3</v>
      </c>
      <c r="L384" s="39">
        <v>0.32970177883257501</v>
      </c>
      <c r="M384" s="37">
        <v>-131792856.88</v>
      </c>
      <c r="N384" s="37">
        <v>50.8</v>
      </c>
    </row>
    <row r="385" spans="1:14" x14ac:dyDescent="0.3">
      <c r="A385" s="36">
        <v>43979</v>
      </c>
      <c r="B385" s="37">
        <v>50.78</v>
      </c>
      <c r="C385" s="38">
        <v>-1.9999999999996E-2</v>
      </c>
      <c r="D385" s="39">
        <v>-3.9370078740149701E-4</v>
      </c>
      <c r="E385" s="37">
        <v>51.72</v>
      </c>
      <c r="F385" s="37">
        <v>49.02</v>
      </c>
      <c r="G385" s="37">
        <v>52.14</v>
      </c>
      <c r="H385" s="7">
        <v>714475</v>
      </c>
      <c r="I385" s="37">
        <v>36150152.039999999</v>
      </c>
      <c r="J385" s="37">
        <v>0.93999999999999795</v>
      </c>
      <c r="K385" s="37">
        <v>3.12</v>
      </c>
      <c r="L385" s="39">
        <v>-0.280757139074928</v>
      </c>
      <c r="M385" s="37">
        <v>-167943008.91999999</v>
      </c>
      <c r="N385" s="37">
        <v>50.78</v>
      </c>
    </row>
    <row r="386" spans="1:14" x14ac:dyDescent="0.3">
      <c r="A386" s="36">
        <v>43980</v>
      </c>
      <c r="B386" s="37">
        <v>48.91</v>
      </c>
      <c r="C386" s="38">
        <v>-1.87</v>
      </c>
      <c r="D386" s="39">
        <v>-3.6825521858999698E-2</v>
      </c>
      <c r="E386" s="37">
        <v>49.22</v>
      </c>
      <c r="F386" s="37">
        <v>48.51</v>
      </c>
      <c r="G386" s="37">
        <v>50.16</v>
      </c>
      <c r="H386" s="7">
        <v>847121</v>
      </c>
      <c r="I386" s="37">
        <v>41567825.640000001</v>
      </c>
      <c r="J386" s="37">
        <v>0.310000000000002</v>
      </c>
      <c r="K386" s="37">
        <v>1.65</v>
      </c>
      <c r="L386" s="39">
        <v>0.18565520137163699</v>
      </c>
      <c r="M386" s="37">
        <v>-209510834.56</v>
      </c>
      <c r="N386" s="37">
        <v>48.91</v>
      </c>
    </row>
    <row r="387" spans="1:14" x14ac:dyDescent="0.3">
      <c r="A387" s="36">
        <v>43984</v>
      </c>
      <c r="B387" s="37">
        <v>50.86</v>
      </c>
      <c r="C387" s="38">
        <v>1.95</v>
      </c>
      <c r="D387" s="39">
        <v>3.9869147413616898E-2</v>
      </c>
      <c r="E387" s="37">
        <v>50.12</v>
      </c>
      <c r="F387" s="37">
        <v>49.96</v>
      </c>
      <c r="G387" s="37">
        <v>52.52</v>
      </c>
      <c r="H387" s="7">
        <v>742803</v>
      </c>
      <c r="I387" s="37">
        <v>38089565.82</v>
      </c>
      <c r="J387" s="37">
        <v>0.74000000000000199</v>
      </c>
      <c r="K387" s="37">
        <v>2.56</v>
      </c>
      <c r="L387" s="39">
        <v>-0.123144155321377</v>
      </c>
      <c r="M387" s="37">
        <v>-171421268.74000001</v>
      </c>
      <c r="N387" s="37">
        <v>50.86</v>
      </c>
    </row>
    <row r="388" spans="1:14" x14ac:dyDescent="0.3">
      <c r="A388" s="36">
        <v>43985</v>
      </c>
      <c r="B388" s="37">
        <v>52.64</v>
      </c>
      <c r="C388" s="38">
        <v>1.78</v>
      </c>
      <c r="D388" s="39">
        <v>3.4998033818324802E-2</v>
      </c>
      <c r="E388" s="37">
        <v>51.58</v>
      </c>
      <c r="F388" s="37">
        <v>51.48</v>
      </c>
      <c r="G388" s="37">
        <v>52.74</v>
      </c>
      <c r="H388" s="7">
        <v>575533</v>
      </c>
      <c r="I388" s="37">
        <v>30156330.079999998</v>
      </c>
      <c r="J388" s="37">
        <v>1.06</v>
      </c>
      <c r="K388" s="37">
        <v>1.26000000000001</v>
      </c>
      <c r="L388" s="39">
        <v>-0.22518756655533201</v>
      </c>
      <c r="M388" s="37">
        <v>-141264938.66</v>
      </c>
      <c r="N388" s="37">
        <v>52.64</v>
      </c>
    </row>
    <row r="389" spans="1:14" x14ac:dyDescent="0.3">
      <c r="A389" s="36">
        <v>43986</v>
      </c>
      <c r="B389" s="37">
        <v>52.04</v>
      </c>
      <c r="C389" s="38">
        <v>-0.60000000000000098</v>
      </c>
      <c r="D389" s="39">
        <v>-1.1398176291793301E-2</v>
      </c>
      <c r="E389" s="37">
        <v>51.16</v>
      </c>
      <c r="F389" s="37">
        <v>50.52</v>
      </c>
      <c r="G389" s="37">
        <v>53.2</v>
      </c>
      <c r="H389" s="7">
        <v>686021</v>
      </c>
      <c r="I389" s="37">
        <v>35702630.240000002</v>
      </c>
      <c r="J389" s="37">
        <v>0.880000000000003</v>
      </c>
      <c r="K389" s="37">
        <v>2.68</v>
      </c>
      <c r="L389" s="39">
        <v>0.19197509091572501</v>
      </c>
      <c r="M389" s="37">
        <v>-176967568.90000001</v>
      </c>
      <c r="N389" s="37">
        <v>52.04</v>
      </c>
    </row>
    <row r="390" spans="1:14" x14ac:dyDescent="0.3">
      <c r="A390" s="36">
        <v>43987</v>
      </c>
      <c r="B390" s="37">
        <v>55.16</v>
      </c>
      <c r="C390" s="38">
        <v>3.12</v>
      </c>
      <c r="D390" s="39">
        <v>5.9953881629515697E-2</v>
      </c>
      <c r="E390" s="37">
        <v>53.12</v>
      </c>
      <c r="F390" s="37">
        <v>52.96</v>
      </c>
      <c r="G390" s="37">
        <v>55.16</v>
      </c>
      <c r="H390" s="7">
        <v>947520</v>
      </c>
      <c r="I390" s="37">
        <v>51626367.880000003</v>
      </c>
      <c r="J390" s="37">
        <v>2.04</v>
      </c>
      <c r="K390" s="37">
        <v>2.2000000000000002</v>
      </c>
      <c r="L390" s="39">
        <v>0.38118220870789699</v>
      </c>
      <c r="M390" s="37">
        <v>-125341201.02</v>
      </c>
      <c r="N390" s="37">
        <v>55.16</v>
      </c>
    </row>
    <row r="391" spans="1:14" x14ac:dyDescent="0.3">
      <c r="A391" s="36">
        <v>43990</v>
      </c>
      <c r="B391" s="37">
        <v>55.46</v>
      </c>
      <c r="C391" s="38">
        <v>0.30000000000000399</v>
      </c>
      <c r="D391" s="39">
        <v>5.4387237128354698E-3</v>
      </c>
      <c r="E391" s="37">
        <v>55.02</v>
      </c>
      <c r="F391" s="37">
        <v>55.02</v>
      </c>
      <c r="G391" s="37">
        <v>57.3</v>
      </c>
      <c r="H391" s="7">
        <v>912505</v>
      </c>
      <c r="I391" s="37">
        <v>51256612.020000003</v>
      </c>
      <c r="J391" s="37">
        <v>0.439999999999998</v>
      </c>
      <c r="K391" s="37">
        <v>2.27999999999999</v>
      </c>
      <c r="L391" s="39">
        <v>-3.6954365079365101E-2</v>
      </c>
      <c r="M391" s="37">
        <v>-74084589.000000104</v>
      </c>
      <c r="N391" s="37">
        <v>55.46</v>
      </c>
    </row>
    <row r="392" spans="1:14" x14ac:dyDescent="0.3">
      <c r="A392" s="36">
        <v>43991</v>
      </c>
      <c r="B392" s="37">
        <v>53.56</v>
      </c>
      <c r="C392" s="38">
        <v>-1.9</v>
      </c>
      <c r="D392" s="39">
        <v>-3.4258925351604699E-2</v>
      </c>
      <c r="E392" s="37">
        <v>55.8</v>
      </c>
      <c r="F392" s="37">
        <v>52.14</v>
      </c>
      <c r="G392" s="37">
        <v>56.38</v>
      </c>
      <c r="H392" s="7">
        <v>1035533</v>
      </c>
      <c r="I392" s="37">
        <v>55631489.219999999</v>
      </c>
      <c r="J392" s="37">
        <v>2.23999999999999</v>
      </c>
      <c r="K392" s="37">
        <v>4.24</v>
      </c>
      <c r="L392" s="39">
        <v>0.134824466715251</v>
      </c>
      <c r="M392" s="37">
        <v>-129716078.22</v>
      </c>
      <c r="N392" s="37">
        <v>53.56</v>
      </c>
    </row>
    <row r="393" spans="1:14" x14ac:dyDescent="0.3">
      <c r="A393" s="36">
        <v>43992</v>
      </c>
      <c r="B393" s="37">
        <v>53.02</v>
      </c>
      <c r="C393" s="38">
        <v>-0.53999999999999904</v>
      </c>
      <c r="D393" s="39">
        <v>-1.0082150858849901E-2</v>
      </c>
      <c r="E393" s="37">
        <v>53.9</v>
      </c>
      <c r="F393" s="37">
        <v>52</v>
      </c>
      <c r="G393" s="37">
        <v>54.54</v>
      </c>
      <c r="H393" s="7">
        <v>872846</v>
      </c>
      <c r="I393" s="37">
        <v>46280212.219999999</v>
      </c>
      <c r="J393" s="37">
        <v>0.87999999999999501</v>
      </c>
      <c r="K393" s="37">
        <v>2.54</v>
      </c>
      <c r="L393" s="39">
        <v>-0.15710460217105601</v>
      </c>
      <c r="M393" s="37">
        <v>-175996290.44</v>
      </c>
      <c r="N393" s="37">
        <v>53.02</v>
      </c>
    </row>
    <row r="394" spans="1:14" x14ac:dyDescent="0.3">
      <c r="A394" s="36">
        <v>43993</v>
      </c>
      <c r="B394" s="37">
        <v>49.01</v>
      </c>
      <c r="C394" s="38">
        <v>-4.0100000000000096</v>
      </c>
      <c r="D394" s="39">
        <v>-7.5631837042625494E-2</v>
      </c>
      <c r="E394" s="37">
        <v>51.62</v>
      </c>
      <c r="F394" s="37">
        <v>49.01</v>
      </c>
      <c r="G394" s="37">
        <v>51.72</v>
      </c>
      <c r="H394" s="7">
        <v>1116008</v>
      </c>
      <c r="I394" s="37">
        <v>55481107.810000002</v>
      </c>
      <c r="J394" s="37">
        <v>2.61</v>
      </c>
      <c r="K394" s="37">
        <v>2.71</v>
      </c>
      <c r="L394" s="39">
        <v>0.27858522580157302</v>
      </c>
      <c r="M394" s="37">
        <v>-231477398.25</v>
      </c>
      <c r="N394" s="37">
        <v>49.01</v>
      </c>
    </row>
    <row r="395" spans="1:14" x14ac:dyDescent="0.3">
      <c r="A395" s="36">
        <v>43994</v>
      </c>
      <c r="B395" s="37">
        <v>50.12</v>
      </c>
      <c r="C395" s="38">
        <v>1.1100000000000001</v>
      </c>
      <c r="D395" s="39">
        <v>2.26484390940624E-2</v>
      </c>
      <c r="E395" s="37">
        <v>48.94</v>
      </c>
      <c r="F395" s="37">
        <v>48.21</v>
      </c>
      <c r="G395" s="37">
        <v>51.16</v>
      </c>
      <c r="H395" s="7">
        <v>963971</v>
      </c>
      <c r="I395" s="37">
        <v>48342005.140000001</v>
      </c>
      <c r="J395" s="37">
        <v>1.18</v>
      </c>
      <c r="K395" s="37">
        <v>2.95</v>
      </c>
      <c r="L395" s="39">
        <v>-0.13623289438785399</v>
      </c>
      <c r="M395" s="37">
        <v>-183135393.11000001</v>
      </c>
      <c r="N395" s="37">
        <v>50.12</v>
      </c>
    </row>
    <row r="396" spans="1:14" x14ac:dyDescent="0.3">
      <c r="A396" s="36">
        <v>43997</v>
      </c>
      <c r="B396" s="37">
        <v>50.74</v>
      </c>
      <c r="C396" s="38">
        <v>0.62000000000000499</v>
      </c>
      <c r="D396" s="39">
        <v>1.2370311252992899E-2</v>
      </c>
      <c r="E396" s="37">
        <v>48.53</v>
      </c>
      <c r="F396" s="37">
        <v>48.01</v>
      </c>
      <c r="G396" s="37">
        <v>51.3</v>
      </c>
      <c r="H396" s="7">
        <v>656658</v>
      </c>
      <c r="I396" s="37">
        <v>32897510.280000001</v>
      </c>
      <c r="J396" s="37">
        <v>2.21</v>
      </c>
      <c r="K396" s="37">
        <v>3.29</v>
      </c>
      <c r="L396" s="39">
        <v>-0.31879900951377199</v>
      </c>
      <c r="M396" s="37">
        <v>-150237882.83000001</v>
      </c>
      <c r="N396" s="37">
        <v>50.74</v>
      </c>
    </row>
    <row r="397" spans="1:14" x14ac:dyDescent="0.3">
      <c r="A397" s="36">
        <v>43998</v>
      </c>
      <c r="B397" s="37">
        <v>51.82</v>
      </c>
      <c r="C397" s="38">
        <v>1.08</v>
      </c>
      <c r="D397" s="39">
        <v>2.1284982262514698E-2</v>
      </c>
      <c r="E397" s="37">
        <v>52.52</v>
      </c>
      <c r="F397" s="37">
        <v>50.68</v>
      </c>
      <c r="G397" s="37">
        <v>52.66</v>
      </c>
      <c r="H397" s="7">
        <v>851103</v>
      </c>
      <c r="I397" s="37">
        <v>44115090.259999998</v>
      </c>
      <c r="J397" s="37">
        <v>0.70000000000000295</v>
      </c>
      <c r="K397" s="37">
        <v>1.98</v>
      </c>
      <c r="L397" s="39">
        <v>0.29611304514678899</v>
      </c>
      <c r="M397" s="37">
        <v>-106122792.56999999</v>
      </c>
      <c r="N397" s="37">
        <v>51.82</v>
      </c>
    </row>
    <row r="398" spans="1:14" x14ac:dyDescent="0.3">
      <c r="A398" s="36">
        <v>43999</v>
      </c>
      <c r="B398" s="37">
        <v>51.22</v>
      </c>
      <c r="C398" s="38">
        <v>-0.60000000000000098</v>
      </c>
      <c r="D398" s="39">
        <v>-1.1578541103820899E-2</v>
      </c>
      <c r="E398" s="37">
        <v>51.9</v>
      </c>
      <c r="F398" s="37">
        <v>50.56</v>
      </c>
      <c r="G398" s="37">
        <v>52.52</v>
      </c>
      <c r="H398" s="7">
        <v>949131</v>
      </c>
      <c r="I398" s="37">
        <v>48741213.039999999</v>
      </c>
      <c r="J398" s="37">
        <v>0.68</v>
      </c>
      <c r="K398" s="37">
        <v>1.96</v>
      </c>
      <c r="L398" s="39">
        <v>0.115177598951008</v>
      </c>
      <c r="M398" s="37">
        <v>-154864005.61000001</v>
      </c>
      <c r="N398" s="37">
        <v>51.22</v>
      </c>
    </row>
    <row r="399" spans="1:14" x14ac:dyDescent="0.3">
      <c r="A399" s="36">
        <v>44000</v>
      </c>
      <c r="B399" s="37">
        <v>51.5</v>
      </c>
      <c r="C399" s="38">
        <v>0.28000000000000103</v>
      </c>
      <c r="D399" s="39">
        <v>5.4666146036704598E-3</v>
      </c>
      <c r="E399" s="37">
        <v>50.98</v>
      </c>
      <c r="F399" s="37">
        <v>50.8</v>
      </c>
      <c r="G399" s="37">
        <v>52.32</v>
      </c>
      <c r="H399" s="7">
        <v>691890</v>
      </c>
      <c r="I399" s="37">
        <v>35648839.719999999</v>
      </c>
      <c r="J399" s="37">
        <v>0.52000000000000302</v>
      </c>
      <c r="K399" s="37">
        <v>1.52</v>
      </c>
      <c r="L399" s="39">
        <v>-0.271027919222952</v>
      </c>
      <c r="M399" s="37">
        <v>-119215165.89</v>
      </c>
      <c r="N399" s="37">
        <v>51.5</v>
      </c>
    </row>
    <row r="400" spans="1:14" x14ac:dyDescent="0.3">
      <c r="A400" s="36">
        <v>44001</v>
      </c>
      <c r="B400" s="37">
        <v>51.66</v>
      </c>
      <c r="C400" s="38">
        <v>0.15999999999999701</v>
      </c>
      <c r="D400" s="39">
        <v>3.10679611650479E-3</v>
      </c>
      <c r="E400" s="37">
        <v>51.8</v>
      </c>
      <c r="F400" s="37">
        <v>49.95</v>
      </c>
      <c r="G400" s="37">
        <v>52.48</v>
      </c>
      <c r="H400" s="7">
        <v>4353986</v>
      </c>
      <c r="I400" s="37">
        <v>224983962.18000001</v>
      </c>
      <c r="J400" s="37">
        <v>0.14000000000000101</v>
      </c>
      <c r="K400" s="37">
        <v>2.52999999999999</v>
      </c>
      <c r="L400" s="39">
        <v>5.2928875977395196</v>
      </c>
      <c r="M400" s="37">
        <v>105768796.29000001</v>
      </c>
      <c r="N400" s="37">
        <v>51.66</v>
      </c>
    </row>
    <row r="401" spans="1:14" x14ac:dyDescent="0.3">
      <c r="A401" s="36">
        <v>44004</v>
      </c>
      <c r="B401" s="37">
        <v>50.92</v>
      </c>
      <c r="C401" s="38">
        <v>-0.739999999999995</v>
      </c>
      <c r="D401" s="39">
        <v>-1.43244289585752E-2</v>
      </c>
      <c r="E401" s="37">
        <v>50.82</v>
      </c>
      <c r="F401" s="37">
        <v>50.1</v>
      </c>
      <c r="G401" s="37">
        <v>51.74</v>
      </c>
      <c r="H401" s="7">
        <v>546404</v>
      </c>
      <c r="I401" s="37">
        <v>27743236.98</v>
      </c>
      <c r="J401" s="37">
        <v>0.100000000000001</v>
      </c>
      <c r="K401" s="37">
        <v>1.64</v>
      </c>
      <c r="L401" s="39">
        <v>-0.87450487897756202</v>
      </c>
      <c r="M401" s="37">
        <v>78025559.309999898</v>
      </c>
      <c r="N401" s="37">
        <v>50.92</v>
      </c>
    </row>
    <row r="402" spans="1:14" x14ac:dyDescent="0.3">
      <c r="A402" s="36">
        <v>44005</v>
      </c>
      <c r="B402" s="37">
        <v>52.4</v>
      </c>
      <c r="C402" s="38">
        <v>1.48</v>
      </c>
      <c r="D402" s="39">
        <v>2.90652003142183E-2</v>
      </c>
      <c r="E402" s="37">
        <v>51.76</v>
      </c>
      <c r="F402" s="37">
        <v>51.26</v>
      </c>
      <c r="G402" s="37">
        <v>53.12</v>
      </c>
      <c r="H402" s="7">
        <v>761283</v>
      </c>
      <c r="I402" s="37">
        <v>39979227.140000001</v>
      </c>
      <c r="J402" s="37">
        <v>0.64000000000000101</v>
      </c>
      <c r="K402" s="37">
        <v>1.86</v>
      </c>
      <c r="L402" s="39">
        <v>0.39326029824086201</v>
      </c>
      <c r="M402" s="37">
        <v>118004786.45</v>
      </c>
      <c r="N402" s="37">
        <v>52.4</v>
      </c>
    </row>
    <row r="403" spans="1:14" x14ac:dyDescent="0.3">
      <c r="A403" s="36">
        <v>44006</v>
      </c>
      <c r="B403" s="37">
        <v>49.18</v>
      </c>
      <c r="C403" s="38">
        <v>-3.22</v>
      </c>
      <c r="D403" s="39">
        <v>-6.14503816793893E-2</v>
      </c>
      <c r="E403" s="37">
        <v>52.28</v>
      </c>
      <c r="F403" s="37">
        <v>49.18</v>
      </c>
      <c r="G403" s="37">
        <v>53.04</v>
      </c>
      <c r="H403" s="7">
        <v>782027</v>
      </c>
      <c r="I403" s="37">
        <v>39184221.979999997</v>
      </c>
      <c r="J403" s="37">
        <v>3.1</v>
      </c>
      <c r="K403" s="37">
        <v>3.86</v>
      </c>
      <c r="L403" s="39">
        <v>2.7248736672170499E-2</v>
      </c>
      <c r="M403" s="37">
        <v>78820564.469999894</v>
      </c>
      <c r="N403" s="37">
        <v>49.18</v>
      </c>
    </row>
    <row r="404" spans="1:14" x14ac:dyDescent="0.3">
      <c r="A404" s="36">
        <v>44007</v>
      </c>
      <c r="B404" s="37">
        <v>50.3</v>
      </c>
      <c r="C404" s="38">
        <v>1.1200000000000001</v>
      </c>
      <c r="D404" s="39">
        <v>2.2773485156567699E-2</v>
      </c>
      <c r="E404" s="37">
        <v>49.07</v>
      </c>
      <c r="F404" s="37">
        <v>48.4</v>
      </c>
      <c r="G404" s="37">
        <v>50.7</v>
      </c>
      <c r="H404" s="7">
        <v>500209</v>
      </c>
      <c r="I404" s="37">
        <v>24956916.469999999</v>
      </c>
      <c r="J404" s="37">
        <v>1.23</v>
      </c>
      <c r="K404" s="37">
        <v>2.2999999999999998</v>
      </c>
      <c r="L404" s="39">
        <v>-0.36036863177358303</v>
      </c>
      <c r="M404" s="37">
        <v>103777480.94</v>
      </c>
      <c r="N404" s="37">
        <v>50.3</v>
      </c>
    </row>
    <row r="405" spans="1:14" x14ac:dyDescent="0.3">
      <c r="A405" s="36">
        <v>44008</v>
      </c>
      <c r="B405" s="37">
        <v>50.6</v>
      </c>
      <c r="C405" s="38">
        <v>0.30000000000000399</v>
      </c>
      <c r="D405" s="39">
        <v>5.9642147117297097E-3</v>
      </c>
      <c r="E405" s="37">
        <v>50.7</v>
      </c>
      <c r="F405" s="37">
        <v>50.08</v>
      </c>
      <c r="G405" s="37">
        <v>52</v>
      </c>
      <c r="H405" s="7">
        <v>532777</v>
      </c>
      <c r="I405" s="37">
        <v>27165021.98</v>
      </c>
      <c r="J405" s="37">
        <v>0.100000000000001</v>
      </c>
      <c r="K405" s="37">
        <v>1.92</v>
      </c>
      <c r="L405" s="39">
        <v>6.5108784528067301E-2</v>
      </c>
      <c r="M405" s="37">
        <v>130942502.92</v>
      </c>
      <c r="N405" s="37">
        <v>50.6</v>
      </c>
    </row>
    <row r="406" spans="1:14" x14ac:dyDescent="0.3">
      <c r="A406" s="36">
        <v>44011</v>
      </c>
      <c r="B406" s="37">
        <v>51.02</v>
      </c>
      <c r="C406" s="38">
        <v>0.42000000000000198</v>
      </c>
      <c r="D406" s="39">
        <v>8.3003952569170297E-3</v>
      </c>
      <c r="E406" s="37">
        <v>49.94</v>
      </c>
      <c r="F406" s="37">
        <v>49.79</v>
      </c>
      <c r="G406" s="37">
        <v>51.5</v>
      </c>
      <c r="H406" s="7">
        <v>462932</v>
      </c>
      <c r="I406" s="37">
        <v>23518739.07</v>
      </c>
      <c r="J406" s="37">
        <v>1.0800000000000101</v>
      </c>
      <c r="K406" s="37">
        <v>1.71</v>
      </c>
      <c r="L406" s="39">
        <v>-0.13109612464501999</v>
      </c>
      <c r="M406" s="37">
        <v>154461241.99000001</v>
      </c>
      <c r="N406" s="37">
        <v>51.02</v>
      </c>
    </row>
    <row r="407" spans="1:14" x14ac:dyDescent="0.3">
      <c r="A407" s="36">
        <v>44012</v>
      </c>
      <c r="B407" s="37">
        <v>51.16</v>
      </c>
      <c r="C407" s="38">
        <v>0.13999999999999299</v>
      </c>
      <c r="D407" s="39">
        <v>2.7440219521754901E-3</v>
      </c>
      <c r="E407" s="37">
        <v>52.3</v>
      </c>
      <c r="F407" s="37">
        <v>49.98</v>
      </c>
      <c r="G407" s="37">
        <v>52.3</v>
      </c>
      <c r="H407" s="7">
        <v>533017</v>
      </c>
      <c r="I407" s="37">
        <v>27262470.829999998</v>
      </c>
      <c r="J407" s="37">
        <v>1.1399999999999999</v>
      </c>
      <c r="K407" s="37">
        <v>2.3199999999999998</v>
      </c>
      <c r="L407" s="39">
        <v>0.15139372521234201</v>
      </c>
      <c r="M407" s="37">
        <v>181723712.81999999</v>
      </c>
      <c r="N407" s="37">
        <v>51.16</v>
      </c>
    </row>
    <row r="408" spans="1:14" x14ac:dyDescent="0.3">
      <c r="A408" s="36">
        <v>44013</v>
      </c>
      <c r="B408" s="37">
        <v>51.62</v>
      </c>
      <c r="C408" s="38">
        <v>0.46000000000000102</v>
      </c>
      <c r="D408" s="39">
        <v>8.99139953088352E-3</v>
      </c>
      <c r="E408" s="37">
        <v>50.52</v>
      </c>
      <c r="F408" s="37">
        <v>50.38</v>
      </c>
      <c r="G408" s="37">
        <v>52.34</v>
      </c>
      <c r="H408" s="7">
        <v>595789</v>
      </c>
      <c r="I408" s="37">
        <v>30603320</v>
      </c>
      <c r="J408" s="37">
        <v>1.0999999999999901</v>
      </c>
      <c r="K408" s="37">
        <v>1.96</v>
      </c>
      <c r="L408" s="39">
        <v>0.117767350759919</v>
      </c>
      <c r="M408" s="37">
        <v>212327032.81999999</v>
      </c>
      <c r="N408" s="37">
        <v>51.62</v>
      </c>
    </row>
    <row r="409" spans="1:14" x14ac:dyDescent="0.3">
      <c r="A409" s="36">
        <v>44014</v>
      </c>
      <c r="B409" s="37">
        <v>53</v>
      </c>
      <c r="C409" s="38">
        <v>1.38</v>
      </c>
      <c r="D409" s="39">
        <v>2.6733824099186398E-2</v>
      </c>
      <c r="E409" s="37">
        <v>52</v>
      </c>
      <c r="F409" s="37">
        <v>51.7</v>
      </c>
      <c r="G409" s="37">
        <v>53.32</v>
      </c>
      <c r="H409" s="7">
        <v>560075</v>
      </c>
      <c r="I409" s="37">
        <v>29620165.460000001</v>
      </c>
      <c r="J409" s="37">
        <v>1</v>
      </c>
      <c r="K409" s="37">
        <v>1.62</v>
      </c>
      <c r="L409" s="39">
        <v>-5.9944040591551701E-2</v>
      </c>
      <c r="M409" s="37">
        <v>241947198.28</v>
      </c>
      <c r="N409" s="37">
        <v>53</v>
      </c>
    </row>
    <row r="410" spans="1:14" x14ac:dyDescent="0.3">
      <c r="A410" s="36">
        <v>44015</v>
      </c>
      <c r="B410" s="37">
        <v>52.42</v>
      </c>
      <c r="C410" s="38">
        <v>-0.57999999999999796</v>
      </c>
      <c r="D410" s="39">
        <v>-1.09433962264151E-2</v>
      </c>
      <c r="E410" s="37">
        <v>53.22</v>
      </c>
      <c r="F410" s="37">
        <v>52.06</v>
      </c>
      <c r="G410" s="37">
        <v>53.66</v>
      </c>
      <c r="H410" s="7">
        <v>269626</v>
      </c>
      <c r="I410" s="37">
        <v>14167281.6</v>
      </c>
      <c r="J410" s="37">
        <v>0.79999999999999705</v>
      </c>
      <c r="K410" s="37">
        <v>1.5999999999999901</v>
      </c>
      <c r="L410" s="39">
        <v>-0.51858947462393401</v>
      </c>
      <c r="M410" s="37">
        <v>227779916.68000001</v>
      </c>
      <c r="N410" s="37">
        <v>52.42</v>
      </c>
    </row>
    <row r="411" spans="1:14" x14ac:dyDescent="0.3">
      <c r="A411" s="36">
        <v>44018</v>
      </c>
      <c r="B411" s="37">
        <v>53.48</v>
      </c>
      <c r="C411" s="38">
        <v>1.06</v>
      </c>
      <c r="D411" s="39">
        <v>2.02212895841281E-2</v>
      </c>
      <c r="E411" s="37">
        <v>53.6</v>
      </c>
      <c r="F411" s="37">
        <v>52.68</v>
      </c>
      <c r="G411" s="37">
        <v>54.36</v>
      </c>
      <c r="H411" s="7">
        <v>482154</v>
      </c>
      <c r="I411" s="37">
        <v>25767840.620000001</v>
      </c>
      <c r="J411" s="37">
        <v>0.12000000000000501</v>
      </c>
      <c r="K411" s="37">
        <v>1.68</v>
      </c>
      <c r="L411" s="39">
        <v>0.78823258884528902</v>
      </c>
      <c r="M411" s="37">
        <v>253547757.30000001</v>
      </c>
      <c r="N411" s="37">
        <v>53.48</v>
      </c>
    </row>
    <row r="412" spans="1:14" x14ac:dyDescent="0.3">
      <c r="A412" s="36">
        <v>44019</v>
      </c>
      <c r="B412" s="37">
        <v>53</v>
      </c>
      <c r="C412" s="38">
        <v>-0.47999999999999698</v>
      </c>
      <c r="D412" s="39">
        <v>-8.9753178758413803E-3</v>
      </c>
      <c r="E412" s="37">
        <v>53</v>
      </c>
      <c r="F412" s="37">
        <v>52.46</v>
      </c>
      <c r="G412" s="37">
        <v>53.7</v>
      </c>
      <c r="H412" s="7">
        <v>348234</v>
      </c>
      <c r="I412" s="37">
        <v>18492883.280000001</v>
      </c>
      <c r="J412" s="37">
        <v>0</v>
      </c>
      <c r="K412" s="37">
        <v>1.24</v>
      </c>
      <c r="L412" s="39">
        <v>-0.27775358080613199</v>
      </c>
      <c r="M412" s="37">
        <v>235054874.02000001</v>
      </c>
      <c r="N412" s="37">
        <v>53</v>
      </c>
    </row>
    <row r="413" spans="1:14" x14ac:dyDescent="0.3">
      <c r="A413" s="36">
        <v>44020</v>
      </c>
      <c r="B413" s="37">
        <v>51.82</v>
      </c>
      <c r="C413" s="38">
        <v>-1.18</v>
      </c>
      <c r="D413" s="39">
        <v>-2.2264150943396201E-2</v>
      </c>
      <c r="E413" s="37">
        <v>52.68</v>
      </c>
      <c r="F413" s="37">
        <v>51.82</v>
      </c>
      <c r="G413" s="37">
        <v>53.2</v>
      </c>
      <c r="H413" s="7">
        <v>286555</v>
      </c>
      <c r="I413" s="37">
        <v>14974565.220000001</v>
      </c>
      <c r="J413" s="37">
        <v>0.85999999999999899</v>
      </c>
      <c r="K413" s="37">
        <v>1.38</v>
      </c>
      <c r="L413" s="39">
        <v>-0.177119408214017</v>
      </c>
      <c r="M413" s="37">
        <v>220080308.80000001</v>
      </c>
      <c r="N413" s="37">
        <v>51.82</v>
      </c>
    </row>
    <row r="414" spans="1:14" x14ac:dyDescent="0.3">
      <c r="A414" s="36">
        <v>44021</v>
      </c>
      <c r="B414" s="37">
        <v>52.04</v>
      </c>
      <c r="C414" s="38">
        <v>0.219999999999999</v>
      </c>
      <c r="D414" s="39">
        <v>4.2454650714009801E-3</v>
      </c>
      <c r="E414" s="37">
        <v>52</v>
      </c>
      <c r="F414" s="37">
        <v>51.9</v>
      </c>
      <c r="G414" s="37">
        <v>52.98</v>
      </c>
      <c r="H414" s="7">
        <v>395948</v>
      </c>
      <c r="I414" s="37">
        <v>20683081.219999999</v>
      </c>
      <c r="J414" s="37">
        <v>3.9999999999999099E-2</v>
      </c>
      <c r="K414" s="37">
        <v>1.08</v>
      </c>
      <c r="L414" s="39">
        <v>0.38175219416865902</v>
      </c>
      <c r="M414" s="37">
        <v>240763390.02000001</v>
      </c>
      <c r="N414" s="37">
        <v>52.04</v>
      </c>
    </row>
    <row r="415" spans="1:14" x14ac:dyDescent="0.3">
      <c r="A415" s="36">
        <v>44022</v>
      </c>
      <c r="B415" s="37">
        <v>53.92</v>
      </c>
      <c r="C415" s="38">
        <v>1.88</v>
      </c>
      <c r="D415" s="39">
        <v>3.6126056879323597E-2</v>
      </c>
      <c r="E415" s="37">
        <v>51.5</v>
      </c>
      <c r="F415" s="37">
        <v>51.28</v>
      </c>
      <c r="G415" s="37">
        <v>54.06</v>
      </c>
      <c r="H415" s="7">
        <v>535731</v>
      </c>
      <c r="I415" s="37">
        <v>28665684.039999999</v>
      </c>
      <c r="J415" s="37">
        <v>2.42</v>
      </c>
      <c r="K415" s="37">
        <v>2.78</v>
      </c>
      <c r="L415" s="39">
        <v>0.35303373170214303</v>
      </c>
      <c r="M415" s="37">
        <v>269429074.06</v>
      </c>
      <c r="N415" s="37">
        <v>53.92</v>
      </c>
    </row>
    <row r="416" spans="1:14" x14ac:dyDescent="0.3">
      <c r="A416" s="36">
        <v>44025</v>
      </c>
      <c r="B416" s="37">
        <v>53.88</v>
      </c>
      <c r="C416" s="38">
        <v>-3.9999999999999099E-2</v>
      </c>
      <c r="D416" s="39">
        <v>-7.4183976261126005E-4</v>
      </c>
      <c r="E416" s="37">
        <v>54.4</v>
      </c>
      <c r="F416" s="37">
        <v>53.54</v>
      </c>
      <c r="G416" s="37">
        <v>55.02</v>
      </c>
      <c r="H416" s="7">
        <v>338931</v>
      </c>
      <c r="I416" s="37">
        <v>18313829.460000001</v>
      </c>
      <c r="J416" s="37">
        <v>0.51999999999999602</v>
      </c>
      <c r="K416" s="37">
        <v>1.48</v>
      </c>
      <c r="L416" s="39">
        <v>-0.36734853872559198</v>
      </c>
      <c r="M416" s="37">
        <v>251115244.59999999</v>
      </c>
      <c r="N416" s="37">
        <v>53.88</v>
      </c>
    </row>
    <row r="417" spans="1:14" x14ac:dyDescent="0.3">
      <c r="A417" s="36">
        <v>44026</v>
      </c>
      <c r="B417" s="37">
        <v>53.24</v>
      </c>
      <c r="C417" s="38">
        <v>-0.64000000000000101</v>
      </c>
      <c r="D417" s="39">
        <v>-1.18782479584261E-2</v>
      </c>
      <c r="E417" s="37">
        <v>53.44</v>
      </c>
      <c r="F417" s="37">
        <v>52.86</v>
      </c>
      <c r="G417" s="37">
        <v>54.26</v>
      </c>
      <c r="H417" s="7">
        <v>463646</v>
      </c>
      <c r="I417" s="37">
        <v>24734255.84</v>
      </c>
      <c r="J417" s="37">
        <v>0.19999999999999599</v>
      </c>
      <c r="K417" s="37">
        <v>1.4</v>
      </c>
      <c r="L417" s="39">
        <v>0.36796575114108798</v>
      </c>
      <c r="M417" s="37">
        <v>226380988.75999999</v>
      </c>
      <c r="N417" s="37">
        <v>53.24</v>
      </c>
    </row>
    <row r="418" spans="1:14" x14ac:dyDescent="0.3">
      <c r="A418" s="36">
        <v>44027</v>
      </c>
      <c r="B418" s="37">
        <v>54.24</v>
      </c>
      <c r="C418" s="38">
        <v>1</v>
      </c>
      <c r="D418" s="39">
        <v>1.8782870022539401E-2</v>
      </c>
      <c r="E418" s="37">
        <v>53.7</v>
      </c>
      <c r="F418" s="37">
        <v>53.7</v>
      </c>
      <c r="G418" s="37">
        <v>54.8</v>
      </c>
      <c r="H418" s="7">
        <v>431669</v>
      </c>
      <c r="I418" s="37">
        <v>23444111.66</v>
      </c>
      <c r="J418" s="37">
        <v>0.53999999999999904</v>
      </c>
      <c r="K418" s="37">
        <v>1.0999999999999901</v>
      </c>
      <c r="L418" s="39">
        <v>-6.8968566535675901E-2</v>
      </c>
      <c r="M418" s="37">
        <v>249825100.41999999</v>
      </c>
      <c r="N418" s="37">
        <v>54.24</v>
      </c>
    </row>
    <row r="419" spans="1:14" x14ac:dyDescent="0.3">
      <c r="A419" s="36">
        <v>44028</v>
      </c>
      <c r="B419" s="37">
        <v>53.76</v>
      </c>
      <c r="C419" s="38">
        <v>-0.48000000000000398</v>
      </c>
      <c r="D419" s="39">
        <v>-8.84955752212397E-3</v>
      </c>
      <c r="E419" s="37">
        <v>53.62</v>
      </c>
      <c r="F419" s="37">
        <v>53.34</v>
      </c>
      <c r="G419" s="37">
        <v>54.56</v>
      </c>
      <c r="H419" s="7">
        <v>446724</v>
      </c>
      <c r="I419" s="37">
        <v>24046549.34</v>
      </c>
      <c r="J419" s="37">
        <v>0.14000000000000101</v>
      </c>
      <c r="K419" s="37">
        <v>1.22</v>
      </c>
      <c r="L419" s="39">
        <v>3.4876259356127003E-2</v>
      </c>
      <c r="M419" s="37">
        <v>225778551.08000001</v>
      </c>
      <c r="N419" s="37">
        <v>53.76</v>
      </c>
    </row>
    <row r="420" spans="1:14" x14ac:dyDescent="0.3">
      <c r="A420" s="36">
        <v>44029</v>
      </c>
      <c r="B420" s="37">
        <v>54.34</v>
      </c>
      <c r="C420" s="38">
        <v>0.58000000000000496</v>
      </c>
      <c r="D420" s="39">
        <v>1.0788690476190599E-2</v>
      </c>
      <c r="E420" s="37">
        <v>54.58</v>
      </c>
      <c r="F420" s="37">
        <v>54.14</v>
      </c>
      <c r="G420" s="37">
        <v>55.14</v>
      </c>
      <c r="H420" s="7">
        <v>611806</v>
      </c>
      <c r="I420" s="37">
        <v>33406232.640000001</v>
      </c>
      <c r="J420" s="37">
        <v>0.239999999999995</v>
      </c>
      <c r="K420" s="37">
        <v>1</v>
      </c>
      <c r="L420" s="39">
        <v>0.36953913378282799</v>
      </c>
      <c r="M420" s="37">
        <v>259184783.72</v>
      </c>
      <c r="N420" s="37">
        <v>54.34</v>
      </c>
    </row>
    <row r="421" spans="1:14" x14ac:dyDescent="0.3">
      <c r="A421" s="36">
        <v>44032</v>
      </c>
      <c r="B421" s="37">
        <v>54.04</v>
      </c>
      <c r="C421" s="38">
        <v>-0.30000000000000399</v>
      </c>
      <c r="D421" s="39">
        <v>-5.5207949944792801E-3</v>
      </c>
      <c r="E421" s="37">
        <v>54</v>
      </c>
      <c r="F421" s="37">
        <v>53.44</v>
      </c>
      <c r="G421" s="37">
        <v>54.24</v>
      </c>
      <c r="H421" s="7">
        <v>475701</v>
      </c>
      <c r="I421" s="37">
        <v>25614875.5</v>
      </c>
      <c r="J421" s="37">
        <v>3.9999999999999099E-2</v>
      </c>
      <c r="K421" s="37">
        <v>0.80000000000000404</v>
      </c>
      <c r="L421" s="39">
        <v>-0.222464310582113</v>
      </c>
      <c r="M421" s="37">
        <v>233569908.22</v>
      </c>
      <c r="N421" s="37">
        <v>54.04</v>
      </c>
    </row>
    <row r="422" spans="1:14" x14ac:dyDescent="0.3">
      <c r="A422" s="36">
        <v>44033</v>
      </c>
      <c r="B422" s="37">
        <v>54.84</v>
      </c>
      <c r="C422" s="38">
        <v>0.80000000000000404</v>
      </c>
      <c r="D422" s="39">
        <v>1.4803849000740299E-2</v>
      </c>
      <c r="E422" s="37">
        <v>54.58</v>
      </c>
      <c r="F422" s="37">
        <v>54.5</v>
      </c>
      <c r="G422" s="37">
        <v>56.06</v>
      </c>
      <c r="H422" s="7">
        <v>530837</v>
      </c>
      <c r="I422" s="37">
        <v>29323390.359999999</v>
      </c>
      <c r="J422" s="37">
        <v>0.260000000000005</v>
      </c>
      <c r="K422" s="37">
        <v>1.56</v>
      </c>
      <c r="L422" s="39">
        <v>0.115904738480684</v>
      </c>
      <c r="M422" s="37">
        <v>262893298.58000001</v>
      </c>
      <c r="N422" s="37">
        <v>54.84</v>
      </c>
    </row>
    <row r="423" spans="1:14" x14ac:dyDescent="0.3">
      <c r="A423" s="36">
        <v>44034</v>
      </c>
      <c r="B423" s="37">
        <v>54.6</v>
      </c>
      <c r="C423" s="38">
        <v>-0.24000000000000199</v>
      </c>
      <c r="D423" s="39">
        <v>-4.3763676148796896E-3</v>
      </c>
      <c r="E423" s="37">
        <v>54.84</v>
      </c>
      <c r="F423" s="37">
        <v>53.64</v>
      </c>
      <c r="G423" s="37">
        <v>55.28</v>
      </c>
      <c r="H423" s="7">
        <v>332921</v>
      </c>
      <c r="I423" s="37">
        <v>18073267.780000001</v>
      </c>
      <c r="J423" s="37">
        <v>0.24000000000000199</v>
      </c>
      <c r="K423" s="37">
        <v>1.64</v>
      </c>
      <c r="L423" s="39">
        <v>-0.372837613052594</v>
      </c>
      <c r="M423" s="37">
        <v>244820030.80000001</v>
      </c>
      <c r="N423" s="37">
        <v>54.6</v>
      </c>
    </row>
    <row r="424" spans="1:14" x14ac:dyDescent="0.3">
      <c r="A424" s="36">
        <v>44035</v>
      </c>
      <c r="B424" s="37">
        <v>55.08</v>
      </c>
      <c r="C424" s="38">
        <v>0.47999999999999698</v>
      </c>
      <c r="D424" s="39">
        <v>8.7912087912087305E-3</v>
      </c>
      <c r="E424" s="37">
        <v>54.9</v>
      </c>
      <c r="F424" s="37">
        <v>54.54</v>
      </c>
      <c r="G424" s="37">
        <v>55.76</v>
      </c>
      <c r="H424" s="7">
        <v>465836</v>
      </c>
      <c r="I424" s="37">
        <v>25669012.18</v>
      </c>
      <c r="J424" s="37">
        <v>0.18</v>
      </c>
      <c r="K424" s="37">
        <v>1.22</v>
      </c>
      <c r="L424" s="39">
        <v>0.39923885846792501</v>
      </c>
      <c r="M424" s="37">
        <v>270489042.98000002</v>
      </c>
      <c r="N424" s="37">
        <v>55.08</v>
      </c>
    </row>
    <row r="425" spans="1:14" x14ac:dyDescent="0.3">
      <c r="A425" s="36">
        <v>44036</v>
      </c>
      <c r="B425" s="37">
        <v>53.74</v>
      </c>
      <c r="C425" s="38">
        <v>-1.34</v>
      </c>
      <c r="D425" s="39">
        <v>-2.43282498184458E-2</v>
      </c>
      <c r="E425" s="37">
        <v>54.22</v>
      </c>
      <c r="F425" s="37">
        <v>53.36</v>
      </c>
      <c r="G425" s="37">
        <v>54.4</v>
      </c>
      <c r="H425" s="7">
        <v>374114</v>
      </c>
      <c r="I425" s="37">
        <v>20129374.199999999</v>
      </c>
      <c r="J425" s="37">
        <v>0.47999999999999698</v>
      </c>
      <c r="K425" s="37">
        <v>1.04</v>
      </c>
      <c r="L425" s="39">
        <v>-0.19689762062185001</v>
      </c>
      <c r="M425" s="37">
        <v>250359668.78</v>
      </c>
      <c r="N425" s="37">
        <v>53.74</v>
      </c>
    </row>
    <row r="426" spans="1:14" x14ac:dyDescent="0.3">
      <c r="A426" s="36">
        <v>44039</v>
      </c>
      <c r="B426" s="37">
        <v>53.4</v>
      </c>
      <c r="C426" s="38">
        <v>-0.34000000000000302</v>
      </c>
      <c r="D426" s="39">
        <v>-6.3267584666915396E-3</v>
      </c>
      <c r="E426" s="37">
        <v>53.36</v>
      </c>
      <c r="F426" s="37">
        <v>52.96</v>
      </c>
      <c r="G426" s="37">
        <v>54.02</v>
      </c>
      <c r="H426" s="7">
        <v>316373</v>
      </c>
      <c r="I426" s="37">
        <v>16901423.66</v>
      </c>
      <c r="J426" s="37">
        <v>3.9999999999999099E-2</v>
      </c>
      <c r="K426" s="37">
        <v>1.06</v>
      </c>
      <c r="L426" s="39">
        <v>-0.15434065552211401</v>
      </c>
      <c r="M426" s="37">
        <v>233458245.12</v>
      </c>
      <c r="N426" s="37">
        <v>53.4</v>
      </c>
    </row>
    <row r="427" spans="1:14" x14ac:dyDescent="0.3">
      <c r="A427" s="36">
        <v>44040</v>
      </c>
      <c r="B427" s="37">
        <v>53.06</v>
      </c>
      <c r="C427" s="38">
        <v>-0.33999999999999603</v>
      </c>
      <c r="D427" s="39">
        <v>-6.3670411985018004E-3</v>
      </c>
      <c r="E427" s="37">
        <v>53.38</v>
      </c>
      <c r="F427" s="37">
        <v>52.56</v>
      </c>
      <c r="G427" s="37">
        <v>54</v>
      </c>
      <c r="H427" s="7">
        <v>403704</v>
      </c>
      <c r="I427" s="37">
        <v>21408725.899999999</v>
      </c>
      <c r="J427" s="37">
        <v>0.32</v>
      </c>
      <c r="K427" s="37">
        <v>1.44</v>
      </c>
      <c r="L427" s="39">
        <v>0.27603809427479598</v>
      </c>
      <c r="M427" s="37">
        <v>212049519.22</v>
      </c>
      <c r="N427" s="37">
        <v>53.06</v>
      </c>
    </row>
    <row r="428" spans="1:14" x14ac:dyDescent="0.3">
      <c r="A428" s="36">
        <v>44041</v>
      </c>
      <c r="B428" s="37">
        <v>52.34</v>
      </c>
      <c r="C428" s="38">
        <v>-0.71999999999999897</v>
      </c>
      <c r="D428" s="39">
        <v>-1.35695439125518E-2</v>
      </c>
      <c r="E428" s="37">
        <v>53.24</v>
      </c>
      <c r="F428" s="37">
        <v>51.7</v>
      </c>
      <c r="G428" s="37">
        <v>53.24</v>
      </c>
      <c r="H428" s="7">
        <v>287321</v>
      </c>
      <c r="I428" s="37">
        <v>15008738.460000001</v>
      </c>
      <c r="J428" s="37">
        <v>0.89999999999999902</v>
      </c>
      <c r="K428" s="37">
        <v>1.54</v>
      </c>
      <c r="L428" s="39">
        <v>-0.28828795355012599</v>
      </c>
      <c r="M428" s="37">
        <v>197040780.75999999</v>
      </c>
      <c r="N428" s="37">
        <v>52.34</v>
      </c>
    </row>
    <row r="429" spans="1:14" x14ac:dyDescent="0.3">
      <c r="A429" s="36">
        <v>44042</v>
      </c>
      <c r="B429" s="37">
        <v>49.83</v>
      </c>
      <c r="C429" s="38">
        <v>-2.51000000000001</v>
      </c>
      <c r="D429" s="39">
        <v>-4.7955674436377597E-2</v>
      </c>
      <c r="E429" s="37">
        <v>51.7</v>
      </c>
      <c r="F429" s="37">
        <v>48.69</v>
      </c>
      <c r="G429" s="37">
        <v>51.8</v>
      </c>
      <c r="H429" s="7">
        <v>917814</v>
      </c>
      <c r="I429" s="37">
        <v>45643047.630000003</v>
      </c>
      <c r="J429" s="37">
        <v>1.87</v>
      </c>
      <c r="K429" s="37">
        <v>3.11</v>
      </c>
      <c r="L429" s="39">
        <v>2.19438537385015</v>
      </c>
      <c r="M429" s="37">
        <v>151397733.13</v>
      </c>
      <c r="N429" s="37">
        <v>49.83</v>
      </c>
    </row>
    <row r="430" spans="1:14" x14ac:dyDescent="0.3">
      <c r="A430" s="36">
        <v>44043</v>
      </c>
      <c r="B430" s="37">
        <v>48.09</v>
      </c>
      <c r="C430" s="38">
        <v>-1.73999999999999</v>
      </c>
      <c r="D430" s="39">
        <v>-3.4918723660445398E-2</v>
      </c>
      <c r="E430" s="37">
        <v>50.4</v>
      </c>
      <c r="F430" s="37">
        <v>48.09</v>
      </c>
      <c r="G430" s="37">
        <v>50.58</v>
      </c>
      <c r="H430" s="7">
        <v>602409</v>
      </c>
      <c r="I430" s="37">
        <v>29322232.870000001</v>
      </c>
      <c r="J430" s="37">
        <v>2.31</v>
      </c>
      <c r="K430" s="37">
        <v>2.48999999999999</v>
      </c>
      <c r="L430" s="39">
        <v>-0.34364805941073001</v>
      </c>
      <c r="M430" s="37">
        <v>122075500.26000001</v>
      </c>
      <c r="N430" s="37">
        <v>48.09</v>
      </c>
    </row>
    <row r="431" spans="1:14" x14ac:dyDescent="0.3">
      <c r="A431" s="36">
        <v>44046</v>
      </c>
      <c r="B431" s="37">
        <v>50.64</v>
      </c>
      <c r="C431" s="38">
        <v>2.5499999999999998</v>
      </c>
      <c r="D431" s="39">
        <v>5.3025577043044198E-2</v>
      </c>
      <c r="E431" s="37">
        <v>48.4</v>
      </c>
      <c r="F431" s="37">
        <v>48.27</v>
      </c>
      <c r="G431" s="37">
        <v>51.32</v>
      </c>
      <c r="H431" s="7">
        <v>651207</v>
      </c>
      <c r="I431" s="37">
        <v>32642001.609999999</v>
      </c>
      <c r="J431" s="37">
        <v>2.2400000000000002</v>
      </c>
      <c r="K431" s="37">
        <v>3.05</v>
      </c>
      <c r="L431" s="39">
        <v>8.10047658650518E-2</v>
      </c>
      <c r="M431" s="37">
        <v>154717501.87</v>
      </c>
      <c r="N431" s="37">
        <v>50.64</v>
      </c>
    </row>
    <row r="432" spans="1:14" x14ac:dyDescent="0.3">
      <c r="A432" s="36">
        <v>44047</v>
      </c>
      <c r="B432" s="37">
        <v>52.24</v>
      </c>
      <c r="C432" s="38">
        <v>1.6</v>
      </c>
      <c r="D432" s="39">
        <v>3.15955766192733E-2</v>
      </c>
      <c r="E432" s="37">
        <v>51.18</v>
      </c>
      <c r="F432" s="37">
        <v>50.66</v>
      </c>
      <c r="G432" s="37">
        <v>52.32</v>
      </c>
      <c r="H432" s="7">
        <v>501206</v>
      </c>
      <c r="I432" s="37">
        <v>25999470.579999998</v>
      </c>
      <c r="J432" s="37">
        <v>1.06</v>
      </c>
      <c r="K432" s="37">
        <v>1.66</v>
      </c>
      <c r="L432" s="39">
        <v>-0.230343039924325</v>
      </c>
      <c r="M432" s="37">
        <v>180716972.44999999</v>
      </c>
      <c r="N432" s="37">
        <v>52.24</v>
      </c>
    </row>
    <row r="433" spans="1:14" x14ac:dyDescent="0.3">
      <c r="A433" s="36">
        <v>44048</v>
      </c>
      <c r="B433" s="37">
        <v>52.82</v>
      </c>
      <c r="C433" s="38">
        <v>0.57999999999999796</v>
      </c>
      <c r="D433" s="39">
        <v>1.11026033690658E-2</v>
      </c>
      <c r="E433" s="37">
        <v>52.4</v>
      </c>
      <c r="F433" s="37">
        <v>52.14</v>
      </c>
      <c r="G433" s="37">
        <v>53.48</v>
      </c>
      <c r="H433" s="7">
        <v>491091</v>
      </c>
      <c r="I433" s="37">
        <v>25958695.5</v>
      </c>
      <c r="J433" s="37">
        <v>0.42000000000000198</v>
      </c>
      <c r="K433" s="37">
        <v>1.34</v>
      </c>
      <c r="L433" s="39">
        <v>-2.0181322649768799E-2</v>
      </c>
      <c r="M433" s="37">
        <v>206675667.94999999</v>
      </c>
      <c r="N433" s="37">
        <v>52.82</v>
      </c>
    </row>
    <row r="434" spans="1:14" x14ac:dyDescent="0.3">
      <c r="A434" s="36">
        <v>44049</v>
      </c>
      <c r="B434" s="37">
        <v>51.9</v>
      </c>
      <c r="C434" s="38">
        <v>-0.92000000000000204</v>
      </c>
      <c r="D434" s="39">
        <v>-1.74176448315033E-2</v>
      </c>
      <c r="E434" s="37">
        <v>52.92</v>
      </c>
      <c r="F434" s="37">
        <v>51.82</v>
      </c>
      <c r="G434" s="37">
        <v>53.68</v>
      </c>
      <c r="H434" s="7">
        <v>573117</v>
      </c>
      <c r="I434" s="37">
        <v>30031762.879999999</v>
      </c>
      <c r="J434" s="37">
        <v>1.02</v>
      </c>
      <c r="K434" s="37">
        <v>1.86</v>
      </c>
      <c r="L434" s="39">
        <v>0.16702810680708899</v>
      </c>
      <c r="M434" s="37">
        <v>176643905.06999999</v>
      </c>
      <c r="N434" s="37">
        <v>51.9</v>
      </c>
    </row>
    <row r="435" spans="1:14" x14ac:dyDescent="0.3">
      <c r="A435" s="36">
        <v>44050</v>
      </c>
      <c r="B435" s="37">
        <v>52.42</v>
      </c>
      <c r="C435" s="38">
        <v>0.52000000000000302</v>
      </c>
      <c r="D435" s="39">
        <v>1.00192678227361E-2</v>
      </c>
      <c r="E435" s="37">
        <v>52</v>
      </c>
      <c r="F435" s="37">
        <v>51.1</v>
      </c>
      <c r="G435" s="37">
        <v>52.46</v>
      </c>
      <c r="H435" s="7">
        <v>334249</v>
      </c>
      <c r="I435" s="37">
        <v>17417001.300000001</v>
      </c>
      <c r="J435" s="37">
        <v>0.42000000000000198</v>
      </c>
      <c r="K435" s="37">
        <v>1.36</v>
      </c>
      <c r="L435" s="39">
        <v>-0.41678749714281699</v>
      </c>
      <c r="M435" s="37">
        <v>194060906.37</v>
      </c>
      <c r="N435" s="37">
        <v>52.42</v>
      </c>
    </row>
    <row r="436" spans="1:14" x14ac:dyDescent="0.3">
      <c r="A436" s="36">
        <v>44053</v>
      </c>
      <c r="B436" s="37">
        <v>52.02</v>
      </c>
      <c r="C436" s="38">
        <v>-0.39999999999999902</v>
      </c>
      <c r="D436" s="39">
        <v>-7.6306753147653301E-3</v>
      </c>
      <c r="E436" s="37">
        <v>52.1</v>
      </c>
      <c r="F436" s="37">
        <v>51.26</v>
      </c>
      <c r="G436" s="37">
        <v>52.44</v>
      </c>
      <c r="H436" s="7">
        <v>344589</v>
      </c>
      <c r="I436" s="37">
        <v>17842823.5</v>
      </c>
      <c r="J436" s="37">
        <v>7.9999999999998295E-2</v>
      </c>
      <c r="K436" s="37">
        <v>1.18</v>
      </c>
      <c r="L436" s="39">
        <v>3.09350214959506E-2</v>
      </c>
      <c r="M436" s="37">
        <v>176218082.87</v>
      </c>
      <c r="N436" s="37">
        <v>52.02</v>
      </c>
    </row>
    <row r="437" spans="1:14" x14ac:dyDescent="0.3">
      <c r="A437" s="36">
        <v>44054</v>
      </c>
      <c r="B437" s="37">
        <v>53.52</v>
      </c>
      <c r="C437" s="38">
        <v>1.5</v>
      </c>
      <c r="D437" s="39">
        <v>2.88350634371396E-2</v>
      </c>
      <c r="E437" s="37">
        <v>52.78</v>
      </c>
      <c r="F437" s="37">
        <v>52.58</v>
      </c>
      <c r="G437" s="37">
        <v>54.22</v>
      </c>
      <c r="H437" s="7">
        <v>666857</v>
      </c>
      <c r="I437" s="37">
        <v>35741130.920000002</v>
      </c>
      <c r="J437" s="37">
        <v>0.74000000000000199</v>
      </c>
      <c r="K437" s="37">
        <v>1.64</v>
      </c>
      <c r="L437" s="39">
        <v>0.93522428168049498</v>
      </c>
      <c r="M437" s="37">
        <v>211959213.78999999</v>
      </c>
      <c r="N437" s="37">
        <v>53.52</v>
      </c>
    </row>
    <row r="438" spans="1:14" x14ac:dyDescent="0.3">
      <c r="A438" s="36">
        <v>44055</v>
      </c>
      <c r="B438" s="37">
        <v>53.7</v>
      </c>
      <c r="C438" s="38">
        <v>0.18</v>
      </c>
      <c r="D438" s="39">
        <v>3.3632286995515601E-3</v>
      </c>
      <c r="E438" s="37">
        <v>53.36</v>
      </c>
      <c r="F438" s="37">
        <v>53.2</v>
      </c>
      <c r="G438" s="37">
        <v>54.1</v>
      </c>
      <c r="H438" s="7">
        <v>365955</v>
      </c>
      <c r="I438" s="37">
        <v>19676834.399999999</v>
      </c>
      <c r="J438" s="37">
        <v>0.34000000000000302</v>
      </c>
      <c r="K438" s="37">
        <v>0.89999999999999902</v>
      </c>
      <c r="L438" s="39">
        <v>-0.45122417549789501</v>
      </c>
      <c r="M438" s="37">
        <v>231636048.19</v>
      </c>
      <c r="N438" s="37">
        <v>53.7</v>
      </c>
    </row>
    <row r="439" spans="1:14" x14ac:dyDescent="0.3">
      <c r="A439" s="36">
        <v>44056</v>
      </c>
      <c r="B439" s="37">
        <v>52.98</v>
      </c>
      <c r="C439" s="38">
        <v>-0.72000000000000597</v>
      </c>
      <c r="D439" s="39">
        <v>-1.34078212290504E-2</v>
      </c>
      <c r="E439" s="37">
        <v>53.38</v>
      </c>
      <c r="F439" s="37">
        <v>52.92</v>
      </c>
      <c r="G439" s="37">
        <v>54</v>
      </c>
      <c r="H439" s="7">
        <v>247198</v>
      </c>
      <c r="I439" s="37">
        <v>13164616</v>
      </c>
      <c r="J439" s="37">
        <v>0.40000000000000602</v>
      </c>
      <c r="K439" s="37">
        <v>1.08</v>
      </c>
      <c r="L439" s="39">
        <v>-0.32451257668292499</v>
      </c>
      <c r="M439" s="37">
        <v>218471432.19</v>
      </c>
      <c r="N439" s="37">
        <v>52.98</v>
      </c>
    </row>
    <row r="440" spans="1:14" x14ac:dyDescent="0.3">
      <c r="A440" s="36">
        <v>44057</v>
      </c>
      <c r="B440" s="37">
        <v>52.2</v>
      </c>
      <c r="C440" s="38">
        <v>-0.77999999999999403</v>
      </c>
      <c r="D440" s="39">
        <v>-1.4722536806341901E-2</v>
      </c>
      <c r="E440" s="37">
        <v>52.64</v>
      </c>
      <c r="F440" s="37">
        <v>51.74</v>
      </c>
      <c r="G440" s="37">
        <v>52.86</v>
      </c>
      <c r="H440" s="7">
        <v>369869</v>
      </c>
      <c r="I440" s="37">
        <v>19285273.920000002</v>
      </c>
      <c r="J440" s="37">
        <v>0.439999999999998</v>
      </c>
      <c r="K440" s="37">
        <v>1.1200000000000001</v>
      </c>
      <c r="L440" s="39">
        <v>0.49624592431977599</v>
      </c>
      <c r="M440" s="37">
        <v>199186158.27000001</v>
      </c>
      <c r="N440" s="37">
        <v>52.2</v>
      </c>
    </row>
    <row r="441" spans="1:14" x14ac:dyDescent="0.3">
      <c r="A441" s="36">
        <v>44060</v>
      </c>
      <c r="B441" s="37">
        <v>52.1</v>
      </c>
      <c r="C441" s="38">
        <v>-0.100000000000001</v>
      </c>
      <c r="D441" s="39">
        <v>-1.9157088122605599E-3</v>
      </c>
      <c r="E441" s="37">
        <v>52.44</v>
      </c>
      <c r="F441" s="37">
        <v>52.1</v>
      </c>
      <c r="G441" s="37">
        <v>52.84</v>
      </c>
      <c r="H441" s="7">
        <v>213059</v>
      </c>
      <c r="I441" s="37">
        <v>11137153.02</v>
      </c>
      <c r="J441" s="37">
        <v>0.33999999999999603</v>
      </c>
      <c r="K441" s="37">
        <v>0.74000000000000199</v>
      </c>
      <c r="L441" s="39">
        <v>-0.42396091589184298</v>
      </c>
      <c r="M441" s="37">
        <v>188049005.25</v>
      </c>
      <c r="N441" s="37">
        <v>52.1</v>
      </c>
    </row>
    <row r="442" spans="1:14" x14ac:dyDescent="0.3">
      <c r="A442" s="36">
        <v>44061</v>
      </c>
      <c r="B442" s="37">
        <v>52.02</v>
      </c>
      <c r="C442" s="38">
        <v>-7.9999999999998295E-2</v>
      </c>
      <c r="D442" s="39">
        <v>-1.5355086372360501E-3</v>
      </c>
      <c r="E442" s="37">
        <v>51.9</v>
      </c>
      <c r="F442" s="37">
        <v>51.6</v>
      </c>
      <c r="G442" s="37">
        <v>52.96</v>
      </c>
      <c r="H442" s="7">
        <v>277774</v>
      </c>
      <c r="I442" s="37">
        <v>14494953.880000001</v>
      </c>
      <c r="J442" s="37">
        <v>0.12000000000000501</v>
      </c>
      <c r="K442" s="37">
        <v>1.36</v>
      </c>
      <c r="L442" s="39">
        <v>0.30374215592864001</v>
      </c>
      <c r="M442" s="37">
        <v>173554051.37</v>
      </c>
      <c r="N442" s="37">
        <v>52.02</v>
      </c>
    </row>
    <row r="443" spans="1:14" x14ac:dyDescent="0.3">
      <c r="A443" s="36">
        <v>44062</v>
      </c>
      <c r="B443" s="37">
        <v>52.74</v>
      </c>
      <c r="C443" s="38">
        <v>0.71999999999999897</v>
      </c>
      <c r="D443" s="39">
        <v>1.3840830449827E-2</v>
      </c>
      <c r="E443" s="37">
        <v>51.64</v>
      </c>
      <c r="F443" s="37">
        <v>51.64</v>
      </c>
      <c r="G443" s="37">
        <v>52.76</v>
      </c>
      <c r="H443" s="7">
        <v>314533</v>
      </c>
      <c r="I443" s="37">
        <v>16492401.76</v>
      </c>
      <c r="J443" s="37">
        <v>1.1000000000000001</v>
      </c>
      <c r="K443" s="37">
        <v>1.1200000000000001</v>
      </c>
      <c r="L443" s="39">
        <v>0.13233419974511701</v>
      </c>
      <c r="M443" s="37">
        <v>190046453.13</v>
      </c>
      <c r="N443" s="37">
        <v>52.74</v>
      </c>
    </row>
    <row r="444" spans="1:14" x14ac:dyDescent="0.3">
      <c r="A444" s="36">
        <v>44063</v>
      </c>
      <c r="B444" s="37">
        <v>51.54</v>
      </c>
      <c r="C444" s="38">
        <v>-1.2</v>
      </c>
      <c r="D444" s="39">
        <v>-2.2753128555176399E-2</v>
      </c>
      <c r="E444" s="37">
        <v>51.98</v>
      </c>
      <c r="F444" s="37">
        <v>51.3</v>
      </c>
      <c r="G444" s="37">
        <v>52.12</v>
      </c>
      <c r="H444" s="7">
        <v>294548</v>
      </c>
      <c r="I444" s="37">
        <v>15191411.34</v>
      </c>
      <c r="J444" s="37">
        <v>0.439999999999998</v>
      </c>
      <c r="K444" s="37">
        <v>0.82</v>
      </c>
      <c r="L444" s="39">
        <v>-6.3538643004072706E-2</v>
      </c>
      <c r="M444" s="37">
        <v>174855041.78999999</v>
      </c>
      <c r="N444" s="37">
        <v>51.54</v>
      </c>
    </row>
    <row r="445" spans="1:14" x14ac:dyDescent="0.3">
      <c r="A445" s="36">
        <v>44064</v>
      </c>
      <c r="B445" s="37">
        <v>51.18</v>
      </c>
      <c r="C445" s="38">
        <v>-0.35999999999999899</v>
      </c>
      <c r="D445" s="39">
        <v>-6.9848661233992901E-3</v>
      </c>
      <c r="E445" s="37">
        <v>51.5</v>
      </c>
      <c r="F445" s="37">
        <v>50.56</v>
      </c>
      <c r="G445" s="37">
        <v>52.18</v>
      </c>
      <c r="H445" s="7">
        <v>289874</v>
      </c>
      <c r="I445" s="37">
        <v>14861485.66</v>
      </c>
      <c r="J445" s="37">
        <v>0.32</v>
      </c>
      <c r="K445" s="37">
        <v>1.62</v>
      </c>
      <c r="L445" s="39">
        <v>-1.58683813843584E-2</v>
      </c>
      <c r="M445" s="37">
        <v>159993556.13</v>
      </c>
      <c r="N445" s="37">
        <v>51.18</v>
      </c>
    </row>
    <row r="446" spans="1:14" x14ac:dyDescent="0.3">
      <c r="A446" s="36">
        <v>44067</v>
      </c>
      <c r="B446" s="37">
        <v>51.84</v>
      </c>
      <c r="C446" s="38">
        <v>0.66000000000000403</v>
      </c>
      <c r="D446" s="39">
        <v>1.28956623681126E-2</v>
      </c>
      <c r="E446" s="37">
        <v>51.28</v>
      </c>
      <c r="F446" s="37">
        <v>50.76</v>
      </c>
      <c r="G446" s="37">
        <v>52.04</v>
      </c>
      <c r="H446" s="7">
        <v>390146</v>
      </c>
      <c r="I446" s="37">
        <v>20110106.640000001</v>
      </c>
      <c r="J446" s="37">
        <v>0.56000000000000205</v>
      </c>
      <c r="K446" s="37">
        <v>1.28</v>
      </c>
      <c r="L446" s="39">
        <v>0.34591581169749602</v>
      </c>
      <c r="M446" s="37">
        <v>180103662.77000001</v>
      </c>
      <c r="N446" s="37">
        <v>51.84</v>
      </c>
    </row>
    <row r="447" spans="1:14" x14ac:dyDescent="0.3">
      <c r="A447" s="36">
        <v>44068</v>
      </c>
      <c r="B447" s="37">
        <v>51.18</v>
      </c>
      <c r="C447" s="38">
        <v>-0.66000000000000403</v>
      </c>
      <c r="D447" s="39">
        <v>-1.27314814814816E-2</v>
      </c>
      <c r="E447" s="37">
        <v>52.04</v>
      </c>
      <c r="F447" s="37">
        <v>51.02</v>
      </c>
      <c r="G447" s="37">
        <v>52.4</v>
      </c>
      <c r="H447" s="7">
        <v>367816</v>
      </c>
      <c r="I447" s="37">
        <v>18942605.559999999</v>
      </c>
      <c r="J447" s="37">
        <v>0.85999999999999899</v>
      </c>
      <c r="K447" s="37">
        <v>1.38</v>
      </c>
      <c r="L447" s="39">
        <v>-5.7234983826567498E-2</v>
      </c>
      <c r="M447" s="37">
        <v>161161057.21000001</v>
      </c>
      <c r="N447" s="37">
        <v>51.18</v>
      </c>
    </row>
    <row r="448" spans="1:14" x14ac:dyDescent="0.3">
      <c r="A448" s="36">
        <v>44069</v>
      </c>
      <c r="B448" s="37">
        <v>51.92</v>
      </c>
      <c r="C448" s="38">
        <v>0.74000000000000199</v>
      </c>
      <c r="D448" s="39">
        <v>1.4458772958186801E-2</v>
      </c>
      <c r="E448" s="37">
        <v>50.6</v>
      </c>
      <c r="F448" s="37">
        <v>50.6</v>
      </c>
      <c r="G448" s="37">
        <v>52.28</v>
      </c>
      <c r="H448" s="7">
        <v>373768</v>
      </c>
      <c r="I448" s="37">
        <v>19374747.120000001</v>
      </c>
      <c r="J448" s="37">
        <v>1.32</v>
      </c>
      <c r="K448" s="37">
        <v>1.68</v>
      </c>
      <c r="L448" s="39">
        <v>1.6182004045500999E-2</v>
      </c>
      <c r="M448" s="37">
        <v>180535804.33000001</v>
      </c>
      <c r="N448" s="37">
        <v>51.92</v>
      </c>
    </row>
    <row r="449" spans="1:14" x14ac:dyDescent="0.3">
      <c r="A449" s="36">
        <v>44070</v>
      </c>
      <c r="B449" s="37">
        <v>52.44</v>
      </c>
      <c r="C449" s="38">
        <v>0.51999999999999602</v>
      </c>
      <c r="D449" s="39">
        <v>1.0015408320493E-2</v>
      </c>
      <c r="E449" s="37">
        <v>52</v>
      </c>
      <c r="F449" s="37">
        <v>51.98</v>
      </c>
      <c r="G449" s="37">
        <v>53.04</v>
      </c>
      <c r="H449" s="7">
        <v>375577</v>
      </c>
      <c r="I449" s="37">
        <v>19742395.48</v>
      </c>
      <c r="J449" s="37">
        <v>0.439999999999998</v>
      </c>
      <c r="K449" s="37">
        <v>1.06</v>
      </c>
      <c r="L449" s="39">
        <v>4.83990068705721E-3</v>
      </c>
      <c r="M449" s="37">
        <v>200278199.81</v>
      </c>
      <c r="N449" s="37">
        <v>52.44</v>
      </c>
    </row>
    <row r="450" spans="1:14" x14ac:dyDescent="0.3">
      <c r="A450" s="36">
        <v>44071</v>
      </c>
      <c r="B450" s="37">
        <v>52</v>
      </c>
      <c r="C450" s="38">
        <v>-0.439999999999998</v>
      </c>
      <c r="D450" s="39">
        <v>-8.3905415713195607E-3</v>
      </c>
      <c r="E450" s="37">
        <v>52.38</v>
      </c>
      <c r="F450" s="37">
        <v>51.7</v>
      </c>
      <c r="G450" s="37">
        <v>52.82</v>
      </c>
      <c r="H450" s="7">
        <v>265459</v>
      </c>
      <c r="I450" s="37">
        <v>13845414.34</v>
      </c>
      <c r="J450" s="37">
        <v>0.380000000000003</v>
      </c>
      <c r="K450" s="37">
        <v>1.1200000000000001</v>
      </c>
      <c r="L450" s="39">
        <v>-0.293196867752818</v>
      </c>
      <c r="M450" s="37">
        <v>186432785.47</v>
      </c>
      <c r="N450" s="37">
        <v>52</v>
      </c>
    </row>
    <row r="451" spans="1:14" x14ac:dyDescent="0.3">
      <c r="A451" s="36">
        <v>44074</v>
      </c>
      <c r="B451" s="37">
        <v>51.3</v>
      </c>
      <c r="C451" s="38">
        <v>-0.70000000000000295</v>
      </c>
      <c r="D451" s="39">
        <v>-1.34615384615385E-2</v>
      </c>
      <c r="E451" s="37">
        <v>52.1</v>
      </c>
      <c r="F451" s="37">
        <v>51.3</v>
      </c>
      <c r="G451" s="37">
        <v>52.96</v>
      </c>
      <c r="H451" s="7">
        <v>443366</v>
      </c>
      <c r="I451" s="37">
        <v>22959803.559999999</v>
      </c>
      <c r="J451" s="37">
        <v>0.80000000000000404</v>
      </c>
      <c r="K451" s="37">
        <v>1.66</v>
      </c>
      <c r="L451" s="39">
        <v>0.670186356461826</v>
      </c>
      <c r="M451" s="37">
        <v>163472981.91</v>
      </c>
      <c r="N451" s="37">
        <v>51.3</v>
      </c>
    </row>
    <row r="452" spans="1:14" x14ac:dyDescent="0.3">
      <c r="A452" s="36">
        <v>44075</v>
      </c>
      <c r="B452" s="37">
        <v>51.72</v>
      </c>
      <c r="C452" s="38">
        <v>0.42000000000000198</v>
      </c>
      <c r="D452" s="39">
        <v>8.1871345029240102E-3</v>
      </c>
      <c r="E452" s="37">
        <v>52</v>
      </c>
      <c r="F452" s="37">
        <v>51.14</v>
      </c>
      <c r="G452" s="37">
        <v>52.74</v>
      </c>
      <c r="H452" s="7">
        <v>384089</v>
      </c>
      <c r="I452" s="37">
        <v>19935801.5</v>
      </c>
      <c r="J452" s="37">
        <v>0.28000000000000103</v>
      </c>
      <c r="K452" s="37">
        <v>1.6</v>
      </c>
      <c r="L452" s="39">
        <v>-0.133697667389922</v>
      </c>
      <c r="M452" s="37">
        <v>183408783.41</v>
      </c>
      <c r="N452" s="37">
        <v>51.72</v>
      </c>
    </row>
    <row r="453" spans="1:14" x14ac:dyDescent="0.3">
      <c r="A453" s="36">
        <v>44076</v>
      </c>
      <c r="B453" s="37">
        <v>51.66</v>
      </c>
      <c r="C453" s="38">
        <v>-6.0000000000002301E-2</v>
      </c>
      <c r="D453" s="39">
        <v>-1.1600928074246401E-3</v>
      </c>
      <c r="E453" s="37">
        <v>51.78</v>
      </c>
      <c r="F453" s="37">
        <v>51.32</v>
      </c>
      <c r="G453" s="37">
        <v>52.18</v>
      </c>
      <c r="H453" s="7">
        <v>440749</v>
      </c>
      <c r="I453" s="37">
        <v>22805523.800000001</v>
      </c>
      <c r="J453" s="37">
        <v>0.12000000000000501</v>
      </c>
      <c r="K453" s="37">
        <v>0.85999999999999899</v>
      </c>
      <c r="L453" s="39">
        <v>0.147517892988344</v>
      </c>
      <c r="M453" s="37">
        <v>160603259.61000001</v>
      </c>
      <c r="N453" s="37">
        <v>51.66</v>
      </c>
    </row>
    <row r="454" spans="1:14" x14ac:dyDescent="0.3">
      <c r="A454" s="36">
        <v>44077</v>
      </c>
      <c r="B454" s="37">
        <v>52</v>
      </c>
      <c r="C454" s="38">
        <v>0.34000000000000302</v>
      </c>
      <c r="D454" s="39">
        <v>6.5814943863725002E-3</v>
      </c>
      <c r="E454" s="37">
        <v>51.9</v>
      </c>
      <c r="F454" s="37">
        <v>51.72</v>
      </c>
      <c r="G454" s="37">
        <v>53.78</v>
      </c>
      <c r="H454" s="7">
        <v>615096</v>
      </c>
      <c r="I454" s="37">
        <v>32449297.359999999</v>
      </c>
      <c r="J454" s="37">
        <v>0.100000000000001</v>
      </c>
      <c r="K454" s="37">
        <v>2.06</v>
      </c>
      <c r="L454" s="39">
        <v>0.39556981411188702</v>
      </c>
      <c r="M454" s="37">
        <v>193052556.97</v>
      </c>
      <c r="N454" s="37">
        <v>52</v>
      </c>
    </row>
    <row r="455" spans="1:14" x14ac:dyDescent="0.3">
      <c r="A455" s="36">
        <v>44078</v>
      </c>
      <c r="B455" s="37">
        <v>52.28</v>
      </c>
      <c r="C455" s="38">
        <v>0.28000000000000103</v>
      </c>
      <c r="D455" s="39">
        <v>5.3846153846154104E-3</v>
      </c>
      <c r="E455" s="37">
        <v>52</v>
      </c>
      <c r="F455" s="37">
        <v>51.92</v>
      </c>
      <c r="G455" s="37">
        <v>53.7</v>
      </c>
      <c r="H455" s="7">
        <v>575869</v>
      </c>
      <c r="I455" s="37">
        <v>30406978.780000001</v>
      </c>
      <c r="J455" s="37">
        <v>0.28000000000000103</v>
      </c>
      <c r="K455" s="37">
        <v>1.78</v>
      </c>
      <c r="L455" s="39">
        <v>-6.3773784905120506E-2</v>
      </c>
      <c r="M455" s="37">
        <v>223459535.75</v>
      </c>
      <c r="N455" s="37">
        <v>52.28</v>
      </c>
    </row>
    <row r="456" spans="1:14" x14ac:dyDescent="0.3">
      <c r="A456" s="36">
        <v>44081</v>
      </c>
      <c r="B456" s="37">
        <v>53.96</v>
      </c>
      <c r="C456" s="38">
        <v>1.68</v>
      </c>
      <c r="D456" s="39">
        <v>3.2134659525631201E-2</v>
      </c>
      <c r="E456" s="37">
        <v>53</v>
      </c>
      <c r="F456" s="37">
        <v>52.9</v>
      </c>
      <c r="G456" s="37">
        <v>54.4</v>
      </c>
      <c r="H456" s="7">
        <v>520931</v>
      </c>
      <c r="I456" s="37">
        <v>28115284.52</v>
      </c>
      <c r="J456" s="37">
        <v>0.96000000000000096</v>
      </c>
      <c r="K456" s="37">
        <v>1.5</v>
      </c>
      <c r="L456" s="39">
        <v>-9.54001691356888E-2</v>
      </c>
      <c r="M456" s="37">
        <v>251574820.27000001</v>
      </c>
      <c r="N456" s="37">
        <v>53.96</v>
      </c>
    </row>
    <row r="457" spans="1:14" x14ac:dyDescent="0.3">
      <c r="A457" s="36">
        <v>44082</v>
      </c>
      <c r="B457" s="37">
        <v>54.64</v>
      </c>
      <c r="C457" s="38">
        <v>0.68</v>
      </c>
      <c r="D457" s="39">
        <v>1.2601927353595299E-2</v>
      </c>
      <c r="E457" s="37">
        <v>54.36</v>
      </c>
      <c r="F457" s="37">
        <v>53.4</v>
      </c>
      <c r="G457" s="37">
        <v>55</v>
      </c>
      <c r="H457" s="7">
        <v>507749</v>
      </c>
      <c r="I457" s="37">
        <v>27582142.420000002</v>
      </c>
      <c r="J457" s="37">
        <v>0.28000000000000103</v>
      </c>
      <c r="K457" s="37">
        <v>1.6</v>
      </c>
      <c r="L457" s="39">
        <v>-2.53046948636192E-2</v>
      </c>
      <c r="M457" s="37">
        <v>279156962.69</v>
      </c>
      <c r="N457" s="37">
        <v>54.64</v>
      </c>
    </row>
    <row r="458" spans="1:14" x14ac:dyDescent="0.3">
      <c r="A458" s="36">
        <v>44083</v>
      </c>
      <c r="B458" s="37">
        <v>54.4</v>
      </c>
      <c r="C458" s="38">
        <v>-0.24000000000000199</v>
      </c>
      <c r="D458" s="39">
        <v>-4.3923865300146796E-3</v>
      </c>
      <c r="E458" s="37">
        <v>53.9</v>
      </c>
      <c r="F458" s="37">
        <v>53.8</v>
      </c>
      <c r="G458" s="37">
        <v>54.6</v>
      </c>
      <c r="H458" s="7">
        <v>372555</v>
      </c>
      <c r="I458" s="37">
        <v>20234423.579999998</v>
      </c>
      <c r="J458" s="37">
        <v>0.5</v>
      </c>
      <c r="K458" s="37">
        <v>0.80000000000000404</v>
      </c>
      <c r="L458" s="39">
        <v>-0.266261479589325</v>
      </c>
      <c r="M458" s="37">
        <v>258922539.11000001</v>
      </c>
      <c r="N458" s="37">
        <v>54.4</v>
      </c>
    </row>
    <row r="459" spans="1:14" x14ac:dyDescent="0.3">
      <c r="A459" s="36">
        <v>44084</v>
      </c>
      <c r="B459" s="37">
        <v>54.5</v>
      </c>
      <c r="C459" s="38">
        <v>0.100000000000001</v>
      </c>
      <c r="D459" s="39">
        <v>1.83823529411767E-3</v>
      </c>
      <c r="E459" s="37">
        <v>54.3</v>
      </c>
      <c r="F459" s="37">
        <v>54.22</v>
      </c>
      <c r="G459" s="37">
        <v>55.4</v>
      </c>
      <c r="H459" s="7">
        <v>483362</v>
      </c>
      <c r="I459" s="37">
        <v>26510652.359999999</v>
      </c>
      <c r="J459" s="37">
        <v>0.20000000000000301</v>
      </c>
      <c r="K459" s="37">
        <v>1.18</v>
      </c>
      <c r="L459" s="39">
        <v>0.29742454134288898</v>
      </c>
      <c r="M459" s="37">
        <v>285433191.47000003</v>
      </c>
      <c r="N459" s="37">
        <v>54.5</v>
      </c>
    </row>
    <row r="460" spans="1:14" x14ac:dyDescent="0.3">
      <c r="A460" s="36">
        <v>44085</v>
      </c>
      <c r="B460" s="37">
        <v>54.62</v>
      </c>
      <c r="C460" s="38">
        <v>0.119999999999997</v>
      </c>
      <c r="D460" s="39">
        <v>2.2018348623852701E-3</v>
      </c>
      <c r="E460" s="37">
        <v>54.4</v>
      </c>
      <c r="F460" s="37">
        <v>53.7</v>
      </c>
      <c r="G460" s="37">
        <v>54.68</v>
      </c>
      <c r="H460" s="7">
        <v>360635</v>
      </c>
      <c r="I460" s="37">
        <v>19596060.260000002</v>
      </c>
      <c r="J460" s="37">
        <v>0.219999999999999</v>
      </c>
      <c r="K460" s="37">
        <v>0.97999999999999698</v>
      </c>
      <c r="L460" s="39">
        <v>-0.25390287196759398</v>
      </c>
      <c r="M460" s="37">
        <v>305029251.73000002</v>
      </c>
      <c r="N460" s="37">
        <v>54.62</v>
      </c>
    </row>
    <row r="461" spans="1:14" x14ac:dyDescent="0.3">
      <c r="A461" s="36">
        <v>44088</v>
      </c>
      <c r="B461" s="37">
        <v>54.24</v>
      </c>
      <c r="C461" s="38">
        <v>-0.37999999999999501</v>
      </c>
      <c r="D461" s="39">
        <v>-6.9571585499816103E-3</v>
      </c>
      <c r="E461" s="37">
        <v>55.08</v>
      </c>
      <c r="F461" s="37">
        <v>53.9</v>
      </c>
      <c r="G461" s="37">
        <v>55.1</v>
      </c>
      <c r="H461" s="7">
        <v>248070</v>
      </c>
      <c r="I461" s="37">
        <v>13457601.640000001</v>
      </c>
      <c r="J461" s="37">
        <v>0.83999999999999597</v>
      </c>
      <c r="K461" s="37">
        <v>1.2</v>
      </c>
      <c r="L461" s="39">
        <v>-0.31212999292913901</v>
      </c>
      <c r="M461" s="37">
        <v>291571650.08999997</v>
      </c>
      <c r="N461" s="37">
        <v>54.24</v>
      </c>
    </row>
    <row r="462" spans="1:14" x14ac:dyDescent="0.3">
      <c r="A462" s="36">
        <v>44089</v>
      </c>
      <c r="B462" s="37">
        <v>53.86</v>
      </c>
      <c r="C462" s="38">
        <v>-0.380000000000003</v>
      </c>
      <c r="D462" s="39">
        <v>-7.0058997050148003E-3</v>
      </c>
      <c r="E462" s="37">
        <v>54.46</v>
      </c>
      <c r="F462" s="37">
        <v>53.44</v>
      </c>
      <c r="G462" s="37">
        <v>54.76</v>
      </c>
      <c r="H462" s="7">
        <v>429576</v>
      </c>
      <c r="I462" s="37">
        <v>23171139.5</v>
      </c>
      <c r="J462" s="37">
        <v>0.60000000000000098</v>
      </c>
      <c r="K462" s="37">
        <v>1.32</v>
      </c>
      <c r="L462" s="39">
        <v>0.73167251179102699</v>
      </c>
      <c r="M462" s="37">
        <v>268400510.59</v>
      </c>
      <c r="N462" s="37">
        <v>53.86</v>
      </c>
    </row>
    <row r="463" spans="1:14" x14ac:dyDescent="0.3">
      <c r="A463" s="36">
        <v>44090</v>
      </c>
      <c r="B463" s="37">
        <v>53.8</v>
      </c>
      <c r="C463" s="38">
        <v>-6.0000000000002301E-2</v>
      </c>
      <c r="D463" s="39">
        <v>-1.11399925733387E-3</v>
      </c>
      <c r="E463" s="37">
        <v>53.82</v>
      </c>
      <c r="F463" s="37">
        <v>53.06</v>
      </c>
      <c r="G463" s="37">
        <v>54.12</v>
      </c>
      <c r="H463" s="7">
        <v>409379</v>
      </c>
      <c r="I463" s="37">
        <v>21945690.32</v>
      </c>
      <c r="J463" s="37">
        <v>2.0000000000003099E-2</v>
      </c>
      <c r="K463" s="37">
        <v>1.06</v>
      </c>
      <c r="L463" s="39">
        <v>-4.7016127530402102E-2</v>
      </c>
      <c r="M463" s="37">
        <v>246454820.27000001</v>
      </c>
      <c r="N463" s="37">
        <v>53.8</v>
      </c>
    </row>
    <row r="464" spans="1:14" x14ac:dyDescent="0.3">
      <c r="A464" s="36">
        <v>44091</v>
      </c>
      <c r="B464" s="37">
        <v>53.06</v>
      </c>
      <c r="C464" s="38">
        <v>-0.739999999999995</v>
      </c>
      <c r="D464" s="39">
        <v>-1.3754646840148601E-2</v>
      </c>
      <c r="E464" s="37">
        <v>52.8</v>
      </c>
      <c r="F464" s="37">
        <v>52.16</v>
      </c>
      <c r="G464" s="37">
        <v>53.14</v>
      </c>
      <c r="H464" s="7">
        <v>374909</v>
      </c>
      <c r="I464" s="37">
        <v>19799143.539999999</v>
      </c>
      <c r="J464" s="37">
        <v>0.260000000000005</v>
      </c>
      <c r="K464" s="37">
        <v>0.98000000000000398</v>
      </c>
      <c r="L464" s="39">
        <v>-8.4200703993121295E-2</v>
      </c>
      <c r="M464" s="37">
        <v>226655676.72999999</v>
      </c>
      <c r="N464" s="37">
        <v>53.06</v>
      </c>
    </row>
    <row r="465" spans="1:14" x14ac:dyDescent="0.3">
      <c r="A465" s="36">
        <v>44092</v>
      </c>
      <c r="B465" s="37">
        <v>50.88</v>
      </c>
      <c r="C465" s="38">
        <v>-2.1800000000000002</v>
      </c>
      <c r="D465" s="39">
        <v>-4.1085563513004103E-2</v>
      </c>
      <c r="E465" s="37">
        <v>53</v>
      </c>
      <c r="F465" s="37">
        <v>50.68</v>
      </c>
      <c r="G465" s="37">
        <v>53</v>
      </c>
      <c r="H465" s="7">
        <v>933977</v>
      </c>
      <c r="I465" s="37">
        <v>47894323.18</v>
      </c>
      <c r="J465" s="37">
        <v>2.12</v>
      </c>
      <c r="K465" s="37">
        <v>2.3199999999999998</v>
      </c>
      <c r="L465" s="39">
        <v>1.4912098669277101</v>
      </c>
      <c r="M465" s="37">
        <v>178761353.55000001</v>
      </c>
      <c r="N465" s="37">
        <v>50.88</v>
      </c>
    </row>
    <row r="466" spans="1:14" x14ac:dyDescent="0.3">
      <c r="A466" s="36">
        <v>44095</v>
      </c>
      <c r="B466" s="37">
        <v>48.87</v>
      </c>
      <c r="C466" s="38">
        <v>-2.01000000000001</v>
      </c>
      <c r="D466" s="39">
        <v>-3.9504716981132199E-2</v>
      </c>
      <c r="E466" s="37">
        <v>50.62</v>
      </c>
      <c r="F466" s="37">
        <v>48.52</v>
      </c>
      <c r="G466" s="37">
        <v>50.68</v>
      </c>
      <c r="H466" s="7">
        <v>740228</v>
      </c>
      <c r="I466" s="37">
        <v>36392413.450000003</v>
      </c>
      <c r="J466" s="37">
        <v>1.75</v>
      </c>
      <c r="K466" s="37">
        <v>2.16</v>
      </c>
      <c r="L466" s="39">
        <v>-0.20744515121892701</v>
      </c>
      <c r="M466" s="37">
        <v>142368940.09999999</v>
      </c>
      <c r="N466" s="37">
        <v>48.87</v>
      </c>
    </row>
    <row r="467" spans="1:14" x14ac:dyDescent="0.3">
      <c r="A467" s="36">
        <v>44096</v>
      </c>
      <c r="B467" s="37">
        <v>49.27</v>
      </c>
      <c r="C467" s="38">
        <v>0.40000000000000602</v>
      </c>
      <c r="D467" s="39">
        <v>8.1849805606712903E-3</v>
      </c>
      <c r="E467" s="37">
        <v>49.2</v>
      </c>
      <c r="F467" s="37">
        <v>48.72</v>
      </c>
      <c r="G467" s="37">
        <v>50.04</v>
      </c>
      <c r="H467" s="7">
        <v>378071</v>
      </c>
      <c r="I467" s="37">
        <v>18724201.559999999</v>
      </c>
      <c r="J467" s="37">
        <v>7.0000000000000298E-2</v>
      </c>
      <c r="K467" s="37">
        <v>1.32</v>
      </c>
      <c r="L467" s="39">
        <v>-0.48925060927173802</v>
      </c>
      <c r="M467" s="37">
        <v>161093141.66</v>
      </c>
      <c r="N467" s="37">
        <v>49.27</v>
      </c>
    </row>
    <row r="468" spans="1:14" x14ac:dyDescent="0.3">
      <c r="A468" s="36">
        <v>44097</v>
      </c>
      <c r="B468" s="37">
        <v>49.5</v>
      </c>
      <c r="C468" s="38">
        <v>0.22999999999999701</v>
      </c>
      <c r="D468" s="39">
        <v>4.6681550639333597E-3</v>
      </c>
      <c r="E468" s="37">
        <v>50</v>
      </c>
      <c r="F468" s="37">
        <v>49.49</v>
      </c>
      <c r="G468" s="37">
        <v>51.14</v>
      </c>
      <c r="H468" s="7">
        <v>511097</v>
      </c>
      <c r="I468" s="37">
        <v>25614724.82</v>
      </c>
      <c r="J468" s="37">
        <v>0.5</v>
      </c>
      <c r="K468" s="37">
        <v>1.65</v>
      </c>
      <c r="L468" s="39">
        <v>0.351854545839274</v>
      </c>
      <c r="M468" s="37">
        <v>186707866.47999999</v>
      </c>
      <c r="N468" s="37">
        <v>49.5</v>
      </c>
    </row>
    <row r="469" spans="1:14" x14ac:dyDescent="0.3">
      <c r="A469" s="36">
        <v>44098</v>
      </c>
      <c r="B469" s="37">
        <v>49.69</v>
      </c>
      <c r="C469" s="38">
        <v>0.189999999999998</v>
      </c>
      <c r="D469" s="39">
        <v>3.8383838383837898E-3</v>
      </c>
      <c r="E469" s="37">
        <v>48.83</v>
      </c>
      <c r="F469" s="37">
        <v>48.51</v>
      </c>
      <c r="G469" s="37">
        <v>50.44</v>
      </c>
      <c r="H469" s="7">
        <v>503296</v>
      </c>
      <c r="I469" s="37">
        <v>24901320.140000001</v>
      </c>
      <c r="J469" s="37">
        <v>0.85999999999999899</v>
      </c>
      <c r="K469" s="37">
        <v>1.93</v>
      </c>
      <c r="L469" s="39">
        <v>-1.5263247485311E-2</v>
      </c>
      <c r="M469" s="37">
        <v>211609186.62</v>
      </c>
      <c r="N469" s="37">
        <v>49.69</v>
      </c>
    </row>
    <row r="470" spans="1:14" x14ac:dyDescent="0.3">
      <c r="A470" s="36">
        <v>44099</v>
      </c>
      <c r="B470" s="37">
        <v>48.9</v>
      </c>
      <c r="C470" s="38">
        <v>-0.78999999999999904</v>
      </c>
      <c r="D470" s="39">
        <v>-1.58985711410746E-2</v>
      </c>
      <c r="E470" s="37">
        <v>49.61</v>
      </c>
      <c r="F470" s="37">
        <v>48.3</v>
      </c>
      <c r="G470" s="37">
        <v>49.66</v>
      </c>
      <c r="H470" s="7">
        <v>355086</v>
      </c>
      <c r="I470" s="37">
        <v>17327624.399999999</v>
      </c>
      <c r="J470" s="37">
        <v>0.71000000000000096</v>
      </c>
      <c r="K470" s="37">
        <v>1.36</v>
      </c>
      <c r="L470" s="39">
        <v>-0.29447879577823</v>
      </c>
      <c r="M470" s="37">
        <v>194281562.22</v>
      </c>
      <c r="N470" s="37">
        <v>48.9</v>
      </c>
    </row>
    <row r="471" spans="1:14" x14ac:dyDescent="0.3">
      <c r="A471" s="36">
        <v>44102</v>
      </c>
      <c r="B471" s="37">
        <v>51.08</v>
      </c>
      <c r="C471" s="38">
        <v>2.1800000000000002</v>
      </c>
      <c r="D471" s="39">
        <v>4.45807770961145E-2</v>
      </c>
      <c r="E471" s="37">
        <v>49.89</v>
      </c>
      <c r="F471" s="37">
        <v>49.82</v>
      </c>
      <c r="G471" s="37">
        <v>51.56</v>
      </c>
      <c r="H471" s="7">
        <v>534575</v>
      </c>
      <c r="I471" s="37">
        <v>27279732.210000001</v>
      </c>
      <c r="J471" s="37">
        <v>1.19</v>
      </c>
      <c r="K471" s="37">
        <v>1.74</v>
      </c>
      <c r="L471" s="39">
        <v>0.50548036250373196</v>
      </c>
      <c r="M471" s="37">
        <v>221561294.43000001</v>
      </c>
      <c r="N471" s="37">
        <v>51.08</v>
      </c>
    </row>
    <row r="472" spans="1:14" x14ac:dyDescent="0.3">
      <c r="A472" s="36">
        <v>44103</v>
      </c>
      <c r="B472" s="37">
        <v>50.82</v>
      </c>
      <c r="C472" s="38">
        <v>-0.25999999999999801</v>
      </c>
      <c r="D472" s="39">
        <v>-5.0900548159748997E-3</v>
      </c>
      <c r="E472" s="37">
        <v>51.14</v>
      </c>
      <c r="F472" s="37">
        <v>50.52</v>
      </c>
      <c r="G472" s="37">
        <v>51.48</v>
      </c>
      <c r="H472" s="7">
        <v>282471</v>
      </c>
      <c r="I472" s="37">
        <v>14352722.539999999</v>
      </c>
      <c r="J472" s="37">
        <v>0.32</v>
      </c>
      <c r="K472" s="37">
        <v>0.95999999999999397</v>
      </c>
      <c r="L472" s="39">
        <v>-0.47159706308749899</v>
      </c>
      <c r="M472" s="37">
        <v>207208571.88999999</v>
      </c>
      <c r="N472" s="37">
        <v>50.82</v>
      </c>
    </row>
    <row r="473" spans="1:14" x14ac:dyDescent="0.3">
      <c r="A473" s="36">
        <v>44104</v>
      </c>
      <c r="B473" s="37">
        <v>50.9</v>
      </c>
      <c r="C473" s="38">
        <v>7.9999999999998295E-2</v>
      </c>
      <c r="D473" s="39">
        <v>1.5741833923651799E-3</v>
      </c>
      <c r="E473" s="37">
        <v>50.4</v>
      </c>
      <c r="F473" s="37">
        <v>50.16</v>
      </c>
      <c r="G473" s="37">
        <v>51.66</v>
      </c>
      <c r="H473" s="7">
        <v>448893</v>
      </c>
      <c r="I473" s="37">
        <v>22834686.199999999</v>
      </c>
      <c r="J473" s="37">
        <v>0.5</v>
      </c>
      <c r="K473" s="37">
        <v>1.5</v>
      </c>
      <c r="L473" s="39">
        <v>0.58916490542391997</v>
      </c>
      <c r="M473" s="37">
        <v>230043258.09</v>
      </c>
      <c r="N473" s="37">
        <v>50.9</v>
      </c>
    </row>
    <row r="474" spans="1:14" x14ac:dyDescent="0.3">
      <c r="A474" s="36">
        <v>44105</v>
      </c>
      <c r="B474" s="37">
        <v>51.3</v>
      </c>
      <c r="C474" s="38">
        <v>0.39999999999999902</v>
      </c>
      <c r="D474" s="39">
        <v>7.8585461689587108E-3</v>
      </c>
      <c r="E474" s="37">
        <v>51.58</v>
      </c>
      <c r="F474" s="37">
        <v>50.42</v>
      </c>
      <c r="G474" s="37">
        <v>51.82</v>
      </c>
      <c r="H474" s="7">
        <v>412903</v>
      </c>
      <c r="I474" s="37">
        <v>21115337.079999998</v>
      </c>
      <c r="J474" s="37">
        <v>0.28000000000000103</v>
      </c>
      <c r="K474" s="37">
        <v>1.4</v>
      </c>
      <c r="L474" s="39">
        <v>-8.0175008298191297E-2</v>
      </c>
      <c r="M474" s="37">
        <v>251158595.16999999</v>
      </c>
      <c r="N474" s="37">
        <v>51.3</v>
      </c>
    </row>
    <row r="475" spans="1:14" x14ac:dyDescent="0.3">
      <c r="A475" s="36">
        <v>44106</v>
      </c>
      <c r="B475" s="37">
        <v>50.18</v>
      </c>
      <c r="C475" s="38">
        <v>-1.1200000000000001</v>
      </c>
      <c r="D475" s="39">
        <v>-2.1832358674463901E-2</v>
      </c>
      <c r="E475" s="37">
        <v>50.98</v>
      </c>
      <c r="F475" s="37">
        <v>49.57</v>
      </c>
      <c r="G475" s="37">
        <v>50.98</v>
      </c>
      <c r="H475" s="7">
        <v>492503</v>
      </c>
      <c r="I475" s="37">
        <v>24682615.780000001</v>
      </c>
      <c r="J475" s="37">
        <v>0.79999999999999705</v>
      </c>
      <c r="K475" s="37">
        <v>1.41</v>
      </c>
      <c r="L475" s="39">
        <v>0.19278135542730401</v>
      </c>
      <c r="M475" s="37">
        <v>226475979.38999999</v>
      </c>
      <c r="N475" s="37">
        <v>50.18</v>
      </c>
    </row>
    <row r="476" spans="1:14" x14ac:dyDescent="0.3">
      <c r="A476" s="36">
        <v>44109</v>
      </c>
      <c r="B476" s="37">
        <v>49.9</v>
      </c>
      <c r="C476" s="38">
        <v>-0.28000000000000103</v>
      </c>
      <c r="D476" s="39">
        <v>-5.57991231566363E-3</v>
      </c>
      <c r="E476" s="37">
        <v>49.03</v>
      </c>
      <c r="F476" s="37">
        <v>48.66</v>
      </c>
      <c r="G476" s="37">
        <v>50.02</v>
      </c>
      <c r="H476" s="7">
        <v>462533</v>
      </c>
      <c r="I476" s="37">
        <v>22944694.73</v>
      </c>
      <c r="J476" s="37">
        <v>0.869999999999997</v>
      </c>
      <c r="K476" s="37">
        <v>1.3600000000000101</v>
      </c>
      <c r="L476" s="39">
        <v>-6.08524212035257E-2</v>
      </c>
      <c r="M476" s="37">
        <v>203531284.66</v>
      </c>
      <c r="N476" s="37">
        <v>49.9</v>
      </c>
    </row>
    <row r="477" spans="1:14" x14ac:dyDescent="0.3">
      <c r="A477" s="36">
        <v>44110</v>
      </c>
      <c r="B477" s="37">
        <v>50.38</v>
      </c>
      <c r="C477" s="38">
        <v>0.48000000000000398</v>
      </c>
      <c r="D477" s="39">
        <v>9.6192384769539906E-3</v>
      </c>
      <c r="E477" s="37">
        <v>50.18</v>
      </c>
      <c r="F477" s="37">
        <v>49.69</v>
      </c>
      <c r="G477" s="37">
        <v>50.6</v>
      </c>
      <c r="H477" s="7">
        <v>406347</v>
      </c>
      <c r="I477" s="37">
        <v>20435941.350000001</v>
      </c>
      <c r="J477" s="37">
        <v>0.20000000000000301</v>
      </c>
      <c r="K477" s="37">
        <v>0.91000000000000403</v>
      </c>
      <c r="L477" s="39">
        <v>-0.1214745758681</v>
      </c>
      <c r="M477" s="37">
        <v>223967226.00999999</v>
      </c>
      <c r="N477" s="37">
        <v>50.38</v>
      </c>
    </row>
    <row r="478" spans="1:14" x14ac:dyDescent="0.3">
      <c r="A478" s="36">
        <v>44111</v>
      </c>
      <c r="B478" s="37">
        <v>50.5</v>
      </c>
      <c r="C478" s="38">
        <v>0.119999999999997</v>
      </c>
      <c r="D478" s="39">
        <v>2.3818975784040798E-3</v>
      </c>
      <c r="E478" s="37">
        <v>50.3</v>
      </c>
      <c r="F478" s="37">
        <v>49.4</v>
      </c>
      <c r="G478" s="37">
        <v>50.82</v>
      </c>
      <c r="H478" s="7">
        <v>409285</v>
      </c>
      <c r="I478" s="37">
        <v>20574863.030000001</v>
      </c>
      <c r="J478" s="37">
        <v>0.20000000000000301</v>
      </c>
      <c r="K478" s="37">
        <v>1.42</v>
      </c>
      <c r="L478" s="39">
        <v>7.2302736331263696E-3</v>
      </c>
      <c r="M478" s="37">
        <v>244542089.03999999</v>
      </c>
      <c r="N478" s="37">
        <v>50.5</v>
      </c>
    </row>
    <row r="479" spans="1:14" x14ac:dyDescent="0.3">
      <c r="A479" s="36">
        <v>44112</v>
      </c>
      <c r="B479" s="37">
        <v>50.32</v>
      </c>
      <c r="C479" s="38">
        <v>-0.18</v>
      </c>
      <c r="D479" s="39">
        <v>-3.5643564356435601E-3</v>
      </c>
      <c r="E479" s="37">
        <v>50.94</v>
      </c>
      <c r="F479" s="37">
        <v>50.06</v>
      </c>
      <c r="G479" s="37">
        <v>51</v>
      </c>
      <c r="H479" s="7">
        <v>277668</v>
      </c>
      <c r="I479" s="37">
        <v>13983898.380000001</v>
      </c>
      <c r="J479" s="37">
        <v>0.619999999999997</v>
      </c>
      <c r="K479" s="37">
        <v>0.93999999999999795</v>
      </c>
      <c r="L479" s="39">
        <v>-0.32157787360885398</v>
      </c>
      <c r="M479" s="37">
        <v>230558190.66</v>
      </c>
      <c r="N479" s="37">
        <v>50.32</v>
      </c>
    </row>
    <row r="480" spans="1:14" x14ac:dyDescent="0.3">
      <c r="A480" s="36">
        <v>44113</v>
      </c>
      <c r="B480" s="37">
        <v>49.73</v>
      </c>
      <c r="C480" s="38">
        <v>-0.59000000000000297</v>
      </c>
      <c r="D480" s="39">
        <v>-1.1724960254372099E-2</v>
      </c>
      <c r="E480" s="37">
        <v>50.58</v>
      </c>
      <c r="F480" s="37">
        <v>49.53</v>
      </c>
      <c r="G480" s="37">
        <v>50.58</v>
      </c>
      <c r="H480" s="7">
        <v>352869</v>
      </c>
      <c r="I480" s="37">
        <v>17612624.199999999</v>
      </c>
      <c r="J480" s="37">
        <v>0.85000000000000098</v>
      </c>
      <c r="K480" s="37">
        <v>1.05</v>
      </c>
      <c r="L480" s="39">
        <v>0.27083063226587101</v>
      </c>
      <c r="M480" s="37">
        <v>212945566.46000001</v>
      </c>
      <c r="N480" s="37">
        <v>49.73</v>
      </c>
    </row>
    <row r="481" spans="1:14" x14ac:dyDescent="0.3">
      <c r="A481" s="36">
        <v>44116</v>
      </c>
      <c r="B481" s="37">
        <v>50.04</v>
      </c>
      <c r="C481" s="38">
        <v>0.310000000000002</v>
      </c>
      <c r="D481" s="39">
        <v>6.2336617735773599E-3</v>
      </c>
      <c r="E481" s="37">
        <v>49.7</v>
      </c>
      <c r="F481" s="37">
        <v>49.23</v>
      </c>
      <c r="G481" s="37">
        <v>50.42</v>
      </c>
      <c r="H481" s="7">
        <v>392077</v>
      </c>
      <c r="I481" s="37">
        <v>19600983.789999999</v>
      </c>
      <c r="J481" s="37">
        <v>0.33999999999999603</v>
      </c>
      <c r="K481" s="37">
        <v>1.19</v>
      </c>
      <c r="L481" s="39">
        <v>0.11111205574873401</v>
      </c>
      <c r="M481" s="37">
        <v>232546550.25</v>
      </c>
      <c r="N481" s="37">
        <v>50.04</v>
      </c>
    </row>
    <row r="482" spans="1:14" x14ac:dyDescent="0.3">
      <c r="A482" s="36">
        <v>44117</v>
      </c>
      <c r="B482" s="37">
        <v>49.81</v>
      </c>
      <c r="C482" s="38">
        <v>-0.22999999999999701</v>
      </c>
      <c r="D482" s="39">
        <v>-4.59632294164662E-3</v>
      </c>
      <c r="E482" s="37">
        <v>49.99</v>
      </c>
      <c r="F482" s="37">
        <v>49.39</v>
      </c>
      <c r="G482" s="37">
        <v>50.32</v>
      </c>
      <c r="H482" s="7">
        <v>293429</v>
      </c>
      <c r="I482" s="37">
        <v>14624386.779999999</v>
      </c>
      <c r="J482" s="37">
        <v>0.18</v>
      </c>
      <c r="K482" s="37">
        <v>0.93</v>
      </c>
      <c r="L482" s="39">
        <v>-0.25160363908109901</v>
      </c>
      <c r="M482" s="37">
        <v>217922163.47</v>
      </c>
      <c r="N482" s="37">
        <v>49.81</v>
      </c>
    </row>
    <row r="483" spans="1:14" x14ac:dyDescent="0.3">
      <c r="A483" s="36">
        <v>44118</v>
      </c>
      <c r="B483" s="37">
        <v>49.51</v>
      </c>
      <c r="C483" s="38">
        <v>-0.30000000000000399</v>
      </c>
      <c r="D483" s="39">
        <v>-6.0228869704879399E-3</v>
      </c>
      <c r="E483" s="37">
        <v>49.75</v>
      </c>
      <c r="F483" s="37">
        <v>49.45</v>
      </c>
      <c r="G483" s="37">
        <v>50.54</v>
      </c>
      <c r="H483" s="7">
        <v>297193</v>
      </c>
      <c r="I483" s="37">
        <v>14788313.92</v>
      </c>
      <c r="J483" s="37">
        <v>0.24000000000000199</v>
      </c>
      <c r="K483" s="37">
        <v>1.0900000000000001</v>
      </c>
      <c r="L483" s="39">
        <v>1.2827634623707901E-2</v>
      </c>
      <c r="M483" s="37">
        <v>203133849.55000001</v>
      </c>
      <c r="N483" s="37">
        <v>49.51</v>
      </c>
    </row>
    <row r="484" spans="1:14" x14ac:dyDescent="0.3">
      <c r="A484" s="36">
        <v>44119</v>
      </c>
      <c r="B484" s="37">
        <v>48.57</v>
      </c>
      <c r="C484" s="38">
        <v>-0.93999999999999795</v>
      </c>
      <c r="D484" s="39">
        <v>-1.8986063421530999E-2</v>
      </c>
      <c r="E484" s="37">
        <v>48.7</v>
      </c>
      <c r="F484" s="37">
        <v>47.1</v>
      </c>
      <c r="G484" s="37">
        <v>48.7</v>
      </c>
      <c r="H484" s="7">
        <v>676995</v>
      </c>
      <c r="I484" s="37">
        <v>32565109.100000001</v>
      </c>
      <c r="J484" s="37">
        <v>0.130000000000003</v>
      </c>
      <c r="K484" s="37">
        <v>1.6</v>
      </c>
      <c r="L484" s="39">
        <v>1.2779641512417901</v>
      </c>
      <c r="M484" s="37">
        <v>170568740.44999999</v>
      </c>
      <c r="N484" s="37">
        <v>48.57</v>
      </c>
    </row>
    <row r="485" spans="1:14" x14ac:dyDescent="0.3">
      <c r="A485" s="36">
        <v>44120</v>
      </c>
      <c r="B485" s="37">
        <v>49.87</v>
      </c>
      <c r="C485" s="38">
        <v>1.3</v>
      </c>
      <c r="D485" s="39">
        <v>2.6765493102738298E-2</v>
      </c>
      <c r="E485" s="37">
        <v>49.2</v>
      </c>
      <c r="F485" s="37">
        <v>48.97</v>
      </c>
      <c r="G485" s="37">
        <v>50.26</v>
      </c>
      <c r="H485" s="7">
        <v>538740</v>
      </c>
      <c r="I485" s="37">
        <v>26800489.09</v>
      </c>
      <c r="J485" s="37">
        <v>0.66999999999999504</v>
      </c>
      <c r="K485" s="37">
        <v>1.29</v>
      </c>
      <c r="L485" s="39">
        <v>-0.204218642678306</v>
      </c>
      <c r="M485" s="37">
        <v>197369229.53999999</v>
      </c>
      <c r="N485" s="37">
        <v>49.87</v>
      </c>
    </row>
    <row r="486" spans="1:14" x14ac:dyDescent="0.3">
      <c r="A486" s="36">
        <v>44123</v>
      </c>
      <c r="B486" s="37">
        <v>50.48</v>
      </c>
      <c r="C486" s="38">
        <v>0.60999999999999899</v>
      </c>
      <c r="D486" s="39">
        <v>1.2231802686986201E-2</v>
      </c>
      <c r="E486" s="37">
        <v>49.7</v>
      </c>
      <c r="F486" s="37">
        <v>49.66</v>
      </c>
      <c r="G486" s="37">
        <v>50.5</v>
      </c>
      <c r="H486" s="7">
        <v>444731</v>
      </c>
      <c r="I486" s="37">
        <v>22380580.309999999</v>
      </c>
      <c r="J486" s="37">
        <v>0.77999999999999403</v>
      </c>
      <c r="K486" s="37">
        <v>0.84000000000000297</v>
      </c>
      <c r="L486" s="39">
        <v>-0.17449790251327199</v>
      </c>
      <c r="M486" s="37">
        <v>219749809.84999999</v>
      </c>
      <c r="N486" s="37">
        <v>50.48</v>
      </c>
    </row>
    <row r="487" spans="1:14" x14ac:dyDescent="0.3">
      <c r="A487" s="36">
        <v>44124</v>
      </c>
      <c r="B487" s="37">
        <v>49.9</v>
      </c>
      <c r="C487" s="38">
        <v>-0.57999999999999796</v>
      </c>
      <c r="D487" s="39">
        <v>-1.1489698890649699E-2</v>
      </c>
      <c r="E487" s="37">
        <v>50.4</v>
      </c>
      <c r="F487" s="37">
        <v>49.75</v>
      </c>
      <c r="G487" s="37">
        <v>50.54</v>
      </c>
      <c r="H487" s="7">
        <v>325289</v>
      </c>
      <c r="I487" s="37">
        <v>16276442.439999999</v>
      </c>
      <c r="J487" s="37">
        <v>0.5</v>
      </c>
      <c r="K487" s="37">
        <v>0.78999999999999904</v>
      </c>
      <c r="L487" s="39">
        <v>-0.26857133862941901</v>
      </c>
      <c r="M487" s="37">
        <v>203473367.41</v>
      </c>
      <c r="N487" s="37">
        <v>49.9</v>
      </c>
    </row>
    <row r="488" spans="1:14" x14ac:dyDescent="0.3">
      <c r="A488" s="36">
        <v>44125</v>
      </c>
      <c r="B488" s="37">
        <v>49.55</v>
      </c>
      <c r="C488" s="38">
        <v>-0.35000000000000098</v>
      </c>
      <c r="D488" s="39">
        <v>-7.0140280561122497E-3</v>
      </c>
      <c r="E488" s="37">
        <v>49.83</v>
      </c>
      <c r="F488" s="37">
        <v>49.55</v>
      </c>
      <c r="G488" s="37">
        <v>50.52</v>
      </c>
      <c r="H488" s="7">
        <v>443832</v>
      </c>
      <c r="I488" s="37">
        <v>22128451.350000001</v>
      </c>
      <c r="J488" s="37">
        <v>0.28000000000000103</v>
      </c>
      <c r="K488" s="37">
        <v>0.97000000000000597</v>
      </c>
      <c r="L488" s="39">
        <v>0.36442363559788399</v>
      </c>
      <c r="M488" s="37">
        <v>181344916.06</v>
      </c>
      <c r="N488" s="37">
        <v>49.55</v>
      </c>
    </row>
    <row r="489" spans="1:14" x14ac:dyDescent="0.3">
      <c r="A489" s="36">
        <v>44126</v>
      </c>
      <c r="B489" s="37">
        <v>50.04</v>
      </c>
      <c r="C489" s="38">
        <v>0.49000000000000199</v>
      </c>
      <c r="D489" s="39">
        <v>9.8890010090817802E-3</v>
      </c>
      <c r="E489" s="37">
        <v>49</v>
      </c>
      <c r="F489" s="37">
        <v>48.42</v>
      </c>
      <c r="G489" s="37">
        <v>50.2</v>
      </c>
      <c r="H489" s="7">
        <v>328409</v>
      </c>
      <c r="I489" s="37">
        <v>16312234.77</v>
      </c>
      <c r="J489" s="37">
        <v>1.04</v>
      </c>
      <c r="K489" s="37">
        <v>1.78</v>
      </c>
      <c r="L489" s="39">
        <v>-0.26006011283548702</v>
      </c>
      <c r="M489" s="37">
        <v>197657150.83000001</v>
      </c>
      <c r="N489" s="37">
        <v>50.04</v>
      </c>
    </row>
    <row r="490" spans="1:14" x14ac:dyDescent="0.3">
      <c r="A490" s="36">
        <v>44127</v>
      </c>
      <c r="B490" s="37">
        <v>50.14</v>
      </c>
      <c r="C490" s="38">
        <v>0.100000000000001</v>
      </c>
      <c r="D490" s="39">
        <v>1.9984012789768502E-3</v>
      </c>
      <c r="E490" s="37">
        <v>49.95</v>
      </c>
      <c r="F490" s="37">
        <v>49.9</v>
      </c>
      <c r="G490" s="37">
        <v>50.68</v>
      </c>
      <c r="H490" s="7">
        <v>335110</v>
      </c>
      <c r="I490" s="37">
        <v>16831398.98</v>
      </c>
      <c r="J490" s="37">
        <v>0.189999999999998</v>
      </c>
      <c r="K490" s="37">
        <v>0.78000000000000103</v>
      </c>
      <c r="L490" s="39">
        <v>2.04044347140304E-2</v>
      </c>
      <c r="M490" s="37">
        <v>214488549.81</v>
      </c>
      <c r="N490" s="37">
        <v>50.14</v>
      </c>
    </row>
    <row r="491" spans="1:14" x14ac:dyDescent="0.3">
      <c r="A491" s="36">
        <v>44130</v>
      </c>
      <c r="B491" s="37">
        <v>48.9</v>
      </c>
      <c r="C491" s="38">
        <v>-1.24</v>
      </c>
      <c r="D491" s="39">
        <v>-2.4730753889110502E-2</v>
      </c>
      <c r="E491" s="37">
        <v>48.51</v>
      </c>
      <c r="F491" s="37">
        <v>48.51</v>
      </c>
      <c r="G491" s="37">
        <v>50.18</v>
      </c>
      <c r="H491" s="7">
        <v>533834</v>
      </c>
      <c r="I491" s="37">
        <v>26193647.920000002</v>
      </c>
      <c r="J491" s="37">
        <v>0.39000000000000101</v>
      </c>
      <c r="K491" s="37">
        <v>1.67</v>
      </c>
      <c r="L491" s="39">
        <v>0.59301125003730104</v>
      </c>
      <c r="M491" s="37">
        <v>188294901.88999999</v>
      </c>
      <c r="N491" s="37">
        <v>48.9</v>
      </c>
    </row>
    <row r="492" spans="1:14" x14ac:dyDescent="0.3">
      <c r="A492" s="36">
        <v>44131</v>
      </c>
      <c r="B492" s="37">
        <v>47.57</v>
      </c>
      <c r="C492" s="38">
        <v>-1.33</v>
      </c>
      <c r="D492" s="39">
        <v>-2.71983640081799E-2</v>
      </c>
      <c r="E492" s="37">
        <v>48.75</v>
      </c>
      <c r="F492" s="37">
        <v>47.57</v>
      </c>
      <c r="G492" s="37">
        <v>48.92</v>
      </c>
      <c r="H492" s="7">
        <v>601966</v>
      </c>
      <c r="I492" s="37">
        <v>28860360.510000002</v>
      </c>
      <c r="J492" s="37">
        <v>1.18</v>
      </c>
      <c r="K492" s="37">
        <v>1.35</v>
      </c>
      <c r="L492" s="39">
        <v>0.12762768950647599</v>
      </c>
      <c r="M492" s="37">
        <v>159434541.38</v>
      </c>
      <c r="N492" s="37">
        <v>47.57</v>
      </c>
    </row>
    <row r="493" spans="1:14" x14ac:dyDescent="0.3">
      <c r="A493" s="36">
        <v>44132</v>
      </c>
      <c r="B493" s="37">
        <v>44.93</v>
      </c>
      <c r="C493" s="38">
        <v>-2.64</v>
      </c>
      <c r="D493" s="39">
        <v>-5.5497162076939298E-2</v>
      </c>
      <c r="E493" s="37">
        <v>46.6</v>
      </c>
      <c r="F493" s="37">
        <v>44.45</v>
      </c>
      <c r="G493" s="37">
        <v>46.6</v>
      </c>
      <c r="H493" s="7">
        <v>1011737</v>
      </c>
      <c r="I493" s="37">
        <v>45618651.689999998</v>
      </c>
      <c r="J493" s="37">
        <v>1.67</v>
      </c>
      <c r="K493" s="37">
        <v>2.15</v>
      </c>
      <c r="L493" s="39">
        <v>0.68072117029865498</v>
      </c>
      <c r="M493" s="37">
        <v>113815889.69</v>
      </c>
      <c r="N493" s="37">
        <v>44.93</v>
      </c>
    </row>
    <row r="494" spans="1:14" x14ac:dyDescent="0.3">
      <c r="A494" s="36">
        <v>44133</v>
      </c>
      <c r="B494" s="37">
        <v>45.74</v>
      </c>
      <c r="C494" s="38">
        <v>0.81000000000000205</v>
      </c>
      <c r="D494" s="39">
        <v>1.80280436234143E-2</v>
      </c>
      <c r="E494" s="37">
        <v>45.3</v>
      </c>
      <c r="F494" s="37">
        <v>44.94</v>
      </c>
      <c r="G494" s="37">
        <v>46.29</v>
      </c>
      <c r="H494" s="7">
        <v>715241</v>
      </c>
      <c r="I494" s="37">
        <v>32655703.690000001</v>
      </c>
      <c r="J494" s="37">
        <v>0.440000000000005</v>
      </c>
      <c r="K494" s="37">
        <v>1.35</v>
      </c>
      <c r="L494" s="39">
        <v>-0.29305639706761699</v>
      </c>
      <c r="M494" s="37">
        <v>146471593.38</v>
      </c>
      <c r="N494" s="37">
        <v>45.74</v>
      </c>
    </row>
    <row r="495" spans="1:14" x14ac:dyDescent="0.3">
      <c r="A495" s="36">
        <v>44134</v>
      </c>
      <c r="B495" s="37">
        <v>46</v>
      </c>
      <c r="C495" s="38">
        <v>0.25999999999999801</v>
      </c>
      <c r="D495" s="39">
        <v>5.6843025797988197E-3</v>
      </c>
      <c r="E495" s="37">
        <v>45.3</v>
      </c>
      <c r="F495" s="37">
        <v>45.2</v>
      </c>
      <c r="G495" s="37">
        <v>46.21</v>
      </c>
      <c r="H495" s="7">
        <v>521759</v>
      </c>
      <c r="I495" s="37">
        <v>23917538.93</v>
      </c>
      <c r="J495" s="37">
        <v>0.70000000000000295</v>
      </c>
      <c r="K495" s="37">
        <v>1.01</v>
      </c>
      <c r="L495" s="39">
        <v>-0.27051301589254501</v>
      </c>
      <c r="M495" s="37">
        <v>170389132.31</v>
      </c>
      <c r="N495" s="37">
        <v>46</v>
      </c>
    </row>
    <row r="496" spans="1:14" x14ac:dyDescent="0.3">
      <c r="A496" s="36">
        <v>44137</v>
      </c>
      <c r="B496" s="37">
        <v>47.13</v>
      </c>
      <c r="C496" s="38">
        <v>1.1299999999999999</v>
      </c>
      <c r="D496" s="39">
        <v>2.4565217391304399E-2</v>
      </c>
      <c r="E496" s="37">
        <v>46.34</v>
      </c>
      <c r="F496" s="37">
        <v>45.63</v>
      </c>
      <c r="G496" s="37">
        <v>47.55</v>
      </c>
      <c r="H496" s="7">
        <v>516802</v>
      </c>
      <c r="I496" s="37">
        <v>24218762.5</v>
      </c>
      <c r="J496" s="37">
        <v>0.78999999999999904</v>
      </c>
      <c r="K496" s="37">
        <v>1.9199999999999899</v>
      </c>
      <c r="L496" s="39">
        <v>-9.5005548538693203E-3</v>
      </c>
      <c r="M496" s="37">
        <v>194607894.81</v>
      </c>
      <c r="N496" s="37">
        <v>47.13</v>
      </c>
    </row>
    <row r="497" spans="1:14" x14ac:dyDescent="0.3">
      <c r="A497" s="36">
        <v>44138</v>
      </c>
      <c r="B497" s="37">
        <v>48.92</v>
      </c>
      <c r="C497" s="38">
        <v>1.79</v>
      </c>
      <c r="D497" s="39">
        <v>3.7980055166560597E-2</v>
      </c>
      <c r="E497" s="37">
        <v>47.81</v>
      </c>
      <c r="F497" s="37">
        <v>47.81</v>
      </c>
      <c r="G497" s="37">
        <v>49.02</v>
      </c>
      <c r="H497" s="7">
        <v>417346</v>
      </c>
      <c r="I497" s="37">
        <v>20311902.879999999</v>
      </c>
      <c r="J497" s="37">
        <v>1.1100000000000001</v>
      </c>
      <c r="K497" s="37">
        <v>1.21</v>
      </c>
      <c r="L497" s="39">
        <v>-0.19244507567695199</v>
      </c>
      <c r="M497" s="37">
        <v>214919797.69</v>
      </c>
      <c r="N497" s="37">
        <v>48.92</v>
      </c>
    </row>
    <row r="498" spans="1:14" x14ac:dyDescent="0.3">
      <c r="A498" s="36">
        <v>44139</v>
      </c>
      <c r="B498" s="37">
        <v>49.46</v>
      </c>
      <c r="C498" s="38">
        <v>0.53999999999999904</v>
      </c>
      <c r="D498" s="39">
        <v>1.1038430089942699E-2</v>
      </c>
      <c r="E498" s="37">
        <v>47.45</v>
      </c>
      <c r="F498" s="37">
        <v>47.11</v>
      </c>
      <c r="G498" s="37">
        <v>49.51</v>
      </c>
      <c r="H498" s="7">
        <v>445405</v>
      </c>
      <c r="I498" s="37">
        <v>21748453.699999999</v>
      </c>
      <c r="J498" s="37">
        <v>2.0099999999999998</v>
      </c>
      <c r="K498" s="37">
        <v>2.4</v>
      </c>
      <c r="L498" s="39">
        <v>6.7231984971702102E-2</v>
      </c>
      <c r="M498" s="37">
        <v>236668251.38999999</v>
      </c>
      <c r="N498" s="37">
        <v>49.46</v>
      </c>
    </row>
    <row r="499" spans="1:14" x14ac:dyDescent="0.3">
      <c r="A499" s="36">
        <v>44140</v>
      </c>
      <c r="B499" s="37">
        <v>50.84</v>
      </c>
      <c r="C499" s="38">
        <v>1.38</v>
      </c>
      <c r="D499" s="39">
        <v>2.7901334411645801E-2</v>
      </c>
      <c r="E499" s="37">
        <v>50</v>
      </c>
      <c r="F499" s="37">
        <v>49.76</v>
      </c>
      <c r="G499" s="37">
        <v>51.08</v>
      </c>
      <c r="H499" s="7">
        <v>578125</v>
      </c>
      <c r="I499" s="37">
        <v>29266917.48</v>
      </c>
      <c r="J499" s="37">
        <v>0.84000000000000297</v>
      </c>
      <c r="K499" s="37">
        <v>1.32</v>
      </c>
      <c r="L499" s="39">
        <v>0.29797599937135899</v>
      </c>
      <c r="M499" s="37">
        <v>265935168.87</v>
      </c>
      <c r="N499" s="37">
        <v>50.84</v>
      </c>
    </row>
    <row r="500" spans="1:14" x14ac:dyDescent="0.3">
      <c r="A500" s="36">
        <v>44141</v>
      </c>
      <c r="B500" s="37">
        <v>49.99</v>
      </c>
      <c r="C500" s="38">
        <v>-0.85000000000000098</v>
      </c>
      <c r="D500" s="39">
        <v>-1.6719118804091299E-2</v>
      </c>
      <c r="E500" s="37">
        <v>51.12</v>
      </c>
      <c r="F500" s="37">
        <v>49.38</v>
      </c>
      <c r="G500" s="37">
        <v>51.26</v>
      </c>
      <c r="H500" s="7">
        <v>524712</v>
      </c>
      <c r="I500" s="37">
        <v>26248411.170000002</v>
      </c>
      <c r="J500" s="37">
        <v>1.1299999999999999</v>
      </c>
      <c r="K500" s="37">
        <v>1.88</v>
      </c>
      <c r="L500" s="39">
        <v>-9.2390054054054094E-2</v>
      </c>
      <c r="M500" s="37">
        <v>239686757.69999999</v>
      </c>
      <c r="N500" s="37">
        <v>49.99</v>
      </c>
    </row>
    <row r="501" spans="1:14" x14ac:dyDescent="0.3">
      <c r="A501" s="36">
        <v>44144</v>
      </c>
      <c r="B501" s="37">
        <v>52.84</v>
      </c>
      <c r="C501" s="38">
        <v>2.85</v>
      </c>
      <c r="D501" s="39">
        <v>5.7011402280456099E-2</v>
      </c>
      <c r="E501" s="37">
        <v>51.08</v>
      </c>
      <c r="F501" s="37">
        <v>50.74</v>
      </c>
      <c r="G501" s="37">
        <v>53.88</v>
      </c>
      <c r="H501" s="7">
        <v>1197848</v>
      </c>
      <c r="I501" s="37">
        <v>63078328.979999997</v>
      </c>
      <c r="J501" s="37">
        <v>1.76000000000001</v>
      </c>
      <c r="K501" s="37">
        <v>3.14</v>
      </c>
      <c r="L501" s="39">
        <v>1.2828675540105801</v>
      </c>
      <c r="M501" s="37">
        <v>302765086.68000001</v>
      </c>
      <c r="N501" s="37">
        <v>52.84</v>
      </c>
    </row>
    <row r="502" spans="1:14" x14ac:dyDescent="0.3">
      <c r="A502" s="36">
        <v>44145</v>
      </c>
      <c r="B502" s="37">
        <v>54.4</v>
      </c>
      <c r="C502" s="38">
        <v>1.56</v>
      </c>
      <c r="D502" s="39">
        <v>2.9523088569265599E-2</v>
      </c>
      <c r="E502" s="37">
        <v>52.5</v>
      </c>
      <c r="F502" s="37">
        <v>52.5</v>
      </c>
      <c r="G502" s="37">
        <v>54.48</v>
      </c>
      <c r="H502" s="7">
        <v>1267573</v>
      </c>
      <c r="I502" s="37">
        <v>68347001.700000003</v>
      </c>
      <c r="J502" s="37">
        <v>1.9</v>
      </c>
      <c r="K502" s="37">
        <v>1.98</v>
      </c>
      <c r="L502" s="39">
        <v>5.8208554006852299E-2</v>
      </c>
      <c r="M502" s="37">
        <v>371112088.38</v>
      </c>
      <c r="N502" s="37">
        <v>54.4</v>
      </c>
    </row>
    <row r="503" spans="1:14" x14ac:dyDescent="0.3">
      <c r="A503" s="36">
        <v>44146</v>
      </c>
      <c r="B503" s="37">
        <v>54.44</v>
      </c>
      <c r="C503" s="38">
        <v>3.9999999999999099E-2</v>
      </c>
      <c r="D503" s="39">
        <v>7.3529411764704298E-4</v>
      </c>
      <c r="E503" s="37">
        <v>54.14</v>
      </c>
      <c r="F503" s="37">
        <v>53.42</v>
      </c>
      <c r="G503" s="37">
        <v>54.92</v>
      </c>
      <c r="H503" s="7">
        <v>781372</v>
      </c>
      <c r="I503" s="37">
        <v>42570843.259999998</v>
      </c>
      <c r="J503" s="37">
        <v>0.29999999999999699</v>
      </c>
      <c r="K503" s="37">
        <v>1.5</v>
      </c>
      <c r="L503" s="39">
        <v>-0.38356844142309798</v>
      </c>
      <c r="M503" s="37">
        <v>413682931.63999999</v>
      </c>
      <c r="N503" s="37">
        <v>54.44</v>
      </c>
    </row>
    <row r="504" spans="1:14" x14ac:dyDescent="0.3">
      <c r="A504" s="36">
        <v>44147</v>
      </c>
      <c r="B504" s="37">
        <v>53.44</v>
      </c>
      <c r="C504" s="38">
        <v>-1</v>
      </c>
      <c r="D504" s="39">
        <v>-1.8368846436443799E-2</v>
      </c>
      <c r="E504" s="37">
        <v>54.02</v>
      </c>
      <c r="F504" s="37">
        <v>53.14</v>
      </c>
      <c r="G504" s="37">
        <v>54.22</v>
      </c>
      <c r="H504" s="7">
        <v>490088</v>
      </c>
      <c r="I504" s="37">
        <v>26258095.739999998</v>
      </c>
      <c r="J504" s="37">
        <v>0.58000000000000496</v>
      </c>
      <c r="K504" s="37">
        <v>1.08</v>
      </c>
      <c r="L504" s="39">
        <v>-0.37278530584663899</v>
      </c>
      <c r="M504" s="37">
        <v>387424835.89999998</v>
      </c>
      <c r="N504" s="37">
        <v>53.44</v>
      </c>
    </row>
    <row r="505" spans="1:14" x14ac:dyDescent="0.3">
      <c r="A505" s="36">
        <v>44148</v>
      </c>
      <c r="B505" s="37">
        <v>54.84</v>
      </c>
      <c r="C505" s="38">
        <v>1.4000000000000099</v>
      </c>
      <c r="D505" s="39">
        <v>2.6197604790419299E-2</v>
      </c>
      <c r="E505" s="37">
        <v>53.18</v>
      </c>
      <c r="F505" s="37">
        <v>52.92</v>
      </c>
      <c r="G505" s="37">
        <v>54.96</v>
      </c>
      <c r="H505" s="7">
        <v>565610</v>
      </c>
      <c r="I505" s="37">
        <v>30895223.48</v>
      </c>
      <c r="J505" s="37">
        <v>1.66</v>
      </c>
      <c r="K505" s="37">
        <v>2.04</v>
      </c>
      <c r="L505" s="39">
        <v>0.154098855715708</v>
      </c>
      <c r="M505" s="37">
        <v>418320059.38</v>
      </c>
      <c r="N505" s="37">
        <v>54.84</v>
      </c>
    </row>
    <row r="506" spans="1:14" x14ac:dyDescent="0.3">
      <c r="A506" s="36">
        <v>44151</v>
      </c>
      <c r="B506" s="37">
        <v>56.68</v>
      </c>
      <c r="C506" s="38">
        <v>1.84</v>
      </c>
      <c r="D506" s="39">
        <v>3.3552151714077202E-2</v>
      </c>
      <c r="E506" s="37">
        <v>55.7</v>
      </c>
      <c r="F506" s="37">
        <v>55.36</v>
      </c>
      <c r="G506" s="37">
        <v>57.08</v>
      </c>
      <c r="H506" s="7">
        <v>907226</v>
      </c>
      <c r="I506" s="37">
        <v>51219383.520000003</v>
      </c>
      <c r="J506" s="37">
        <v>0.97999999999999698</v>
      </c>
      <c r="K506" s="37">
        <v>1.72</v>
      </c>
      <c r="L506" s="39">
        <v>0.60397800604656904</v>
      </c>
      <c r="M506" s="37">
        <v>469539442.89999998</v>
      </c>
      <c r="N506" s="37">
        <v>56.68</v>
      </c>
    </row>
    <row r="507" spans="1:14" x14ac:dyDescent="0.3">
      <c r="A507" s="36">
        <v>44152</v>
      </c>
      <c r="B507" s="37">
        <v>56.8</v>
      </c>
      <c r="C507" s="38">
        <v>0.119999999999997</v>
      </c>
      <c r="D507" s="39">
        <v>2.1171489061396899E-3</v>
      </c>
      <c r="E507" s="37">
        <v>56.52</v>
      </c>
      <c r="F507" s="37">
        <v>56.12</v>
      </c>
      <c r="G507" s="37">
        <v>56.94</v>
      </c>
      <c r="H507" s="7">
        <v>466923</v>
      </c>
      <c r="I507" s="37">
        <v>26472836.899999999</v>
      </c>
      <c r="J507" s="37">
        <v>0.27999999999999398</v>
      </c>
      <c r="K507" s="37">
        <v>0.82</v>
      </c>
      <c r="L507" s="39">
        <v>-0.48532890371307702</v>
      </c>
      <c r="M507" s="37">
        <v>496012279.80000001</v>
      </c>
      <c r="N507" s="37">
        <v>56.8</v>
      </c>
    </row>
    <row r="508" spans="1:14" x14ac:dyDescent="0.3">
      <c r="A508" s="36">
        <v>44153</v>
      </c>
      <c r="B508" s="37">
        <v>57.24</v>
      </c>
      <c r="C508" s="38">
        <v>0.440000000000005</v>
      </c>
      <c r="D508" s="39">
        <v>7.74647887323952E-3</v>
      </c>
      <c r="E508" s="37">
        <v>56.4</v>
      </c>
      <c r="F508" s="37">
        <v>56.06</v>
      </c>
      <c r="G508" s="37">
        <v>57.42</v>
      </c>
      <c r="H508" s="7">
        <v>486039</v>
      </c>
      <c r="I508" s="37">
        <v>27658434.260000002</v>
      </c>
      <c r="J508" s="37">
        <v>0.84000000000000297</v>
      </c>
      <c r="K508" s="37">
        <v>1.36</v>
      </c>
      <c r="L508" s="39">
        <v>4.09403691829274E-2</v>
      </c>
      <c r="M508" s="37">
        <v>523670714.06</v>
      </c>
      <c r="N508" s="37">
        <v>57.24</v>
      </c>
    </row>
    <row r="509" spans="1:14" x14ac:dyDescent="0.3">
      <c r="A509" s="36">
        <v>44154</v>
      </c>
      <c r="B509" s="37">
        <v>56.52</v>
      </c>
      <c r="C509" s="38">
        <v>-0.71999999999999897</v>
      </c>
      <c r="D509" s="39">
        <v>-1.25786163522012E-2</v>
      </c>
      <c r="E509" s="37">
        <v>56.82</v>
      </c>
      <c r="F509" s="37">
        <v>56.46</v>
      </c>
      <c r="G509" s="37">
        <v>57.18</v>
      </c>
      <c r="H509" s="7">
        <v>543235</v>
      </c>
      <c r="I509" s="37">
        <v>30813055.199999999</v>
      </c>
      <c r="J509" s="37">
        <v>0.29999999999999699</v>
      </c>
      <c r="K509" s="37">
        <v>0.71999999999999897</v>
      </c>
      <c r="L509" s="39">
        <v>0.117677799518146</v>
      </c>
      <c r="M509" s="37">
        <v>492857658.86000001</v>
      </c>
      <c r="N509" s="37">
        <v>56.52</v>
      </c>
    </row>
    <row r="510" spans="1:14" x14ac:dyDescent="0.3">
      <c r="A510" s="36">
        <v>44155</v>
      </c>
      <c r="B510" s="37">
        <v>56.38</v>
      </c>
      <c r="C510" s="38">
        <v>-0.14000000000000101</v>
      </c>
      <c r="D510" s="39">
        <v>-2.47699929228593E-3</v>
      </c>
      <c r="E510" s="37">
        <v>56.52</v>
      </c>
      <c r="F510" s="37">
        <v>56.1</v>
      </c>
      <c r="G510" s="37">
        <v>56.98</v>
      </c>
      <c r="H510" s="7">
        <v>353465</v>
      </c>
      <c r="I510" s="37">
        <v>19951410.359999999</v>
      </c>
      <c r="J510" s="37">
        <v>0.14000000000000101</v>
      </c>
      <c r="K510" s="37">
        <v>0.87999999999999501</v>
      </c>
      <c r="L510" s="39">
        <v>-0.34933316152309801</v>
      </c>
      <c r="M510" s="37">
        <v>472906248.5</v>
      </c>
      <c r="N510" s="37">
        <v>56.38</v>
      </c>
    </row>
    <row r="511" spans="1:14" x14ac:dyDescent="0.3">
      <c r="A511" s="36">
        <v>44158</v>
      </c>
      <c r="B511" s="37">
        <v>56.5</v>
      </c>
      <c r="C511" s="38">
        <v>0.119999999999997</v>
      </c>
      <c r="D511" s="39">
        <v>2.1284143313231199E-3</v>
      </c>
      <c r="E511" s="37">
        <v>56.82</v>
      </c>
      <c r="F511" s="37">
        <v>56.22</v>
      </c>
      <c r="G511" s="37">
        <v>57.34</v>
      </c>
      <c r="H511" s="7">
        <v>379466</v>
      </c>
      <c r="I511" s="37">
        <v>21514331.920000002</v>
      </c>
      <c r="J511" s="37">
        <v>0.32</v>
      </c>
      <c r="K511" s="37">
        <v>1.1200000000000001</v>
      </c>
      <c r="L511" s="39">
        <v>7.3560324218805304E-2</v>
      </c>
      <c r="M511" s="37">
        <v>494420580.42000002</v>
      </c>
      <c r="N511" s="37">
        <v>56.5</v>
      </c>
    </row>
    <row r="512" spans="1:14" x14ac:dyDescent="0.3">
      <c r="A512" s="36">
        <v>44159</v>
      </c>
      <c r="B512" s="37">
        <v>58.52</v>
      </c>
      <c r="C512" s="38">
        <v>2.02</v>
      </c>
      <c r="D512" s="39">
        <v>3.5752212389380603E-2</v>
      </c>
      <c r="E512" s="37">
        <v>56.76</v>
      </c>
      <c r="F512" s="37">
        <v>56.68</v>
      </c>
      <c r="G512" s="37">
        <v>58.52</v>
      </c>
      <c r="H512" s="7">
        <v>664886</v>
      </c>
      <c r="I512" s="37">
        <v>38605465.700000003</v>
      </c>
      <c r="J512" s="37">
        <v>1.76000000000001</v>
      </c>
      <c r="K512" s="37">
        <v>1.84</v>
      </c>
      <c r="L512" s="39">
        <v>0.75216224905525098</v>
      </c>
      <c r="M512" s="37">
        <v>533026046.12</v>
      </c>
      <c r="N512" s="37">
        <v>58.52</v>
      </c>
    </row>
    <row r="513" spans="1:14" x14ac:dyDescent="0.3">
      <c r="A513" s="36">
        <v>44160</v>
      </c>
      <c r="B513" s="37">
        <v>57.4</v>
      </c>
      <c r="C513" s="38">
        <v>-1.1200000000000001</v>
      </c>
      <c r="D513" s="39">
        <v>-1.9138755980861299E-2</v>
      </c>
      <c r="E513" s="37">
        <v>58.72</v>
      </c>
      <c r="F513" s="37">
        <v>56.62</v>
      </c>
      <c r="G513" s="37">
        <v>58.92</v>
      </c>
      <c r="H513" s="7">
        <v>729824</v>
      </c>
      <c r="I513" s="37">
        <v>41921495.979999997</v>
      </c>
      <c r="J513" s="37">
        <v>1.32</v>
      </c>
      <c r="K513" s="37">
        <v>2.2999999999999998</v>
      </c>
      <c r="L513" s="39">
        <v>9.7667870883128796E-2</v>
      </c>
      <c r="M513" s="37">
        <v>491104550.13999999</v>
      </c>
      <c r="N513" s="37">
        <v>57.4</v>
      </c>
    </row>
    <row r="514" spans="1:14" x14ac:dyDescent="0.3">
      <c r="A514" s="36">
        <v>44161</v>
      </c>
      <c r="B514" s="37">
        <v>55.98</v>
      </c>
      <c r="C514" s="38">
        <v>-1.42</v>
      </c>
      <c r="D514" s="39">
        <v>-2.4738675958188201E-2</v>
      </c>
      <c r="E514" s="37">
        <v>57.68</v>
      </c>
      <c r="F514" s="37">
        <v>55.98</v>
      </c>
      <c r="G514" s="37">
        <v>57.68</v>
      </c>
      <c r="H514" s="7">
        <v>401861</v>
      </c>
      <c r="I514" s="37">
        <v>22633472.66</v>
      </c>
      <c r="J514" s="37">
        <v>1.7</v>
      </c>
      <c r="K514" s="37">
        <v>1.7</v>
      </c>
      <c r="L514" s="39">
        <v>-0.44937272547902002</v>
      </c>
      <c r="M514" s="37">
        <v>468471077.48000002</v>
      </c>
      <c r="N514" s="37">
        <v>55.98</v>
      </c>
    </row>
    <row r="515" spans="1:14" x14ac:dyDescent="0.3">
      <c r="A515" s="36">
        <v>44162</v>
      </c>
      <c r="B515" s="37">
        <v>55</v>
      </c>
      <c r="C515" s="38">
        <v>-0.97999999999999698</v>
      </c>
      <c r="D515" s="39">
        <v>-1.7506252232940299E-2</v>
      </c>
      <c r="E515" s="37">
        <v>55.5</v>
      </c>
      <c r="F515" s="37">
        <v>54.7</v>
      </c>
      <c r="G515" s="37">
        <v>55.78</v>
      </c>
      <c r="H515" s="7">
        <v>625777</v>
      </c>
      <c r="I515" s="37">
        <v>34503439.759999998</v>
      </c>
      <c r="J515" s="37">
        <v>0.5</v>
      </c>
      <c r="K515" s="37">
        <v>1.08</v>
      </c>
      <c r="L515" s="39">
        <v>0.55719763798925503</v>
      </c>
      <c r="M515" s="37">
        <v>433967637.72000003</v>
      </c>
      <c r="N515" s="37">
        <v>55</v>
      </c>
    </row>
    <row r="516" spans="1:14" x14ac:dyDescent="0.3">
      <c r="A516" s="36">
        <v>44165</v>
      </c>
      <c r="B516" s="37">
        <v>53.3</v>
      </c>
      <c r="C516" s="38">
        <v>-1.7</v>
      </c>
      <c r="D516" s="39">
        <v>-3.0909090909091001E-2</v>
      </c>
      <c r="E516" s="37">
        <v>54.52</v>
      </c>
      <c r="F516" s="37">
        <v>53.3</v>
      </c>
      <c r="G516" s="37">
        <v>54.64</v>
      </c>
      <c r="H516" s="7">
        <v>1102424</v>
      </c>
      <c r="I516" s="37">
        <v>59150882.32</v>
      </c>
      <c r="J516" s="37">
        <v>1.22000000000001</v>
      </c>
      <c r="K516" s="37">
        <v>1.34</v>
      </c>
      <c r="L516" s="39">
        <v>0.76168826914379995</v>
      </c>
      <c r="M516" s="37">
        <v>374816755.39999998</v>
      </c>
      <c r="N516" s="37">
        <v>53.3</v>
      </c>
    </row>
    <row r="517" spans="1:14" x14ac:dyDescent="0.3">
      <c r="A517" s="36">
        <v>44166</v>
      </c>
      <c r="B517" s="37">
        <v>55.58</v>
      </c>
      <c r="C517" s="38">
        <v>2.2799999999999998</v>
      </c>
      <c r="D517" s="39">
        <v>4.2776735459662298E-2</v>
      </c>
      <c r="E517" s="37">
        <v>53.9</v>
      </c>
      <c r="F517" s="37">
        <v>53.9</v>
      </c>
      <c r="G517" s="37">
        <v>56.02</v>
      </c>
      <c r="H517" s="7">
        <v>582176</v>
      </c>
      <c r="I517" s="37">
        <v>32262387.5</v>
      </c>
      <c r="J517" s="37">
        <v>1.68</v>
      </c>
      <c r="K517" s="37">
        <v>2.12</v>
      </c>
      <c r="L517" s="39">
        <v>-0.47191280305944</v>
      </c>
      <c r="M517" s="37">
        <v>407079142.89999998</v>
      </c>
      <c r="N517" s="37">
        <v>55.58</v>
      </c>
    </row>
    <row r="518" spans="1:14" x14ac:dyDescent="0.3">
      <c r="A518" s="36">
        <v>44167</v>
      </c>
      <c r="B518" s="37">
        <v>55.34</v>
      </c>
      <c r="C518" s="38">
        <v>-0.239999999999995</v>
      </c>
      <c r="D518" s="39">
        <v>-4.3181000359840804E-3</v>
      </c>
      <c r="E518" s="37">
        <v>55.02</v>
      </c>
      <c r="F518" s="37">
        <v>53.98</v>
      </c>
      <c r="G518" s="37">
        <v>55.6</v>
      </c>
      <c r="H518" s="7">
        <v>491987</v>
      </c>
      <c r="I518" s="37">
        <v>26989269.140000001</v>
      </c>
      <c r="J518" s="37">
        <v>0.32</v>
      </c>
      <c r="K518" s="37">
        <v>1.62</v>
      </c>
      <c r="L518" s="39">
        <v>-0.15491706975210201</v>
      </c>
      <c r="M518" s="37">
        <v>380089873.75999999</v>
      </c>
      <c r="N518" s="37">
        <v>55.34</v>
      </c>
    </row>
    <row r="519" spans="1:14" x14ac:dyDescent="0.3">
      <c r="A519" s="36">
        <v>44168</v>
      </c>
      <c r="B519" s="37">
        <v>55.34</v>
      </c>
      <c r="C519" s="38">
        <v>0</v>
      </c>
      <c r="D519" s="39">
        <v>0</v>
      </c>
      <c r="E519" s="37">
        <v>55.18</v>
      </c>
      <c r="F519" s="37">
        <v>54.84</v>
      </c>
      <c r="G519" s="37">
        <v>55.64</v>
      </c>
      <c r="H519" s="7">
        <v>325285</v>
      </c>
      <c r="I519" s="37">
        <v>17997034.280000001</v>
      </c>
      <c r="J519" s="37">
        <v>0.160000000000004</v>
      </c>
      <c r="K519" s="37">
        <v>0.79999999999999705</v>
      </c>
      <c r="L519" s="39">
        <v>-0.33883415618705398</v>
      </c>
      <c r="M519" s="37">
        <v>362092839.48000002</v>
      </c>
      <c r="N519" s="37">
        <v>55.34</v>
      </c>
    </row>
    <row r="520" spans="1:14" x14ac:dyDescent="0.3">
      <c r="A520" s="36">
        <v>44169</v>
      </c>
      <c r="B520" s="37">
        <v>55.88</v>
      </c>
      <c r="C520" s="38">
        <v>0.53999999999999904</v>
      </c>
      <c r="D520" s="39">
        <v>9.7578604987350794E-3</v>
      </c>
      <c r="E520" s="37">
        <v>55.88</v>
      </c>
      <c r="F520" s="37">
        <v>55.4</v>
      </c>
      <c r="G520" s="37">
        <v>56.56</v>
      </c>
      <c r="H520" s="7">
        <v>440959</v>
      </c>
      <c r="I520" s="37">
        <v>24652475.600000001</v>
      </c>
      <c r="J520" s="37">
        <v>0</v>
      </c>
      <c r="K520" s="37">
        <v>1.1599999999999999</v>
      </c>
      <c r="L520" s="39">
        <v>0.35560815899903198</v>
      </c>
      <c r="M520" s="37">
        <v>386745315.07999998</v>
      </c>
      <c r="N520" s="37">
        <v>55.88</v>
      </c>
    </row>
    <row r="521" spans="1:14" x14ac:dyDescent="0.3">
      <c r="A521" s="36">
        <v>44172</v>
      </c>
      <c r="B521" s="37">
        <v>55</v>
      </c>
      <c r="C521" s="38">
        <v>-0.880000000000003</v>
      </c>
      <c r="D521" s="39">
        <v>-1.5748031496062999E-2</v>
      </c>
      <c r="E521" s="37">
        <v>56</v>
      </c>
      <c r="F521" s="37">
        <v>54.52</v>
      </c>
      <c r="G521" s="37">
        <v>56</v>
      </c>
      <c r="H521" s="7">
        <v>350833</v>
      </c>
      <c r="I521" s="37">
        <v>19295837.039999999</v>
      </c>
      <c r="J521" s="37">
        <v>1</v>
      </c>
      <c r="K521" s="37">
        <v>1.48</v>
      </c>
      <c r="L521" s="39">
        <v>-0.20438634884422399</v>
      </c>
      <c r="M521" s="37">
        <v>367449478.04000002</v>
      </c>
      <c r="N521" s="37">
        <v>55</v>
      </c>
    </row>
    <row r="522" spans="1:14" x14ac:dyDescent="0.3">
      <c r="A522" s="36">
        <v>44173</v>
      </c>
      <c r="B522" s="37">
        <v>54.48</v>
      </c>
      <c r="C522" s="38">
        <v>-0.52000000000000302</v>
      </c>
      <c r="D522" s="39">
        <v>-9.4545454545455106E-3</v>
      </c>
      <c r="E522" s="37">
        <v>54.62</v>
      </c>
      <c r="F522" s="37">
        <v>53.92</v>
      </c>
      <c r="G522" s="37">
        <v>54.82</v>
      </c>
      <c r="H522" s="7">
        <v>353136</v>
      </c>
      <c r="I522" s="37">
        <v>19217483.199999999</v>
      </c>
      <c r="J522" s="37">
        <v>0.14000000000000101</v>
      </c>
      <c r="K522" s="37">
        <v>0.89999999999999902</v>
      </c>
      <c r="L522" s="39">
        <v>6.5643767832558502E-3</v>
      </c>
      <c r="M522" s="37">
        <v>348231994.83999997</v>
      </c>
      <c r="N522" s="37">
        <v>54.48</v>
      </c>
    </row>
    <row r="523" spans="1:14" x14ac:dyDescent="0.3">
      <c r="A523" s="36">
        <v>44174</v>
      </c>
      <c r="B523" s="37">
        <v>55.12</v>
      </c>
      <c r="C523" s="38">
        <v>0.64000000000000101</v>
      </c>
      <c r="D523" s="39">
        <v>1.1747430249632901E-2</v>
      </c>
      <c r="E523" s="37">
        <v>54.26</v>
      </c>
      <c r="F523" s="37">
        <v>54.26</v>
      </c>
      <c r="G523" s="37">
        <v>55.8</v>
      </c>
      <c r="H523" s="7">
        <v>482789</v>
      </c>
      <c r="I523" s="37">
        <v>26662272</v>
      </c>
      <c r="J523" s="37">
        <v>0.85999999999999899</v>
      </c>
      <c r="K523" s="37">
        <v>1.54</v>
      </c>
      <c r="L523" s="39">
        <v>0.367147501245979</v>
      </c>
      <c r="M523" s="37">
        <v>374894266.83999997</v>
      </c>
      <c r="N523" s="37">
        <v>55.12</v>
      </c>
    </row>
    <row r="524" spans="1:14" x14ac:dyDescent="0.3">
      <c r="A524" s="36">
        <v>44175</v>
      </c>
      <c r="B524" s="37">
        <v>55.04</v>
      </c>
      <c r="C524" s="38">
        <v>-7.9999999999998295E-2</v>
      </c>
      <c r="D524" s="39">
        <v>-1.4513788098693501E-3</v>
      </c>
      <c r="E524" s="37">
        <v>55.3</v>
      </c>
      <c r="F524" s="37">
        <v>54.74</v>
      </c>
      <c r="G524" s="37">
        <v>55.54</v>
      </c>
      <c r="H524" s="7">
        <v>505104</v>
      </c>
      <c r="I524" s="37">
        <v>27848098.399999999</v>
      </c>
      <c r="J524" s="37">
        <v>0.25999999999999801</v>
      </c>
      <c r="K524" s="37">
        <v>0.79999999999999705</v>
      </c>
      <c r="L524" s="39">
        <v>4.6221019948673198E-2</v>
      </c>
      <c r="M524" s="37">
        <v>347046168.44</v>
      </c>
      <c r="N524" s="37">
        <v>55.04</v>
      </c>
    </row>
    <row r="525" spans="1:14" x14ac:dyDescent="0.3">
      <c r="A525" s="36">
        <v>44176</v>
      </c>
      <c r="B525" s="37">
        <v>54</v>
      </c>
      <c r="C525" s="38">
        <v>-1.04</v>
      </c>
      <c r="D525" s="39">
        <v>-1.8895348837209301E-2</v>
      </c>
      <c r="E525" s="37">
        <v>54.92</v>
      </c>
      <c r="F525" s="37">
        <v>53.18</v>
      </c>
      <c r="G525" s="37">
        <v>54.98</v>
      </c>
      <c r="H525" s="7">
        <v>605826</v>
      </c>
      <c r="I525" s="37">
        <v>32686474.800000001</v>
      </c>
      <c r="J525" s="37">
        <v>0.92000000000000204</v>
      </c>
      <c r="K525" s="37">
        <v>1.8</v>
      </c>
      <c r="L525" s="39">
        <v>0.19940843865817701</v>
      </c>
      <c r="M525" s="37">
        <v>314359693.63999999</v>
      </c>
      <c r="N525" s="37">
        <v>54</v>
      </c>
    </row>
    <row r="526" spans="1:14" x14ac:dyDescent="0.3">
      <c r="A526" s="36">
        <v>44179</v>
      </c>
      <c r="B526" s="37">
        <v>54.02</v>
      </c>
      <c r="C526" s="38">
        <v>2.0000000000003099E-2</v>
      </c>
      <c r="D526" s="39">
        <v>3.7037037037042798E-4</v>
      </c>
      <c r="E526" s="37">
        <v>54.3</v>
      </c>
      <c r="F526" s="37">
        <v>54.02</v>
      </c>
      <c r="G526" s="37">
        <v>55.14</v>
      </c>
      <c r="H526" s="7">
        <v>380354</v>
      </c>
      <c r="I526" s="37">
        <v>20700589.780000001</v>
      </c>
      <c r="J526" s="37">
        <v>0.27999999999999398</v>
      </c>
      <c r="K526" s="37">
        <v>1.1200000000000001</v>
      </c>
      <c r="L526" s="39">
        <v>-0.37217286811724798</v>
      </c>
      <c r="M526" s="37">
        <v>335060283.42000002</v>
      </c>
      <c r="N526" s="37">
        <v>54.02</v>
      </c>
    </row>
    <row r="527" spans="1:14" x14ac:dyDescent="0.3">
      <c r="A527" s="36">
        <v>44180</v>
      </c>
      <c r="B527" s="37">
        <v>57</v>
      </c>
      <c r="C527" s="38">
        <v>2.98</v>
      </c>
      <c r="D527" s="39">
        <v>5.5164753794890699E-2</v>
      </c>
      <c r="E527" s="37">
        <v>54.58</v>
      </c>
      <c r="F527" s="37">
        <v>54.56</v>
      </c>
      <c r="G527" s="37">
        <v>57.22</v>
      </c>
      <c r="H527" s="7">
        <v>891389</v>
      </c>
      <c r="I527" s="37">
        <v>50375566</v>
      </c>
      <c r="J527" s="37">
        <v>2.42</v>
      </c>
      <c r="K527" s="37">
        <v>2.66</v>
      </c>
      <c r="L527" s="39">
        <v>1.3435772990424699</v>
      </c>
      <c r="M527" s="37">
        <v>385435849.42000002</v>
      </c>
      <c r="N527" s="37">
        <v>57</v>
      </c>
    </row>
    <row r="528" spans="1:14" x14ac:dyDescent="0.3">
      <c r="A528" s="36">
        <v>44181</v>
      </c>
      <c r="B528" s="37">
        <v>57.96</v>
      </c>
      <c r="C528" s="38">
        <v>0.96000000000000096</v>
      </c>
      <c r="D528" s="39">
        <v>1.6842105263157901E-2</v>
      </c>
      <c r="E528" s="37">
        <v>57.5</v>
      </c>
      <c r="F528" s="37">
        <v>57.5</v>
      </c>
      <c r="G528" s="37">
        <v>59.12</v>
      </c>
      <c r="H528" s="7">
        <v>662432</v>
      </c>
      <c r="I528" s="37">
        <v>38706484.399999999</v>
      </c>
      <c r="J528" s="37">
        <v>0.46000000000000102</v>
      </c>
      <c r="K528" s="37">
        <v>1.62</v>
      </c>
      <c r="L528" s="39">
        <v>-0.25685419048249403</v>
      </c>
      <c r="M528" s="37">
        <v>424142333.81999999</v>
      </c>
      <c r="N528" s="37">
        <v>57.96</v>
      </c>
    </row>
    <row r="529" spans="1:14" x14ac:dyDescent="0.3">
      <c r="A529" s="36">
        <v>44182</v>
      </c>
      <c r="B529" s="37">
        <v>58.16</v>
      </c>
      <c r="C529" s="38">
        <v>0.19999999999999599</v>
      </c>
      <c r="D529" s="39">
        <v>3.4506556245685899E-3</v>
      </c>
      <c r="E529" s="37">
        <v>58.66</v>
      </c>
      <c r="F529" s="37">
        <v>57.76</v>
      </c>
      <c r="G529" s="37">
        <v>58.66</v>
      </c>
      <c r="H529" s="7">
        <v>563225</v>
      </c>
      <c r="I529" s="37">
        <v>32777714.640000001</v>
      </c>
      <c r="J529" s="37">
        <v>0.5</v>
      </c>
      <c r="K529" s="37">
        <v>0.89999999999999902</v>
      </c>
      <c r="L529" s="39">
        <v>-0.1497617868702</v>
      </c>
      <c r="M529" s="37">
        <v>456920048.45999998</v>
      </c>
      <c r="N529" s="37">
        <v>58.16</v>
      </c>
    </row>
    <row r="530" spans="1:14" x14ac:dyDescent="0.3">
      <c r="A530" s="36">
        <v>44183</v>
      </c>
      <c r="B530" s="37">
        <v>57.38</v>
      </c>
      <c r="C530" s="38">
        <v>-0.77999999999999403</v>
      </c>
      <c r="D530" s="39">
        <v>-1.3411279229711E-2</v>
      </c>
      <c r="E530" s="37">
        <v>58.22</v>
      </c>
      <c r="F530" s="37">
        <v>57.18</v>
      </c>
      <c r="G530" s="37">
        <v>58.42</v>
      </c>
      <c r="H530" s="7">
        <v>679974</v>
      </c>
      <c r="I530" s="37">
        <v>39098584.299999997</v>
      </c>
      <c r="J530" s="37">
        <v>0.83999999999999597</v>
      </c>
      <c r="K530" s="37">
        <v>1.24</v>
      </c>
      <c r="L530" s="39">
        <v>0.20728660837143201</v>
      </c>
      <c r="M530" s="37">
        <v>417821464.16000003</v>
      </c>
      <c r="N530" s="37">
        <v>57.38</v>
      </c>
    </row>
    <row r="531" spans="1:14" x14ac:dyDescent="0.3">
      <c r="A531" s="36">
        <v>44186</v>
      </c>
      <c r="B531" s="37">
        <v>56.16</v>
      </c>
      <c r="C531" s="38">
        <v>-1.22000000000001</v>
      </c>
      <c r="D531" s="39">
        <v>-2.1261763680725101E-2</v>
      </c>
      <c r="E531" s="37">
        <v>55.76</v>
      </c>
      <c r="F531" s="37">
        <v>54.46</v>
      </c>
      <c r="G531" s="37">
        <v>56.16</v>
      </c>
      <c r="H531" s="7">
        <v>514812</v>
      </c>
      <c r="I531" s="37">
        <v>28597681.02</v>
      </c>
      <c r="J531" s="37">
        <v>0.39999999999999902</v>
      </c>
      <c r="K531" s="37">
        <v>1.7</v>
      </c>
      <c r="L531" s="39">
        <v>-0.24289458126340099</v>
      </c>
      <c r="M531" s="37">
        <v>389223783.13999999</v>
      </c>
      <c r="N531" s="37">
        <v>56.16</v>
      </c>
    </row>
    <row r="532" spans="1:14" x14ac:dyDescent="0.3">
      <c r="A532" s="36">
        <v>44187</v>
      </c>
      <c r="B532" s="37">
        <v>56.46</v>
      </c>
      <c r="C532" s="38">
        <v>0.30000000000000399</v>
      </c>
      <c r="D532" s="39">
        <v>5.34188034188042E-3</v>
      </c>
      <c r="E532" s="37">
        <v>56.38</v>
      </c>
      <c r="F532" s="37">
        <v>55.98</v>
      </c>
      <c r="G532" s="37">
        <v>57.08</v>
      </c>
      <c r="H532" s="7">
        <v>290783</v>
      </c>
      <c r="I532" s="37">
        <v>16424625.279999999</v>
      </c>
      <c r="J532" s="37">
        <v>7.9999999999998295E-2</v>
      </c>
      <c r="K532" s="37">
        <v>1.1000000000000001</v>
      </c>
      <c r="L532" s="39">
        <v>-0.43516662393262001</v>
      </c>
      <c r="M532" s="37">
        <v>405648408.42000002</v>
      </c>
      <c r="N532" s="37">
        <v>56.46</v>
      </c>
    </row>
    <row r="533" spans="1:14" x14ac:dyDescent="0.3">
      <c r="A533" s="36">
        <v>44188</v>
      </c>
      <c r="B533" s="37">
        <v>57.42</v>
      </c>
      <c r="C533" s="38">
        <v>0.96000000000000096</v>
      </c>
      <c r="D533" s="39">
        <v>1.7003188097768299E-2</v>
      </c>
      <c r="E533" s="37">
        <v>57.1</v>
      </c>
      <c r="F533" s="37">
        <v>56.6</v>
      </c>
      <c r="G533" s="37">
        <v>57.58</v>
      </c>
      <c r="H533" s="7">
        <v>336004</v>
      </c>
      <c r="I533" s="37">
        <v>19240414.239999998</v>
      </c>
      <c r="J533" s="37">
        <v>0.32</v>
      </c>
      <c r="K533" s="37">
        <v>0.97999999999999698</v>
      </c>
      <c r="L533" s="39">
        <v>0.15551459335655801</v>
      </c>
      <c r="M533" s="37">
        <v>424888822.66000003</v>
      </c>
      <c r="N533" s="37">
        <v>57.42</v>
      </c>
    </row>
    <row r="534" spans="1:14" x14ac:dyDescent="0.3">
      <c r="A534" s="36">
        <v>44193</v>
      </c>
      <c r="B534" s="37">
        <v>57.82</v>
      </c>
      <c r="C534" s="38">
        <v>0.39999999999999902</v>
      </c>
      <c r="D534" s="39">
        <v>6.9662138627655601E-3</v>
      </c>
      <c r="E534" s="37">
        <v>58.18</v>
      </c>
      <c r="F534" s="37">
        <v>57.7</v>
      </c>
      <c r="G534" s="37">
        <v>58.44</v>
      </c>
      <c r="H534" s="7">
        <v>354921</v>
      </c>
      <c r="I534" s="37">
        <v>20570038</v>
      </c>
      <c r="J534" s="37">
        <v>0.35999999999999899</v>
      </c>
      <c r="K534" s="37">
        <v>0.739999999999995</v>
      </c>
      <c r="L534" s="39">
        <v>5.62999250008928E-2</v>
      </c>
      <c r="M534" s="37">
        <v>445458860.66000003</v>
      </c>
      <c r="N534" s="37">
        <v>57.82</v>
      </c>
    </row>
    <row r="535" spans="1:14" x14ac:dyDescent="0.3">
      <c r="A535" s="36">
        <v>44194</v>
      </c>
      <c r="B535" s="37">
        <v>57.7</v>
      </c>
      <c r="C535" s="38">
        <v>-0.119999999999997</v>
      </c>
      <c r="D535" s="39">
        <v>-2.0754064337599001E-3</v>
      </c>
      <c r="E535" s="37">
        <v>58.14</v>
      </c>
      <c r="F535" s="37">
        <v>57.2</v>
      </c>
      <c r="G535" s="37">
        <v>58.32</v>
      </c>
      <c r="H535" s="7">
        <v>399065</v>
      </c>
      <c r="I535" s="37">
        <v>23028634.100000001</v>
      </c>
      <c r="J535" s="37">
        <v>0.439999999999998</v>
      </c>
      <c r="K535" s="37">
        <v>1.1200000000000001</v>
      </c>
      <c r="L535" s="39">
        <v>0.124376974030841</v>
      </c>
      <c r="M535" s="37">
        <v>422430226.56</v>
      </c>
      <c r="N535" s="37">
        <v>57.7</v>
      </c>
    </row>
    <row r="536" spans="1:14" x14ac:dyDescent="0.3">
      <c r="A536" s="36">
        <v>44195</v>
      </c>
      <c r="B536" s="37">
        <v>56.4</v>
      </c>
      <c r="C536" s="38">
        <v>-1.3</v>
      </c>
      <c r="D536" s="39">
        <v>-2.2530329289428198E-2</v>
      </c>
      <c r="E536" s="37">
        <v>57.52</v>
      </c>
      <c r="F536" s="37">
        <v>56.4</v>
      </c>
      <c r="G536" s="37">
        <v>57.66</v>
      </c>
      <c r="H536" s="7">
        <v>248463</v>
      </c>
      <c r="I536" s="37">
        <v>14088810.48</v>
      </c>
      <c r="J536" s="37">
        <v>1.1200000000000001</v>
      </c>
      <c r="K536" s="37">
        <v>1.26</v>
      </c>
      <c r="L536" s="39">
        <v>-0.37738714244546601</v>
      </c>
      <c r="M536" s="37">
        <v>408341416.07999998</v>
      </c>
      <c r="N536" s="37">
        <v>56.4</v>
      </c>
    </row>
    <row r="537" spans="1:14" x14ac:dyDescent="0.3">
      <c r="A537" s="36">
        <v>44200</v>
      </c>
      <c r="B537" s="37">
        <v>56.42</v>
      </c>
      <c r="C537" s="38">
        <v>2.0000000000003099E-2</v>
      </c>
      <c r="D537" s="39">
        <v>3.5460992907806999E-4</v>
      </c>
      <c r="E537" s="37">
        <v>57.68</v>
      </c>
      <c r="F537" s="37">
        <v>55.88</v>
      </c>
      <c r="G537" s="37">
        <v>57.68</v>
      </c>
      <c r="H537" s="7">
        <v>498984</v>
      </c>
      <c r="I537" s="37">
        <v>28349622.32</v>
      </c>
      <c r="J537" s="37">
        <v>1.26</v>
      </c>
      <c r="K537" s="37">
        <v>1.8</v>
      </c>
      <c r="L537" s="39">
        <v>1.0082829234131401</v>
      </c>
      <c r="M537" s="37">
        <v>436691038.39999998</v>
      </c>
      <c r="N537" s="37">
        <v>56.42</v>
      </c>
    </row>
    <row r="538" spans="1:14" x14ac:dyDescent="0.3">
      <c r="A538" s="36">
        <v>44201</v>
      </c>
      <c r="B538" s="37">
        <v>56.36</v>
      </c>
      <c r="C538" s="38">
        <v>-6.0000000000002301E-2</v>
      </c>
      <c r="D538" s="39">
        <v>-1.0634526763559399E-3</v>
      </c>
      <c r="E538" s="37">
        <v>56.16</v>
      </c>
      <c r="F538" s="37">
        <v>55.54</v>
      </c>
      <c r="G538" s="37">
        <v>57.08</v>
      </c>
      <c r="H538" s="7">
        <v>591282</v>
      </c>
      <c r="I538" s="37">
        <v>33267013.579999998</v>
      </c>
      <c r="J538" s="37">
        <v>0.20000000000000301</v>
      </c>
      <c r="K538" s="37">
        <v>1.54</v>
      </c>
      <c r="L538" s="39">
        <v>0.18497186282526101</v>
      </c>
      <c r="M538" s="37">
        <v>403424024.81999999</v>
      </c>
      <c r="N538" s="37">
        <v>56.36</v>
      </c>
    </row>
    <row r="539" spans="1:14" x14ac:dyDescent="0.3">
      <c r="A539" s="36">
        <v>44202</v>
      </c>
      <c r="B539" s="37">
        <v>55.9</v>
      </c>
      <c r="C539" s="38">
        <v>-0.46000000000000102</v>
      </c>
      <c r="D539" s="39">
        <v>-8.1618168914123594E-3</v>
      </c>
      <c r="E539" s="37">
        <v>57</v>
      </c>
      <c r="F539" s="37">
        <v>55.16</v>
      </c>
      <c r="G539" s="37">
        <v>57.7</v>
      </c>
      <c r="H539" s="7">
        <v>741362</v>
      </c>
      <c r="I539" s="37">
        <v>41660754.840000004</v>
      </c>
      <c r="J539" s="37">
        <v>1.1000000000000001</v>
      </c>
      <c r="K539" s="37">
        <v>2.5400000000000098</v>
      </c>
      <c r="L539" s="39">
        <v>0.25382135766013503</v>
      </c>
      <c r="M539" s="37">
        <v>361763269.98000002</v>
      </c>
      <c r="N539" s="37">
        <v>55.9</v>
      </c>
    </row>
    <row r="540" spans="1:14" x14ac:dyDescent="0.3">
      <c r="A540" s="36">
        <v>44203</v>
      </c>
      <c r="B540" s="37">
        <v>56.32</v>
      </c>
      <c r="C540" s="38">
        <v>0.42000000000000198</v>
      </c>
      <c r="D540" s="39">
        <v>7.5134168157424304E-3</v>
      </c>
      <c r="E540" s="37">
        <v>56</v>
      </c>
      <c r="F540" s="37">
        <v>55.56</v>
      </c>
      <c r="G540" s="37">
        <v>56.76</v>
      </c>
      <c r="H540" s="7">
        <v>539503</v>
      </c>
      <c r="I540" s="37">
        <v>30398435.699999999</v>
      </c>
      <c r="J540" s="37">
        <v>0.32</v>
      </c>
      <c r="K540" s="37">
        <v>1.2</v>
      </c>
      <c r="L540" s="39">
        <v>-0.27228128768401899</v>
      </c>
      <c r="M540" s="37">
        <v>392161705.68000001</v>
      </c>
      <c r="N540" s="37">
        <v>56.32</v>
      </c>
    </row>
    <row r="541" spans="1:14" x14ac:dyDescent="0.3">
      <c r="A541" s="36">
        <v>44204</v>
      </c>
      <c r="B541" s="37">
        <v>55.7</v>
      </c>
      <c r="C541" s="38">
        <v>-0.619999999999997</v>
      </c>
      <c r="D541" s="39">
        <v>-1.10085227272727E-2</v>
      </c>
      <c r="E541" s="37">
        <v>56.52</v>
      </c>
      <c r="F541" s="37">
        <v>55.2</v>
      </c>
      <c r="G541" s="37">
        <v>56.84</v>
      </c>
      <c r="H541" s="7">
        <v>584763</v>
      </c>
      <c r="I541" s="37">
        <v>32597425.18</v>
      </c>
      <c r="J541" s="37">
        <v>0.82</v>
      </c>
      <c r="K541" s="37">
        <v>1.64</v>
      </c>
      <c r="L541" s="39">
        <v>8.3892026550362098E-2</v>
      </c>
      <c r="M541" s="37">
        <v>359564280.5</v>
      </c>
      <c r="N541" s="37">
        <v>55.7</v>
      </c>
    </row>
    <row r="542" spans="1:14" x14ac:dyDescent="0.3">
      <c r="A542" s="36">
        <v>44207</v>
      </c>
      <c r="B542" s="37">
        <v>54.98</v>
      </c>
      <c r="C542" s="38">
        <v>-0.72000000000000597</v>
      </c>
      <c r="D542" s="39">
        <v>-1.2926391382405899E-2</v>
      </c>
      <c r="E542" s="37">
        <v>55.38</v>
      </c>
      <c r="F542" s="37">
        <v>54.4</v>
      </c>
      <c r="G542" s="37">
        <v>55.5</v>
      </c>
      <c r="H542" s="7">
        <v>473522</v>
      </c>
      <c r="I542" s="37">
        <v>26023604.34</v>
      </c>
      <c r="J542" s="37">
        <v>0.40000000000000602</v>
      </c>
      <c r="K542" s="37">
        <v>1.1000000000000001</v>
      </c>
      <c r="L542" s="39">
        <v>-0.19023262415713699</v>
      </c>
      <c r="M542" s="37">
        <v>333540676.16000003</v>
      </c>
      <c r="N542" s="37">
        <v>54.98</v>
      </c>
    </row>
    <row r="543" spans="1:14" x14ac:dyDescent="0.3">
      <c r="A543" s="36">
        <v>44208</v>
      </c>
      <c r="B543" s="37">
        <v>55.68</v>
      </c>
      <c r="C543" s="38">
        <v>0.70000000000000295</v>
      </c>
      <c r="D543" s="39">
        <v>1.2731902510003701E-2</v>
      </c>
      <c r="E543" s="37">
        <v>55</v>
      </c>
      <c r="F543" s="37">
        <v>54.06</v>
      </c>
      <c r="G543" s="37">
        <v>55.68</v>
      </c>
      <c r="H543" s="7">
        <v>559494</v>
      </c>
      <c r="I543" s="37">
        <v>30793075.620000001</v>
      </c>
      <c r="J543" s="37">
        <v>0.68</v>
      </c>
      <c r="K543" s="37">
        <v>1.62</v>
      </c>
      <c r="L543" s="39">
        <v>0.18155861818458299</v>
      </c>
      <c r="M543" s="37">
        <v>364333751.77999997</v>
      </c>
      <c r="N543" s="37">
        <v>55.68</v>
      </c>
    </row>
    <row r="544" spans="1:14" x14ac:dyDescent="0.3">
      <c r="A544" s="36">
        <v>44209</v>
      </c>
      <c r="B544" s="37">
        <v>56.06</v>
      </c>
      <c r="C544" s="38">
        <v>0.380000000000003</v>
      </c>
      <c r="D544" s="39">
        <v>6.8247126436782098E-3</v>
      </c>
      <c r="E544" s="37">
        <v>55.58</v>
      </c>
      <c r="F544" s="37">
        <v>55.02</v>
      </c>
      <c r="G544" s="37">
        <v>56.36</v>
      </c>
      <c r="H544" s="7">
        <v>587620</v>
      </c>
      <c r="I544" s="37">
        <v>32856487.879999999</v>
      </c>
      <c r="J544" s="37">
        <v>0.48000000000000398</v>
      </c>
      <c r="K544" s="37">
        <v>1.34</v>
      </c>
      <c r="L544" s="39">
        <v>5.0270422917850797E-2</v>
      </c>
      <c r="M544" s="37">
        <v>397190239.66000003</v>
      </c>
      <c r="N544" s="37">
        <v>56.06</v>
      </c>
    </row>
    <row r="545" spans="1:14" x14ac:dyDescent="0.3">
      <c r="A545" s="36">
        <v>44210</v>
      </c>
      <c r="B545" s="37">
        <v>57.5</v>
      </c>
      <c r="C545" s="38">
        <v>1.44</v>
      </c>
      <c r="D545" s="39">
        <v>2.56867641812344E-2</v>
      </c>
      <c r="E545" s="37">
        <v>56.36</v>
      </c>
      <c r="F545" s="37">
        <v>56.2</v>
      </c>
      <c r="G545" s="37">
        <v>57.84</v>
      </c>
      <c r="H545" s="7">
        <v>609731</v>
      </c>
      <c r="I545" s="37">
        <v>35012490.579999998</v>
      </c>
      <c r="J545" s="37">
        <v>1.1399999999999999</v>
      </c>
      <c r="K545" s="37">
        <v>1.64</v>
      </c>
      <c r="L545" s="39">
        <v>3.76280589496613E-2</v>
      </c>
      <c r="M545" s="37">
        <v>432202730.24000001</v>
      </c>
      <c r="N545" s="37">
        <v>57.5</v>
      </c>
    </row>
    <row r="546" spans="1:14" x14ac:dyDescent="0.3">
      <c r="A546" s="36">
        <v>44211</v>
      </c>
      <c r="B546" s="37">
        <v>57.02</v>
      </c>
      <c r="C546" s="38">
        <v>-0.47999999999999698</v>
      </c>
      <c r="D546" s="39">
        <v>-8.3478260869564707E-3</v>
      </c>
      <c r="E546" s="37">
        <v>57.5</v>
      </c>
      <c r="F546" s="37">
        <v>56.3</v>
      </c>
      <c r="G546" s="37">
        <v>57.98</v>
      </c>
      <c r="H546" s="7">
        <v>510899</v>
      </c>
      <c r="I546" s="37">
        <v>29237571.059999999</v>
      </c>
      <c r="J546" s="37">
        <v>0.47999999999999698</v>
      </c>
      <c r="K546" s="37">
        <v>1.68</v>
      </c>
      <c r="L546" s="39">
        <v>-0.16209115167180299</v>
      </c>
      <c r="M546" s="37">
        <v>402965159.18000001</v>
      </c>
      <c r="N546" s="37">
        <v>57.02</v>
      </c>
    </row>
    <row r="547" spans="1:14" x14ac:dyDescent="0.3">
      <c r="A547" s="36">
        <v>44214</v>
      </c>
      <c r="B547" s="37">
        <v>57.02</v>
      </c>
      <c r="C547" s="38">
        <v>0</v>
      </c>
      <c r="D547" s="39">
        <v>0</v>
      </c>
      <c r="E547" s="37">
        <v>56.34</v>
      </c>
      <c r="F547" s="37">
        <v>56.14</v>
      </c>
      <c r="G547" s="37">
        <v>57.3</v>
      </c>
      <c r="H547" s="7">
        <v>292638</v>
      </c>
      <c r="I547" s="37">
        <v>16642234.060000001</v>
      </c>
      <c r="J547" s="37">
        <v>0.68</v>
      </c>
      <c r="K547" s="37">
        <v>1.1599999999999999</v>
      </c>
      <c r="L547" s="39">
        <v>-0.42720968332292703</v>
      </c>
      <c r="M547" s="37">
        <v>386322925.12</v>
      </c>
      <c r="N547" s="37">
        <v>57.02</v>
      </c>
    </row>
    <row r="548" spans="1:14" x14ac:dyDescent="0.3">
      <c r="A548" s="36">
        <v>44215</v>
      </c>
      <c r="B548" s="37">
        <v>57.12</v>
      </c>
      <c r="C548" s="38">
        <v>9.9999999999994302E-2</v>
      </c>
      <c r="D548" s="39">
        <v>1.75377060680453E-3</v>
      </c>
      <c r="E548" s="37">
        <v>57.34</v>
      </c>
      <c r="F548" s="37">
        <v>56.6</v>
      </c>
      <c r="G548" s="37">
        <v>57.6</v>
      </c>
      <c r="H548" s="7">
        <v>391409</v>
      </c>
      <c r="I548" s="37">
        <v>22381317.84</v>
      </c>
      <c r="J548" s="37">
        <v>0.220000000000006</v>
      </c>
      <c r="K548" s="37">
        <v>1</v>
      </c>
      <c r="L548" s="39">
        <v>0.337519392560091</v>
      </c>
      <c r="M548" s="37">
        <v>408704242.95999998</v>
      </c>
      <c r="N548" s="37">
        <v>57.12</v>
      </c>
    </row>
    <row r="549" spans="1:14" x14ac:dyDescent="0.3">
      <c r="A549" s="36">
        <v>44216</v>
      </c>
      <c r="B549" s="37">
        <v>58.98</v>
      </c>
      <c r="C549" s="38">
        <v>1.86</v>
      </c>
      <c r="D549" s="39">
        <v>3.2563025210084001E-2</v>
      </c>
      <c r="E549" s="37">
        <v>57.52</v>
      </c>
      <c r="F549" s="37">
        <v>57.52</v>
      </c>
      <c r="G549" s="37">
        <v>59.06</v>
      </c>
      <c r="H549" s="7">
        <v>467954</v>
      </c>
      <c r="I549" s="37">
        <v>27457081.140000001</v>
      </c>
      <c r="J549" s="37">
        <v>1.45999999999999</v>
      </c>
      <c r="K549" s="37">
        <v>1.54</v>
      </c>
      <c r="L549" s="39">
        <v>0.19556269784292099</v>
      </c>
      <c r="M549" s="37">
        <v>436161324.10000002</v>
      </c>
      <c r="N549" s="37">
        <v>58.98</v>
      </c>
    </row>
    <row r="550" spans="1:14" x14ac:dyDescent="0.3">
      <c r="A550" s="36">
        <v>44217</v>
      </c>
      <c r="B550" s="37">
        <v>59.56</v>
      </c>
      <c r="C550" s="38">
        <v>0.58000000000000496</v>
      </c>
      <c r="D550" s="39">
        <v>9.8338419803324102E-3</v>
      </c>
      <c r="E550" s="37">
        <v>59.3</v>
      </c>
      <c r="F550" s="37">
        <v>58.6</v>
      </c>
      <c r="G550" s="37">
        <v>59.98</v>
      </c>
      <c r="H550" s="7">
        <v>462719</v>
      </c>
      <c r="I550" s="37">
        <v>27524896.98</v>
      </c>
      <c r="J550" s="37">
        <v>0.260000000000005</v>
      </c>
      <c r="K550" s="37">
        <v>1.38</v>
      </c>
      <c r="L550" s="39">
        <v>-1.11869970125269E-2</v>
      </c>
      <c r="M550" s="37">
        <v>463686221.07999998</v>
      </c>
      <c r="N550" s="37">
        <v>59.56</v>
      </c>
    </row>
    <row r="551" spans="1:14" x14ac:dyDescent="0.3">
      <c r="A551" s="36">
        <v>44218</v>
      </c>
      <c r="B551" s="37">
        <v>60.06</v>
      </c>
      <c r="C551" s="38">
        <v>0.5</v>
      </c>
      <c r="D551" s="39">
        <v>8.3948959032907992E-3</v>
      </c>
      <c r="E551" s="37">
        <v>59.12</v>
      </c>
      <c r="F551" s="37">
        <v>58.14</v>
      </c>
      <c r="G551" s="37">
        <v>61.56</v>
      </c>
      <c r="H551" s="7">
        <v>1023464</v>
      </c>
      <c r="I551" s="37">
        <v>61579231.960000001</v>
      </c>
      <c r="J551" s="37">
        <v>0.94000000000000505</v>
      </c>
      <c r="K551" s="37">
        <v>3.42</v>
      </c>
      <c r="L551" s="39">
        <v>1.2118477953142199</v>
      </c>
      <c r="M551" s="37">
        <v>525265453.04000002</v>
      </c>
      <c r="N551" s="37">
        <v>60.06</v>
      </c>
    </row>
    <row r="552" spans="1:14" x14ac:dyDescent="0.3">
      <c r="A552" s="36">
        <v>44221</v>
      </c>
      <c r="B552" s="37">
        <v>58.68</v>
      </c>
      <c r="C552" s="38">
        <v>-1.38</v>
      </c>
      <c r="D552" s="39">
        <v>-2.2977022977023E-2</v>
      </c>
      <c r="E552" s="37">
        <v>60.86</v>
      </c>
      <c r="F552" s="37">
        <v>58.16</v>
      </c>
      <c r="G552" s="37">
        <v>61.92</v>
      </c>
      <c r="H552" s="7">
        <v>697342</v>
      </c>
      <c r="I552" s="37">
        <v>41507617.359999999</v>
      </c>
      <c r="J552" s="37">
        <v>2.1800000000000002</v>
      </c>
      <c r="K552" s="37">
        <v>3.76000000000001</v>
      </c>
      <c r="L552" s="39">
        <v>-0.31864530652763601</v>
      </c>
      <c r="M552" s="37">
        <v>483757835.68000001</v>
      </c>
      <c r="N552" s="37">
        <v>58.68</v>
      </c>
    </row>
    <row r="553" spans="1:14" x14ac:dyDescent="0.3">
      <c r="A553" s="36">
        <v>44222</v>
      </c>
      <c r="B553" s="37">
        <v>59.78</v>
      </c>
      <c r="C553" s="38">
        <v>1.1000000000000001</v>
      </c>
      <c r="D553" s="39">
        <v>1.8745739604635301E-2</v>
      </c>
      <c r="E553" s="37">
        <v>58.56</v>
      </c>
      <c r="F553" s="37">
        <v>57.8</v>
      </c>
      <c r="G553" s="37">
        <v>60.24</v>
      </c>
      <c r="H553" s="7">
        <v>449525</v>
      </c>
      <c r="I553" s="37">
        <v>26715952.66</v>
      </c>
      <c r="J553" s="37">
        <v>1.22</v>
      </c>
      <c r="K553" s="37">
        <v>2.44</v>
      </c>
      <c r="L553" s="39">
        <v>-0.35537369038434502</v>
      </c>
      <c r="M553" s="37">
        <v>510473788.33999997</v>
      </c>
      <c r="N553" s="37">
        <v>59.78</v>
      </c>
    </row>
    <row r="554" spans="1:14" x14ac:dyDescent="0.3">
      <c r="A554" s="36">
        <v>44223</v>
      </c>
      <c r="B554" s="37">
        <v>58.44</v>
      </c>
      <c r="C554" s="38">
        <v>-1.34</v>
      </c>
      <c r="D554" s="39">
        <v>-2.2415523586483799E-2</v>
      </c>
      <c r="E554" s="37">
        <v>59.6</v>
      </c>
      <c r="F554" s="37">
        <v>57.54</v>
      </c>
      <c r="G554" s="37">
        <v>59.74</v>
      </c>
      <c r="H554" s="7">
        <v>539631</v>
      </c>
      <c r="I554" s="37">
        <v>31576673.16</v>
      </c>
      <c r="J554" s="37">
        <v>1.1599999999999999</v>
      </c>
      <c r="K554" s="37">
        <v>2.2000000000000002</v>
      </c>
      <c r="L554" s="39">
        <v>0.200447138646349</v>
      </c>
      <c r="M554" s="37">
        <v>478897115.18000001</v>
      </c>
      <c r="N554" s="37">
        <v>58.44</v>
      </c>
    </row>
    <row r="555" spans="1:14" x14ac:dyDescent="0.3">
      <c r="A555" s="36">
        <v>44224</v>
      </c>
      <c r="B555" s="37">
        <v>57.9</v>
      </c>
      <c r="C555" s="38">
        <v>-0.53999999999999904</v>
      </c>
      <c r="D555" s="39">
        <v>-9.2402464065708297E-3</v>
      </c>
      <c r="E555" s="37">
        <v>57.98</v>
      </c>
      <c r="F555" s="37">
        <v>56.36</v>
      </c>
      <c r="G555" s="37">
        <v>58.48</v>
      </c>
      <c r="H555" s="7">
        <v>503873</v>
      </c>
      <c r="I555" s="37">
        <v>28983304.920000002</v>
      </c>
      <c r="J555" s="37">
        <v>7.9999999999998295E-2</v>
      </c>
      <c r="K555" s="37">
        <v>2.12</v>
      </c>
      <c r="L555" s="39">
        <v>-6.6263798781018901E-2</v>
      </c>
      <c r="M555" s="37">
        <v>449913810.25999999</v>
      </c>
      <c r="N555" s="37">
        <v>57.9</v>
      </c>
    </row>
    <row r="556" spans="1:14" x14ac:dyDescent="0.3">
      <c r="A556" s="36">
        <v>44225</v>
      </c>
      <c r="B556" s="37">
        <v>57.5</v>
      </c>
      <c r="C556" s="38">
        <v>-0.39999999999999902</v>
      </c>
      <c r="D556" s="39">
        <v>-6.9084628670120704E-3</v>
      </c>
      <c r="E556" s="37">
        <v>57.2</v>
      </c>
      <c r="F556" s="37">
        <v>56.5</v>
      </c>
      <c r="G556" s="37">
        <v>58.1</v>
      </c>
      <c r="H556" s="7">
        <v>507894</v>
      </c>
      <c r="I556" s="37">
        <v>29216789.199999999</v>
      </c>
      <c r="J556" s="37">
        <v>0.29999999999999699</v>
      </c>
      <c r="K556" s="37">
        <v>1.6</v>
      </c>
      <c r="L556" s="39">
        <v>7.9801854832467697E-3</v>
      </c>
      <c r="M556" s="37">
        <v>420697021.06</v>
      </c>
      <c r="N556" s="37">
        <v>57.5</v>
      </c>
    </row>
    <row r="557" spans="1:14" x14ac:dyDescent="0.3">
      <c r="A557" s="36">
        <v>44228</v>
      </c>
      <c r="B557" s="37">
        <v>57.76</v>
      </c>
      <c r="C557" s="38">
        <v>0.25999999999999801</v>
      </c>
      <c r="D557" s="39">
        <v>4.5217391304347501E-3</v>
      </c>
      <c r="E557" s="37">
        <v>58.24</v>
      </c>
      <c r="F557" s="37">
        <v>57.26</v>
      </c>
      <c r="G557" s="37">
        <v>58.38</v>
      </c>
      <c r="H557" s="7">
        <v>329880</v>
      </c>
      <c r="I557" s="37">
        <v>19048386.620000001</v>
      </c>
      <c r="J557" s="37">
        <v>0.48000000000000398</v>
      </c>
      <c r="K557" s="37">
        <v>1.1200000000000001</v>
      </c>
      <c r="L557" s="39">
        <v>-0.35049439449963998</v>
      </c>
      <c r="M557" s="37">
        <v>439745407.68000001</v>
      </c>
      <c r="N557" s="37">
        <v>57.76</v>
      </c>
    </row>
    <row r="558" spans="1:14" x14ac:dyDescent="0.3">
      <c r="A558" s="36">
        <v>44229</v>
      </c>
      <c r="B558" s="37">
        <v>59.42</v>
      </c>
      <c r="C558" s="38">
        <v>1.66</v>
      </c>
      <c r="D558" s="39">
        <v>2.8739612188365699E-2</v>
      </c>
      <c r="E558" s="37">
        <v>58.42</v>
      </c>
      <c r="F558" s="37">
        <v>58.38</v>
      </c>
      <c r="G558" s="37">
        <v>59.76</v>
      </c>
      <c r="H558" s="7">
        <v>412495</v>
      </c>
      <c r="I558" s="37">
        <v>24456204.739999998</v>
      </c>
      <c r="J558" s="37">
        <v>1</v>
      </c>
      <c r="K558" s="37">
        <v>1.38</v>
      </c>
      <c r="L558" s="39">
        <v>0.25043955377713101</v>
      </c>
      <c r="M558" s="37">
        <v>464201612.42000002</v>
      </c>
      <c r="N558" s="37">
        <v>59.42</v>
      </c>
    </row>
    <row r="559" spans="1:14" x14ac:dyDescent="0.3">
      <c r="A559" s="36">
        <v>44230</v>
      </c>
      <c r="B559" s="37">
        <v>60.5</v>
      </c>
      <c r="C559" s="38">
        <v>1.08</v>
      </c>
      <c r="D559" s="39">
        <v>1.8175698418041002E-2</v>
      </c>
      <c r="E559" s="37">
        <v>59.88</v>
      </c>
      <c r="F559" s="37">
        <v>59.58</v>
      </c>
      <c r="G559" s="37">
        <v>61</v>
      </c>
      <c r="H559" s="7">
        <v>526185</v>
      </c>
      <c r="I559" s="37">
        <v>31706067.719999999</v>
      </c>
      <c r="J559" s="37">
        <v>0.619999999999997</v>
      </c>
      <c r="K559" s="37">
        <v>1.42</v>
      </c>
      <c r="L559" s="39">
        <v>0.2756154620056</v>
      </c>
      <c r="M559" s="37">
        <v>495907680.13999999</v>
      </c>
      <c r="N559" s="37">
        <v>60.5</v>
      </c>
    </row>
    <row r="560" spans="1:14" x14ac:dyDescent="0.3">
      <c r="A560" s="36">
        <v>44231</v>
      </c>
      <c r="B560" s="37">
        <v>60.48</v>
      </c>
      <c r="C560" s="38">
        <v>-2.0000000000003099E-2</v>
      </c>
      <c r="D560" s="39">
        <v>-3.3057851239674601E-4</v>
      </c>
      <c r="E560" s="37">
        <v>61.36</v>
      </c>
      <c r="F560" s="37">
        <v>60.42</v>
      </c>
      <c r="G560" s="37">
        <v>61.62</v>
      </c>
      <c r="H560" s="7">
        <v>582919</v>
      </c>
      <c r="I560" s="37">
        <v>35486873.399999999</v>
      </c>
      <c r="J560" s="37">
        <v>0.880000000000003</v>
      </c>
      <c r="K560" s="37">
        <v>1.2</v>
      </c>
      <c r="L560" s="39">
        <v>0.107821393616314</v>
      </c>
      <c r="M560" s="37">
        <v>460420806.74000001</v>
      </c>
      <c r="N560" s="37">
        <v>60.48</v>
      </c>
    </row>
    <row r="561" spans="1:14" x14ac:dyDescent="0.3">
      <c r="A561" s="36">
        <v>44232</v>
      </c>
      <c r="B561" s="37">
        <v>60.92</v>
      </c>
      <c r="C561" s="38">
        <v>0.440000000000005</v>
      </c>
      <c r="D561" s="39">
        <v>7.2751322751323597E-3</v>
      </c>
      <c r="E561" s="37">
        <v>61.2</v>
      </c>
      <c r="F561" s="37">
        <v>60.64</v>
      </c>
      <c r="G561" s="37">
        <v>62.14</v>
      </c>
      <c r="H561" s="7">
        <v>761697</v>
      </c>
      <c r="I561" s="37">
        <v>46793883.460000001</v>
      </c>
      <c r="J561" s="37">
        <v>0.28000000000000103</v>
      </c>
      <c r="K561" s="37">
        <v>1.5</v>
      </c>
      <c r="L561" s="39">
        <v>0.30669441208812898</v>
      </c>
      <c r="M561" s="37">
        <v>507214690.19999999</v>
      </c>
      <c r="N561" s="37">
        <v>60.92</v>
      </c>
    </row>
    <row r="562" spans="1:14" x14ac:dyDescent="0.3">
      <c r="A562" s="36">
        <v>44235</v>
      </c>
      <c r="B562" s="37">
        <v>60.88</v>
      </c>
      <c r="C562" s="38">
        <v>-3.9999999999999099E-2</v>
      </c>
      <c r="D562" s="39">
        <v>-6.5659881812211301E-4</v>
      </c>
      <c r="E562" s="37">
        <v>61</v>
      </c>
      <c r="F562" s="37">
        <v>60.56</v>
      </c>
      <c r="G562" s="37">
        <v>61.7</v>
      </c>
      <c r="H562" s="7">
        <v>420800</v>
      </c>
      <c r="I562" s="37">
        <v>25730406.219999999</v>
      </c>
      <c r="J562" s="37">
        <v>0.119999999999997</v>
      </c>
      <c r="K562" s="37">
        <v>1.1399999999999999</v>
      </c>
      <c r="L562" s="39">
        <v>-0.44754935361436399</v>
      </c>
      <c r="M562" s="37">
        <v>481484283.98000002</v>
      </c>
      <c r="N562" s="37">
        <v>60.88</v>
      </c>
    </row>
    <row r="563" spans="1:14" x14ac:dyDescent="0.3">
      <c r="A563" s="36">
        <v>44236</v>
      </c>
      <c r="B563" s="37">
        <v>60.66</v>
      </c>
      <c r="C563" s="38">
        <v>-0.220000000000006</v>
      </c>
      <c r="D563" s="39">
        <v>-3.6136662286466201E-3</v>
      </c>
      <c r="E563" s="37">
        <v>60.98</v>
      </c>
      <c r="F563" s="37">
        <v>60.3</v>
      </c>
      <c r="G563" s="37">
        <v>61.1</v>
      </c>
      <c r="H563" s="7">
        <v>278914</v>
      </c>
      <c r="I563" s="37">
        <v>16909320.440000001</v>
      </c>
      <c r="J563" s="37">
        <v>0.32</v>
      </c>
      <c r="K563" s="37">
        <v>0.80000000000000404</v>
      </c>
      <c r="L563" s="39">
        <v>-0.337181558935361</v>
      </c>
      <c r="M563" s="37">
        <v>464574963.54000002</v>
      </c>
      <c r="N563" s="37">
        <v>60.66</v>
      </c>
    </row>
    <row r="564" spans="1:14" x14ac:dyDescent="0.3">
      <c r="A564" s="36">
        <v>44237</v>
      </c>
      <c r="B564" s="37">
        <v>60.4</v>
      </c>
      <c r="C564" s="38">
        <v>-0.25999999999999801</v>
      </c>
      <c r="D564" s="39">
        <v>-4.2861852950873396E-3</v>
      </c>
      <c r="E564" s="37">
        <v>60.7</v>
      </c>
      <c r="F564" s="37">
        <v>60.18</v>
      </c>
      <c r="G564" s="37">
        <v>61.44</v>
      </c>
      <c r="H564" s="7">
        <v>310635</v>
      </c>
      <c r="I564" s="37">
        <v>18845473.460000001</v>
      </c>
      <c r="J564" s="37">
        <v>0.30000000000000399</v>
      </c>
      <c r="K564" s="37">
        <v>1.26</v>
      </c>
      <c r="L564" s="39">
        <v>0.113730397183361</v>
      </c>
      <c r="M564" s="37">
        <v>445729490.07999998</v>
      </c>
      <c r="N564" s="37">
        <v>60.4</v>
      </c>
    </row>
    <row r="565" spans="1:14" x14ac:dyDescent="0.3">
      <c r="A565" s="36">
        <v>44238</v>
      </c>
      <c r="B565" s="37">
        <v>61</v>
      </c>
      <c r="C565" s="38">
        <v>0.60000000000000098</v>
      </c>
      <c r="D565" s="39">
        <v>9.9337748344371108E-3</v>
      </c>
      <c r="E565" s="37">
        <v>61.02</v>
      </c>
      <c r="F565" s="37">
        <v>60.26</v>
      </c>
      <c r="G565" s="37">
        <v>61.32</v>
      </c>
      <c r="H565" s="7">
        <v>271849</v>
      </c>
      <c r="I565" s="37">
        <v>16576527.24</v>
      </c>
      <c r="J565" s="37">
        <v>2.0000000000003099E-2</v>
      </c>
      <c r="K565" s="37">
        <v>1.06</v>
      </c>
      <c r="L565" s="39">
        <v>-0.124860366668276</v>
      </c>
      <c r="M565" s="37">
        <v>462306017.31999999</v>
      </c>
      <c r="N565" s="37">
        <v>61</v>
      </c>
    </row>
    <row r="566" spans="1:14" x14ac:dyDescent="0.3">
      <c r="A566" s="36">
        <v>44239</v>
      </c>
      <c r="B566" s="37">
        <v>60.28</v>
      </c>
      <c r="C566" s="38">
        <v>-0.71999999999999897</v>
      </c>
      <c r="D566" s="39">
        <v>-1.1803278688524601E-2</v>
      </c>
      <c r="E566" s="37">
        <v>60.9</v>
      </c>
      <c r="F566" s="37">
        <v>60.04</v>
      </c>
      <c r="G566" s="37">
        <v>60.9</v>
      </c>
      <c r="H566" s="7">
        <v>325686</v>
      </c>
      <c r="I566" s="37">
        <v>19640288.18</v>
      </c>
      <c r="J566" s="37">
        <v>0.619999999999997</v>
      </c>
      <c r="K566" s="37">
        <v>0.85999999999999899</v>
      </c>
      <c r="L566" s="39">
        <v>0.19804008843144499</v>
      </c>
      <c r="M566" s="37">
        <v>442665729.13999999</v>
      </c>
      <c r="N566" s="37">
        <v>60.28</v>
      </c>
    </row>
    <row r="567" spans="1:14" x14ac:dyDescent="0.3">
      <c r="A567" s="36">
        <v>44242</v>
      </c>
      <c r="B567" s="37">
        <v>60.66</v>
      </c>
      <c r="C567" s="38">
        <v>0.37999999999999501</v>
      </c>
      <c r="D567" s="39">
        <v>6.3039150630390802E-3</v>
      </c>
      <c r="E567" s="37">
        <v>60.78</v>
      </c>
      <c r="F567" s="37">
        <v>60.34</v>
      </c>
      <c r="G567" s="37">
        <v>61.2</v>
      </c>
      <c r="H567" s="7">
        <v>251690</v>
      </c>
      <c r="I567" s="37">
        <v>15288224.6</v>
      </c>
      <c r="J567" s="37">
        <v>0.12000000000000501</v>
      </c>
      <c r="K567" s="37">
        <v>0.85999999999999899</v>
      </c>
      <c r="L567" s="39">
        <v>-0.22720043231824499</v>
      </c>
      <c r="M567" s="37">
        <v>457953953.74000001</v>
      </c>
      <c r="N567" s="37">
        <v>60.66</v>
      </c>
    </row>
    <row r="568" spans="1:14" x14ac:dyDescent="0.3">
      <c r="A568" s="36">
        <v>44243</v>
      </c>
      <c r="B568" s="37">
        <v>60.84</v>
      </c>
      <c r="C568" s="38">
        <v>0.18000000000000699</v>
      </c>
      <c r="D568" s="39">
        <v>2.9673590504452202E-3</v>
      </c>
      <c r="E568" s="37">
        <v>60.72</v>
      </c>
      <c r="F568" s="37">
        <v>60.54</v>
      </c>
      <c r="G568" s="37">
        <v>61.24</v>
      </c>
      <c r="H568" s="7">
        <v>257399</v>
      </c>
      <c r="I568" s="37">
        <v>15672249.58</v>
      </c>
      <c r="J568" s="37">
        <v>0.12000000000000501</v>
      </c>
      <c r="K568" s="37">
        <v>0.70000000000000295</v>
      </c>
      <c r="L568" s="39">
        <v>2.2682665183360502E-2</v>
      </c>
      <c r="M568" s="37">
        <v>473626203.31999999</v>
      </c>
      <c r="N568" s="37">
        <v>60.84</v>
      </c>
    </row>
    <row r="569" spans="1:14" x14ac:dyDescent="0.3">
      <c r="A569" s="36">
        <v>44244</v>
      </c>
      <c r="B569" s="37">
        <v>60.24</v>
      </c>
      <c r="C569" s="38">
        <v>-0.60000000000000098</v>
      </c>
      <c r="D569" s="39">
        <v>-9.8619329388560401E-3</v>
      </c>
      <c r="E569" s="37">
        <v>60.82</v>
      </c>
      <c r="F569" s="37">
        <v>59.74</v>
      </c>
      <c r="G569" s="37">
        <v>61.08</v>
      </c>
      <c r="H569" s="7">
        <v>287796</v>
      </c>
      <c r="I569" s="37">
        <v>17368170.02</v>
      </c>
      <c r="J569" s="37">
        <v>0.57999999999999796</v>
      </c>
      <c r="K569" s="37">
        <v>1.34</v>
      </c>
      <c r="L569" s="39">
        <v>0.11809292188392299</v>
      </c>
      <c r="M569" s="37">
        <v>456258033.30000001</v>
      </c>
      <c r="N569" s="37">
        <v>60.24</v>
      </c>
    </row>
    <row r="570" spans="1:14" x14ac:dyDescent="0.3">
      <c r="A570" s="36">
        <v>44245</v>
      </c>
      <c r="B570" s="37">
        <v>63.34</v>
      </c>
      <c r="C570" s="38">
        <v>3.1</v>
      </c>
      <c r="D570" s="39">
        <v>5.1460823373174001E-2</v>
      </c>
      <c r="E570" s="37">
        <v>60.56</v>
      </c>
      <c r="F570" s="37">
        <v>60.1</v>
      </c>
      <c r="G570" s="37">
        <v>63.88</v>
      </c>
      <c r="H570" s="7">
        <v>1368885</v>
      </c>
      <c r="I570" s="37">
        <v>86070805.040000007</v>
      </c>
      <c r="J570" s="37">
        <v>2.78</v>
      </c>
      <c r="K570" s="37">
        <v>3.78</v>
      </c>
      <c r="L570" s="39">
        <v>3.7564420631280502</v>
      </c>
      <c r="M570" s="37">
        <v>542328838.34000003</v>
      </c>
      <c r="N570" s="37">
        <v>63.34</v>
      </c>
    </row>
    <row r="571" spans="1:14" x14ac:dyDescent="0.3">
      <c r="A571" s="36">
        <v>44246</v>
      </c>
      <c r="B571" s="37">
        <v>64.94</v>
      </c>
      <c r="C571" s="38">
        <v>1.5999999999999901</v>
      </c>
      <c r="D571" s="39">
        <v>2.5260498894853101E-2</v>
      </c>
      <c r="E571" s="37">
        <v>64.38</v>
      </c>
      <c r="F571" s="37">
        <v>64.06</v>
      </c>
      <c r="G571" s="37">
        <v>65.84</v>
      </c>
      <c r="H571" s="7">
        <v>999619</v>
      </c>
      <c r="I571" s="37">
        <v>65108351.340000004</v>
      </c>
      <c r="J571" s="37">
        <v>0.56000000000000205</v>
      </c>
      <c r="K571" s="37">
        <v>1.78</v>
      </c>
      <c r="L571" s="39">
        <v>-0.269756772847975</v>
      </c>
      <c r="M571" s="37">
        <v>607437189.67999995</v>
      </c>
      <c r="N571" s="37">
        <v>64.94</v>
      </c>
    </row>
    <row r="572" spans="1:14" x14ac:dyDescent="0.3">
      <c r="A572" s="36">
        <v>44249</v>
      </c>
      <c r="B572" s="37">
        <v>65.959999999999994</v>
      </c>
      <c r="C572" s="38">
        <v>1.02</v>
      </c>
      <c r="D572" s="39">
        <v>1.5706806282722498E-2</v>
      </c>
      <c r="E572" s="37">
        <v>64.599999999999994</v>
      </c>
      <c r="F572" s="37">
        <v>64.02</v>
      </c>
      <c r="G572" s="37">
        <v>66.319999999999993</v>
      </c>
      <c r="H572" s="7">
        <v>576315</v>
      </c>
      <c r="I572" s="37">
        <v>37696640.880000003</v>
      </c>
      <c r="J572" s="37">
        <v>1.36</v>
      </c>
      <c r="K572" s="37">
        <v>2.2999999999999998</v>
      </c>
      <c r="L572" s="39">
        <v>-0.42346534029465199</v>
      </c>
      <c r="M572" s="37">
        <v>645133830.55999994</v>
      </c>
      <c r="N572" s="37">
        <v>65.959999999999994</v>
      </c>
    </row>
    <row r="573" spans="1:14" x14ac:dyDescent="0.3">
      <c r="A573" s="36">
        <v>44250</v>
      </c>
      <c r="B573" s="37">
        <v>65.680000000000007</v>
      </c>
      <c r="C573" s="38">
        <v>-0.27999999999998698</v>
      </c>
      <c r="D573" s="39">
        <v>-4.2449969678591097E-3</v>
      </c>
      <c r="E573" s="37">
        <v>66.16</v>
      </c>
      <c r="F573" s="37">
        <v>64.819999999999993</v>
      </c>
      <c r="G573" s="37">
        <v>66.58</v>
      </c>
      <c r="H573" s="7">
        <v>532089</v>
      </c>
      <c r="I573" s="37">
        <v>34904149.119999997</v>
      </c>
      <c r="J573" s="37">
        <v>0.47999999999998999</v>
      </c>
      <c r="K573" s="37">
        <v>1.76000000000001</v>
      </c>
      <c r="L573" s="39">
        <v>-7.6739283204497494E-2</v>
      </c>
      <c r="M573" s="37">
        <v>610229681.44000006</v>
      </c>
      <c r="N573" s="37">
        <v>65.680000000000007</v>
      </c>
    </row>
    <row r="574" spans="1:14" x14ac:dyDescent="0.3">
      <c r="A574" s="36">
        <v>44251</v>
      </c>
      <c r="B574" s="37">
        <v>65.92</v>
      </c>
      <c r="C574" s="38">
        <v>0.239999999999995</v>
      </c>
      <c r="D574" s="39">
        <v>3.6540803897685001E-3</v>
      </c>
      <c r="E574" s="37">
        <v>65.7</v>
      </c>
      <c r="F574" s="37">
        <v>65.44</v>
      </c>
      <c r="G574" s="37">
        <v>66.5</v>
      </c>
      <c r="H574" s="7">
        <v>516798</v>
      </c>
      <c r="I574" s="37">
        <v>34063104.159999996</v>
      </c>
      <c r="J574" s="37">
        <v>0.219999999999999</v>
      </c>
      <c r="K574" s="37">
        <v>1.06</v>
      </c>
      <c r="L574" s="39">
        <v>-2.8737673584682301E-2</v>
      </c>
      <c r="M574" s="37">
        <v>644292785.60000002</v>
      </c>
      <c r="N574" s="37">
        <v>65.92</v>
      </c>
    </row>
    <row r="575" spans="1:14" x14ac:dyDescent="0.3">
      <c r="A575" s="36">
        <v>44252</v>
      </c>
      <c r="B575" s="37">
        <v>65.66</v>
      </c>
      <c r="C575" s="38">
        <v>-0.260000000000005</v>
      </c>
      <c r="D575" s="39">
        <v>-3.9441747572816297E-3</v>
      </c>
      <c r="E575" s="37">
        <v>66.400000000000006</v>
      </c>
      <c r="F575" s="37">
        <v>65.66</v>
      </c>
      <c r="G575" s="37">
        <v>67.260000000000005</v>
      </c>
      <c r="H575" s="7">
        <v>507883</v>
      </c>
      <c r="I575" s="37">
        <v>33726319.880000003</v>
      </c>
      <c r="J575" s="37">
        <v>0.74000000000000898</v>
      </c>
      <c r="K575" s="37">
        <v>1.6000000000000101</v>
      </c>
      <c r="L575" s="39">
        <v>-1.7250453755626002E-2</v>
      </c>
      <c r="M575" s="37">
        <v>610566465.72000003</v>
      </c>
      <c r="N575" s="37">
        <v>65.66</v>
      </c>
    </row>
    <row r="576" spans="1:14" x14ac:dyDescent="0.3">
      <c r="A576" s="36">
        <v>44253</v>
      </c>
      <c r="B576" s="37">
        <v>66.38</v>
      </c>
      <c r="C576" s="38">
        <v>0.71999999999999897</v>
      </c>
      <c r="D576" s="39">
        <v>1.09655802619555E-2</v>
      </c>
      <c r="E576" s="37">
        <v>64.78</v>
      </c>
      <c r="F576" s="37">
        <v>64.2</v>
      </c>
      <c r="G576" s="37">
        <v>66.88</v>
      </c>
      <c r="H576" s="7">
        <v>827420</v>
      </c>
      <c r="I576" s="37">
        <v>54692841.82</v>
      </c>
      <c r="J576" s="37">
        <v>1.5999999999999901</v>
      </c>
      <c r="K576" s="37">
        <v>2.6799999999999899</v>
      </c>
      <c r="L576" s="39">
        <v>0.62915474627030199</v>
      </c>
      <c r="M576" s="37">
        <v>665259307.53999996</v>
      </c>
      <c r="N576" s="37">
        <v>66.38</v>
      </c>
    </row>
    <row r="577" spans="1:14" x14ac:dyDescent="0.3">
      <c r="A577" s="36">
        <v>44256</v>
      </c>
      <c r="B577" s="37">
        <v>68.44</v>
      </c>
      <c r="C577" s="38">
        <v>2.06</v>
      </c>
      <c r="D577" s="39">
        <v>3.10334438083761E-2</v>
      </c>
      <c r="E577" s="37">
        <v>67.12</v>
      </c>
      <c r="F577" s="37">
        <v>67.099999999999994</v>
      </c>
      <c r="G577" s="37">
        <v>68.78</v>
      </c>
      <c r="H577" s="7">
        <v>614200</v>
      </c>
      <c r="I577" s="37">
        <v>41795312.600000001</v>
      </c>
      <c r="J577" s="37">
        <v>1.3199999999999901</v>
      </c>
      <c r="K577" s="37">
        <v>1.6800000000000099</v>
      </c>
      <c r="L577" s="39">
        <v>-0.25769258659447403</v>
      </c>
      <c r="M577" s="37">
        <v>707054620.13999999</v>
      </c>
      <c r="N577" s="37">
        <v>68.44</v>
      </c>
    </row>
    <row r="578" spans="1:14" x14ac:dyDescent="0.3">
      <c r="A578" s="36">
        <v>44257</v>
      </c>
      <c r="B578" s="37">
        <v>69.459999999999994</v>
      </c>
      <c r="C578" s="38">
        <v>1.02</v>
      </c>
      <c r="D578" s="39">
        <v>1.49035651665692E-2</v>
      </c>
      <c r="E578" s="37">
        <v>68.56</v>
      </c>
      <c r="F578" s="37">
        <v>68.34</v>
      </c>
      <c r="G578" s="37">
        <v>69.84</v>
      </c>
      <c r="H578" s="7">
        <v>611148</v>
      </c>
      <c r="I578" s="37">
        <v>42386064.340000004</v>
      </c>
      <c r="J578" s="37">
        <v>0.89999999999999103</v>
      </c>
      <c r="K578" s="37">
        <v>1.5</v>
      </c>
      <c r="L578" s="39">
        <v>-4.9690654509931603E-3</v>
      </c>
      <c r="M578" s="37">
        <v>749440684.48000002</v>
      </c>
      <c r="N578" s="37">
        <v>69.459999999999994</v>
      </c>
    </row>
    <row r="579" spans="1:14" x14ac:dyDescent="0.3">
      <c r="A579" s="36">
        <v>44258</v>
      </c>
      <c r="B579" s="37">
        <v>72.94</v>
      </c>
      <c r="C579" s="38">
        <v>3.48</v>
      </c>
      <c r="D579" s="39">
        <v>5.0100777425856703E-2</v>
      </c>
      <c r="E579" s="37">
        <v>70.86</v>
      </c>
      <c r="F579" s="37">
        <v>70.56</v>
      </c>
      <c r="G579" s="37">
        <v>73.42</v>
      </c>
      <c r="H579" s="7">
        <v>1190225</v>
      </c>
      <c r="I579" s="37">
        <v>86319459.760000005</v>
      </c>
      <c r="J579" s="37">
        <v>2.08</v>
      </c>
      <c r="K579" s="37">
        <v>2.86</v>
      </c>
      <c r="L579" s="39">
        <v>0.94752334949963002</v>
      </c>
      <c r="M579" s="37">
        <v>835760144.24000001</v>
      </c>
      <c r="N579" s="37">
        <v>72.94</v>
      </c>
    </row>
    <row r="580" spans="1:14" x14ac:dyDescent="0.3">
      <c r="A580" s="36">
        <v>44259</v>
      </c>
      <c r="B580" s="37">
        <v>74.12</v>
      </c>
      <c r="C580" s="38">
        <v>1.1800000000000099</v>
      </c>
      <c r="D580" s="39">
        <v>1.6177680285165998E-2</v>
      </c>
      <c r="E580" s="37">
        <v>72.62</v>
      </c>
      <c r="F580" s="37">
        <v>72.180000000000007</v>
      </c>
      <c r="G580" s="37">
        <v>74.86</v>
      </c>
      <c r="H580" s="7">
        <v>874580</v>
      </c>
      <c r="I580" s="37">
        <v>64597041.140000001</v>
      </c>
      <c r="J580" s="37">
        <v>1.5</v>
      </c>
      <c r="K580" s="37">
        <v>2.6799999999999899</v>
      </c>
      <c r="L580" s="39">
        <v>-0.26519775672666901</v>
      </c>
      <c r="M580" s="37">
        <v>900357185.38</v>
      </c>
      <c r="N580" s="37">
        <v>74.12</v>
      </c>
    </row>
    <row r="581" spans="1:14" x14ac:dyDescent="0.3">
      <c r="A581" s="36">
        <v>44260</v>
      </c>
      <c r="B581" s="37">
        <v>75.36</v>
      </c>
      <c r="C581" s="38">
        <v>1.23999999999999</v>
      </c>
      <c r="D581" s="39">
        <v>1.6729627630868799E-2</v>
      </c>
      <c r="E581" s="37">
        <v>73.5</v>
      </c>
      <c r="F581" s="37">
        <v>73.400000000000006</v>
      </c>
      <c r="G581" s="37">
        <v>76.040000000000006</v>
      </c>
      <c r="H581" s="7">
        <v>842467</v>
      </c>
      <c r="I581" s="37">
        <v>63377514.759999998</v>
      </c>
      <c r="J581" s="37">
        <v>1.86</v>
      </c>
      <c r="K581" s="37">
        <v>2.64</v>
      </c>
      <c r="L581" s="39">
        <v>-3.6718196162729498E-2</v>
      </c>
      <c r="M581" s="37">
        <v>963734700.13999999</v>
      </c>
      <c r="N581" s="37">
        <v>75.36</v>
      </c>
    </row>
    <row r="582" spans="1:14" x14ac:dyDescent="0.3">
      <c r="A582" s="36">
        <v>44263</v>
      </c>
      <c r="B582" s="37">
        <v>77.34</v>
      </c>
      <c r="C582" s="38">
        <v>1.98</v>
      </c>
      <c r="D582" s="39">
        <v>2.62738853503185E-2</v>
      </c>
      <c r="E582" s="37">
        <v>76</v>
      </c>
      <c r="F582" s="37">
        <v>75.58</v>
      </c>
      <c r="G582" s="37">
        <v>77.34</v>
      </c>
      <c r="H582" s="7">
        <v>718449</v>
      </c>
      <c r="I582" s="37">
        <v>55028524.380000003</v>
      </c>
      <c r="J582" s="37">
        <v>1.34</v>
      </c>
      <c r="K582" s="37">
        <v>1.76000000000001</v>
      </c>
      <c r="L582" s="39">
        <v>-0.14720813990340301</v>
      </c>
      <c r="M582" s="37">
        <v>1018763224.52</v>
      </c>
      <c r="N582" s="37">
        <v>77.34</v>
      </c>
    </row>
    <row r="583" spans="1:14" x14ac:dyDescent="0.3">
      <c r="A583" s="36">
        <v>44264</v>
      </c>
      <c r="B583" s="37">
        <v>75.2</v>
      </c>
      <c r="C583" s="38">
        <v>-2.14</v>
      </c>
      <c r="D583" s="39">
        <v>-2.76700284458236E-2</v>
      </c>
      <c r="E583" s="37">
        <v>76.92</v>
      </c>
      <c r="F583" s="37">
        <v>74.459999999999994</v>
      </c>
      <c r="G583" s="37">
        <v>76.98</v>
      </c>
      <c r="H583" s="7">
        <v>778653</v>
      </c>
      <c r="I583" s="37">
        <v>58646086.280000001</v>
      </c>
      <c r="J583" s="37">
        <v>1.72</v>
      </c>
      <c r="K583" s="37">
        <v>2.5200000000000098</v>
      </c>
      <c r="L583" s="39">
        <v>8.3797179758062196E-2</v>
      </c>
      <c r="M583" s="37">
        <v>960117138.24000001</v>
      </c>
      <c r="N583" s="37">
        <v>75.2</v>
      </c>
    </row>
    <row r="584" spans="1:14" x14ac:dyDescent="0.3">
      <c r="A584" s="36">
        <v>44265</v>
      </c>
      <c r="B584" s="37">
        <v>77.099999999999994</v>
      </c>
      <c r="C584" s="38">
        <v>1.8999999999999899</v>
      </c>
      <c r="D584" s="39">
        <v>2.5265957446808401E-2</v>
      </c>
      <c r="E584" s="37">
        <v>75.34</v>
      </c>
      <c r="F584" s="37">
        <v>74.72</v>
      </c>
      <c r="G584" s="37">
        <v>77.44</v>
      </c>
      <c r="H584" s="7">
        <v>569182</v>
      </c>
      <c r="I584" s="37">
        <v>43455153.039999999</v>
      </c>
      <c r="J584" s="37">
        <v>1.75999999999999</v>
      </c>
      <c r="K584" s="37">
        <v>2.72</v>
      </c>
      <c r="L584" s="39">
        <v>-0.26901713600281502</v>
      </c>
      <c r="M584" s="37">
        <v>1003572291.28</v>
      </c>
      <c r="N584" s="37">
        <v>77.099999999999994</v>
      </c>
    </row>
    <row r="585" spans="1:14" x14ac:dyDescent="0.3">
      <c r="A585" s="36">
        <v>44266</v>
      </c>
      <c r="B585" s="37">
        <v>76.52</v>
      </c>
      <c r="C585" s="38">
        <v>-0.57999999999999796</v>
      </c>
      <c r="D585" s="39">
        <v>-7.5226977950713101E-3</v>
      </c>
      <c r="E585" s="37">
        <v>77.48</v>
      </c>
      <c r="F585" s="37">
        <v>75.3</v>
      </c>
      <c r="G585" s="37">
        <v>77.48</v>
      </c>
      <c r="H585" s="7">
        <v>650122</v>
      </c>
      <c r="I585" s="37">
        <v>49688170.079999998</v>
      </c>
      <c r="J585" s="37">
        <v>0.96000000000000796</v>
      </c>
      <c r="K585" s="37">
        <v>2.1800000000000099</v>
      </c>
      <c r="L585" s="39">
        <v>0.142204075322129</v>
      </c>
      <c r="M585" s="37">
        <v>953884121.20000005</v>
      </c>
      <c r="N585" s="37">
        <v>76.52</v>
      </c>
    </row>
    <row r="586" spans="1:14" x14ac:dyDescent="0.3">
      <c r="A586" s="36">
        <v>44267</v>
      </c>
      <c r="B586" s="37">
        <v>76.8</v>
      </c>
      <c r="C586" s="38">
        <v>0.28000000000000103</v>
      </c>
      <c r="D586" s="39">
        <v>3.6591740721380198E-3</v>
      </c>
      <c r="E586" s="37">
        <v>77</v>
      </c>
      <c r="F586" s="37">
        <v>75.2</v>
      </c>
      <c r="G586" s="37">
        <v>77.34</v>
      </c>
      <c r="H586" s="7">
        <v>520455</v>
      </c>
      <c r="I586" s="37">
        <v>39658531.060000002</v>
      </c>
      <c r="J586" s="37">
        <v>0.20000000000000301</v>
      </c>
      <c r="K586" s="37">
        <v>2.14</v>
      </c>
      <c r="L586" s="39">
        <v>-0.19945025702868099</v>
      </c>
      <c r="M586" s="37">
        <v>993542652.25999999</v>
      </c>
      <c r="N586" s="37">
        <v>76.8</v>
      </c>
    </row>
    <row r="587" spans="1:14" x14ac:dyDescent="0.3">
      <c r="A587" s="36">
        <v>44270</v>
      </c>
      <c r="B587" s="37">
        <v>78.64</v>
      </c>
      <c r="C587" s="38">
        <v>1.84</v>
      </c>
      <c r="D587" s="39">
        <v>2.3958333333333401E-2</v>
      </c>
      <c r="E587" s="37">
        <v>76.900000000000006</v>
      </c>
      <c r="F587" s="37">
        <v>76.900000000000006</v>
      </c>
      <c r="G587" s="37">
        <v>79.540000000000006</v>
      </c>
      <c r="H587" s="7">
        <v>847643</v>
      </c>
      <c r="I587" s="37">
        <v>66653272.600000001</v>
      </c>
      <c r="J587" s="37">
        <v>1.73999999999999</v>
      </c>
      <c r="K587" s="37">
        <v>2.64</v>
      </c>
      <c r="L587" s="39">
        <v>0.628657616892911</v>
      </c>
      <c r="M587" s="37">
        <v>1060195924.86</v>
      </c>
      <c r="N587" s="37">
        <v>78.64</v>
      </c>
    </row>
    <row r="588" spans="1:14" x14ac:dyDescent="0.3">
      <c r="A588" s="36">
        <v>44271</v>
      </c>
      <c r="B588" s="37">
        <v>82.5</v>
      </c>
      <c r="C588" s="38">
        <v>3.86</v>
      </c>
      <c r="D588" s="39">
        <v>4.9084435401831099E-2</v>
      </c>
      <c r="E588" s="37">
        <v>79.84</v>
      </c>
      <c r="F588" s="37">
        <v>79.680000000000007</v>
      </c>
      <c r="G588" s="37">
        <v>84.42</v>
      </c>
      <c r="H588" s="7">
        <v>1748133</v>
      </c>
      <c r="I588" s="37">
        <v>143978930.06</v>
      </c>
      <c r="J588" s="37">
        <v>2.66</v>
      </c>
      <c r="K588" s="37">
        <v>4.7399999999999904</v>
      </c>
      <c r="L588" s="39">
        <v>1.0623458224747899</v>
      </c>
      <c r="M588" s="37">
        <v>1204174854.9200001</v>
      </c>
      <c r="N588" s="37">
        <v>82.5</v>
      </c>
    </row>
    <row r="589" spans="1:14" x14ac:dyDescent="0.3">
      <c r="A589" s="36">
        <v>44272</v>
      </c>
      <c r="B589" s="37">
        <v>83.96</v>
      </c>
      <c r="C589" s="38">
        <v>1.45999999999999</v>
      </c>
      <c r="D589" s="39">
        <v>1.76969696969696E-2</v>
      </c>
      <c r="E589" s="37">
        <v>83.32</v>
      </c>
      <c r="F589" s="37">
        <v>82.74</v>
      </c>
      <c r="G589" s="37">
        <v>85.48</v>
      </c>
      <c r="H589" s="7">
        <v>2130665</v>
      </c>
      <c r="I589" s="37">
        <v>178981370.90000001</v>
      </c>
      <c r="J589" s="37">
        <v>0.64000000000000101</v>
      </c>
      <c r="K589" s="37">
        <v>2.74000000000001</v>
      </c>
      <c r="L589" s="39">
        <v>0.21882316734481899</v>
      </c>
      <c r="M589" s="37">
        <v>1383156225.8199999</v>
      </c>
      <c r="N589" s="37">
        <v>83.96</v>
      </c>
    </row>
    <row r="590" spans="1:14" x14ac:dyDescent="0.3">
      <c r="A590" s="36">
        <v>44273</v>
      </c>
      <c r="B590" s="37">
        <v>87.1</v>
      </c>
      <c r="C590" s="38">
        <v>3.14</v>
      </c>
      <c r="D590" s="39">
        <v>3.7398761314911898E-2</v>
      </c>
      <c r="E590" s="37">
        <v>87.66</v>
      </c>
      <c r="F590" s="37">
        <v>83.52</v>
      </c>
      <c r="G590" s="37">
        <v>90.3</v>
      </c>
      <c r="H590" s="7">
        <v>3467594</v>
      </c>
      <c r="I590" s="37">
        <v>304013240.25999999</v>
      </c>
      <c r="J590" s="37">
        <v>0.56000000000000205</v>
      </c>
      <c r="K590" s="37">
        <v>6.78</v>
      </c>
      <c r="L590" s="39">
        <v>0.62747029683221001</v>
      </c>
      <c r="M590" s="37">
        <v>1687169466.0799999</v>
      </c>
      <c r="N590" s="37">
        <v>87.1</v>
      </c>
    </row>
    <row r="591" spans="1:14" x14ac:dyDescent="0.3">
      <c r="A591" s="36">
        <v>44274</v>
      </c>
      <c r="B591" s="37">
        <v>86.34</v>
      </c>
      <c r="C591" s="38">
        <v>-0.75999999999999102</v>
      </c>
      <c r="D591" s="39">
        <v>-8.7256027554534002E-3</v>
      </c>
      <c r="E591" s="37">
        <v>86.42</v>
      </c>
      <c r="F591" s="37">
        <v>84.7</v>
      </c>
      <c r="G591" s="37">
        <v>87.7</v>
      </c>
      <c r="H591" s="7">
        <v>4099367</v>
      </c>
      <c r="I591" s="37">
        <v>353905896.01999998</v>
      </c>
      <c r="J591" s="37">
        <v>7.9999999999998295E-2</v>
      </c>
      <c r="K591" s="37">
        <v>3</v>
      </c>
      <c r="L591" s="39">
        <v>0.182193474783957</v>
      </c>
      <c r="M591" s="37">
        <v>1333263570.0599999</v>
      </c>
      <c r="N591" s="37">
        <v>86.34</v>
      </c>
    </row>
    <row r="592" spans="1:14" x14ac:dyDescent="0.3">
      <c r="A592" s="36">
        <v>44277</v>
      </c>
      <c r="B592" s="37">
        <v>94.04</v>
      </c>
      <c r="C592" s="38">
        <v>7.7</v>
      </c>
      <c r="D592" s="39">
        <v>8.9182302524901599E-2</v>
      </c>
      <c r="E592" s="37">
        <v>89.1</v>
      </c>
      <c r="F592" s="37">
        <v>87.74</v>
      </c>
      <c r="G592" s="37">
        <v>94.4</v>
      </c>
      <c r="H592" s="7">
        <v>3069144</v>
      </c>
      <c r="I592" s="37">
        <v>282909140.22000003</v>
      </c>
      <c r="J592" s="37">
        <v>4.9400000000000102</v>
      </c>
      <c r="K592" s="37">
        <v>6.6600000000000099</v>
      </c>
      <c r="L592" s="39">
        <v>-0.25131270266848499</v>
      </c>
      <c r="M592" s="37">
        <v>1616172710.28</v>
      </c>
      <c r="N592" s="37">
        <v>94.04</v>
      </c>
    </row>
    <row r="593" spans="1:14" x14ac:dyDescent="0.3">
      <c r="A593" s="36">
        <v>44278</v>
      </c>
      <c r="B593" s="37">
        <v>87.42</v>
      </c>
      <c r="C593" s="38">
        <v>-6.62</v>
      </c>
      <c r="D593" s="39">
        <v>-7.0395576350489195E-2</v>
      </c>
      <c r="E593" s="37">
        <v>94.2</v>
      </c>
      <c r="F593" s="37">
        <v>86.76</v>
      </c>
      <c r="G593" s="37">
        <v>94.86</v>
      </c>
      <c r="H593" s="7">
        <v>2618586</v>
      </c>
      <c r="I593" s="37">
        <v>233298300.18000001</v>
      </c>
      <c r="J593" s="37">
        <v>6.78</v>
      </c>
      <c r="K593" s="37">
        <v>8.0999999999999908</v>
      </c>
      <c r="L593" s="39">
        <v>-0.146802496070566</v>
      </c>
      <c r="M593" s="37">
        <v>1382874410.0999999</v>
      </c>
      <c r="N593" s="37">
        <v>87.42</v>
      </c>
    </row>
    <row r="594" spans="1:14" x14ac:dyDescent="0.3">
      <c r="A594" s="36">
        <v>44279</v>
      </c>
      <c r="B594" s="37">
        <v>84.68</v>
      </c>
      <c r="C594" s="38">
        <v>-2.73999999999999</v>
      </c>
      <c r="D594" s="39">
        <v>-3.1342942118508299E-2</v>
      </c>
      <c r="E594" s="37">
        <v>86.76</v>
      </c>
      <c r="F594" s="37">
        <v>84.02</v>
      </c>
      <c r="G594" s="37">
        <v>87.84</v>
      </c>
      <c r="H594" s="7">
        <v>1446337</v>
      </c>
      <c r="I594" s="37">
        <v>124001534.81999999</v>
      </c>
      <c r="J594" s="37">
        <v>2.08</v>
      </c>
      <c r="K594" s="37">
        <v>3.8200000000000101</v>
      </c>
      <c r="L594" s="39">
        <v>-0.44766488478896599</v>
      </c>
      <c r="M594" s="37">
        <v>1258872875.28</v>
      </c>
      <c r="N594" s="37">
        <v>84.68</v>
      </c>
    </row>
    <row r="595" spans="1:14" x14ac:dyDescent="0.3">
      <c r="A595" s="36">
        <v>44280</v>
      </c>
      <c r="B595" s="37">
        <v>87.94</v>
      </c>
      <c r="C595" s="38">
        <v>3.25999999999999</v>
      </c>
      <c r="D595" s="39">
        <v>3.8497874350495898E-2</v>
      </c>
      <c r="E595" s="37">
        <v>84.84</v>
      </c>
      <c r="F595" s="37">
        <v>84.46</v>
      </c>
      <c r="G595" s="37">
        <v>88.4</v>
      </c>
      <c r="H595" s="7">
        <v>968436</v>
      </c>
      <c r="I595" s="37">
        <v>83795749.219999999</v>
      </c>
      <c r="J595" s="37">
        <v>3.0999999999999899</v>
      </c>
      <c r="K595" s="37">
        <v>3.9400000000000102</v>
      </c>
      <c r="L595" s="39">
        <v>-0.33042160990142699</v>
      </c>
      <c r="M595" s="37">
        <v>1342668624.5</v>
      </c>
      <c r="N595" s="37">
        <v>87.94</v>
      </c>
    </row>
    <row r="596" spans="1:14" x14ac:dyDescent="0.3">
      <c r="A596" s="36">
        <v>44281</v>
      </c>
      <c r="B596" s="37">
        <v>87.82</v>
      </c>
      <c r="C596" s="38">
        <v>-0.12000000000000501</v>
      </c>
      <c r="D596" s="39">
        <v>-1.36456675005691E-3</v>
      </c>
      <c r="E596" s="37">
        <v>88.86</v>
      </c>
      <c r="F596" s="37">
        <v>87.18</v>
      </c>
      <c r="G596" s="37">
        <v>90.26</v>
      </c>
      <c r="H596" s="7">
        <v>848920</v>
      </c>
      <c r="I596" s="37">
        <v>75134062.480000004</v>
      </c>
      <c r="J596" s="37">
        <v>1.04000000000001</v>
      </c>
      <c r="K596" s="37">
        <v>3.08</v>
      </c>
      <c r="L596" s="39">
        <v>-0.12341135604211299</v>
      </c>
      <c r="M596" s="37">
        <v>1267534562.02</v>
      </c>
      <c r="N596" s="37">
        <v>87.82</v>
      </c>
    </row>
    <row r="597" spans="1:14" x14ac:dyDescent="0.3">
      <c r="A597" s="36">
        <v>44284</v>
      </c>
      <c r="B597" s="37">
        <v>88.8</v>
      </c>
      <c r="C597" s="38">
        <v>0.98000000000000398</v>
      </c>
      <c r="D597" s="39">
        <v>1.1159189250740199E-2</v>
      </c>
      <c r="E597" s="37">
        <v>87.54</v>
      </c>
      <c r="F597" s="37">
        <v>86.44</v>
      </c>
      <c r="G597" s="37">
        <v>89.94</v>
      </c>
      <c r="H597" s="7">
        <v>510697</v>
      </c>
      <c r="I597" s="37">
        <v>45256566.219999999</v>
      </c>
      <c r="J597" s="37">
        <v>1.25999999999999</v>
      </c>
      <c r="K597" s="37">
        <v>3.5</v>
      </c>
      <c r="L597" s="39">
        <v>-0.39841563398200103</v>
      </c>
      <c r="M597" s="37">
        <v>1312791128.24</v>
      </c>
      <c r="N597" s="37">
        <v>88.8</v>
      </c>
    </row>
    <row r="598" spans="1:14" x14ac:dyDescent="0.3">
      <c r="A598" s="36">
        <v>44285</v>
      </c>
      <c r="B598" s="37">
        <v>92.22</v>
      </c>
      <c r="C598" s="38">
        <v>3.42</v>
      </c>
      <c r="D598" s="39">
        <v>3.8513513513513502E-2</v>
      </c>
      <c r="E598" s="37">
        <v>90.02</v>
      </c>
      <c r="F598" s="37">
        <v>89.76</v>
      </c>
      <c r="G598" s="37">
        <v>92.46</v>
      </c>
      <c r="H598" s="7">
        <v>791042</v>
      </c>
      <c r="I598" s="37">
        <v>72141638.019999996</v>
      </c>
      <c r="J598" s="37">
        <v>2.2000000000000002</v>
      </c>
      <c r="K598" s="37">
        <v>2.69999999999999</v>
      </c>
      <c r="L598" s="39">
        <v>0.54894585243304705</v>
      </c>
      <c r="M598" s="37">
        <v>1384932766.26</v>
      </c>
      <c r="N598" s="37">
        <v>92.22</v>
      </c>
    </row>
    <row r="599" spans="1:14" x14ac:dyDescent="0.3">
      <c r="A599" s="36">
        <v>44286</v>
      </c>
      <c r="B599" s="37">
        <v>90.42</v>
      </c>
      <c r="C599" s="38">
        <v>-1.8</v>
      </c>
      <c r="D599" s="39">
        <v>-1.9518542615484701E-2</v>
      </c>
      <c r="E599" s="37">
        <v>91.5</v>
      </c>
      <c r="F599" s="37">
        <v>90.22</v>
      </c>
      <c r="G599" s="37">
        <v>92.68</v>
      </c>
      <c r="H599" s="7">
        <v>773107</v>
      </c>
      <c r="I599" s="37">
        <v>70416326.299999997</v>
      </c>
      <c r="J599" s="37">
        <v>1.08</v>
      </c>
      <c r="K599" s="37">
        <v>2.4600000000000102</v>
      </c>
      <c r="L599" s="39">
        <v>-2.2672626737897598E-2</v>
      </c>
      <c r="M599" s="37">
        <v>1314516439.96</v>
      </c>
      <c r="N599" s="37">
        <v>90.42</v>
      </c>
    </row>
    <row r="600" spans="1:14" x14ac:dyDescent="0.3">
      <c r="A600" s="36">
        <v>44287</v>
      </c>
      <c r="B600" s="37">
        <v>93.74</v>
      </c>
      <c r="C600" s="38">
        <v>3.3199999999999901</v>
      </c>
      <c r="D600" s="39">
        <v>3.6717540367175297E-2</v>
      </c>
      <c r="E600" s="37">
        <v>91.04</v>
      </c>
      <c r="F600" s="37">
        <v>90.92</v>
      </c>
      <c r="G600" s="37">
        <v>93.8</v>
      </c>
      <c r="H600" s="7">
        <v>808710</v>
      </c>
      <c r="I600" s="37">
        <v>74989044.900000006</v>
      </c>
      <c r="J600" s="37">
        <v>2.69999999999999</v>
      </c>
      <c r="K600" s="37">
        <v>2.88</v>
      </c>
      <c r="L600" s="39">
        <v>4.6051840172188302E-2</v>
      </c>
      <c r="M600" s="37">
        <v>1389505484.8599999</v>
      </c>
      <c r="N600" s="37">
        <v>93.74</v>
      </c>
    </row>
    <row r="601" spans="1:14" x14ac:dyDescent="0.3">
      <c r="A601" s="36">
        <v>44292</v>
      </c>
      <c r="B601" s="37">
        <v>96.48</v>
      </c>
      <c r="C601" s="38">
        <v>2.74000000000001</v>
      </c>
      <c r="D601" s="39">
        <v>2.9229784510347901E-2</v>
      </c>
      <c r="E601" s="37">
        <v>94.56</v>
      </c>
      <c r="F601" s="37">
        <v>94.56</v>
      </c>
      <c r="G601" s="37">
        <v>96.66</v>
      </c>
      <c r="H601" s="7">
        <v>874010</v>
      </c>
      <c r="I601" s="37">
        <v>83731905.680000007</v>
      </c>
      <c r="J601" s="37">
        <v>1.92</v>
      </c>
      <c r="K601" s="37">
        <v>2.0999999999999899</v>
      </c>
      <c r="L601" s="39">
        <v>8.0745879239776899E-2</v>
      </c>
      <c r="M601" s="37">
        <v>1473237390.54</v>
      </c>
      <c r="N601" s="37">
        <v>96.48</v>
      </c>
    </row>
    <row r="602" spans="1:14" x14ac:dyDescent="0.3">
      <c r="A602" s="36">
        <v>44293</v>
      </c>
      <c r="B602" s="37">
        <v>95.98</v>
      </c>
      <c r="C602" s="38">
        <v>-0.5</v>
      </c>
      <c r="D602" s="39">
        <v>-5.1824212271973499E-3</v>
      </c>
      <c r="E602" s="37">
        <v>96.2</v>
      </c>
      <c r="F602" s="37">
        <v>95.04</v>
      </c>
      <c r="G602" s="37">
        <v>96.9</v>
      </c>
      <c r="H602" s="7">
        <v>700942</v>
      </c>
      <c r="I602" s="37">
        <v>67241306.019999996</v>
      </c>
      <c r="J602" s="37">
        <v>0.219999999999999</v>
      </c>
      <c r="K602" s="37">
        <v>1.86</v>
      </c>
      <c r="L602" s="39">
        <v>-0.198016041006396</v>
      </c>
      <c r="M602" s="37">
        <v>1405996084.52</v>
      </c>
      <c r="N602" s="37">
        <v>95.98</v>
      </c>
    </row>
    <row r="603" spans="1:14" x14ac:dyDescent="0.3">
      <c r="A603" s="36">
        <v>44294</v>
      </c>
      <c r="B603" s="37">
        <v>96.14</v>
      </c>
      <c r="C603" s="38">
        <v>0.15999999999999701</v>
      </c>
      <c r="D603" s="39">
        <v>1.6670139612418901E-3</v>
      </c>
      <c r="E603" s="37">
        <v>96.36</v>
      </c>
      <c r="F603" s="37">
        <v>94.66</v>
      </c>
      <c r="G603" s="37">
        <v>97.24</v>
      </c>
      <c r="H603" s="7">
        <v>643554</v>
      </c>
      <c r="I603" s="37">
        <v>61845720.640000001</v>
      </c>
      <c r="J603" s="37">
        <v>0.219999999999999</v>
      </c>
      <c r="K603" s="37">
        <v>2.58</v>
      </c>
      <c r="L603" s="39">
        <v>-8.1872679907895402E-2</v>
      </c>
      <c r="M603" s="37">
        <v>1467841805.1600001</v>
      </c>
      <c r="N603" s="37">
        <v>96.14</v>
      </c>
    </row>
    <row r="604" spans="1:14" x14ac:dyDescent="0.3">
      <c r="A604" s="36">
        <v>44295</v>
      </c>
      <c r="B604" s="37">
        <v>95.42</v>
      </c>
      <c r="C604" s="38">
        <v>-0.71999999999999897</v>
      </c>
      <c r="D604" s="39">
        <v>-7.4890784272935197E-3</v>
      </c>
      <c r="E604" s="37">
        <v>95.98</v>
      </c>
      <c r="F604" s="37">
        <v>94.72</v>
      </c>
      <c r="G604" s="37">
        <v>96.1</v>
      </c>
      <c r="H604" s="7">
        <v>423208</v>
      </c>
      <c r="I604" s="37">
        <v>40332844.600000001</v>
      </c>
      <c r="J604" s="37">
        <v>0.56000000000000205</v>
      </c>
      <c r="K604" s="37">
        <v>1.38</v>
      </c>
      <c r="L604" s="39">
        <v>-0.34238929444926097</v>
      </c>
      <c r="M604" s="37">
        <v>1427508960.5599999</v>
      </c>
      <c r="N604" s="37">
        <v>95.42</v>
      </c>
    </row>
    <row r="605" spans="1:14" x14ac:dyDescent="0.3">
      <c r="A605" s="36">
        <v>44298</v>
      </c>
      <c r="B605" s="37">
        <v>94.98</v>
      </c>
      <c r="C605" s="38">
        <v>-0.439999999999998</v>
      </c>
      <c r="D605" s="39">
        <v>-4.6111926220917801E-3</v>
      </c>
      <c r="E605" s="37">
        <v>95.74</v>
      </c>
      <c r="F605" s="37">
        <v>94.74</v>
      </c>
      <c r="G605" s="37">
        <v>96.42</v>
      </c>
      <c r="H605" s="7">
        <v>498035</v>
      </c>
      <c r="I605" s="37">
        <v>47477644.439999998</v>
      </c>
      <c r="J605" s="37">
        <v>0.75999999999999102</v>
      </c>
      <c r="K605" s="37">
        <v>1.6800000000000099</v>
      </c>
      <c r="L605" s="39">
        <v>0.17680903952666299</v>
      </c>
      <c r="M605" s="37">
        <v>1380031316.1199999</v>
      </c>
      <c r="N605" s="37">
        <v>94.98</v>
      </c>
    </row>
    <row r="606" spans="1:14" x14ac:dyDescent="0.3">
      <c r="A606" s="36">
        <v>44299</v>
      </c>
      <c r="B606" s="37">
        <v>95.2</v>
      </c>
      <c r="C606" s="38">
        <v>0.219999999999999</v>
      </c>
      <c r="D606" s="39">
        <v>2.3162771109707199E-3</v>
      </c>
      <c r="E606" s="37">
        <v>94.74</v>
      </c>
      <c r="F606" s="37">
        <v>94.6</v>
      </c>
      <c r="G606" s="37">
        <v>97.4</v>
      </c>
      <c r="H606" s="7">
        <v>868959</v>
      </c>
      <c r="I606" s="37">
        <v>83390578.900000006</v>
      </c>
      <c r="J606" s="37">
        <v>0.46000000000000801</v>
      </c>
      <c r="K606" s="37">
        <v>2.80000000000001</v>
      </c>
      <c r="L606" s="39">
        <v>0.744774965614866</v>
      </c>
      <c r="M606" s="37">
        <v>1463421895.02</v>
      </c>
      <c r="N606" s="37">
        <v>95.2</v>
      </c>
    </row>
    <row r="607" spans="1:14" x14ac:dyDescent="0.3">
      <c r="A607" s="36">
        <v>44300</v>
      </c>
      <c r="B607" s="37">
        <v>94.88</v>
      </c>
      <c r="C607" s="38">
        <v>-0.320000000000007</v>
      </c>
      <c r="D607" s="39">
        <v>-3.3613445378152E-3</v>
      </c>
      <c r="E607" s="37">
        <v>95.5</v>
      </c>
      <c r="F607" s="37">
        <v>94.12</v>
      </c>
      <c r="G607" s="37">
        <v>95.86</v>
      </c>
      <c r="H607" s="7">
        <v>608486</v>
      </c>
      <c r="I607" s="37">
        <v>57665526.560000002</v>
      </c>
      <c r="J607" s="37">
        <v>0.62000000000000499</v>
      </c>
      <c r="K607" s="37">
        <v>1.73999999999999</v>
      </c>
      <c r="L607" s="39">
        <v>-0.29975292275009502</v>
      </c>
      <c r="M607" s="37">
        <v>1405756368.46</v>
      </c>
      <c r="N607" s="37">
        <v>94.88</v>
      </c>
    </row>
    <row r="608" spans="1:14" x14ac:dyDescent="0.3">
      <c r="A608" s="36">
        <v>44301</v>
      </c>
      <c r="B608" s="37">
        <v>95.54</v>
      </c>
      <c r="C608" s="38">
        <v>0.66000000000001102</v>
      </c>
      <c r="D608" s="39">
        <v>6.9561551433390701E-3</v>
      </c>
      <c r="E608" s="37">
        <v>95.08</v>
      </c>
      <c r="F608" s="37">
        <v>94.52</v>
      </c>
      <c r="G608" s="37">
        <v>96.52</v>
      </c>
      <c r="H608" s="7">
        <v>537877</v>
      </c>
      <c r="I608" s="37">
        <v>51405791.460000001</v>
      </c>
      <c r="J608" s="37">
        <v>0.46000000000000801</v>
      </c>
      <c r="K608" s="37">
        <v>2</v>
      </c>
      <c r="L608" s="39">
        <v>-0.11604046765250101</v>
      </c>
      <c r="M608" s="37">
        <v>1457162159.9200001</v>
      </c>
      <c r="N608" s="37">
        <v>95.54</v>
      </c>
    </row>
    <row r="609" spans="1:14" x14ac:dyDescent="0.3">
      <c r="A609" s="36">
        <v>44302</v>
      </c>
      <c r="B609" s="37">
        <v>98.56</v>
      </c>
      <c r="C609" s="38">
        <v>3.02</v>
      </c>
      <c r="D609" s="39">
        <v>3.1609796943688498E-2</v>
      </c>
      <c r="E609" s="37">
        <v>96.4</v>
      </c>
      <c r="F609" s="37">
        <v>96.14</v>
      </c>
      <c r="G609" s="37">
        <v>99.02</v>
      </c>
      <c r="H609" s="7">
        <v>732134</v>
      </c>
      <c r="I609" s="37">
        <v>71766490.239999995</v>
      </c>
      <c r="J609" s="37">
        <v>2.16</v>
      </c>
      <c r="K609" s="37">
        <v>2.88</v>
      </c>
      <c r="L609" s="39">
        <v>0.36115505961400102</v>
      </c>
      <c r="M609" s="37">
        <v>1528928650.1600001</v>
      </c>
      <c r="N609" s="37">
        <v>98.56</v>
      </c>
    </row>
    <row r="610" spans="1:14" x14ac:dyDescent="0.3">
      <c r="A610" s="36">
        <v>44305</v>
      </c>
      <c r="B610" s="37">
        <v>95.98</v>
      </c>
      <c r="C610" s="38">
        <v>-2.58</v>
      </c>
      <c r="D610" s="39">
        <v>-2.6176948051948E-2</v>
      </c>
      <c r="E610" s="37">
        <v>99.78</v>
      </c>
      <c r="F610" s="37">
        <v>95.42</v>
      </c>
      <c r="G610" s="37">
        <v>99.8</v>
      </c>
      <c r="H610" s="7">
        <v>692517</v>
      </c>
      <c r="I610" s="37">
        <v>67105314.259999998</v>
      </c>
      <c r="J610" s="37">
        <v>3.8</v>
      </c>
      <c r="K610" s="37">
        <v>4.38</v>
      </c>
      <c r="L610" s="39">
        <v>-5.4111679009580201E-2</v>
      </c>
      <c r="M610" s="37">
        <v>1461823335.9000001</v>
      </c>
      <c r="N610" s="37">
        <v>95.98</v>
      </c>
    </row>
    <row r="611" spans="1:14" x14ac:dyDescent="0.3">
      <c r="A611" s="36">
        <v>44306</v>
      </c>
      <c r="B611" s="37">
        <v>92.5</v>
      </c>
      <c r="C611" s="38">
        <v>-3.48</v>
      </c>
      <c r="D611" s="39">
        <v>-3.6257553657011901E-2</v>
      </c>
      <c r="E611" s="37">
        <v>95.6</v>
      </c>
      <c r="F611" s="37">
        <v>92.24</v>
      </c>
      <c r="G611" s="37">
        <v>96.84</v>
      </c>
      <c r="H611" s="7">
        <v>780154</v>
      </c>
      <c r="I611" s="37">
        <v>73645532.280000001</v>
      </c>
      <c r="J611" s="37">
        <v>3.0999999999999899</v>
      </c>
      <c r="K611" s="37">
        <v>4.6000000000000103</v>
      </c>
      <c r="L611" s="39">
        <v>0.12654851794252001</v>
      </c>
      <c r="M611" s="37">
        <v>1388177803.6199999</v>
      </c>
      <c r="N611" s="37">
        <v>92.5</v>
      </c>
    </row>
    <row r="612" spans="1:14" x14ac:dyDescent="0.3">
      <c r="A612" s="36">
        <v>44307</v>
      </c>
      <c r="B612" s="37">
        <v>91.98</v>
      </c>
      <c r="C612" s="38">
        <v>-0.51999999999999602</v>
      </c>
      <c r="D612" s="39">
        <v>-5.62162162162158E-3</v>
      </c>
      <c r="E612" s="37">
        <v>92.96</v>
      </c>
      <c r="F612" s="37">
        <v>89.56</v>
      </c>
      <c r="G612" s="37">
        <v>93.68</v>
      </c>
      <c r="H612" s="7">
        <v>811418</v>
      </c>
      <c r="I612" s="37">
        <v>74212463.340000004</v>
      </c>
      <c r="J612" s="37">
        <v>0.97999999999998999</v>
      </c>
      <c r="K612" s="37">
        <v>4.12</v>
      </c>
      <c r="L612" s="39">
        <v>4.0074139208412698E-2</v>
      </c>
      <c r="M612" s="37">
        <v>1313965340.28</v>
      </c>
      <c r="N612" s="37">
        <v>91.98</v>
      </c>
    </row>
    <row r="613" spans="1:14" x14ac:dyDescent="0.3">
      <c r="A613" s="36">
        <v>44308</v>
      </c>
      <c r="B613" s="37">
        <v>92.96</v>
      </c>
      <c r="C613" s="38">
        <v>0.97999999999998999</v>
      </c>
      <c r="D613" s="39">
        <v>1.06544901065448E-2</v>
      </c>
      <c r="E613" s="37">
        <v>92.76</v>
      </c>
      <c r="F613" s="37">
        <v>91.44</v>
      </c>
      <c r="G613" s="37">
        <v>93.6</v>
      </c>
      <c r="H613" s="7">
        <v>413318</v>
      </c>
      <c r="I613" s="37">
        <v>38256199.82</v>
      </c>
      <c r="J613" s="37">
        <v>0.19999999999998899</v>
      </c>
      <c r="K613" s="37">
        <v>2.16</v>
      </c>
      <c r="L613" s="39">
        <v>-0.49062258909711098</v>
      </c>
      <c r="M613" s="37">
        <v>1352221540.0999999</v>
      </c>
      <c r="N613" s="37">
        <v>92.96</v>
      </c>
    </row>
    <row r="614" spans="1:14" x14ac:dyDescent="0.3">
      <c r="A614" s="36">
        <v>44309</v>
      </c>
      <c r="B614" s="37">
        <v>92.6</v>
      </c>
      <c r="C614" s="38">
        <v>-0.35999999999999899</v>
      </c>
      <c r="D614" s="39">
        <v>-3.87263339070567E-3</v>
      </c>
      <c r="E614" s="37">
        <v>92.1</v>
      </c>
      <c r="F614" s="37">
        <v>91.6</v>
      </c>
      <c r="G614" s="37">
        <v>93.36</v>
      </c>
      <c r="H614" s="7">
        <v>319529</v>
      </c>
      <c r="I614" s="37">
        <v>29552971.719999999</v>
      </c>
      <c r="J614" s="37">
        <v>0.5</v>
      </c>
      <c r="K614" s="37">
        <v>1.76000000000001</v>
      </c>
      <c r="L614" s="39">
        <v>-0.226917288867168</v>
      </c>
      <c r="M614" s="37">
        <v>1322668568.3800001</v>
      </c>
      <c r="N614" s="37">
        <v>92.6</v>
      </c>
    </row>
    <row r="615" spans="1:14" x14ac:dyDescent="0.3">
      <c r="A615" s="36">
        <v>44312</v>
      </c>
      <c r="B615" s="37">
        <v>92.06</v>
      </c>
      <c r="C615" s="38">
        <v>-0.53999999999999204</v>
      </c>
      <c r="D615" s="39">
        <v>-5.8315334773217297E-3</v>
      </c>
      <c r="E615" s="37">
        <v>93</v>
      </c>
      <c r="F615" s="37">
        <v>91</v>
      </c>
      <c r="G615" s="37">
        <v>93.1</v>
      </c>
      <c r="H615" s="7">
        <v>346638</v>
      </c>
      <c r="I615" s="37">
        <v>31828444.940000001</v>
      </c>
      <c r="J615" s="37">
        <v>0.93999999999999795</v>
      </c>
      <c r="K615" s="37">
        <v>2.0999999999999899</v>
      </c>
      <c r="L615" s="39">
        <v>8.4840499610363995E-2</v>
      </c>
      <c r="M615" s="37">
        <v>1290840123.4400001</v>
      </c>
      <c r="N615" s="37">
        <v>92.06</v>
      </c>
    </row>
    <row r="616" spans="1:14" x14ac:dyDescent="0.3">
      <c r="A616" s="36">
        <v>44313</v>
      </c>
      <c r="B616" s="37">
        <v>91.12</v>
      </c>
      <c r="C616" s="38">
        <v>-0.93999999999999795</v>
      </c>
      <c r="D616" s="39">
        <v>-1.0210732131218699E-2</v>
      </c>
      <c r="E616" s="37">
        <v>91.7</v>
      </c>
      <c r="F616" s="37">
        <v>90.24</v>
      </c>
      <c r="G616" s="37">
        <v>92.12</v>
      </c>
      <c r="H616" s="7">
        <v>381837</v>
      </c>
      <c r="I616" s="37">
        <v>34724521.299999997</v>
      </c>
      <c r="J616" s="37">
        <v>0.57999999999999796</v>
      </c>
      <c r="K616" s="37">
        <v>1.8800000000000101</v>
      </c>
      <c r="L616" s="39">
        <v>0.101543973828605</v>
      </c>
      <c r="M616" s="37">
        <v>1256115602.1400001</v>
      </c>
      <c r="N616" s="37">
        <v>91.12</v>
      </c>
    </row>
    <row r="617" spans="1:14" x14ac:dyDescent="0.3">
      <c r="A617" s="36">
        <v>44314</v>
      </c>
      <c r="B617" s="37">
        <v>89.48</v>
      </c>
      <c r="C617" s="38">
        <v>-1.64</v>
      </c>
      <c r="D617" s="39">
        <v>-1.7998244073748899E-2</v>
      </c>
      <c r="E617" s="37">
        <v>90.28</v>
      </c>
      <c r="F617" s="37">
        <v>89.02</v>
      </c>
      <c r="G617" s="37">
        <v>90.86</v>
      </c>
      <c r="H617" s="7">
        <v>669663</v>
      </c>
      <c r="I617" s="37">
        <v>60101513.460000001</v>
      </c>
      <c r="J617" s="37">
        <v>0.79999999999999705</v>
      </c>
      <c r="K617" s="37">
        <v>1.84</v>
      </c>
      <c r="L617" s="39">
        <v>0.75379284878102404</v>
      </c>
      <c r="M617" s="37">
        <v>1196014088.6800001</v>
      </c>
      <c r="N617" s="37">
        <v>89.48</v>
      </c>
    </row>
    <row r="618" spans="1:14" x14ac:dyDescent="0.3">
      <c r="A618" s="36">
        <v>44315</v>
      </c>
      <c r="B618" s="37">
        <v>87.08</v>
      </c>
      <c r="C618" s="38">
        <v>-2.4000000000000101</v>
      </c>
      <c r="D618" s="39">
        <v>-2.6821636119803399E-2</v>
      </c>
      <c r="E618" s="37">
        <v>89.74</v>
      </c>
      <c r="F618" s="37">
        <v>85.8</v>
      </c>
      <c r="G618" s="37">
        <v>89.74</v>
      </c>
      <c r="H618" s="7">
        <v>885320</v>
      </c>
      <c r="I618" s="37">
        <v>77302229.620000005</v>
      </c>
      <c r="J618" s="37">
        <v>2.66</v>
      </c>
      <c r="K618" s="37">
        <v>3.94</v>
      </c>
      <c r="L618" s="39">
        <v>0.32203809976062597</v>
      </c>
      <c r="M618" s="37">
        <v>1118711859.0599999</v>
      </c>
      <c r="N618" s="37">
        <v>87.08</v>
      </c>
    </row>
    <row r="619" spans="1:14" x14ac:dyDescent="0.3">
      <c r="A619" s="36">
        <v>44316</v>
      </c>
      <c r="B619" s="37">
        <v>87.58</v>
      </c>
      <c r="C619" s="38">
        <v>0.5</v>
      </c>
      <c r="D619" s="39">
        <v>5.7418465778594401E-3</v>
      </c>
      <c r="E619" s="37">
        <v>86.9</v>
      </c>
      <c r="F619" s="37">
        <v>86.3</v>
      </c>
      <c r="G619" s="37">
        <v>88.7</v>
      </c>
      <c r="H619" s="7">
        <v>584116</v>
      </c>
      <c r="I619" s="37">
        <v>51233016.119999997</v>
      </c>
      <c r="J619" s="37">
        <v>0.67999999999999305</v>
      </c>
      <c r="K619" s="37">
        <v>2.4000000000000101</v>
      </c>
      <c r="L619" s="39">
        <v>-0.34022048524827198</v>
      </c>
      <c r="M619" s="37">
        <v>1169944875.1800001</v>
      </c>
      <c r="N619" s="37">
        <v>87.58</v>
      </c>
    </row>
    <row r="620" spans="1:14" x14ac:dyDescent="0.3">
      <c r="A620" s="36">
        <v>44319</v>
      </c>
      <c r="B620" s="37">
        <v>89.14</v>
      </c>
      <c r="C620" s="38">
        <v>1.56</v>
      </c>
      <c r="D620" s="39">
        <v>1.7812285910025101E-2</v>
      </c>
      <c r="E620" s="37">
        <v>87.54</v>
      </c>
      <c r="F620" s="37">
        <v>87.04</v>
      </c>
      <c r="G620" s="37">
        <v>89.66</v>
      </c>
      <c r="H620" s="7">
        <v>368702</v>
      </c>
      <c r="I620" s="37">
        <v>32718901.260000002</v>
      </c>
      <c r="J620" s="37">
        <v>1.5999999999999901</v>
      </c>
      <c r="K620" s="37">
        <v>2.6199999999999899</v>
      </c>
      <c r="L620" s="39">
        <v>-0.36878633696046698</v>
      </c>
      <c r="M620" s="37">
        <v>1202663776.4400001</v>
      </c>
      <c r="N620" s="37">
        <v>89.14</v>
      </c>
    </row>
    <row r="621" spans="1:14" x14ac:dyDescent="0.3">
      <c r="A621" s="36">
        <v>44320</v>
      </c>
      <c r="B621" s="37">
        <v>85.02</v>
      </c>
      <c r="C621" s="38">
        <v>-4.12</v>
      </c>
      <c r="D621" s="39">
        <v>-4.6219430109939501E-2</v>
      </c>
      <c r="E621" s="37">
        <v>89.14</v>
      </c>
      <c r="F621" s="37">
        <v>84.62</v>
      </c>
      <c r="G621" s="37">
        <v>89.24</v>
      </c>
      <c r="H621" s="7">
        <v>691919</v>
      </c>
      <c r="I621" s="37">
        <v>59685905</v>
      </c>
      <c r="J621" s="37">
        <v>4.12</v>
      </c>
      <c r="K621" s="37">
        <v>4.6199999999999903</v>
      </c>
      <c r="L621" s="39">
        <v>0.87663478907084902</v>
      </c>
      <c r="M621" s="37">
        <v>1142977871.4400001</v>
      </c>
      <c r="N621" s="37">
        <v>85.02</v>
      </c>
    </row>
    <row r="622" spans="1:14" x14ac:dyDescent="0.3">
      <c r="A622" s="36">
        <v>44321</v>
      </c>
      <c r="B622" s="37">
        <v>87.9</v>
      </c>
      <c r="C622" s="38">
        <v>2.8800000000000101</v>
      </c>
      <c r="D622" s="39">
        <v>3.3874382498235801E-2</v>
      </c>
      <c r="E622" s="37">
        <v>85.92</v>
      </c>
      <c r="F622" s="37">
        <v>85.56</v>
      </c>
      <c r="G622" s="37">
        <v>88.1</v>
      </c>
      <c r="H622" s="7">
        <v>598753</v>
      </c>
      <c r="I622" s="37">
        <v>52227079.640000001</v>
      </c>
      <c r="J622" s="37">
        <v>1.98</v>
      </c>
      <c r="K622" s="37">
        <v>2.5399999999999898</v>
      </c>
      <c r="L622" s="39">
        <v>-0.13464870888066399</v>
      </c>
      <c r="M622" s="37">
        <v>1195204951.0799999</v>
      </c>
      <c r="N622" s="37">
        <v>87.9</v>
      </c>
    </row>
    <row r="623" spans="1:14" x14ac:dyDescent="0.3">
      <c r="A623" s="36">
        <v>44322</v>
      </c>
      <c r="B623" s="37">
        <v>87.1</v>
      </c>
      <c r="C623" s="38">
        <v>-0.80000000000001104</v>
      </c>
      <c r="D623" s="39">
        <v>-9.1012514220706608E-3</v>
      </c>
      <c r="E623" s="37">
        <v>88.5</v>
      </c>
      <c r="F623" s="37">
        <v>86.1</v>
      </c>
      <c r="G623" s="37">
        <v>89.04</v>
      </c>
      <c r="H623" s="7">
        <v>565830</v>
      </c>
      <c r="I623" s="37">
        <v>49321638.079999998</v>
      </c>
      <c r="J623" s="37">
        <v>1.4000000000000099</v>
      </c>
      <c r="K623" s="37">
        <v>2.9400000000000102</v>
      </c>
      <c r="L623" s="39">
        <v>-5.4985945790668303E-2</v>
      </c>
      <c r="M623" s="37">
        <v>1145883313</v>
      </c>
      <c r="N623" s="37">
        <v>87.1</v>
      </c>
    </row>
    <row r="624" spans="1:14" x14ac:dyDescent="0.3">
      <c r="A624" s="36">
        <v>44323</v>
      </c>
      <c r="B624" s="37">
        <v>87.5</v>
      </c>
      <c r="C624" s="38">
        <v>0.40000000000000602</v>
      </c>
      <c r="D624" s="39">
        <v>4.5924225028703301E-3</v>
      </c>
      <c r="E624" s="37">
        <v>87.64</v>
      </c>
      <c r="F624" s="37">
        <v>86.36</v>
      </c>
      <c r="G624" s="37">
        <v>88.32</v>
      </c>
      <c r="H624" s="7">
        <v>454020</v>
      </c>
      <c r="I624" s="37">
        <v>39615296.399999999</v>
      </c>
      <c r="J624" s="37">
        <v>0.14000000000000101</v>
      </c>
      <c r="K624" s="37">
        <v>1.95999999999999</v>
      </c>
      <c r="L624" s="39">
        <v>-0.19760352049202101</v>
      </c>
      <c r="M624" s="37">
        <v>1185498609.4000001</v>
      </c>
      <c r="N624" s="37">
        <v>87.5</v>
      </c>
    </row>
    <row r="625" spans="1:14" x14ac:dyDescent="0.3">
      <c r="A625" s="36">
        <v>44326</v>
      </c>
      <c r="B625" s="37">
        <v>87.72</v>
      </c>
      <c r="C625" s="38">
        <v>0.219999999999999</v>
      </c>
      <c r="D625" s="39">
        <v>2.5142857142856998E-3</v>
      </c>
      <c r="E625" s="37">
        <v>87.5</v>
      </c>
      <c r="F625" s="37">
        <v>86.7</v>
      </c>
      <c r="G625" s="37">
        <v>87.86</v>
      </c>
      <c r="H625" s="7">
        <v>358310</v>
      </c>
      <c r="I625" s="37">
        <v>31305413.579999998</v>
      </c>
      <c r="J625" s="37">
        <v>0.219999999999999</v>
      </c>
      <c r="K625" s="37">
        <v>1.1599999999999999</v>
      </c>
      <c r="L625" s="39">
        <v>-0.21080569137923399</v>
      </c>
      <c r="M625" s="37">
        <v>1216804022.98</v>
      </c>
      <c r="N625" s="37">
        <v>87.72</v>
      </c>
    </row>
    <row r="626" spans="1:14" x14ac:dyDescent="0.3">
      <c r="A626" s="36">
        <v>44327</v>
      </c>
      <c r="B626" s="37">
        <v>84.46</v>
      </c>
      <c r="C626" s="38">
        <v>-3.26000000000001</v>
      </c>
      <c r="D626" s="39">
        <v>-3.7163702690378497E-2</v>
      </c>
      <c r="E626" s="37">
        <v>86</v>
      </c>
      <c r="F626" s="37">
        <v>83.68</v>
      </c>
      <c r="G626" s="37">
        <v>86.54</v>
      </c>
      <c r="H626" s="7">
        <v>610687</v>
      </c>
      <c r="I626" s="37">
        <v>51796817.359999999</v>
      </c>
      <c r="J626" s="37">
        <v>1.54000000000001</v>
      </c>
      <c r="K626" s="37">
        <v>2.86</v>
      </c>
      <c r="L626" s="39">
        <v>0.704353771873517</v>
      </c>
      <c r="M626" s="37">
        <v>1165007205.6199999</v>
      </c>
      <c r="N626" s="37">
        <v>84.46</v>
      </c>
    </row>
    <row r="627" spans="1:14" x14ac:dyDescent="0.3">
      <c r="A627" s="36">
        <v>44328</v>
      </c>
      <c r="B627" s="37">
        <v>83.92</v>
      </c>
      <c r="C627" s="38">
        <v>-0.53999999999999204</v>
      </c>
      <c r="D627" s="39">
        <v>-6.3935590812217898E-3</v>
      </c>
      <c r="E627" s="37">
        <v>84</v>
      </c>
      <c r="F627" s="37">
        <v>83.38</v>
      </c>
      <c r="G627" s="37">
        <v>84.56</v>
      </c>
      <c r="H627" s="7">
        <v>389624</v>
      </c>
      <c r="I627" s="37">
        <v>32725788.359999999</v>
      </c>
      <c r="J627" s="37">
        <v>7.9999999999998295E-2</v>
      </c>
      <c r="K627" s="37">
        <v>1.1800000000000099</v>
      </c>
      <c r="L627" s="39">
        <v>-0.36199067607465002</v>
      </c>
      <c r="M627" s="37">
        <v>1132281417.26</v>
      </c>
      <c r="N627" s="37">
        <v>83.92</v>
      </c>
    </row>
    <row r="628" spans="1:14" x14ac:dyDescent="0.3">
      <c r="A628" s="36">
        <v>44329</v>
      </c>
      <c r="B628" s="37">
        <v>83.72</v>
      </c>
      <c r="C628" s="38">
        <v>-0.20000000000000301</v>
      </c>
      <c r="D628" s="39">
        <v>-2.3832221163012702E-3</v>
      </c>
      <c r="E628" s="37">
        <v>82.98</v>
      </c>
      <c r="F628" s="37">
        <v>80.36</v>
      </c>
      <c r="G628" s="37">
        <v>84.18</v>
      </c>
      <c r="H628" s="7">
        <v>572536</v>
      </c>
      <c r="I628" s="37">
        <v>47056429.439999998</v>
      </c>
      <c r="J628" s="37">
        <v>0.739999999999995</v>
      </c>
      <c r="K628" s="37">
        <v>3.8200000000000101</v>
      </c>
      <c r="L628" s="39">
        <v>0.469457733609839</v>
      </c>
      <c r="M628" s="37">
        <v>1085224987.8199999</v>
      </c>
      <c r="N628" s="37">
        <v>83.72</v>
      </c>
    </row>
    <row r="629" spans="1:14" x14ac:dyDescent="0.3">
      <c r="A629" s="36">
        <v>44330</v>
      </c>
      <c r="B629" s="37">
        <v>85.58</v>
      </c>
      <c r="C629" s="38">
        <v>1.86</v>
      </c>
      <c r="D629" s="39">
        <v>2.2216913521261299E-2</v>
      </c>
      <c r="E629" s="37">
        <v>84.88</v>
      </c>
      <c r="F629" s="37">
        <v>83.26</v>
      </c>
      <c r="G629" s="37">
        <v>85.58</v>
      </c>
      <c r="H629" s="7">
        <v>555089</v>
      </c>
      <c r="I629" s="37">
        <v>47305358.939999998</v>
      </c>
      <c r="J629" s="37">
        <v>0.70000000000000295</v>
      </c>
      <c r="K629" s="37">
        <v>2.3199999999999901</v>
      </c>
      <c r="L629" s="39">
        <v>-3.04731929520589E-2</v>
      </c>
      <c r="M629" s="37">
        <v>1132530346.76</v>
      </c>
      <c r="N629" s="37">
        <v>85.58</v>
      </c>
    </row>
    <row r="630" spans="1:14" x14ac:dyDescent="0.3">
      <c r="A630" s="36">
        <v>44333</v>
      </c>
      <c r="B630" s="37">
        <v>85.74</v>
      </c>
      <c r="C630" s="38">
        <v>0.15999999999999701</v>
      </c>
      <c r="D630" s="39">
        <v>1.8695956999298499E-3</v>
      </c>
      <c r="E630" s="37">
        <v>86.3</v>
      </c>
      <c r="F630" s="37">
        <v>84.98</v>
      </c>
      <c r="G630" s="37">
        <v>86.76</v>
      </c>
      <c r="H630" s="7">
        <v>369222</v>
      </c>
      <c r="I630" s="37">
        <v>31679590.16</v>
      </c>
      <c r="J630" s="37">
        <v>0.56000000000000205</v>
      </c>
      <c r="K630" s="37">
        <v>1.78</v>
      </c>
      <c r="L630" s="39">
        <v>-0.33484180014376103</v>
      </c>
      <c r="M630" s="37">
        <v>1164209936.9200001</v>
      </c>
      <c r="N630" s="37">
        <v>85.74</v>
      </c>
    </row>
    <row r="631" spans="1:14" x14ac:dyDescent="0.3">
      <c r="A631" s="36">
        <v>44334</v>
      </c>
      <c r="B631" s="37">
        <v>85.7</v>
      </c>
      <c r="C631" s="38">
        <v>-3.9999999999992E-2</v>
      </c>
      <c r="D631" s="39">
        <v>-4.6652670865397799E-4</v>
      </c>
      <c r="E631" s="37">
        <v>86.5</v>
      </c>
      <c r="F631" s="37">
        <v>85.12</v>
      </c>
      <c r="G631" s="37">
        <v>87.24</v>
      </c>
      <c r="H631" s="7">
        <v>419930</v>
      </c>
      <c r="I631" s="37">
        <v>36103290.659999996</v>
      </c>
      <c r="J631" s="37">
        <v>0.79999999999999705</v>
      </c>
      <c r="K631" s="37">
        <v>2.1199999999999899</v>
      </c>
      <c r="L631" s="39">
        <v>0.13733742843059199</v>
      </c>
      <c r="M631" s="37">
        <v>1128106646.26</v>
      </c>
      <c r="N631" s="37">
        <v>85.7</v>
      </c>
    </row>
    <row r="632" spans="1:14" x14ac:dyDescent="0.3">
      <c r="A632" s="36">
        <v>44335</v>
      </c>
      <c r="B632" s="37">
        <v>83.38</v>
      </c>
      <c r="C632" s="38">
        <v>-2.3200000000000101</v>
      </c>
      <c r="D632" s="39">
        <v>-2.7071178529755002E-2</v>
      </c>
      <c r="E632" s="37">
        <v>84.7</v>
      </c>
      <c r="F632" s="37">
        <v>82.44</v>
      </c>
      <c r="G632" s="37">
        <v>85.42</v>
      </c>
      <c r="H632" s="7">
        <v>456934</v>
      </c>
      <c r="I632" s="37">
        <v>38156619.439999998</v>
      </c>
      <c r="J632" s="37">
        <v>1.3200000000000101</v>
      </c>
      <c r="K632" s="37">
        <v>2.98</v>
      </c>
      <c r="L632" s="39">
        <v>8.8119448479508505E-2</v>
      </c>
      <c r="M632" s="37">
        <v>1089950026.8199999</v>
      </c>
      <c r="N632" s="37">
        <v>83.38</v>
      </c>
    </row>
    <row r="633" spans="1:14" x14ac:dyDescent="0.3">
      <c r="A633" s="36">
        <v>44336</v>
      </c>
      <c r="B633" s="37">
        <v>84.78</v>
      </c>
      <c r="C633" s="38">
        <v>1.4000000000000099</v>
      </c>
      <c r="D633" s="39">
        <v>1.67905972655314E-2</v>
      </c>
      <c r="E633" s="37">
        <v>84.16</v>
      </c>
      <c r="F633" s="37">
        <v>83.64</v>
      </c>
      <c r="G633" s="37">
        <v>85.28</v>
      </c>
      <c r="H633" s="7">
        <v>386766</v>
      </c>
      <c r="I633" s="37">
        <v>32744205.719999999</v>
      </c>
      <c r="J633" s="37">
        <v>0.62000000000000499</v>
      </c>
      <c r="K633" s="37">
        <v>1.64</v>
      </c>
      <c r="L633" s="39">
        <v>-0.153562658939803</v>
      </c>
      <c r="M633" s="37">
        <v>1122694232.54</v>
      </c>
      <c r="N633" s="37">
        <v>84.78</v>
      </c>
    </row>
    <row r="634" spans="1:14" x14ac:dyDescent="0.3">
      <c r="A634" s="36">
        <v>44337</v>
      </c>
      <c r="B634" s="37">
        <v>85.98</v>
      </c>
      <c r="C634" s="38">
        <v>1.2</v>
      </c>
      <c r="D634" s="39">
        <v>1.41542816702053E-2</v>
      </c>
      <c r="E634" s="37">
        <v>85.34</v>
      </c>
      <c r="F634" s="37">
        <v>84.96</v>
      </c>
      <c r="G634" s="37">
        <v>86.32</v>
      </c>
      <c r="H634" s="7">
        <v>398815</v>
      </c>
      <c r="I634" s="37">
        <v>34247489.039999999</v>
      </c>
      <c r="J634" s="37">
        <v>0.64000000000000101</v>
      </c>
      <c r="K634" s="37">
        <v>1.36</v>
      </c>
      <c r="L634" s="39">
        <v>3.1153203745934201E-2</v>
      </c>
      <c r="M634" s="37">
        <v>1156941721.5799999</v>
      </c>
      <c r="N634" s="37">
        <v>85.98</v>
      </c>
    </row>
    <row r="635" spans="1:14" x14ac:dyDescent="0.3">
      <c r="A635" s="36">
        <v>44341</v>
      </c>
      <c r="B635" s="37">
        <v>87</v>
      </c>
      <c r="C635" s="38">
        <v>1.02</v>
      </c>
      <c r="D635" s="39">
        <v>1.1863224005582601E-2</v>
      </c>
      <c r="E635" s="37">
        <v>86.96</v>
      </c>
      <c r="F635" s="37">
        <v>86.82</v>
      </c>
      <c r="G635" s="37">
        <v>88.34</v>
      </c>
      <c r="H635" s="7">
        <v>589194</v>
      </c>
      <c r="I635" s="37">
        <v>51446613.979999997</v>
      </c>
      <c r="J635" s="37">
        <v>4.0000000000006301E-2</v>
      </c>
      <c r="K635" s="37">
        <v>1.52000000000001</v>
      </c>
      <c r="L635" s="39">
        <v>0.47736168398881701</v>
      </c>
      <c r="M635" s="37">
        <v>1208388335.5599999</v>
      </c>
      <c r="N635" s="37">
        <v>87</v>
      </c>
    </row>
    <row r="636" spans="1:14" x14ac:dyDescent="0.3">
      <c r="A636" s="36">
        <v>44342</v>
      </c>
      <c r="B636" s="37">
        <v>87.74</v>
      </c>
      <c r="C636" s="38">
        <v>0.739999999999995</v>
      </c>
      <c r="D636" s="39">
        <v>8.5057471264367197E-3</v>
      </c>
      <c r="E636" s="37">
        <v>87.5</v>
      </c>
      <c r="F636" s="37">
        <v>86.84</v>
      </c>
      <c r="G636" s="37">
        <v>88.46</v>
      </c>
      <c r="H636" s="7">
        <v>447260</v>
      </c>
      <c r="I636" s="37">
        <v>39212341.359999999</v>
      </c>
      <c r="J636" s="37">
        <v>0.239999999999995</v>
      </c>
      <c r="K636" s="37">
        <v>1.6199999999999899</v>
      </c>
      <c r="L636" s="39">
        <v>-0.24089518902093399</v>
      </c>
      <c r="M636" s="37">
        <v>1247600676.9200001</v>
      </c>
      <c r="N636" s="37">
        <v>87.74</v>
      </c>
    </row>
    <row r="637" spans="1:14" x14ac:dyDescent="0.3">
      <c r="A637" s="36">
        <v>44343</v>
      </c>
      <c r="B637" s="37">
        <v>90.44</v>
      </c>
      <c r="C637" s="38">
        <v>2.7</v>
      </c>
      <c r="D637" s="39">
        <v>3.0772737633918398E-2</v>
      </c>
      <c r="E637" s="37">
        <v>87.62</v>
      </c>
      <c r="F637" s="37">
        <v>87.14</v>
      </c>
      <c r="G637" s="37">
        <v>90.52</v>
      </c>
      <c r="H637" s="7">
        <v>1393622</v>
      </c>
      <c r="I637" s="37">
        <v>125508812.02</v>
      </c>
      <c r="J637" s="37">
        <v>2.8199999999999901</v>
      </c>
      <c r="K637" s="37">
        <v>3.38</v>
      </c>
      <c r="L637" s="39">
        <v>2.11591020882708</v>
      </c>
      <c r="M637" s="37">
        <v>1373109488.9400001</v>
      </c>
      <c r="N637" s="37">
        <v>90.44</v>
      </c>
    </row>
    <row r="638" spans="1:14" x14ac:dyDescent="0.3">
      <c r="A638" s="36">
        <v>44344</v>
      </c>
      <c r="B638" s="37">
        <v>91.36</v>
      </c>
      <c r="C638" s="38">
        <v>0.92000000000000204</v>
      </c>
      <c r="D638" s="39">
        <v>1.01724900486511E-2</v>
      </c>
      <c r="E638" s="37">
        <v>90.7</v>
      </c>
      <c r="F638" s="37">
        <v>90.16</v>
      </c>
      <c r="G638" s="37">
        <v>91.84</v>
      </c>
      <c r="H638" s="7">
        <v>416391</v>
      </c>
      <c r="I638" s="37">
        <v>37983882.799999997</v>
      </c>
      <c r="J638" s="37">
        <v>0.65999999999999703</v>
      </c>
      <c r="K638" s="37">
        <v>1.6800000000000099</v>
      </c>
      <c r="L638" s="39">
        <v>-0.70121668572970297</v>
      </c>
      <c r="M638" s="37">
        <v>1411093371.74</v>
      </c>
      <c r="N638" s="37">
        <v>91.36</v>
      </c>
    </row>
    <row r="639" spans="1:14" x14ac:dyDescent="0.3">
      <c r="A639" s="36">
        <v>44347</v>
      </c>
      <c r="B639" s="37">
        <v>92.5</v>
      </c>
      <c r="C639" s="38">
        <v>1.1399999999999999</v>
      </c>
      <c r="D639" s="39">
        <v>1.2478108581436101E-2</v>
      </c>
      <c r="E639" s="37">
        <v>91.46</v>
      </c>
      <c r="F639" s="37">
        <v>90.16</v>
      </c>
      <c r="G639" s="37">
        <v>93.12</v>
      </c>
      <c r="H639" s="7">
        <v>530694</v>
      </c>
      <c r="I639" s="37">
        <v>48837605.600000001</v>
      </c>
      <c r="J639" s="37">
        <v>1.04000000000001</v>
      </c>
      <c r="K639" s="37">
        <v>2.9600000000000102</v>
      </c>
      <c r="L639" s="39">
        <v>0.27450881503202501</v>
      </c>
      <c r="M639" s="37">
        <v>1459930977.3399999</v>
      </c>
      <c r="N639" s="37">
        <v>92.5</v>
      </c>
    </row>
    <row r="640" spans="1:14" x14ac:dyDescent="0.3">
      <c r="A640" s="36">
        <v>44348</v>
      </c>
      <c r="B640" s="37">
        <v>97.08</v>
      </c>
      <c r="C640" s="38">
        <v>4.58</v>
      </c>
      <c r="D640" s="39">
        <v>4.9513513513513498E-2</v>
      </c>
      <c r="E640" s="37">
        <v>94</v>
      </c>
      <c r="F640" s="37">
        <v>93.8</v>
      </c>
      <c r="G640" s="37">
        <v>97.54</v>
      </c>
      <c r="H640" s="7">
        <v>847472</v>
      </c>
      <c r="I640" s="37">
        <v>81869004.040000007</v>
      </c>
      <c r="J640" s="37">
        <v>3.08</v>
      </c>
      <c r="K640" s="37">
        <v>3.74000000000001</v>
      </c>
      <c r="L640" s="39">
        <v>0.59691272183216704</v>
      </c>
      <c r="M640" s="37">
        <v>1541799981.3800001</v>
      </c>
      <c r="N640" s="37">
        <v>97.08</v>
      </c>
    </row>
    <row r="641" spans="1:14" x14ac:dyDescent="0.3">
      <c r="A641" s="36">
        <v>44349</v>
      </c>
      <c r="B641" s="37">
        <v>98.36</v>
      </c>
      <c r="C641" s="38">
        <v>1.28</v>
      </c>
      <c r="D641" s="39">
        <v>1.31850020601566E-2</v>
      </c>
      <c r="E641" s="37">
        <v>97.42</v>
      </c>
      <c r="F641" s="37">
        <v>96.36</v>
      </c>
      <c r="G641" s="37">
        <v>99.44</v>
      </c>
      <c r="H641" s="7">
        <v>606188</v>
      </c>
      <c r="I641" s="37">
        <v>59534644.659999996</v>
      </c>
      <c r="J641" s="37">
        <v>0.93999999999999795</v>
      </c>
      <c r="K641" s="37">
        <v>3.08</v>
      </c>
      <c r="L641" s="39">
        <v>-0.28471029131345899</v>
      </c>
      <c r="M641" s="37">
        <v>1601334626.04</v>
      </c>
      <c r="N641" s="37">
        <v>98.36</v>
      </c>
    </row>
    <row r="642" spans="1:14" x14ac:dyDescent="0.3">
      <c r="A642" s="36">
        <v>44350</v>
      </c>
      <c r="B642" s="37">
        <v>99.12</v>
      </c>
      <c r="C642" s="38">
        <v>0.760000000000005</v>
      </c>
      <c r="D642" s="39">
        <v>7.7267181781212396E-3</v>
      </c>
      <c r="E642" s="37">
        <v>98.24</v>
      </c>
      <c r="F642" s="37">
        <v>97.44</v>
      </c>
      <c r="G642" s="37">
        <v>99.44</v>
      </c>
      <c r="H642" s="7">
        <v>500169</v>
      </c>
      <c r="I642" s="37">
        <v>49399303.640000001</v>
      </c>
      <c r="J642" s="37">
        <v>0.88000000000001</v>
      </c>
      <c r="K642" s="37">
        <v>2</v>
      </c>
      <c r="L642" s="39">
        <v>-0.174894587157779</v>
      </c>
      <c r="M642" s="37">
        <v>1650733929.6800001</v>
      </c>
      <c r="N642" s="37">
        <v>99.12</v>
      </c>
    </row>
    <row r="643" spans="1:14" x14ac:dyDescent="0.3">
      <c r="A643" s="36">
        <v>44351</v>
      </c>
      <c r="B643" s="37">
        <v>99.74</v>
      </c>
      <c r="C643" s="38">
        <v>0.61999999999999</v>
      </c>
      <c r="D643" s="39">
        <v>6.2550443906375097E-3</v>
      </c>
      <c r="E643" s="37">
        <v>99</v>
      </c>
      <c r="F643" s="37">
        <v>98.74</v>
      </c>
      <c r="G643" s="37">
        <v>99.96</v>
      </c>
      <c r="H643" s="7">
        <v>440620</v>
      </c>
      <c r="I643" s="37">
        <v>43854918.119999997</v>
      </c>
      <c r="J643" s="37">
        <v>0.739999999999995</v>
      </c>
      <c r="K643" s="37">
        <v>1.22</v>
      </c>
      <c r="L643" s="39">
        <v>-0.119057758477635</v>
      </c>
      <c r="M643" s="37">
        <v>1694588847.8</v>
      </c>
      <c r="N643" s="37">
        <v>99.74</v>
      </c>
    </row>
    <row r="644" spans="1:14" x14ac:dyDescent="0.3">
      <c r="A644" s="36">
        <v>44354</v>
      </c>
      <c r="B644" s="37">
        <v>101.2</v>
      </c>
      <c r="C644" s="38">
        <v>1.46000000000001</v>
      </c>
      <c r="D644" s="39">
        <v>1.4638058953278601E-2</v>
      </c>
      <c r="E644" s="37">
        <v>99.5</v>
      </c>
      <c r="F644" s="37">
        <v>99.1</v>
      </c>
      <c r="G644" s="37">
        <v>102</v>
      </c>
      <c r="H644" s="7">
        <v>736860</v>
      </c>
      <c r="I644" s="37">
        <v>74390711.140000001</v>
      </c>
      <c r="J644" s="37">
        <v>1.7</v>
      </c>
      <c r="K644" s="37">
        <v>2.9000000000000101</v>
      </c>
      <c r="L644" s="39">
        <v>0.67232535972039398</v>
      </c>
      <c r="M644" s="37">
        <v>1768979558.9400001</v>
      </c>
      <c r="N644" s="37">
        <v>101.2</v>
      </c>
    </row>
    <row r="645" spans="1:14" x14ac:dyDescent="0.3">
      <c r="A645" s="36">
        <v>44355</v>
      </c>
      <c r="B645" s="37">
        <v>97.36</v>
      </c>
      <c r="C645" s="38">
        <v>-3.84</v>
      </c>
      <c r="D645" s="39">
        <v>-3.7944664031620598E-2</v>
      </c>
      <c r="E645" s="37">
        <v>101.55</v>
      </c>
      <c r="F645" s="37">
        <v>97.12</v>
      </c>
      <c r="G645" s="37">
        <v>101.7</v>
      </c>
      <c r="H645" s="7">
        <v>711109</v>
      </c>
      <c r="I645" s="37">
        <v>70169844.129999995</v>
      </c>
      <c r="J645" s="37">
        <v>4.1900000000000004</v>
      </c>
      <c r="K645" s="37">
        <v>4.58</v>
      </c>
      <c r="L645" s="39">
        <v>-3.4946937002958499E-2</v>
      </c>
      <c r="M645" s="37">
        <v>1698809714.8099999</v>
      </c>
      <c r="N645" s="37">
        <v>97.36</v>
      </c>
    </row>
    <row r="646" spans="1:14" x14ac:dyDescent="0.3">
      <c r="A646" s="36">
        <v>44356</v>
      </c>
      <c r="B646" s="37">
        <v>97.18</v>
      </c>
      <c r="C646" s="38">
        <v>-0.179999999999993</v>
      </c>
      <c r="D646" s="39">
        <v>-1.84880854560387E-3</v>
      </c>
      <c r="E646" s="37">
        <v>97.56</v>
      </c>
      <c r="F646" s="37">
        <v>96.4</v>
      </c>
      <c r="G646" s="37">
        <v>98.52</v>
      </c>
      <c r="H646" s="7">
        <v>377253</v>
      </c>
      <c r="I646" s="37">
        <v>36686714.479999997</v>
      </c>
      <c r="J646" s="37">
        <v>0.37999999999999501</v>
      </c>
      <c r="K646" s="37">
        <v>2.1199999999999899</v>
      </c>
      <c r="L646" s="39">
        <v>-0.46948639378773199</v>
      </c>
      <c r="M646" s="37">
        <v>1662123000.3299999</v>
      </c>
      <c r="N646" s="37">
        <v>97.18</v>
      </c>
    </row>
    <row r="647" spans="1:14" x14ac:dyDescent="0.3">
      <c r="A647" s="36">
        <v>44357</v>
      </c>
      <c r="B647" s="37">
        <v>96.88</v>
      </c>
      <c r="C647" s="38">
        <v>-0.30000000000001098</v>
      </c>
      <c r="D647" s="39">
        <v>-3.08705494957822E-3</v>
      </c>
      <c r="E647" s="37">
        <v>96.98</v>
      </c>
      <c r="F647" s="37">
        <v>95.46</v>
      </c>
      <c r="G647" s="37">
        <v>97.86</v>
      </c>
      <c r="H647" s="7">
        <v>473564</v>
      </c>
      <c r="I647" s="37">
        <v>45832280.280000001</v>
      </c>
      <c r="J647" s="37">
        <v>0.100000000000009</v>
      </c>
      <c r="K647" s="37">
        <v>2.4000000000000101</v>
      </c>
      <c r="L647" s="39">
        <v>0.25529551786201798</v>
      </c>
      <c r="M647" s="37">
        <v>1616290720.05</v>
      </c>
      <c r="N647" s="37">
        <v>96.88</v>
      </c>
    </row>
    <row r="648" spans="1:14" x14ac:dyDescent="0.3">
      <c r="A648" s="36">
        <v>44358</v>
      </c>
      <c r="B648" s="37">
        <v>98.42</v>
      </c>
      <c r="C648" s="38">
        <v>1.54000000000001</v>
      </c>
      <c r="D648" s="39">
        <v>1.5895953757225498E-2</v>
      </c>
      <c r="E648" s="37">
        <v>97.24</v>
      </c>
      <c r="F648" s="37">
        <v>96.74</v>
      </c>
      <c r="G648" s="37">
        <v>98.92</v>
      </c>
      <c r="H648" s="7">
        <v>300756</v>
      </c>
      <c r="I648" s="37">
        <v>29514842.440000001</v>
      </c>
      <c r="J648" s="37">
        <v>1.1800000000000099</v>
      </c>
      <c r="K648" s="37">
        <v>2.1800000000000099</v>
      </c>
      <c r="L648" s="39">
        <v>-0.36490949480957202</v>
      </c>
      <c r="M648" s="37">
        <v>1645805562.49</v>
      </c>
      <c r="N648" s="37">
        <v>98.42</v>
      </c>
    </row>
    <row r="649" spans="1:14" x14ac:dyDescent="0.3">
      <c r="A649" s="36">
        <v>44361</v>
      </c>
      <c r="B649" s="37">
        <v>97.2</v>
      </c>
      <c r="C649" s="38">
        <v>-1.22</v>
      </c>
      <c r="D649" s="39">
        <v>-1.23958545011176E-2</v>
      </c>
      <c r="E649" s="37">
        <v>98.82</v>
      </c>
      <c r="F649" s="37">
        <v>97.06</v>
      </c>
      <c r="G649" s="37">
        <v>98.96</v>
      </c>
      <c r="H649" s="7">
        <v>321052</v>
      </c>
      <c r="I649" s="37">
        <v>31285694.199999999</v>
      </c>
      <c r="J649" s="37">
        <v>1.6199999999999899</v>
      </c>
      <c r="K649" s="37">
        <v>1.8999999999999899</v>
      </c>
      <c r="L649" s="39">
        <v>6.7483275479125901E-2</v>
      </c>
      <c r="M649" s="37">
        <v>1614519868.29</v>
      </c>
      <c r="N649" s="37">
        <v>97.2</v>
      </c>
    </row>
    <row r="650" spans="1:14" x14ac:dyDescent="0.3">
      <c r="A650" s="36">
        <v>44362</v>
      </c>
      <c r="B650" s="37">
        <v>95.52</v>
      </c>
      <c r="C650" s="38">
        <v>-1.6800000000000099</v>
      </c>
      <c r="D650" s="39">
        <v>-1.7283950617284001E-2</v>
      </c>
      <c r="E650" s="37">
        <v>97.78</v>
      </c>
      <c r="F650" s="37">
        <v>95.52</v>
      </c>
      <c r="G650" s="37">
        <v>97.78</v>
      </c>
      <c r="H650" s="7">
        <v>270823</v>
      </c>
      <c r="I650" s="37">
        <v>25982553.16</v>
      </c>
      <c r="J650" s="37">
        <v>2.26000000000001</v>
      </c>
      <c r="K650" s="37">
        <v>2.26000000000001</v>
      </c>
      <c r="L650" s="39">
        <v>-0.15645129137958999</v>
      </c>
      <c r="M650" s="37">
        <v>1588537315.1300001</v>
      </c>
      <c r="N650" s="37">
        <v>95.52</v>
      </c>
    </row>
    <row r="651" spans="1:14" x14ac:dyDescent="0.3">
      <c r="A651" s="36">
        <v>44363</v>
      </c>
      <c r="B651" s="37">
        <v>94.56</v>
      </c>
      <c r="C651" s="38">
        <v>-0.95999999999999397</v>
      </c>
      <c r="D651" s="39">
        <v>-1.00502512562813E-2</v>
      </c>
      <c r="E651" s="37">
        <v>95.68</v>
      </c>
      <c r="F651" s="37">
        <v>92.7</v>
      </c>
      <c r="G651" s="37">
        <v>95.92</v>
      </c>
      <c r="H651" s="7">
        <v>502042</v>
      </c>
      <c r="I651" s="37">
        <v>47193693.039999999</v>
      </c>
      <c r="J651" s="37">
        <v>1.1200000000000001</v>
      </c>
      <c r="K651" s="37">
        <v>3.22</v>
      </c>
      <c r="L651" s="39">
        <v>0.85376426669817596</v>
      </c>
      <c r="M651" s="37">
        <v>1541343622.0899999</v>
      </c>
      <c r="N651" s="37">
        <v>94.56</v>
      </c>
    </row>
    <row r="652" spans="1:14" x14ac:dyDescent="0.3">
      <c r="A652" s="36">
        <v>44364</v>
      </c>
      <c r="B652" s="37">
        <v>95</v>
      </c>
      <c r="C652" s="38">
        <v>0.439999999999998</v>
      </c>
      <c r="D652" s="39">
        <v>4.6531302876480296E-3</v>
      </c>
      <c r="E652" s="37">
        <v>94.44</v>
      </c>
      <c r="F652" s="37">
        <v>94.2</v>
      </c>
      <c r="G652" s="37">
        <v>96</v>
      </c>
      <c r="H652" s="7">
        <v>317376</v>
      </c>
      <c r="I652" s="37">
        <v>30186392.539999999</v>
      </c>
      <c r="J652" s="37">
        <v>0.56000000000000205</v>
      </c>
      <c r="K652" s="37">
        <v>1.8</v>
      </c>
      <c r="L652" s="39">
        <v>-0.36782978316555198</v>
      </c>
      <c r="M652" s="37">
        <v>1571530014.6300001</v>
      </c>
      <c r="N652" s="37">
        <v>95</v>
      </c>
    </row>
    <row r="653" spans="1:14" x14ac:dyDescent="0.3">
      <c r="A653" s="36">
        <v>44365</v>
      </c>
      <c r="B653" s="37">
        <v>92.14</v>
      </c>
      <c r="C653" s="38">
        <v>-2.86</v>
      </c>
      <c r="D653" s="39">
        <v>-3.0105263157894701E-2</v>
      </c>
      <c r="E653" s="37">
        <v>94.8</v>
      </c>
      <c r="F653" s="37">
        <v>91.98</v>
      </c>
      <c r="G653" s="37">
        <v>94.94</v>
      </c>
      <c r="H653" s="7">
        <v>1003613</v>
      </c>
      <c r="I653" s="37">
        <v>92890478.180000007</v>
      </c>
      <c r="J653" s="37">
        <v>2.66</v>
      </c>
      <c r="K653" s="37">
        <v>2.9599999999999902</v>
      </c>
      <c r="L653" s="39">
        <v>2.1622208358539998</v>
      </c>
      <c r="M653" s="37">
        <v>1478639536.45</v>
      </c>
      <c r="N653" s="37">
        <v>92.14</v>
      </c>
    </row>
    <row r="654" spans="1:14" x14ac:dyDescent="0.3">
      <c r="A654" s="36">
        <v>44368</v>
      </c>
      <c r="B654" s="37">
        <v>95.46</v>
      </c>
      <c r="C654" s="38">
        <v>3.3199999999999901</v>
      </c>
      <c r="D654" s="39">
        <v>3.60321250271326E-2</v>
      </c>
      <c r="E654" s="37">
        <v>91.5</v>
      </c>
      <c r="F654" s="37">
        <v>91.02</v>
      </c>
      <c r="G654" s="37">
        <v>95.7</v>
      </c>
      <c r="H654" s="7">
        <v>367092</v>
      </c>
      <c r="I654" s="37">
        <v>34650966.479999997</v>
      </c>
      <c r="J654" s="37">
        <v>3.9599999999999902</v>
      </c>
      <c r="K654" s="37">
        <v>4.6800000000000104</v>
      </c>
      <c r="L654" s="39">
        <v>-0.63422952871276095</v>
      </c>
      <c r="M654" s="37">
        <v>1513290502.9300001</v>
      </c>
      <c r="N654" s="37">
        <v>95.46</v>
      </c>
    </row>
    <row r="655" spans="1:14" x14ac:dyDescent="0.3">
      <c r="A655" s="36">
        <v>44369</v>
      </c>
      <c r="B655" s="37">
        <v>94.18</v>
      </c>
      <c r="C655" s="38">
        <v>-1.27999999999999</v>
      </c>
      <c r="D655" s="39">
        <v>-1.3408757594804E-2</v>
      </c>
      <c r="E655" s="37">
        <v>96.08</v>
      </c>
      <c r="F655" s="37">
        <v>93.94</v>
      </c>
      <c r="G655" s="37">
        <v>96.08</v>
      </c>
      <c r="H655" s="7">
        <v>317901</v>
      </c>
      <c r="I655" s="37">
        <v>30094501.18</v>
      </c>
      <c r="J655" s="37">
        <v>1.8999999999999899</v>
      </c>
      <c r="K655" s="37">
        <v>2.14</v>
      </c>
      <c r="L655" s="39">
        <v>-0.13400183060377199</v>
      </c>
      <c r="M655" s="37">
        <v>1483196001.75</v>
      </c>
      <c r="N655" s="37">
        <v>94.18</v>
      </c>
    </row>
    <row r="656" spans="1:14" x14ac:dyDescent="0.3">
      <c r="A656" s="36">
        <v>44370</v>
      </c>
      <c r="B656" s="37">
        <v>94.3</v>
      </c>
      <c r="C656" s="38">
        <v>0.11999999999999</v>
      </c>
      <c r="D656" s="39">
        <v>1.27415587173487E-3</v>
      </c>
      <c r="E656" s="37">
        <v>95.08</v>
      </c>
      <c r="F656" s="37">
        <v>93.92</v>
      </c>
      <c r="G656" s="37">
        <v>95.88</v>
      </c>
      <c r="H656" s="7">
        <v>474563</v>
      </c>
      <c r="I656" s="37">
        <v>44999443.259999998</v>
      </c>
      <c r="J656" s="37">
        <v>0.78000000000000103</v>
      </c>
      <c r="K656" s="37">
        <v>1.95999999999999</v>
      </c>
      <c r="L656" s="39">
        <v>0.49280121798924797</v>
      </c>
      <c r="M656" s="37">
        <v>1528195445.01</v>
      </c>
      <c r="N656" s="37">
        <v>94.3</v>
      </c>
    </row>
    <row r="657" spans="1:14" x14ac:dyDescent="0.3">
      <c r="A657" s="36">
        <v>44371</v>
      </c>
      <c r="B657" s="37">
        <v>96.68</v>
      </c>
      <c r="C657" s="38">
        <v>2.3800000000000101</v>
      </c>
      <c r="D657" s="39">
        <v>2.52386002120892E-2</v>
      </c>
      <c r="E657" s="37">
        <v>95.32</v>
      </c>
      <c r="F657" s="37">
        <v>95.16</v>
      </c>
      <c r="G657" s="37">
        <v>96.68</v>
      </c>
      <c r="H657" s="7">
        <v>540114</v>
      </c>
      <c r="I657" s="37">
        <v>52001658.799999997</v>
      </c>
      <c r="J657" s="37">
        <v>1.3600000000000101</v>
      </c>
      <c r="K657" s="37">
        <v>1.52000000000001</v>
      </c>
      <c r="L657" s="39">
        <v>0.13812918411254099</v>
      </c>
      <c r="M657" s="37">
        <v>1580197103.8099999</v>
      </c>
      <c r="N657" s="37">
        <v>96.68</v>
      </c>
    </row>
    <row r="658" spans="1:14" x14ac:dyDescent="0.3">
      <c r="A658" s="36">
        <v>44372</v>
      </c>
      <c r="B658" s="37">
        <v>95.26</v>
      </c>
      <c r="C658" s="38">
        <v>-1.42</v>
      </c>
      <c r="D658" s="39">
        <v>-1.4687629292511399E-2</v>
      </c>
      <c r="E658" s="37">
        <v>97</v>
      </c>
      <c r="F658" s="37">
        <v>94.86</v>
      </c>
      <c r="G658" s="37">
        <v>97</v>
      </c>
      <c r="H658" s="7">
        <v>318170</v>
      </c>
      <c r="I658" s="37">
        <v>30342644.460000001</v>
      </c>
      <c r="J658" s="37">
        <v>1.73999999999999</v>
      </c>
      <c r="K658" s="37">
        <v>2.14</v>
      </c>
      <c r="L658" s="39">
        <v>-0.41092065749082601</v>
      </c>
      <c r="M658" s="37">
        <v>1549854459.3499999</v>
      </c>
      <c r="N658" s="37">
        <v>95.26</v>
      </c>
    </row>
    <row r="659" spans="1:14" x14ac:dyDescent="0.3">
      <c r="A659" s="36">
        <v>44375</v>
      </c>
      <c r="B659" s="37">
        <v>94</v>
      </c>
      <c r="C659" s="38">
        <v>-1.26000000000001</v>
      </c>
      <c r="D659" s="39">
        <v>-1.3226957799706099E-2</v>
      </c>
      <c r="E659" s="37">
        <v>95.4</v>
      </c>
      <c r="F659" s="37">
        <v>93.62</v>
      </c>
      <c r="G659" s="37">
        <v>95.44</v>
      </c>
      <c r="H659" s="7">
        <v>299810</v>
      </c>
      <c r="I659" s="37">
        <v>28237613.260000002</v>
      </c>
      <c r="J659" s="37">
        <v>1.4000000000000099</v>
      </c>
      <c r="K659" s="37">
        <v>1.8199999999999901</v>
      </c>
      <c r="L659" s="39">
        <v>-5.7705000471446097E-2</v>
      </c>
      <c r="M659" s="37">
        <v>1521616846.0899999</v>
      </c>
      <c r="N659" s="37">
        <v>94</v>
      </c>
    </row>
    <row r="660" spans="1:14" x14ac:dyDescent="0.3">
      <c r="A660" s="36">
        <v>44376</v>
      </c>
      <c r="B660" s="37">
        <v>94.32</v>
      </c>
      <c r="C660" s="38">
        <v>0.31999999999999301</v>
      </c>
      <c r="D660" s="39">
        <v>3.4042553191488598E-3</v>
      </c>
      <c r="E660" s="37">
        <v>94</v>
      </c>
      <c r="F660" s="37">
        <v>93.98</v>
      </c>
      <c r="G660" s="37">
        <v>95.58</v>
      </c>
      <c r="H660" s="7">
        <v>284708</v>
      </c>
      <c r="I660" s="37">
        <v>26919828.960000001</v>
      </c>
      <c r="J660" s="37">
        <v>0.31999999999999301</v>
      </c>
      <c r="K660" s="37">
        <v>1.5999999999999901</v>
      </c>
      <c r="L660" s="39">
        <v>-5.0371902204729702E-2</v>
      </c>
      <c r="M660" s="37">
        <v>1548536675.05</v>
      </c>
      <c r="N660" s="37">
        <v>94.32</v>
      </c>
    </row>
    <row r="661" spans="1:14" x14ac:dyDescent="0.3">
      <c r="A661" s="36">
        <v>44377</v>
      </c>
      <c r="B661" s="37">
        <v>90.36</v>
      </c>
      <c r="C661" s="38">
        <v>-3.9599999999999902</v>
      </c>
      <c r="D661" s="39">
        <v>-4.1984732824427398E-2</v>
      </c>
      <c r="E661" s="37">
        <v>92.22</v>
      </c>
      <c r="F661" s="37">
        <v>89.3</v>
      </c>
      <c r="G661" s="37">
        <v>94.3</v>
      </c>
      <c r="H661" s="7">
        <v>990277</v>
      </c>
      <c r="I661" s="37">
        <v>89779463.859999999</v>
      </c>
      <c r="J661" s="37">
        <v>1.86</v>
      </c>
      <c r="K661" s="37">
        <v>5</v>
      </c>
      <c r="L661" s="39">
        <v>2.4782197901007299</v>
      </c>
      <c r="M661" s="37">
        <v>1458757211.1900001</v>
      </c>
      <c r="N661" s="37">
        <v>90.36</v>
      </c>
    </row>
    <row r="662" spans="1:14" x14ac:dyDescent="0.3">
      <c r="A662" s="36">
        <v>44378</v>
      </c>
      <c r="B662" s="37">
        <v>91.4</v>
      </c>
      <c r="C662" s="38">
        <v>1.04000000000001</v>
      </c>
      <c r="D662" s="39">
        <v>1.1509517485613199E-2</v>
      </c>
      <c r="E662" s="37">
        <v>91.02</v>
      </c>
      <c r="F662" s="37">
        <v>90.42</v>
      </c>
      <c r="G662" s="37">
        <v>92.1</v>
      </c>
      <c r="H662" s="7">
        <v>343140</v>
      </c>
      <c r="I662" s="37">
        <v>31329291.68</v>
      </c>
      <c r="J662" s="37">
        <v>0.38000000000001</v>
      </c>
      <c r="K662" s="37">
        <v>1.6799999999999899</v>
      </c>
      <c r="L662" s="39">
        <v>-0.65349089194235599</v>
      </c>
      <c r="M662" s="37">
        <v>1490086502.8699999</v>
      </c>
      <c r="N662" s="37">
        <v>91.4</v>
      </c>
    </row>
    <row r="663" spans="1:14" x14ac:dyDescent="0.3">
      <c r="A663" s="36">
        <v>44379</v>
      </c>
      <c r="B663" s="37">
        <v>91.44</v>
      </c>
      <c r="C663" s="38">
        <v>3.9999999999992E-2</v>
      </c>
      <c r="D663" s="39">
        <v>4.37636761487878E-4</v>
      </c>
      <c r="E663" s="37">
        <v>91.6</v>
      </c>
      <c r="F663" s="37">
        <v>91.16</v>
      </c>
      <c r="G663" s="37">
        <v>92.52</v>
      </c>
      <c r="H663" s="7">
        <v>280699</v>
      </c>
      <c r="I663" s="37">
        <v>25736406.280000001</v>
      </c>
      <c r="J663" s="37">
        <v>0.15999999999999701</v>
      </c>
      <c r="K663" s="37">
        <v>1.36</v>
      </c>
      <c r="L663" s="39">
        <v>-0.18196945853004601</v>
      </c>
      <c r="M663" s="37">
        <v>1515822909.1500001</v>
      </c>
      <c r="N663" s="37">
        <v>91.44</v>
      </c>
    </row>
    <row r="664" spans="1:14" x14ac:dyDescent="0.3">
      <c r="A664" s="36">
        <v>44382</v>
      </c>
      <c r="B664" s="37">
        <v>91.52</v>
      </c>
      <c r="C664" s="38">
        <v>7.9999999999998295E-2</v>
      </c>
      <c r="D664" s="39">
        <v>8.7489063867014804E-4</v>
      </c>
      <c r="E664" s="37">
        <v>91.46</v>
      </c>
      <c r="F664" s="37">
        <v>90.58</v>
      </c>
      <c r="G664" s="37">
        <v>91.98</v>
      </c>
      <c r="H664" s="7">
        <v>182705</v>
      </c>
      <c r="I664" s="37">
        <v>16707588.300000001</v>
      </c>
      <c r="J664" s="37">
        <v>6.0000000000002301E-2</v>
      </c>
      <c r="K664" s="37">
        <v>1.4000000000000099</v>
      </c>
      <c r="L664" s="39">
        <v>-0.34910705061293401</v>
      </c>
      <c r="M664" s="37">
        <v>1532530497.45</v>
      </c>
      <c r="N664" s="37">
        <v>91.52</v>
      </c>
    </row>
    <row r="665" spans="1:14" x14ac:dyDescent="0.3">
      <c r="A665" s="36">
        <v>44383</v>
      </c>
      <c r="B665" s="37">
        <v>89.06</v>
      </c>
      <c r="C665" s="38">
        <v>-2.4599999999999902</v>
      </c>
      <c r="D665" s="39">
        <v>-2.68793706293706E-2</v>
      </c>
      <c r="E665" s="37">
        <v>91.18</v>
      </c>
      <c r="F665" s="37">
        <v>88.68</v>
      </c>
      <c r="G665" s="37">
        <v>91.3</v>
      </c>
      <c r="H665" s="7">
        <v>597356</v>
      </c>
      <c r="I665" s="37">
        <v>53539285.259999998</v>
      </c>
      <c r="J665" s="37">
        <v>2.12</v>
      </c>
      <c r="K665" s="37">
        <v>2.6199999999999899</v>
      </c>
      <c r="L665" s="39">
        <v>2.2695109602911798</v>
      </c>
      <c r="M665" s="37">
        <v>1478991212.1900001</v>
      </c>
      <c r="N665" s="37">
        <v>89.06</v>
      </c>
    </row>
    <row r="666" spans="1:14" x14ac:dyDescent="0.3">
      <c r="A666" s="36">
        <v>44384</v>
      </c>
      <c r="B666" s="37">
        <v>90.2</v>
      </c>
      <c r="C666" s="38">
        <v>1.1399999999999999</v>
      </c>
      <c r="D666" s="39">
        <v>1.28003593083315E-2</v>
      </c>
      <c r="E666" s="37">
        <v>89.28</v>
      </c>
      <c r="F666" s="37">
        <v>88.58</v>
      </c>
      <c r="G666" s="37">
        <v>91.12</v>
      </c>
      <c r="H666" s="7">
        <v>394861</v>
      </c>
      <c r="I666" s="37">
        <v>35515050.560000002</v>
      </c>
      <c r="J666" s="37">
        <v>0.92000000000000204</v>
      </c>
      <c r="K666" s="37">
        <v>2.5400000000000098</v>
      </c>
      <c r="L666" s="39">
        <v>-0.33898546260521401</v>
      </c>
      <c r="M666" s="37">
        <v>1514506262.75</v>
      </c>
      <c r="N666" s="37">
        <v>90.2</v>
      </c>
    </row>
    <row r="667" spans="1:14" x14ac:dyDescent="0.3">
      <c r="A667" s="36">
        <v>44385</v>
      </c>
      <c r="B667" s="37">
        <v>87.56</v>
      </c>
      <c r="C667" s="38">
        <v>-2.64</v>
      </c>
      <c r="D667" s="39">
        <v>-2.92682926829268E-2</v>
      </c>
      <c r="E667" s="37">
        <v>89.68</v>
      </c>
      <c r="F667" s="37">
        <v>85.92</v>
      </c>
      <c r="G667" s="37">
        <v>89.68</v>
      </c>
      <c r="H667" s="7">
        <v>681629</v>
      </c>
      <c r="I667" s="37">
        <v>59555560.939999998</v>
      </c>
      <c r="J667" s="37">
        <v>2.12</v>
      </c>
      <c r="K667" s="37">
        <v>3.76000000000001</v>
      </c>
      <c r="L667" s="39">
        <v>0.72625050334168195</v>
      </c>
      <c r="M667" s="37">
        <v>1454950701.8099999</v>
      </c>
      <c r="N667" s="37">
        <v>87.56</v>
      </c>
    </row>
    <row r="668" spans="1:14" x14ac:dyDescent="0.3">
      <c r="A668" s="36">
        <v>44386</v>
      </c>
      <c r="B668" s="37">
        <v>92.9</v>
      </c>
      <c r="C668" s="38">
        <v>5.34</v>
      </c>
      <c r="D668" s="39">
        <v>6.0986751941525801E-2</v>
      </c>
      <c r="E668" s="37">
        <v>88.96</v>
      </c>
      <c r="F668" s="37">
        <v>88.58</v>
      </c>
      <c r="G668" s="37">
        <v>92.9</v>
      </c>
      <c r="H668" s="7">
        <v>645337</v>
      </c>
      <c r="I668" s="37">
        <v>59024810.82</v>
      </c>
      <c r="J668" s="37">
        <v>3.9400000000000102</v>
      </c>
      <c r="K668" s="37">
        <v>4.3200000000000101</v>
      </c>
      <c r="L668" s="39">
        <v>-5.3243039835452997E-2</v>
      </c>
      <c r="M668" s="37">
        <v>1513975512.6300001</v>
      </c>
      <c r="N668" s="37">
        <v>92.9</v>
      </c>
    </row>
    <row r="669" spans="1:14" x14ac:dyDescent="0.3">
      <c r="A669" s="36">
        <v>44389</v>
      </c>
      <c r="B669" s="37">
        <v>94.5</v>
      </c>
      <c r="C669" s="38">
        <v>1.5999999999999901</v>
      </c>
      <c r="D669" s="39">
        <v>1.72228202368137E-2</v>
      </c>
      <c r="E669" s="37">
        <v>92.98</v>
      </c>
      <c r="F669" s="37">
        <v>92.5</v>
      </c>
      <c r="G669" s="37">
        <v>95.32</v>
      </c>
      <c r="H669" s="7">
        <v>370762</v>
      </c>
      <c r="I669" s="37">
        <v>34899108.759999998</v>
      </c>
      <c r="J669" s="37">
        <v>1.52</v>
      </c>
      <c r="K669" s="37">
        <v>2.8199999999999901</v>
      </c>
      <c r="L669" s="39">
        <v>-0.425475371782495</v>
      </c>
      <c r="M669" s="37">
        <v>1548874621.3900001</v>
      </c>
      <c r="N669" s="37">
        <v>94.5</v>
      </c>
    </row>
    <row r="670" spans="1:14" x14ac:dyDescent="0.3">
      <c r="A670" s="36">
        <v>44390</v>
      </c>
      <c r="B670" s="37">
        <v>93.4</v>
      </c>
      <c r="C670" s="38">
        <v>-1.0999999999999901</v>
      </c>
      <c r="D670" s="39">
        <v>-1.16402116402116E-2</v>
      </c>
      <c r="E670" s="37">
        <v>94.5</v>
      </c>
      <c r="F670" s="37">
        <v>92.92</v>
      </c>
      <c r="G670" s="37">
        <v>94.9</v>
      </c>
      <c r="H670" s="7">
        <v>322830</v>
      </c>
      <c r="I670" s="37">
        <v>30296361.140000001</v>
      </c>
      <c r="J670" s="37">
        <v>1.0999999999999901</v>
      </c>
      <c r="K670" s="37">
        <v>1.98</v>
      </c>
      <c r="L670" s="39">
        <v>-0.12927969964559499</v>
      </c>
      <c r="M670" s="37">
        <v>1518578260.25</v>
      </c>
      <c r="N670" s="37">
        <v>93.4</v>
      </c>
    </row>
    <row r="671" spans="1:14" x14ac:dyDescent="0.3">
      <c r="A671" s="36">
        <v>44391</v>
      </c>
      <c r="B671" s="37">
        <v>93.36</v>
      </c>
      <c r="C671" s="38">
        <v>-4.0000000000006301E-2</v>
      </c>
      <c r="D671" s="39">
        <v>-4.2826552462533498E-4</v>
      </c>
      <c r="E671" s="37">
        <v>93.1</v>
      </c>
      <c r="F671" s="37">
        <v>92.92</v>
      </c>
      <c r="G671" s="37">
        <v>94.76</v>
      </c>
      <c r="H671" s="7">
        <v>241814</v>
      </c>
      <c r="I671" s="37">
        <v>22673182.280000001</v>
      </c>
      <c r="J671" s="37">
        <v>0.260000000000005</v>
      </c>
      <c r="K671" s="37">
        <v>1.84</v>
      </c>
      <c r="L671" s="39">
        <v>-0.25095561131245497</v>
      </c>
      <c r="M671" s="37">
        <v>1495905077.97</v>
      </c>
      <c r="N671" s="37">
        <v>93.36</v>
      </c>
    </row>
    <row r="672" spans="1:14" x14ac:dyDescent="0.3">
      <c r="A672" s="36">
        <v>44392</v>
      </c>
      <c r="B672" s="37">
        <v>91.82</v>
      </c>
      <c r="C672" s="38">
        <v>-1.54000000000001</v>
      </c>
      <c r="D672" s="39">
        <v>-1.6495287060839799E-2</v>
      </c>
      <c r="E672" s="37">
        <v>93.08</v>
      </c>
      <c r="F672" s="37">
        <v>91.14</v>
      </c>
      <c r="G672" s="37">
        <v>93.08</v>
      </c>
      <c r="H672" s="7">
        <v>338944</v>
      </c>
      <c r="I672" s="37">
        <v>31141454.899999999</v>
      </c>
      <c r="J672" s="37">
        <v>1.26000000000001</v>
      </c>
      <c r="K672" s="37">
        <v>1.94</v>
      </c>
      <c r="L672" s="39">
        <v>0.40167235974757498</v>
      </c>
      <c r="M672" s="37">
        <v>1464763623.0699999</v>
      </c>
      <c r="N672" s="37">
        <v>91.82</v>
      </c>
    </row>
    <row r="673" spans="1:14" x14ac:dyDescent="0.3">
      <c r="A673" s="36">
        <v>44393</v>
      </c>
      <c r="B673" s="37">
        <v>90.78</v>
      </c>
      <c r="C673" s="38">
        <v>-1.03999999999999</v>
      </c>
      <c r="D673" s="39">
        <v>-1.13265083859725E-2</v>
      </c>
      <c r="E673" s="37">
        <v>92.08</v>
      </c>
      <c r="F673" s="37">
        <v>90.54</v>
      </c>
      <c r="G673" s="37">
        <v>92.82</v>
      </c>
      <c r="H673" s="7">
        <v>289444</v>
      </c>
      <c r="I673" s="37">
        <v>26443835.120000001</v>
      </c>
      <c r="J673" s="37">
        <v>1.3</v>
      </c>
      <c r="K673" s="37">
        <v>2.27999999999999</v>
      </c>
      <c r="L673" s="39">
        <v>-0.14604182401812699</v>
      </c>
      <c r="M673" s="37">
        <v>1438319787.95</v>
      </c>
      <c r="N673" s="37">
        <v>90.78</v>
      </c>
    </row>
    <row r="674" spans="1:14" x14ac:dyDescent="0.3">
      <c r="A674" s="36">
        <v>44396</v>
      </c>
      <c r="B674" s="37">
        <v>88.36</v>
      </c>
      <c r="C674" s="38">
        <v>-2.42</v>
      </c>
      <c r="D674" s="39">
        <v>-2.6657854152897099E-2</v>
      </c>
      <c r="E674" s="37">
        <v>90.54</v>
      </c>
      <c r="F674" s="37">
        <v>86.96</v>
      </c>
      <c r="G674" s="37">
        <v>90.54</v>
      </c>
      <c r="H674" s="7">
        <v>468130</v>
      </c>
      <c r="I674" s="37">
        <v>41401422.880000003</v>
      </c>
      <c r="J674" s="37">
        <v>2.1800000000000099</v>
      </c>
      <c r="K674" s="37">
        <v>3.5800000000000098</v>
      </c>
      <c r="L674" s="39">
        <v>0.61734221472892903</v>
      </c>
      <c r="M674" s="37">
        <v>1396918365.0699999</v>
      </c>
      <c r="N674" s="37">
        <v>88.36</v>
      </c>
    </row>
    <row r="675" spans="1:14" x14ac:dyDescent="0.3">
      <c r="A675" s="36">
        <v>44397</v>
      </c>
      <c r="B675" s="37">
        <v>89.1</v>
      </c>
      <c r="C675" s="38">
        <v>0.739999999999995</v>
      </c>
      <c r="D675" s="39">
        <v>8.3748302399275099E-3</v>
      </c>
      <c r="E675" s="37">
        <v>89.36</v>
      </c>
      <c r="F675" s="37">
        <v>88.2</v>
      </c>
      <c r="G675" s="37">
        <v>90.22</v>
      </c>
      <c r="H675" s="7">
        <v>487338</v>
      </c>
      <c r="I675" s="37">
        <v>43501941.920000002</v>
      </c>
      <c r="J675" s="37">
        <v>0.260000000000005</v>
      </c>
      <c r="K675" s="37">
        <v>2.02</v>
      </c>
      <c r="L675" s="39">
        <v>4.10313374489992E-2</v>
      </c>
      <c r="M675" s="37">
        <v>1440420306.99</v>
      </c>
      <c r="N675" s="37">
        <v>89.1</v>
      </c>
    </row>
    <row r="676" spans="1:14" x14ac:dyDescent="0.3">
      <c r="A676" s="36">
        <v>44398</v>
      </c>
      <c r="B676" s="37">
        <v>91.42</v>
      </c>
      <c r="C676" s="38">
        <v>2.3200000000000101</v>
      </c>
      <c r="D676" s="39">
        <v>2.60381593714928E-2</v>
      </c>
      <c r="E676" s="37">
        <v>89.56</v>
      </c>
      <c r="F676" s="37">
        <v>88.24</v>
      </c>
      <c r="G676" s="37">
        <v>92.6</v>
      </c>
      <c r="H676" s="7">
        <v>438600</v>
      </c>
      <c r="I676" s="37">
        <v>39767592</v>
      </c>
      <c r="J676" s="37">
        <v>1.86</v>
      </c>
      <c r="K676" s="37">
        <v>4.3600000000000003</v>
      </c>
      <c r="L676" s="39">
        <v>-0.100008618248526</v>
      </c>
      <c r="M676" s="37">
        <v>1480187898.99</v>
      </c>
      <c r="N676" s="37">
        <v>91.42</v>
      </c>
    </row>
    <row r="677" spans="1:14" x14ac:dyDescent="0.3">
      <c r="A677" s="36">
        <v>44399</v>
      </c>
      <c r="B677" s="37">
        <v>91.58</v>
      </c>
      <c r="C677" s="38">
        <v>0.15999999999999701</v>
      </c>
      <c r="D677" s="39">
        <v>1.7501640778822599E-3</v>
      </c>
      <c r="E677" s="37">
        <v>92.14</v>
      </c>
      <c r="F677" s="37">
        <v>91.58</v>
      </c>
      <c r="G677" s="37">
        <v>93.56</v>
      </c>
      <c r="H677" s="7">
        <v>326659</v>
      </c>
      <c r="I677" s="37">
        <v>30159485.600000001</v>
      </c>
      <c r="J677" s="37">
        <v>0.56000000000000205</v>
      </c>
      <c r="K677" s="37">
        <v>1.98</v>
      </c>
      <c r="L677" s="39">
        <v>-0.25522343821249399</v>
      </c>
      <c r="M677" s="37">
        <v>1510347384.5899999</v>
      </c>
      <c r="N677" s="37">
        <v>91.58</v>
      </c>
    </row>
    <row r="678" spans="1:14" x14ac:dyDescent="0.3">
      <c r="A678" s="36">
        <v>44400</v>
      </c>
      <c r="B678" s="37">
        <v>92.5</v>
      </c>
      <c r="C678" s="38">
        <v>0.92000000000000204</v>
      </c>
      <c r="D678" s="39">
        <v>1.00458615418214E-2</v>
      </c>
      <c r="E678" s="37">
        <v>91.94</v>
      </c>
      <c r="F678" s="37">
        <v>91.76</v>
      </c>
      <c r="G678" s="37">
        <v>93.66</v>
      </c>
      <c r="H678" s="7">
        <v>361439</v>
      </c>
      <c r="I678" s="37">
        <v>33506235.460000001</v>
      </c>
      <c r="J678" s="37">
        <v>0.56000000000000205</v>
      </c>
      <c r="K678" s="37">
        <v>1.8999999999999899</v>
      </c>
      <c r="L678" s="39">
        <v>0.106471886585093</v>
      </c>
      <c r="M678" s="37">
        <v>1543853620.05</v>
      </c>
      <c r="N678" s="37">
        <v>92.5</v>
      </c>
    </row>
    <row r="679" spans="1:14" x14ac:dyDescent="0.3">
      <c r="A679" s="36">
        <v>44403</v>
      </c>
      <c r="B679" s="37">
        <v>90.74</v>
      </c>
      <c r="C679" s="38">
        <v>-1.76000000000001</v>
      </c>
      <c r="D679" s="39">
        <v>-1.9027027027027101E-2</v>
      </c>
      <c r="E679" s="37">
        <v>90.4</v>
      </c>
      <c r="F679" s="37">
        <v>87.16</v>
      </c>
      <c r="G679" s="37">
        <v>90.74</v>
      </c>
      <c r="H679" s="7">
        <v>899175</v>
      </c>
      <c r="I679" s="37">
        <v>80075346.280000001</v>
      </c>
      <c r="J679" s="37">
        <v>0.33999999999998898</v>
      </c>
      <c r="K679" s="37">
        <v>3.58</v>
      </c>
      <c r="L679" s="39">
        <v>1.4877641870412399</v>
      </c>
      <c r="M679" s="37">
        <v>1463778273.77</v>
      </c>
      <c r="N679" s="37">
        <v>90.74</v>
      </c>
    </row>
    <row r="680" spans="1:14" x14ac:dyDescent="0.3">
      <c r="A680" s="36">
        <v>44404</v>
      </c>
      <c r="B680" s="37">
        <v>89.2</v>
      </c>
      <c r="C680" s="38">
        <v>-1.53999999999999</v>
      </c>
      <c r="D680" s="39">
        <v>-1.69715671148335E-2</v>
      </c>
      <c r="E680" s="37">
        <v>90.14</v>
      </c>
      <c r="F680" s="37">
        <v>88.34</v>
      </c>
      <c r="G680" s="37">
        <v>90.56</v>
      </c>
      <c r="H680" s="7">
        <v>442148</v>
      </c>
      <c r="I680" s="37">
        <v>39445322.380000003</v>
      </c>
      <c r="J680" s="37">
        <v>0.93999999999999795</v>
      </c>
      <c r="K680" s="37">
        <v>2.2200000000000002</v>
      </c>
      <c r="L680" s="39">
        <v>-0.50827369533183198</v>
      </c>
      <c r="M680" s="37">
        <v>1424332951.3900001</v>
      </c>
      <c r="N680" s="37">
        <v>89.2</v>
      </c>
    </row>
    <row r="681" spans="1:14" x14ac:dyDescent="0.3">
      <c r="A681" s="36">
        <v>44405</v>
      </c>
      <c r="B681" s="37">
        <v>90.24</v>
      </c>
      <c r="C681" s="38">
        <v>1.03999999999999</v>
      </c>
      <c r="D681" s="39">
        <v>1.1659192825112E-2</v>
      </c>
      <c r="E681" s="37">
        <v>89.58</v>
      </c>
      <c r="F681" s="37">
        <v>89.5</v>
      </c>
      <c r="G681" s="37">
        <v>91</v>
      </c>
      <c r="H681" s="7">
        <v>320013</v>
      </c>
      <c r="I681" s="37">
        <v>28886020.600000001</v>
      </c>
      <c r="J681" s="37">
        <v>0.65999999999999703</v>
      </c>
      <c r="K681" s="37">
        <v>1.5</v>
      </c>
      <c r="L681" s="39">
        <v>-0.27623103576178099</v>
      </c>
      <c r="M681" s="37">
        <v>1453218971.99</v>
      </c>
      <c r="N681" s="37">
        <v>90.24</v>
      </c>
    </row>
    <row r="682" spans="1:14" x14ac:dyDescent="0.3">
      <c r="A682" s="36">
        <v>44406</v>
      </c>
      <c r="B682" s="37">
        <v>92.3</v>
      </c>
      <c r="C682" s="38">
        <v>2.06</v>
      </c>
      <c r="D682" s="39">
        <v>2.28280141843972E-2</v>
      </c>
      <c r="E682" s="37">
        <v>90.98</v>
      </c>
      <c r="F682" s="37">
        <v>89.36</v>
      </c>
      <c r="G682" s="37">
        <v>92.48</v>
      </c>
      <c r="H682" s="7">
        <v>453217</v>
      </c>
      <c r="I682" s="37">
        <v>41545084.740000002</v>
      </c>
      <c r="J682" s="37">
        <v>1.3199999999999901</v>
      </c>
      <c r="K682" s="37">
        <v>3.12</v>
      </c>
      <c r="L682" s="39">
        <v>0.41624559002290501</v>
      </c>
      <c r="M682" s="37">
        <v>1494764056.73</v>
      </c>
      <c r="N682" s="37">
        <v>92.3</v>
      </c>
    </row>
    <row r="683" spans="1:14" x14ac:dyDescent="0.3">
      <c r="A683" s="36">
        <v>44407</v>
      </c>
      <c r="B683" s="37">
        <v>91.28</v>
      </c>
      <c r="C683" s="38">
        <v>-1.02</v>
      </c>
      <c r="D683" s="39">
        <v>-1.10509209100758E-2</v>
      </c>
      <c r="E683" s="37">
        <v>91.16</v>
      </c>
      <c r="F683" s="37">
        <v>90.42</v>
      </c>
      <c r="G683" s="37">
        <v>92.14</v>
      </c>
      <c r="H683" s="7">
        <v>343881</v>
      </c>
      <c r="I683" s="37">
        <v>31363922.420000002</v>
      </c>
      <c r="J683" s="37">
        <v>0.12000000000000501</v>
      </c>
      <c r="K683" s="37">
        <v>1.72</v>
      </c>
      <c r="L683" s="39">
        <v>-0.24124426047566599</v>
      </c>
      <c r="M683" s="37">
        <v>1463400134.3099999</v>
      </c>
      <c r="N683" s="37">
        <v>91.28</v>
      </c>
    </row>
    <row r="684" spans="1:14" x14ac:dyDescent="0.3">
      <c r="A684" s="36">
        <v>44410</v>
      </c>
      <c r="B684" s="37">
        <v>91.12</v>
      </c>
      <c r="C684" s="38">
        <v>-0.15999999999999701</v>
      </c>
      <c r="D684" s="39">
        <v>-1.7528483786152099E-3</v>
      </c>
      <c r="E684" s="37">
        <v>92.2</v>
      </c>
      <c r="F684" s="37">
        <v>91.08</v>
      </c>
      <c r="G684" s="37">
        <v>93.18</v>
      </c>
      <c r="H684" s="7">
        <v>395197</v>
      </c>
      <c r="I684" s="37">
        <v>36310449.140000001</v>
      </c>
      <c r="J684" s="37">
        <v>1.08</v>
      </c>
      <c r="K684" s="37">
        <v>2.1000000000000099</v>
      </c>
      <c r="L684" s="39">
        <v>0.14922604040351201</v>
      </c>
      <c r="M684" s="37">
        <v>1427089685.1700001</v>
      </c>
      <c r="N684" s="37">
        <v>91.12</v>
      </c>
    </row>
    <row r="685" spans="1:14" x14ac:dyDescent="0.3">
      <c r="A685" s="36">
        <v>44411</v>
      </c>
      <c r="B685" s="37">
        <v>90.14</v>
      </c>
      <c r="C685" s="38">
        <v>-0.98000000000000398</v>
      </c>
      <c r="D685" s="39">
        <v>-1.0755048287971899E-2</v>
      </c>
      <c r="E685" s="37">
        <v>91</v>
      </c>
      <c r="F685" s="37">
        <v>89.96</v>
      </c>
      <c r="G685" s="37">
        <v>91.66</v>
      </c>
      <c r="H685" s="7">
        <v>357458</v>
      </c>
      <c r="I685" s="37">
        <v>32336004.5</v>
      </c>
      <c r="J685" s="37">
        <v>0.85999999999999899</v>
      </c>
      <c r="K685" s="37">
        <v>1.7</v>
      </c>
      <c r="L685" s="39">
        <v>-9.5494145957585694E-2</v>
      </c>
      <c r="M685" s="37">
        <v>1394753680.6700001</v>
      </c>
      <c r="N685" s="37">
        <v>90.14</v>
      </c>
    </row>
    <row r="686" spans="1:14" x14ac:dyDescent="0.3">
      <c r="A686" s="36">
        <v>44412</v>
      </c>
      <c r="B686" s="37">
        <v>90.22</v>
      </c>
      <c r="C686" s="38">
        <v>7.9999999999998295E-2</v>
      </c>
      <c r="D686" s="39">
        <v>8.8750832039048504E-4</v>
      </c>
      <c r="E686" s="37">
        <v>90.3</v>
      </c>
      <c r="F686" s="37">
        <v>90.04</v>
      </c>
      <c r="G686" s="37">
        <v>91.74</v>
      </c>
      <c r="H686" s="7">
        <v>316025</v>
      </c>
      <c r="I686" s="37">
        <v>28602681.260000002</v>
      </c>
      <c r="J686" s="37">
        <v>7.9999999999998295E-2</v>
      </c>
      <c r="K686" s="37">
        <v>1.69999999999999</v>
      </c>
      <c r="L686" s="39">
        <v>-0.11591012090930999</v>
      </c>
      <c r="M686" s="37">
        <v>1423356361.9300001</v>
      </c>
      <c r="N686" s="37">
        <v>90.22</v>
      </c>
    </row>
    <row r="687" spans="1:14" x14ac:dyDescent="0.3">
      <c r="A687" s="36">
        <v>44413</v>
      </c>
      <c r="B687" s="37">
        <v>90.12</v>
      </c>
      <c r="C687" s="38">
        <v>-9.9999999999994302E-2</v>
      </c>
      <c r="D687" s="39">
        <v>-1.1084016847705E-3</v>
      </c>
      <c r="E687" s="37">
        <v>89.9</v>
      </c>
      <c r="F687" s="37">
        <v>88.88</v>
      </c>
      <c r="G687" s="37">
        <v>90.38</v>
      </c>
      <c r="H687" s="7">
        <v>302961</v>
      </c>
      <c r="I687" s="37">
        <v>27197145.98</v>
      </c>
      <c r="J687" s="37">
        <v>0.219999999999999</v>
      </c>
      <c r="K687" s="37">
        <v>1.5</v>
      </c>
      <c r="L687" s="39">
        <v>-4.1338501700814802E-2</v>
      </c>
      <c r="M687" s="37">
        <v>1396159215.95</v>
      </c>
      <c r="N687" s="37">
        <v>90.12</v>
      </c>
    </row>
    <row r="688" spans="1:14" x14ac:dyDescent="0.3">
      <c r="A688" s="36">
        <v>44414</v>
      </c>
      <c r="B688" s="37">
        <v>91.02</v>
      </c>
      <c r="C688" s="38">
        <v>0.89999999999999103</v>
      </c>
      <c r="D688" s="39">
        <v>9.9866844207722096E-3</v>
      </c>
      <c r="E688" s="37">
        <v>90.06</v>
      </c>
      <c r="F688" s="37">
        <v>89.88</v>
      </c>
      <c r="G688" s="37">
        <v>91.96</v>
      </c>
      <c r="H688" s="7">
        <v>369012</v>
      </c>
      <c r="I688" s="37">
        <v>33604965.719999999</v>
      </c>
      <c r="J688" s="37">
        <v>0.95999999999999397</v>
      </c>
      <c r="K688" s="37">
        <v>2.08</v>
      </c>
      <c r="L688" s="39">
        <v>0.218018160753364</v>
      </c>
      <c r="M688" s="37">
        <v>1429764181.6700001</v>
      </c>
      <c r="N688" s="37">
        <v>91.02</v>
      </c>
    </row>
    <row r="689" spans="1:14" x14ac:dyDescent="0.3">
      <c r="A689" s="36">
        <v>44417</v>
      </c>
      <c r="B689" s="37">
        <v>89.96</v>
      </c>
      <c r="C689" s="38">
        <v>-1.06</v>
      </c>
      <c r="D689" s="39">
        <v>-1.1645792133597E-2</v>
      </c>
      <c r="E689" s="37">
        <v>90.98</v>
      </c>
      <c r="F689" s="37">
        <v>89.48</v>
      </c>
      <c r="G689" s="37">
        <v>91.16</v>
      </c>
      <c r="H689" s="7">
        <v>293111</v>
      </c>
      <c r="I689" s="37">
        <v>26416296.079999998</v>
      </c>
      <c r="J689" s="37">
        <v>1.02000000000001</v>
      </c>
      <c r="K689" s="37">
        <v>1.6799999999999899</v>
      </c>
      <c r="L689" s="39">
        <v>-0.205687077927005</v>
      </c>
      <c r="M689" s="37">
        <v>1403347885.5899999</v>
      </c>
      <c r="N689" s="37">
        <v>89.96</v>
      </c>
    </row>
    <row r="690" spans="1:14" x14ac:dyDescent="0.3">
      <c r="A690" s="36">
        <v>44418</v>
      </c>
      <c r="B690" s="37">
        <v>89.58</v>
      </c>
      <c r="C690" s="38">
        <v>-0.37999999999999501</v>
      </c>
      <c r="D690" s="39">
        <v>-4.2240995998220898E-3</v>
      </c>
      <c r="E690" s="37">
        <v>90</v>
      </c>
      <c r="F690" s="37">
        <v>88.64</v>
      </c>
      <c r="G690" s="37">
        <v>90.92</v>
      </c>
      <c r="H690" s="7">
        <v>325484</v>
      </c>
      <c r="I690" s="37">
        <v>29145195.140000001</v>
      </c>
      <c r="J690" s="37">
        <v>0.42000000000000198</v>
      </c>
      <c r="K690" s="37">
        <v>2.2799999999999998</v>
      </c>
      <c r="L690" s="39">
        <v>0.11044621320933</v>
      </c>
      <c r="M690" s="37">
        <v>1374202690.45</v>
      </c>
      <c r="N690" s="37">
        <v>89.58</v>
      </c>
    </row>
    <row r="691" spans="1:14" x14ac:dyDescent="0.3">
      <c r="A691" s="36">
        <v>44419</v>
      </c>
      <c r="B691" s="37">
        <v>89.78</v>
      </c>
      <c r="C691" s="38">
        <v>0.20000000000000301</v>
      </c>
      <c r="D691" s="39">
        <v>2.2326412145568502E-3</v>
      </c>
      <c r="E691" s="37">
        <v>89.66</v>
      </c>
      <c r="F691" s="37">
        <v>88.82</v>
      </c>
      <c r="G691" s="37">
        <v>90.08</v>
      </c>
      <c r="H691" s="7">
        <v>210567</v>
      </c>
      <c r="I691" s="37">
        <v>18845460.399999999</v>
      </c>
      <c r="J691" s="37">
        <v>0.12000000000000501</v>
      </c>
      <c r="K691" s="37">
        <v>1.26000000000001</v>
      </c>
      <c r="L691" s="39">
        <v>-0.35306497400793901</v>
      </c>
      <c r="M691" s="37">
        <v>1393048150.8499999</v>
      </c>
      <c r="N691" s="37">
        <v>89.78</v>
      </c>
    </row>
    <row r="692" spans="1:14" x14ac:dyDescent="0.3">
      <c r="A692" s="36">
        <v>44420</v>
      </c>
      <c r="B692" s="37">
        <v>91.24</v>
      </c>
      <c r="C692" s="38">
        <v>1.45999999999999</v>
      </c>
      <c r="D692" s="39">
        <v>1.62619737135219E-2</v>
      </c>
      <c r="E692" s="37">
        <v>89.26</v>
      </c>
      <c r="F692" s="37">
        <v>88.64</v>
      </c>
      <c r="G692" s="37">
        <v>91.24</v>
      </c>
      <c r="H692" s="7">
        <v>338614</v>
      </c>
      <c r="I692" s="37">
        <v>30583921.539999999</v>
      </c>
      <c r="J692" s="37">
        <v>1.97999999999999</v>
      </c>
      <c r="K692" s="37">
        <v>2.5999999999999899</v>
      </c>
      <c r="L692" s="39">
        <v>0.60810573356698805</v>
      </c>
      <c r="M692" s="37">
        <v>1423632072.3900001</v>
      </c>
      <c r="N692" s="37">
        <v>91.24</v>
      </c>
    </row>
    <row r="693" spans="1:14" x14ac:dyDescent="0.3">
      <c r="A693" s="36">
        <v>44421</v>
      </c>
      <c r="B693" s="37">
        <v>90.56</v>
      </c>
      <c r="C693" s="38">
        <v>-0.67999999999999305</v>
      </c>
      <c r="D693" s="39">
        <v>-7.4528715475667799E-3</v>
      </c>
      <c r="E693" s="37">
        <v>91</v>
      </c>
      <c r="F693" s="37">
        <v>90.3</v>
      </c>
      <c r="G693" s="37">
        <v>92.04</v>
      </c>
      <c r="H693" s="7">
        <v>293112</v>
      </c>
      <c r="I693" s="37">
        <v>26673333.800000001</v>
      </c>
      <c r="J693" s="37">
        <v>0.439999999999998</v>
      </c>
      <c r="K693" s="37">
        <v>1.74000000000001</v>
      </c>
      <c r="L693" s="39">
        <v>-0.13437719645377899</v>
      </c>
      <c r="M693" s="37">
        <v>1396958738.5899999</v>
      </c>
      <c r="N693" s="37">
        <v>90.56</v>
      </c>
    </row>
    <row r="694" spans="1:14" x14ac:dyDescent="0.3">
      <c r="A694" s="36">
        <v>44424</v>
      </c>
      <c r="B694" s="37">
        <v>88.84</v>
      </c>
      <c r="C694" s="38">
        <v>-1.72</v>
      </c>
      <c r="D694" s="39">
        <v>-1.8992932862190798E-2</v>
      </c>
      <c r="E694" s="37">
        <v>90</v>
      </c>
      <c r="F694" s="37">
        <v>88.5</v>
      </c>
      <c r="G694" s="37">
        <v>90.42</v>
      </c>
      <c r="H694" s="7">
        <v>328104</v>
      </c>
      <c r="I694" s="37">
        <v>29246943.32</v>
      </c>
      <c r="J694" s="37">
        <v>1.1599999999999999</v>
      </c>
      <c r="K694" s="37">
        <v>1.92</v>
      </c>
      <c r="L694" s="39">
        <v>0.119380987472366</v>
      </c>
      <c r="M694" s="37">
        <v>1367711795.27</v>
      </c>
      <c r="N694" s="37">
        <v>88.84</v>
      </c>
    </row>
    <row r="695" spans="1:14" x14ac:dyDescent="0.3">
      <c r="A695" s="36">
        <v>44425</v>
      </c>
      <c r="B695" s="37">
        <v>86.42</v>
      </c>
      <c r="C695" s="38">
        <v>-2.42</v>
      </c>
      <c r="D695" s="39">
        <v>-2.72399819900946E-2</v>
      </c>
      <c r="E695" s="37">
        <v>88.1</v>
      </c>
      <c r="F695" s="37">
        <v>86.36</v>
      </c>
      <c r="G695" s="37">
        <v>88.44</v>
      </c>
      <c r="H695" s="7">
        <v>499295</v>
      </c>
      <c r="I695" s="37">
        <v>43376481.539999999</v>
      </c>
      <c r="J695" s="37">
        <v>1.6799999999999899</v>
      </c>
      <c r="K695" s="37">
        <v>2.08</v>
      </c>
      <c r="L695" s="39">
        <v>0.52175834491502704</v>
      </c>
      <c r="M695" s="37">
        <v>1324335313.73</v>
      </c>
      <c r="N695" s="37">
        <v>86.42</v>
      </c>
    </row>
    <row r="696" spans="1:14" x14ac:dyDescent="0.3">
      <c r="A696" s="36">
        <v>44426</v>
      </c>
      <c r="B696" s="37">
        <v>84.82</v>
      </c>
      <c r="C696" s="38">
        <v>-1.6000000000000101</v>
      </c>
      <c r="D696" s="39">
        <v>-1.8514232816477801E-2</v>
      </c>
      <c r="E696" s="37">
        <v>86.52</v>
      </c>
      <c r="F696" s="37">
        <v>83.62</v>
      </c>
      <c r="G696" s="37">
        <v>86.58</v>
      </c>
      <c r="H696" s="7">
        <v>663845</v>
      </c>
      <c r="I696" s="37">
        <v>56188244.439999998</v>
      </c>
      <c r="J696" s="37">
        <v>1.7</v>
      </c>
      <c r="K696" s="37">
        <v>2.9599999999999902</v>
      </c>
      <c r="L696" s="39">
        <v>0.32956468620755303</v>
      </c>
      <c r="M696" s="37">
        <v>1268147069.29</v>
      </c>
      <c r="N696" s="37">
        <v>84.82</v>
      </c>
    </row>
    <row r="697" spans="1:14" x14ac:dyDescent="0.3">
      <c r="A697" s="36">
        <v>44427</v>
      </c>
      <c r="B697" s="37">
        <v>82.52</v>
      </c>
      <c r="C697" s="38">
        <v>-2.2999999999999998</v>
      </c>
      <c r="D697" s="39">
        <v>-2.7116246168356499E-2</v>
      </c>
      <c r="E697" s="37">
        <v>83</v>
      </c>
      <c r="F697" s="37">
        <v>81.94</v>
      </c>
      <c r="G697" s="37">
        <v>83.54</v>
      </c>
      <c r="H697" s="7">
        <v>541184</v>
      </c>
      <c r="I697" s="37">
        <v>44710975.560000002</v>
      </c>
      <c r="J697" s="37">
        <v>0.48000000000000398</v>
      </c>
      <c r="K697" s="37">
        <v>1.6000000000000101</v>
      </c>
      <c r="L697" s="39">
        <v>-0.18477355406759099</v>
      </c>
      <c r="M697" s="37">
        <v>1223436093.73</v>
      </c>
      <c r="N697" s="37">
        <v>82.52</v>
      </c>
    </row>
    <row r="698" spans="1:14" x14ac:dyDescent="0.3">
      <c r="A698" s="36">
        <v>44428</v>
      </c>
      <c r="B698" s="37">
        <v>81.92</v>
      </c>
      <c r="C698" s="38">
        <v>-0.59999999999999398</v>
      </c>
      <c r="D698" s="39">
        <v>-7.2709646146388099E-3</v>
      </c>
      <c r="E698" s="37">
        <v>82</v>
      </c>
      <c r="F698" s="37">
        <v>80.88</v>
      </c>
      <c r="G698" s="37">
        <v>82.02</v>
      </c>
      <c r="H698" s="7">
        <v>461757</v>
      </c>
      <c r="I698" s="37">
        <v>37664248.859999999</v>
      </c>
      <c r="J698" s="37">
        <v>7.9999999999998295E-2</v>
      </c>
      <c r="K698" s="37">
        <v>1.1399999999999999</v>
      </c>
      <c r="L698" s="39">
        <v>-0.146765240657521</v>
      </c>
      <c r="M698" s="37">
        <v>1185771844.8699999</v>
      </c>
      <c r="N698" s="37">
        <v>81.92</v>
      </c>
    </row>
    <row r="699" spans="1:14" x14ac:dyDescent="0.3">
      <c r="A699" s="36">
        <v>44431</v>
      </c>
      <c r="B699" s="37">
        <v>83.04</v>
      </c>
      <c r="C699" s="38">
        <v>1.1200000000000001</v>
      </c>
      <c r="D699" s="39">
        <v>1.3671875000000101E-2</v>
      </c>
      <c r="E699" s="37">
        <v>82.96</v>
      </c>
      <c r="F699" s="37">
        <v>82.42</v>
      </c>
      <c r="G699" s="37">
        <v>83.66</v>
      </c>
      <c r="H699" s="7">
        <v>379537</v>
      </c>
      <c r="I699" s="37">
        <v>31502196.120000001</v>
      </c>
      <c r="J699" s="37">
        <v>8.0000000000012506E-2</v>
      </c>
      <c r="K699" s="37">
        <v>1.23999999999999</v>
      </c>
      <c r="L699" s="39">
        <v>-0.178059022386233</v>
      </c>
      <c r="M699" s="37">
        <v>1217274040.99</v>
      </c>
      <c r="N699" s="37">
        <v>83.04</v>
      </c>
    </row>
    <row r="700" spans="1:14" x14ac:dyDescent="0.3">
      <c r="A700" s="36">
        <v>44432</v>
      </c>
      <c r="B700" s="37">
        <v>85.36</v>
      </c>
      <c r="C700" s="38">
        <v>2.3199999999999901</v>
      </c>
      <c r="D700" s="39">
        <v>2.7938342967244598E-2</v>
      </c>
      <c r="E700" s="37">
        <v>83.58</v>
      </c>
      <c r="F700" s="37">
        <v>83.5</v>
      </c>
      <c r="G700" s="37">
        <v>86.04</v>
      </c>
      <c r="H700" s="7">
        <v>415744</v>
      </c>
      <c r="I700" s="37">
        <v>35408254.159999996</v>
      </c>
      <c r="J700" s="37">
        <v>1.78</v>
      </c>
      <c r="K700" s="37">
        <v>2.5400000000000098</v>
      </c>
      <c r="L700" s="39">
        <v>9.5397813651896896E-2</v>
      </c>
      <c r="M700" s="37">
        <v>1252682295.1500001</v>
      </c>
      <c r="N700" s="37">
        <v>85.36</v>
      </c>
    </row>
    <row r="701" spans="1:14" x14ac:dyDescent="0.3">
      <c r="A701" s="36">
        <v>44433</v>
      </c>
      <c r="B701" s="37">
        <v>85.94</v>
      </c>
      <c r="C701" s="38">
        <v>0.57999999999999796</v>
      </c>
      <c r="D701" s="39">
        <v>6.7947516401124404E-3</v>
      </c>
      <c r="E701" s="37">
        <v>85.56</v>
      </c>
      <c r="F701" s="37">
        <v>85.26</v>
      </c>
      <c r="G701" s="37">
        <v>87.08</v>
      </c>
      <c r="H701" s="7">
        <v>320632</v>
      </c>
      <c r="I701" s="37">
        <v>27611010.300000001</v>
      </c>
      <c r="J701" s="37">
        <v>0.37999999999999501</v>
      </c>
      <c r="K701" s="37">
        <v>1.8199999999999901</v>
      </c>
      <c r="L701" s="39">
        <v>-0.22877540024630499</v>
      </c>
      <c r="M701" s="37">
        <v>1280293305.45</v>
      </c>
      <c r="N701" s="37">
        <v>85.94</v>
      </c>
    </row>
    <row r="702" spans="1:14" x14ac:dyDescent="0.3">
      <c r="A702" s="36">
        <v>44434</v>
      </c>
      <c r="B702" s="37">
        <v>85.5</v>
      </c>
      <c r="C702" s="38">
        <v>-0.439999999999998</v>
      </c>
      <c r="D702" s="39">
        <v>-5.1198510588782598E-3</v>
      </c>
      <c r="E702" s="37">
        <v>85.3</v>
      </c>
      <c r="F702" s="37">
        <v>84.66</v>
      </c>
      <c r="G702" s="37">
        <v>86.04</v>
      </c>
      <c r="H702" s="7">
        <v>245214</v>
      </c>
      <c r="I702" s="37">
        <v>20936436.899999999</v>
      </c>
      <c r="J702" s="37">
        <v>0.20000000000000301</v>
      </c>
      <c r="K702" s="37">
        <v>1.3800000000000101</v>
      </c>
      <c r="L702" s="39">
        <v>-0.235216697023379</v>
      </c>
      <c r="M702" s="37">
        <v>1259356868.55</v>
      </c>
      <c r="N702" s="37">
        <v>85.5</v>
      </c>
    </row>
    <row r="703" spans="1:14" x14ac:dyDescent="0.3">
      <c r="A703" s="36">
        <v>44435</v>
      </c>
      <c r="B703" s="37">
        <v>85.94</v>
      </c>
      <c r="C703" s="38">
        <v>0.439999999999998</v>
      </c>
      <c r="D703" s="39">
        <v>5.1461988304093301E-3</v>
      </c>
      <c r="E703" s="37">
        <v>85.5</v>
      </c>
      <c r="F703" s="37">
        <v>84.76</v>
      </c>
      <c r="G703" s="37">
        <v>86.14</v>
      </c>
      <c r="H703" s="7">
        <v>260080</v>
      </c>
      <c r="I703" s="37">
        <v>22259948.239999998</v>
      </c>
      <c r="J703" s="37">
        <v>0.439999999999998</v>
      </c>
      <c r="K703" s="37">
        <v>1.38</v>
      </c>
      <c r="L703" s="39">
        <v>6.0624597290529901E-2</v>
      </c>
      <c r="M703" s="37">
        <v>1281616816.79</v>
      </c>
      <c r="N703" s="37">
        <v>85.94</v>
      </c>
    </row>
    <row r="704" spans="1:14" x14ac:dyDescent="0.3">
      <c r="A704" s="36">
        <v>44438</v>
      </c>
      <c r="B704" s="37">
        <v>86.9</v>
      </c>
      <c r="C704" s="38">
        <v>0.96000000000000796</v>
      </c>
      <c r="D704" s="39">
        <v>1.1170584128461799E-2</v>
      </c>
      <c r="E704" s="37">
        <v>86.28</v>
      </c>
      <c r="F704" s="37">
        <v>86.28</v>
      </c>
      <c r="G704" s="37">
        <v>87.84</v>
      </c>
      <c r="H704" s="7">
        <v>325058</v>
      </c>
      <c r="I704" s="37">
        <v>28331182.600000001</v>
      </c>
      <c r="J704" s="37">
        <v>0.62000000000000499</v>
      </c>
      <c r="K704" s="37">
        <v>1.56</v>
      </c>
      <c r="L704" s="39">
        <v>0.24983851122731501</v>
      </c>
      <c r="M704" s="37">
        <v>1309947999.3900001</v>
      </c>
      <c r="N704" s="37">
        <v>86.9</v>
      </c>
    </row>
    <row r="705" spans="1:14" x14ac:dyDescent="0.3">
      <c r="A705" s="36">
        <v>44439</v>
      </c>
      <c r="B705" s="37">
        <v>85.76</v>
      </c>
      <c r="C705" s="38">
        <v>-1.1399999999999999</v>
      </c>
      <c r="D705" s="39">
        <v>-1.31185270425777E-2</v>
      </c>
      <c r="E705" s="37">
        <v>87.2</v>
      </c>
      <c r="F705" s="37">
        <v>85.18</v>
      </c>
      <c r="G705" s="37">
        <v>87.52</v>
      </c>
      <c r="H705" s="7">
        <v>560408</v>
      </c>
      <c r="I705" s="37">
        <v>48279623.060000002</v>
      </c>
      <c r="J705" s="37">
        <v>1.44</v>
      </c>
      <c r="K705" s="37">
        <v>2.3399999999999901</v>
      </c>
      <c r="L705" s="39">
        <v>0.72402463560349195</v>
      </c>
      <c r="M705" s="37">
        <v>1261668376.3299999</v>
      </c>
      <c r="N705" s="37">
        <v>85.76</v>
      </c>
    </row>
    <row r="706" spans="1:14" x14ac:dyDescent="0.3">
      <c r="A706" s="36">
        <v>44440</v>
      </c>
      <c r="B706" s="37">
        <v>85.52</v>
      </c>
      <c r="C706" s="38">
        <v>-0.24000000000000901</v>
      </c>
      <c r="D706" s="39">
        <v>-2.7985074626866698E-3</v>
      </c>
      <c r="E706" s="37">
        <v>86.4</v>
      </c>
      <c r="F706" s="37">
        <v>85</v>
      </c>
      <c r="G706" s="37">
        <v>86.5</v>
      </c>
      <c r="H706" s="7">
        <v>279415</v>
      </c>
      <c r="I706" s="37">
        <v>23939131.539999999</v>
      </c>
      <c r="J706" s="37">
        <v>0.88000000000001</v>
      </c>
      <c r="K706" s="37">
        <v>1.5</v>
      </c>
      <c r="L706" s="39">
        <v>-0.50140790281366399</v>
      </c>
      <c r="M706" s="37">
        <v>1237729244.79</v>
      </c>
      <c r="N706" s="37">
        <v>85.52</v>
      </c>
    </row>
    <row r="707" spans="1:14" x14ac:dyDescent="0.3">
      <c r="A707" s="36">
        <v>44441</v>
      </c>
      <c r="B707" s="37">
        <v>87.16</v>
      </c>
      <c r="C707" s="38">
        <v>1.64</v>
      </c>
      <c r="D707" s="39">
        <v>1.9176800748363001E-2</v>
      </c>
      <c r="E707" s="37">
        <v>86.26</v>
      </c>
      <c r="F707" s="37">
        <v>85.8</v>
      </c>
      <c r="G707" s="37">
        <v>87.5</v>
      </c>
      <c r="H707" s="7">
        <v>442393</v>
      </c>
      <c r="I707" s="37">
        <v>38491593.640000001</v>
      </c>
      <c r="J707" s="37">
        <v>0.89999999999999103</v>
      </c>
      <c r="K707" s="37">
        <v>1.7</v>
      </c>
      <c r="L707" s="39">
        <v>0.58328293040817403</v>
      </c>
      <c r="M707" s="37">
        <v>1276220838.4300001</v>
      </c>
      <c r="N707" s="37">
        <v>87.16</v>
      </c>
    </row>
    <row r="708" spans="1:14" x14ac:dyDescent="0.3">
      <c r="A708" s="36">
        <v>44442</v>
      </c>
      <c r="B708" s="37">
        <v>87.6</v>
      </c>
      <c r="C708" s="38">
        <v>0.439999999999998</v>
      </c>
      <c r="D708" s="39">
        <v>5.0481872418540403E-3</v>
      </c>
      <c r="E708" s="37">
        <v>87.5</v>
      </c>
      <c r="F708" s="37">
        <v>87.2</v>
      </c>
      <c r="G708" s="37">
        <v>88.74</v>
      </c>
      <c r="H708" s="7">
        <v>439368</v>
      </c>
      <c r="I708" s="37">
        <v>38666752.399999999</v>
      </c>
      <c r="J708" s="37">
        <v>9.9999999999994302E-2</v>
      </c>
      <c r="K708" s="37">
        <v>1.53999999999999</v>
      </c>
      <c r="L708" s="39">
        <v>-6.8378116290266798E-3</v>
      </c>
      <c r="M708" s="37">
        <v>1314887590.8299999</v>
      </c>
      <c r="N708" s="37">
        <v>87.6</v>
      </c>
    </row>
    <row r="709" spans="1:14" x14ac:dyDescent="0.3">
      <c r="A709" s="36">
        <v>44445</v>
      </c>
      <c r="B709" s="37">
        <v>87.04</v>
      </c>
      <c r="C709" s="38">
        <v>-0.55999999999998795</v>
      </c>
      <c r="D709" s="39">
        <v>-6.3926940639267996E-3</v>
      </c>
      <c r="E709" s="37">
        <v>88.08</v>
      </c>
      <c r="F709" s="37">
        <v>86.36</v>
      </c>
      <c r="G709" s="37">
        <v>88.78</v>
      </c>
      <c r="H709" s="7">
        <v>402018</v>
      </c>
      <c r="I709" s="37">
        <v>35200654.82</v>
      </c>
      <c r="J709" s="37">
        <v>1.03999999999999</v>
      </c>
      <c r="K709" s="37">
        <v>2.42</v>
      </c>
      <c r="L709" s="39">
        <v>-8.5008466706724198E-2</v>
      </c>
      <c r="M709" s="37">
        <v>1279686936.01</v>
      </c>
      <c r="N709" s="37">
        <v>87.04</v>
      </c>
    </row>
    <row r="710" spans="1:14" x14ac:dyDescent="0.3">
      <c r="A710" s="36">
        <v>44446</v>
      </c>
      <c r="B710" s="37">
        <v>87.14</v>
      </c>
      <c r="C710" s="38">
        <v>9.9999999999994302E-2</v>
      </c>
      <c r="D710" s="39">
        <v>1.1488970588234601E-3</v>
      </c>
      <c r="E710" s="37">
        <v>87.12</v>
      </c>
      <c r="F710" s="37">
        <v>86.94</v>
      </c>
      <c r="G710" s="37">
        <v>87.8</v>
      </c>
      <c r="H710" s="7">
        <v>288335</v>
      </c>
      <c r="I710" s="37">
        <v>25183542.16</v>
      </c>
      <c r="J710" s="37">
        <v>1.9999999999996E-2</v>
      </c>
      <c r="K710" s="37">
        <v>0.85999999999999899</v>
      </c>
      <c r="L710" s="39">
        <v>-0.28278087050828599</v>
      </c>
      <c r="M710" s="37">
        <v>1304870478.1700001</v>
      </c>
      <c r="N710" s="37">
        <v>87.14</v>
      </c>
    </row>
    <row r="711" spans="1:14" x14ac:dyDescent="0.3">
      <c r="A711" s="36">
        <v>44447</v>
      </c>
      <c r="B711" s="37">
        <v>84.68</v>
      </c>
      <c r="C711" s="38">
        <v>-2.4599999999999902</v>
      </c>
      <c r="D711" s="39">
        <v>-2.8230433784714199E-2</v>
      </c>
      <c r="E711" s="37">
        <v>86.8</v>
      </c>
      <c r="F711" s="37">
        <v>84.46</v>
      </c>
      <c r="G711" s="37">
        <v>86.8</v>
      </c>
      <c r="H711" s="7">
        <v>478526</v>
      </c>
      <c r="I711" s="37">
        <v>40785527.219999999</v>
      </c>
      <c r="J711" s="37">
        <v>2.1199999999999899</v>
      </c>
      <c r="K711" s="37">
        <v>2.34</v>
      </c>
      <c r="L711" s="39">
        <v>0.65961815249622802</v>
      </c>
      <c r="M711" s="37">
        <v>1264084950.95</v>
      </c>
      <c r="N711" s="37">
        <v>84.68</v>
      </c>
    </row>
    <row r="712" spans="1:14" x14ac:dyDescent="0.3">
      <c r="A712" s="36">
        <v>44448</v>
      </c>
      <c r="B712" s="37">
        <v>86.12</v>
      </c>
      <c r="C712" s="38">
        <v>1.44</v>
      </c>
      <c r="D712" s="39">
        <v>1.70051960321209E-2</v>
      </c>
      <c r="E712" s="37">
        <v>84</v>
      </c>
      <c r="F712" s="37">
        <v>83.42</v>
      </c>
      <c r="G712" s="37">
        <v>86.46</v>
      </c>
      <c r="H712" s="7">
        <v>343915</v>
      </c>
      <c r="I712" s="37">
        <v>29438439.620000001</v>
      </c>
      <c r="J712" s="37">
        <v>2.12</v>
      </c>
      <c r="K712" s="37">
        <v>3.0399999999999898</v>
      </c>
      <c r="L712" s="39">
        <v>-0.28130341924994701</v>
      </c>
      <c r="M712" s="37">
        <v>1293523390.5699999</v>
      </c>
      <c r="N712" s="37">
        <v>86.12</v>
      </c>
    </row>
    <row r="713" spans="1:14" x14ac:dyDescent="0.3">
      <c r="A713" s="36">
        <v>44449</v>
      </c>
      <c r="B713" s="37">
        <v>86.14</v>
      </c>
      <c r="C713" s="38">
        <v>1.9999999999996E-2</v>
      </c>
      <c r="D713" s="39">
        <v>2.3223409196465399E-4</v>
      </c>
      <c r="E713" s="37">
        <v>86.42</v>
      </c>
      <c r="F713" s="37">
        <v>85.98</v>
      </c>
      <c r="G713" s="37">
        <v>87.34</v>
      </c>
      <c r="H713" s="7">
        <v>342624</v>
      </c>
      <c r="I713" s="37">
        <v>29625654.800000001</v>
      </c>
      <c r="J713" s="37">
        <v>0.28000000000000103</v>
      </c>
      <c r="K713" s="37">
        <v>1.36</v>
      </c>
      <c r="L713" s="39">
        <v>-3.75383452306529E-3</v>
      </c>
      <c r="M713" s="37">
        <v>1323149045.3699999</v>
      </c>
      <c r="N713" s="37">
        <v>86.14</v>
      </c>
    </row>
    <row r="714" spans="1:14" x14ac:dyDescent="0.3">
      <c r="A714" s="36">
        <v>44452</v>
      </c>
      <c r="B714" s="37">
        <v>86.72</v>
      </c>
      <c r="C714" s="38">
        <v>0.57999999999999796</v>
      </c>
      <c r="D714" s="39">
        <v>6.73322498258647E-3</v>
      </c>
      <c r="E714" s="37">
        <v>86.2</v>
      </c>
      <c r="F714" s="37">
        <v>86.1</v>
      </c>
      <c r="G714" s="37">
        <v>87.32</v>
      </c>
      <c r="H714" s="7">
        <v>318826</v>
      </c>
      <c r="I714" s="37">
        <v>27666357.460000001</v>
      </c>
      <c r="J714" s="37">
        <v>0.51999999999999602</v>
      </c>
      <c r="K714" s="37">
        <v>1.22</v>
      </c>
      <c r="L714" s="39">
        <v>-6.9458064817409196E-2</v>
      </c>
      <c r="M714" s="37">
        <v>1350815402.8299999</v>
      </c>
      <c r="N714" s="37">
        <v>86.72</v>
      </c>
    </row>
    <row r="715" spans="1:14" x14ac:dyDescent="0.3">
      <c r="A715" s="36">
        <v>44453</v>
      </c>
      <c r="B715" s="37">
        <v>86.9</v>
      </c>
      <c r="C715" s="38">
        <v>0.18000000000000699</v>
      </c>
      <c r="D715" s="39">
        <v>2.0756457564576401E-3</v>
      </c>
      <c r="E715" s="37">
        <v>86.56</v>
      </c>
      <c r="F715" s="37">
        <v>86.56</v>
      </c>
      <c r="G715" s="37">
        <v>87.84</v>
      </c>
      <c r="H715" s="7">
        <v>295813</v>
      </c>
      <c r="I715" s="37">
        <v>25774326.399999999</v>
      </c>
      <c r="J715" s="37">
        <v>0.34000000000000302</v>
      </c>
      <c r="K715" s="37">
        <v>1.28</v>
      </c>
      <c r="L715" s="39">
        <v>-7.2180436978163606E-2</v>
      </c>
      <c r="M715" s="37">
        <v>1376589729.23</v>
      </c>
      <c r="N715" s="37">
        <v>86.9</v>
      </c>
    </row>
    <row r="716" spans="1:14" x14ac:dyDescent="0.3">
      <c r="A716" s="36">
        <v>44454</v>
      </c>
      <c r="B716" s="37">
        <v>86.38</v>
      </c>
      <c r="C716" s="38">
        <v>-0.52000000000001001</v>
      </c>
      <c r="D716" s="39">
        <v>-5.9838895281934404E-3</v>
      </c>
      <c r="E716" s="37">
        <v>86.6</v>
      </c>
      <c r="F716" s="37">
        <v>86.18</v>
      </c>
      <c r="G716" s="37">
        <v>87.58</v>
      </c>
      <c r="H716" s="7">
        <v>331926</v>
      </c>
      <c r="I716" s="37">
        <v>28782865.559999999</v>
      </c>
      <c r="J716" s="37">
        <v>0.219999999999999</v>
      </c>
      <c r="K716" s="37">
        <v>1.3999999999999899</v>
      </c>
      <c r="L716" s="39">
        <v>0.122080503561372</v>
      </c>
      <c r="M716" s="37">
        <v>1347806863.6700001</v>
      </c>
      <c r="N716" s="37">
        <v>86.38</v>
      </c>
    </row>
    <row r="717" spans="1:14" x14ac:dyDescent="0.3">
      <c r="A717" s="36">
        <v>44455</v>
      </c>
      <c r="B717" s="37">
        <v>85.04</v>
      </c>
      <c r="C717" s="38">
        <v>-1.3399999999999901</v>
      </c>
      <c r="D717" s="39">
        <v>-1.5512850196804699E-2</v>
      </c>
      <c r="E717" s="37">
        <v>86.44</v>
      </c>
      <c r="F717" s="37">
        <v>84.74</v>
      </c>
      <c r="G717" s="37">
        <v>86.8</v>
      </c>
      <c r="H717" s="7">
        <v>434898</v>
      </c>
      <c r="I717" s="37">
        <v>37124776.32</v>
      </c>
      <c r="J717" s="37">
        <v>1.3999999999999899</v>
      </c>
      <c r="K717" s="37">
        <v>2.06</v>
      </c>
      <c r="L717" s="39">
        <v>0.310225773214512</v>
      </c>
      <c r="M717" s="37">
        <v>1310682087.3499999</v>
      </c>
      <c r="N717" s="37">
        <v>85.04</v>
      </c>
    </row>
    <row r="718" spans="1:14" x14ac:dyDescent="0.3">
      <c r="A718" s="36">
        <v>44456</v>
      </c>
      <c r="B718" s="37">
        <v>83.4</v>
      </c>
      <c r="C718" s="38">
        <v>-1.64</v>
      </c>
      <c r="D718" s="39">
        <v>-1.9285042333019801E-2</v>
      </c>
      <c r="E718" s="37">
        <v>85.22</v>
      </c>
      <c r="F718" s="37">
        <v>83.24</v>
      </c>
      <c r="G718" s="37">
        <v>86.02</v>
      </c>
      <c r="H718" s="7">
        <v>2260038</v>
      </c>
      <c r="I718" s="37">
        <v>188873312.41999999</v>
      </c>
      <c r="J718" s="37">
        <v>1.8199999999999901</v>
      </c>
      <c r="K718" s="37">
        <v>2.78</v>
      </c>
      <c r="L718" s="39">
        <v>4.19670819364541</v>
      </c>
      <c r="M718" s="37">
        <v>1121808774.9300001</v>
      </c>
      <c r="N718" s="37">
        <v>83.4</v>
      </c>
    </row>
    <row r="719" spans="1:14" x14ac:dyDescent="0.3">
      <c r="A719" s="36">
        <v>44459</v>
      </c>
      <c r="B719" s="37">
        <v>79.94</v>
      </c>
      <c r="C719" s="38">
        <v>-3.4600000000000102</v>
      </c>
      <c r="D719" s="39">
        <v>-4.1486810551558798E-2</v>
      </c>
      <c r="E719" s="37">
        <v>82</v>
      </c>
      <c r="F719" s="37">
        <v>78.459999999999994</v>
      </c>
      <c r="G719" s="37">
        <v>82.22</v>
      </c>
      <c r="H719" s="7">
        <v>1208591</v>
      </c>
      <c r="I719" s="37">
        <v>96476120.579999998</v>
      </c>
      <c r="J719" s="37">
        <v>2.06</v>
      </c>
      <c r="K719" s="37">
        <v>3.76000000000001</v>
      </c>
      <c r="L719" s="39">
        <v>-0.46523421287606698</v>
      </c>
      <c r="M719" s="37">
        <v>1025332654.35</v>
      </c>
      <c r="N719" s="37">
        <v>79.94</v>
      </c>
    </row>
    <row r="720" spans="1:14" x14ac:dyDescent="0.3">
      <c r="A720" s="36">
        <v>44460</v>
      </c>
      <c r="B720" s="37">
        <v>81.819999999999993</v>
      </c>
      <c r="C720" s="38">
        <v>1.88</v>
      </c>
      <c r="D720" s="39">
        <v>2.3517638228671402E-2</v>
      </c>
      <c r="E720" s="37">
        <v>80.8</v>
      </c>
      <c r="F720" s="37">
        <v>80.62</v>
      </c>
      <c r="G720" s="37">
        <v>82.9</v>
      </c>
      <c r="H720" s="7">
        <v>579964</v>
      </c>
      <c r="I720" s="37">
        <v>47558195.600000001</v>
      </c>
      <c r="J720" s="37">
        <v>1.02</v>
      </c>
      <c r="K720" s="37">
        <v>2.2799999999999998</v>
      </c>
      <c r="L720" s="39">
        <v>-0.52013212079189697</v>
      </c>
      <c r="M720" s="37">
        <v>1072890849.95</v>
      </c>
      <c r="N720" s="37">
        <v>81.819999999999993</v>
      </c>
    </row>
    <row r="721" spans="1:14" x14ac:dyDescent="0.3">
      <c r="A721" s="36">
        <v>44461</v>
      </c>
      <c r="B721" s="37">
        <v>83.92</v>
      </c>
      <c r="C721" s="38">
        <v>2.1000000000000099</v>
      </c>
      <c r="D721" s="39">
        <v>2.5666096308971001E-2</v>
      </c>
      <c r="E721" s="37">
        <v>82.92</v>
      </c>
      <c r="F721" s="37">
        <v>82.16</v>
      </c>
      <c r="G721" s="37">
        <v>84.16</v>
      </c>
      <c r="H721" s="7">
        <v>346513</v>
      </c>
      <c r="I721" s="37">
        <v>28964085.02</v>
      </c>
      <c r="J721" s="37">
        <v>1</v>
      </c>
      <c r="K721" s="37">
        <v>2</v>
      </c>
      <c r="L721" s="39">
        <v>-0.40252670855432399</v>
      </c>
      <c r="M721" s="37">
        <v>1101854934.97</v>
      </c>
      <c r="N721" s="37">
        <v>83.92</v>
      </c>
    </row>
    <row r="722" spans="1:14" x14ac:dyDescent="0.3">
      <c r="A722" s="36">
        <v>44462</v>
      </c>
      <c r="B722" s="37">
        <v>84.36</v>
      </c>
      <c r="C722" s="38">
        <v>0.439999999999998</v>
      </c>
      <c r="D722" s="39">
        <v>5.2430886558627E-3</v>
      </c>
      <c r="E722" s="37">
        <v>84.8</v>
      </c>
      <c r="F722" s="37">
        <v>83.72</v>
      </c>
      <c r="G722" s="37">
        <v>85.52</v>
      </c>
      <c r="H722" s="7">
        <v>321967</v>
      </c>
      <c r="I722" s="37">
        <v>27238364.420000002</v>
      </c>
      <c r="J722" s="37">
        <v>0.439999999999998</v>
      </c>
      <c r="K722" s="37">
        <v>1.8</v>
      </c>
      <c r="L722" s="39">
        <v>-7.0837169168256303E-2</v>
      </c>
      <c r="M722" s="37">
        <v>1129093299.3900001</v>
      </c>
      <c r="N722" s="37">
        <v>84.36</v>
      </c>
    </row>
    <row r="723" spans="1:14" x14ac:dyDescent="0.3">
      <c r="A723" s="36">
        <v>44463</v>
      </c>
      <c r="B723" s="37">
        <v>84.3</v>
      </c>
      <c r="C723" s="38">
        <v>-6.0000000000002301E-2</v>
      </c>
      <c r="D723" s="39">
        <v>-7.1123755334284299E-4</v>
      </c>
      <c r="E723" s="37">
        <v>84</v>
      </c>
      <c r="F723" s="37">
        <v>82.74</v>
      </c>
      <c r="G723" s="37">
        <v>84.9</v>
      </c>
      <c r="H723" s="7">
        <v>310867</v>
      </c>
      <c r="I723" s="37">
        <v>26123837.879999999</v>
      </c>
      <c r="J723" s="37">
        <v>0.29999999999999699</v>
      </c>
      <c r="K723" s="37">
        <v>2.1600000000000099</v>
      </c>
      <c r="L723" s="39">
        <v>-3.4475582901353198E-2</v>
      </c>
      <c r="M723" s="37">
        <v>1102969461.51</v>
      </c>
      <c r="N723" s="37">
        <v>84.3</v>
      </c>
    </row>
    <row r="724" spans="1:14" x14ac:dyDescent="0.3">
      <c r="A724" s="36">
        <v>44466</v>
      </c>
      <c r="B724" s="37">
        <v>85.44</v>
      </c>
      <c r="C724" s="38">
        <v>1.1399999999999999</v>
      </c>
      <c r="D724" s="39">
        <v>1.35231316725979E-2</v>
      </c>
      <c r="E724" s="37">
        <v>85.54</v>
      </c>
      <c r="F724" s="37">
        <v>85.02</v>
      </c>
      <c r="G724" s="37">
        <v>86.3</v>
      </c>
      <c r="H724" s="7">
        <v>374060</v>
      </c>
      <c r="I724" s="37">
        <v>32002222.98</v>
      </c>
      <c r="J724" s="37">
        <v>0.100000000000009</v>
      </c>
      <c r="K724" s="37">
        <v>1.28</v>
      </c>
      <c r="L724" s="39">
        <v>0.20327985923240499</v>
      </c>
      <c r="M724" s="37">
        <v>1134971684.49</v>
      </c>
      <c r="N724" s="37">
        <v>85.44</v>
      </c>
    </row>
    <row r="725" spans="1:14" x14ac:dyDescent="0.3">
      <c r="A725" s="36">
        <v>44467</v>
      </c>
      <c r="B725" s="37">
        <v>84.26</v>
      </c>
      <c r="C725" s="38">
        <v>-1.1799999999999899</v>
      </c>
      <c r="D725" s="39">
        <v>-1.38108614232209E-2</v>
      </c>
      <c r="E725" s="37">
        <v>85.4</v>
      </c>
      <c r="F725" s="37">
        <v>84.26</v>
      </c>
      <c r="G725" s="37">
        <v>86.86</v>
      </c>
      <c r="H725" s="7">
        <v>458691</v>
      </c>
      <c r="I725" s="37">
        <v>39164988.460000001</v>
      </c>
      <c r="J725" s="37">
        <v>1.1399999999999999</v>
      </c>
      <c r="K725" s="37">
        <v>2.5999999999999899</v>
      </c>
      <c r="L725" s="39">
        <v>0.22624979949740701</v>
      </c>
      <c r="M725" s="37">
        <v>1095806696.03</v>
      </c>
      <c r="N725" s="37">
        <v>84.26</v>
      </c>
    </row>
    <row r="726" spans="1:14" x14ac:dyDescent="0.3">
      <c r="A726" s="36">
        <v>44468</v>
      </c>
      <c r="B726" s="37">
        <v>86.12</v>
      </c>
      <c r="C726" s="38">
        <v>1.86</v>
      </c>
      <c r="D726" s="39">
        <v>2.2074531212912401E-2</v>
      </c>
      <c r="E726" s="37">
        <v>84.48</v>
      </c>
      <c r="F726" s="37">
        <v>84.48</v>
      </c>
      <c r="G726" s="37">
        <v>86.58</v>
      </c>
      <c r="H726" s="7">
        <v>432243</v>
      </c>
      <c r="I726" s="37">
        <v>37167918.240000002</v>
      </c>
      <c r="J726" s="37">
        <v>1.64</v>
      </c>
      <c r="K726" s="37">
        <v>2.0999999999999899</v>
      </c>
      <c r="L726" s="39">
        <v>-5.7659731714814498E-2</v>
      </c>
      <c r="M726" s="37">
        <v>1132974614.27</v>
      </c>
      <c r="N726" s="37">
        <v>86.12</v>
      </c>
    </row>
    <row r="727" spans="1:14" x14ac:dyDescent="0.3">
      <c r="A727" s="36">
        <v>44469</v>
      </c>
      <c r="B727" s="37">
        <v>85.94</v>
      </c>
      <c r="C727" s="38">
        <v>-0.18000000000000699</v>
      </c>
      <c r="D727" s="39">
        <v>-2.0901068276823801E-3</v>
      </c>
      <c r="E727" s="37">
        <v>86.84</v>
      </c>
      <c r="F727" s="37">
        <v>84.82</v>
      </c>
      <c r="G727" s="37">
        <v>86.84</v>
      </c>
      <c r="H727" s="7">
        <v>310367</v>
      </c>
      <c r="I727" s="37">
        <v>26617648.760000002</v>
      </c>
      <c r="J727" s="37">
        <v>0.90000000000000602</v>
      </c>
      <c r="K727" s="37">
        <v>2.0200000000000098</v>
      </c>
      <c r="L727" s="39">
        <v>-0.28196176687650198</v>
      </c>
      <c r="M727" s="37">
        <v>1106356965.51</v>
      </c>
      <c r="N727" s="37">
        <v>85.94</v>
      </c>
    </row>
    <row r="728" spans="1:14" x14ac:dyDescent="0.3">
      <c r="A728" s="36">
        <v>44470</v>
      </c>
      <c r="B728" s="37">
        <v>85.66</v>
      </c>
      <c r="C728" s="38">
        <v>-0.28000000000000103</v>
      </c>
      <c r="D728" s="39">
        <v>-3.2580870374680098E-3</v>
      </c>
      <c r="E728" s="37">
        <v>84</v>
      </c>
      <c r="F728" s="37">
        <v>83.34</v>
      </c>
      <c r="G728" s="37">
        <v>86.02</v>
      </c>
      <c r="H728" s="7">
        <v>417628</v>
      </c>
      <c r="I728" s="37">
        <v>35526001.799999997</v>
      </c>
      <c r="J728" s="37">
        <v>1.66</v>
      </c>
      <c r="K728" s="37">
        <v>2.6799999999999899</v>
      </c>
      <c r="L728" s="39">
        <v>0.34559408700022898</v>
      </c>
      <c r="M728" s="37">
        <v>1070830963.71</v>
      </c>
      <c r="N728" s="37">
        <v>85.66</v>
      </c>
    </row>
    <row r="729" spans="1:14" x14ac:dyDescent="0.3">
      <c r="A729" s="36">
        <v>44473</v>
      </c>
      <c r="B729" s="37">
        <v>84.06</v>
      </c>
      <c r="C729" s="38">
        <v>-1.5999999999999901</v>
      </c>
      <c r="D729" s="39">
        <v>-1.8678496381041299E-2</v>
      </c>
      <c r="E729" s="37">
        <v>85.24</v>
      </c>
      <c r="F729" s="37">
        <v>84.02</v>
      </c>
      <c r="G729" s="37">
        <v>85.44</v>
      </c>
      <c r="H729" s="7">
        <v>383237</v>
      </c>
      <c r="I729" s="37">
        <v>32389061.059999999</v>
      </c>
      <c r="J729" s="37">
        <v>1.1799999999999899</v>
      </c>
      <c r="K729" s="37">
        <v>1.42</v>
      </c>
      <c r="L729" s="39">
        <v>-8.23484057582346E-2</v>
      </c>
      <c r="M729" s="37">
        <v>1038441902.65</v>
      </c>
      <c r="N729" s="37">
        <v>84.06</v>
      </c>
    </row>
    <row r="730" spans="1:14" x14ac:dyDescent="0.3">
      <c r="A730" s="36">
        <v>44474</v>
      </c>
      <c r="B730" s="37">
        <v>84.78</v>
      </c>
      <c r="C730" s="38">
        <v>0.71999999999999897</v>
      </c>
      <c r="D730" s="39">
        <v>8.5653104925053399E-3</v>
      </c>
      <c r="E730" s="37">
        <v>84.02</v>
      </c>
      <c r="F730" s="37">
        <v>83.68</v>
      </c>
      <c r="G730" s="37">
        <v>85.18</v>
      </c>
      <c r="H730" s="7">
        <v>383883</v>
      </c>
      <c r="I730" s="37">
        <v>32477923.219999999</v>
      </c>
      <c r="J730" s="37">
        <v>0.760000000000005</v>
      </c>
      <c r="K730" s="37">
        <v>1.5</v>
      </c>
      <c r="L730" s="39">
        <v>1.6856410002165801E-3</v>
      </c>
      <c r="M730" s="37">
        <v>1070919825.87</v>
      </c>
      <c r="N730" s="37">
        <v>84.78</v>
      </c>
    </row>
    <row r="731" spans="1:14" x14ac:dyDescent="0.3">
      <c r="A731" s="36">
        <v>44475</v>
      </c>
      <c r="B731" s="37">
        <v>81.760000000000005</v>
      </c>
      <c r="C731" s="38">
        <v>-3.02</v>
      </c>
      <c r="D731" s="39">
        <v>-3.5621608870016502E-2</v>
      </c>
      <c r="E731" s="37">
        <v>83.9</v>
      </c>
      <c r="F731" s="37">
        <v>81.08</v>
      </c>
      <c r="G731" s="37">
        <v>83.9</v>
      </c>
      <c r="H731" s="7">
        <v>725634</v>
      </c>
      <c r="I731" s="37">
        <v>59367170.640000001</v>
      </c>
      <c r="J731" s="37">
        <v>2.14</v>
      </c>
      <c r="K731" s="37">
        <v>2.8200000000000101</v>
      </c>
      <c r="L731" s="39">
        <v>0.89024780987957297</v>
      </c>
      <c r="M731" s="37">
        <v>1011552655.23</v>
      </c>
      <c r="N731" s="37">
        <v>81.760000000000005</v>
      </c>
    </row>
    <row r="732" spans="1:14" x14ac:dyDescent="0.3">
      <c r="A732" s="36">
        <v>44476</v>
      </c>
      <c r="B732" s="37">
        <v>84.7</v>
      </c>
      <c r="C732" s="38">
        <v>2.94</v>
      </c>
      <c r="D732" s="39">
        <v>3.5958904109588997E-2</v>
      </c>
      <c r="E732" s="37">
        <v>82.8</v>
      </c>
      <c r="F732" s="37">
        <v>82.4</v>
      </c>
      <c r="G732" s="37">
        <v>84.8</v>
      </c>
      <c r="H732" s="7">
        <v>507328</v>
      </c>
      <c r="I732" s="37">
        <v>42628743.740000002</v>
      </c>
      <c r="J732" s="37">
        <v>1.9000000000000099</v>
      </c>
      <c r="K732" s="37">
        <v>2.3999999999999901</v>
      </c>
      <c r="L732" s="39">
        <v>-0.30084863719175198</v>
      </c>
      <c r="M732" s="37">
        <v>1054181398.97</v>
      </c>
      <c r="N732" s="37">
        <v>84.7</v>
      </c>
    </row>
    <row r="733" spans="1:14" x14ac:dyDescent="0.3">
      <c r="A733" s="36">
        <v>44477</v>
      </c>
      <c r="B733" s="37">
        <v>84.08</v>
      </c>
      <c r="C733" s="38">
        <v>-0.62000000000000499</v>
      </c>
      <c r="D733" s="39">
        <v>-7.31995277449828E-3</v>
      </c>
      <c r="E733" s="37">
        <v>84.82</v>
      </c>
      <c r="F733" s="37">
        <v>83.98</v>
      </c>
      <c r="G733" s="37">
        <v>85.16</v>
      </c>
      <c r="H733" s="7">
        <v>401129</v>
      </c>
      <c r="I733" s="37">
        <v>33824007.100000001</v>
      </c>
      <c r="J733" s="37">
        <v>0.739999999999995</v>
      </c>
      <c r="K733" s="37">
        <v>1.1799999999999899</v>
      </c>
      <c r="L733" s="39">
        <v>-0.20933005866027499</v>
      </c>
      <c r="M733" s="37">
        <v>1020357391.87</v>
      </c>
      <c r="N733" s="37">
        <v>84.08</v>
      </c>
    </row>
    <row r="734" spans="1:14" x14ac:dyDescent="0.3">
      <c r="A734" s="36">
        <v>44480</v>
      </c>
      <c r="B734" s="37">
        <v>84.46</v>
      </c>
      <c r="C734" s="38">
        <v>0.37999999999999501</v>
      </c>
      <c r="D734" s="39">
        <v>4.5195052331112699E-3</v>
      </c>
      <c r="E734" s="37">
        <v>83</v>
      </c>
      <c r="F734" s="37">
        <v>82.7</v>
      </c>
      <c r="G734" s="37">
        <v>84.6</v>
      </c>
      <c r="H734" s="7">
        <v>337759</v>
      </c>
      <c r="I734" s="37">
        <v>28347280.02</v>
      </c>
      <c r="J734" s="37">
        <v>1.45999999999999</v>
      </c>
      <c r="K734" s="37">
        <v>1.8999999999999899</v>
      </c>
      <c r="L734" s="39">
        <v>-0.15797910397901899</v>
      </c>
      <c r="M734" s="37">
        <v>1048704671.89</v>
      </c>
      <c r="N734" s="37">
        <v>84.46</v>
      </c>
    </row>
    <row r="735" spans="1:14" x14ac:dyDescent="0.3">
      <c r="A735" s="36">
        <v>44481</v>
      </c>
      <c r="B735" s="37">
        <v>84.76</v>
      </c>
      <c r="C735" s="38">
        <v>0.30000000000001098</v>
      </c>
      <c r="D735" s="39">
        <v>3.55197726734562E-3</v>
      </c>
      <c r="E735" s="37">
        <v>83.56</v>
      </c>
      <c r="F735" s="37">
        <v>82.8</v>
      </c>
      <c r="G735" s="37">
        <v>84.84</v>
      </c>
      <c r="H735" s="7">
        <v>455022</v>
      </c>
      <c r="I735" s="37">
        <v>38316356.439999998</v>
      </c>
      <c r="J735" s="37">
        <v>1.2</v>
      </c>
      <c r="K735" s="37">
        <v>2.0400000000000098</v>
      </c>
      <c r="L735" s="39">
        <v>0.34717949780760798</v>
      </c>
      <c r="M735" s="37">
        <v>1087021028.3299999</v>
      </c>
      <c r="N735" s="37">
        <v>84.76</v>
      </c>
    </row>
    <row r="736" spans="1:14" x14ac:dyDescent="0.3">
      <c r="A736" s="36">
        <v>44482</v>
      </c>
      <c r="B736" s="37">
        <v>87.46</v>
      </c>
      <c r="C736" s="38">
        <v>2.69999999999999</v>
      </c>
      <c r="D736" s="39">
        <v>3.1854648419065497E-2</v>
      </c>
      <c r="E736" s="37">
        <v>84.88</v>
      </c>
      <c r="F736" s="37">
        <v>84.68</v>
      </c>
      <c r="G736" s="37">
        <v>88.62</v>
      </c>
      <c r="H736" s="7">
        <v>957637</v>
      </c>
      <c r="I736" s="37">
        <v>83627954.840000004</v>
      </c>
      <c r="J736" s="37">
        <v>2.58</v>
      </c>
      <c r="K736" s="37">
        <v>3.94</v>
      </c>
      <c r="L736" s="39">
        <v>1.10459494266211</v>
      </c>
      <c r="M736" s="37">
        <v>1170648983.1700001</v>
      </c>
      <c r="N736" s="37">
        <v>87.46</v>
      </c>
    </row>
    <row r="737" spans="1:14" x14ac:dyDescent="0.3">
      <c r="A737" s="36">
        <v>44483</v>
      </c>
      <c r="B737" s="37">
        <v>88.1</v>
      </c>
      <c r="C737" s="38">
        <v>0.64000000000000101</v>
      </c>
      <c r="D737" s="39">
        <v>7.3176309169906296E-3</v>
      </c>
      <c r="E737" s="37">
        <v>88.2</v>
      </c>
      <c r="F737" s="37">
        <v>87.54</v>
      </c>
      <c r="G737" s="37">
        <v>88.5</v>
      </c>
      <c r="H737" s="7">
        <v>306158</v>
      </c>
      <c r="I737" s="37">
        <v>26941475.539999999</v>
      </c>
      <c r="J737" s="37">
        <v>0.100000000000009</v>
      </c>
      <c r="K737" s="37">
        <v>0.95999999999999397</v>
      </c>
      <c r="L737" s="39">
        <v>-0.68029848470767096</v>
      </c>
      <c r="M737" s="37">
        <v>1197590458.71</v>
      </c>
      <c r="N737" s="37">
        <v>88.1</v>
      </c>
    </row>
    <row r="738" spans="1:14" x14ac:dyDescent="0.3">
      <c r="A738" s="36">
        <v>44484</v>
      </c>
      <c r="B738" s="37">
        <v>90.24</v>
      </c>
      <c r="C738" s="38">
        <v>2.14</v>
      </c>
      <c r="D738" s="39">
        <v>2.4290578887627701E-2</v>
      </c>
      <c r="E738" s="37">
        <v>88.38</v>
      </c>
      <c r="F738" s="37">
        <v>88.08</v>
      </c>
      <c r="G738" s="37">
        <v>90.28</v>
      </c>
      <c r="H738" s="7">
        <v>595891</v>
      </c>
      <c r="I738" s="37">
        <v>53539312.140000001</v>
      </c>
      <c r="J738" s="37">
        <v>1.86</v>
      </c>
      <c r="K738" s="37">
        <v>2.2000000000000002</v>
      </c>
      <c r="L738" s="39">
        <v>0.946351230410442</v>
      </c>
      <c r="M738" s="37">
        <v>1251129770.8499999</v>
      </c>
      <c r="N738" s="37">
        <v>90.24</v>
      </c>
    </row>
    <row r="739" spans="1:14" x14ac:dyDescent="0.3">
      <c r="A739" s="36">
        <v>44487</v>
      </c>
      <c r="B739" s="37">
        <v>87.2</v>
      </c>
      <c r="C739" s="38">
        <v>-3.0399999999999898</v>
      </c>
      <c r="D739" s="39">
        <v>-3.3687943262411299E-2</v>
      </c>
      <c r="E739" s="37">
        <v>90.02</v>
      </c>
      <c r="F739" s="37">
        <v>86.62</v>
      </c>
      <c r="G739" s="37">
        <v>90.16</v>
      </c>
      <c r="H739" s="7">
        <v>491785</v>
      </c>
      <c r="I739" s="37">
        <v>43195601.079999998</v>
      </c>
      <c r="J739" s="37">
        <v>2.8199999999999901</v>
      </c>
      <c r="K739" s="37">
        <v>3.5399999999999898</v>
      </c>
      <c r="L739" s="39">
        <v>-0.17470644799132701</v>
      </c>
      <c r="M739" s="37">
        <v>1207934169.77</v>
      </c>
      <c r="N739" s="37">
        <v>87.2</v>
      </c>
    </row>
    <row r="740" spans="1:14" x14ac:dyDescent="0.3">
      <c r="A740" s="36">
        <v>44488</v>
      </c>
      <c r="B740" s="37">
        <v>86.4</v>
      </c>
      <c r="C740" s="38">
        <v>-0.79999999999999705</v>
      </c>
      <c r="D740" s="39">
        <v>-9.1743119266054704E-3</v>
      </c>
      <c r="E740" s="37">
        <v>87.5</v>
      </c>
      <c r="F740" s="37">
        <v>86.36</v>
      </c>
      <c r="G740" s="37">
        <v>88.2</v>
      </c>
      <c r="H740" s="7">
        <v>335909</v>
      </c>
      <c r="I740" s="37">
        <v>29233952.539999999</v>
      </c>
      <c r="J740" s="37">
        <v>1.0999999999999901</v>
      </c>
      <c r="K740" s="37">
        <v>1.84</v>
      </c>
      <c r="L740" s="39">
        <v>-0.31695964700021401</v>
      </c>
      <c r="M740" s="37">
        <v>1178700217.23</v>
      </c>
      <c r="N740" s="37">
        <v>86.4</v>
      </c>
    </row>
    <row r="741" spans="1:14" x14ac:dyDescent="0.3">
      <c r="A741" s="36">
        <v>44489</v>
      </c>
      <c r="B741" s="37">
        <v>85.56</v>
      </c>
      <c r="C741" s="38">
        <v>-0.84000000000000297</v>
      </c>
      <c r="D741" s="39">
        <v>-9.7222222222222605E-3</v>
      </c>
      <c r="E741" s="37">
        <v>86.04</v>
      </c>
      <c r="F741" s="37">
        <v>83.96</v>
      </c>
      <c r="G741" s="37">
        <v>86.76</v>
      </c>
      <c r="H741" s="7">
        <v>516775</v>
      </c>
      <c r="I741" s="37">
        <v>44040859.719999999</v>
      </c>
      <c r="J741" s="37">
        <v>0.48000000000000398</v>
      </c>
      <c r="K741" s="37">
        <v>2.80000000000001</v>
      </c>
      <c r="L741" s="39">
        <v>0.53843749348782</v>
      </c>
      <c r="M741" s="37">
        <v>1134659357.51</v>
      </c>
      <c r="N741" s="37">
        <v>85.56</v>
      </c>
    </row>
    <row r="742" spans="1:14" x14ac:dyDescent="0.3">
      <c r="A742" s="36">
        <v>44490</v>
      </c>
      <c r="B742" s="37">
        <v>87.16</v>
      </c>
      <c r="C742" s="38">
        <v>1.5999999999999901</v>
      </c>
      <c r="D742" s="39">
        <v>1.8700327255726901E-2</v>
      </c>
      <c r="E742" s="37">
        <v>84.48</v>
      </c>
      <c r="F742" s="37">
        <v>84.04</v>
      </c>
      <c r="G742" s="37">
        <v>88.44</v>
      </c>
      <c r="H742" s="7">
        <v>801800</v>
      </c>
      <c r="I742" s="37">
        <v>69278976.5</v>
      </c>
      <c r="J742" s="37">
        <v>2.6799999999999899</v>
      </c>
      <c r="K742" s="37">
        <v>4.3999999999999897</v>
      </c>
      <c r="L742" s="39">
        <v>0.55154564365536296</v>
      </c>
      <c r="M742" s="37">
        <v>1203938334.01</v>
      </c>
      <c r="N742" s="37">
        <v>87.16</v>
      </c>
    </row>
    <row r="743" spans="1:14" x14ac:dyDescent="0.3">
      <c r="A743" s="36">
        <v>44491</v>
      </c>
      <c r="B743" s="37">
        <v>88.4</v>
      </c>
      <c r="C743" s="38">
        <v>1.24000000000001</v>
      </c>
      <c r="D743" s="39">
        <v>1.42267094997706E-2</v>
      </c>
      <c r="E743" s="37">
        <v>87.68</v>
      </c>
      <c r="F743" s="37">
        <v>87.42</v>
      </c>
      <c r="G743" s="37">
        <v>89.48</v>
      </c>
      <c r="H743" s="7">
        <v>445423</v>
      </c>
      <c r="I743" s="37">
        <v>39501739.619999997</v>
      </c>
      <c r="J743" s="37">
        <v>0.71999999999999897</v>
      </c>
      <c r="K743" s="37">
        <v>2.06</v>
      </c>
      <c r="L743" s="39">
        <v>-0.44447118982289802</v>
      </c>
      <c r="M743" s="37">
        <v>1243440073.6300001</v>
      </c>
      <c r="N743" s="37">
        <v>88.4</v>
      </c>
    </row>
    <row r="744" spans="1:14" x14ac:dyDescent="0.3">
      <c r="A744" s="36">
        <v>44494</v>
      </c>
      <c r="B744" s="37">
        <v>92.58</v>
      </c>
      <c r="C744" s="38">
        <v>4.1799999999999899</v>
      </c>
      <c r="D744" s="39">
        <v>4.7285067873303097E-2</v>
      </c>
      <c r="E744" s="37">
        <v>88.46</v>
      </c>
      <c r="F744" s="37">
        <v>88.3</v>
      </c>
      <c r="G744" s="37">
        <v>92.76</v>
      </c>
      <c r="H744" s="7">
        <v>860093</v>
      </c>
      <c r="I744" s="37">
        <v>78717080.519999996</v>
      </c>
      <c r="J744" s="37">
        <v>4.12</v>
      </c>
      <c r="K744" s="37">
        <v>4.4600000000000097</v>
      </c>
      <c r="L744" s="39">
        <v>0.930957763743677</v>
      </c>
      <c r="M744" s="37">
        <v>1322157154.1500001</v>
      </c>
      <c r="N744" s="37">
        <v>92.58</v>
      </c>
    </row>
    <row r="745" spans="1:14" x14ac:dyDescent="0.3">
      <c r="A745" s="36">
        <v>44495</v>
      </c>
      <c r="B745" s="37">
        <v>93.8</v>
      </c>
      <c r="C745" s="38">
        <v>1.22</v>
      </c>
      <c r="D745" s="39">
        <v>1.31777921797364E-2</v>
      </c>
      <c r="E745" s="37">
        <v>93</v>
      </c>
      <c r="F745" s="37">
        <v>92.42</v>
      </c>
      <c r="G745" s="37">
        <v>94.4</v>
      </c>
      <c r="H745" s="7">
        <v>624782</v>
      </c>
      <c r="I745" s="37">
        <v>58455020.740000002</v>
      </c>
      <c r="J745" s="37">
        <v>0.79999999999999705</v>
      </c>
      <c r="K745" s="37">
        <v>1.98</v>
      </c>
      <c r="L745" s="39">
        <v>-0.27358785619694598</v>
      </c>
      <c r="M745" s="37">
        <v>1380612174.8900001</v>
      </c>
      <c r="N745" s="37">
        <v>93.8</v>
      </c>
    </row>
    <row r="746" spans="1:14" x14ac:dyDescent="0.3">
      <c r="A746" s="36">
        <v>44496</v>
      </c>
      <c r="B746" s="37">
        <v>93.42</v>
      </c>
      <c r="C746" s="38">
        <v>-0.37999999999999501</v>
      </c>
      <c r="D746" s="39">
        <v>-4.0511727078890803E-3</v>
      </c>
      <c r="E746" s="37">
        <v>93.54</v>
      </c>
      <c r="F746" s="37">
        <v>92.28</v>
      </c>
      <c r="G746" s="37">
        <v>94.04</v>
      </c>
      <c r="H746" s="7">
        <v>339102</v>
      </c>
      <c r="I746" s="37">
        <v>31639579.399999999</v>
      </c>
      <c r="J746" s="37">
        <v>0.12000000000000501</v>
      </c>
      <c r="K746" s="37">
        <v>1.76000000000001</v>
      </c>
      <c r="L746" s="39">
        <v>-0.457247487923788</v>
      </c>
      <c r="M746" s="37">
        <v>1348972595.49</v>
      </c>
      <c r="N746" s="37">
        <v>93.42</v>
      </c>
    </row>
    <row r="747" spans="1:14" x14ac:dyDescent="0.3">
      <c r="A747" s="36">
        <v>44497</v>
      </c>
      <c r="B747" s="37">
        <v>90.88</v>
      </c>
      <c r="C747" s="38">
        <v>-2.5400000000000098</v>
      </c>
      <c r="D747" s="39">
        <v>-2.71890387497325E-2</v>
      </c>
      <c r="E747" s="37">
        <v>92.2</v>
      </c>
      <c r="F747" s="37">
        <v>90.34</v>
      </c>
      <c r="G747" s="37">
        <v>92.68</v>
      </c>
      <c r="H747" s="7">
        <v>617080</v>
      </c>
      <c r="I747" s="37">
        <v>56206597.68</v>
      </c>
      <c r="J747" s="37">
        <v>1.3200000000000101</v>
      </c>
      <c r="K747" s="37">
        <v>2.34</v>
      </c>
      <c r="L747" s="39">
        <v>0.81974745061957799</v>
      </c>
      <c r="M747" s="37">
        <v>1292765997.8099999</v>
      </c>
      <c r="N747" s="37">
        <v>90.88</v>
      </c>
    </row>
    <row r="748" spans="1:14" x14ac:dyDescent="0.3">
      <c r="A748" s="36">
        <v>44498</v>
      </c>
      <c r="B748" s="37">
        <v>89.82</v>
      </c>
      <c r="C748" s="38">
        <v>-1.06</v>
      </c>
      <c r="D748" s="39">
        <v>-1.1663732394366201E-2</v>
      </c>
      <c r="E748" s="37">
        <v>90.14</v>
      </c>
      <c r="F748" s="37">
        <v>89.16</v>
      </c>
      <c r="G748" s="37">
        <v>90.96</v>
      </c>
      <c r="H748" s="7">
        <v>427655</v>
      </c>
      <c r="I748" s="37">
        <v>38391682.399999999</v>
      </c>
      <c r="J748" s="37">
        <v>0.320000000000007</v>
      </c>
      <c r="K748" s="37">
        <v>1.8</v>
      </c>
      <c r="L748" s="39">
        <v>-0.30696992286251401</v>
      </c>
      <c r="M748" s="37">
        <v>1254374315.4100001</v>
      </c>
      <c r="N748" s="37">
        <v>89.82</v>
      </c>
    </row>
    <row r="749" spans="1:14" x14ac:dyDescent="0.3">
      <c r="A749" s="36">
        <v>44501</v>
      </c>
      <c r="B749" s="37">
        <v>90.28</v>
      </c>
      <c r="C749" s="38">
        <v>0.46000000000000801</v>
      </c>
      <c r="D749" s="39">
        <v>5.1213538187487003E-3</v>
      </c>
      <c r="E749" s="37">
        <v>90.5</v>
      </c>
      <c r="F749" s="37">
        <v>90.18</v>
      </c>
      <c r="G749" s="37">
        <v>91.64</v>
      </c>
      <c r="H749" s="7">
        <v>324322</v>
      </c>
      <c r="I749" s="37">
        <v>29392065.800000001</v>
      </c>
      <c r="J749" s="37">
        <v>0.219999999999999</v>
      </c>
      <c r="K749" s="37">
        <v>1.45999999999999</v>
      </c>
      <c r="L749" s="39">
        <v>-0.241627012428242</v>
      </c>
      <c r="M749" s="37">
        <v>1283766381.21</v>
      </c>
      <c r="N749" s="37">
        <v>90.28</v>
      </c>
    </row>
    <row r="750" spans="1:14" x14ac:dyDescent="0.3">
      <c r="A750" s="36">
        <v>44502</v>
      </c>
      <c r="B750" s="37">
        <v>89.9</v>
      </c>
      <c r="C750" s="38">
        <v>-0.37999999999999501</v>
      </c>
      <c r="D750" s="39">
        <v>-4.2091271599467798E-3</v>
      </c>
      <c r="E750" s="37">
        <v>90.12</v>
      </c>
      <c r="F750" s="37">
        <v>89.32</v>
      </c>
      <c r="G750" s="37">
        <v>90.52</v>
      </c>
      <c r="H750" s="7">
        <v>446535</v>
      </c>
      <c r="I750" s="37">
        <v>40093790.259999998</v>
      </c>
      <c r="J750" s="37">
        <v>0.219999999999999</v>
      </c>
      <c r="K750" s="37">
        <v>1.2</v>
      </c>
      <c r="L750" s="39">
        <v>0.37682611725384002</v>
      </c>
      <c r="M750" s="37">
        <v>1243672590.95</v>
      </c>
      <c r="N750" s="37">
        <v>89.9</v>
      </c>
    </row>
    <row r="751" spans="1:14" x14ac:dyDescent="0.3">
      <c r="A751" s="36">
        <v>44503</v>
      </c>
      <c r="B751" s="37">
        <v>87.5</v>
      </c>
      <c r="C751" s="38">
        <v>-2.4000000000000101</v>
      </c>
      <c r="D751" s="39">
        <v>-2.6696329254727501E-2</v>
      </c>
      <c r="E751" s="37">
        <v>89.5</v>
      </c>
      <c r="F751" s="37">
        <v>87.06</v>
      </c>
      <c r="G751" s="37">
        <v>89.74</v>
      </c>
      <c r="H751" s="7">
        <v>631659</v>
      </c>
      <c r="I751" s="37">
        <v>55640412.460000001</v>
      </c>
      <c r="J751" s="37">
        <v>2</v>
      </c>
      <c r="K751" s="37">
        <v>2.6799999999999899</v>
      </c>
      <c r="L751" s="39">
        <v>0.41457892438442701</v>
      </c>
      <c r="M751" s="37">
        <v>1188032178.49</v>
      </c>
      <c r="N751" s="37">
        <v>87.5</v>
      </c>
    </row>
    <row r="752" spans="1:14" x14ac:dyDescent="0.3">
      <c r="A752" s="36">
        <v>44504</v>
      </c>
      <c r="B752" s="37">
        <v>87.34</v>
      </c>
      <c r="C752" s="38">
        <v>-0.15999999999999701</v>
      </c>
      <c r="D752" s="39">
        <v>-1.8285714285713899E-3</v>
      </c>
      <c r="E752" s="37">
        <v>88.38</v>
      </c>
      <c r="F752" s="37">
        <v>86.7</v>
      </c>
      <c r="G752" s="37">
        <v>88.48</v>
      </c>
      <c r="H752" s="7">
        <v>557630</v>
      </c>
      <c r="I752" s="37">
        <v>48814158.560000002</v>
      </c>
      <c r="J752" s="37">
        <v>1.03999999999999</v>
      </c>
      <c r="K752" s="37">
        <v>1.78</v>
      </c>
      <c r="L752" s="39">
        <v>-0.11719772852124299</v>
      </c>
      <c r="M752" s="37">
        <v>1139218019.9300001</v>
      </c>
      <c r="N752" s="37">
        <v>87.34</v>
      </c>
    </row>
    <row r="753" spans="1:14" x14ac:dyDescent="0.3">
      <c r="A753" s="36">
        <v>44505</v>
      </c>
      <c r="B753" s="37">
        <v>88.78</v>
      </c>
      <c r="C753" s="38">
        <v>1.44</v>
      </c>
      <c r="D753" s="39">
        <v>1.6487291046485001E-2</v>
      </c>
      <c r="E753" s="37">
        <v>87.16</v>
      </c>
      <c r="F753" s="37">
        <v>86.52</v>
      </c>
      <c r="G753" s="37">
        <v>89.32</v>
      </c>
      <c r="H753" s="7">
        <v>482804</v>
      </c>
      <c r="I753" s="37">
        <v>42594201.579999998</v>
      </c>
      <c r="J753" s="37">
        <v>1.62</v>
      </c>
      <c r="K753" s="37">
        <v>2.8</v>
      </c>
      <c r="L753" s="39">
        <v>-0.13418575040797701</v>
      </c>
      <c r="M753" s="37">
        <v>1181812221.51</v>
      </c>
      <c r="N753" s="37">
        <v>88.78</v>
      </c>
    </row>
    <row r="754" spans="1:14" x14ac:dyDescent="0.3">
      <c r="A754" s="36">
        <v>44508</v>
      </c>
      <c r="B754" s="37">
        <v>87.3</v>
      </c>
      <c r="C754" s="38">
        <v>-1.48</v>
      </c>
      <c r="D754" s="39">
        <v>-1.6670421266050998E-2</v>
      </c>
      <c r="E754" s="37">
        <v>88.48</v>
      </c>
      <c r="F754" s="37">
        <v>87.14</v>
      </c>
      <c r="G754" s="37">
        <v>88.48</v>
      </c>
      <c r="H754" s="7">
        <v>416660</v>
      </c>
      <c r="I754" s="37">
        <v>36445855.439999998</v>
      </c>
      <c r="J754" s="37">
        <v>1.1800000000000099</v>
      </c>
      <c r="K754" s="37">
        <v>1.34</v>
      </c>
      <c r="L754" s="39">
        <v>-0.136999693457386</v>
      </c>
      <c r="M754" s="37">
        <v>1145366366.0699999</v>
      </c>
      <c r="N754" s="37">
        <v>87.3</v>
      </c>
    </row>
    <row r="755" spans="1:14" x14ac:dyDescent="0.3">
      <c r="A755" s="36">
        <v>44509</v>
      </c>
      <c r="B755" s="37">
        <v>85.82</v>
      </c>
      <c r="C755" s="38">
        <v>-1.48</v>
      </c>
      <c r="D755" s="39">
        <v>-1.6953035509736598E-2</v>
      </c>
      <c r="E755" s="37">
        <v>87.28</v>
      </c>
      <c r="F755" s="37">
        <v>85.48</v>
      </c>
      <c r="G755" s="37">
        <v>87.74</v>
      </c>
      <c r="H755" s="7">
        <v>702386</v>
      </c>
      <c r="I755" s="37">
        <v>60783723.259999998</v>
      </c>
      <c r="J755" s="37">
        <v>1.46000000000001</v>
      </c>
      <c r="K755" s="37">
        <v>2.25999999999999</v>
      </c>
      <c r="L755" s="39">
        <v>0.68575337205395304</v>
      </c>
      <c r="M755" s="37">
        <v>1084582642.8099999</v>
      </c>
      <c r="N755" s="37">
        <v>85.82</v>
      </c>
    </row>
    <row r="756" spans="1:14" x14ac:dyDescent="0.3">
      <c r="A756" s="36">
        <v>44510</v>
      </c>
      <c r="B756" s="37">
        <v>85.86</v>
      </c>
      <c r="C756" s="38">
        <v>4.0000000000006301E-2</v>
      </c>
      <c r="D756" s="39">
        <v>4.6609182008863E-4</v>
      </c>
      <c r="E756" s="37">
        <v>86.02</v>
      </c>
      <c r="F756" s="37">
        <v>85.1</v>
      </c>
      <c r="G756" s="37">
        <v>86.46</v>
      </c>
      <c r="H756" s="7">
        <v>365785</v>
      </c>
      <c r="I756" s="37">
        <v>31377445.760000002</v>
      </c>
      <c r="J756" s="37">
        <v>0.15999999999999701</v>
      </c>
      <c r="K756" s="37">
        <v>1.36</v>
      </c>
      <c r="L756" s="39">
        <v>-0.47922509845014</v>
      </c>
      <c r="M756" s="37">
        <v>1115960088.5699999</v>
      </c>
      <c r="N756" s="37">
        <v>85.86</v>
      </c>
    </row>
    <row r="757" spans="1:14" x14ac:dyDescent="0.3">
      <c r="A757" s="36">
        <v>44511</v>
      </c>
      <c r="B757" s="37">
        <v>84.16</v>
      </c>
      <c r="C757" s="38">
        <v>-1.7</v>
      </c>
      <c r="D757" s="39">
        <v>-1.97996738877242E-2</v>
      </c>
      <c r="E757" s="37">
        <v>85.72</v>
      </c>
      <c r="F757" s="37">
        <v>83.98</v>
      </c>
      <c r="G757" s="37">
        <v>86.42</v>
      </c>
      <c r="H757" s="7">
        <v>664481</v>
      </c>
      <c r="I757" s="37">
        <v>56162509.640000001</v>
      </c>
      <c r="J757" s="37">
        <v>1.56</v>
      </c>
      <c r="K757" s="37">
        <v>2.44</v>
      </c>
      <c r="L757" s="39">
        <v>0.81658897986522105</v>
      </c>
      <c r="M757" s="37">
        <v>1059797578.9299999</v>
      </c>
      <c r="N757" s="37">
        <v>84.16</v>
      </c>
    </row>
    <row r="758" spans="1:14" x14ac:dyDescent="0.3">
      <c r="A758" s="36">
        <v>44512</v>
      </c>
      <c r="B758" s="37">
        <v>84.3</v>
      </c>
      <c r="C758" s="38">
        <v>0.14000000000000101</v>
      </c>
      <c r="D758" s="39">
        <v>1.6634980988593201E-3</v>
      </c>
      <c r="E758" s="37">
        <v>84.24</v>
      </c>
      <c r="F758" s="37">
        <v>83.54</v>
      </c>
      <c r="G758" s="37">
        <v>84.86</v>
      </c>
      <c r="H758" s="7">
        <v>655798</v>
      </c>
      <c r="I758" s="37">
        <v>55294027.240000002</v>
      </c>
      <c r="J758" s="37">
        <v>6.0000000000002301E-2</v>
      </c>
      <c r="K758" s="37">
        <v>1.3199999999999901</v>
      </c>
      <c r="L758" s="39">
        <v>-1.30673412783812E-2</v>
      </c>
      <c r="M758" s="37">
        <v>1115091606.1700001</v>
      </c>
      <c r="N758" s="37">
        <v>84.3</v>
      </c>
    </row>
    <row r="759" spans="1:14" x14ac:dyDescent="0.3">
      <c r="A759" s="36">
        <v>44515</v>
      </c>
      <c r="B759" s="37">
        <v>84.26</v>
      </c>
      <c r="C759" s="38">
        <v>-3.9999999999992E-2</v>
      </c>
      <c r="D759" s="39">
        <v>-4.7449584816123403E-4</v>
      </c>
      <c r="E759" s="37">
        <v>83.8</v>
      </c>
      <c r="F759" s="37">
        <v>83.2</v>
      </c>
      <c r="G759" s="37">
        <v>84.88</v>
      </c>
      <c r="H759" s="7">
        <v>371829</v>
      </c>
      <c r="I759" s="37">
        <v>31306941.48</v>
      </c>
      <c r="J759" s="37">
        <v>0.46000000000000801</v>
      </c>
      <c r="K759" s="37">
        <v>1.6799999999999899</v>
      </c>
      <c r="L759" s="39">
        <v>-0.43301290946297499</v>
      </c>
      <c r="M759" s="37">
        <v>1083784664.6900001</v>
      </c>
      <c r="N759" s="37">
        <v>84.26</v>
      </c>
    </row>
    <row r="760" spans="1:14" x14ac:dyDescent="0.3">
      <c r="A760" s="36">
        <v>44516</v>
      </c>
      <c r="B760" s="37">
        <v>84.58</v>
      </c>
      <c r="C760" s="38">
        <v>0.31999999999999301</v>
      </c>
      <c r="D760" s="39">
        <v>3.7977688108235602E-3</v>
      </c>
      <c r="E760" s="37">
        <v>84.06</v>
      </c>
      <c r="F760" s="37">
        <v>84.06</v>
      </c>
      <c r="G760" s="37">
        <v>85.32</v>
      </c>
      <c r="H760" s="7">
        <v>469733</v>
      </c>
      <c r="I760" s="37">
        <v>39725076.299999997</v>
      </c>
      <c r="J760" s="37">
        <v>0.51999999999999602</v>
      </c>
      <c r="K760" s="37">
        <v>1.25999999999999</v>
      </c>
      <c r="L760" s="39">
        <v>0.263303830524246</v>
      </c>
      <c r="M760" s="37">
        <v>1123509740.99</v>
      </c>
      <c r="N760" s="37">
        <v>84.58</v>
      </c>
    </row>
    <row r="761" spans="1:14" x14ac:dyDescent="0.3">
      <c r="A761" s="36">
        <v>44517</v>
      </c>
      <c r="B761" s="37">
        <v>84.54</v>
      </c>
      <c r="C761" s="38">
        <v>-3.9999999999992E-2</v>
      </c>
      <c r="D761" s="39">
        <v>-4.7292504138084701E-4</v>
      </c>
      <c r="E761" s="37">
        <v>84.2</v>
      </c>
      <c r="F761" s="37">
        <v>83.68</v>
      </c>
      <c r="G761" s="37">
        <v>84.72</v>
      </c>
      <c r="H761" s="7">
        <v>499583</v>
      </c>
      <c r="I761" s="37">
        <v>42123368.719999999</v>
      </c>
      <c r="J761" s="37">
        <v>0.34000000000000302</v>
      </c>
      <c r="K761" s="37">
        <v>1.03999999999999</v>
      </c>
      <c r="L761" s="39">
        <v>6.3546738253433294E-2</v>
      </c>
      <c r="M761" s="37">
        <v>1081386372.27</v>
      </c>
      <c r="N761" s="37">
        <v>84.54</v>
      </c>
    </row>
    <row r="762" spans="1:14" x14ac:dyDescent="0.3">
      <c r="A762" s="36">
        <v>44518</v>
      </c>
      <c r="B762" s="37">
        <v>84</v>
      </c>
      <c r="C762" s="38">
        <v>-0.54000000000000603</v>
      </c>
      <c r="D762" s="39">
        <v>-6.38750887154017E-3</v>
      </c>
      <c r="E762" s="37">
        <v>84.52</v>
      </c>
      <c r="F762" s="37">
        <v>83.56</v>
      </c>
      <c r="G762" s="37">
        <v>85.2</v>
      </c>
      <c r="H762" s="7">
        <v>473715</v>
      </c>
      <c r="I762" s="37">
        <v>39960179.460000001</v>
      </c>
      <c r="J762" s="37">
        <v>0.51999999999999602</v>
      </c>
      <c r="K762" s="37">
        <v>1.64</v>
      </c>
      <c r="L762" s="39">
        <v>-5.1779183839322E-2</v>
      </c>
      <c r="M762" s="37">
        <v>1041426192.8099999</v>
      </c>
      <c r="N762" s="37">
        <v>84</v>
      </c>
    </row>
    <row r="763" spans="1:14" x14ac:dyDescent="0.3">
      <c r="A763" s="36">
        <v>44519</v>
      </c>
      <c r="B763" s="37">
        <v>82.1</v>
      </c>
      <c r="C763" s="38">
        <v>-1.9000000000000099</v>
      </c>
      <c r="D763" s="39">
        <v>-2.2619047619047698E-2</v>
      </c>
      <c r="E763" s="37">
        <v>83.78</v>
      </c>
      <c r="F763" s="37">
        <v>81.08</v>
      </c>
      <c r="G763" s="37">
        <v>84.12</v>
      </c>
      <c r="H763" s="7">
        <v>968008</v>
      </c>
      <c r="I763" s="37">
        <v>79473627.140000001</v>
      </c>
      <c r="J763" s="37">
        <v>1.6800000000000099</v>
      </c>
      <c r="K763" s="37">
        <v>3.0400000000000098</v>
      </c>
      <c r="L763" s="39">
        <v>1.0434396208690899</v>
      </c>
      <c r="M763" s="37">
        <v>961952565.66999996</v>
      </c>
      <c r="N763" s="37">
        <v>82.1</v>
      </c>
    </row>
    <row r="764" spans="1:14" x14ac:dyDescent="0.3">
      <c r="A764" s="36">
        <v>44522</v>
      </c>
      <c r="B764" s="37">
        <v>81.86</v>
      </c>
      <c r="C764" s="38">
        <v>-0.239999999999995</v>
      </c>
      <c r="D764" s="39">
        <v>-2.9232643118148002E-3</v>
      </c>
      <c r="E764" s="37">
        <v>82.1</v>
      </c>
      <c r="F764" s="37">
        <v>81.36</v>
      </c>
      <c r="G764" s="37">
        <v>82.5</v>
      </c>
      <c r="H764" s="7">
        <v>581422</v>
      </c>
      <c r="I764" s="37">
        <v>47653673.840000004</v>
      </c>
      <c r="J764" s="37">
        <v>0.239999999999995</v>
      </c>
      <c r="K764" s="37">
        <v>1.1399999999999999</v>
      </c>
      <c r="L764" s="39">
        <v>-0.39936240196362</v>
      </c>
      <c r="M764" s="37">
        <v>914298891.83000004</v>
      </c>
      <c r="N764" s="37">
        <v>81.86</v>
      </c>
    </row>
    <row r="765" spans="1:14" x14ac:dyDescent="0.3">
      <c r="A765" s="36">
        <v>44523</v>
      </c>
      <c r="B765" s="37">
        <v>81.3</v>
      </c>
      <c r="C765" s="38">
        <v>-0.56000000000000205</v>
      </c>
      <c r="D765" s="39">
        <v>-6.8409479599316203E-3</v>
      </c>
      <c r="E765" s="37">
        <v>81.2</v>
      </c>
      <c r="F765" s="37">
        <v>80.38</v>
      </c>
      <c r="G765" s="37">
        <v>82.06</v>
      </c>
      <c r="H765" s="7">
        <v>604677</v>
      </c>
      <c r="I765" s="37">
        <v>49100100.380000003</v>
      </c>
      <c r="J765" s="37">
        <v>9.9999999999994302E-2</v>
      </c>
      <c r="K765" s="37">
        <v>1.6800000000000099</v>
      </c>
      <c r="L765" s="39">
        <v>3.9996766548221402E-2</v>
      </c>
      <c r="M765" s="37">
        <v>865198791.45000005</v>
      </c>
      <c r="N765" s="37">
        <v>81.3</v>
      </c>
    </row>
    <row r="766" spans="1:14" x14ac:dyDescent="0.3">
      <c r="A766" s="36">
        <v>44524</v>
      </c>
      <c r="B766" s="37">
        <v>79.92</v>
      </c>
      <c r="C766" s="38">
        <v>-1.38</v>
      </c>
      <c r="D766" s="39">
        <v>-1.6974169741697399E-2</v>
      </c>
      <c r="E766" s="37">
        <v>81.400000000000006</v>
      </c>
      <c r="F766" s="37">
        <v>78.8</v>
      </c>
      <c r="G766" s="37">
        <v>81.42</v>
      </c>
      <c r="H766" s="7">
        <v>731325</v>
      </c>
      <c r="I766" s="37">
        <v>58420768.5</v>
      </c>
      <c r="J766" s="37">
        <v>1.48</v>
      </c>
      <c r="K766" s="37">
        <v>2.62</v>
      </c>
      <c r="L766" s="39">
        <v>0.20944735784559401</v>
      </c>
      <c r="M766" s="37">
        <v>806778022.95000005</v>
      </c>
      <c r="N766" s="37">
        <v>79.92</v>
      </c>
    </row>
    <row r="767" spans="1:14" x14ac:dyDescent="0.3">
      <c r="A767" s="36">
        <v>44525</v>
      </c>
      <c r="B767" s="37">
        <v>78.98</v>
      </c>
      <c r="C767" s="38">
        <v>-0.93999999999999795</v>
      </c>
      <c r="D767" s="39">
        <v>-1.17617617617617E-2</v>
      </c>
      <c r="E767" s="37">
        <v>80.2</v>
      </c>
      <c r="F767" s="37">
        <v>78.599999999999994</v>
      </c>
      <c r="G767" s="37">
        <v>80.36</v>
      </c>
      <c r="H767" s="7">
        <v>545922</v>
      </c>
      <c r="I767" s="37">
        <v>43215693.539999999</v>
      </c>
      <c r="J767" s="37">
        <v>1.22</v>
      </c>
      <c r="K767" s="37">
        <v>1.76000000000001</v>
      </c>
      <c r="L767" s="39">
        <v>-0.25351656240385601</v>
      </c>
      <c r="M767" s="37">
        <v>763562329.40999997</v>
      </c>
      <c r="N767" s="37">
        <v>78.98</v>
      </c>
    </row>
    <row r="768" spans="1:14" x14ac:dyDescent="0.3">
      <c r="A768" s="36">
        <v>44526</v>
      </c>
      <c r="B768" s="37">
        <v>74.760000000000005</v>
      </c>
      <c r="C768" s="38">
        <v>-4.22</v>
      </c>
      <c r="D768" s="39">
        <v>-5.3431248417320797E-2</v>
      </c>
      <c r="E768" s="37">
        <v>76.38</v>
      </c>
      <c r="F768" s="37">
        <v>74.099999999999994</v>
      </c>
      <c r="G768" s="37">
        <v>76.7</v>
      </c>
      <c r="H768" s="7">
        <v>1301565</v>
      </c>
      <c r="I768" s="37">
        <v>98273206.760000005</v>
      </c>
      <c r="J768" s="37">
        <v>1.6199999999999899</v>
      </c>
      <c r="K768" s="37">
        <v>2.6000000000000099</v>
      </c>
      <c r="L768" s="39">
        <v>1.3841592755009</v>
      </c>
      <c r="M768" s="37">
        <v>665289122.64999998</v>
      </c>
      <c r="N768" s="37">
        <v>74.760000000000005</v>
      </c>
    </row>
    <row r="769" spans="1:14" x14ac:dyDescent="0.3">
      <c r="A769" s="36">
        <v>44529</v>
      </c>
      <c r="B769" s="37">
        <v>75</v>
      </c>
      <c r="C769" s="38">
        <v>0.239999999999995</v>
      </c>
      <c r="D769" s="39">
        <v>3.2102728731941499E-3</v>
      </c>
      <c r="E769" s="37">
        <v>75.5</v>
      </c>
      <c r="F769" s="37">
        <v>74.34</v>
      </c>
      <c r="G769" s="37">
        <v>76.02</v>
      </c>
      <c r="H769" s="7">
        <v>723619</v>
      </c>
      <c r="I769" s="37">
        <v>54450511.380000003</v>
      </c>
      <c r="J769" s="37">
        <v>0.5</v>
      </c>
      <c r="K769" s="37">
        <v>1.6799999999999899</v>
      </c>
      <c r="L769" s="39">
        <v>-0.44403929116102497</v>
      </c>
      <c r="M769" s="37">
        <v>719739634.02999997</v>
      </c>
      <c r="N769" s="37">
        <v>75</v>
      </c>
    </row>
    <row r="770" spans="1:14" x14ac:dyDescent="0.3">
      <c r="A770" s="36">
        <v>44530</v>
      </c>
      <c r="B770" s="37">
        <v>74.180000000000007</v>
      </c>
      <c r="C770" s="38">
        <v>-0.81999999999999296</v>
      </c>
      <c r="D770" s="39">
        <v>-1.09333333333332E-2</v>
      </c>
      <c r="E770" s="37">
        <v>74</v>
      </c>
      <c r="F770" s="37">
        <v>73.3</v>
      </c>
      <c r="G770" s="37">
        <v>74.900000000000006</v>
      </c>
      <c r="H770" s="7">
        <v>1189083</v>
      </c>
      <c r="I770" s="37">
        <v>88116383.599999994</v>
      </c>
      <c r="J770" s="37">
        <v>0.18000000000000699</v>
      </c>
      <c r="K770" s="37">
        <v>1.6000000000000101</v>
      </c>
      <c r="L770" s="39">
        <v>0.64324458036618704</v>
      </c>
      <c r="M770" s="37">
        <v>631623250.42999995</v>
      </c>
      <c r="N770" s="37">
        <v>74.180000000000007</v>
      </c>
    </row>
    <row r="771" spans="1:14" x14ac:dyDescent="0.3">
      <c r="A771" s="36">
        <v>44531</v>
      </c>
      <c r="B771" s="37">
        <v>76.64</v>
      </c>
      <c r="C771" s="38">
        <v>2.4599999999999902</v>
      </c>
      <c r="D771" s="39">
        <v>3.3162577514154697E-2</v>
      </c>
      <c r="E771" s="37">
        <v>75.319999999999993</v>
      </c>
      <c r="F771" s="37">
        <v>74.78</v>
      </c>
      <c r="G771" s="37">
        <v>77.3</v>
      </c>
      <c r="H771" s="7">
        <v>882074</v>
      </c>
      <c r="I771" s="37">
        <v>67511538.980000004</v>
      </c>
      <c r="J771" s="37">
        <v>1.3200000000000101</v>
      </c>
      <c r="K771" s="37">
        <v>2.52</v>
      </c>
      <c r="L771" s="39">
        <v>-0.25818971425880299</v>
      </c>
      <c r="M771" s="37">
        <v>699134789.40999997</v>
      </c>
      <c r="N771" s="37">
        <v>76.64</v>
      </c>
    </row>
    <row r="772" spans="1:14" x14ac:dyDescent="0.3">
      <c r="A772" s="36">
        <v>44532</v>
      </c>
      <c r="B772" s="37">
        <v>74.900000000000006</v>
      </c>
      <c r="C772" s="38">
        <v>-1.73999999999999</v>
      </c>
      <c r="D772" s="39">
        <v>-2.2703549060542699E-2</v>
      </c>
      <c r="E772" s="37">
        <v>75.72</v>
      </c>
      <c r="F772" s="37">
        <v>74.739999999999995</v>
      </c>
      <c r="G772" s="37">
        <v>76.22</v>
      </c>
      <c r="H772" s="7">
        <v>703176</v>
      </c>
      <c r="I772" s="37">
        <v>52924025.159999996</v>
      </c>
      <c r="J772" s="37">
        <v>0.81999999999999296</v>
      </c>
      <c r="K772" s="37">
        <v>1.48</v>
      </c>
      <c r="L772" s="39">
        <v>-0.20281518330661599</v>
      </c>
      <c r="M772" s="37">
        <v>646210764.25</v>
      </c>
      <c r="N772" s="37">
        <v>74.900000000000006</v>
      </c>
    </row>
    <row r="773" spans="1:14" x14ac:dyDescent="0.3">
      <c r="A773" s="36">
        <v>44533</v>
      </c>
      <c r="B773" s="37">
        <v>74.16</v>
      </c>
      <c r="C773" s="38">
        <v>-0.74000000000000898</v>
      </c>
      <c r="D773" s="39">
        <v>-9.8798397863819592E-3</v>
      </c>
      <c r="E773" s="37">
        <v>75.540000000000006</v>
      </c>
      <c r="F773" s="37">
        <v>73.739999999999995</v>
      </c>
      <c r="G773" s="37">
        <v>75.64</v>
      </c>
      <c r="H773" s="7">
        <v>632614</v>
      </c>
      <c r="I773" s="37">
        <v>47115080.140000001</v>
      </c>
      <c r="J773" s="37">
        <v>1.3800000000000101</v>
      </c>
      <c r="K773" s="37">
        <v>1.9000000000000099</v>
      </c>
      <c r="L773" s="39">
        <v>-0.100347565900998</v>
      </c>
      <c r="M773" s="37">
        <v>599095684.11000001</v>
      </c>
      <c r="N773" s="37">
        <v>74.16</v>
      </c>
    </row>
    <row r="774" spans="1:14" x14ac:dyDescent="0.3">
      <c r="A774" s="36">
        <v>44536</v>
      </c>
      <c r="B774" s="37">
        <v>75.16</v>
      </c>
      <c r="C774" s="38">
        <v>1</v>
      </c>
      <c r="D774" s="39">
        <v>1.3484358144552301E-2</v>
      </c>
      <c r="E774" s="37">
        <v>74.900000000000006</v>
      </c>
      <c r="F774" s="37">
        <v>73.64</v>
      </c>
      <c r="G774" s="37">
        <v>75.48</v>
      </c>
      <c r="H774" s="7">
        <v>557632</v>
      </c>
      <c r="I774" s="37">
        <v>41704213.659999996</v>
      </c>
      <c r="J774" s="37">
        <v>0.25999999999999102</v>
      </c>
      <c r="K774" s="37">
        <v>1.84</v>
      </c>
      <c r="L774" s="39">
        <v>-0.118527253585915</v>
      </c>
      <c r="M774" s="37">
        <v>640799897.76999998</v>
      </c>
      <c r="N774" s="37">
        <v>75.16</v>
      </c>
    </row>
    <row r="775" spans="1:14" x14ac:dyDescent="0.3">
      <c r="A775" s="36">
        <v>44537</v>
      </c>
      <c r="B775" s="37">
        <v>81.52</v>
      </c>
      <c r="C775" s="38">
        <v>6.36</v>
      </c>
      <c r="D775" s="39">
        <v>8.4619478445981902E-2</v>
      </c>
      <c r="E775" s="37">
        <v>76.44</v>
      </c>
      <c r="F775" s="37">
        <v>75.739999999999995</v>
      </c>
      <c r="G775" s="37">
        <v>83</v>
      </c>
      <c r="H775" s="7">
        <v>1981823</v>
      </c>
      <c r="I775" s="37">
        <v>158169995.96000001</v>
      </c>
      <c r="J775" s="37">
        <v>5.08</v>
      </c>
      <c r="K775" s="37">
        <v>7.2600000000000096</v>
      </c>
      <c r="L775" s="39">
        <v>2.5539979771605599</v>
      </c>
      <c r="M775" s="37">
        <v>798969893.73000002</v>
      </c>
      <c r="N775" s="37">
        <v>81.52</v>
      </c>
    </row>
    <row r="776" spans="1:14" x14ac:dyDescent="0.3">
      <c r="A776" s="36">
        <v>44538</v>
      </c>
      <c r="B776" s="37">
        <v>84.36</v>
      </c>
      <c r="C776" s="38">
        <v>2.84</v>
      </c>
      <c r="D776" s="39">
        <v>3.4838076545633E-2</v>
      </c>
      <c r="E776" s="37">
        <v>81.62</v>
      </c>
      <c r="F776" s="37">
        <v>81.5</v>
      </c>
      <c r="G776" s="37">
        <v>85.12</v>
      </c>
      <c r="H776" s="7">
        <v>1388135</v>
      </c>
      <c r="I776" s="37">
        <v>116088827.12</v>
      </c>
      <c r="J776" s="37">
        <v>2.73999999999999</v>
      </c>
      <c r="K776" s="37">
        <v>3.62</v>
      </c>
      <c r="L776" s="39">
        <v>-0.29956661114539501</v>
      </c>
      <c r="M776" s="37">
        <v>915058720.85000002</v>
      </c>
      <c r="N776" s="37">
        <v>84.36</v>
      </c>
    </row>
    <row r="777" spans="1:14" x14ac:dyDescent="0.3">
      <c r="A777" s="36">
        <v>44539</v>
      </c>
      <c r="B777" s="37">
        <v>84.38</v>
      </c>
      <c r="C777" s="38">
        <v>1.9999999999996E-2</v>
      </c>
      <c r="D777" s="39">
        <v>2.3707918444755799E-4</v>
      </c>
      <c r="E777" s="37">
        <v>85</v>
      </c>
      <c r="F777" s="37">
        <v>84.28</v>
      </c>
      <c r="G777" s="37">
        <v>86.52</v>
      </c>
      <c r="H777" s="7">
        <v>857267</v>
      </c>
      <c r="I777" s="37">
        <v>72949474.079999998</v>
      </c>
      <c r="J777" s="37">
        <v>0.62000000000000499</v>
      </c>
      <c r="K777" s="37">
        <v>2.23999999999999</v>
      </c>
      <c r="L777" s="39">
        <v>-0.382432544385092</v>
      </c>
      <c r="M777" s="37">
        <v>988008194.92999995</v>
      </c>
      <c r="N777" s="37">
        <v>84.38</v>
      </c>
    </row>
    <row r="778" spans="1:14" x14ac:dyDescent="0.3">
      <c r="A778" s="36">
        <v>44540</v>
      </c>
      <c r="B778" s="37">
        <v>84.08</v>
      </c>
      <c r="C778" s="38">
        <v>-0.29999999999999699</v>
      </c>
      <c r="D778" s="39">
        <v>-3.5553448684522101E-3</v>
      </c>
      <c r="E778" s="37">
        <v>84</v>
      </c>
      <c r="F778" s="37">
        <v>83.8</v>
      </c>
      <c r="G778" s="37">
        <v>86.24</v>
      </c>
      <c r="H778" s="7">
        <v>663670</v>
      </c>
      <c r="I778" s="37">
        <v>56317309.219999999</v>
      </c>
      <c r="J778" s="37">
        <v>7.9999999999998295E-2</v>
      </c>
      <c r="K778" s="37">
        <v>2.44</v>
      </c>
      <c r="L778" s="39">
        <v>-0.225830458888538</v>
      </c>
      <c r="M778" s="37">
        <v>931690885.71000004</v>
      </c>
      <c r="N778" s="37">
        <v>84.08</v>
      </c>
    </row>
    <row r="779" spans="1:14" x14ac:dyDescent="0.3">
      <c r="A779" s="36">
        <v>44543</v>
      </c>
      <c r="B779" s="37">
        <v>86.54</v>
      </c>
      <c r="C779" s="38">
        <v>2.4600000000000102</v>
      </c>
      <c r="D779" s="39">
        <v>2.9257849666983901E-2</v>
      </c>
      <c r="E779" s="37">
        <v>84.6</v>
      </c>
      <c r="F779" s="37">
        <v>84.6</v>
      </c>
      <c r="G779" s="37">
        <v>88.3</v>
      </c>
      <c r="H779" s="7">
        <v>1043217</v>
      </c>
      <c r="I779" s="37">
        <v>90918700.560000002</v>
      </c>
      <c r="J779" s="37">
        <v>1.9400000000000099</v>
      </c>
      <c r="K779" s="37">
        <v>3.7</v>
      </c>
      <c r="L779" s="39">
        <v>0.57189115072249797</v>
      </c>
      <c r="M779" s="37">
        <v>1022609586.27</v>
      </c>
      <c r="N779" s="37">
        <v>86.54</v>
      </c>
    </row>
    <row r="780" spans="1:14" x14ac:dyDescent="0.3">
      <c r="A780" s="36">
        <v>44544</v>
      </c>
      <c r="B780" s="37">
        <v>86.98</v>
      </c>
      <c r="C780" s="38">
        <v>0.439999999999998</v>
      </c>
      <c r="D780" s="39">
        <v>5.0843540559278701E-3</v>
      </c>
      <c r="E780" s="37">
        <v>86.78</v>
      </c>
      <c r="F780" s="37">
        <v>86.78</v>
      </c>
      <c r="G780" s="37">
        <v>88.44</v>
      </c>
      <c r="H780" s="7">
        <v>719740</v>
      </c>
      <c r="I780" s="37">
        <v>62968276.840000004</v>
      </c>
      <c r="J780" s="37">
        <v>0.20000000000000301</v>
      </c>
      <c r="K780" s="37">
        <v>1.66</v>
      </c>
      <c r="L780" s="39">
        <v>-0.31007642705208999</v>
      </c>
      <c r="M780" s="37">
        <v>1085577863.1099999</v>
      </c>
      <c r="N780" s="37">
        <v>86.98</v>
      </c>
    </row>
    <row r="781" spans="1:14" x14ac:dyDescent="0.3">
      <c r="A781" s="36">
        <v>44545</v>
      </c>
      <c r="B781" s="37">
        <v>86.26</v>
      </c>
      <c r="C781" s="38">
        <v>-0.71999999999999897</v>
      </c>
      <c r="D781" s="39">
        <v>-8.2777650034490495E-3</v>
      </c>
      <c r="E781" s="37">
        <v>87.4</v>
      </c>
      <c r="F781" s="37">
        <v>86.14</v>
      </c>
      <c r="G781" s="37">
        <v>87.64</v>
      </c>
      <c r="H781" s="7">
        <v>494043</v>
      </c>
      <c r="I781" s="37">
        <v>42831860.68</v>
      </c>
      <c r="J781" s="37">
        <v>1.1399999999999999</v>
      </c>
      <c r="K781" s="37">
        <v>1.5</v>
      </c>
      <c r="L781" s="39">
        <v>-0.31358129324478301</v>
      </c>
      <c r="M781" s="37">
        <v>1042746002.4299999</v>
      </c>
      <c r="N781" s="37">
        <v>86.26</v>
      </c>
    </row>
    <row r="782" spans="1:14" x14ac:dyDescent="0.3">
      <c r="A782" s="36">
        <v>44546</v>
      </c>
      <c r="B782" s="37">
        <v>87.32</v>
      </c>
      <c r="C782" s="38">
        <v>1.0599999999999901</v>
      </c>
      <c r="D782" s="39">
        <v>1.22884303269185E-2</v>
      </c>
      <c r="E782" s="37">
        <v>87.4</v>
      </c>
      <c r="F782" s="37">
        <v>87.32</v>
      </c>
      <c r="G782" s="37">
        <v>88.94</v>
      </c>
      <c r="H782" s="7">
        <v>644447</v>
      </c>
      <c r="I782" s="37">
        <v>56695870.520000003</v>
      </c>
      <c r="J782" s="37">
        <v>8.0000000000012506E-2</v>
      </c>
      <c r="K782" s="37">
        <v>1.62</v>
      </c>
      <c r="L782" s="39">
        <v>0.304435039055305</v>
      </c>
      <c r="M782" s="37">
        <v>1099441872.95</v>
      </c>
      <c r="N782" s="37">
        <v>87.32</v>
      </c>
    </row>
    <row r="783" spans="1:14" x14ac:dyDescent="0.3">
      <c r="A783" s="36">
        <v>44547</v>
      </c>
      <c r="B783" s="37">
        <v>84.02</v>
      </c>
      <c r="C783" s="38">
        <v>-3.3</v>
      </c>
      <c r="D783" s="39">
        <v>-3.7792029317452999E-2</v>
      </c>
      <c r="E783" s="37">
        <v>86.8</v>
      </c>
      <c r="F783" s="37">
        <v>83.92</v>
      </c>
      <c r="G783" s="37">
        <v>86.8</v>
      </c>
      <c r="H783" s="7">
        <v>892664</v>
      </c>
      <c r="I783" s="37">
        <v>75606132.780000001</v>
      </c>
      <c r="J783" s="37">
        <v>2.78</v>
      </c>
      <c r="K783" s="37">
        <v>2.88</v>
      </c>
      <c r="L783" s="39">
        <v>0.38516278297517098</v>
      </c>
      <c r="M783" s="37">
        <v>1023835740.17</v>
      </c>
      <c r="N783" s="37">
        <v>84.02</v>
      </c>
    </row>
    <row r="784" spans="1:14" x14ac:dyDescent="0.3">
      <c r="A784" s="36">
        <v>44550</v>
      </c>
      <c r="B784" s="37">
        <v>80.98</v>
      </c>
      <c r="C784" s="38">
        <v>-3.0399999999999898</v>
      </c>
      <c r="D784" s="39">
        <v>-3.6181861461556698E-2</v>
      </c>
      <c r="E784" s="37">
        <v>81.5</v>
      </c>
      <c r="F784" s="37">
        <v>80.540000000000006</v>
      </c>
      <c r="G784" s="37">
        <v>82.36</v>
      </c>
      <c r="H784" s="7">
        <v>667329</v>
      </c>
      <c r="I784" s="37">
        <v>54249926.18</v>
      </c>
      <c r="J784" s="37">
        <v>0.51999999999999602</v>
      </c>
      <c r="K784" s="37">
        <v>1.8199999999999901</v>
      </c>
      <c r="L784" s="39">
        <v>-0.25242980561555101</v>
      </c>
      <c r="M784" s="37">
        <v>969585813.99000001</v>
      </c>
      <c r="N784" s="37">
        <v>80.98</v>
      </c>
    </row>
    <row r="785" spans="1:14" x14ac:dyDescent="0.3">
      <c r="A785" s="36">
        <v>44551</v>
      </c>
      <c r="B785" s="37">
        <v>81.98</v>
      </c>
      <c r="C785" s="38">
        <v>1</v>
      </c>
      <c r="D785" s="39">
        <v>1.23487280810077E-2</v>
      </c>
      <c r="E785" s="37">
        <v>82</v>
      </c>
      <c r="F785" s="37">
        <v>81.08</v>
      </c>
      <c r="G785" s="37">
        <v>82.28</v>
      </c>
      <c r="H785" s="7">
        <v>401563</v>
      </c>
      <c r="I785" s="37">
        <v>32861448.059999999</v>
      </c>
      <c r="J785" s="37">
        <v>1.9999999999996E-2</v>
      </c>
      <c r="K785" s="37">
        <v>1.2</v>
      </c>
      <c r="L785" s="39">
        <v>-0.39825333531136797</v>
      </c>
      <c r="M785" s="37">
        <v>1002447262.05</v>
      </c>
      <c r="N785" s="37">
        <v>81.98</v>
      </c>
    </row>
    <row r="786" spans="1:14" x14ac:dyDescent="0.3">
      <c r="A786" s="36">
        <v>44552</v>
      </c>
      <c r="B786" s="37">
        <v>82.78</v>
      </c>
      <c r="C786" s="38">
        <v>0.79999999999999705</v>
      </c>
      <c r="D786" s="39">
        <v>9.7584776774822801E-3</v>
      </c>
      <c r="E786" s="37">
        <v>81.8</v>
      </c>
      <c r="F786" s="37">
        <v>81.36</v>
      </c>
      <c r="G786" s="37">
        <v>82.78</v>
      </c>
      <c r="H786" s="7">
        <v>241583</v>
      </c>
      <c r="I786" s="37">
        <v>19883047.82</v>
      </c>
      <c r="J786" s="37">
        <v>0.98000000000000398</v>
      </c>
      <c r="K786" s="37">
        <v>1.42</v>
      </c>
      <c r="L786" s="39">
        <v>-0.39839327826517901</v>
      </c>
      <c r="M786" s="37">
        <v>1022330309.87</v>
      </c>
      <c r="N786" s="37">
        <v>82.78</v>
      </c>
    </row>
    <row r="787" spans="1:14" x14ac:dyDescent="0.3">
      <c r="A787" s="36">
        <v>44553</v>
      </c>
      <c r="B787" s="37">
        <v>84.52</v>
      </c>
      <c r="C787" s="38">
        <v>1.73999999999999</v>
      </c>
      <c r="D787" s="39">
        <v>2.1019569944431001E-2</v>
      </c>
      <c r="E787" s="37">
        <v>83.3</v>
      </c>
      <c r="F787" s="37">
        <v>83.24</v>
      </c>
      <c r="G787" s="37">
        <v>84.82</v>
      </c>
      <c r="H787" s="7">
        <v>286471</v>
      </c>
      <c r="I787" s="37">
        <v>24169258.420000002</v>
      </c>
      <c r="J787" s="37">
        <v>1.22</v>
      </c>
      <c r="K787" s="37">
        <v>1.58</v>
      </c>
      <c r="L787" s="39">
        <v>0.18580777620941899</v>
      </c>
      <c r="M787" s="37">
        <v>1046499568.29</v>
      </c>
      <c r="N787" s="37">
        <v>84.52</v>
      </c>
    </row>
    <row r="788" spans="1:14" x14ac:dyDescent="0.3">
      <c r="A788" s="36">
        <v>44557</v>
      </c>
      <c r="B788" s="37">
        <v>84.44</v>
      </c>
      <c r="C788" s="38">
        <v>-7.9999999999998295E-2</v>
      </c>
      <c r="D788" s="39">
        <v>-9.4652153336486397E-4</v>
      </c>
      <c r="E788" s="37">
        <v>84.3</v>
      </c>
      <c r="F788" s="37">
        <v>83.96</v>
      </c>
      <c r="G788" s="37">
        <v>84.76</v>
      </c>
      <c r="H788" s="7">
        <v>245524</v>
      </c>
      <c r="I788" s="37">
        <v>20714123.039999999</v>
      </c>
      <c r="J788" s="37">
        <v>0.14000000000000101</v>
      </c>
      <c r="K788" s="37">
        <v>0.80000000000001104</v>
      </c>
      <c r="L788" s="39">
        <v>-0.142935934178329</v>
      </c>
      <c r="M788" s="37">
        <v>1025785445.25</v>
      </c>
      <c r="N788" s="37">
        <v>84.44</v>
      </c>
    </row>
    <row r="789" spans="1:14" x14ac:dyDescent="0.3">
      <c r="A789" s="36">
        <v>44558</v>
      </c>
      <c r="B789" s="37">
        <v>84.68</v>
      </c>
      <c r="C789" s="38">
        <v>0.24000000000000901</v>
      </c>
      <c r="D789" s="39">
        <v>2.8422548555188201E-3</v>
      </c>
      <c r="E789" s="37">
        <v>84.7</v>
      </c>
      <c r="F789" s="37">
        <v>84.54</v>
      </c>
      <c r="G789" s="37">
        <v>85.9</v>
      </c>
      <c r="H789" s="7">
        <v>247124</v>
      </c>
      <c r="I789" s="37">
        <v>21049251.059999999</v>
      </c>
      <c r="J789" s="37">
        <v>1.9999999999996E-2</v>
      </c>
      <c r="K789" s="37">
        <v>1.36</v>
      </c>
      <c r="L789" s="39">
        <v>6.5166745409817404E-3</v>
      </c>
      <c r="M789" s="37">
        <v>1046834696.3099999</v>
      </c>
      <c r="N789" s="37">
        <v>84.68</v>
      </c>
    </row>
    <row r="790" spans="1:14" x14ac:dyDescent="0.3">
      <c r="A790" s="36">
        <v>44559</v>
      </c>
      <c r="B790" s="37">
        <v>83.66</v>
      </c>
      <c r="C790" s="38">
        <v>-1.02000000000001</v>
      </c>
      <c r="D790" s="39">
        <v>-1.20453471894191E-2</v>
      </c>
      <c r="E790" s="37">
        <v>84.7</v>
      </c>
      <c r="F790" s="37">
        <v>83.46</v>
      </c>
      <c r="G790" s="37">
        <v>84.72</v>
      </c>
      <c r="H790" s="7">
        <v>212560</v>
      </c>
      <c r="I790" s="37">
        <v>17810964.920000002</v>
      </c>
      <c r="J790" s="37">
        <v>1.04000000000001</v>
      </c>
      <c r="K790" s="37">
        <v>1.26000000000001</v>
      </c>
      <c r="L790" s="39">
        <v>-0.13986500704099999</v>
      </c>
      <c r="M790" s="37">
        <v>1029023731.39</v>
      </c>
      <c r="N790" s="37">
        <v>83.66</v>
      </c>
    </row>
    <row r="791" spans="1:14" x14ac:dyDescent="0.3">
      <c r="A791" s="36">
        <v>44560</v>
      </c>
      <c r="B791" s="37">
        <v>83.44</v>
      </c>
      <c r="C791" s="38">
        <v>-0.219999999999999</v>
      </c>
      <c r="D791" s="39">
        <v>-2.6296916088931299E-3</v>
      </c>
      <c r="E791" s="37">
        <v>83.8</v>
      </c>
      <c r="F791" s="37">
        <v>83.34</v>
      </c>
      <c r="G791" s="37">
        <v>83.94</v>
      </c>
      <c r="H791" s="7">
        <v>166016</v>
      </c>
      <c r="I791" s="37">
        <v>13863583.02</v>
      </c>
      <c r="J791" s="37">
        <v>0.35999999999999899</v>
      </c>
      <c r="K791" s="37">
        <v>0.59999999999999398</v>
      </c>
      <c r="L791" s="39">
        <v>-0.21896876176138499</v>
      </c>
      <c r="M791" s="37">
        <v>1015160148.37</v>
      </c>
      <c r="N791" s="37">
        <v>83.44</v>
      </c>
    </row>
    <row r="792" spans="1:14" x14ac:dyDescent="0.3">
      <c r="A792" s="36">
        <v>44564</v>
      </c>
      <c r="B792" s="37">
        <v>87.04</v>
      </c>
      <c r="C792" s="38">
        <v>3.6000000000000099</v>
      </c>
      <c r="D792" s="39">
        <v>4.3144774688399001E-2</v>
      </c>
      <c r="E792" s="37">
        <v>83.88</v>
      </c>
      <c r="F792" s="37">
        <v>83.78</v>
      </c>
      <c r="G792" s="37">
        <v>88.16</v>
      </c>
      <c r="H792" s="7">
        <v>600136</v>
      </c>
      <c r="I792" s="37">
        <v>52113594.159999996</v>
      </c>
      <c r="J792" s="37">
        <v>3.1600000000000099</v>
      </c>
      <c r="K792" s="37">
        <v>4.38</v>
      </c>
      <c r="L792" s="39">
        <v>2.6149286815728598</v>
      </c>
      <c r="M792" s="37">
        <v>1067273742.53</v>
      </c>
      <c r="N792" s="37">
        <v>87.04</v>
      </c>
    </row>
    <row r="793" spans="1:14" x14ac:dyDescent="0.3">
      <c r="A793" s="36">
        <v>44565</v>
      </c>
      <c r="B793" s="37">
        <v>90.28</v>
      </c>
      <c r="C793" s="38">
        <v>3.23999999999999</v>
      </c>
      <c r="D793" s="39">
        <v>3.7224264705882297E-2</v>
      </c>
      <c r="E793" s="37">
        <v>87.7</v>
      </c>
      <c r="F793" s="37">
        <v>87.7</v>
      </c>
      <c r="G793" s="37">
        <v>90.86</v>
      </c>
      <c r="H793" s="7">
        <v>892794</v>
      </c>
      <c r="I793" s="37">
        <v>80350163.799999997</v>
      </c>
      <c r="J793" s="37">
        <v>2.58</v>
      </c>
      <c r="K793" s="37">
        <v>3.16</v>
      </c>
      <c r="L793" s="39">
        <v>0.487652798698962</v>
      </c>
      <c r="M793" s="37">
        <v>1147623906.3299999</v>
      </c>
      <c r="N793" s="37">
        <v>90.28</v>
      </c>
    </row>
    <row r="794" spans="1:14" x14ac:dyDescent="0.3">
      <c r="A794" s="36">
        <v>44566</v>
      </c>
      <c r="B794" s="37">
        <v>92.08</v>
      </c>
      <c r="C794" s="38">
        <v>1.8</v>
      </c>
      <c r="D794" s="39">
        <v>1.9937970757642899E-2</v>
      </c>
      <c r="E794" s="37">
        <v>90.6</v>
      </c>
      <c r="F794" s="37">
        <v>90.44</v>
      </c>
      <c r="G794" s="37">
        <v>92.46</v>
      </c>
      <c r="H794" s="7">
        <v>739022</v>
      </c>
      <c r="I794" s="37">
        <v>67733219.519999996</v>
      </c>
      <c r="J794" s="37">
        <v>1.48</v>
      </c>
      <c r="K794" s="37">
        <v>2.02</v>
      </c>
      <c r="L794" s="39">
        <v>-0.17223682058795201</v>
      </c>
      <c r="M794" s="37">
        <v>1215357125.8499999</v>
      </c>
      <c r="N794" s="37">
        <v>92.08</v>
      </c>
    </row>
    <row r="795" spans="1:14" x14ac:dyDescent="0.3">
      <c r="A795" s="36">
        <v>44567</v>
      </c>
      <c r="B795" s="37">
        <v>91.46</v>
      </c>
      <c r="C795" s="38">
        <v>-0.62000000000000499</v>
      </c>
      <c r="D795" s="39">
        <v>-6.7332754126846698E-3</v>
      </c>
      <c r="E795" s="37">
        <v>90.2</v>
      </c>
      <c r="F795" s="37">
        <v>89.96</v>
      </c>
      <c r="G795" s="37">
        <v>92.22</v>
      </c>
      <c r="H795" s="7">
        <v>683133</v>
      </c>
      <c r="I795" s="37">
        <v>62464277.5</v>
      </c>
      <c r="J795" s="37">
        <v>1.25999999999999</v>
      </c>
      <c r="K795" s="37">
        <v>2.26000000000001</v>
      </c>
      <c r="L795" s="39">
        <v>-7.5625624135681996E-2</v>
      </c>
      <c r="M795" s="37">
        <v>1152892848.3499999</v>
      </c>
      <c r="N795" s="37">
        <v>91.46</v>
      </c>
    </row>
    <row r="796" spans="1:14" x14ac:dyDescent="0.3">
      <c r="A796" s="36">
        <v>44568</v>
      </c>
      <c r="B796" s="37">
        <v>90.2</v>
      </c>
      <c r="C796" s="38">
        <v>-1.25999999999999</v>
      </c>
      <c r="D796" s="39">
        <v>-1.3776514323201299E-2</v>
      </c>
      <c r="E796" s="37">
        <v>92.16</v>
      </c>
      <c r="F796" s="37">
        <v>89.92</v>
      </c>
      <c r="G796" s="37">
        <v>92.74</v>
      </c>
      <c r="H796" s="7">
        <v>587729</v>
      </c>
      <c r="I796" s="37">
        <v>53437554.259999998</v>
      </c>
      <c r="J796" s="37">
        <v>1.95999999999999</v>
      </c>
      <c r="K796" s="37">
        <v>2.8199999999999901</v>
      </c>
      <c r="L796" s="39">
        <v>-0.139656552969919</v>
      </c>
      <c r="M796" s="37">
        <v>1099455294.0899999</v>
      </c>
      <c r="N796" s="37">
        <v>90.2</v>
      </c>
    </row>
    <row r="797" spans="1:14" x14ac:dyDescent="0.3">
      <c r="A797" s="36">
        <v>44571</v>
      </c>
      <c r="B797" s="37">
        <v>89.02</v>
      </c>
      <c r="C797" s="38">
        <v>-1.1800000000000099</v>
      </c>
      <c r="D797" s="39">
        <v>-1.30820399113083E-2</v>
      </c>
      <c r="E797" s="37">
        <v>90.6</v>
      </c>
      <c r="F797" s="37">
        <v>88.5</v>
      </c>
      <c r="G797" s="37">
        <v>91.32</v>
      </c>
      <c r="H797" s="7">
        <v>492822</v>
      </c>
      <c r="I797" s="37">
        <v>44280302.100000001</v>
      </c>
      <c r="J797" s="37">
        <v>1.58</v>
      </c>
      <c r="K797" s="37">
        <v>2.8199999999999901</v>
      </c>
      <c r="L797" s="39">
        <v>-0.16148088659909601</v>
      </c>
      <c r="M797" s="37">
        <v>1055174991.99</v>
      </c>
      <c r="N797" s="37">
        <v>89.02</v>
      </c>
    </row>
    <row r="798" spans="1:14" x14ac:dyDescent="0.3">
      <c r="A798" s="36">
        <v>44572</v>
      </c>
      <c r="B798" s="37">
        <v>88.72</v>
      </c>
      <c r="C798" s="38">
        <v>-0.29999999999999699</v>
      </c>
      <c r="D798" s="39">
        <v>-3.3700292069197601E-3</v>
      </c>
      <c r="E798" s="37">
        <v>89.6</v>
      </c>
      <c r="F798" s="37">
        <v>87.8</v>
      </c>
      <c r="G798" s="37">
        <v>89.6</v>
      </c>
      <c r="H798" s="7">
        <v>491518</v>
      </c>
      <c r="I798" s="37">
        <v>43559285.880000003</v>
      </c>
      <c r="J798" s="37">
        <v>0.87999999999999501</v>
      </c>
      <c r="K798" s="37">
        <v>1.8</v>
      </c>
      <c r="L798" s="39">
        <v>-2.6459857717390902E-3</v>
      </c>
      <c r="M798" s="37">
        <v>1011615706.11</v>
      </c>
      <c r="N798" s="37">
        <v>88.72</v>
      </c>
    </row>
    <row r="799" spans="1:14" x14ac:dyDescent="0.3">
      <c r="A799" s="36">
        <v>44573</v>
      </c>
      <c r="B799" s="37">
        <v>89.58</v>
      </c>
      <c r="C799" s="38">
        <v>0.85999999999999899</v>
      </c>
      <c r="D799" s="39">
        <v>9.6934174932371397E-3</v>
      </c>
      <c r="E799" s="37">
        <v>89.54</v>
      </c>
      <c r="F799" s="37">
        <v>88</v>
      </c>
      <c r="G799" s="37">
        <v>90.44</v>
      </c>
      <c r="H799" s="7">
        <v>558820</v>
      </c>
      <c r="I799" s="37">
        <v>49930784.219999999</v>
      </c>
      <c r="J799" s="37">
        <v>3.9999999999992E-2</v>
      </c>
      <c r="K799" s="37">
        <v>2.44</v>
      </c>
      <c r="L799" s="39">
        <v>0.13692682668793399</v>
      </c>
      <c r="M799" s="37">
        <v>1061546490.33</v>
      </c>
      <c r="N799" s="37">
        <v>89.58</v>
      </c>
    </row>
    <row r="800" spans="1:14" x14ac:dyDescent="0.3">
      <c r="A800" s="36">
        <v>44574</v>
      </c>
      <c r="B800" s="37">
        <v>89.14</v>
      </c>
      <c r="C800" s="38">
        <v>-0.439999999999998</v>
      </c>
      <c r="D800" s="39">
        <v>-4.9118106720249799E-3</v>
      </c>
      <c r="E800" s="37">
        <v>89</v>
      </c>
      <c r="F800" s="37">
        <v>88.6</v>
      </c>
      <c r="G800" s="37">
        <v>90.36</v>
      </c>
      <c r="H800" s="7">
        <v>544467</v>
      </c>
      <c r="I800" s="37">
        <v>48688139.759999998</v>
      </c>
      <c r="J800" s="37">
        <v>0.14000000000000101</v>
      </c>
      <c r="K800" s="37">
        <v>1.76000000000001</v>
      </c>
      <c r="L800" s="39">
        <v>-2.5684478007229498E-2</v>
      </c>
      <c r="M800" s="37">
        <v>1012858350.5700001</v>
      </c>
      <c r="N800" s="37">
        <v>89.14</v>
      </c>
    </row>
    <row r="801" spans="1:14" x14ac:dyDescent="0.3">
      <c r="A801" s="36">
        <v>44575</v>
      </c>
      <c r="B801" s="37">
        <v>88.66</v>
      </c>
      <c r="C801" s="38">
        <v>-0.48000000000000398</v>
      </c>
      <c r="D801" s="39">
        <v>-5.3847879739735696E-3</v>
      </c>
      <c r="E801" s="37">
        <v>88.56</v>
      </c>
      <c r="F801" s="37">
        <v>87.8</v>
      </c>
      <c r="G801" s="37">
        <v>90.1</v>
      </c>
      <c r="H801" s="7">
        <v>618818</v>
      </c>
      <c r="I801" s="37">
        <v>54988338.560000002</v>
      </c>
      <c r="J801" s="37">
        <v>9.9999999999994302E-2</v>
      </c>
      <c r="K801" s="37">
        <v>2.2999999999999998</v>
      </c>
      <c r="L801" s="39">
        <v>0.13655740384633</v>
      </c>
      <c r="M801" s="37">
        <v>957870012.00999999</v>
      </c>
      <c r="N801" s="37">
        <v>88.66</v>
      </c>
    </row>
    <row r="802" spans="1:14" x14ac:dyDescent="0.3">
      <c r="A802" s="36">
        <v>44578</v>
      </c>
      <c r="B802" s="37">
        <v>88.34</v>
      </c>
      <c r="C802" s="38">
        <v>-0.31999999999999301</v>
      </c>
      <c r="D802" s="39">
        <v>-3.6092939318744998E-3</v>
      </c>
      <c r="E802" s="37">
        <v>89.38</v>
      </c>
      <c r="F802" s="37">
        <v>87.48</v>
      </c>
      <c r="G802" s="37">
        <v>89.52</v>
      </c>
      <c r="H802" s="7">
        <v>379272</v>
      </c>
      <c r="I802" s="37">
        <v>33482304.52</v>
      </c>
      <c r="J802" s="37">
        <v>1.03999999999999</v>
      </c>
      <c r="K802" s="37">
        <v>2.0399999999999898</v>
      </c>
      <c r="L802" s="39">
        <v>-0.387102508330398</v>
      </c>
      <c r="M802" s="37">
        <v>924387707.49000001</v>
      </c>
      <c r="N802" s="37">
        <v>88.34</v>
      </c>
    </row>
    <row r="803" spans="1:14" x14ac:dyDescent="0.3">
      <c r="A803" s="36">
        <v>44579</v>
      </c>
      <c r="B803" s="37">
        <v>87.9</v>
      </c>
      <c r="C803" s="38">
        <v>-0.439999999999998</v>
      </c>
      <c r="D803" s="39">
        <v>-4.9807561693456801E-3</v>
      </c>
      <c r="E803" s="37">
        <v>87.8</v>
      </c>
      <c r="F803" s="37">
        <v>86.06</v>
      </c>
      <c r="G803" s="37">
        <v>88.74</v>
      </c>
      <c r="H803" s="7">
        <v>717260</v>
      </c>
      <c r="I803" s="37">
        <v>62909203.68</v>
      </c>
      <c r="J803" s="37">
        <v>0.100000000000009</v>
      </c>
      <c r="K803" s="37">
        <v>2.6799999999999899</v>
      </c>
      <c r="L803" s="39">
        <v>0.89114935982619303</v>
      </c>
      <c r="M803" s="37">
        <v>861478503.80999994</v>
      </c>
      <c r="N803" s="37">
        <v>87.9</v>
      </c>
    </row>
    <row r="804" spans="1:14" x14ac:dyDescent="0.3">
      <c r="A804" s="36">
        <v>44580</v>
      </c>
      <c r="B804" s="37">
        <v>87.88</v>
      </c>
      <c r="C804" s="38">
        <v>-2.0000000000010201E-2</v>
      </c>
      <c r="D804" s="39">
        <v>-2.2753128555187999E-4</v>
      </c>
      <c r="E804" s="37">
        <v>87.34</v>
      </c>
      <c r="F804" s="37">
        <v>86.56</v>
      </c>
      <c r="G804" s="37">
        <v>89.38</v>
      </c>
      <c r="H804" s="7">
        <v>527696</v>
      </c>
      <c r="I804" s="37">
        <v>46540266.759999998</v>
      </c>
      <c r="J804" s="37">
        <v>0.53999999999999204</v>
      </c>
      <c r="K804" s="37">
        <v>2.8199999999999901</v>
      </c>
      <c r="L804" s="39">
        <v>-0.264289100186822</v>
      </c>
      <c r="M804" s="37">
        <v>814938237.04999995</v>
      </c>
      <c r="N804" s="37">
        <v>87.88</v>
      </c>
    </row>
    <row r="805" spans="1:14" x14ac:dyDescent="0.3">
      <c r="A805" s="36">
        <v>44581</v>
      </c>
      <c r="B805" s="37">
        <v>88.04</v>
      </c>
      <c r="C805" s="38">
        <v>0.16000000000001099</v>
      </c>
      <c r="D805" s="39">
        <v>1.8206645425581599E-3</v>
      </c>
      <c r="E805" s="37">
        <v>87.84</v>
      </c>
      <c r="F805" s="37">
        <v>86.4</v>
      </c>
      <c r="G805" s="37">
        <v>88.48</v>
      </c>
      <c r="H805" s="7">
        <v>418341</v>
      </c>
      <c r="I805" s="37">
        <v>36652507.640000001</v>
      </c>
      <c r="J805" s="37">
        <v>0.20000000000000301</v>
      </c>
      <c r="K805" s="37">
        <v>2.08</v>
      </c>
      <c r="L805" s="39">
        <v>-0.207231057275401</v>
      </c>
      <c r="M805" s="37">
        <v>851590744.69000006</v>
      </c>
      <c r="N805" s="37">
        <v>88.04</v>
      </c>
    </row>
    <row r="806" spans="1:14" x14ac:dyDescent="0.3">
      <c r="A806" s="36">
        <v>44582</v>
      </c>
      <c r="B806" s="37">
        <v>85.28</v>
      </c>
      <c r="C806" s="38">
        <v>-2.76000000000001</v>
      </c>
      <c r="D806" s="39">
        <v>-3.1349386642435299E-2</v>
      </c>
      <c r="E806" s="37">
        <v>86.2</v>
      </c>
      <c r="F806" s="37">
        <v>83.74</v>
      </c>
      <c r="G806" s="37">
        <v>86.22</v>
      </c>
      <c r="H806" s="7">
        <v>735592</v>
      </c>
      <c r="I806" s="37">
        <v>62590415.359999999</v>
      </c>
      <c r="J806" s="37">
        <v>0.92000000000000204</v>
      </c>
      <c r="K806" s="37">
        <v>2.48</v>
      </c>
      <c r="L806" s="39">
        <v>0.75835502616286699</v>
      </c>
      <c r="M806" s="37">
        <v>789000329.33000004</v>
      </c>
      <c r="N806" s="37">
        <v>85.28</v>
      </c>
    </row>
    <row r="807" spans="1:14" x14ac:dyDescent="0.3">
      <c r="A807" s="36">
        <v>44585</v>
      </c>
      <c r="B807" s="37">
        <v>80.599999999999994</v>
      </c>
      <c r="C807" s="38">
        <v>-4.6800000000000104</v>
      </c>
      <c r="D807" s="39">
        <v>-5.4878048780487902E-2</v>
      </c>
      <c r="E807" s="37">
        <v>84.38</v>
      </c>
      <c r="F807" s="37">
        <v>79.94</v>
      </c>
      <c r="G807" s="37">
        <v>85.08</v>
      </c>
      <c r="H807" s="7">
        <v>936618</v>
      </c>
      <c r="I807" s="37">
        <v>76496521.480000004</v>
      </c>
      <c r="J807" s="37">
        <v>3.78</v>
      </c>
      <c r="K807" s="37">
        <v>5.14</v>
      </c>
      <c r="L807" s="39">
        <v>0.27328464692383803</v>
      </c>
      <c r="M807" s="37">
        <v>712503807.85000002</v>
      </c>
      <c r="N807" s="37">
        <v>80.599999999999994</v>
      </c>
    </row>
    <row r="808" spans="1:14" x14ac:dyDescent="0.3">
      <c r="A808" s="36">
        <v>44586</v>
      </c>
      <c r="B808" s="37">
        <v>80.92</v>
      </c>
      <c r="C808" s="38">
        <v>0.320000000000007</v>
      </c>
      <c r="D808" s="39">
        <v>3.9702233250621301E-3</v>
      </c>
      <c r="E808" s="37">
        <v>81.84</v>
      </c>
      <c r="F808" s="37">
        <v>80.099999999999994</v>
      </c>
      <c r="G808" s="37">
        <v>82.02</v>
      </c>
      <c r="H808" s="7">
        <v>650416</v>
      </c>
      <c r="I808" s="37">
        <v>52723318.219999999</v>
      </c>
      <c r="J808" s="37">
        <v>0.92000000000000204</v>
      </c>
      <c r="K808" s="37">
        <v>1.92</v>
      </c>
      <c r="L808" s="39">
        <v>-0.305569613225456</v>
      </c>
      <c r="M808" s="37">
        <v>765227126.07000005</v>
      </c>
      <c r="N808" s="37">
        <v>80.92</v>
      </c>
    </row>
    <row r="809" spans="1:14" x14ac:dyDescent="0.3">
      <c r="A809" s="36">
        <v>44587</v>
      </c>
      <c r="B809" s="37">
        <v>83.38</v>
      </c>
      <c r="C809" s="38">
        <v>2.4599999999999902</v>
      </c>
      <c r="D809" s="39">
        <v>3.0400395452298501E-2</v>
      </c>
      <c r="E809" s="37">
        <v>81.760000000000005</v>
      </c>
      <c r="F809" s="37">
        <v>81.5</v>
      </c>
      <c r="G809" s="37">
        <v>84.4</v>
      </c>
      <c r="H809" s="7">
        <v>540440</v>
      </c>
      <c r="I809" s="37">
        <v>45021663.439999998</v>
      </c>
      <c r="J809" s="37">
        <v>1.6199999999999899</v>
      </c>
      <c r="K809" s="37">
        <v>2.9000000000000101</v>
      </c>
      <c r="L809" s="39">
        <v>-0.169085631349782</v>
      </c>
      <c r="M809" s="37">
        <v>810248789.50999999</v>
      </c>
      <c r="N809" s="37">
        <v>83.38</v>
      </c>
    </row>
    <row r="810" spans="1:14" x14ac:dyDescent="0.3">
      <c r="A810" s="36">
        <v>44588</v>
      </c>
      <c r="B810" s="37">
        <v>83.48</v>
      </c>
      <c r="C810" s="38">
        <v>0.100000000000009</v>
      </c>
      <c r="D810" s="39">
        <v>1.1993283761094801E-3</v>
      </c>
      <c r="E810" s="37">
        <v>82</v>
      </c>
      <c r="F810" s="37">
        <v>81.7</v>
      </c>
      <c r="G810" s="37">
        <v>84.86</v>
      </c>
      <c r="H810" s="7">
        <v>582647</v>
      </c>
      <c r="I810" s="37">
        <v>48845580.420000002</v>
      </c>
      <c r="J810" s="37">
        <v>1.48</v>
      </c>
      <c r="K810" s="37">
        <v>3.16</v>
      </c>
      <c r="L810" s="39">
        <v>7.8097476130560298E-2</v>
      </c>
      <c r="M810" s="37">
        <v>859094369.92999995</v>
      </c>
      <c r="N810" s="37">
        <v>83.48</v>
      </c>
    </row>
    <row r="811" spans="1:14" x14ac:dyDescent="0.3">
      <c r="A811" s="36">
        <v>44589</v>
      </c>
      <c r="B811" s="37">
        <v>81.94</v>
      </c>
      <c r="C811" s="38">
        <v>-1.54000000000001</v>
      </c>
      <c r="D811" s="39">
        <v>-1.8447532343076299E-2</v>
      </c>
      <c r="E811" s="37">
        <v>83.58</v>
      </c>
      <c r="F811" s="37">
        <v>81.12</v>
      </c>
      <c r="G811" s="37">
        <v>83.8</v>
      </c>
      <c r="H811" s="7">
        <v>665792</v>
      </c>
      <c r="I811" s="37">
        <v>54540277.619999997</v>
      </c>
      <c r="J811" s="37">
        <v>1.64</v>
      </c>
      <c r="K811" s="37">
        <v>2.6799999999999899</v>
      </c>
      <c r="L811" s="39">
        <v>0.14270218502798401</v>
      </c>
      <c r="M811" s="37">
        <v>804554092.30999994</v>
      </c>
      <c r="N811" s="37">
        <v>81.94</v>
      </c>
    </row>
    <row r="812" spans="1:14" x14ac:dyDescent="0.3">
      <c r="A812" s="36">
        <v>44592</v>
      </c>
      <c r="B812" s="37">
        <v>82.4</v>
      </c>
      <c r="C812" s="38">
        <v>0.46000000000000801</v>
      </c>
      <c r="D812" s="39">
        <v>5.6138638027826201E-3</v>
      </c>
      <c r="E812" s="37">
        <v>83.1</v>
      </c>
      <c r="F812" s="37">
        <v>81.56</v>
      </c>
      <c r="G812" s="37">
        <v>83.68</v>
      </c>
      <c r="H812" s="7">
        <v>541439</v>
      </c>
      <c r="I812" s="37">
        <v>44602384.18</v>
      </c>
      <c r="J812" s="37">
        <v>0.69999999999998896</v>
      </c>
      <c r="K812" s="37">
        <v>2.12</v>
      </c>
      <c r="L812" s="39">
        <v>-0.18677454820724801</v>
      </c>
      <c r="M812" s="37">
        <v>849156476.49000001</v>
      </c>
      <c r="N812" s="37">
        <v>82.4</v>
      </c>
    </row>
    <row r="813" spans="1:14" x14ac:dyDescent="0.3">
      <c r="A813" s="36">
        <v>44593</v>
      </c>
      <c r="B813" s="37">
        <v>82.36</v>
      </c>
      <c r="C813" s="38">
        <v>-4.0000000000006301E-2</v>
      </c>
      <c r="D813" s="39">
        <v>-4.8543689320395899E-4</v>
      </c>
      <c r="E813" s="37">
        <v>82.8</v>
      </c>
      <c r="F813" s="37">
        <v>81.84</v>
      </c>
      <c r="G813" s="37">
        <v>83.68</v>
      </c>
      <c r="H813" s="7">
        <v>545670</v>
      </c>
      <c r="I813" s="37">
        <v>45058941.600000001</v>
      </c>
      <c r="J813" s="37">
        <v>0.439999999999998</v>
      </c>
      <c r="K813" s="37">
        <v>1.84</v>
      </c>
      <c r="L813" s="39">
        <v>7.8143613592667003E-3</v>
      </c>
      <c r="M813" s="37">
        <v>804097534.88999999</v>
      </c>
      <c r="N813" s="37">
        <v>82.36</v>
      </c>
    </row>
    <row r="814" spans="1:14" x14ac:dyDescent="0.3">
      <c r="A814" s="36">
        <v>44594</v>
      </c>
      <c r="B814" s="37">
        <v>81.64</v>
      </c>
      <c r="C814" s="38">
        <v>-0.71999999999999897</v>
      </c>
      <c r="D814" s="39">
        <v>-8.7421078193297592E-3</v>
      </c>
      <c r="E814" s="37">
        <v>82.8</v>
      </c>
      <c r="F814" s="37">
        <v>81.56</v>
      </c>
      <c r="G814" s="37">
        <v>83.74</v>
      </c>
      <c r="H814" s="7">
        <v>519533</v>
      </c>
      <c r="I814" s="37">
        <v>42799572.859999999</v>
      </c>
      <c r="J814" s="37">
        <v>1.1599999999999999</v>
      </c>
      <c r="K814" s="37">
        <v>2.1799999999999899</v>
      </c>
      <c r="L814" s="39">
        <v>-4.78989132625946E-2</v>
      </c>
      <c r="M814" s="37">
        <v>761297962.02999997</v>
      </c>
      <c r="N814" s="37">
        <v>81.64</v>
      </c>
    </row>
    <row r="815" spans="1:14" x14ac:dyDescent="0.3">
      <c r="A815" s="36">
        <v>44595</v>
      </c>
      <c r="B815" s="37">
        <v>81.06</v>
      </c>
      <c r="C815" s="38">
        <v>-0.57999999999999796</v>
      </c>
      <c r="D815" s="39">
        <v>-7.1043606075453002E-3</v>
      </c>
      <c r="E815" s="37">
        <v>81.38</v>
      </c>
      <c r="F815" s="37">
        <v>80.86</v>
      </c>
      <c r="G815" s="37">
        <v>81.900000000000006</v>
      </c>
      <c r="H815" s="7">
        <v>371901</v>
      </c>
      <c r="I815" s="37">
        <v>30227269.16</v>
      </c>
      <c r="J815" s="37">
        <v>0.31999999999999301</v>
      </c>
      <c r="K815" s="37">
        <v>1.04000000000001</v>
      </c>
      <c r="L815" s="39">
        <v>-0.284162892443791</v>
      </c>
      <c r="M815" s="37">
        <v>731070692.87</v>
      </c>
      <c r="N815" s="37">
        <v>81.06</v>
      </c>
    </row>
    <row r="816" spans="1:14" x14ac:dyDescent="0.3">
      <c r="A816" s="36">
        <v>44596</v>
      </c>
      <c r="B816" s="37">
        <v>78.92</v>
      </c>
      <c r="C816" s="38">
        <v>-2.14</v>
      </c>
      <c r="D816" s="39">
        <v>-2.64001973846534E-2</v>
      </c>
      <c r="E816" s="37">
        <v>81.34</v>
      </c>
      <c r="F816" s="37">
        <v>78.2</v>
      </c>
      <c r="G816" s="37">
        <v>81.38</v>
      </c>
      <c r="H816" s="7">
        <v>726914</v>
      </c>
      <c r="I816" s="37">
        <v>57524339.780000001</v>
      </c>
      <c r="J816" s="37">
        <v>2.42</v>
      </c>
      <c r="K816" s="37">
        <v>3.1799999999999899</v>
      </c>
      <c r="L816" s="39">
        <v>0.954590065635747</v>
      </c>
      <c r="M816" s="37">
        <v>673546353.09000003</v>
      </c>
      <c r="N816" s="37">
        <v>78.92</v>
      </c>
    </row>
    <row r="817" spans="1:14" x14ac:dyDescent="0.3">
      <c r="A817" s="36">
        <v>44599</v>
      </c>
      <c r="B817" s="37">
        <v>78.7</v>
      </c>
      <c r="C817" s="38">
        <v>-0.219999999999999</v>
      </c>
      <c r="D817" s="39">
        <v>-2.7876330461226399E-3</v>
      </c>
      <c r="E817" s="37">
        <v>79.94</v>
      </c>
      <c r="F817" s="37">
        <v>78.7</v>
      </c>
      <c r="G817" s="37">
        <v>80.2</v>
      </c>
      <c r="H817" s="7">
        <v>571271</v>
      </c>
      <c r="I817" s="37">
        <v>45253365</v>
      </c>
      <c r="J817" s="37">
        <v>1.23999999999999</v>
      </c>
      <c r="K817" s="37">
        <v>1.5</v>
      </c>
      <c r="L817" s="39">
        <v>-0.214114737094072</v>
      </c>
      <c r="M817" s="37">
        <v>628292988.09000003</v>
      </c>
      <c r="N817" s="37">
        <v>78.7</v>
      </c>
    </row>
    <row r="818" spans="1:14" x14ac:dyDescent="0.3">
      <c r="A818" s="36">
        <v>44600</v>
      </c>
      <c r="B818" s="37">
        <v>78.400000000000006</v>
      </c>
      <c r="C818" s="38">
        <v>-0.29999999999999699</v>
      </c>
      <c r="D818" s="39">
        <v>-3.8119440914866202E-3</v>
      </c>
      <c r="E818" s="37">
        <v>79</v>
      </c>
      <c r="F818" s="37">
        <v>77.819999999999993</v>
      </c>
      <c r="G818" s="37">
        <v>79.94</v>
      </c>
      <c r="H818" s="7">
        <v>822293</v>
      </c>
      <c r="I818" s="37">
        <v>64644255.600000001</v>
      </c>
      <c r="J818" s="37">
        <v>0.59999999999999398</v>
      </c>
      <c r="K818" s="37">
        <v>2.12</v>
      </c>
      <c r="L818" s="39">
        <v>0.43940966721573499</v>
      </c>
      <c r="M818" s="37">
        <v>563648732.49000001</v>
      </c>
      <c r="N818" s="37">
        <v>78.400000000000006</v>
      </c>
    </row>
    <row r="819" spans="1:14" x14ac:dyDescent="0.3">
      <c r="A819" s="36">
        <v>44601</v>
      </c>
      <c r="B819" s="37">
        <v>84.82</v>
      </c>
      <c r="C819" s="38">
        <v>6.4199999999999902</v>
      </c>
      <c r="D819" s="39">
        <v>8.1887755102040605E-2</v>
      </c>
      <c r="E819" s="37">
        <v>79.44</v>
      </c>
      <c r="F819" s="37">
        <v>78.98</v>
      </c>
      <c r="G819" s="37">
        <v>85.98</v>
      </c>
      <c r="H819" s="7">
        <v>1350642</v>
      </c>
      <c r="I819" s="37">
        <v>113244922.16</v>
      </c>
      <c r="J819" s="37">
        <v>5.38</v>
      </c>
      <c r="K819" s="37">
        <v>7</v>
      </c>
      <c r="L819" s="39">
        <v>0.642531311831671</v>
      </c>
      <c r="M819" s="37">
        <v>676893654.64999998</v>
      </c>
      <c r="N819" s="37">
        <v>84.82</v>
      </c>
    </row>
    <row r="820" spans="1:14" x14ac:dyDescent="0.3">
      <c r="A820" s="36">
        <v>44602</v>
      </c>
      <c r="B820" s="37">
        <v>85.64</v>
      </c>
      <c r="C820" s="38">
        <v>0.82000000000000695</v>
      </c>
      <c r="D820" s="39">
        <v>9.6675312426315399E-3</v>
      </c>
      <c r="E820" s="37">
        <v>85.04</v>
      </c>
      <c r="F820" s="37">
        <v>84.44</v>
      </c>
      <c r="G820" s="37">
        <v>86.28</v>
      </c>
      <c r="H820" s="7">
        <v>841667</v>
      </c>
      <c r="I820" s="37">
        <v>71959942.260000005</v>
      </c>
      <c r="J820" s="37">
        <v>0.59999999999999398</v>
      </c>
      <c r="K820" s="37">
        <v>1.84</v>
      </c>
      <c r="L820" s="39">
        <v>-0.376839310490863</v>
      </c>
      <c r="M820" s="37">
        <v>748853596.90999997</v>
      </c>
      <c r="N820" s="37">
        <v>85.64</v>
      </c>
    </row>
    <row r="821" spans="1:14" x14ac:dyDescent="0.3">
      <c r="A821" s="36">
        <v>44603</v>
      </c>
      <c r="B821" s="37">
        <v>87.84</v>
      </c>
      <c r="C821" s="38">
        <v>2.2000000000000002</v>
      </c>
      <c r="D821" s="39">
        <v>2.5688930406352201E-2</v>
      </c>
      <c r="E821" s="37">
        <v>84.48</v>
      </c>
      <c r="F821" s="37">
        <v>84</v>
      </c>
      <c r="G821" s="37">
        <v>88.42</v>
      </c>
      <c r="H821" s="7">
        <v>1011497</v>
      </c>
      <c r="I821" s="37">
        <v>88010548.939999998</v>
      </c>
      <c r="J821" s="37">
        <v>3.36</v>
      </c>
      <c r="K821" s="37">
        <v>4.42</v>
      </c>
      <c r="L821" s="39">
        <v>0.20177813790964799</v>
      </c>
      <c r="M821" s="37">
        <v>836864145.85000002</v>
      </c>
      <c r="N821" s="37">
        <v>87.84</v>
      </c>
    </row>
    <row r="822" spans="1:14" x14ac:dyDescent="0.3">
      <c r="A822" s="36">
        <v>44606</v>
      </c>
      <c r="B822" s="37">
        <v>85.48</v>
      </c>
      <c r="C822" s="38">
        <v>-2.36</v>
      </c>
      <c r="D822" s="39">
        <v>-2.68670309653916E-2</v>
      </c>
      <c r="E822" s="37">
        <v>85</v>
      </c>
      <c r="F822" s="37">
        <v>84.3</v>
      </c>
      <c r="G822" s="37">
        <v>86.72</v>
      </c>
      <c r="H822" s="7">
        <v>1116044</v>
      </c>
      <c r="I822" s="37">
        <v>95335881.840000004</v>
      </c>
      <c r="J822" s="37">
        <v>0.48000000000000398</v>
      </c>
      <c r="K822" s="37">
        <v>2.42</v>
      </c>
      <c r="L822" s="39">
        <v>0.103358685196298</v>
      </c>
      <c r="M822" s="37">
        <v>741528264.00999999</v>
      </c>
      <c r="N822" s="37">
        <v>85.48</v>
      </c>
    </row>
    <row r="823" spans="1:14" x14ac:dyDescent="0.3">
      <c r="A823" s="36">
        <v>44607</v>
      </c>
      <c r="B823" s="37">
        <v>89.56</v>
      </c>
      <c r="C823" s="38">
        <v>4.08</v>
      </c>
      <c r="D823" s="39">
        <v>4.7730463266261097E-2</v>
      </c>
      <c r="E823" s="37">
        <v>85</v>
      </c>
      <c r="F823" s="37">
        <v>84.4</v>
      </c>
      <c r="G823" s="37">
        <v>89.66</v>
      </c>
      <c r="H823" s="7">
        <v>880630</v>
      </c>
      <c r="I823" s="37">
        <v>77881496.280000001</v>
      </c>
      <c r="J823" s="37">
        <v>4.5599999999999996</v>
      </c>
      <c r="K823" s="37">
        <v>5.25999999999999</v>
      </c>
      <c r="L823" s="39">
        <v>-0.210936127966281</v>
      </c>
      <c r="M823" s="37">
        <v>819409760.28999996</v>
      </c>
      <c r="N823" s="37">
        <v>89.56</v>
      </c>
    </row>
    <row r="824" spans="1:14" x14ac:dyDescent="0.3">
      <c r="A824" s="36">
        <v>44608</v>
      </c>
      <c r="B824" s="37">
        <v>87.76</v>
      </c>
      <c r="C824" s="38">
        <v>-1.8</v>
      </c>
      <c r="D824" s="39">
        <v>-2.00982581509602E-2</v>
      </c>
      <c r="E824" s="37">
        <v>89.3</v>
      </c>
      <c r="F824" s="37">
        <v>87.36</v>
      </c>
      <c r="G824" s="37">
        <v>90</v>
      </c>
      <c r="H824" s="7">
        <v>510262</v>
      </c>
      <c r="I824" s="37">
        <v>45142248.479999997</v>
      </c>
      <c r="J824" s="37">
        <v>1.53999999999999</v>
      </c>
      <c r="K824" s="37">
        <v>2.64</v>
      </c>
      <c r="L824" s="39">
        <v>-0.420571636214982</v>
      </c>
      <c r="M824" s="37">
        <v>774267511.80999994</v>
      </c>
      <c r="N824" s="37">
        <v>87.76</v>
      </c>
    </row>
    <row r="825" spans="1:14" x14ac:dyDescent="0.3">
      <c r="A825" s="36">
        <v>44609</v>
      </c>
      <c r="B825" s="37">
        <v>86.96</v>
      </c>
      <c r="C825" s="38">
        <v>-0.80000000000001104</v>
      </c>
      <c r="D825" s="39">
        <v>-9.11577028258901E-3</v>
      </c>
      <c r="E825" s="37">
        <v>88.02</v>
      </c>
      <c r="F825" s="37">
        <v>86.5</v>
      </c>
      <c r="G825" s="37">
        <v>88.82</v>
      </c>
      <c r="H825" s="7">
        <v>518405</v>
      </c>
      <c r="I825" s="37">
        <v>45294740.539999999</v>
      </c>
      <c r="J825" s="37">
        <v>1.06</v>
      </c>
      <c r="K825" s="37">
        <v>2.3199999999999901</v>
      </c>
      <c r="L825" s="39">
        <v>1.5958468394667798E-2</v>
      </c>
      <c r="M825" s="37">
        <v>728972771.26999998</v>
      </c>
      <c r="N825" s="37">
        <v>86.96</v>
      </c>
    </row>
    <row r="826" spans="1:14" x14ac:dyDescent="0.3">
      <c r="A826" s="36">
        <v>44610</v>
      </c>
      <c r="B826" s="37">
        <v>84.22</v>
      </c>
      <c r="C826" s="38">
        <v>-2.73999999999999</v>
      </c>
      <c r="D826" s="39">
        <v>-3.1508739650413897E-2</v>
      </c>
      <c r="E826" s="37">
        <v>86.86</v>
      </c>
      <c r="F826" s="37">
        <v>84.22</v>
      </c>
      <c r="G826" s="37">
        <v>87.8</v>
      </c>
      <c r="H826" s="7">
        <v>561680</v>
      </c>
      <c r="I826" s="37">
        <v>47854611.18</v>
      </c>
      <c r="J826" s="37">
        <v>2.64</v>
      </c>
      <c r="K826" s="37">
        <v>3.58</v>
      </c>
      <c r="L826" s="39">
        <v>8.3477204116472595E-2</v>
      </c>
      <c r="M826" s="37">
        <v>681118160.09000003</v>
      </c>
      <c r="N826" s="37">
        <v>84.22</v>
      </c>
    </row>
    <row r="827" spans="1:14" x14ac:dyDescent="0.3">
      <c r="A827" s="36">
        <v>44613</v>
      </c>
      <c r="B827" s="37">
        <v>81.56</v>
      </c>
      <c r="C827" s="38">
        <v>-2.66</v>
      </c>
      <c r="D827" s="39">
        <v>-3.1583946805984302E-2</v>
      </c>
      <c r="E827" s="37">
        <v>85</v>
      </c>
      <c r="F827" s="37">
        <v>80.739999999999995</v>
      </c>
      <c r="G827" s="37">
        <v>85.82</v>
      </c>
      <c r="H827" s="7">
        <v>656255</v>
      </c>
      <c r="I827" s="37">
        <v>54017165.219999999</v>
      </c>
      <c r="J827" s="37">
        <v>3.44</v>
      </c>
      <c r="K827" s="37">
        <v>5.08</v>
      </c>
      <c r="L827" s="39">
        <v>0.168378792194844</v>
      </c>
      <c r="M827" s="37">
        <v>627100994.87</v>
      </c>
      <c r="N827" s="37">
        <v>81.56</v>
      </c>
    </row>
    <row r="828" spans="1:14" x14ac:dyDescent="0.3">
      <c r="A828" s="36">
        <v>44614</v>
      </c>
      <c r="B828" s="37">
        <v>90.78</v>
      </c>
      <c r="C828" s="38">
        <v>9.2200000000000006</v>
      </c>
      <c r="D828" s="39">
        <v>0.11304561059342801</v>
      </c>
      <c r="E828" s="37">
        <v>79.58</v>
      </c>
      <c r="F828" s="37">
        <v>79.040000000000006</v>
      </c>
      <c r="G828" s="37">
        <v>93.96</v>
      </c>
      <c r="H828" s="7">
        <v>3119259</v>
      </c>
      <c r="I828" s="37">
        <v>281429680.94</v>
      </c>
      <c r="J828" s="37">
        <v>11.2</v>
      </c>
      <c r="K828" s="37">
        <v>14.92</v>
      </c>
      <c r="L828" s="39">
        <v>3.7531203571782301</v>
      </c>
      <c r="M828" s="37">
        <v>908530675.80999994</v>
      </c>
      <c r="N828" s="37">
        <v>90.78</v>
      </c>
    </row>
    <row r="829" spans="1:14" x14ac:dyDescent="0.3">
      <c r="A829" s="36">
        <v>44615</v>
      </c>
      <c r="B829" s="37">
        <v>94.94</v>
      </c>
      <c r="C829" s="38">
        <v>4.16</v>
      </c>
      <c r="D829" s="39">
        <v>4.5825071601674303E-2</v>
      </c>
      <c r="E829" s="37">
        <v>91.58</v>
      </c>
      <c r="F829" s="37">
        <v>90.56</v>
      </c>
      <c r="G829" s="37">
        <v>97.66</v>
      </c>
      <c r="H829" s="7">
        <v>2101881</v>
      </c>
      <c r="I829" s="37">
        <v>199400876.5</v>
      </c>
      <c r="J829" s="37">
        <v>3.36</v>
      </c>
      <c r="K829" s="37">
        <v>7.0999999999999899</v>
      </c>
      <c r="L829" s="39">
        <v>-0.32616015534458698</v>
      </c>
      <c r="M829" s="37">
        <v>1107931552.3099999</v>
      </c>
      <c r="N829" s="37">
        <v>94.94</v>
      </c>
    </row>
    <row r="830" spans="1:14" x14ac:dyDescent="0.3">
      <c r="A830" s="36">
        <v>44616</v>
      </c>
      <c r="B830" s="37">
        <v>88.08</v>
      </c>
      <c r="C830" s="38">
        <v>-6.86</v>
      </c>
      <c r="D830" s="39">
        <v>-7.2256161786391396E-2</v>
      </c>
      <c r="E830" s="37">
        <v>90</v>
      </c>
      <c r="F830" s="37">
        <v>86.96</v>
      </c>
      <c r="G830" s="37">
        <v>94.54</v>
      </c>
      <c r="H830" s="7">
        <v>2581069</v>
      </c>
      <c r="I830" s="37">
        <v>232275801.97999999</v>
      </c>
      <c r="J830" s="37">
        <v>1.92</v>
      </c>
      <c r="K830" s="37">
        <v>7.5800000000000098</v>
      </c>
      <c r="L830" s="39">
        <v>0.22798055646347201</v>
      </c>
      <c r="M830" s="37">
        <v>875655750.33000004</v>
      </c>
      <c r="N830" s="37">
        <v>88.08</v>
      </c>
    </row>
    <row r="831" spans="1:14" x14ac:dyDescent="0.3">
      <c r="A831" s="36">
        <v>44617</v>
      </c>
      <c r="B831" s="37">
        <v>91.4</v>
      </c>
      <c r="C831" s="38">
        <v>3.3200000000000101</v>
      </c>
      <c r="D831" s="39">
        <v>3.76930063578566E-2</v>
      </c>
      <c r="E831" s="37">
        <v>92</v>
      </c>
      <c r="F831" s="37">
        <v>89.14</v>
      </c>
      <c r="G831" s="37">
        <v>93</v>
      </c>
      <c r="H831" s="7">
        <v>2086097</v>
      </c>
      <c r="I831" s="37">
        <v>190012457</v>
      </c>
      <c r="J831" s="37">
        <v>0.59999999999999398</v>
      </c>
      <c r="K831" s="37">
        <v>3.86</v>
      </c>
      <c r="L831" s="39">
        <v>-0.19177015414930801</v>
      </c>
      <c r="M831" s="37">
        <v>1065668207.33</v>
      </c>
      <c r="N831" s="37">
        <v>91.4</v>
      </c>
    </row>
    <row r="832" spans="1:14" x14ac:dyDescent="0.3">
      <c r="A832" s="36">
        <v>44620</v>
      </c>
      <c r="B832" s="37">
        <v>90.88</v>
      </c>
      <c r="C832" s="38">
        <v>-0.52000000000001001</v>
      </c>
      <c r="D832" s="39">
        <v>-5.6892778993436598E-3</v>
      </c>
      <c r="E832" s="37">
        <v>89</v>
      </c>
      <c r="F832" s="37">
        <v>85.76</v>
      </c>
      <c r="G832" s="37">
        <v>90.96</v>
      </c>
      <c r="H832" s="7">
        <v>1593942</v>
      </c>
      <c r="I832" s="37">
        <v>141127995.90000001</v>
      </c>
      <c r="J832" s="37">
        <v>1.88</v>
      </c>
      <c r="K832" s="37">
        <v>5.1999999999999904</v>
      </c>
      <c r="L832" s="39">
        <v>-0.235921436059781</v>
      </c>
      <c r="M832" s="37">
        <v>924540211.42999995</v>
      </c>
      <c r="N832" s="37">
        <v>90.88</v>
      </c>
    </row>
    <row r="833" spans="1:14" x14ac:dyDescent="0.3">
      <c r="A833" s="36">
        <v>44621</v>
      </c>
      <c r="B833" s="37">
        <v>84.96</v>
      </c>
      <c r="C833" s="38">
        <v>-5.92</v>
      </c>
      <c r="D833" s="39">
        <v>-6.5140845070422601E-2</v>
      </c>
      <c r="E833" s="37">
        <v>90</v>
      </c>
      <c r="F833" s="37">
        <v>84.96</v>
      </c>
      <c r="G833" s="37">
        <v>91.56</v>
      </c>
      <c r="H833" s="7">
        <v>1258744</v>
      </c>
      <c r="I833" s="37">
        <v>110001968.36</v>
      </c>
      <c r="J833" s="37">
        <v>5.0400000000000098</v>
      </c>
      <c r="K833" s="37">
        <v>6.6000000000000103</v>
      </c>
      <c r="L833" s="39">
        <v>-0.210294979365623</v>
      </c>
      <c r="M833" s="37">
        <v>814538243.07000005</v>
      </c>
      <c r="N833" s="37">
        <v>84.96</v>
      </c>
    </row>
    <row r="834" spans="1:14" x14ac:dyDescent="0.3">
      <c r="A834" s="36">
        <v>44622</v>
      </c>
      <c r="B834" s="37">
        <v>82.12</v>
      </c>
      <c r="C834" s="38">
        <v>-2.8399999999999901</v>
      </c>
      <c r="D834" s="39">
        <v>-3.34274952919019E-2</v>
      </c>
      <c r="E834" s="37">
        <v>83.04</v>
      </c>
      <c r="F834" s="37">
        <v>80.680000000000007</v>
      </c>
      <c r="G834" s="37">
        <v>85.1</v>
      </c>
      <c r="H834" s="7">
        <v>1769597</v>
      </c>
      <c r="I834" s="37">
        <v>146131593.40000001</v>
      </c>
      <c r="J834" s="37">
        <v>0.92000000000000204</v>
      </c>
      <c r="K834" s="37">
        <v>4.4199999999999902</v>
      </c>
      <c r="L834" s="39">
        <v>0.40584344394094402</v>
      </c>
      <c r="M834" s="37">
        <v>668406649.66999996</v>
      </c>
      <c r="N834" s="37">
        <v>82.12</v>
      </c>
    </row>
    <row r="835" spans="1:14" x14ac:dyDescent="0.3">
      <c r="A835" s="36">
        <v>44623</v>
      </c>
      <c r="B835" s="37">
        <v>80.2</v>
      </c>
      <c r="C835" s="38">
        <v>-1.92</v>
      </c>
      <c r="D835" s="39">
        <v>-2.3380418899172001E-2</v>
      </c>
      <c r="E835" s="37">
        <v>82.36</v>
      </c>
      <c r="F835" s="37">
        <v>80.2</v>
      </c>
      <c r="G835" s="37">
        <v>83.62</v>
      </c>
      <c r="H835" s="7">
        <v>1071057</v>
      </c>
      <c r="I835" s="37">
        <v>87387824.739999995</v>
      </c>
      <c r="J835" s="37">
        <v>2.16</v>
      </c>
      <c r="K835" s="37">
        <v>3.42</v>
      </c>
      <c r="L835" s="39">
        <v>-0.39474524425617802</v>
      </c>
      <c r="M835" s="37">
        <v>581018824.92999995</v>
      </c>
      <c r="N835" s="37">
        <v>80.2</v>
      </c>
    </row>
    <row r="836" spans="1:14" x14ac:dyDescent="0.3">
      <c r="A836" s="36">
        <v>44624</v>
      </c>
      <c r="B836" s="37">
        <v>73.3</v>
      </c>
      <c r="C836" s="38">
        <v>-6.9000000000000101</v>
      </c>
      <c r="D836" s="39">
        <v>-8.6034912718204598E-2</v>
      </c>
      <c r="E836" s="37">
        <v>78.680000000000007</v>
      </c>
      <c r="F836" s="37">
        <v>73.16</v>
      </c>
      <c r="G836" s="37">
        <v>79.22</v>
      </c>
      <c r="H836" s="7">
        <v>2143455</v>
      </c>
      <c r="I836" s="37">
        <v>160196955.16</v>
      </c>
      <c r="J836" s="37">
        <v>5.3800000000000097</v>
      </c>
      <c r="K836" s="37">
        <v>6.06</v>
      </c>
      <c r="L836" s="39">
        <v>1.0012520342054601</v>
      </c>
      <c r="M836" s="37">
        <v>420821869.76999998</v>
      </c>
      <c r="N836" s="37">
        <v>73.3</v>
      </c>
    </row>
    <row r="837" spans="1:14" x14ac:dyDescent="0.3">
      <c r="A837" s="36">
        <v>44627</v>
      </c>
      <c r="B837" s="37">
        <v>69.44</v>
      </c>
      <c r="C837" s="38">
        <v>-3.86</v>
      </c>
      <c r="D837" s="39">
        <v>-5.26603001364256E-2</v>
      </c>
      <c r="E837" s="37">
        <v>70.5</v>
      </c>
      <c r="F837" s="37">
        <v>67.040000000000006</v>
      </c>
      <c r="G837" s="37">
        <v>72.48</v>
      </c>
      <c r="H837" s="7">
        <v>2590920</v>
      </c>
      <c r="I837" s="37">
        <v>179379831.31999999</v>
      </c>
      <c r="J837" s="37">
        <v>1.06</v>
      </c>
      <c r="K837" s="37">
        <v>5.44</v>
      </c>
      <c r="L837" s="39">
        <v>0.20875875630699001</v>
      </c>
      <c r="M837" s="37">
        <v>241442038.44999999</v>
      </c>
      <c r="N837" s="37">
        <v>69.44</v>
      </c>
    </row>
    <row r="838" spans="1:14" x14ac:dyDescent="0.3">
      <c r="A838" s="36">
        <v>44628</v>
      </c>
      <c r="B838" s="37">
        <v>67.5</v>
      </c>
      <c r="C838" s="38">
        <v>-1.94</v>
      </c>
      <c r="D838" s="39">
        <v>-2.79377880184331E-2</v>
      </c>
      <c r="E838" s="37">
        <v>68.06</v>
      </c>
      <c r="F838" s="37">
        <v>67.02</v>
      </c>
      <c r="G838" s="37">
        <v>71.180000000000007</v>
      </c>
      <c r="H838" s="7">
        <v>2150321</v>
      </c>
      <c r="I838" s="37">
        <v>147991615.63999999</v>
      </c>
      <c r="J838" s="37">
        <v>0.56000000000000205</v>
      </c>
      <c r="K838" s="37">
        <v>4.1600000000000099</v>
      </c>
      <c r="L838" s="39">
        <v>-0.170055038364751</v>
      </c>
      <c r="M838" s="37">
        <v>93450422.810000196</v>
      </c>
      <c r="N838" s="37">
        <v>67.5</v>
      </c>
    </row>
    <row r="839" spans="1:14" x14ac:dyDescent="0.3">
      <c r="A839" s="36">
        <v>44629</v>
      </c>
      <c r="B839" s="37">
        <v>75.64</v>
      </c>
      <c r="C839" s="38">
        <v>8.14</v>
      </c>
      <c r="D839" s="39">
        <v>0.120592592592593</v>
      </c>
      <c r="E839" s="37">
        <v>71</v>
      </c>
      <c r="F839" s="37">
        <v>69.099999999999994</v>
      </c>
      <c r="G839" s="37">
        <v>75.64</v>
      </c>
      <c r="H839" s="7">
        <v>2134680</v>
      </c>
      <c r="I839" s="37">
        <v>156724489.13999999</v>
      </c>
      <c r="J839" s="37">
        <v>4.6399999999999997</v>
      </c>
      <c r="K839" s="37">
        <v>6.5400000000000098</v>
      </c>
      <c r="L839" s="39">
        <v>-7.2737977260139298E-3</v>
      </c>
      <c r="M839" s="37">
        <v>250174911.94999999</v>
      </c>
      <c r="N839" s="37">
        <v>75.64</v>
      </c>
    </row>
    <row r="840" spans="1:14" x14ac:dyDescent="0.3">
      <c r="A840" s="36">
        <v>44630</v>
      </c>
      <c r="B840" s="37">
        <v>72.540000000000006</v>
      </c>
      <c r="C840" s="38">
        <v>-3.0999999999999899</v>
      </c>
      <c r="D840" s="39">
        <v>-4.0983606557376998E-2</v>
      </c>
      <c r="E840" s="37">
        <v>76.3</v>
      </c>
      <c r="F840" s="37">
        <v>71.86</v>
      </c>
      <c r="G840" s="37">
        <v>76.760000000000005</v>
      </c>
      <c r="H840" s="7">
        <v>1493943</v>
      </c>
      <c r="I840" s="37">
        <v>109939454.78</v>
      </c>
      <c r="J840" s="37">
        <v>3.75999999999999</v>
      </c>
      <c r="K840" s="37">
        <v>4.9000000000000101</v>
      </c>
      <c r="L840" s="39">
        <v>-0.30015599527798098</v>
      </c>
      <c r="M840" s="37">
        <v>140235457.16999999</v>
      </c>
      <c r="N840" s="37">
        <v>72.540000000000006</v>
      </c>
    </row>
    <row r="841" spans="1:14" x14ac:dyDescent="0.3">
      <c r="A841" s="36">
        <v>44631</v>
      </c>
      <c r="B841" s="37">
        <v>72.900000000000006</v>
      </c>
      <c r="C841" s="38">
        <v>0.35999999999999899</v>
      </c>
      <c r="D841" s="39">
        <v>4.9627791563275304E-3</v>
      </c>
      <c r="E841" s="37">
        <v>73.44</v>
      </c>
      <c r="F841" s="37">
        <v>72.400000000000006</v>
      </c>
      <c r="G841" s="37">
        <v>75.56</v>
      </c>
      <c r="H841" s="7">
        <v>1317423</v>
      </c>
      <c r="I841" s="37">
        <v>97552579.519999996</v>
      </c>
      <c r="J841" s="37">
        <v>0.53999999999999204</v>
      </c>
      <c r="K841" s="37">
        <v>3.16</v>
      </c>
      <c r="L841" s="39">
        <v>-0.11815711844427799</v>
      </c>
      <c r="M841" s="37">
        <v>237788036.69</v>
      </c>
      <c r="N841" s="37">
        <v>72.900000000000006</v>
      </c>
    </row>
    <row r="842" spans="1:14" x14ac:dyDescent="0.3">
      <c r="A842" s="36">
        <v>44634</v>
      </c>
      <c r="B842" s="37">
        <v>76.78</v>
      </c>
      <c r="C842" s="38">
        <v>3.88</v>
      </c>
      <c r="D842" s="39">
        <v>5.3223593964334598E-2</v>
      </c>
      <c r="E842" s="37">
        <v>75.98</v>
      </c>
      <c r="F842" s="37">
        <v>75.7</v>
      </c>
      <c r="G842" s="37">
        <v>78.86</v>
      </c>
      <c r="H842" s="7">
        <v>1384945</v>
      </c>
      <c r="I842" s="37">
        <v>106757840.58</v>
      </c>
      <c r="J842" s="37">
        <v>0.79999999999999705</v>
      </c>
      <c r="K842" s="37">
        <v>3.16</v>
      </c>
      <c r="L842" s="39">
        <v>5.1253090313437701E-2</v>
      </c>
      <c r="M842" s="37">
        <v>344545877.26999998</v>
      </c>
      <c r="N842" s="37">
        <v>76.78</v>
      </c>
    </row>
    <row r="843" spans="1:14" x14ac:dyDescent="0.3">
      <c r="A843" s="36">
        <v>44635</v>
      </c>
      <c r="B843" s="37">
        <v>77.36</v>
      </c>
      <c r="C843" s="38">
        <v>0.57999999999999796</v>
      </c>
      <c r="D843" s="39">
        <v>7.5540505339932104E-3</v>
      </c>
      <c r="E843" s="37">
        <v>75.900000000000006</v>
      </c>
      <c r="F843" s="37">
        <v>73.64</v>
      </c>
      <c r="G843" s="37">
        <v>77.88</v>
      </c>
      <c r="H843" s="7">
        <v>1225363</v>
      </c>
      <c r="I843" s="37">
        <v>93031985.379999995</v>
      </c>
      <c r="J843" s="37">
        <v>1.45999999999999</v>
      </c>
      <c r="K843" s="37">
        <v>4.2399999999999904</v>
      </c>
      <c r="L843" s="39">
        <v>-0.115226236420941</v>
      </c>
      <c r="M843" s="37">
        <v>437577862.64999998</v>
      </c>
      <c r="N843" s="37">
        <v>77.36</v>
      </c>
    </row>
    <row r="844" spans="1:14" x14ac:dyDescent="0.3">
      <c r="A844" s="36">
        <v>44636</v>
      </c>
      <c r="B844" s="37">
        <v>82.06</v>
      </c>
      <c r="C844" s="38">
        <v>4.7</v>
      </c>
      <c r="D844" s="39">
        <v>6.07549120992762E-2</v>
      </c>
      <c r="E844" s="37">
        <v>79.5</v>
      </c>
      <c r="F844" s="37">
        <v>78.56</v>
      </c>
      <c r="G844" s="37">
        <v>82.48</v>
      </c>
      <c r="H844" s="7">
        <v>1616441</v>
      </c>
      <c r="I844" s="37">
        <v>130863862.59999999</v>
      </c>
      <c r="J844" s="37">
        <v>2.56</v>
      </c>
      <c r="K844" s="37">
        <v>3.92</v>
      </c>
      <c r="L844" s="39">
        <v>0.31915277350466797</v>
      </c>
      <c r="M844" s="37">
        <v>568441725.25</v>
      </c>
      <c r="N844" s="37">
        <v>82.06</v>
      </c>
    </row>
    <row r="845" spans="1:14" x14ac:dyDescent="0.3">
      <c r="A845" s="36">
        <v>44637</v>
      </c>
      <c r="B845" s="37">
        <v>82.4</v>
      </c>
      <c r="C845" s="38">
        <v>0.34000000000000302</v>
      </c>
      <c r="D845" s="39">
        <v>4.14330977333662E-3</v>
      </c>
      <c r="E845" s="37">
        <v>83.3</v>
      </c>
      <c r="F845" s="37">
        <v>81.22</v>
      </c>
      <c r="G845" s="37">
        <v>83.38</v>
      </c>
      <c r="H845" s="7">
        <v>1103699</v>
      </c>
      <c r="I845" s="37">
        <v>90745548.540000007</v>
      </c>
      <c r="J845" s="37">
        <v>0.89999999999999103</v>
      </c>
      <c r="K845" s="37">
        <v>2.16</v>
      </c>
      <c r="L845" s="39">
        <v>-0.31720427779300298</v>
      </c>
      <c r="M845" s="37">
        <v>659187273.78999996</v>
      </c>
      <c r="N845" s="37">
        <v>82.4</v>
      </c>
    </row>
    <row r="846" spans="1:14" x14ac:dyDescent="0.3">
      <c r="A846" s="36">
        <v>44638</v>
      </c>
      <c r="B846" s="37">
        <v>82.16</v>
      </c>
      <c r="C846" s="38">
        <v>-0.24000000000000901</v>
      </c>
      <c r="D846" s="39">
        <v>-2.9126213592234099E-3</v>
      </c>
      <c r="E846" s="37">
        <v>82.04</v>
      </c>
      <c r="F846" s="37">
        <v>80.98</v>
      </c>
      <c r="G846" s="37">
        <v>83.14</v>
      </c>
      <c r="H846" s="7">
        <v>3773412</v>
      </c>
      <c r="I846" s="37">
        <v>309744621.57999998</v>
      </c>
      <c r="J846" s="37">
        <v>0.11999999999999</v>
      </c>
      <c r="K846" s="37">
        <v>2.16</v>
      </c>
      <c r="L846" s="39">
        <v>2.4188777918617301</v>
      </c>
      <c r="M846" s="37">
        <v>349442652.20999998</v>
      </c>
      <c r="N846" s="37">
        <v>82.16</v>
      </c>
    </row>
    <row r="847" spans="1:14" x14ac:dyDescent="0.3">
      <c r="A847" s="36">
        <v>44641</v>
      </c>
      <c r="B847" s="37">
        <v>82.64</v>
      </c>
      <c r="C847" s="38">
        <v>0.48000000000000398</v>
      </c>
      <c r="D847" s="39">
        <v>5.8422590068160198E-3</v>
      </c>
      <c r="E847" s="37">
        <v>81.88</v>
      </c>
      <c r="F847" s="37">
        <v>81.2</v>
      </c>
      <c r="G847" s="37">
        <v>83</v>
      </c>
      <c r="H847" s="7">
        <v>587779</v>
      </c>
      <c r="I847" s="37">
        <v>48393412.539999999</v>
      </c>
      <c r="J847" s="37">
        <v>0.760000000000005</v>
      </c>
      <c r="K847" s="37">
        <v>1.8</v>
      </c>
      <c r="L847" s="39">
        <v>-0.84423142768401604</v>
      </c>
      <c r="M847" s="37">
        <v>397836064.75</v>
      </c>
      <c r="N847" s="37">
        <v>82.64</v>
      </c>
    </row>
    <row r="848" spans="1:14" x14ac:dyDescent="0.3">
      <c r="A848" s="36">
        <v>44642</v>
      </c>
      <c r="B848" s="37">
        <v>84.14</v>
      </c>
      <c r="C848" s="38">
        <v>1.5</v>
      </c>
      <c r="D848" s="39">
        <v>1.81510164569216E-2</v>
      </c>
      <c r="E848" s="37">
        <v>82.82</v>
      </c>
      <c r="F848" s="37">
        <v>82.2</v>
      </c>
      <c r="G848" s="37">
        <v>84.7</v>
      </c>
      <c r="H848" s="7">
        <v>643615</v>
      </c>
      <c r="I848" s="37">
        <v>54077449.619999997</v>
      </c>
      <c r="J848" s="37">
        <v>1.3200000000000101</v>
      </c>
      <c r="K848" s="37">
        <v>2.5</v>
      </c>
      <c r="L848" s="39">
        <v>9.4994887534260303E-2</v>
      </c>
      <c r="M848" s="37">
        <v>451913514.37</v>
      </c>
      <c r="N848" s="37">
        <v>84.14</v>
      </c>
    </row>
    <row r="849" spans="1:14" x14ac:dyDescent="0.3">
      <c r="A849" s="36">
        <v>44643</v>
      </c>
      <c r="B849" s="37">
        <v>83.62</v>
      </c>
      <c r="C849" s="38">
        <v>-0.51999999999999602</v>
      </c>
      <c r="D849" s="39">
        <v>-6.1801758973139501E-3</v>
      </c>
      <c r="E849" s="37">
        <v>84.8</v>
      </c>
      <c r="F849" s="37">
        <v>82.94</v>
      </c>
      <c r="G849" s="37">
        <v>85.14</v>
      </c>
      <c r="H849" s="7">
        <v>539713</v>
      </c>
      <c r="I849" s="37">
        <v>45266286.939999998</v>
      </c>
      <c r="J849" s="37">
        <v>1.1799999999999899</v>
      </c>
      <c r="K849" s="37">
        <v>2.2000000000000002</v>
      </c>
      <c r="L849" s="39">
        <v>-0.16143501938270499</v>
      </c>
      <c r="M849" s="37">
        <v>406647227.43000001</v>
      </c>
      <c r="N849" s="37">
        <v>83.62</v>
      </c>
    </row>
    <row r="850" spans="1:14" x14ac:dyDescent="0.3">
      <c r="A850" s="36">
        <v>44644</v>
      </c>
      <c r="B850" s="37">
        <v>83.16</v>
      </c>
      <c r="C850" s="38">
        <v>-0.46000000000000801</v>
      </c>
      <c r="D850" s="39">
        <v>-5.5010762975365697E-3</v>
      </c>
      <c r="E850" s="37">
        <v>83.26</v>
      </c>
      <c r="F850" s="37">
        <v>82.6</v>
      </c>
      <c r="G850" s="37">
        <v>84.16</v>
      </c>
      <c r="H850" s="7">
        <v>696076</v>
      </c>
      <c r="I850" s="37">
        <v>57880840.539999999</v>
      </c>
      <c r="J850" s="37">
        <v>0.100000000000009</v>
      </c>
      <c r="K850" s="37">
        <v>1.56</v>
      </c>
      <c r="L850" s="39">
        <v>0.28971508931598799</v>
      </c>
      <c r="M850" s="37">
        <v>348766386.88999999</v>
      </c>
      <c r="N850" s="37">
        <v>83.16</v>
      </c>
    </row>
    <row r="851" spans="1:14" x14ac:dyDescent="0.3">
      <c r="A851" s="36">
        <v>44645</v>
      </c>
      <c r="B851" s="37">
        <v>83.74</v>
      </c>
      <c r="C851" s="38">
        <v>0.57999999999999796</v>
      </c>
      <c r="D851" s="39">
        <v>6.9745069745069501E-3</v>
      </c>
      <c r="E851" s="37">
        <v>83.34</v>
      </c>
      <c r="F851" s="37">
        <v>82.66</v>
      </c>
      <c r="G851" s="37">
        <v>84.36</v>
      </c>
      <c r="H851" s="7">
        <v>371343</v>
      </c>
      <c r="I851" s="37">
        <v>31065209.02</v>
      </c>
      <c r="J851" s="37">
        <v>0.39999999999999097</v>
      </c>
      <c r="K851" s="37">
        <v>1.7</v>
      </c>
      <c r="L851" s="39">
        <v>-0.46651946051867899</v>
      </c>
      <c r="M851" s="37">
        <v>379831595.91000003</v>
      </c>
      <c r="N851" s="37">
        <v>83.74</v>
      </c>
    </row>
    <row r="852" spans="1:14" x14ac:dyDescent="0.3">
      <c r="A852" s="36">
        <v>44648</v>
      </c>
      <c r="B852" s="37">
        <v>84.24</v>
      </c>
      <c r="C852" s="38">
        <v>0.5</v>
      </c>
      <c r="D852" s="39">
        <v>5.9708621925006001E-3</v>
      </c>
      <c r="E852" s="37">
        <v>83.92</v>
      </c>
      <c r="F852" s="37">
        <v>83.78</v>
      </c>
      <c r="G852" s="37">
        <v>85.6</v>
      </c>
      <c r="H852" s="7">
        <v>468115</v>
      </c>
      <c r="I852" s="37">
        <v>39568194.539999999</v>
      </c>
      <c r="J852" s="37">
        <v>0.31999999999999301</v>
      </c>
      <c r="K852" s="37">
        <v>1.8199999999999901</v>
      </c>
      <c r="L852" s="39">
        <v>0.260600038239579</v>
      </c>
      <c r="M852" s="37">
        <v>419399790.44999999</v>
      </c>
      <c r="N852" s="37">
        <v>84.24</v>
      </c>
    </row>
    <row r="853" spans="1:14" x14ac:dyDescent="0.3">
      <c r="A853" s="36">
        <v>44649</v>
      </c>
      <c r="B853" s="37">
        <v>89.84</v>
      </c>
      <c r="C853" s="38">
        <v>5.6000000000000103</v>
      </c>
      <c r="D853" s="39">
        <v>6.6476733143399899E-2</v>
      </c>
      <c r="E853" s="37">
        <v>85.5</v>
      </c>
      <c r="F853" s="37">
        <v>84.54</v>
      </c>
      <c r="G853" s="37">
        <v>90.14</v>
      </c>
      <c r="H853" s="7">
        <v>990041</v>
      </c>
      <c r="I853" s="37">
        <v>87563093.319999993</v>
      </c>
      <c r="J853" s="37">
        <v>4.34</v>
      </c>
      <c r="K853" s="37">
        <v>5.5999999999999899</v>
      </c>
      <c r="L853" s="39">
        <v>1.1149525223502801</v>
      </c>
      <c r="M853" s="37">
        <v>506962883.76999998</v>
      </c>
      <c r="N853" s="37">
        <v>89.84</v>
      </c>
    </row>
    <row r="854" spans="1:14" x14ac:dyDescent="0.3">
      <c r="A854" s="36">
        <v>44650</v>
      </c>
      <c r="B854" s="37">
        <v>88.46</v>
      </c>
      <c r="C854" s="38">
        <v>-1.3800000000000101</v>
      </c>
      <c r="D854" s="39">
        <v>-1.5360641139804201E-2</v>
      </c>
      <c r="E854" s="37">
        <v>89.88</v>
      </c>
      <c r="F854" s="37">
        <v>87.7</v>
      </c>
      <c r="G854" s="37">
        <v>89.88</v>
      </c>
      <c r="H854" s="7">
        <v>748596</v>
      </c>
      <c r="I854" s="37">
        <v>66362111.780000001</v>
      </c>
      <c r="J854" s="37">
        <v>1.42</v>
      </c>
      <c r="K854" s="37">
        <v>2.1799999999999899</v>
      </c>
      <c r="L854" s="39">
        <v>-0.24387373856234201</v>
      </c>
      <c r="M854" s="37">
        <v>440600771.99000001</v>
      </c>
      <c r="N854" s="37">
        <v>88.46</v>
      </c>
    </row>
    <row r="855" spans="1:14" x14ac:dyDescent="0.3">
      <c r="A855" s="36">
        <v>44651</v>
      </c>
      <c r="B855" s="37">
        <v>87.9</v>
      </c>
      <c r="C855" s="38">
        <v>-0.55999999999998795</v>
      </c>
      <c r="D855" s="39">
        <v>-6.3305448790412404E-3</v>
      </c>
      <c r="E855" s="37">
        <v>89</v>
      </c>
      <c r="F855" s="37">
        <v>87.62</v>
      </c>
      <c r="G855" s="37">
        <v>89.66</v>
      </c>
      <c r="H855" s="7">
        <v>691584</v>
      </c>
      <c r="I855" s="37">
        <v>61136395.619999997</v>
      </c>
      <c r="J855" s="37">
        <v>1.0999999999999901</v>
      </c>
      <c r="K855" s="37">
        <v>2.0399999999999898</v>
      </c>
      <c r="L855" s="39">
        <v>-7.6158568840870106E-2</v>
      </c>
      <c r="M855" s="37">
        <v>379464376.37</v>
      </c>
      <c r="N855" s="37">
        <v>87.9</v>
      </c>
    </row>
    <row r="856" spans="1:14" x14ac:dyDescent="0.3">
      <c r="A856" s="36">
        <v>44652</v>
      </c>
      <c r="B856" s="37">
        <v>88.22</v>
      </c>
      <c r="C856" s="38">
        <v>0.31999999999999301</v>
      </c>
      <c r="D856" s="39">
        <v>3.64050056882814E-3</v>
      </c>
      <c r="E856" s="37">
        <v>88.22</v>
      </c>
      <c r="F856" s="37">
        <v>87.24</v>
      </c>
      <c r="G856" s="37">
        <v>89.38</v>
      </c>
      <c r="H856" s="7">
        <v>546588</v>
      </c>
      <c r="I856" s="37">
        <v>48346732.399999999</v>
      </c>
      <c r="J856" s="37">
        <v>0</v>
      </c>
      <c r="K856" s="37">
        <v>2.14</v>
      </c>
      <c r="L856" s="39">
        <v>-0.20965782898389801</v>
      </c>
      <c r="M856" s="37">
        <v>427811108.76999998</v>
      </c>
      <c r="N856" s="37">
        <v>88.22</v>
      </c>
    </row>
    <row r="857" spans="1:14" x14ac:dyDescent="0.3">
      <c r="A857" s="36">
        <v>44655</v>
      </c>
      <c r="B857" s="37">
        <v>88.98</v>
      </c>
      <c r="C857" s="38">
        <v>0.760000000000005</v>
      </c>
      <c r="D857" s="39">
        <v>8.6148265699388504E-3</v>
      </c>
      <c r="E857" s="37">
        <v>88.98</v>
      </c>
      <c r="F857" s="37">
        <v>87.28</v>
      </c>
      <c r="G857" s="37">
        <v>89.42</v>
      </c>
      <c r="H857" s="7">
        <v>518413</v>
      </c>
      <c r="I857" s="37">
        <v>45982001.979999997</v>
      </c>
      <c r="J857" s="37">
        <v>0</v>
      </c>
      <c r="K857" s="37">
        <v>2.14</v>
      </c>
      <c r="L857" s="39">
        <v>-5.1547051892833401E-2</v>
      </c>
      <c r="M857" s="37">
        <v>473793110.75</v>
      </c>
      <c r="N857" s="37">
        <v>88.98</v>
      </c>
    </row>
    <row r="858" spans="1:14" x14ac:dyDescent="0.3">
      <c r="A858" s="36">
        <v>44656</v>
      </c>
      <c r="B858" s="37">
        <v>88.12</v>
      </c>
      <c r="C858" s="38">
        <v>-0.85999999999999899</v>
      </c>
      <c r="D858" s="39">
        <v>-9.6650932793886195E-3</v>
      </c>
      <c r="E858" s="37">
        <v>89.78</v>
      </c>
      <c r="F858" s="37">
        <v>87.58</v>
      </c>
      <c r="G858" s="37">
        <v>89.78</v>
      </c>
      <c r="H858" s="7">
        <v>661321</v>
      </c>
      <c r="I858" s="37">
        <v>58534765.68</v>
      </c>
      <c r="J858" s="37">
        <v>1.66</v>
      </c>
      <c r="K858" s="37">
        <v>2.2000000000000002</v>
      </c>
      <c r="L858" s="39">
        <v>0.275664383416311</v>
      </c>
      <c r="M858" s="37">
        <v>415258345.06999999</v>
      </c>
      <c r="N858" s="37">
        <v>88.12</v>
      </c>
    </row>
    <row r="859" spans="1:14" x14ac:dyDescent="0.3">
      <c r="A859" s="36">
        <v>44657</v>
      </c>
      <c r="B859" s="37">
        <v>83.96</v>
      </c>
      <c r="C859" s="38">
        <v>-4.1600000000000099</v>
      </c>
      <c r="D859" s="39">
        <v>-4.7208352246936099E-2</v>
      </c>
      <c r="E859" s="37">
        <v>87.3</v>
      </c>
      <c r="F859" s="37">
        <v>82.9</v>
      </c>
      <c r="G859" s="37">
        <v>87.72</v>
      </c>
      <c r="H859" s="7">
        <v>968665</v>
      </c>
      <c r="I859" s="37">
        <v>81835762.780000001</v>
      </c>
      <c r="J859" s="37">
        <v>3.34</v>
      </c>
      <c r="K859" s="37">
        <v>4.8199999999999896</v>
      </c>
      <c r="L859" s="39">
        <v>0.46474253804128401</v>
      </c>
      <c r="M859" s="37">
        <v>333422582.29000002</v>
      </c>
      <c r="N859" s="37">
        <v>83.96</v>
      </c>
    </row>
    <row r="860" spans="1:14" x14ac:dyDescent="0.3">
      <c r="A860" s="36">
        <v>44658</v>
      </c>
      <c r="B860" s="37">
        <v>83.24</v>
      </c>
      <c r="C860" s="38">
        <v>-0.71999999999999897</v>
      </c>
      <c r="D860" s="39">
        <v>-8.5755121486421997E-3</v>
      </c>
      <c r="E860" s="37">
        <v>84.6</v>
      </c>
      <c r="F860" s="37">
        <v>82.94</v>
      </c>
      <c r="G860" s="37">
        <v>85.44</v>
      </c>
      <c r="H860" s="7">
        <v>570276</v>
      </c>
      <c r="I860" s="37">
        <v>47853942.740000002</v>
      </c>
      <c r="J860" s="37">
        <v>1.36</v>
      </c>
      <c r="K860" s="37">
        <v>2.5</v>
      </c>
      <c r="L860" s="39">
        <v>-0.41127634424697901</v>
      </c>
      <c r="M860" s="37">
        <v>285568639.55000001</v>
      </c>
      <c r="N860" s="37">
        <v>83.24</v>
      </c>
    </row>
    <row r="861" spans="1:14" x14ac:dyDescent="0.3">
      <c r="A861" s="36">
        <v>44659</v>
      </c>
      <c r="B861" s="37">
        <v>83.12</v>
      </c>
      <c r="C861" s="38">
        <v>-0.11999999999999</v>
      </c>
      <c r="D861" s="39">
        <v>-1.44161460836125E-3</v>
      </c>
      <c r="E861" s="37">
        <v>84.84</v>
      </c>
      <c r="F861" s="37">
        <v>83.02</v>
      </c>
      <c r="G861" s="37">
        <v>85.06</v>
      </c>
      <c r="H861" s="7">
        <v>421506</v>
      </c>
      <c r="I861" s="37">
        <v>35321897.460000001</v>
      </c>
      <c r="J861" s="37">
        <v>1.72</v>
      </c>
      <c r="K861" s="37">
        <v>2.0400000000000098</v>
      </c>
      <c r="L861" s="39">
        <v>-0.260873682217032</v>
      </c>
      <c r="M861" s="37">
        <v>250246742.09</v>
      </c>
      <c r="N861" s="37">
        <v>83.12</v>
      </c>
    </row>
    <row r="862" spans="1:14" x14ac:dyDescent="0.3">
      <c r="A862" s="36">
        <v>44662</v>
      </c>
      <c r="B862" s="37">
        <v>81.739999999999995</v>
      </c>
      <c r="C862" s="38">
        <v>-1.3800000000000101</v>
      </c>
      <c r="D862" s="39">
        <v>-1.6602502406159899E-2</v>
      </c>
      <c r="E862" s="37">
        <v>82.2</v>
      </c>
      <c r="F862" s="37">
        <v>80.86</v>
      </c>
      <c r="G862" s="37">
        <v>82.72</v>
      </c>
      <c r="H862" s="7">
        <v>518316</v>
      </c>
      <c r="I862" s="37">
        <v>42363472.619999997</v>
      </c>
      <c r="J862" s="37">
        <v>0.46000000000000801</v>
      </c>
      <c r="K862" s="37">
        <v>1.86</v>
      </c>
      <c r="L862" s="39">
        <v>0.22967644588689101</v>
      </c>
      <c r="M862" s="37">
        <v>207883269.47</v>
      </c>
      <c r="N862" s="37">
        <v>81.739999999999995</v>
      </c>
    </row>
    <row r="863" spans="1:14" x14ac:dyDescent="0.3">
      <c r="A863" s="36">
        <v>44663</v>
      </c>
      <c r="B863" s="37">
        <v>81.12</v>
      </c>
      <c r="C863" s="38">
        <v>-0.61999999999999</v>
      </c>
      <c r="D863" s="39">
        <v>-7.5850256912159304E-3</v>
      </c>
      <c r="E863" s="37">
        <v>80.02</v>
      </c>
      <c r="F863" s="37">
        <v>79.459999999999994</v>
      </c>
      <c r="G863" s="37">
        <v>81.66</v>
      </c>
      <c r="H863" s="7">
        <v>519502</v>
      </c>
      <c r="I863" s="37">
        <v>41961037.060000002</v>
      </c>
      <c r="J863" s="37">
        <v>1.1000000000000101</v>
      </c>
      <c r="K863" s="37">
        <v>2.2000000000000002</v>
      </c>
      <c r="L863" s="39">
        <v>2.2881794117874002E-3</v>
      </c>
      <c r="M863" s="37">
        <v>165922232.41</v>
      </c>
      <c r="N863" s="37">
        <v>81.12</v>
      </c>
    </row>
    <row r="864" spans="1:14" x14ac:dyDescent="0.3">
      <c r="A864" s="36">
        <v>44664</v>
      </c>
      <c r="B864" s="37">
        <v>81.2</v>
      </c>
      <c r="C864" s="38">
        <v>7.9999999999998295E-2</v>
      </c>
      <c r="D864" s="39">
        <v>9.8619329388558103E-4</v>
      </c>
      <c r="E864" s="37">
        <v>80.680000000000007</v>
      </c>
      <c r="F864" s="37">
        <v>79.760000000000005</v>
      </c>
      <c r="G864" s="37">
        <v>81.22</v>
      </c>
      <c r="H864" s="7">
        <v>436576</v>
      </c>
      <c r="I864" s="37">
        <v>35198192.259999998</v>
      </c>
      <c r="J864" s="37">
        <v>0.51999999999999602</v>
      </c>
      <c r="K864" s="37">
        <v>1.45999999999999</v>
      </c>
      <c r="L864" s="39">
        <v>-0.15962594946698999</v>
      </c>
      <c r="M864" s="37">
        <v>201120424.66999999</v>
      </c>
      <c r="N864" s="37">
        <v>81.2</v>
      </c>
    </row>
    <row r="865" spans="1:14" x14ac:dyDescent="0.3">
      <c r="A865" s="36">
        <v>44665</v>
      </c>
      <c r="B865" s="37">
        <v>81.239999999999995</v>
      </c>
      <c r="C865" s="38">
        <v>3.9999999999992E-2</v>
      </c>
      <c r="D865" s="39">
        <v>4.9261083743832603E-4</v>
      </c>
      <c r="E865" s="37">
        <v>81.42</v>
      </c>
      <c r="F865" s="37">
        <v>80.459999999999994</v>
      </c>
      <c r="G865" s="37">
        <v>82.46</v>
      </c>
      <c r="H865" s="7">
        <v>652461</v>
      </c>
      <c r="I865" s="37">
        <v>52932918.520000003</v>
      </c>
      <c r="J865" s="37">
        <v>0.18000000000000699</v>
      </c>
      <c r="K865" s="37">
        <v>2</v>
      </c>
      <c r="L865" s="39">
        <v>0.49449580370886198</v>
      </c>
      <c r="M865" s="37">
        <v>254053343.19</v>
      </c>
      <c r="N865" s="37">
        <v>81.239999999999995</v>
      </c>
    </row>
    <row r="866" spans="1:14" x14ac:dyDescent="0.3">
      <c r="A866" s="36">
        <v>44670</v>
      </c>
      <c r="B866" s="37">
        <v>82.12</v>
      </c>
      <c r="C866" s="38">
        <v>0.88000000000001</v>
      </c>
      <c r="D866" s="39">
        <v>1.08321024126047E-2</v>
      </c>
      <c r="E866" s="37">
        <v>81.8</v>
      </c>
      <c r="F866" s="37">
        <v>81.08</v>
      </c>
      <c r="G866" s="37">
        <v>82.84</v>
      </c>
      <c r="H866" s="7">
        <v>537057</v>
      </c>
      <c r="I866" s="37">
        <v>44014407.399999999</v>
      </c>
      <c r="J866" s="37">
        <v>0.320000000000007</v>
      </c>
      <c r="K866" s="37">
        <v>1.76000000000001</v>
      </c>
      <c r="L866" s="39">
        <v>-0.17687493965156501</v>
      </c>
      <c r="M866" s="37">
        <v>298067750.58999997</v>
      </c>
      <c r="N866" s="37">
        <v>82.12</v>
      </c>
    </row>
    <row r="867" spans="1:14" x14ac:dyDescent="0.3">
      <c r="A867" s="36">
        <v>44671</v>
      </c>
      <c r="B867" s="37">
        <v>83.42</v>
      </c>
      <c r="C867" s="38">
        <v>1.3</v>
      </c>
      <c r="D867" s="39">
        <v>1.5830491962980999E-2</v>
      </c>
      <c r="E867" s="37">
        <v>82.96</v>
      </c>
      <c r="F867" s="37">
        <v>82.46</v>
      </c>
      <c r="G867" s="37">
        <v>84.36</v>
      </c>
      <c r="H867" s="7">
        <v>385761</v>
      </c>
      <c r="I867" s="37">
        <v>32182157.34</v>
      </c>
      <c r="J867" s="37">
        <v>0.46000000000000801</v>
      </c>
      <c r="K867" s="37">
        <v>1.9000000000000099</v>
      </c>
      <c r="L867" s="39">
        <v>-0.28171311425044299</v>
      </c>
      <c r="M867" s="37">
        <v>330249907.93000001</v>
      </c>
      <c r="N867" s="37">
        <v>83.42</v>
      </c>
    </row>
    <row r="868" spans="1:14" x14ac:dyDescent="0.3">
      <c r="A868" s="36">
        <v>44672</v>
      </c>
      <c r="B868" s="37">
        <v>83.9</v>
      </c>
      <c r="C868" s="38">
        <v>0.48000000000000398</v>
      </c>
      <c r="D868" s="39">
        <v>5.7540158235435601E-3</v>
      </c>
      <c r="E868" s="37">
        <v>83.66</v>
      </c>
      <c r="F868" s="37">
        <v>83.2</v>
      </c>
      <c r="G868" s="37">
        <v>84.74</v>
      </c>
      <c r="H868" s="7">
        <v>543265</v>
      </c>
      <c r="I868" s="37">
        <v>45630471.859999999</v>
      </c>
      <c r="J868" s="37">
        <v>0.24000000000000901</v>
      </c>
      <c r="K868" s="37">
        <v>1.53999999999999</v>
      </c>
      <c r="L868" s="39">
        <v>0.40829425473285302</v>
      </c>
      <c r="M868" s="37">
        <v>375880379.79000002</v>
      </c>
      <c r="N868" s="37">
        <v>83.9</v>
      </c>
    </row>
    <row r="869" spans="1:14" x14ac:dyDescent="0.3">
      <c r="A869" s="36">
        <v>44673</v>
      </c>
      <c r="B869" s="37">
        <v>82.46</v>
      </c>
      <c r="C869" s="38">
        <v>-1.4400000000000099</v>
      </c>
      <c r="D869" s="39">
        <v>-1.7163289630512699E-2</v>
      </c>
      <c r="E869" s="37">
        <v>82.5</v>
      </c>
      <c r="F869" s="37">
        <v>82.26</v>
      </c>
      <c r="G869" s="37">
        <v>83.8</v>
      </c>
      <c r="H869" s="7">
        <v>423377</v>
      </c>
      <c r="I869" s="37">
        <v>35094725.32</v>
      </c>
      <c r="J869" s="37">
        <v>4.0000000000006301E-2</v>
      </c>
      <c r="K869" s="37">
        <v>1.53999999999999</v>
      </c>
      <c r="L869" s="39">
        <v>-0.220680515034099</v>
      </c>
      <c r="M869" s="37">
        <v>340785654.47000003</v>
      </c>
      <c r="N869" s="37">
        <v>82.46</v>
      </c>
    </row>
    <row r="870" spans="1:14" x14ac:dyDescent="0.3">
      <c r="A870" s="36">
        <v>44676</v>
      </c>
      <c r="B870" s="37">
        <v>79.260000000000005</v>
      </c>
      <c r="C870" s="38">
        <v>-3.19999999999999</v>
      </c>
      <c r="D870" s="39">
        <v>-3.8806694154741597E-2</v>
      </c>
      <c r="E870" s="37">
        <v>80.5</v>
      </c>
      <c r="F870" s="37">
        <v>78.819999999999993</v>
      </c>
      <c r="G870" s="37">
        <v>81.36</v>
      </c>
      <c r="H870" s="7">
        <v>714460</v>
      </c>
      <c r="I870" s="37">
        <v>56975270.159999996</v>
      </c>
      <c r="J870" s="37">
        <v>1.23999999999999</v>
      </c>
      <c r="K870" s="37">
        <v>2.5400000000000098</v>
      </c>
      <c r="L870" s="39">
        <v>0.68752671968482004</v>
      </c>
      <c r="M870" s="37">
        <v>283810384.31</v>
      </c>
      <c r="N870" s="37">
        <v>79.260000000000005</v>
      </c>
    </row>
    <row r="871" spans="1:14" x14ac:dyDescent="0.3">
      <c r="A871" s="36">
        <v>44677</v>
      </c>
      <c r="B871" s="37">
        <v>76.22</v>
      </c>
      <c r="C871" s="38">
        <v>-3.0400000000000098</v>
      </c>
      <c r="D871" s="39">
        <v>-3.8354781731011901E-2</v>
      </c>
      <c r="E871" s="37">
        <v>80.260000000000005</v>
      </c>
      <c r="F871" s="37">
        <v>75.66</v>
      </c>
      <c r="G871" s="37">
        <v>80.400000000000006</v>
      </c>
      <c r="H871" s="7">
        <v>921742</v>
      </c>
      <c r="I871" s="37">
        <v>71449006.219999999</v>
      </c>
      <c r="J871" s="37">
        <v>4.0400000000000098</v>
      </c>
      <c r="K871" s="37">
        <v>4.74000000000001</v>
      </c>
      <c r="L871" s="39">
        <v>0.290124009741623</v>
      </c>
      <c r="M871" s="37">
        <v>212361378.09</v>
      </c>
      <c r="N871" s="37">
        <v>76.22</v>
      </c>
    </row>
    <row r="872" spans="1:14" x14ac:dyDescent="0.3">
      <c r="A872" s="36">
        <v>44678</v>
      </c>
      <c r="B872" s="37">
        <v>76.540000000000006</v>
      </c>
      <c r="C872" s="38">
        <v>0.320000000000007</v>
      </c>
      <c r="D872" s="39">
        <v>4.1983731304120597E-3</v>
      </c>
      <c r="E872" s="37">
        <v>76.16</v>
      </c>
      <c r="F872" s="37">
        <v>73.94</v>
      </c>
      <c r="G872" s="37">
        <v>77.78</v>
      </c>
      <c r="H872" s="7">
        <v>749948</v>
      </c>
      <c r="I872" s="37">
        <v>57099858.079999998</v>
      </c>
      <c r="J872" s="37">
        <v>0.38000000000001</v>
      </c>
      <c r="K872" s="37">
        <v>3.84</v>
      </c>
      <c r="L872" s="39">
        <v>-0.18637970278017099</v>
      </c>
      <c r="M872" s="37">
        <v>269461236.17000002</v>
      </c>
      <c r="N872" s="37">
        <v>76.540000000000006</v>
      </c>
    </row>
    <row r="873" spans="1:14" x14ac:dyDescent="0.3">
      <c r="A873" s="36">
        <v>44679</v>
      </c>
      <c r="B873" s="37">
        <v>78.3</v>
      </c>
      <c r="C873" s="38">
        <v>1.75999999999999</v>
      </c>
      <c r="D873" s="39">
        <v>2.2994512673111998E-2</v>
      </c>
      <c r="E873" s="37">
        <v>77.98</v>
      </c>
      <c r="F873" s="37">
        <v>77.22</v>
      </c>
      <c r="G873" s="37">
        <v>79.36</v>
      </c>
      <c r="H873" s="7">
        <v>509273</v>
      </c>
      <c r="I873" s="37">
        <v>39830498.439999998</v>
      </c>
      <c r="J873" s="37">
        <v>0.31999999999999301</v>
      </c>
      <c r="K873" s="37">
        <v>2.14</v>
      </c>
      <c r="L873" s="39">
        <v>-0.32092225060937601</v>
      </c>
      <c r="M873" s="37">
        <v>309291734.61000001</v>
      </c>
      <c r="N873" s="37">
        <v>78.3</v>
      </c>
    </row>
    <row r="874" spans="1:14" x14ac:dyDescent="0.3">
      <c r="A874" s="36">
        <v>44680</v>
      </c>
      <c r="B874" s="37">
        <v>79.540000000000006</v>
      </c>
      <c r="C874" s="38">
        <v>1.24000000000001</v>
      </c>
      <c r="D874" s="39">
        <v>1.5836526181353901E-2</v>
      </c>
      <c r="E874" s="37">
        <v>79.14</v>
      </c>
      <c r="F874" s="37">
        <v>78.66</v>
      </c>
      <c r="G874" s="37">
        <v>79.86</v>
      </c>
      <c r="H874" s="7">
        <v>516061</v>
      </c>
      <c r="I874" s="37">
        <v>40938513.140000001</v>
      </c>
      <c r="J874" s="37">
        <v>0.40000000000000602</v>
      </c>
      <c r="K874" s="37">
        <v>1.2</v>
      </c>
      <c r="L874" s="39">
        <v>1.33288040009975E-2</v>
      </c>
      <c r="M874" s="37">
        <v>350230247.75</v>
      </c>
      <c r="N874" s="37">
        <v>79.540000000000006</v>
      </c>
    </row>
    <row r="875" spans="1:14" x14ac:dyDescent="0.3">
      <c r="A875" s="36">
        <v>44683</v>
      </c>
      <c r="B875" s="37">
        <v>77.48</v>
      </c>
      <c r="C875" s="38">
        <v>-2.06</v>
      </c>
      <c r="D875" s="39">
        <v>-2.5898918783002298E-2</v>
      </c>
      <c r="E875" s="37">
        <v>79</v>
      </c>
      <c r="F875" s="37">
        <v>73.94</v>
      </c>
      <c r="G875" s="37">
        <v>79.239999999999995</v>
      </c>
      <c r="H875" s="7">
        <v>531791</v>
      </c>
      <c r="I875" s="37">
        <v>41252286.399999999</v>
      </c>
      <c r="J875" s="37">
        <v>1.52</v>
      </c>
      <c r="K875" s="37">
        <v>5.3</v>
      </c>
      <c r="L875" s="39">
        <v>3.0480892762677299E-2</v>
      </c>
      <c r="M875" s="37">
        <v>308977961.35000002</v>
      </c>
      <c r="N875" s="37">
        <v>77.48</v>
      </c>
    </row>
    <row r="876" spans="1:14" x14ac:dyDescent="0.3">
      <c r="A876" s="36">
        <v>44684</v>
      </c>
      <c r="B876" s="37">
        <v>79.58</v>
      </c>
      <c r="C876" s="38">
        <v>2.0999999999999899</v>
      </c>
      <c r="D876" s="39">
        <v>2.7103768714506898E-2</v>
      </c>
      <c r="E876" s="37">
        <v>78.239999999999995</v>
      </c>
      <c r="F876" s="37">
        <v>77.8</v>
      </c>
      <c r="G876" s="37">
        <v>79.92</v>
      </c>
      <c r="H876" s="7">
        <v>532646</v>
      </c>
      <c r="I876" s="37">
        <v>42271511.539999999</v>
      </c>
      <c r="J876" s="37">
        <v>1.34</v>
      </c>
      <c r="K876" s="37">
        <v>2.12</v>
      </c>
      <c r="L876" s="39">
        <v>1.60777448283254E-3</v>
      </c>
      <c r="M876" s="37">
        <v>351249472.88999999</v>
      </c>
      <c r="N876" s="37">
        <v>79.58</v>
      </c>
    </row>
    <row r="877" spans="1:14" x14ac:dyDescent="0.3">
      <c r="A877" s="36">
        <v>44685</v>
      </c>
      <c r="B877" s="37">
        <v>78.319999999999993</v>
      </c>
      <c r="C877" s="38">
        <v>-1.26000000000001</v>
      </c>
      <c r="D877" s="39">
        <v>-1.58331239004776E-2</v>
      </c>
      <c r="E877" s="37">
        <v>79.459999999999994</v>
      </c>
      <c r="F877" s="37">
        <v>78.319999999999993</v>
      </c>
      <c r="G877" s="37">
        <v>80.16</v>
      </c>
      <c r="H877" s="7">
        <v>417795</v>
      </c>
      <c r="I877" s="37">
        <v>32977006.579999998</v>
      </c>
      <c r="J877" s="37">
        <v>1.1399999999999999</v>
      </c>
      <c r="K877" s="37">
        <v>1.84</v>
      </c>
      <c r="L877" s="39">
        <v>-0.21562350979825301</v>
      </c>
      <c r="M877" s="37">
        <v>318272466.31</v>
      </c>
      <c r="N877" s="37">
        <v>78.319999999999993</v>
      </c>
    </row>
    <row r="878" spans="1:14" x14ac:dyDescent="0.3">
      <c r="A878" s="36">
        <v>44686</v>
      </c>
      <c r="B878" s="37">
        <v>77.78</v>
      </c>
      <c r="C878" s="38">
        <v>-0.53999999999999204</v>
      </c>
      <c r="D878" s="39">
        <v>-6.8947906026556698E-3</v>
      </c>
      <c r="E878" s="37">
        <v>80.239999999999995</v>
      </c>
      <c r="F878" s="37">
        <v>76.88</v>
      </c>
      <c r="G878" s="37">
        <v>80.94</v>
      </c>
      <c r="H878" s="7">
        <v>558099</v>
      </c>
      <c r="I878" s="37">
        <v>43888503.719999999</v>
      </c>
      <c r="J878" s="37">
        <v>2.4599999999999902</v>
      </c>
      <c r="K878" s="37">
        <v>4.0599999999999996</v>
      </c>
      <c r="L878" s="39">
        <v>0.33582019890137499</v>
      </c>
      <c r="M878" s="37">
        <v>274383962.58999997</v>
      </c>
      <c r="N878" s="37">
        <v>77.78</v>
      </c>
    </row>
    <row r="879" spans="1:14" x14ac:dyDescent="0.3">
      <c r="A879" s="36">
        <v>44687</v>
      </c>
      <c r="B879" s="37">
        <v>76.92</v>
      </c>
      <c r="C879" s="38">
        <v>-0.85999999999999899</v>
      </c>
      <c r="D879" s="39">
        <v>-1.1056826947801499E-2</v>
      </c>
      <c r="E879" s="37">
        <v>77.5</v>
      </c>
      <c r="F879" s="37">
        <v>75.92</v>
      </c>
      <c r="G879" s="37">
        <v>78.02</v>
      </c>
      <c r="H879" s="7">
        <v>512655</v>
      </c>
      <c r="I879" s="37">
        <v>39435038.740000002</v>
      </c>
      <c r="J879" s="37">
        <v>0.57999999999999796</v>
      </c>
      <c r="K879" s="37">
        <v>2.0999999999999899</v>
      </c>
      <c r="L879" s="39">
        <v>-8.14264135932872E-2</v>
      </c>
      <c r="M879" s="37">
        <v>234948923.84999999</v>
      </c>
      <c r="N879" s="37">
        <v>76.92</v>
      </c>
    </row>
    <row r="880" spans="1:14" x14ac:dyDescent="0.3">
      <c r="A880" s="36">
        <v>44690</v>
      </c>
      <c r="B880" s="37">
        <v>74.56</v>
      </c>
      <c r="C880" s="38">
        <v>-2.36</v>
      </c>
      <c r="D880" s="39">
        <v>-3.0681227249090001E-2</v>
      </c>
      <c r="E880" s="37">
        <v>76.739999999999995</v>
      </c>
      <c r="F880" s="37">
        <v>74.180000000000007</v>
      </c>
      <c r="G880" s="37">
        <v>77.12</v>
      </c>
      <c r="H880" s="7">
        <v>524222</v>
      </c>
      <c r="I880" s="37">
        <v>39275851</v>
      </c>
      <c r="J880" s="37">
        <v>2.1799999999999899</v>
      </c>
      <c r="K880" s="37">
        <v>2.94</v>
      </c>
      <c r="L880" s="39">
        <v>2.2562932186363099E-2</v>
      </c>
      <c r="M880" s="37">
        <v>195673072.84999999</v>
      </c>
      <c r="N880" s="37">
        <v>74.56</v>
      </c>
    </row>
    <row r="881" spans="1:14" x14ac:dyDescent="0.3">
      <c r="A881" s="36">
        <v>44691</v>
      </c>
      <c r="B881" s="37">
        <v>72.34</v>
      </c>
      <c r="C881" s="38">
        <v>-2.2200000000000002</v>
      </c>
      <c r="D881" s="39">
        <v>-2.9774678111588002E-2</v>
      </c>
      <c r="E881" s="37">
        <v>75.56</v>
      </c>
      <c r="F881" s="37">
        <v>72.040000000000006</v>
      </c>
      <c r="G881" s="37">
        <v>75.88</v>
      </c>
      <c r="H881" s="7">
        <v>775008</v>
      </c>
      <c r="I881" s="37">
        <v>56862170.18</v>
      </c>
      <c r="J881" s="37">
        <v>3.22</v>
      </c>
      <c r="K881" s="37">
        <v>3.8399999999999901</v>
      </c>
      <c r="L881" s="39">
        <v>0.47839655718378898</v>
      </c>
      <c r="M881" s="37">
        <v>138810902.66999999</v>
      </c>
      <c r="N881" s="37">
        <v>72.34</v>
      </c>
    </row>
    <row r="882" spans="1:14" x14ac:dyDescent="0.3">
      <c r="A882" s="36">
        <v>44692</v>
      </c>
      <c r="B882" s="37">
        <v>76.14</v>
      </c>
      <c r="C882" s="38">
        <v>3.8</v>
      </c>
      <c r="D882" s="39">
        <v>5.2529720763063302E-2</v>
      </c>
      <c r="E882" s="37">
        <v>74.22</v>
      </c>
      <c r="F882" s="37">
        <v>73.12</v>
      </c>
      <c r="G882" s="37">
        <v>76.92</v>
      </c>
      <c r="H882" s="7">
        <v>824315</v>
      </c>
      <c r="I882" s="37">
        <v>62414939.719999999</v>
      </c>
      <c r="J882" s="37">
        <v>1.92</v>
      </c>
      <c r="K882" s="37">
        <v>3.8</v>
      </c>
      <c r="L882" s="39">
        <v>6.3621278748090301E-2</v>
      </c>
      <c r="M882" s="37">
        <v>201225842.38999999</v>
      </c>
      <c r="N882" s="37">
        <v>76.14</v>
      </c>
    </row>
    <row r="883" spans="1:14" x14ac:dyDescent="0.3">
      <c r="A883" s="36">
        <v>44693</v>
      </c>
      <c r="B883" s="37">
        <v>76.44</v>
      </c>
      <c r="C883" s="38">
        <v>0.29999999999999699</v>
      </c>
      <c r="D883" s="39">
        <v>3.9401103230890097E-3</v>
      </c>
      <c r="E883" s="37">
        <v>74.7</v>
      </c>
      <c r="F883" s="37">
        <v>73.84</v>
      </c>
      <c r="G883" s="37">
        <v>76.72</v>
      </c>
      <c r="H883" s="7">
        <v>562005</v>
      </c>
      <c r="I883" s="37">
        <v>42311069.479999997</v>
      </c>
      <c r="J883" s="37">
        <v>1.73999999999999</v>
      </c>
      <c r="K883" s="37">
        <v>2.88</v>
      </c>
      <c r="L883" s="39">
        <v>-0.31821573063695302</v>
      </c>
      <c r="M883" s="37">
        <v>243536911.87</v>
      </c>
      <c r="N883" s="37">
        <v>76.44</v>
      </c>
    </row>
    <row r="884" spans="1:14" x14ac:dyDescent="0.3">
      <c r="A884" s="36">
        <v>44694</v>
      </c>
      <c r="B884" s="37">
        <v>77.819999999999993</v>
      </c>
      <c r="C884" s="38">
        <v>1.38</v>
      </c>
      <c r="D884" s="39">
        <v>1.8053375196232301E-2</v>
      </c>
      <c r="E884" s="37">
        <v>77.42</v>
      </c>
      <c r="F884" s="37">
        <v>76.36</v>
      </c>
      <c r="G884" s="37">
        <v>78.64</v>
      </c>
      <c r="H884" s="7">
        <v>1023909</v>
      </c>
      <c r="I884" s="37">
        <v>79726520.700000003</v>
      </c>
      <c r="J884" s="37">
        <v>0.39999999999999097</v>
      </c>
      <c r="K884" s="37">
        <v>2.2799999999999998</v>
      </c>
      <c r="L884" s="39">
        <v>0.82188592628179502</v>
      </c>
      <c r="M884" s="37">
        <v>323263432.56999999</v>
      </c>
      <c r="N884" s="37">
        <v>77.819999999999993</v>
      </c>
    </row>
    <row r="885" spans="1:14" x14ac:dyDescent="0.3">
      <c r="A885" s="36">
        <v>44697</v>
      </c>
      <c r="B885" s="37">
        <v>75.28</v>
      </c>
      <c r="C885" s="38">
        <v>-2.5399999999999898</v>
      </c>
      <c r="D885" s="39">
        <v>-3.2639424312515999E-2</v>
      </c>
      <c r="E885" s="37">
        <v>75.48</v>
      </c>
      <c r="F885" s="37">
        <v>74.3</v>
      </c>
      <c r="G885" s="37">
        <v>76.12</v>
      </c>
      <c r="H885" s="7">
        <v>555790</v>
      </c>
      <c r="I885" s="37">
        <v>41775159.659999996</v>
      </c>
      <c r="J885" s="37">
        <v>0.20000000000000301</v>
      </c>
      <c r="K885" s="37">
        <v>1.8200000000000101</v>
      </c>
      <c r="L885" s="39">
        <v>-0.457188089957213</v>
      </c>
      <c r="M885" s="37">
        <v>281488272.91000003</v>
      </c>
      <c r="N885" s="37">
        <v>75.28</v>
      </c>
    </row>
    <row r="886" spans="1:14" x14ac:dyDescent="0.3">
      <c r="A886" s="36">
        <v>44698</v>
      </c>
      <c r="B886" s="37">
        <v>73.180000000000007</v>
      </c>
      <c r="C886" s="38">
        <v>-2.0999999999999899</v>
      </c>
      <c r="D886" s="39">
        <v>-2.7895855472901101E-2</v>
      </c>
      <c r="E886" s="37">
        <v>75.5</v>
      </c>
      <c r="F886" s="37">
        <v>72.319999999999993</v>
      </c>
      <c r="G886" s="37">
        <v>75.680000000000007</v>
      </c>
      <c r="H886" s="7">
        <v>913872</v>
      </c>
      <c r="I886" s="37">
        <v>67209116.280000001</v>
      </c>
      <c r="J886" s="37">
        <v>2.3199999999999901</v>
      </c>
      <c r="K886" s="37">
        <v>3.3600000000000101</v>
      </c>
      <c r="L886" s="39">
        <v>0.64427571564799702</v>
      </c>
      <c r="M886" s="37">
        <v>214279156.63</v>
      </c>
      <c r="N886" s="37">
        <v>73.180000000000007</v>
      </c>
    </row>
    <row r="887" spans="1:14" x14ac:dyDescent="0.3">
      <c r="A887" s="36">
        <v>44699</v>
      </c>
      <c r="B887" s="37">
        <v>72.08</v>
      </c>
      <c r="C887" s="38">
        <v>-1.1000000000000101</v>
      </c>
      <c r="D887" s="39">
        <v>-1.5031429352282201E-2</v>
      </c>
      <c r="E887" s="37">
        <v>73.48</v>
      </c>
      <c r="F887" s="37">
        <v>72.02</v>
      </c>
      <c r="G887" s="37">
        <v>73.52</v>
      </c>
      <c r="H887" s="7">
        <v>868336</v>
      </c>
      <c r="I887" s="37">
        <v>62932431.200000003</v>
      </c>
      <c r="J887" s="37">
        <v>1.4000000000000099</v>
      </c>
      <c r="K887" s="37">
        <v>1.5</v>
      </c>
      <c r="L887" s="39">
        <v>-4.9827546965001697E-2</v>
      </c>
      <c r="M887" s="37">
        <v>151346725.43000001</v>
      </c>
      <c r="N887" s="37">
        <v>72.08</v>
      </c>
    </row>
    <row r="888" spans="1:14" x14ac:dyDescent="0.3">
      <c r="A888" s="36">
        <v>44700</v>
      </c>
      <c r="B888" s="37">
        <v>70.86</v>
      </c>
      <c r="C888" s="38">
        <v>-1.22</v>
      </c>
      <c r="D888" s="39">
        <v>-1.6925638179800199E-2</v>
      </c>
      <c r="E888" s="37">
        <v>72</v>
      </c>
      <c r="F888" s="37">
        <v>68.92</v>
      </c>
      <c r="G888" s="37">
        <v>72.180000000000007</v>
      </c>
      <c r="H888" s="7">
        <v>787284</v>
      </c>
      <c r="I888" s="37">
        <v>55373648</v>
      </c>
      <c r="J888" s="37">
        <v>1.1399999999999999</v>
      </c>
      <c r="K888" s="37">
        <v>3.26000000000001</v>
      </c>
      <c r="L888" s="39">
        <v>-9.3341747894824106E-2</v>
      </c>
      <c r="M888" s="37">
        <v>95973077.430000201</v>
      </c>
      <c r="N888" s="37">
        <v>70.86</v>
      </c>
    </row>
    <row r="889" spans="1:14" x14ac:dyDescent="0.3">
      <c r="A889" s="36">
        <v>44701</v>
      </c>
      <c r="B889" s="37">
        <v>71.58</v>
      </c>
      <c r="C889" s="38">
        <v>0.71999999999999897</v>
      </c>
      <c r="D889" s="39">
        <v>1.0160880609652799E-2</v>
      </c>
      <c r="E889" s="37">
        <v>71.319999999999993</v>
      </c>
      <c r="F889" s="37">
        <v>71.12</v>
      </c>
      <c r="G889" s="37">
        <v>73.36</v>
      </c>
      <c r="H889" s="7">
        <v>670926</v>
      </c>
      <c r="I889" s="37">
        <v>48556662.140000001</v>
      </c>
      <c r="J889" s="37">
        <v>0.260000000000005</v>
      </c>
      <c r="K889" s="37">
        <v>2.23999999999999</v>
      </c>
      <c r="L889" s="39">
        <v>-0.14779672900757501</v>
      </c>
      <c r="M889" s="37">
        <v>144529739.56999999</v>
      </c>
      <c r="N889" s="37">
        <v>71.58</v>
      </c>
    </row>
    <row r="890" spans="1:14" x14ac:dyDescent="0.3">
      <c r="A890" s="36">
        <v>44704</v>
      </c>
      <c r="B890" s="37">
        <v>73</v>
      </c>
      <c r="C890" s="38">
        <v>1.42</v>
      </c>
      <c r="D890" s="39">
        <v>1.9837943559653601E-2</v>
      </c>
      <c r="E890" s="37">
        <v>73.06</v>
      </c>
      <c r="F890" s="37">
        <v>71.239999999999995</v>
      </c>
      <c r="G890" s="37">
        <v>73.400000000000006</v>
      </c>
      <c r="H890" s="7">
        <v>538841</v>
      </c>
      <c r="I890" s="37">
        <v>39085363.859999999</v>
      </c>
      <c r="J890" s="37">
        <v>6.0000000000002301E-2</v>
      </c>
      <c r="K890" s="37">
        <v>2.1600000000000099</v>
      </c>
      <c r="L890" s="39">
        <v>-0.196869699489959</v>
      </c>
      <c r="M890" s="37">
        <v>183615103.43000001</v>
      </c>
      <c r="N890" s="37">
        <v>73</v>
      </c>
    </row>
    <row r="891" spans="1:14" x14ac:dyDescent="0.3">
      <c r="A891" s="36">
        <v>44705</v>
      </c>
      <c r="B891" s="37">
        <v>71.84</v>
      </c>
      <c r="C891" s="38">
        <v>-1.1599999999999999</v>
      </c>
      <c r="D891" s="39">
        <v>-1.5890410958904099E-2</v>
      </c>
      <c r="E891" s="37">
        <v>71.900000000000006</v>
      </c>
      <c r="F891" s="37">
        <v>71.400000000000006</v>
      </c>
      <c r="G891" s="37">
        <v>72.959999999999994</v>
      </c>
      <c r="H891" s="7">
        <v>474909</v>
      </c>
      <c r="I891" s="37">
        <v>34160376.399999999</v>
      </c>
      <c r="J891" s="37">
        <v>6.0000000000002301E-2</v>
      </c>
      <c r="K891" s="37">
        <v>1.5599999999999901</v>
      </c>
      <c r="L891" s="39">
        <v>-0.118647244734532</v>
      </c>
      <c r="M891" s="37">
        <v>149454727.03</v>
      </c>
      <c r="N891" s="37">
        <v>71.84</v>
      </c>
    </row>
    <row r="892" spans="1:14" x14ac:dyDescent="0.3">
      <c r="A892" s="36">
        <v>44706</v>
      </c>
      <c r="B892" s="37">
        <v>72.72</v>
      </c>
      <c r="C892" s="38">
        <v>0.87999999999999501</v>
      </c>
      <c r="D892" s="39">
        <v>1.2249443207126899E-2</v>
      </c>
      <c r="E892" s="37">
        <v>72.66</v>
      </c>
      <c r="F892" s="37">
        <v>70.8</v>
      </c>
      <c r="G892" s="37">
        <v>73.02</v>
      </c>
      <c r="H892" s="7">
        <v>451856</v>
      </c>
      <c r="I892" s="37">
        <v>32596331.219999999</v>
      </c>
      <c r="J892" s="37">
        <v>6.0000000000002301E-2</v>
      </c>
      <c r="K892" s="37">
        <v>2.2200000000000002</v>
      </c>
      <c r="L892" s="39">
        <v>-4.8541931191028197E-2</v>
      </c>
      <c r="M892" s="37">
        <v>182051058.25</v>
      </c>
      <c r="N892" s="37">
        <v>72.72</v>
      </c>
    </row>
    <row r="893" spans="1:14" x14ac:dyDescent="0.3">
      <c r="A893" s="36">
        <v>44707</v>
      </c>
      <c r="B893" s="37">
        <v>73.319999999999993</v>
      </c>
      <c r="C893" s="38">
        <v>0.59999999999999398</v>
      </c>
      <c r="D893" s="39">
        <v>8.2508250825081703E-3</v>
      </c>
      <c r="E893" s="37">
        <v>72.66</v>
      </c>
      <c r="F893" s="37">
        <v>71.86</v>
      </c>
      <c r="G893" s="37">
        <v>73.319999999999993</v>
      </c>
      <c r="H893" s="7">
        <v>528086</v>
      </c>
      <c r="I893" s="37">
        <v>38428289.640000001</v>
      </c>
      <c r="J893" s="37">
        <v>0.65999999999999703</v>
      </c>
      <c r="K893" s="37">
        <v>1.45999999999999</v>
      </c>
      <c r="L893" s="39">
        <v>0.16870418894515099</v>
      </c>
      <c r="M893" s="37">
        <v>220479347.88999999</v>
      </c>
      <c r="N893" s="37">
        <v>73.319999999999993</v>
      </c>
    </row>
    <row r="894" spans="1:14" x14ac:dyDescent="0.3">
      <c r="A894" s="36">
        <v>44708</v>
      </c>
      <c r="B894" s="37">
        <v>73.42</v>
      </c>
      <c r="C894" s="38">
        <v>0.100000000000009</v>
      </c>
      <c r="D894" s="39">
        <v>1.3638843426078599E-3</v>
      </c>
      <c r="E894" s="37">
        <v>73.16</v>
      </c>
      <c r="F894" s="37">
        <v>72.239999999999995</v>
      </c>
      <c r="G894" s="37">
        <v>73.819999999999993</v>
      </c>
      <c r="H894" s="7">
        <v>517874</v>
      </c>
      <c r="I894" s="37">
        <v>37882189.579999998</v>
      </c>
      <c r="J894" s="37">
        <v>0.260000000000005</v>
      </c>
      <c r="K894" s="37">
        <v>1.58</v>
      </c>
      <c r="L894" s="39">
        <v>-1.9337759380100999E-2</v>
      </c>
      <c r="M894" s="37">
        <v>258361537.47</v>
      </c>
      <c r="N894" s="37">
        <v>73.42</v>
      </c>
    </row>
    <row r="895" spans="1:14" x14ac:dyDescent="0.3">
      <c r="A895" s="36">
        <v>44711</v>
      </c>
      <c r="B895" s="37">
        <v>74.239999999999995</v>
      </c>
      <c r="C895" s="38">
        <v>0.81999999999999296</v>
      </c>
      <c r="D895" s="39">
        <v>1.11686189049304E-2</v>
      </c>
      <c r="E895" s="37">
        <v>74.28</v>
      </c>
      <c r="F895" s="37">
        <v>73.84</v>
      </c>
      <c r="G895" s="37">
        <v>74.900000000000006</v>
      </c>
      <c r="H895" s="7">
        <v>394045</v>
      </c>
      <c r="I895" s="37">
        <v>29326090.719999999</v>
      </c>
      <c r="J895" s="37">
        <v>4.0000000000006301E-2</v>
      </c>
      <c r="K895" s="37">
        <v>1.06</v>
      </c>
      <c r="L895" s="39">
        <v>-0.239110285513465</v>
      </c>
      <c r="M895" s="37">
        <v>287687628.19</v>
      </c>
      <c r="N895" s="37">
        <v>74.239999999999995</v>
      </c>
    </row>
    <row r="896" spans="1:14" x14ac:dyDescent="0.3">
      <c r="A896" s="36">
        <v>44712</v>
      </c>
      <c r="B896" s="37">
        <v>76.14</v>
      </c>
      <c r="C896" s="38">
        <v>1.9000000000000099</v>
      </c>
      <c r="D896" s="39">
        <v>2.5592672413793201E-2</v>
      </c>
      <c r="E896" s="37">
        <v>74</v>
      </c>
      <c r="F896" s="37">
        <v>73.3</v>
      </c>
      <c r="G896" s="37">
        <v>76.819999999999993</v>
      </c>
      <c r="H896" s="7">
        <v>1398660</v>
      </c>
      <c r="I896" s="37">
        <v>105966230.14</v>
      </c>
      <c r="J896" s="37">
        <v>2.14</v>
      </c>
      <c r="K896" s="37">
        <v>3.52</v>
      </c>
      <c r="L896" s="39">
        <v>2.54949307820173</v>
      </c>
      <c r="M896" s="37">
        <v>393653858.32999998</v>
      </c>
      <c r="N896" s="37">
        <v>76.14</v>
      </c>
    </row>
    <row r="897" spans="1:14" x14ac:dyDescent="0.3">
      <c r="A897" s="36">
        <v>44713</v>
      </c>
      <c r="B897" s="37">
        <v>79.22</v>
      </c>
      <c r="C897" s="38">
        <v>3.08</v>
      </c>
      <c r="D897" s="39">
        <v>4.0451799317047503E-2</v>
      </c>
      <c r="E897" s="37">
        <v>76.5</v>
      </c>
      <c r="F897" s="37">
        <v>75.900000000000006</v>
      </c>
      <c r="G897" s="37">
        <v>79.94</v>
      </c>
      <c r="H897" s="7">
        <v>883093</v>
      </c>
      <c r="I897" s="37">
        <v>69556589.819999993</v>
      </c>
      <c r="J897" s="37">
        <v>2.72</v>
      </c>
      <c r="K897" s="37">
        <v>4.0399999999999903</v>
      </c>
      <c r="L897" s="39">
        <v>-0.36861496003317501</v>
      </c>
      <c r="M897" s="37">
        <v>463210448.14999998</v>
      </c>
      <c r="N897" s="37">
        <v>79.22</v>
      </c>
    </row>
    <row r="898" spans="1:14" x14ac:dyDescent="0.3">
      <c r="A898" s="36">
        <v>44714</v>
      </c>
      <c r="B898" s="37">
        <v>79.180000000000007</v>
      </c>
      <c r="C898" s="38">
        <v>-3.9999999999992E-2</v>
      </c>
      <c r="D898" s="39">
        <v>-5.04922999242515E-4</v>
      </c>
      <c r="E898" s="37">
        <v>79.64</v>
      </c>
      <c r="F898" s="37">
        <v>78.62</v>
      </c>
      <c r="G898" s="37">
        <v>79.92</v>
      </c>
      <c r="H898" s="7">
        <v>310434</v>
      </c>
      <c r="I898" s="37">
        <v>24629196.879999999</v>
      </c>
      <c r="J898" s="37">
        <v>0.45999999999999402</v>
      </c>
      <c r="K898" s="37">
        <v>1.3</v>
      </c>
      <c r="L898" s="39">
        <v>-0.64846964023041698</v>
      </c>
      <c r="M898" s="37">
        <v>438581251.26999998</v>
      </c>
      <c r="N898" s="37">
        <v>79.180000000000007</v>
      </c>
    </row>
    <row r="899" spans="1:14" x14ac:dyDescent="0.3">
      <c r="A899" s="36">
        <v>44715</v>
      </c>
      <c r="B899" s="37">
        <v>77.8</v>
      </c>
      <c r="C899" s="38">
        <v>-1.3800000000000101</v>
      </c>
      <c r="D899" s="39">
        <v>-1.7428643596868E-2</v>
      </c>
      <c r="E899" s="37">
        <v>79.34</v>
      </c>
      <c r="F899" s="37">
        <v>77.44</v>
      </c>
      <c r="G899" s="37">
        <v>79.72</v>
      </c>
      <c r="H899" s="7">
        <v>449176</v>
      </c>
      <c r="I899" s="37">
        <v>35136022.18</v>
      </c>
      <c r="J899" s="37">
        <v>1.54000000000001</v>
      </c>
      <c r="K899" s="37">
        <v>2.2799999999999998</v>
      </c>
      <c r="L899" s="39">
        <v>0.446929137916594</v>
      </c>
      <c r="M899" s="37">
        <v>403445229.08999997</v>
      </c>
      <c r="N899" s="37">
        <v>77.8</v>
      </c>
    </row>
    <row r="900" spans="1:14" x14ac:dyDescent="0.3">
      <c r="A900" s="36">
        <v>44718</v>
      </c>
      <c r="B900" s="37">
        <v>77.459999999999994</v>
      </c>
      <c r="C900" s="38">
        <v>-0.34000000000000302</v>
      </c>
      <c r="D900" s="39">
        <v>-4.3701799485861602E-3</v>
      </c>
      <c r="E900" s="37">
        <v>78.84</v>
      </c>
      <c r="F900" s="37">
        <v>77.22</v>
      </c>
      <c r="G900" s="37">
        <v>79.88</v>
      </c>
      <c r="H900" s="7">
        <v>419646</v>
      </c>
      <c r="I900" s="37">
        <v>32710209.440000001</v>
      </c>
      <c r="J900" s="37">
        <v>1.3800000000000101</v>
      </c>
      <c r="K900" s="37">
        <v>2.66</v>
      </c>
      <c r="L900" s="39">
        <v>-6.5742604235310906E-2</v>
      </c>
      <c r="M900" s="37">
        <v>370735019.64999998</v>
      </c>
      <c r="N900" s="37">
        <v>77.459999999999994</v>
      </c>
    </row>
    <row r="901" spans="1:14" x14ac:dyDescent="0.3">
      <c r="A901" s="36">
        <v>44719</v>
      </c>
      <c r="B901" s="37">
        <v>76.52</v>
      </c>
      <c r="C901" s="38">
        <v>-0.93999999999999795</v>
      </c>
      <c r="D901" s="39">
        <v>-1.21352956364575E-2</v>
      </c>
      <c r="E901" s="37">
        <v>76.38</v>
      </c>
      <c r="F901" s="37">
        <v>75.72</v>
      </c>
      <c r="G901" s="37">
        <v>77</v>
      </c>
      <c r="H901" s="7">
        <v>587978</v>
      </c>
      <c r="I901" s="37">
        <v>44893461.280000001</v>
      </c>
      <c r="J901" s="37">
        <v>0.14000000000000101</v>
      </c>
      <c r="K901" s="37">
        <v>1.28</v>
      </c>
      <c r="L901" s="39">
        <v>0.40112857027113302</v>
      </c>
      <c r="M901" s="37">
        <v>325841558.37</v>
      </c>
      <c r="N901" s="37">
        <v>76.52</v>
      </c>
    </row>
    <row r="902" spans="1:14" x14ac:dyDescent="0.3">
      <c r="A902" s="36">
        <v>44720</v>
      </c>
      <c r="B902" s="37">
        <v>76.14</v>
      </c>
      <c r="C902" s="38">
        <v>-0.37999999999999501</v>
      </c>
      <c r="D902" s="39">
        <v>-4.9660219550443701E-3</v>
      </c>
      <c r="E902" s="37">
        <v>76.42</v>
      </c>
      <c r="F902" s="37">
        <v>75.760000000000005</v>
      </c>
      <c r="G902" s="37">
        <v>76.760000000000005</v>
      </c>
      <c r="H902" s="7">
        <v>711447</v>
      </c>
      <c r="I902" s="37">
        <v>54202566.219999999</v>
      </c>
      <c r="J902" s="37">
        <v>0.28000000000000103</v>
      </c>
      <c r="K902" s="37">
        <v>1</v>
      </c>
      <c r="L902" s="39">
        <v>0.20998914925388401</v>
      </c>
      <c r="M902" s="37">
        <v>271638992.14999998</v>
      </c>
      <c r="N902" s="37">
        <v>76.14</v>
      </c>
    </row>
    <row r="903" spans="1:14" x14ac:dyDescent="0.3">
      <c r="A903" s="36">
        <v>44721</v>
      </c>
      <c r="B903" s="37">
        <v>74.959999999999994</v>
      </c>
      <c r="C903" s="38">
        <v>-1.1800000000000099</v>
      </c>
      <c r="D903" s="39">
        <v>-1.5497767270817E-2</v>
      </c>
      <c r="E903" s="37">
        <v>75.8</v>
      </c>
      <c r="F903" s="37">
        <v>74.12</v>
      </c>
      <c r="G903" s="37">
        <v>76.260000000000005</v>
      </c>
      <c r="H903" s="7">
        <v>495035</v>
      </c>
      <c r="I903" s="37">
        <v>37163156.939999998</v>
      </c>
      <c r="J903" s="37">
        <v>0.84000000000000297</v>
      </c>
      <c r="K903" s="37">
        <v>2.14</v>
      </c>
      <c r="L903" s="39">
        <v>-0.30418569478822699</v>
      </c>
      <c r="M903" s="37">
        <v>234475835.21000001</v>
      </c>
      <c r="N903" s="37">
        <v>74.959999999999994</v>
      </c>
    </row>
    <row r="904" spans="1:14" x14ac:dyDescent="0.3">
      <c r="A904" s="36">
        <v>44722</v>
      </c>
      <c r="B904" s="37">
        <v>72.7</v>
      </c>
      <c r="C904" s="38">
        <v>-2.25999999999999</v>
      </c>
      <c r="D904" s="39">
        <v>-3.0149413020277401E-2</v>
      </c>
      <c r="E904" s="37">
        <v>74.319999999999993</v>
      </c>
      <c r="F904" s="37">
        <v>72.180000000000007</v>
      </c>
      <c r="G904" s="37">
        <v>74.44</v>
      </c>
      <c r="H904" s="7">
        <v>635191</v>
      </c>
      <c r="I904" s="37">
        <v>46409990.880000003</v>
      </c>
      <c r="J904" s="37">
        <v>1.6199999999999899</v>
      </c>
      <c r="K904" s="37">
        <v>2.25999999999999</v>
      </c>
      <c r="L904" s="39">
        <v>0.28312341551607501</v>
      </c>
      <c r="M904" s="37">
        <v>188065844.33000001</v>
      </c>
      <c r="N904" s="37">
        <v>72.7</v>
      </c>
    </row>
    <row r="905" spans="1:14" x14ac:dyDescent="0.3">
      <c r="A905" s="36">
        <v>44725</v>
      </c>
      <c r="B905" s="37">
        <v>69.02</v>
      </c>
      <c r="C905" s="38">
        <v>-3.6800000000000099</v>
      </c>
      <c r="D905" s="39">
        <v>-5.0618982118294499E-2</v>
      </c>
      <c r="E905" s="37">
        <v>71.5</v>
      </c>
      <c r="F905" s="37">
        <v>68.040000000000006</v>
      </c>
      <c r="G905" s="37">
        <v>71.86</v>
      </c>
      <c r="H905" s="7">
        <v>1051009</v>
      </c>
      <c r="I905" s="37">
        <v>72997081.920000002</v>
      </c>
      <c r="J905" s="37">
        <v>2.48</v>
      </c>
      <c r="K905" s="37">
        <v>3.8199999999999901</v>
      </c>
      <c r="L905" s="39">
        <v>0.65463459022561699</v>
      </c>
      <c r="M905" s="37">
        <v>115068762.41</v>
      </c>
      <c r="N905" s="37">
        <v>69.02</v>
      </c>
    </row>
    <row r="906" spans="1:14" x14ac:dyDescent="0.3">
      <c r="A906" s="36">
        <v>44726</v>
      </c>
      <c r="B906" s="37">
        <v>68.459999999999994</v>
      </c>
      <c r="C906" s="38">
        <v>-0.56000000000000205</v>
      </c>
      <c r="D906" s="39">
        <v>-8.1135902636917199E-3</v>
      </c>
      <c r="E906" s="37">
        <v>70.22</v>
      </c>
      <c r="F906" s="37">
        <v>67.900000000000006</v>
      </c>
      <c r="G906" s="37">
        <v>70.400000000000006</v>
      </c>
      <c r="H906" s="7">
        <v>912161</v>
      </c>
      <c r="I906" s="37">
        <v>62683496.399999999</v>
      </c>
      <c r="J906" s="37">
        <v>1.76000000000001</v>
      </c>
      <c r="K906" s="37">
        <v>2.5</v>
      </c>
      <c r="L906" s="39">
        <v>-0.132109239787671</v>
      </c>
      <c r="M906" s="37">
        <v>52385266.010000102</v>
      </c>
      <c r="N906" s="37">
        <v>68.459999999999994</v>
      </c>
    </row>
    <row r="907" spans="1:14" x14ac:dyDescent="0.3">
      <c r="A907" s="36">
        <v>44727</v>
      </c>
      <c r="B907" s="37">
        <v>69.42</v>
      </c>
      <c r="C907" s="38">
        <v>0.96000000000000796</v>
      </c>
      <c r="D907" s="39">
        <v>1.4022787028922099E-2</v>
      </c>
      <c r="E907" s="37">
        <v>69.58</v>
      </c>
      <c r="F907" s="37">
        <v>69.2</v>
      </c>
      <c r="G907" s="37">
        <v>70.239999999999995</v>
      </c>
      <c r="H907" s="7">
        <v>744667</v>
      </c>
      <c r="I907" s="37">
        <v>51804190.399999999</v>
      </c>
      <c r="J907" s="37">
        <v>0.15999999999999701</v>
      </c>
      <c r="K907" s="37">
        <v>1.03999999999999</v>
      </c>
      <c r="L907" s="39">
        <v>-0.18362328580151999</v>
      </c>
      <c r="M907" s="37">
        <v>104189456.41</v>
      </c>
      <c r="N907" s="37">
        <v>69.42</v>
      </c>
    </row>
    <row r="908" spans="1:14" x14ac:dyDescent="0.3">
      <c r="A908" s="36">
        <v>44728</v>
      </c>
      <c r="B908" s="37">
        <v>68.56</v>
      </c>
      <c r="C908" s="38">
        <v>-0.85999999999999899</v>
      </c>
      <c r="D908" s="39">
        <v>-1.2388360702967401E-2</v>
      </c>
      <c r="E908" s="37">
        <v>69.14</v>
      </c>
      <c r="F908" s="37">
        <v>67.599999999999994</v>
      </c>
      <c r="G908" s="37">
        <v>69.5</v>
      </c>
      <c r="H908" s="7">
        <v>673970</v>
      </c>
      <c r="I908" s="37">
        <v>46025471.140000001</v>
      </c>
      <c r="J908" s="37">
        <v>0.57999999999999796</v>
      </c>
      <c r="K908" s="37">
        <v>1.9000000000000099</v>
      </c>
      <c r="L908" s="39">
        <v>-9.4937737270484698E-2</v>
      </c>
      <c r="M908" s="37">
        <v>58163985.2700001</v>
      </c>
      <c r="N908" s="37">
        <v>68.56</v>
      </c>
    </row>
    <row r="909" spans="1:14" x14ac:dyDescent="0.3">
      <c r="A909" s="36">
        <v>44729</v>
      </c>
      <c r="B909" s="37">
        <v>67.5</v>
      </c>
      <c r="C909" s="38">
        <v>-1.06</v>
      </c>
      <c r="D909" s="39">
        <v>-1.5460910151692001E-2</v>
      </c>
      <c r="E909" s="37">
        <v>68.64</v>
      </c>
      <c r="F909" s="37">
        <v>67.36</v>
      </c>
      <c r="G909" s="37">
        <v>68.900000000000006</v>
      </c>
      <c r="H909" s="7">
        <v>1140804</v>
      </c>
      <c r="I909" s="37">
        <v>77386127.879999995</v>
      </c>
      <c r="J909" s="37">
        <v>1.1399999999999999</v>
      </c>
      <c r="K909" s="37">
        <v>1.54000000000001</v>
      </c>
      <c r="L909" s="39">
        <v>0.692662878169651</v>
      </c>
      <c r="M909" s="37">
        <v>-19222142.609999899</v>
      </c>
      <c r="N909" s="37">
        <v>67.5</v>
      </c>
    </row>
    <row r="910" spans="1:14" x14ac:dyDescent="0.3">
      <c r="A910" s="36">
        <v>44732</v>
      </c>
      <c r="B910" s="37">
        <v>67.34</v>
      </c>
      <c r="C910" s="38">
        <v>-0.15999999999999701</v>
      </c>
      <c r="D910" s="39">
        <v>-2.37037037037032E-3</v>
      </c>
      <c r="E910" s="37">
        <v>67.88</v>
      </c>
      <c r="F910" s="37">
        <v>67.08</v>
      </c>
      <c r="G910" s="37">
        <v>68.459999999999994</v>
      </c>
      <c r="H910" s="7">
        <v>522022</v>
      </c>
      <c r="I910" s="37">
        <v>35196336.219999999</v>
      </c>
      <c r="J910" s="37">
        <v>0.53999999999999204</v>
      </c>
      <c r="K910" s="37">
        <v>1.38</v>
      </c>
      <c r="L910" s="39">
        <v>-0.54240868720656699</v>
      </c>
      <c r="M910" s="37">
        <v>-54418478.829999901</v>
      </c>
      <c r="N910" s="37">
        <v>67.34</v>
      </c>
    </row>
    <row r="911" spans="1:14" x14ac:dyDescent="0.3">
      <c r="A911" s="36">
        <v>44733</v>
      </c>
      <c r="B911" s="37">
        <v>68.44</v>
      </c>
      <c r="C911" s="38">
        <v>1.0999999999999901</v>
      </c>
      <c r="D911" s="39">
        <v>1.63350163350162E-2</v>
      </c>
      <c r="E911" s="37">
        <v>67.599999999999994</v>
      </c>
      <c r="F911" s="37">
        <v>67.3</v>
      </c>
      <c r="G911" s="37">
        <v>68.88</v>
      </c>
      <c r="H911" s="7">
        <v>511324</v>
      </c>
      <c r="I911" s="37">
        <v>34893030.579999998</v>
      </c>
      <c r="J911" s="37">
        <v>0.84000000000000297</v>
      </c>
      <c r="K911" s="37">
        <v>1.58</v>
      </c>
      <c r="L911" s="39">
        <v>-2.0493389167506398E-2</v>
      </c>
      <c r="M911" s="37">
        <v>-19525448.249999899</v>
      </c>
      <c r="N911" s="37">
        <v>68.44</v>
      </c>
    </row>
    <row r="912" spans="1:14" x14ac:dyDescent="0.3">
      <c r="A912" s="36">
        <v>44734</v>
      </c>
      <c r="B912" s="37">
        <v>67.739999999999995</v>
      </c>
      <c r="C912" s="38">
        <v>-0.70000000000000295</v>
      </c>
      <c r="D912" s="39">
        <v>-1.02279368790182E-2</v>
      </c>
      <c r="E912" s="37">
        <v>67.28</v>
      </c>
      <c r="F912" s="37">
        <v>66.099999999999994</v>
      </c>
      <c r="G912" s="37">
        <v>68.180000000000007</v>
      </c>
      <c r="H912" s="7">
        <v>459837</v>
      </c>
      <c r="I912" s="37">
        <v>30897498.800000001</v>
      </c>
      <c r="J912" s="37">
        <v>0.45999999999999402</v>
      </c>
      <c r="K912" s="37">
        <v>2.0800000000000098</v>
      </c>
      <c r="L912" s="39">
        <v>-0.100693493753471</v>
      </c>
      <c r="M912" s="37">
        <v>-50422947.0499999</v>
      </c>
      <c r="N912" s="37">
        <v>67.739999999999995</v>
      </c>
    </row>
    <row r="913" spans="1:14" x14ac:dyDescent="0.3">
      <c r="A913" s="36">
        <v>44735</v>
      </c>
      <c r="B913" s="37">
        <v>65.42</v>
      </c>
      <c r="C913" s="38">
        <v>-2.3199999999999901</v>
      </c>
      <c r="D913" s="39">
        <v>-3.4248597578978399E-2</v>
      </c>
      <c r="E913" s="37">
        <v>67.400000000000006</v>
      </c>
      <c r="F913" s="37">
        <v>65.099999999999994</v>
      </c>
      <c r="G913" s="37">
        <v>67.680000000000007</v>
      </c>
      <c r="H913" s="7">
        <v>920587</v>
      </c>
      <c r="I913" s="37">
        <v>60594003.200000003</v>
      </c>
      <c r="J913" s="37">
        <v>1.98</v>
      </c>
      <c r="K913" s="37">
        <v>2.5800000000000098</v>
      </c>
      <c r="L913" s="39">
        <v>1.0019854861613999</v>
      </c>
      <c r="M913" s="37">
        <v>-111016950.25</v>
      </c>
      <c r="N913" s="37">
        <v>65.42</v>
      </c>
    </row>
    <row r="914" spans="1:14" x14ac:dyDescent="0.3">
      <c r="A914" s="36">
        <v>44736</v>
      </c>
      <c r="B914" s="37">
        <v>64.8</v>
      </c>
      <c r="C914" s="38">
        <v>-0.62000000000000499</v>
      </c>
      <c r="D914" s="39">
        <v>-9.4772240904922693E-3</v>
      </c>
      <c r="E914" s="37">
        <v>65.86</v>
      </c>
      <c r="F914" s="37">
        <v>63.92</v>
      </c>
      <c r="G914" s="37">
        <v>65.900000000000006</v>
      </c>
      <c r="H914" s="7">
        <v>855683</v>
      </c>
      <c r="I914" s="37">
        <v>55352687.539999999</v>
      </c>
      <c r="J914" s="37">
        <v>1.06</v>
      </c>
      <c r="K914" s="37">
        <v>1.98</v>
      </c>
      <c r="L914" s="39">
        <v>-7.0502842208286703E-2</v>
      </c>
      <c r="M914" s="37">
        <v>-166369637.78999999</v>
      </c>
      <c r="N914" s="37">
        <v>64.8</v>
      </c>
    </row>
    <row r="915" spans="1:14" x14ac:dyDescent="0.3">
      <c r="A915" s="36">
        <v>44739</v>
      </c>
      <c r="B915" s="37">
        <v>66.099999999999994</v>
      </c>
      <c r="C915" s="38">
        <v>1.3</v>
      </c>
      <c r="D915" s="39">
        <v>2.00617283950617E-2</v>
      </c>
      <c r="E915" s="37">
        <v>65.3</v>
      </c>
      <c r="F915" s="37">
        <v>65.099999999999994</v>
      </c>
      <c r="G915" s="37">
        <v>66.84</v>
      </c>
      <c r="H915" s="7">
        <v>493935</v>
      </c>
      <c r="I915" s="37">
        <v>32689838.5</v>
      </c>
      <c r="J915" s="37">
        <v>0.79999999999999705</v>
      </c>
      <c r="K915" s="37">
        <v>1.74000000000001</v>
      </c>
      <c r="L915" s="39">
        <v>-0.422759362988396</v>
      </c>
      <c r="M915" s="37">
        <v>-133679799.29000001</v>
      </c>
      <c r="N915" s="37">
        <v>66.099999999999994</v>
      </c>
    </row>
    <row r="916" spans="1:14" x14ac:dyDescent="0.3">
      <c r="A916" s="36">
        <v>44740</v>
      </c>
      <c r="B916" s="37">
        <v>67.88</v>
      </c>
      <c r="C916" s="38">
        <v>1.78</v>
      </c>
      <c r="D916" s="39">
        <v>2.6928895612708E-2</v>
      </c>
      <c r="E916" s="37">
        <v>66.78</v>
      </c>
      <c r="F916" s="37">
        <v>66.540000000000006</v>
      </c>
      <c r="G916" s="37">
        <v>69.16</v>
      </c>
      <c r="H916" s="7">
        <v>681790</v>
      </c>
      <c r="I916" s="37">
        <v>46384049.240000002</v>
      </c>
      <c r="J916" s="37">
        <v>1.0999999999999901</v>
      </c>
      <c r="K916" s="37">
        <v>2.6199999999999899</v>
      </c>
      <c r="L916" s="39">
        <v>0.38032332189458101</v>
      </c>
      <c r="M916" s="37">
        <v>-87295750.049999893</v>
      </c>
      <c r="N916" s="37">
        <v>67.88</v>
      </c>
    </row>
    <row r="917" spans="1:14" x14ac:dyDescent="0.3">
      <c r="A917" s="36">
        <v>44741</v>
      </c>
      <c r="B917" s="37">
        <v>65.819999999999993</v>
      </c>
      <c r="C917" s="38">
        <v>-2.06</v>
      </c>
      <c r="D917" s="39">
        <v>-3.03476723629936E-2</v>
      </c>
      <c r="E917" s="37">
        <v>67</v>
      </c>
      <c r="F917" s="37">
        <v>65.239999999999995</v>
      </c>
      <c r="G917" s="37">
        <v>67.06</v>
      </c>
      <c r="H917" s="7">
        <v>622261</v>
      </c>
      <c r="I917" s="37">
        <v>41086362.240000002</v>
      </c>
      <c r="J917" s="37">
        <v>1.1800000000000099</v>
      </c>
      <c r="K917" s="37">
        <v>1.8200000000000101</v>
      </c>
      <c r="L917" s="39">
        <v>-8.7312808929435798E-2</v>
      </c>
      <c r="M917" s="37">
        <v>-128382112.29000001</v>
      </c>
      <c r="N917" s="37">
        <v>65.819999999999993</v>
      </c>
    </row>
    <row r="918" spans="1:14" x14ac:dyDescent="0.3">
      <c r="A918" s="36">
        <v>44742</v>
      </c>
      <c r="B918" s="37">
        <v>63.12</v>
      </c>
      <c r="C918" s="38">
        <v>-2.7</v>
      </c>
      <c r="D918" s="39">
        <v>-4.1020966271649903E-2</v>
      </c>
      <c r="E918" s="37">
        <v>64.819999999999993</v>
      </c>
      <c r="F918" s="37">
        <v>61.36</v>
      </c>
      <c r="G918" s="37">
        <v>64.819999999999993</v>
      </c>
      <c r="H918" s="7">
        <v>1057387</v>
      </c>
      <c r="I918" s="37">
        <v>66287512.659999996</v>
      </c>
      <c r="J918" s="37">
        <v>1.7</v>
      </c>
      <c r="K918" s="37">
        <v>3.4599999999999902</v>
      </c>
      <c r="L918" s="39">
        <v>0.69926606359710797</v>
      </c>
      <c r="M918" s="37">
        <v>-194669624.94999999</v>
      </c>
      <c r="N918" s="37">
        <v>63.12</v>
      </c>
    </row>
    <row r="919" spans="1:14" x14ac:dyDescent="0.3">
      <c r="A919" s="36">
        <v>44743</v>
      </c>
      <c r="B919" s="37">
        <v>62.94</v>
      </c>
      <c r="C919" s="38">
        <v>-0.18</v>
      </c>
      <c r="D919" s="39">
        <v>-2.8517110266159701E-3</v>
      </c>
      <c r="E919" s="37">
        <v>62.36</v>
      </c>
      <c r="F919" s="37">
        <v>61.6</v>
      </c>
      <c r="G919" s="37">
        <v>63.58</v>
      </c>
      <c r="H919" s="7">
        <v>516769</v>
      </c>
      <c r="I919" s="37">
        <v>32482113.960000001</v>
      </c>
      <c r="J919" s="37">
        <v>0.57999999999999796</v>
      </c>
      <c r="K919" s="37">
        <v>1.98</v>
      </c>
      <c r="L919" s="39">
        <v>-0.51127732797925496</v>
      </c>
      <c r="M919" s="37">
        <v>-227151738.91</v>
      </c>
      <c r="N919" s="37">
        <v>62.94</v>
      </c>
    </row>
    <row r="920" spans="1:14" x14ac:dyDescent="0.3">
      <c r="A920" s="36">
        <v>44746</v>
      </c>
      <c r="B920" s="37">
        <v>61.76</v>
      </c>
      <c r="C920" s="38">
        <v>-1.18</v>
      </c>
      <c r="D920" s="39">
        <v>-1.8748013981569701E-2</v>
      </c>
      <c r="E920" s="37">
        <v>63.44</v>
      </c>
      <c r="F920" s="37">
        <v>61.76</v>
      </c>
      <c r="G920" s="37">
        <v>63.78</v>
      </c>
      <c r="H920" s="7">
        <v>521314</v>
      </c>
      <c r="I920" s="37">
        <v>32484320.760000002</v>
      </c>
      <c r="J920" s="37">
        <v>1.68</v>
      </c>
      <c r="K920" s="37">
        <v>2.02</v>
      </c>
      <c r="L920" s="39">
        <v>8.7950322097494205E-3</v>
      </c>
      <c r="M920" s="37">
        <v>-259636059.66999999</v>
      </c>
      <c r="N920" s="37">
        <v>61.76</v>
      </c>
    </row>
    <row r="921" spans="1:14" x14ac:dyDescent="0.3">
      <c r="A921" s="36">
        <v>44747</v>
      </c>
      <c r="B921" s="37">
        <v>59.06</v>
      </c>
      <c r="C921" s="38">
        <v>-2.7</v>
      </c>
      <c r="D921" s="39">
        <v>-4.37176165803108E-2</v>
      </c>
      <c r="E921" s="37">
        <v>62.24</v>
      </c>
      <c r="F921" s="37">
        <v>59.06</v>
      </c>
      <c r="G921" s="37">
        <v>62.68</v>
      </c>
      <c r="H921" s="7">
        <v>741541</v>
      </c>
      <c r="I921" s="37">
        <v>44391483.140000001</v>
      </c>
      <c r="J921" s="37">
        <v>3.18</v>
      </c>
      <c r="K921" s="37">
        <v>3.62</v>
      </c>
      <c r="L921" s="39">
        <v>0.42244597306038201</v>
      </c>
      <c r="M921" s="37">
        <v>-304027542.81</v>
      </c>
      <c r="N921" s="37">
        <v>59.06</v>
      </c>
    </row>
    <row r="922" spans="1:14" x14ac:dyDescent="0.3">
      <c r="A922" s="36">
        <v>44748</v>
      </c>
      <c r="B922" s="37">
        <v>59.92</v>
      </c>
      <c r="C922" s="38">
        <v>0.85999999999999899</v>
      </c>
      <c r="D922" s="39">
        <v>1.45614629190653E-2</v>
      </c>
      <c r="E922" s="37">
        <v>60.16</v>
      </c>
      <c r="F922" s="37">
        <v>59.92</v>
      </c>
      <c r="G922" s="37">
        <v>61.26</v>
      </c>
      <c r="H922" s="7">
        <v>477130</v>
      </c>
      <c r="I922" s="37">
        <v>28788400.32</v>
      </c>
      <c r="J922" s="37">
        <v>0.239999999999995</v>
      </c>
      <c r="K922" s="37">
        <v>1.34</v>
      </c>
      <c r="L922" s="39">
        <v>-0.35656963000022901</v>
      </c>
      <c r="M922" s="37">
        <v>-275239142.49000001</v>
      </c>
      <c r="N922" s="37">
        <v>59.92</v>
      </c>
    </row>
    <row r="923" spans="1:14" x14ac:dyDescent="0.3">
      <c r="A923" s="36">
        <v>44749</v>
      </c>
      <c r="B923" s="37">
        <v>63.82</v>
      </c>
      <c r="C923" s="38">
        <v>3.9</v>
      </c>
      <c r="D923" s="39">
        <v>6.5086782376502006E-2</v>
      </c>
      <c r="E923" s="37">
        <v>61.08</v>
      </c>
      <c r="F923" s="37">
        <v>61.04</v>
      </c>
      <c r="G923" s="37">
        <v>64.38</v>
      </c>
      <c r="H923" s="7">
        <v>877294</v>
      </c>
      <c r="I923" s="37">
        <v>55559515.020000003</v>
      </c>
      <c r="J923" s="37">
        <v>2.74</v>
      </c>
      <c r="K923" s="37">
        <v>3.34</v>
      </c>
      <c r="L923" s="39">
        <v>0.83868966529038202</v>
      </c>
      <c r="M923" s="37">
        <v>-219679627.47</v>
      </c>
      <c r="N923" s="37">
        <v>63.82</v>
      </c>
    </row>
    <row r="924" spans="1:14" x14ac:dyDescent="0.3">
      <c r="A924" s="36">
        <v>44750</v>
      </c>
      <c r="B924" s="37">
        <v>67.739999999999995</v>
      </c>
      <c r="C924" s="38">
        <v>3.9199999999999902</v>
      </c>
      <c r="D924" s="39">
        <v>6.1422751488561501E-2</v>
      </c>
      <c r="E924" s="37">
        <v>63.74</v>
      </c>
      <c r="F924" s="37">
        <v>63.7</v>
      </c>
      <c r="G924" s="37">
        <v>67.88</v>
      </c>
      <c r="H924" s="7">
        <v>1055583</v>
      </c>
      <c r="I924" s="37">
        <v>70468865.099999994</v>
      </c>
      <c r="J924" s="37">
        <v>3.9999999999999898</v>
      </c>
      <c r="K924" s="37">
        <v>4.1799999999999899</v>
      </c>
      <c r="L924" s="39">
        <v>0.20322605648733499</v>
      </c>
      <c r="M924" s="37">
        <v>-149210762.37</v>
      </c>
      <c r="N924" s="37">
        <v>67.739999999999995</v>
      </c>
    </row>
    <row r="925" spans="1:14" x14ac:dyDescent="0.3">
      <c r="A925" s="36">
        <v>44753</v>
      </c>
      <c r="B925" s="37">
        <v>66.099999999999994</v>
      </c>
      <c r="C925" s="38">
        <v>-1.64</v>
      </c>
      <c r="D925" s="39">
        <v>-2.4210215529967501E-2</v>
      </c>
      <c r="E925" s="37">
        <v>66.06</v>
      </c>
      <c r="F925" s="37">
        <v>65.52</v>
      </c>
      <c r="G925" s="37">
        <v>66.819999999999993</v>
      </c>
      <c r="H925" s="7">
        <v>532428</v>
      </c>
      <c r="I925" s="37">
        <v>35220879.939999998</v>
      </c>
      <c r="J925" s="37">
        <v>3.9999999999992E-2</v>
      </c>
      <c r="K925" s="37">
        <v>1.3</v>
      </c>
      <c r="L925" s="39">
        <v>-0.49560764051713602</v>
      </c>
      <c r="M925" s="37">
        <v>-184431642.31</v>
      </c>
      <c r="N925" s="37">
        <v>66.099999999999994</v>
      </c>
    </row>
    <row r="926" spans="1:14" x14ac:dyDescent="0.3">
      <c r="A926" s="36">
        <v>44754</v>
      </c>
      <c r="B926" s="37">
        <v>66.02</v>
      </c>
      <c r="C926" s="38">
        <v>-7.9999999999998295E-2</v>
      </c>
      <c r="D926" s="39">
        <v>-1.21028744326775E-3</v>
      </c>
      <c r="E926" s="37">
        <v>65.540000000000006</v>
      </c>
      <c r="F926" s="37">
        <v>64.62</v>
      </c>
      <c r="G926" s="37">
        <v>66.28</v>
      </c>
      <c r="H926" s="7">
        <v>377848</v>
      </c>
      <c r="I926" s="37">
        <v>24777459.699999999</v>
      </c>
      <c r="J926" s="37">
        <v>0.47999999999998999</v>
      </c>
      <c r="K926" s="37">
        <v>1.66</v>
      </c>
      <c r="L926" s="39">
        <v>-0.290330335744927</v>
      </c>
      <c r="M926" s="37">
        <v>-209209102.00999999</v>
      </c>
      <c r="N926" s="37">
        <v>66.02</v>
      </c>
    </row>
    <row r="927" spans="1:14" x14ac:dyDescent="0.3">
      <c r="A927" s="36">
        <v>44755</v>
      </c>
      <c r="B927" s="37">
        <v>65.239999999999995</v>
      </c>
      <c r="C927" s="38">
        <v>-0.78000000000000103</v>
      </c>
      <c r="D927" s="39">
        <v>-1.1814601635867899E-2</v>
      </c>
      <c r="E927" s="37">
        <v>65.38</v>
      </c>
      <c r="F927" s="37">
        <v>63.96</v>
      </c>
      <c r="G927" s="37">
        <v>65.72</v>
      </c>
      <c r="H927" s="7">
        <v>547630</v>
      </c>
      <c r="I927" s="37">
        <v>35552699.460000001</v>
      </c>
      <c r="J927" s="37">
        <v>0.14000000000000101</v>
      </c>
      <c r="K927" s="37">
        <v>1.76</v>
      </c>
      <c r="L927" s="39">
        <v>0.44933941690838602</v>
      </c>
      <c r="M927" s="37">
        <v>-244761801.47</v>
      </c>
      <c r="N927" s="37">
        <v>65.239999999999995</v>
      </c>
    </row>
    <row r="928" spans="1:14" x14ac:dyDescent="0.3">
      <c r="A928" s="36">
        <v>44756</v>
      </c>
      <c r="B928" s="37">
        <v>63.9</v>
      </c>
      <c r="C928" s="38">
        <v>-1.34</v>
      </c>
      <c r="D928" s="39">
        <v>-2.0539546290619201E-2</v>
      </c>
      <c r="E928" s="37">
        <v>65.06</v>
      </c>
      <c r="F928" s="37">
        <v>63.08</v>
      </c>
      <c r="G928" s="37">
        <v>65.959999999999994</v>
      </c>
      <c r="H928" s="7">
        <v>552685</v>
      </c>
      <c r="I928" s="37">
        <v>35404015.159999996</v>
      </c>
      <c r="J928" s="37">
        <v>1.1599999999999999</v>
      </c>
      <c r="K928" s="37">
        <v>2.88</v>
      </c>
      <c r="L928" s="39">
        <v>9.23068495151836E-3</v>
      </c>
      <c r="M928" s="37">
        <v>-280165816.63</v>
      </c>
      <c r="N928" s="37">
        <v>63.9</v>
      </c>
    </row>
    <row r="929" spans="1:14" x14ac:dyDescent="0.3">
      <c r="A929" s="36">
        <v>44757</v>
      </c>
      <c r="B929" s="37">
        <v>67.48</v>
      </c>
      <c r="C929" s="38">
        <v>3.5800000000000098</v>
      </c>
      <c r="D929" s="39">
        <v>5.6025039123630799E-2</v>
      </c>
      <c r="E929" s="37">
        <v>64</v>
      </c>
      <c r="F929" s="37">
        <v>63.5</v>
      </c>
      <c r="G929" s="37">
        <v>67.66</v>
      </c>
      <c r="H929" s="7">
        <v>772942</v>
      </c>
      <c r="I929" s="37">
        <v>51543029.380000003</v>
      </c>
      <c r="J929" s="37">
        <v>3.48</v>
      </c>
      <c r="K929" s="37">
        <v>4.16</v>
      </c>
      <c r="L929" s="39">
        <v>0.39852176194396399</v>
      </c>
      <c r="M929" s="37">
        <v>-228622787.25</v>
      </c>
      <c r="N929" s="37">
        <v>67.48</v>
      </c>
    </row>
    <row r="930" spans="1:14" x14ac:dyDescent="0.3">
      <c r="A930" s="36">
        <v>44760</v>
      </c>
      <c r="B930" s="37">
        <v>69.08</v>
      </c>
      <c r="C930" s="38">
        <v>1.5999999999999901</v>
      </c>
      <c r="D930" s="39">
        <v>2.3710729104919899E-2</v>
      </c>
      <c r="E930" s="37">
        <v>68.040000000000006</v>
      </c>
      <c r="F930" s="37">
        <v>67.819999999999993</v>
      </c>
      <c r="G930" s="37">
        <v>69.78</v>
      </c>
      <c r="H930" s="7">
        <v>576658</v>
      </c>
      <c r="I930" s="37">
        <v>39761343.5</v>
      </c>
      <c r="J930" s="37">
        <v>1.03999999999999</v>
      </c>
      <c r="K930" s="37">
        <v>1.96000000000001</v>
      </c>
      <c r="L930" s="39">
        <v>-0.25394402167303598</v>
      </c>
      <c r="M930" s="37">
        <v>-188861443.75</v>
      </c>
      <c r="N930" s="37">
        <v>69.08</v>
      </c>
    </row>
    <row r="931" spans="1:14" x14ac:dyDescent="0.3">
      <c r="A931" s="36">
        <v>44761</v>
      </c>
      <c r="B931" s="37">
        <v>70.38</v>
      </c>
      <c r="C931" s="38">
        <v>1.3</v>
      </c>
      <c r="D931" s="39">
        <v>1.8818760856977399E-2</v>
      </c>
      <c r="E931" s="37">
        <v>68.72</v>
      </c>
      <c r="F931" s="37">
        <v>68.319999999999993</v>
      </c>
      <c r="G931" s="37">
        <v>71.38</v>
      </c>
      <c r="H931" s="7">
        <v>576617</v>
      </c>
      <c r="I931" s="37">
        <v>40224277.420000002</v>
      </c>
      <c r="J931" s="37">
        <v>1.66</v>
      </c>
      <c r="K931" s="37">
        <v>3.06</v>
      </c>
      <c r="L931" s="39">
        <v>-7.1099334440864398E-5</v>
      </c>
      <c r="M931" s="37">
        <v>-148637166.33000001</v>
      </c>
      <c r="N931" s="37">
        <v>70.38</v>
      </c>
    </row>
    <row r="932" spans="1:14" x14ac:dyDescent="0.3">
      <c r="A932" s="36">
        <v>44762</v>
      </c>
      <c r="B932" s="37">
        <v>69.680000000000007</v>
      </c>
      <c r="C932" s="38">
        <v>-0.69999999999998896</v>
      </c>
      <c r="D932" s="39">
        <v>-9.9460073884624703E-3</v>
      </c>
      <c r="E932" s="37">
        <v>71.06</v>
      </c>
      <c r="F932" s="37">
        <v>67.959999999999994</v>
      </c>
      <c r="G932" s="37">
        <v>71.06</v>
      </c>
      <c r="H932" s="7">
        <v>598024</v>
      </c>
      <c r="I932" s="37">
        <v>41584456.880000003</v>
      </c>
      <c r="J932" s="37">
        <v>1.38</v>
      </c>
      <c r="K932" s="37">
        <v>3.1000000000000099</v>
      </c>
      <c r="L932" s="39">
        <v>3.7125162803039097E-2</v>
      </c>
      <c r="M932" s="37">
        <v>-190221623.21000001</v>
      </c>
      <c r="N932" s="37">
        <v>69.680000000000007</v>
      </c>
    </row>
    <row r="933" spans="1:14" x14ac:dyDescent="0.3">
      <c r="A933" s="36">
        <v>44763</v>
      </c>
      <c r="B933" s="37">
        <v>68.64</v>
      </c>
      <c r="C933" s="38">
        <v>-1.04000000000001</v>
      </c>
      <c r="D933" s="39">
        <v>-1.49253731343284E-2</v>
      </c>
      <c r="E933" s="37">
        <v>69.8</v>
      </c>
      <c r="F933" s="37">
        <v>68.42</v>
      </c>
      <c r="G933" s="37">
        <v>70.599999999999994</v>
      </c>
      <c r="H933" s="7">
        <v>605438</v>
      </c>
      <c r="I933" s="37">
        <v>41916570.219999999</v>
      </c>
      <c r="J933" s="37">
        <v>1.1599999999999999</v>
      </c>
      <c r="K933" s="37">
        <v>2.1799999999999899</v>
      </c>
      <c r="L933" s="39">
        <v>1.2397495752678799E-2</v>
      </c>
      <c r="M933" s="37">
        <v>-232138193.43000001</v>
      </c>
      <c r="N933" s="37">
        <v>68.64</v>
      </c>
    </row>
    <row r="934" spans="1:14" x14ac:dyDescent="0.3">
      <c r="A934" s="36">
        <v>44764</v>
      </c>
      <c r="B934" s="37">
        <v>68.98</v>
      </c>
      <c r="C934" s="38">
        <v>0.34000000000000302</v>
      </c>
      <c r="D934" s="39">
        <v>4.9533799533799999E-3</v>
      </c>
      <c r="E934" s="37">
        <v>68.52</v>
      </c>
      <c r="F934" s="37">
        <v>67.760000000000005</v>
      </c>
      <c r="G934" s="37">
        <v>69.2</v>
      </c>
      <c r="H934" s="7">
        <v>372226</v>
      </c>
      <c r="I934" s="37">
        <v>25534442.940000001</v>
      </c>
      <c r="J934" s="37">
        <v>0.46000000000000801</v>
      </c>
      <c r="K934" s="37">
        <v>1.44</v>
      </c>
      <c r="L934" s="39">
        <v>-0.38519551134880903</v>
      </c>
      <c r="M934" s="37">
        <v>-206603750.49000001</v>
      </c>
      <c r="N934" s="37">
        <v>68.98</v>
      </c>
    </row>
    <row r="935" spans="1:14" x14ac:dyDescent="0.3">
      <c r="A935" s="36">
        <v>44767</v>
      </c>
      <c r="B935" s="37">
        <v>68.12</v>
      </c>
      <c r="C935" s="38">
        <v>-0.85999999999999899</v>
      </c>
      <c r="D935" s="39">
        <v>-1.24673818498115E-2</v>
      </c>
      <c r="E935" s="37">
        <v>68.760000000000005</v>
      </c>
      <c r="F935" s="37">
        <v>66.400000000000006</v>
      </c>
      <c r="G935" s="37">
        <v>68.88</v>
      </c>
      <c r="H935" s="7">
        <v>666363</v>
      </c>
      <c r="I935" s="37">
        <v>45180273.719999999</v>
      </c>
      <c r="J935" s="37">
        <v>0.64000000000000101</v>
      </c>
      <c r="K935" s="37">
        <v>2.4799999999999902</v>
      </c>
      <c r="L935" s="39">
        <v>0.79021078592038196</v>
      </c>
      <c r="M935" s="37">
        <v>-251784024.21000001</v>
      </c>
      <c r="N935" s="37">
        <v>68.12</v>
      </c>
    </row>
    <row r="936" spans="1:14" x14ac:dyDescent="0.3">
      <c r="A936" s="36">
        <v>44768</v>
      </c>
      <c r="B936" s="37">
        <v>67.28</v>
      </c>
      <c r="C936" s="38">
        <v>-0.84000000000000297</v>
      </c>
      <c r="D936" s="39">
        <v>-1.23311802701116E-2</v>
      </c>
      <c r="E936" s="37">
        <v>67.94</v>
      </c>
      <c r="F936" s="37">
        <v>66.38</v>
      </c>
      <c r="G936" s="37">
        <v>68.08</v>
      </c>
      <c r="H936" s="7">
        <v>335926</v>
      </c>
      <c r="I936" s="37">
        <v>22566368.640000001</v>
      </c>
      <c r="J936" s="37">
        <v>0.65999999999999703</v>
      </c>
      <c r="K936" s="37">
        <v>1.7</v>
      </c>
      <c r="L936" s="39">
        <v>-0.49588137396584098</v>
      </c>
      <c r="M936" s="37">
        <v>-274350392.85000002</v>
      </c>
      <c r="N936" s="37">
        <v>67.28</v>
      </c>
    </row>
    <row r="937" spans="1:14" x14ac:dyDescent="0.3">
      <c r="A937" s="36">
        <v>44769</v>
      </c>
      <c r="B937" s="37">
        <v>67.28</v>
      </c>
      <c r="C937" s="38">
        <v>0</v>
      </c>
      <c r="D937" s="39">
        <v>0</v>
      </c>
      <c r="E937" s="37">
        <v>67.959999999999994</v>
      </c>
      <c r="F937" s="37">
        <v>67.02</v>
      </c>
      <c r="G937" s="37">
        <v>68.56</v>
      </c>
      <c r="H937" s="7">
        <v>333165</v>
      </c>
      <c r="I937" s="37">
        <v>22494513.460000001</v>
      </c>
      <c r="J937" s="37">
        <v>0.67999999999999305</v>
      </c>
      <c r="K937" s="37">
        <v>1.54000000000001</v>
      </c>
      <c r="L937" s="39">
        <v>-8.2190720575364799E-3</v>
      </c>
      <c r="M937" s="37">
        <v>-296844906.31</v>
      </c>
      <c r="N937" s="37">
        <v>67.28</v>
      </c>
    </row>
    <row r="938" spans="1:14" x14ac:dyDescent="0.3">
      <c r="A938" s="36">
        <v>44770</v>
      </c>
      <c r="B938" s="37">
        <v>69.62</v>
      </c>
      <c r="C938" s="38">
        <v>2.34</v>
      </c>
      <c r="D938" s="39">
        <v>3.47800237812129E-2</v>
      </c>
      <c r="E938" s="37">
        <v>68</v>
      </c>
      <c r="F938" s="37">
        <v>68</v>
      </c>
      <c r="G938" s="37">
        <v>69.98</v>
      </c>
      <c r="H938" s="7">
        <v>669364</v>
      </c>
      <c r="I938" s="37">
        <v>46448764.82</v>
      </c>
      <c r="J938" s="37">
        <v>1.62</v>
      </c>
      <c r="K938" s="37">
        <v>1.98</v>
      </c>
      <c r="L938" s="39">
        <v>1.0091065988324099</v>
      </c>
      <c r="M938" s="37">
        <v>-250396141.49000001</v>
      </c>
      <c r="N938" s="37">
        <v>69.62</v>
      </c>
    </row>
    <row r="939" spans="1:14" x14ac:dyDescent="0.3">
      <c r="A939" s="36">
        <v>44771</v>
      </c>
      <c r="B939" s="37">
        <v>70.400000000000006</v>
      </c>
      <c r="C939" s="38">
        <v>0.78000000000000103</v>
      </c>
      <c r="D939" s="39">
        <v>1.1203677104280401E-2</v>
      </c>
      <c r="E939" s="37">
        <v>70</v>
      </c>
      <c r="F939" s="37">
        <v>69.72</v>
      </c>
      <c r="G939" s="37">
        <v>71.040000000000006</v>
      </c>
      <c r="H939" s="7">
        <v>552371</v>
      </c>
      <c r="I939" s="37">
        <v>38896848.460000001</v>
      </c>
      <c r="J939" s="37">
        <v>0.40000000000000602</v>
      </c>
      <c r="K939" s="37">
        <v>1.3200000000000101</v>
      </c>
      <c r="L939" s="39">
        <v>-0.17478233069002799</v>
      </c>
      <c r="M939" s="37">
        <v>-211499293.03</v>
      </c>
      <c r="N939" s="37">
        <v>70.400000000000006</v>
      </c>
    </row>
    <row r="940" spans="1:14" x14ac:dyDescent="0.3">
      <c r="A940" s="36">
        <v>44774</v>
      </c>
      <c r="B940" s="37">
        <v>70.36</v>
      </c>
      <c r="C940" s="38">
        <v>-4.0000000000006301E-2</v>
      </c>
      <c r="D940" s="39">
        <v>-5.6818181818190695E-4</v>
      </c>
      <c r="E940" s="37">
        <v>70.400000000000006</v>
      </c>
      <c r="F940" s="37">
        <v>70.099999999999994</v>
      </c>
      <c r="G940" s="37">
        <v>71.260000000000005</v>
      </c>
      <c r="H940" s="7">
        <v>267288</v>
      </c>
      <c r="I940" s="37">
        <v>18859084.960000001</v>
      </c>
      <c r="J940" s="37">
        <v>4.0000000000006301E-2</v>
      </c>
      <c r="K940" s="37">
        <v>1.1600000000000099</v>
      </c>
      <c r="L940" s="39">
        <v>-0.51610783332216903</v>
      </c>
      <c r="M940" s="37">
        <v>-230358377.99000001</v>
      </c>
      <c r="N940" s="37">
        <v>70.36</v>
      </c>
    </row>
    <row r="941" spans="1:14" x14ac:dyDescent="0.3">
      <c r="A941" s="36">
        <v>44775</v>
      </c>
      <c r="B941" s="37">
        <v>70.78</v>
      </c>
      <c r="C941" s="38">
        <v>0.42000000000000198</v>
      </c>
      <c r="D941" s="39">
        <v>5.9693007390563104E-3</v>
      </c>
      <c r="E941" s="37">
        <v>70.02</v>
      </c>
      <c r="F941" s="37">
        <v>69.08</v>
      </c>
      <c r="G941" s="37">
        <v>70.88</v>
      </c>
      <c r="H941" s="7">
        <v>457554</v>
      </c>
      <c r="I941" s="37">
        <v>32135000.18</v>
      </c>
      <c r="J941" s="37">
        <v>0.760000000000005</v>
      </c>
      <c r="K941" s="37">
        <v>1.8</v>
      </c>
      <c r="L941" s="39">
        <v>0.71183891532728705</v>
      </c>
      <c r="M941" s="37">
        <v>-198223377.81</v>
      </c>
      <c r="N941" s="37">
        <v>70.78</v>
      </c>
    </row>
    <row r="942" spans="1:14" x14ac:dyDescent="0.3">
      <c r="A942" s="36">
        <v>44776</v>
      </c>
      <c r="B942" s="37">
        <v>72.38</v>
      </c>
      <c r="C942" s="38">
        <v>1.5999999999999901</v>
      </c>
      <c r="D942" s="39">
        <v>2.2605255721955299E-2</v>
      </c>
      <c r="E942" s="37">
        <v>70.48</v>
      </c>
      <c r="F942" s="37">
        <v>69.540000000000006</v>
      </c>
      <c r="G942" s="37">
        <v>72.44</v>
      </c>
      <c r="H942" s="7">
        <v>455640</v>
      </c>
      <c r="I942" s="37">
        <v>32639028.899999999</v>
      </c>
      <c r="J942" s="37">
        <v>1.8999999999999899</v>
      </c>
      <c r="K942" s="37">
        <v>2.8999999999999901</v>
      </c>
      <c r="L942" s="39">
        <v>-4.18311281291389E-3</v>
      </c>
      <c r="M942" s="37">
        <v>-165584348.91</v>
      </c>
      <c r="N942" s="37">
        <v>72.38</v>
      </c>
    </row>
    <row r="943" spans="1:14" x14ac:dyDescent="0.3">
      <c r="A943" s="36">
        <v>44777</v>
      </c>
      <c r="B943" s="37">
        <v>72.28</v>
      </c>
      <c r="C943" s="38">
        <v>-9.9999999999994302E-2</v>
      </c>
      <c r="D943" s="39">
        <v>-1.3815971262779001E-3</v>
      </c>
      <c r="E943" s="37">
        <v>72.52</v>
      </c>
      <c r="F943" s="37">
        <v>72.28</v>
      </c>
      <c r="G943" s="37">
        <v>74.98</v>
      </c>
      <c r="H943" s="7">
        <v>646565</v>
      </c>
      <c r="I943" s="37">
        <v>47400060.159999996</v>
      </c>
      <c r="J943" s="37">
        <v>0.239999999999995</v>
      </c>
      <c r="K943" s="37">
        <v>2.7</v>
      </c>
      <c r="L943" s="39">
        <v>0.41902598542709202</v>
      </c>
      <c r="M943" s="37">
        <v>-212984409.06999999</v>
      </c>
      <c r="N943" s="37">
        <v>72.28</v>
      </c>
    </row>
    <row r="944" spans="1:14" x14ac:dyDescent="0.3">
      <c r="A944" s="36">
        <v>44778</v>
      </c>
      <c r="B944" s="37">
        <v>72.3</v>
      </c>
      <c r="C944" s="38">
        <v>1.9999999999996E-2</v>
      </c>
      <c r="D944" s="39">
        <v>2.7670171555058099E-4</v>
      </c>
      <c r="E944" s="37">
        <v>72.400000000000006</v>
      </c>
      <c r="F944" s="37">
        <v>71.92</v>
      </c>
      <c r="G944" s="37">
        <v>73.72</v>
      </c>
      <c r="H944" s="7">
        <v>441276</v>
      </c>
      <c r="I944" s="37">
        <v>31977997.960000001</v>
      </c>
      <c r="J944" s="37">
        <v>0.100000000000009</v>
      </c>
      <c r="K944" s="37">
        <v>1.8</v>
      </c>
      <c r="L944" s="39">
        <v>-0.31750713385351798</v>
      </c>
      <c r="M944" s="37">
        <v>-181006411.11000001</v>
      </c>
      <c r="N944" s="37">
        <v>72.3</v>
      </c>
    </row>
    <row r="945" spans="1:14" x14ac:dyDescent="0.3">
      <c r="A945" s="36">
        <v>44781</v>
      </c>
      <c r="B945" s="37">
        <v>73.12</v>
      </c>
      <c r="C945" s="38">
        <v>0.82000000000000695</v>
      </c>
      <c r="D945" s="39">
        <v>1.1341632088520201E-2</v>
      </c>
      <c r="E945" s="37">
        <v>72.819999999999993</v>
      </c>
      <c r="F945" s="37">
        <v>72.14</v>
      </c>
      <c r="G945" s="37">
        <v>73.48</v>
      </c>
      <c r="H945" s="7">
        <v>327880</v>
      </c>
      <c r="I945" s="37">
        <v>23936025.920000002</v>
      </c>
      <c r="J945" s="37">
        <v>0.30000000000001098</v>
      </c>
      <c r="K945" s="37">
        <v>1.34</v>
      </c>
      <c r="L945" s="39">
        <v>-0.25697296023350502</v>
      </c>
      <c r="M945" s="37">
        <v>-157070385.19</v>
      </c>
      <c r="N945" s="37">
        <v>73.12</v>
      </c>
    </row>
    <row r="946" spans="1:14" x14ac:dyDescent="0.3">
      <c r="A946" s="36">
        <v>44782</v>
      </c>
      <c r="B946" s="37">
        <v>71.42</v>
      </c>
      <c r="C946" s="38">
        <v>-1.7</v>
      </c>
      <c r="D946" s="39">
        <v>-2.3249452954048198E-2</v>
      </c>
      <c r="E946" s="37">
        <v>72.819999999999993</v>
      </c>
      <c r="F946" s="37">
        <v>71.42</v>
      </c>
      <c r="G946" s="37">
        <v>73.3</v>
      </c>
      <c r="H946" s="7">
        <v>436336</v>
      </c>
      <c r="I946" s="37">
        <v>31480426.920000002</v>
      </c>
      <c r="J946" s="37">
        <v>1.3999999999999899</v>
      </c>
      <c r="K946" s="37">
        <v>1.88</v>
      </c>
      <c r="L946" s="39">
        <v>0.33077955349518101</v>
      </c>
      <c r="M946" s="37">
        <v>-188550812.11000001</v>
      </c>
      <c r="N946" s="37">
        <v>71.42</v>
      </c>
    </row>
    <row r="947" spans="1:14" x14ac:dyDescent="0.3">
      <c r="A947" s="36">
        <v>44783</v>
      </c>
      <c r="B947" s="37">
        <v>72.34</v>
      </c>
      <c r="C947" s="38">
        <v>0.92000000000000204</v>
      </c>
      <c r="D947" s="39">
        <v>1.2881545785494299E-2</v>
      </c>
      <c r="E947" s="37">
        <v>71.400000000000006</v>
      </c>
      <c r="F947" s="37">
        <v>71.22</v>
      </c>
      <c r="G947" s="37">
        <v>73.180000000000007</v>
      </c>
      <c r="H947" s="7">
        <v>698547</v>
      </c>
      <c r="I947" s="37">
        <v>50551305.380000003</v>
      </c>
      <c r="J947" s="37">
        <v>0.93999999999999795</v>
      </c>
      <c r="K947" s="37">
        <v>1.96000000000001</v>
      </c>
      <c r="L947" s="39">
        <v>0.60093826775695802</v>
      </c>
      <c r="M947" s="37">
        <v>-137999506.72999999</v>
      </c>
      <c r="N947" s="37">
        <v>72.34</v>
      </c>
    </row>
    <row r="948" spans="1:14" x14ac:dyDescent="0.3">
      <c r="A948" s="36">
        <v>44784</v>
      </c>
      <c r="B948" s="37">
        <v>71.34</v>
      </c>
      <c r="C948" s="38">
        <v>-1</v>
      </c>
      <c r="D948" s="39">
        <v>-1.3823610727121899E-2</v>
      </c>
      <c r="E948" s="37">
        <v>72.8</v>
      </c>
      <c r="F948" s="37">
        <v>70.62</v>
      </c>
      <c r="G948" s="37">
        <v>72.819999999999993</v>
      </c>
      <c r="H948" s="7">
        <v>620734</v>
      </c>
      <c r="I948" s="37">
        <v>44386916.920000002</v>
      </c>
      <c r="J948" s="37">
        <v>1.45999999999999</v>
      </c>
      <c r="K948" s="37">
        <v>2.19999999999999</v>
      </c>
      <c r="L948" s="39">
        <v>-0.111392647881961</v>
      </c>
      <c r="M948" s="37">
        <v>-182386423.65000001</v>
      </c>
      <c r="N948" s="37">
        <v>71.34</v>
      </c>
    </row>
    <row r="949" spans="1:14" x14ac:dyDescent="0.3">
      <c r="A949" s="36">
        <v>44785</v>
      </c>
      <c r="B949" s="37">
        <v>70.08</v>
      </c>
      <c r="C949" s="38">
        <v>-1.26000000000001</v>
      </c>
      <c r="D949" s="39">
        <v>-1.76619007569387E-2</v>
      </c>
      <c r="E949" s="37">
        <v>71.36</v>
      </c>
      <c r="F949" s="37">
        <v>70.040000000000006</v>
      </c>
      <c r="G949" s="37">
        <v>71.86</v>
      </c>
      <c r="H949" s="7">
        <v>745764</v>
      </c>
      <c r="I949" s="37">
        <v>52631232.880000003</v>
      </c>
      <c r="J949" s="37">
        <v>1.28</v>
      </c>
      <c r="K949" s="37">
        <v>1.8199999999999901</v>
      </c>
      <c r="L949" s="39">
        <v>0.20142283167991401</v>
      </c>
      <c r="M949" s="37">
        <v>-235017656.53</v>
      </c>
      <c r="N949" s="37">
        <v>70.08</v>
      </c>
    </row>
    <row r="950" spans="1:14" x14ac:dyDescent="0.3">
      <c r="A950" s="36">
        <v>44788</v>
      </c>
      <c r="B950" s="37">
        <v>69.94</v>
      </c>
      <c r="C950" s="38">
        <v>-0.14000000000000101</v>
      </c>
      <c r="D950" s="39">
        <v>-1.9977168949771801E-3</v>
      </c>
      <c r="E950" s="37">
        <v>70.58</v>
      </c>
      <c r="F950" s="37">
        <v>68.58</v>
      </c>
      <c r="G950" s="37">
        <v>71.12</v>
      </c>
      <c r="H950" s="7">
        <v>699306</v>
      </c>
      <c r="I950" s="37">
        <v>48576779.759999998</v>
      </c>
      <c r="J950" s="37">
        <v>0.64000000000000101</v>
      </c>
      <c r="K950" s="37">
        <v>2.5400000000000098</v>
      </c>
      <c r="L950" s="39">
        <v>-6.2295846943537098E-2</v>
      </c>
      <c r="M950" s="37">
        <v>-283594436.29000002</v>
      </c>
      <c r="N950" s="37">
        <v>69.94</v>
      </c>
    </row>
    <row r="951" spans="1:14" x14ac:dyDescent="0.3">
      <c r="A951" s="36">
        <v>44789</v>
      </c>
      <c r="B951" s="37">
        <v>71.760000000000005</v>
      </c>
      <c r="C951" s="38">
        <v>1.8200000000000101</v>
      </c>
      <c r="D951" s="39">
        <v>2.6022304832713901E-2</v>
      </c>
      <c r="E951" s="37">
        <v>70</v>
      </c>
      <c r="F951" s="37">
        <v>69.760000000000005</v>
      </c>
      <c r="G951" s="37">
        <v>71.900000000000006</v>
      </c>
      <c r="H951" s="7">
        <v>576998</v>
      </c>
      <c r="I951" s="37">
        <v>41038912.5</v>
      </c>
      <c r="J951" s="37">
        <v>1.76000000000001</v>
      </c>
      <c r="K951" s="37">
        <v>2.14</v>
      </c>
      <c r="L951" s="39">
        <v>-0.174899114264714</v>
      </c>
      <c r="M951" s="37">
        <v>-242555523.78999999</v>
      </c>
      <c r="N951" s="37">
        <v>71.760000000000005</v>
      </c>
    </row>
    <row r="952" spans="1:14" x14ac:dyDescent="0.3">
      <c r="A952" s="36">
        <v>44790</v>
      </c>
      <c r="B952" s="37">
        <v>69.92</v>
      </c>
      <c r="C952" s="38">
        <v>-1.84</v>
      </c>
      <c r="D952" s="39">
        <v>-2.5641025641025699E-2</v>
      </c>
      <c r="E952" s="37">
        <v>71.98</v>
      </c>
      <c r="F952" s="37">
        <v>69.599999999999994</v>
      </c>
      <c r="G952" s="37">
        <v>72.099999999999994</v>
      </c>
      <c r="H952" s="7">
        <v>548086</v>
      </c>
      <c r="I952" s="37">
        <v>38529951.600000001</v>
      </c>
      <c r="J952" s="37">
        <v>2.06</v>
      </c>
      <c r="K952" s="37">
        <v>2.5</v>
      </c>
      <c r="L952" s="39">
        <v>-5.01076260229672E-2</v>
      </c>
      <c r="M952" s="37">
        <v>-281085475.38999999</v>
      </c>
      <c r="N952" s="37">
        <v>69.92</v>
      </c>
    </row>
    <row r="953" spans="1:14" x14ac:dyDescent="0.3">
      <c r="A953" s="36">
        <v>44791</v>
      </c>
      <c r="B953" s="37">
        <v>69.94</v>
      </c>
      <c r="C953" s="38">
        <v>1.9999999999996E-2</v>
      </c>
      <c r="D953" s="39">
        <v>2.8604118993129298E-4</v>
      </c>
      <c r="E953" s="37">
        <v>69.599999999999994</v>
      </c>
      <c r="F953" s="37">
        <v>69.08</v>
      </c>
      <c r="G953" s="37">
        <v>70.72</v>
      </c>
      <c r="H953" s="7">
        <v>435442</v>
      </c>
      <c r="I953" s="37">
        <v>30435422.98</v>
      </c>
      <c r="J953" s="37">
        <v>0.34000000000000302</v>
      </c>
      <c r="K953" s="37">
        <v>1.64</v>
      </c>
      <c r="L953" s="39">
        <v>-0.205522490995939</v>
      </c>
      <c r="M953" s="37">
        <v>-250650052.41</v>
      </c>
      <c r="N953" s="37">
        <v>69.94</v>
      </c>
    </row>
    <row r="954" spans="1:14" x14ac:dyDescent="0.3">
      <c r="A954" s="36">
        <v>44792</v>
      </c>
      <c r="B954" s="37">
        <v>67.760000000000005</v>
      </c>
      <c r="C954" s="38">
        <v>-2.1799999999999899</v>
      </c>
      <c r="D954" s="39">
        <v>-3.11695739205032E-2</v>
      </c>
      <c r="E954" s="37">
        <v>69.239999999999995</v>
      </c>
      <c r="F954" s="37">
        <v>67.7</v>
      </c>
      <c r="G954" s="37">
        <v>69.84</v>
      </c>
      <c r="H954" s="7">
        <v>707704</v>
      </c>
      <c r="I954" s="37">
        <v>48318371.340000004</v>
      </c>
      <c r="J954" s="37">
        <v>1.47999999999999</v>
      </c>
      <c r="K954" s="37">
        <v>2.14</v>
      </c>
      <c r="L954" s="39">
        <v>0.62525433926906404</v>
      </c>
      <c r="M954" s="37">
        <v>-298968423.75</v>
      </c>
      <c r="N954" s="37">
        <v>67.760000000000005</v>
      </c>
    </row>
    <row r="955" spans="1:14" x14ac:dyDescent="0.3">
      <c r="A955" s="36">
        <v>44795</v>
      </c>
      <c r="B955" s="37">
        <v>64.760000000000005</v>
      </c>
      <c r="C955" s="38">
        <v>-3</v>
      </c>
      <c r="D955" s="39">
        <v>-4.4273907910271498E-2</v>
      </c>
      <c r="E955" s="37">
        <v>67.319999999999993</v>
      </c>
      <c r="F955" s="37">
        <v>64.08</v>
      </c>
      <c r="G955" s="37">
        <v>67.34</v>
      </c>
      <c r="H955" s="7">
        <v>862186</v>
      </c>
      <c r="I955" s="37">
        <v>56007433.920000002</v>
      </c>
      <c r="J955" s="37">
        <v>2.5599999999999898</v>
      </c>
      <c r="K955" s="37">
        <v>3.26000000000001</v>
      </c>
      <c r="L955" s="39">
        <v>0.218286176141438</v>
      </c>
      <c r="M955" s="37">
        <v>-354975857.67000002</v>
      </c>
      <c r="N955" s="37">
        <v>64.760000000000005</v>
      </c>
    </row>
    <row r="956" spans="1:14" x14ac:dyDescent="0.3">
      <c r="A956" s="36">
        <v>44796</v>
      </c>
      <c r="B956" s="37">
        <v>66.08</v>
      </c>
      <c r="C956" s="38">
        <v>1.3199999999999901</v>
      </c>
      <c r="D956" s="39">
        <v>2.0382952439777498E-2</v>
      </c>
      <c r="E956" s="37">
        <v>64.599999999999994</v>
      </c>
      <c r="F956" s="37">
        <v>64.48</v>
      </c>
      <c r="G956" s="37">
        <v>66.599999999999994</v>
      </c>
      <c r="H956" s="7">
        <v>642321</v>
      </c>
      <c r="I956" s="37">
        <v>42376758.240000002</v>
      </c>
      <c r="J956" s="37">
        <v>1.48</v>
      </c>
      <c r="K956" s="37">
        <v>2.1199999999999899</v>
      </c>
      <c r="L956" s="39">
        <v>-0.25500878000802601</v>
      </c>
      <c r="M956" s="37">
        <v>-312599099.43000001</v>
      </c>
      <c r="N956" s="37">
        <v>66.08</v>
      </c>
    </row>
    <row r="957" spans="1:14" x14ac:dyDescent="0.3">
      <c r="A957" s="36">
        <v>44797</v>
      </c>
      <c r="B957" s="37">
        <v>66.540000000000006</v>
      </c>
      <c r="C957" s="38">
        <v>0.46000000000000801</v>
      </c>
      <c r="D957" s="39">
        <v>6.9612590799032698E-3</v>
      </c>
      <c r="E957" s="37">
        <v>65.88</v>
      </c>
      <c r="F957" s="37">
        <v>65</v>
      </c>
      <c r="G957" s="37">
        <v>66.540000000000006</v>
      </c>
      <c r="H957" s="7">
        <v>447094</v>
      </c>
      <c r="I957" s="37">
        <v>29556462.780000001</v>
      </c>
      <c r="J957" s="37">
        <v>0.66000000000001102</v>
      </c>
      <c r="K957" s="37">
        <v>1.54000000000001</v>
      </c>
      <c r="L957" s="39">
        <v>-0.30393993034635303</v>
      </c>
      <c r="M957" s="37">
        <v>-283042636.64999998</v>
      </c>
      <c r="N957" s="37">
        <v>66.540000000000006</v>
      </c>
    </row>
    <row r="958" spans="1:14" x14ac:dyDescent="0.3">
      <c r="A958" s="36">
        <v>44798</v>
      </c>
      <c r="B958" s="37">
        <v>66.900000000000006</v>
      </c>
      <c r="C958" s="38">
        <v>0.35999999999999899</v>
      </c>
      <c r="D958" s="39">
        <v>5.4102795311090999E-3</v>
      </c>
      <c r="E958" s="37">
        <v>67.34</v>
      </c>
      <c r="F958" s="37">
        <v>66.400000000000006</v>
      </c>
      <c r="G958" s="37">
        <v>67.52</v>
      </c>
      <c r="H958" s="7">
        <v>358138</v>
      </c>
      <c r="I958" s="37">
        <v>23967844.079999998</v>
      </c>
      <c r="J958" s="37">
        <v>0.439999999999998</v>
      </c>
      <c r="K958" s="37">
        <v>1.1199999999999899</v>
      </c>
      <c r="L958" s="39">
        <v>-0.19896487092199799</v>
      </c>
      <c r="M958" s="37">
        <v>-259074792.56999999</v>
      </c>
      <c r="N958" s="37">
        <v>66.900000000000006</v>
      </c>
    </row>
    <row r="959" spans="1:14" x14ac:dyDescent="0.3">
      <c r="A959" s="36">
        <v>44799</v>
      </c>
      <c r="B959" s="37">
        <v>67.180000000000007</v>
      </c>
      <c r="C959" s="38">
        <v>0.28000000000000103</v>
      </c>
      <c r="D959" s="39">
        <v>4.1853512705530803E-3</v>
      </c>
      <c r="E959" s="37">
        <v>67.540000000000006</v>
      </c>
      <c r="F959" s="37">
        <v>66.38</v>
      </c>
      <c r="G959" s="37">
        <v>69.98</v>
      </c>
      <c r="H959" s="7">
        <v>1100837</v>
      </c>
      <c r="I959" s="37">
        <v>74877899.5</v>
      </c>
      <c r="J959" s="37">
        <v>0.35999999999999899</v>
      </c>
      <c r="K959" s="37">
        <v>3.6000000000000099</v>
      </c>
      <c r="L959" s="39">
        <v>2.0737788226884599</v>
      </c>
      <c r="M959" s="37">
        <v>-184196893.06999999</v>
      </c>
      <c r="N959" s="37">
        <v>67.180000000000007</v>
      </c>
    </row>
    <row r="960" spans="1:14" x14ac:dyDescent="0.3">
      <c r="A960" s="36">
        <v>44802</v>
      </c>
      <c r="B960" s="37">
        <v>69.64</v>
      </c>
      <c r="C960" s="38">
        <v>2.4599999999999902</v>
      </c>
      <c r="D960" s="39">
        <v>3.6618041083655802E-2</v>
      </c>
      <c r="E960" s="37">
        <v>67.040000000000006</v>
      </c>
      <c r="F960" s="37">
        <v>66.86</v>
      </c>
      <c r="G960" s="37">
        <v>70.28</v>
      </c>
      <c r="H960" s="7">
        <v>985945</v>
      </c>
      <c r="I960" s="37">
        <v>67979508.640000001</v>
      </c>
      <c r="J960" s="37">
        <v>2.5999999999999899</v>
      </c>
      <c r="K960" s="37">
        <v>3.42</v>
      </c>
      <c r="L960" s="39">
        <v>-0.104367858275112</v>
      </c>
      <c r="M960" s="37">
        <v>-116217384.43000001</v>
      </c>
      <c r="N960" s="37">
        <v>69.64</v>
      </c>
    </row>
    <row r="961" spans="1:14" x14ac:dyDescent="0.3">
      <c r="A961" s="36">
        <v>44803</v>
      </c>
      <c r="B961" s="37">
        <v>72.72</v>
      </c>
      <c r="C961" s="38">
        <v>3.08</v>
      </c>
      <c r="D961" s="39">
        <v>4.4227455485353201E-2</v>
      </c>
      <c r="E961" s="37">
        <v>70.7</v>
      </c>
      <c r="F961" s="37">
        <v>70.38</v>
      </c>
      <c r="G961" s="37">
        <v>74.06</v>
      </c>
      <c r="H961" s="7">
        <v>1198691</v>
      </c>
      <c r="I961" s="37">
        <v>87011571.480000004</v>
      </c>
      <c r="J961" s="37">
        <v>2.02</v>
      </c>
      <c r="K961" s="37">
        <v>3.6800000000000099</v>
      </c>
      <c r="L961" s="39">
        <v>0.215778770621079</v>
      </c>
      <c r="M961" s="37">
        <v>-29205812.949999899</v>
      </c>
      <c r="N961" s="37">
        <v>72.72</v>
      </c>
    </row>
    <row r="962" spans="1:14" x14ac:dyDescent="0.3">
      <c r="A962" s="36">
        <v>44804</v>
      </c>
      <c r="B962" s="37">
        <v>70.48</v>
      </c>
      <c r="C962" s="38">
        <v>-2.23999999999999</v>
      </c>
      <c r="D962" s="39">
        <v>-3.0803080308030702E-2</v>
      </c>
      <c r="E962" s="37">
        <v>73.64</v>
      </c>
      <c r="F962" s="37">
        <v>70.42</v>
      </c>
      <c r="G962" s="37">
        <v>74.040000000000006</v>
      </c>
      <c r="H962" s="7">
        <v>1010869</v>
      </c>
      <c r="I962" s="37">
        <v>72000859.939999998</v>
      </c>
      <c r="J962" s="37">
        <v>3.16</v>
      </c>
      <c r="K962" s="37">
        <v>3.62</v>
      </c>
      <c r="L962" s="39">
        <v>-0.15668925519587601</v>
      </c>
      <c r="M962" s="37">
        <v>-101206672.89</v>
      </c>
      <c r="N962" s="37">
        <v>70.48</v>
      </c>
    </row>
    <row r="963" spans="1:14" x14ac:dyDescent="0.3">
      <c r="A963" s="36">
        <v>44805</v>
      </c>
      <c r="B963" s="37">
        <v>69.38</v>
      </c>
      <c r="C963" s="38">
        <v>-1.1000000000000101</v>
      </c>
      <c r="D963" s="39">
        <v>-1.56072644721908E-2</v>
      </c>
      <c r="E963" s="37">
        <v>69.5</v>
      </c>
      <c r="F963" s="37">
        <v>68.680000000000007</v>
      </c>
      <c r="G963" s="37">
        <v>69.92</v>
      </c>
      <c r="H963" s="7">
        <v>646196</v>
      </c>
      <c r="I963" s="37">
        <v>44770145.100000001</v>
      </c>
      <c r="J963" s="37">
        <v>0.12000000000000501</v>
      </c>
      <c r="K963" s="37">
        <v>1.23999999999999</v>
      </c>
      <c r="L963" s="39">
        <v>-0.36075198665702501</v>
      </c>
      <c r="M963" s="37">
        <v>-145976817.99000001</v>
      </c>
      <c r="N963" s="37">
        <v>69.38</v>
      </c>
    </row>
    <row r="964" spans="1:14" x14ac:dyDescent="0.3">
      <c r="A964" s="36">
        <v>44806</v>
      </c>
      <c r="B964" s="37">
        <v>72.8</v>
      </c>
      <c r="C964" s="38">
        <v>3.42</v>
      </c>
      <c r="D964" s="39">
        <v>4.9293744594984201E-2</v>
      </c>
      <c r="E964" s="37">
        <v>70.540000000000006</v>
      </c>
      <c r="F964" s="37">
        <v>70.040000000000006</v>
      </c>
      <c r="G964" s="37">
        <v>73.2</v>
      </c>
      <c r="H964" s="7">
        <v>1058792</v>
      </c>
      <c r="I964" s="37">
        <v>76464789.219999999</v>
      </c>
      <c r="J964" s="37">
        <v>2.25999999999999</v>
      </c>
      <c r="K964" s="37">
        <v>3.16</v>
      </c>
      <c r="L964" s="39">
        <v>0.63849977406235903</v>
      </c>
      <c r="M964" s="37">
        <v>-69512028.769999906</v>
      </c>
      <c r="N964" s="37">
        <v>72.8</v>
      </c>
    </row>
    <row r="965" spans="1:14" x14ac:dyDescent="0.3">
      <c r="A965" s="36">
        <v>44809</v>
      </c>
      <c r="B965" s="37">
        <v>69.44</v>
      </c>
      <c r="C965" s="38">
        <v>-3.36</v>
      </c>
      <c r="D965" s="39">
        <v>-4.6153846153846101E-2</v>
      </c>
      <c r="E965" s="37">
        <v>71.2</v>
      </c>
      <c r="F965" s="37">
        <v>68.64</v>
      </c>
      <c r="G965" s="37">
        <v>71.88</v>
      </c>
      <c r="H965" s="7">
        <v>1169821</v>
      </c>
      <c r="I965" s="37">
        <v>81557845.420000002</v>
      </c>
      <c r="J965" s="37">
        <v>1.76000000000001</v>
      </c>
      <c r="K965" s="37">
        <v>3.23999999999999</v>
      </c>
      <c r="L965" s="39">
        <v>0.104863844834491</v>
      </c>
      <c r="M965" s="37">
        <v>-151069874.19</v>
      </c>
      <c r="N965" s="37">
        <v>69.44</v>
      </c>
    </row>
    <row r="966" spans="1:14" x14ac:dyDescent="0.3">
      <c r="A966" s="36">
        <v>44810</v>
      </c>
      <c r="B966" s="37">
        <v>69.3</v>
      </c>
      <c r="C966" s="38">
        <v>-0.14000000000000101</v>
      </c>
      <c r="D966" s="39">
        <v>-2.0161290322580701E-3</v>
      </c>
      <c r="E966" s="37">
        <v>70.5</v>
      </c>
      <c r="F966" s="37">
        <v>68.400000000000006</v>
      </c>
      <c r="G966" s="37">
        <v>70.86</v>
      </c>
      <c r="H966" s="7">
        <v>1138388</v>
      </c>
      <c r="I966" s="37">
        <v>78985606.319999993</v>
      </c>
      <c r="J966" s="37">
        <v>1.2</v>
      </c>
      <c r="K966" s="37">
        <v>2.4599999999999902</v>
      </c>
      <c r="L966" s="39">
        <v>-2.6869922834348199E-2</v>
      </c>
      <c r="M966" s="37">
        <v>-230055480.50999999</v>
      </c>
      <c r="N966" s="37">
        <v>69.3</v>
      </c>
    </row>
    <row r="967" spans="1:14" x14ac:dyDescent="0.3">
      <c r="A967" s="36">
        <v>44811</v>
      </c>
      <c r="B967" s="37">
        <v>68.900000000000006</v>
      </c>
      <c r="C967" s="38">
        <v>-0.39999999999999097</v>
      </c>
      <c r="D967" s="39">
        <v>-5.7720057720056497E-3</v>
      </c>
      <c r="E967" s="37">
        <v>68.599999999999994</v>
      </c>
      <c r="F967" s="37">
        <v>67.48</v>
      </c>
      <c r="G967" s="37">
        <v>69.099999999999994</v>
      </c>
      <c r="H967" s="7">
        <v>682615</v>
      </c>
      <c r="I967" s="37">
        <v>46718315.119999997</v>
      </c>
      <c r="J967" s="37">
        <v>0.30000000000001098</v>
      </c>
      <c r="K967" s="37">
        <v>1.6199999999999899</v>
      </c>
      <c r="L967" s="39">
        <v>-0.40036701019336102</v>
      </c>
      <c r="M967" s="37">
        <v>-276773795.63</v>
      </c>
      <c r="N967" s="37">
        <v>68.900000000000006</v>
      </c>
    </row>
    <row r="968" spans="1:14" x14ac:dyDescent="0.3">
      <c r="A968" s="36">
        <v>44812</v>
      </c>
      <c r="B968" s="37">
        <v>67.7</v>
      </c>
      <c r="C968" s="38">
        <v>-1.2</v>
      </c>
      <c r="D968" s="39">
        <v>-1.74165457184326E-2</v>
      </c>
      <c r="E968" s="37">
        <v>69.12</v>
      </c>
      <c r="F968" s="37">
        <v>66.02</v>
      </c>
      <c r="G968" s="37">
        <v>69.319999999999993</v>
      </c>
      <c r="H968" s="7">
        <v>788756</v>
      </c>
      <c r="I968" s="37">
        <v>53032333.719999999</v>
      </c>
      <c r="J968" s="37">
        <v>1.42</v>
      </c>
      <c r="K968" s="37">
        <v>3.3</v>
      </c>
      <c r="L968" s="39">
        <v>0.15549174864308599</v>
      </c>
      <c r="M968" s="37">
        <v>-329806129.35000002</v>
      </c>
      <c r="N968" s="37">
        <v>67.7</v>
      </c>
    </row>
    <row r="969" spans="1:14" x14ac:dyDescent="0.3">
      <c r="A969" s="36">
        <v>44813</v>
      </c>
      <c r="B969" s="37">
        <v>66.84</v>
      </c>
      <c r="C969" s="38">
        <v>-0.85999999999999899</v>
      </c>
      <c r="D969" s="39">
        <v>-1.27031019202363E-2</v>
      </c>
      <c r="E969" s="37">
        <v>67.5</v>
      </c>
      <c r="F969" s="37">
        <v>66.84</v>
      </c>
      <c r="G969" s="37">
        <v>68.78</v>
      </c>
      <c r="H969" s="7">
        <v>824132</v>
      </c>
      <c r="I969" s="37">
        <v>55514644.479999997</v>
      </c>
      <c r="J969" s="37">
        <v>0.65999999999999703</v>
      </c>
      <c r="K969" s="37">
        <v>1.94</v>
      </c>
      <c r="L969" s="39">
        <v>4.4850371978152899E-2</v>
      </c>
      <c r="M969" s="37">
        <v>-385320773.82999998</v>
      </c>
      <c r="N969" s="37">
        <v>66.84</v>
      </c>
    </row>
    <row r="970" spans="1:14" x14ac:dyDescent="0.3">
      <c r="A970" s="36">
        <v>44816</v>
      </c>
      <c r="B970" s="37">
        <v>69.3</v>
      </c>
      <c r="C970" s="38">
        <v>2.4599999999999902</v>
      </c>
      <c r="D970" s="39">
        <v>3.68043087971274E-2</v>
      </c>
      <c r="E970" s="37">
        <v>67.819999999999993</v>
      </c>
      <c r="F970" s="37">
        <v>67.760000000000005</v>
      </c>
      <c r="G970" s="37">
        <v>69.760000000000005</v>
      </c>
      <c r="H970" s="7">
        <v>980583</v>
      </c>
      <c r="I970" s="37">
        <v>67608013.299999997</v>
      </c>
      <c r="J970" s="37">
        <v>1.48</v>
      </c>
      <c r="K970" s="37">
        <v>2</v>
      </c>
      <c r="L970" s="39">
        <v>0.18983730761577</v>
      </c>
      <c r="M970" s="37">
        <v>-317712760.52999997</v>
      </c>
      <c r="N970" s="37">
        <v>69.3</v>
      </c>
    </row>
    <row r="971" spans="1:14" x14ac:dyDescent="0.3">
      <c r="A971" s="36">
        <v>44817</v>
      </c>
      <c r="B971" s="37">
        <v>67.44</v>
      </c>
      <c r="C971" s="38">
        <v>-1.86</v>
      </c>
      <c r="D971" s="39">
        <v>-2.6839826839826799E-2</v>
      </c>
      <c r="E971" s="37">
        <v>69.5</v>
      </c>
      <c r="F971" s="37">
        <v>67.06</v>
      </c>
      <c r="G971" s="37">
        <v>70.08</v>
      </c>
      <c r="H971" s="7">
        <v>904786</v>
      </c>
      <c r="I971" s="37">
        <v>61906269.100000001</v>
      </c>
      <c r="J971" s="37">
        <v>2.06</v>
      </c>
      <c r="K971" s="37">
        <v>3.02</v>
      </c>
      <c r="L971" s="39">
        <v>-7.7297893192111194E-2</v>
      </c>
      <c r="M971" s="37">
        <v>-379619029.63</v>
      </c>
      <c r="N971" s="37">
        <v>67.44</v>
      </c>
    </row>
    <row r="972" spans="1:14" x14ac:dyDescent="0.3">
      <c r="A972" s="36">
        <v>44818</v>
      </c>
      <c r="B972" s="37">
        <v>67.7</v>
      </c>
      <c r="C972" s="38">
        <v>0.260000000000005</v>
      </c>
      <c r="D972" s="39">
        <v>3.85527876631087E-3</v>
      </c>
      <c r="E972" s="37">
        <v>67.08</v>
      </c>
      <c r="F972" s="37">
        <v>66.78</v>
      </c>
      <c r="G972" s="37">
        <v>69.08</v>
      </c>
      <c r="H972" s="7">
        <v>998318</v>
      </c>
      <c r="I972" s="37">
        <v>67650976.200000003</v>
      </c>
      <c r="J972" s="37">
        <v>0.62000000000000499</v>
      </c>
      <c r="K972" s="37">
        <v>2.2999999999999998</v>
      </c>
      <c r="L972" s="39">
        <v>0.103374720652176</v>
      </c>
      <c r="M972" s="37">
        <v>-311968053.43000001</v>
      </c>
      <c r="N972" s="37">
        <v>67.7</v>
      </c>
    </row>
    <row r="973" spans="1:14" x14ac:dyDescent="0.3">
      <c r="A973" s="36">
        <v>44819</v>
      </c>
      <c r="B973" s="37">
        <v>67</v>
      </c>
      <c r="C973" s="38">
        <v>-0.70000000000000295</v>
      </c>
      <c r="D973" s="39">
        <v>-1.03397341211226E-2</v>
      </c>
      <c r="E973" s="37">
        <v>68.02</v>
      </c>
      <c r="F973" s="37">
        <v>66.260000000000005</v>
      </c>
      <c r="G973" s="37">
        <v>68.58</v>
      </c>
      <c r="H973" s="7">
        <v>796001</v>
      </c>
      <c r="I973" s="37">
        <v>53438928.380000003</v>
      </c>
      <c r="J973" s="37">
        <v>1.02</v>
      </c>
      <c r="K973" s="37">
        <v>2.3199999999999901</v>
      </c>
      <c r="L973" s="39">
        <v>-0.20265787053824499</v>
      </c>
      <c r="M973" s="37">
        <v>-365406981.81</v>
      </c>
      <c r="N973" s="37">
        <v>67</v>
      </c>
    </row>
    <row r="974" spans="1:14" x14ac:dyDescent="0.3">
      <c r="A974" s="36">
        <v>44820</v>
      </c>
      <c r="B974" s="37">
        <v>66.86</v>
      </c>
      <c r="C974" s="38">
        <v>-0.14000000000000101</v>
      </c>
      <c r="D974" s="39">
        <v>-2.0895522388059799E-3</v>
      </c>
      <c r="E974" s="37">
        <v>66.02</v>
      </c>
      <c r="F974" s="37">
        <v>65.260000000000005</v>
      </c>
      <c r="G974" s="37">
        <v>67.56</v>
      </c>
      <c r="H974" s="7">
        <v>6168811</v>
      </c>
      <c r="I974" s="37">
        <v>412255294.74000001</v>
      </c>
      <c r="J974" s="37">
        <v>0.84000000000000297</v>
      </c>
      <c r="K974" s="37">
        <v>2.2999999999999998</v>
      </c>
      <c r="L974" s="39">
        <v>6.7497528269436904</v>
      </c>
      <c r="M974" s="37">
        <v>-777662276.54999995</v>
      </c>
      <c r="N974" s="37">
        <v>66.86</v>
      </c>
    </row>
    <row r="975" spans="1:14" x14ac:dyDescent="0.3">
      <c r="A975" s="36">
        <v>44823</v>
      </c>
      <c r="B975" s="37">
        <v>69.22</v>
      </c>
      <c r="C975" s="38">
        <v>2.36</v>
      </c>
      <c r="D975" s="39">
        <v>3.5297636853125897E-2</v>
      </c>
      <c r="E975" s="37">
        <v>67.88</v>
      </c>
      <c r="F975" s="37">
        <v>67.38</v>
      </c>
      <c r="G975" s="37">
        <v>69.959999999999994</v>
      </c>
      <c r="H975" s="7">
        <v>869817</v>
      </c>
      <c r="I975" s="37">
        <v>59846538.18</v>
      </c>
      <c r="J975" s="37">
        <v>1.34</v>
      </c>
      <c r="K975" s="37">
        <v>2.58</v>
      </c>
      <c r="L975" s="39">
        <v>-0.858997625312236</v>
      </c>
      <c r="M975" s="37">
        <v>-717815738.37</v>
      </c>
      <c r="N975" s="37">
        <v>69.22</v>
      </c>
    </row>
    <row r="976" spans="1:14" x14ac:dyDescent="0.3">
      <c r="A976" s="36">
        <v>44824</v>
      </c>
      <c r="B976" s="37">
        <v>71.900000000000006</v>
      </c>
      <c r="C976" s="38">
        <v>2.6800000000000099</v>
      </c>
      <c r="D976" s="39">
        <v>3.8717133776365299E-2</v>
      </c>
      <c r="E976" s="37">
        <v>71.14</v>
      </c>
      <c r="F976" s="37">
        <v>71.06</v>
      </c>
      <c r="G976" s="37">
        <v>73.180000000000007</v>
      </c>
      <c r="H976" s="7">
        <v>1668415</v>
      </c>
      <c r="I976" s="37">
        <v>120476588.81999999</v>
      </c>
      <c r="J976" s="37">
        <v>0.760000000000005</v>
      </c>
      <c r="K976" s="37">
        <v>2.12</v>
      </c>
      <c r="L976" s="39">
        <v>0.91812185781606903</v>
      </c>
      <c r="M976" s="37">
        <v>-597339149.54999995</v>
      </c>
      <c r="N976" s="37">
        <v>71.900000000000006</v>
      </c>
    </row>
    <row r="977" spans="1:14" x14ac:dyDescent="0.3">
      <c r="A977" s="36">
        <v>44825</v>
      </c>
      <c r="B977" s="37">
        <v>72</v>
      </c>
      <c r="C977" s="38">
        <v>9.9999999999994302E-2</v>
      </c>
      <c r="D977" s="39">
        <v>1.39082058414457E-3</v>
      </c>
      <c r="E977" s="37">
        <v>71.3</v>
      </c>
      <c r="F977" s="37">
        <v>70.14</v>
      </c>
      <c r="G977" s="37">
        <v>72.72</v>
      </c>
      <c r="H977" s="7">
        <v>879097</v>
      </c>
      <c r="I977" s="37">
        <v>63188914.740000002</v>
      </c>
      <c r="J977" s="37">
        <v>0.70000000000000295</v>
      </c>
      <c r="K977" s="37">
        <v>2.58</v>
      </c>
      <c r="L977" s="39">
        <v>-0.47309452384448702</v>
      </c>
      <c r="M977" s="37">
        <v>-534150234.81</v>
      </c>
      <c r="N977" s="37">
        <v>72</v>
      </c>
    </row>
    <row r="978" spans="1:14" x14ac:dyDescent="0.3">
      <c r="A978" s="36">
        <v>44826</v>
      </c>
      <c r="B978" s="37">
        <v>72.34</v>
      </c>
      <c r="C978" s="38">
        <v>0.34000000000000302</v>
      </c>
      <c r="D978" s="39">
        <v>4.72222222222227E-3</v>
      </c>
      <c r="E978" s="37">
        <v>71.08</v>
      </c>
      <c r="F978" s="37">
        <v>70.92</v>
      </c>
      <c r="G978" s="37">
        <v>73.5</v>
      </c>
      <c r="H978" s="7">
        <v>849067</v>
      </c>
      <c r="I978" s="37">
        <v>61619956.479999997</v>
      </c>
      <c r="J978" s="37">
        <v>1.26000000000001</v>
      </c>
      <c r="K978" s="37">
        <v>2.58</v>
      </c>
      <c r="L978" s="39">
        <v>-3.4160052872436099E-2</v>
      </c>
      <c r="M978" s="37">
        <v>-472530278.32999998</v>
      </c>
      <c r="N978" s="37">
        <v>72.34</v>
      </c>
    </row>
    <row r="979" spans="1:14" x14ac:dyDescent="0.3">
      <c r="A979" s="36">
        <v>44827</v>
      </c>
      <c r="B979" s="37">
        <v>70.22</v>
      </c>
      <c r="C979" s="38">
        <v>-2.12</v>
      </c>
      <c r="D979" s="39">
        <v>-2.93060547414985E-2</v>
      </c>
      <c r="E979" s="37">
        <v>72.88</v>
      </c>
      <c r="F979" s="37">
        <v>69.2</v>
      </c>
      <c r="G979" s="37">
        <v>72.88</v>
      </c>
      <c r="H979" s="7">
        <v>905718</v>
      </c>
      <c r="I979" s="37">
        <v>63801886.780000001</v>
      </c>
      <c r="J979" s="37">
        <v>2.66</v>
      </c>
      <c r="K979" s="37">
        <v>3.6799999999999899</v>
      </c>
      <c r="L979" s="39">
        <v>6.6721471921532702E-2</v>
      </c>
      <c r="M979" s="37">
        <v>-536332165.11000001</v>
      </c>
      <c r="N979" s="37">
        <v>70.22</v>
      </c>
    </row>
    <row r="980" spans="1:14" x14ac:dyDescent="0.3">
      <c r="A980" s="36">
        <v>44830</v>
      </c>
      <c r="B980" s="37">
        <v>69.959999999999994</v>
      </c>
      <c r="C980" s="38">
        <v>-0.260000000000005</v>
      </c>
      <c r="D980" s="39">
        <v>-3.7026488180006401E-3</v>
      </c>
      <c r="E980" s="37">
        <v>69.5</v>
      </c>
      <c r="F980" s="37">
        <v>69.34</v>
      </c>
      <c r="G980" s="37">
        <v>71.2</v>
      </c>
      <c r="H980" s="7">
        <v>640134</v>
      </c>
      <c r="I980" s="37">
        <v>44884048.479999997</v>
      </c>
      <c r="J980" s="37">
        <v>0.45999999999999402</v>
      </c>
      <c r="K980" s="37">
        <v>1.86</v>
      </c>
      <c r="L980" s="39">
        <v>-0.29323034321941299</v>
      </c>
      <c r="M980" s="37">
        <v>-581216213.59000003</v>
      </c>
      <c r="N980" s="37">
        <v>69.959999999999994</v>
      </c>
    </row>
    <row r="981" spans="1:14" x14ac:dyDescent="0.3">
      <c r="A981" s="36">
        <v>44831</v>
      </c>
      <c r="B981" s="37">
        <v>68.58</v>
      </c>
      <c r="C981" s="38">
        <v>-1.38</v>
      </c>
      <c r="D981" s="39">
        <v>-1.9725557461406501E-2</v>
      </c>
      <c r="E981" s="37">
        <v>71.14</v>
      </c>
      <c r="F981" s="37">
        <v>68.22</v>
      </c>
      <c r="G981" s="37">
        <v>71.5</v>
      </c>
      <c r="H981" s="7">
        <v>721354</v>
      </c>
      <c r="I981" s="37">
        <v>50148277.439999998</v>
      </c>
      <c r="J981" s="37">
        <v>2.56</v>
      </c>
      <c r="K981" s="37">
        <v>3.28</v>
      </c>
      <c r="L981" s="39">
        <v>0.12687968456604401</v>
      </c>
      <c r="M981" s="37">
        <v>-631364491.02999997</v>
      </c>
      <c r="N981" s="37">
        <v>68.58</v>
      </c>
    </row>
    <row r="982" spans="1:14" x14ac:dyDescent="0.3">
      <c r="A982" s="36">
        <v>44832</v>
      </c>
      <c r="B982" s="37">
        <v>67.900000000000006</v>
      </c>
      <c r="C982" s="38">
        <v>-0.67999999999999305</v>
      </c>
      <c r="D982" s="39">
        <v>-9.9154272382617793E-3</v>
      </c>
      <c r="E982" s="37">
        <v>67.98</v>
      </c>
      <c r="F982" s="37">
        <v>66.38</v>
      </c>
      <c r="G982" s="37">
        <v>69.02</v>
      </c>
      <c r="H982" s="7">
        <v>1153274</v>
      </c>
      <c r="I982" s="37">
        <v>78153472.640000001</v>
      </c>
      <c r="J982" s="37">
        <v>7.9999999999998295E-2</v>
      </c>
      <c r="K982" s="37">
        <v>2.64</v>
      </c>
      <c r="L982" s="39">
        <v>0.59876288202463701</v>
      </c>
      <c r="M982" s="37">
        <v>-709517963.66999996</v>
      </c>
      <c r="N982" s="37">
        <v>67.900000000000006</v>
      </c>
    </row>
    <row r="983" spans="1:14" x14ac:dyDescent="0.3">
      <c r="A983" s="36">
        <v>44833</v>
      </c>
      <c r="B983" s="37">
        <v>60.48</v>
      </c>
      <c r="C983" s="38">
        <v>-7.4200000000000097</v>
      </c>
      <c r="D983" s="39">
        <v>-0.109278350515464</v>
      </c>
      <c r="E983" s="37">
        <v>69.02</v>
      </c>
      <c r="F983" s="37">
        <v>59.52</v>
      </c>
      <c r="G983" s="37">
        <v>69.08</v>
      </c>
      <c r="H983" s="7">
        <v>4535627</v>
      </c>
      <c r="I983" s="37">
        <v>282814419.86000001</v>
      </c>
      <c r="J983" s="37">
        <v>8.5399999999999991</v>
      </c>
      <c r="K983" s="37">
        <v>9.56</v>
      </c>
      <c r="L983" s="39">
        <v>2.9328268910944</v>
      </c>
      <c r="M983" s="37">
        <v>-992332383.52999997</v>
      </c>
      <c r="N983" s="37">
        <v>60.48</v>
      </c>
    </row>
    <row r="984" spans="1:14" x14ac:dyDescent="0.3">
      <c r="A984" s="36">
        <v>44834</v>
      </c>
      <c r="B984" s="37">
        <v>58.16</v>
      </c>
      <c r="C984" s="38">
        <v>-2.3199999999999998</v>
      </c>
      <c r="D984" s="39">
        <v>-3.8359788359788399E-2</v>
      </c>
      <c r="E984" s="37">
        <v>60.9</v>
      </c>
      <c r="F984" s="37">
        <v>57.44</v>
      </c>
      <c r="G984" s="37">
        <v>63.94</v>
      </c>
      <c r="H984" s="7">
        <v>2901144</v>
      </c>
      <c r="I984" s="37">
        <v>173560593.56</v>
      </c>
      <c r="J984" s="37">
        <v>2.74</v>
      </c>
      <c r="K984" s="37">
        <v>6.5</v>
      </c>
      <c r="L984" s="39">
        <v>-0.36036539159856001</v>
      </c>
      <c r="M984" s="37">
        <v>-1165892977.0899999</v>
      </c>
      <c r="N984" s="37">
        <v>58.16</v>
      </c>
    </row>
    <row r="985" spans="1:14" x14ac:dyDescent="0.3">
      <c r="A985" s="36">
        <v>44837</v>
      </c>
      <c r="B985" s="37">
        <v>57.34</v>
      </c>
      <c r="C985" s="38">
        <v>-0.81999999999999296</v>
      </c>
      <c r="D985" s="39">
        <v>-1.4099037138927E-2</v>
      </c>
      <c r="E985" s="37">
        <v>58.12</v>
      </c>
      <c r="F985" s="37">
        <v>55.36</v>
      </c>
      <c r="G985" s="37">
        <v>58.14</v>
      </c>
      <c r="H985" s="7">
        <v>1326515</v>
      </c>
      <c r="I985" s="37">
        <v>75206153.560000002</v>
      </c>
      <c r="J985" s="37">
        <v>0.77999999999999403</v>
      </c>
      <c r="K985" s="37">
        <v>2.78</v>
      </c>
      <c r="L985" s="39">
        <v>-0.54276140722418498</v>
      </c>
      <c r="M985" s="37">
        <v>-1241099130.6500001</v>
      </c>
      <c r="N985" s="37">
        <v>57.34</v>
      </c>
    </row>
    <row r="986" spans="1:14" x14ac:dyDescent="0.3">
      <c r="A986" s="36">
        <v>44838</v>
      </c>
      <c r="B986" s="37">
        <v>60.3</v>
      </c>
      <c r="C986" s="38">
        <v>2.9599999999999902</v>
      </c>
      <c r="D986" s="39">
        <v>5.1621904429717397E-2</v>
      </c>
      <c r="E986" s="37">
        <v>58.7</v>
      </c>
      <c r="F986" s="37">
        <v>57.96</v>
      </c>
      <c r="G986" s="37">
        <v>60.64</v>
      </c>
      <c r="H986" s="7">
        <v>1381474</v>
      </c>
      <c r="I986" s="37">
        <v>82333554.900000006</v>
      </c>
      <c r="J986" s="37">
        <v>1.5999999999999901</v>
      </c>
      <c r="K986" s="37">
        <v>2.68</v>
      </c>
      <c r="L986" s="39">
        <v>4.1431118381623999E-2</v>
      </c>
      <c r="M986" s="37">
        <v>-1158765575.75</v>
      </c>
      <c r="N986" s="37">
        <v>60.3</v>
      </c>
    </row>
    <row r="987" spans="1:14" x14ac:dyDescent="0.3">
      <c r="A987" s="36">
        <v>44839</v>
      </c>
      <c r="B987" s="37">
        <v>59.6</v>
      </c>
      <c r="C987" s="38">
        <v>-0.69999999999999596</v>
      </c>
      <c r="D987" s="39">
        <v>-1.1608623548922E-2</v>
      </c>
      <c r="E987" s="37">
        <v>60</v>
      </c>
      <c r="F987" s="37">
        <v>57.96</v>
      </c>
      <c r="G987" s="37">
        <v>60.44</v>
      </c>
      <c r="H987" s="7">
        <v>1032478</v>
      </c>
      <c r="I987" s="37">
        <v>61127996.18</v>
      </c>
      <c r="J987" s="37">
        <v>0.39999999999999902</v>
      </c>
      <c r="K987" s="37">
        <v>2.48</v>
      </c>
      <c r="L987" s="39">
        <v>-0.25262581850979499</v>
      </c>
      <c r="M987" s="37">
        <v>-1219893571.9300001</v>
      </c>
      <c r="N987" s="37">
        <v>59.6</v>
      </c>
    </row>
    <row r="988" spans="1:14" x14ac:dyDescent="0.3">
      <c r="A988" s="36">
        <v>44840</v>
      </c>
      <c r="B988" s="37">
        <v>61.14</v>
      </c>
      <c r="C988" s="38">
        <v>1.54</v>
      </c>
      <c r="D988" s="39">
        <v>2.5838926174496599E-2</v>
      </c>
      <c r="E988" s="37">
        <v>60.38</v>
      </c>
      <c r="F988" s="37">
        <v>60.08</v>
      </c>
      <c r="G988" s="37">
        <v>61.52</v>
      </c>
      <c r="H988" s="7">
        <v>905903</v>
      </c>
      <c r="I988" s="37">
        <v>55154625.5</v>
      </c>
      <c r="J988" s="37">
        <v>0.75999999999999801</v>
      </c>
      <c r="K988" s="37">
        <v>1.44</v>
      </c>
      <c r="L988" s="39">
        <v>-0.12259341119132799</v>
      </c>
      <c r="M988" s="37">
        <v>-1164738946.4300001</v>
      </c>
      <c r="N988" s="37">
        <v>61.14</v>
      </c>
    </row>
    <row r="989" spans="1:14" x14ac:dyDescent="0.3">
      <c r="A989" s="36">
        <v>44841</v>
      </c>
      <c r="B989" s="37">
        <v>60.12</v>
      </c>
      <c r="C989" s="38">
        <v>-1.02</v>
      </c>
      <c r="D989" s="39">
        <v>-1.66830225711482E-2</v>
      </c>
      <c r="E989" s="37">
        <v>61.14</v>
      </c>
      <c r="F989" s="37">
        <v>59.94</v>
      </c>
      <c r="G989" s="37">
        <v>61.36</v>
      </c>
      <c r="H989" s="7">
        <v>622419</v>
      </c>
      <c r="I989" s="37">
        <v>37697323.359999999</v>
      </c>
      <c r="J989" s="37">
        <v>1.02</v>
      </c>
      <c r="K989" s="37">
        <v>1.42</v>
      </c>
      <c r="L989" s="39">
        <v>-0.31292975075697899</v>
      </c>
      <c r="M989" s="37">
        <v>-1202436269.79</v>
      </c>
      <c r="N989" s="37">
        <v>60.12</v>
      </c>
    </row>
    <row r="990" spans="1:14" x14ac:dyDescent="0.3">
      <c r="A990" s="36">
        <v>44844</v>
      </c>
      <c r="B990" s="37">
        <v>57.7</v>
      </c>
      <c r="C990" s="38">
        <v>-2.4199999999999902</v>
      </c>
      <c r="D990" s="39">
        <v>-4.0252827677977297E-2</v>
      </c>
      <c r="E990" s="37">
        <v>59.2</v>
      </c>
      <c r="F990" s="37">
        <v>57.6</v>
      </c>
      <c r="G990" s="37">
        <v>60.04</v>
      </c>
      <c r="H990" s="7">
        <v>767438</v>
      </c>
      <c r="I990" s="37">
        <v>44950392.020000003</v>
      </c>
      <c r="J990" s="37">
        <v>1.5</v>
      </c>
      <c r="K990" s="37">
        <v>2.44</v>
      </c>
      <c r="L990" s="39">
        <v>0.23299256610097099</v>
      </c>
      <c r="M990" s="37">
        <v>-1247386661.8099999</v>
      </c>
      <c r="N990" s="37">
        <v>57.7</v>
      </c>
    </row>
    <row r="991" spans="1:14" x14ac:dyDescent="0.3">
      <c r="A991" s="36">
        <v>44845</v>
      </c>
      <c r="B991" s="37">
        <v>56.64</v>
      </c>
      <c r="C991" s="38">
        <v>-1.06</v>
      </c>
      <c r="D991" s="39">
        <v>-1.8370883882149101E-2</v>
      </c>
      <c r="E991" s="37">
        <v>57.5</v>
      </c>
      <c r="F991" s="37">
        <v>55.52</v>
      </c>
      <c r="G991" s="37">
        <v>57.58</v>
      </c>
      <c r="H991" s="7">
        <v>874894</v>
      </c>
      <c r="I991" s="37">
        <v>49356157.399999999</v>
      </c>
      <c r="J991" s="37">
        <v>0.85999999999999899</v>
      </c>
      <c r="K991" s="37">
        <v>2.06</v>
      </c>
      <c r="L991" s="39">
        <v>0.14001912858107099</v>
      </c>
      <c r="M991" s="37">
        <v>-1296742819.21</v>
      </c>
      <c r="N991" s="37">
        <v>56.64</v>
      </c>
    </row>
    <row r="992" spans="1:14" x14ac:dyDescent="0.3">
      <c r="A992" s="36">
        <v>44846</v>
      </c>
      <c r="B992" s="37">
        <v>57.2</v>
      </c>
      <c r="C992" s="38">
        <v>0.56000000000000205</v>
      </c>
      <c r="D992" s="39">
        <v>9.8870056497175497E-3</v>
      </c>
      <c r="E992" s="37">
        <v>56.4</v>
      </c>
      <c r="F992" s="37">
        <v>55.64</v>
      </c>
      <c r="G992" s="37">
        <v>57.64</v>
      </c>
      <c r="H992" s="7">
        <v>667342</v>
      </c>
      <c r="I992" s="37">
        <v>37976122.299999997</v>
      </c>
      <c r="J992" s="37">
        <v>0.80000000000000404</v>
      </c>
      <c r="K992" s="37">
        <v>2</v>
      </c>
      <c r="L992" s="39">
        <v>-0.237231024558404</v>
      </c>
      <c r="M992" s="37">
        <v>-1258766696.9100001</v>
      </c>
      <c r="N992" s="37">
        <v>57.2</v>
      </c>
    </row>
    <row r="993" spans="1:14" x14ac:dyDescent="0.3">
      <c r="A993" s="36">
        <v>44847</v>
      </c>
      <c r="B993" s="37">
        <v>57.14</v>
      </c>
      <c r="C993" s="38">
        <v>-6.0000000000002301E-2</v>
      </c>
      <c r="D993" s="39">
        <v>-1.0489510489510899E-3</v>
      </c>
      <c r="E993" s="37">
        <v>56.82</v>
      </c>
      <c r="F993" s="37">
        <v>55.8</v>
      </c>
      <c r="G993" s="37">
        <v>58.22</v>
      </c>
      <c r="H993" s="7">
        <v>872790</v>
      </c>
      <c r="I993" s="37">
        <v>49731887.100000001</v>
      </c>
      <c r="J993" s="37">
        <v>0.32</v>
      </c>
      <c r="K993" s="37">
        <v>2.42</v>
      </c>
      <c r="L993" s="39">
        <v>0.30786013768053</v>
      </c>
      <c r="M993" s="37">
        <v>-1308498584.01</v>
      </c>
      <c r="N993" s="37">
        <v>57.14</v>
      </c>
    </row>
    <row r="994" spans="1:14" x14ac:dyDescent="0.3">
      <c r="A994" s="36">
        <v>44848</v>
      </c>
      <c r="B994" s="37">
        <v>56.98</v>
      </c>
      <c r="C994" s="38">
        <v>-0.160000000000004</v>
      </c>
      <c r="D994" s="39">
        <v>-2.8001400070004098E-3</v>
      </c>
      <c r="E994" s="37">
        <v>58</v>
      </c>
      <c r="F994" s="37">
        <v>56.82</v>
      </c>
      <c r="G994" s="37">
        <v>58.3</v>
      </c>
      <c r="H994" s="7">
        <v>543730</v>
      </c>
      <c r="I994" s="37">
        <v>31224793.739999998</v>
      </c>
      <c r="J994" s="37">
        <v>1.02</v>
      </c>
      <c r="K994" s="37">
        <v>1.48</v>
      </c>
      <c r="L994" s="39">
        <v>-0.377020818295352</v>
      </c>
      <c r="M994" s="37">
        <v>-1339723377.75</v>
      </c>
      <c r="N994" s="37">
        <v>56.98</v>
      </c>
    </row>
    <row r="995" spans="1:14" x14ac:dyDescent="0.3">
      <c r="A995" s="36">
        <v>44851</v>
      </c>
      <c r="B995" s="37">
        <v>58.54</v>
      </c>
      <c r="C995" s="38">
        <v>1.56</v>
      </c>
      <c r="D995" s="39">
        <v>2.73780273780274E-2</v>
      </c>
      <c r="E995" s="37">
        <v>57</v>
      </c>
      <c r="F995" s="37">
        <v>57</v>
      </c>
      <c r="G995" s="37">
        <v>58.92</v>
      </c>
      <c r="H995" s="7">
        <v>549362</v>
      </c>
      <c r="I995" s="37">
        <v>31977052.739999998</v>
      </c>
      <c r="J995" s="37">
        <v>1.54</v>
      </c>
      <c r="K995" s="37">
        <v>1.92</v>
      </c>
      <c r="L995" s="39">
        <v>1.0358082136354399E-2</v>
      </c>
      <c r="M995" s="37">
        <v>-1307746325.01</v>
      </c>
      <c r="N995" s="37">
        <v>58.54</v>
      </c>
    </row>
    <row r="996" spans="1:14" x14ac:dyDescent="0.3">
      <c r="A996" s="36">
        <v>44852</v>
      </c>
      <c r="B996" s="37">
        <v>58.62</v>
      </c>
      <c r="C996" s="38">
        <v>7.9999999999998295E-2</v>
      </c>
      <c r="D996" s="39">
        <v>1.3665869490946099E-3</v>
      </c>
      <c r="E996" s="37">
        <v>59.28</v>
      </c>
      <c r="F996" s="37">
        <v>58.62</v>
      </c>
      <c r="G996" s="37">
        <v>60.02</v>
      </c>
      <c r="H996" s="7">
        <v>462529</v>
      </c>
      <c r="I996" s="37">
        <v>27445274.620000001</v>
      </c>
      <c r="J996" s="37">
        <v>0.66000000000000403</v>
      </c>
      <c r="K996" s="37">
        <v>1.4000000000000099</v>
      </c>
      <c r="L996" s="39">
        <v>-0.15806153319669</v>
      </c>
      <c r="M996" s="37">
        <v>-1280301050.3900001</v>
      </c>
      <c r="N996" s="37">
        <v>58.62</v>
      </c>
    </row>
    <row r="997" spans="1:14" x14ac:dyDescent="0.3">
      <c r="A997" s="36">
        <v>44853</v>
      </c>
      <c r="B997" s="37">
        <v>57.78</v>
      </c>
      <c r="C997" s="38">
        <v>-0.83999999999999597</v>
      </c>
      <c r="D997" s="39">
        <v>-1.4329580348004E-2</v>
      </c>
      <c r="E997" s="37">
        <v>59</v>
      </c>
      <c r="F997" s="37">
        <v>57.12</v>
      </c>
      <c r="G997" s="37">
        <v>59.26</v>
      </c>
      <c r="H997" s="7">
        <v>574911</v>
      </c>
      <c r="I997" s="37">
        <v>33259762.420000002</v>
      </c>
      <c r="J997" s="37">
        <v>1.22</v>
      </c>
      <c r="K997" s="37">
        <v>2.14</v>
      </c>
      <c r="L997" s="39">
        <v>0.24297287305228399</v>
      </c>
      <c r="M997" s="37">
        <v>-1313560812.8099999</v>
      </c>
      <c r="N997" s="37">
        <v>57.78</v>
      </c>
    </row>
    <row r="998" spans="1:14" x14ac:dyDescent="0.3">
      <c r="A998" s="36">
        <v>44854</v>
      </c>
      <c r="B998" s="37">
        <v>58.48</v>
      </c>
      <c r="C998" s="38">
        <v>0.69999999999999596</v>
      </c>
      <c r="D998" s="39">
        <v>1.2114918656974699E-2</v>
      </c>
      <c r="E998" s="37">
        <v>57.7</v>
      </c>
      <c r="F998" s="37">
        <v>56.98</v>
      </c>
      <c r="G998" s="37">
        <v>58.88</v>
      </c>
      <c r="H998" s="7">
        <v>446391</v>
      </c>
      <c r="I998" s="37">
        <v>25951201.34</v>
      </c>
      <c r="J998" s="37">
        <v>0.77999999999999403</v>
      </c>
      <c r="K998" s="37">
        <v>1.9000000000000099</v>
      </c>
      <c r="L998" s="39">
        <v>-0.22354764476588601</v>
      </c>
      <c r="M998" s="37">
        <v>-1287609611.47</v>
      </c>
      <c r="N998" s="37">
        <v>58.48</v>
      </c>
    </row>
    <row r="999" spans="1:14" x14ac:dyDescent="0.3">
      <c r="A999" s="36">
        <v>44855</v>
      </c>
      <c r="B999" s="37">
        <v>57.52</v>
      </c>
      <c r="C999" s="38">
        <v>-0.95999999999999397</v>
      </c>
      <c r="D999" s="39">
        <v>-1.6415868673050501E-2</v>
      </c>
      <c r="E999" s="37">
        <v>57.62</v>
      </c>
      <c r="F999" s="37">
        <v>56.8</v>
      </c>
      <c r="G999" s="37">
        <v>57.98</v>
      </c>
      <c r="H999" s="7">
        <v>688024</v>
      </c>
      <c r="I999" s="37">
        <v>39492990.600000001</v>
      </c>
      <c r="J999" s="37">
        <v>9.9999999999994302E-2</v>
      </c>
      <c r="K999" s="37">
        <v>1.18</v>
      </c>
      <c r="L999" s="39">
        <v>0.54130347610054896</v>
      </c>
      <c r="M999" s="37">
        <v>-1327102602.0699999</v>
      </c>
      <c r="N999" s="37">
        <v>57.52</v>
      </c>
    </row>
    <row r="1000" spans="1:14" x14ac:dyDescent="0.3">
      <c r="A1000" s="36">
        <v>44858</v>
      </c>
      <c r="B1000" s="37">
        <v>57.24</v>
      </c>
      <c r="C1000" s="38">
        <v>-0.28000000000000103</v>
      </c>
      <c r="D1000" s="39">
        <v>-4.8678720445062803E-3</v>
      </c>
      <c r="E1000" s="37">
        <v>58.04</v>
      </c>
      <c r="F1000" s="37">
        <v>56.8</v>
      </c>
      <c r="G1000" s="37">
        <v>58.96</v>
      </c>
      <c r="H1000" s="7">
        <v>702702</v>
      </c>
      <c r="I1000" s="37">
        <v>40520251.920000002</v>
      </c>
      <c r="J1000" s="37">
        <v>0.79999999999999705</v>
      </c>
      <c r="K1000" s="37">
        <v>2.16</v>
      </c>
      <c r="L1000" s="39">
        <v>2.13335581316931E-2</v>
      </c>
      <c r="M1000" s="37">
        <v>-1367622853.99</v>
      </c>
      <c r="N1000" s="37">
        <v>57.24</v>
      </c>
    </row>
    <row r="1001" spans="1:14" x14ac:dyDescent="0.3">
      <c r="A1001" s="36">
        <v>44859</v>
      </c>
      <c r="B1001" s="37">
        <v>57.48</v>
      </c>
      <c r="C1001" s="38">
        <v>0.239999999999995</v>
      </c>
      <c r="D1001" s="39">
        <v>4.1928721174003302E-3</v>
      </c>
      <c r="E1001" s="37">
        <v>57.58</v>
      </c>
      <c r="F1001" s="37">
        <v>56</v>
      </c>
      <c r="G1001" s="37">
        <v>58.18</v>
      </c>
      <c r="H1001" s="7">
        <v>493113</v>
      </c>
      <c r="I1001" s="37">
        <v>28165732.699999999</v>
      </c>
      <c r="J1001" s="37">
        <v>0.100000000000001</v>
      </c>
      <c r="K1001" s="37">
        <v>2.1800000000000002</v>
      </c>
      <c r="L1001" s="39">
        <v>-0.29826156749233701</v>
      </c>
      <c r="M1001" s="37">
        <v>-1339457121.29</v>
      </c>
      <c r="N1001" s="37">
        <v>57.48</v>
      </c>
    </row>
    <row r="1002" spans="1:14" x14ac:dyDescent="0.3">
      <c r="A1002" s="36">
        <v>44860</v>
      </c>
      <c r="B1002" s="37">
        <v>57.92</v>
      </c>
      <c r="C1002" s="38">
        <v>0.440000000000005</v>
      </c>
      <c r="D1002" s="39">
        <v>7.6548364648574303E-3</v>
      </c>
      <c r="E1002" s="37">
        <v>57.34</v>
      </c>
      <c r="F1002" s="37">
        <v>56.98</v>
      </c>
      <c r="G1002" s="37">
        <v>58.32</v>
      </c>
      <c r="H1002" s="7">
        <v>459618</v>
      </c>
      <c r="I1002" s="37">
        <v>26558705.32</v>
      </c>
      <c r="J1002" s="37">
        <v>0.57999999999999796</v>
      </c>
      <c r="K1002" s="37">
        <v>1.34</v>
      </c>
      <c r="L1002" s="39">
        <v>-6.7925607315158995E-2</v>
      </c>
      <c r="M1002" s="37">
        <v>-1312898415.97</v>
      </c>
      <c r="N1002" s="37">
        <v>57.92</v>
      </c>
    </row>
    <row r="1003" spans="1:14" x14ac:dyDescent="0.3">
      <c r="A1003" s="36">
        <v>44861</v>
      </c>
      <c r="B1003" s="37">
        <v>57.54</v>
      </c>
      <c r="C1003" s="38">
        <v>-0.380000000000003</v>
      </c>
      <c r="D1003" s="39">
        <v>-6.56077348066303E-3</v>
      </c>
      <c r="E1003" s="37">
        <v>57.8</v>
      </c>
      <c r="F1003" s="37">
        <v>56.6</v>
      </c>
      <c r="G1003" s="37">
        <v>58.16</v>
      </c>
      <c r="H1003" s="7">
        <v>618173</v>
      </c>
      <c r="I1003" s="37">
        <v>35475937.799999997</v>
      </c>
      <c r="J1003" s="37">
        <v>0.25999999999999801</v>
      </c>
      <c r="K1003" s="37">
        <v>1.56</v>
      </c>
      <c r="L1003" s="39">
        <v>0.34497125874095402</v>
      </c>
      <c r="M1003" s="37">
        <v>-1348374353.77</v>
      </c>
      <c r="N1003" s="37">
        <v>57.54</v>
      </c>
    </row>
    <row r="1004" spans="1:14" x14ac:dyDescent="0.3">
      <c r="A1004" s="36">
        <v>44862</v>
      </c>
      <c r="B1004" s="37">
        <v>57.02</v>
      </c>
      <c r="C1004" s="38">
        <v>-0.51999999999999602</v>
      </c>
      <c r="D1004" s="39">
        <v>-9.0371915189432807E-3</v>
      </c>
      <c r="E1004" s="37">
        <v>57.02</v>
      </c>
      <c r="F1004" s="37">
        <v>55.62</v>
      </c>
      <c r="G1004" s="37">
        <v>57.32</v>
      </c>
      <c r="H1004" s="7">
        <v>689205</v>
      </c>
      <c r="I1004" s="37">
        <v>38851145.920000002</v>
      </c>
      <c r="J1004" s="37">
        <v>0</v>
      </c>
      <c r="K1004" s="37">
        <v>1.7</v>
      </c>
      <c r="L1004" s="39">
        <v>0.11490634498756799</v>
      </c>
      <c r="M1004" s="37">
        <v>-1387225499.6900001</v>
      </c>
      <c r="N1004" s="37">
        <v>57.02</v>
      </c>
    </row>
    <row r="1005" spans="1:14" x14ac:dyDescent="0.3">
      <c r="A1005" s="36">
        <v>44865</v>
      </c>
      <c r="B1005" s="37">
        <v>56.6</v>
      </c>
      <c r="C1005" s="38">
        <v>-0.42000000000000198</v>
      </c>
      <c r="D1005" s="39">
        <v>-7.3658365485794802E-3</v>
      </c>
      <c r="E1005" s="37">
        <v>57.38</v>
      </c>
      <c r="F1005" s="37">
        <v>55.8</v>
      </c>
      <c r="G1005" s="37">
        <v>57.46</v>
      </c>
      <c r="H1005" s="7">
        <v>647711</v>
      </c>
      <c r="I1005" s="37">
        <v>36699733.159999996</v>
      </c>
      <c r="J1005" s="37">
        <v>0.78000000000000103</v>
      </c>
      <c r="K1005" s="37">
        <v>1.66</v>
      </c>
      <c r="L1005" s="39">
        <v>-6.0205599204881E-2</v>
      </c>
      <c r="M1005" s="37">
        <v>-1423925232.8499999</v>
      </c>
      <c r="N1005" s="37">
        <v>56.6</v>
      </c>
    </row>
    <row r="1006" spans="1:14" x14ac:dyDescent="0.3">
      <c r="A1006" s="36">
        <v>44866</v>
      </c>
      <c r="B1006" s="37">
        <v>57.46</v>
      </c>
      <c r="C1006" s="38">
        <v>0.85999999999999899</v>
      </c>
      <c r="D1006" s="39">
        <v>1.51943462897526E-2</v>
      </c>
      <c r="E1006" s="37">
        <v>57.12</v>
      </c>
      <c r="F1006" s="37">
        <v>56.94</v>
      </c>
      <c r="G1006" s="37">
        <v>58.66</v>
      </c>
      <c r="H1006" s="7">
        <v>618050</v>
      </c>
      <c r="I1006" s="37">
        <v>35771273.759999998</v>
      </c>
      <c r="J1006" s="37">
        <v>0.34000000000000302</v>
      </c>
      <c r="K1006" s="37">
        <v>1.72</v>
      </c>
      <c r="L1006" s="39">
        <v>-4.5793571515691397E-2</v>
      </c>
      <c r="M1006" s="37">
        <v>-1388153959.0899999</v>
      </c>
      <c r="N1006" s="37">
        <v>57.46</v>
      </c>
    </row>
    <row r="1007" spans="1:14" x14ac:dyDescent="0.3">
      <c r="A1007" s="36">
        <v>44867</v>
      </c>
      <c r="B1007" s="37">
        <v>56.94</v>
      </c>
      <c r="C1007" s="38">
        <v>-0.52000000000000302</v>
      </c>
      <c r="D1007" s="39">
        <v>-9.0497737556561597E-3</v>
      </c>
      <c r="E1007" s="37">
        <v>57.62</v>
      </c>
      <c r="F1007" s="37">
        <v>56.76</v>
      </c>
      <c r="G1007" s="37">
        <v>58.4</v>
      </c>
      <c r="H1007" s="7">
        <v>529063</v>
      </c>
      <c r="I1007" s="37">
        <v>30244444.399999999</v>
      </c>
      <c r="J1007" s="37">
        <v>0.68</v>
      </c>
      <c r="K1007" s="37">
        <v>1.64</v>
      </c>
      <c r="L1007" s="39">
        <v>-0.14398026049672399</v>
      </c>
      <c r="M1007" s="37">
        <v>-1418398403.49</v>
      </c>
      <c r="N1007" s="37">
        <v>56.94</v>
      </c>
    </row>
    <row r="1008" spans="1:14" x14ac:dyDescent="0.3">
      <c r="A1008" s="36">
        <v>44868</v>
      </c>
      <c r="B1008" s="37">
        <v>56.06</v>
      </c>
      <c r="C1008" s="38">
        <v>-0.87999999999999501</v>
      </c>
      <c r="D1008" s="39">
        <v>-1.5454864769933199E-2</v>
      </c>
      <c r="E1008" s="37">
        <v>56.32</v>
      </c>
      <c r="F1008" s="37">
        <v>54.92</v>
      </c>
      <c r="G1008" s="37">
        <v>56.4</v>
      </c>
      <c r="H1008" s="7">
        <v>867439</v>
      </c>
      <c r="I1008" s="37">
        <v>48186577.659999996</v>
      </c>
      <c r="J1008" s="37">
        <v>0.25999999999999801</v>
      </c>
      <c r="K1008" s="37">
        <v>1.48</v>
      </c>
      <c r="L1008" s="39">
        <v>0.63957600512604396</v>
      </c>
      <c r="M1008" s="37">
        <v>-1466584981.1500001</v>
      </c>
      <c r="N1008" s="37">
        <v>56.06</v>
      </c>
    </row>
    <row r="1009" spans="1:14" x14ac:dyDescent="0.3">
      <c r="A1009" s="36">
        <v>44869</v>
      </c>
      <c r="B1009" s="37">
        <v>57.2</v>
      </c>
      <c r="C1009" s="38">
        <v>1.1399999999999999</v>
      </c>
      <c r="D1009" s="39">
        <v>2.0335354976810601E-2</v>
      </c>
      <c r="E1009" s="37">
        <v>56.24</v>
      </c>
      <c r="F1009" s="37">
        <v>55.7</v>
      </c>
      <c r="G1009" s="37">
        <v>57.68</v>
      </c>
      <c r="H1009" s="7">
        <v>763086</v>
      </c>
      <c r="I1009" s="37">
        <v>43492507.700000003</v>
      </c>
      <c r="J1009" s="37">
        <v>0.96000000000000096</v>
      </c>
      <c r="K1009" s="37">
        <v>1.98</v>
      </c>
      <c r="L1009" s="39">
        <v>-0.12030010179390099</v>
      </c>
      <c r="M1009" s="37">
        <v>-1423092473.45</v>
      </c>
      <c r="N1009" s="37">
        <v>57.2</v>
      </c>
    </row>
    <row r="1010" spans="1:14" x14ac:dyDescent="0.3">
      <c r="A1010" s="36">
        <v>44872</v>
      </c>
      <c r="B1010" s="37">
        <v>58.32</v>
      </c>
      <c r="C1010" s="38">
        <v>1.1200000000000001</v>
      </c>
      <c r="D1010" s="39">
        <v>1.9580419580419499E-2</v>
      </c>
      <c r="E1010" s="37">
        <v>56.6</v>
      </c>
      <c r="F1010" s="37">
        <v>56.5</v>
      </c>
      <c r="G1010" s="37">
        <v>59</v>
      </c>
      <c r="H1010" s="7">
        <v>790628</v>
      </c>
      <c r="I1010" s="37">
        <v>46137307.700000003</v>
      </c>
      <c r="J1010" s="37">
        <v>1.72</v>
      </c>
      <c r="K1010" s="37">
        <v>2.5</v>
      </c>
      <c r="L1010" s="39">
        <v>3.6092917443119099E-2</v>
      </c>
      <c r="M1010" s="37">
        <v>-1376955165.75</v>
      </c>
      <c r="N1010" s="37">
        <v>58.32</v>
      </c>
    </row>
    <row r="1011" spans="1:14" x14ac:dyDescent="0.3">
      <c r="A1011" s="36">
        <v>44873</v>
      </c>
      <c r="B1011" s="37">
        <v>57.34</v>
      </c>
      <c r="C1011" s="38">
        <v>-0.97999999999999698</v>
      </c>
      <c r="D1011" s="39">
        <v>-1.6803840877914901E-2</v>
      </c>
      <c r="E1011" s="37">
        <v>58.44</v>
      </c>
      <c r="F1011" s="37">
        <v>57.34</v>
      </c>
      <c r="G1011" s="37">
        <v>59.18</v>
      </c>
      <c r="H1011" s="7">
        <v>696449</v>
      </c>
      <c r="I1011" s="37">
        <v>40377169.5</v>
      </c>
      <c r="J1011" s="37">
        <v>1.0999999999999901</v>
      </c>
      <c r="K1011" s="37">
        <v>1.84</v>
      </c>
      <c r="L1011" s="39">
        <v>-0.119119231800543</v>
      </c>
      <c r="M1011" s="37">
        <v>-1417332335.25</v>
      </c>
      <c r="N1011" s="37">
        <v>57.34</v>
      </c>
    </row>
    <row r="1012" spans="1:14" x14ac:dyDescent="0.3">
      <c r="A1012" s="36">
        <v>44874</v>
      </c>
      <c r="B1012" s="37">
        <v>57.18</v>
      </c>
      <c r="C1012" s="38">
        <v>-0.160000000000004</v>
      </c>
      <c r="D1012" s="39">
        <v>-2.7903732124172202E-3</v>
      </c>
      <c r="E1012" s="37">
        <v>57.34</v>
      </c>
      <c r="F1012" s="37">
        <v>56.32</v>
      </c>
      <c r="G1012" s="37">
        <v>58.28</v>
      </c>
      <c r="H1012" s="7">
        <v>632150</v>
      </c>
      <c r="I1012" s="37">
        <v>36067376.119999997</v>
      </c>
      <c r="J1012" s="37">
        <v>0.160000000000004</v>
      </c>
      <c r="K1012" s="37">
        <v>1.96</v>
      </c>
      <c r="L1012" s="39">
        <v>-9.2324061058311493E-2</v>
      </c>
      <c r="M1012" s="37">
        <v>-1453399711.3699999</v>
      </c>
      <c r="N1012" s="37">
        <v>57.18</v>
      </c>
    </row>
    <row r="1013" spans="1:14" x14ac:dyDescent="0.3">
      <c r="A1013" s="36">
        <v>44875</v>
      </c>
      <c r="B1013" s="37">
        <v>58.66</v>
      </c>
      <c r="C1013" s="38">
        <v>1.48</v>
      </c>
      <c r="D1013" s="39">
        <v>2.5883175935641801E-2</v>
      </c>
      <c r="E1013" s="37">
        <v>56.86</v>
      </c>
      <c r="F1013" s="37">
        <v>56.02</v>
      </c>
      <c r="G1013" s="37">
        <v>58.68</v>
      </c>
      <c r="H1013" s="7">
        <v>1246970</v>
      </c>
      <c r="I1013" s="37">
        <v>71772639.120000005</v>
      </c>
      <c r="J1013" s="37">
        <v>1.8</v>
      </c>
      <c r="K1013" s="37">
        <v>2.66</v>
      </c>
      <c r="L1013" s="39">
        <v>0.97258562050146302</v>
      </c>
      <c r="M1013" s="37">
        <v>-1381627072.25</v>
      </c>
      <c r="N1013" s="37">
        <v>58.66</v>
      </c>
    </row>
    <row r="1014" spans="1:14" x14ac:dyDescent="0.3">
      <c r="A1014" s="36">
        <v>44876</v>
      </c>
      <c r="B1014" s="37">
        <v>59.76</v>
      </c>
      <c r="C1014" s="38">
        <v>1.1000000000000001</v>
      </c>
      <c r="D1014" s="39">
        <v>1.8752130923968699E-2</v>
      </c>
      <c r="E1014" s="37">
        <v>59.4</v>
      </c>
      <c r="F1014" s="37">
        <v>59.28</v>
      </c>
      <c r="G1014" s="37">
        <v>61.18</v>
      </c>
      <c r="H1014" s="7">
        <v>1668596</v>
      </c>
      <c r="I1014" s="37">
        <v>99982948.219999999</v>
      </c>
      <c r="J1014" s="37">
        <v>0.35999999999999899</v>
      </c>
      <c r="K1014" s="37">
        <v>1.9</v>
      </c>
      <c r="L1014" s="39">
        <v>0.33812040385895398</v>
      </c>
      <c r="M1014" s="37">
        <v>-1281644124.03</v>
      </c>
      <c r="N1014" s="37">
        <v>59.76</v>
      </c>
    </row>
    <row r="1015" spans="1:14" x14ac:dyDescent="0.3">
      <c r="A1015" s="36">
        <v>44879</v>
      </c>
      <c r="B1015" s="37">
        <v>59.48</v>
      </c>
      <c r="C1015" s="38">
        <v>-0.28000000000000103</v>
      </c>
      <c r="D1015" s="39">
        <v>-4.6854082998661504E-3</v>
      </c>
      <c r="E1015" s="37">
        <v>60.48</v>
      </c>
      <c r="F1015" s="37">
        <v>59.02</v>
      </c>
      <c r="G1015" s="37">
        <v>60.8</v>
      </c>
      <c r="H1015" s="7">
        <v>520021</v>
      </c>
      <c r="I1015" s="37">
        <v>30976313.420000002</v>
      </c>
      <c r="J1015" s="37">
        <v>1</v>
      </c>
      <c r="K1015" s="37">
        <v>1.77999999999999</v>
      </c>
      <c r="L1015" s="39">
        <v>-0.68834816816053701</v>
      </c>
      <c r="M1015" s="37">
        <v>-1312620437.45</v>
      </c>
      <c r="N1015" s="37">
        <v>59.48</v>
      </c>
    </row>
    <row r="1016" spans="1:14" x14ac:dyDescent="0.3">
      <c r="A1016" s="36">
        <v>44880</v>
      </c>
      <c r="B1016" s="37">
        <v>60.42</v>
      </c>
      <c r="C1016" s="38">
        <v>0.94000000000000505</v>
      </c>
      <c r="D1016" s="39">
        <v>1.5803631472764E-2</v>
      </c>
      <c r="E1016" s="37">
        <v>59.78</v>
      </c>
      <c r="F1016" s="37">
        <v>59.48</v>
      </c>
      <c r="G1016" s="37">
        <v>60.8</v>
      </c>
      <c r="H1016" s="7">
        <v>738786</v>
      </c>
      <c r="I1016" s="37">
        <v>44486672.219999999</v>
      </c>
      <c r="J1016" s="37">
        <v>0.64000000000000101</v>
      </c>
      <c r="K1016" s="37">
        <v>1.32</v>
      </c>
      <c r="L1016" s="39">
        <v>0.42068493387766998</v>
      </c>
      <c r="M1016" s="37">
        <v>-1268133765.23</v>
      </c>
      <c r="N1016" s="37">
        <v>60.42</v>
      </c>
    </row>
    <row r="1017" spans="1:14" x14ac:dyDescent="0.3">
      <c r="A1017" s="36">
        <v>44881</v>
      </c>
      <c r="B1017" s="37">
        <v>57.06</v>
      </c>
      <c r="C1017" s="38">
        <v>-3.36</v>
      </c>
      <c r="D1017" s="39">
        <v>-5.5610724925521299E-2</v>
      </c>
      <c r="E1017" s="37">
        <v>60.02</v>
      </c>
      <c r="F1017" s="37">
        <v>56.18</v>
      </c>
      <c r="G1017" s="37">
        <v>60.06</v>
      </c>
      <c r="H1017" s="7">
        <v>1389378</v>
      </c>
      <c r="I1017" s="37">
        <v>79692765.540000007</v>
      </c>
      <c r="J1017" s="37">
        <v>2.96</v>
      </c>
      <c r="K1017" s="37">
        <v>3.88</v>
      </c>
      <c r="L1017" s="39">
        <v>0.88062307623587899</v>
      </c>
      <c r="M1017" s="37">
        <v>-1347826530.77</v>
      </c>
      <c r="N1017" s="37">
        <v>57.06</v>
      </c>
    </row>
    <row r="1018" spans="1:14" x14ac:dyDescent="0.3">
      <c r="A1018" s="36">
        <v>44882</v>
      </c>
      <c r="B1018" s="37">
        <v>57.94</v>
      </c>
      <c r="C1018" s="38">
        <v>0.87999999999999501</v>
      </c>
      <c r="D1018" s="39">
        <v>1.54223624255169E-2</v>
      </c>
      <c r="E1018" s="37">
        <v>57.28</v>
      </c>
      <c r="F1018" s="37">
        <v>56.6</v>
      </c>
      <c r="G1018" s="37">
        <v>57.94</v>
      </c>
      <c r="H1018" s="7">
        <v>579823</v>
      </c>
      <c r="I1018" s="37">
        <v>33372792.059999999</v>
      </c>
      <c r="J1018" s="37">
        <v>0.65999999999999703</v>
      </c>
      <c r="K1018" s="37">
        <v>1.34</v>
      </c>
      <c r="L1018" s="39">
        <v>-0.58267440538140103</v>
      </c>
      <c r="M1018" s="37">
        <v>-1314453738.71</v>
      </c>
      <c r="N1018" s="37">
        <v>57.94</v>
      </c>
    </row>
    <row r="1019" spans="1:14" x14ac:dyDescent="0.3">
      <c r="A1019" s="36">
        <v>44883</v>
      </c>
      <c r="B1019" s="37">
        <v>58.92</v>
      </c>
      <c r="C1019" s="38">
        <v>0.98000000000000398</v>
      </c>
      <c r="D1019" s="39">
        <v>1.69140490162237E-2</v>
      </c>
      <c r="E1019" s="37">
        <v>58.3</v>
      </c>
      <c r="F1019" s="37">
        <v>57.86</v>
      </c>
      <c r="G1019" s="37">
        <v>59.64</v>
      </c>
      <c r="H1019" s="7">
        <v>728119</v>
      </c>
      <c r="I1019" s="37">
        <v>42933966.600000001</v>
      </c>
      <c r="J1019" s="37">
        <v>0.62000000000000499</v>
      </c>
      <c r="K1019" s="37">
        <v>1.78</v>
      </c>
      <c r="L1019" s="39">
        <v>0.255760809764359</v>
      </c>
      <c r="M1019" s="37">
        <v>-1271519772.1099999</v>
      </c>
      <c r="N1019" s="37">
        <v>58.92</v>
      </c>
    </row>
    <row r="1020" spans="1:14" x14ac:dyDescent="0.3">
      <c r="A1020" s="36">
        <v>44886</v>
      </c>
      <c r="B1020" s="37">
        <v>58.2</v>
      </c>
      <c r="C1020" s="38">
        <v>-0.71999999999999897</v>
      </c>
      <c r="D1020" s="39">
        <v>-1.22199592668024E-2</v>
      </c>
      <c r="E1020" s="37">
        <v>58.66</v>
      </c>
      <c r="F1020" s="37">
        <v>57.82</v>
      </c>
      <c r="G1020" s="37">
        <v>58.66</v>
      </c>
      <c r="H1020" s="7">
        <v>450476</v>
      </c>
      <c r="I1020" s="37">
        <v>26207588.48</v>
      </c>
      <c r="J1020" s="37">
        <v>0.45999999999999402</v>
      </c>
      <c r="K1020" s="37">
        <v>0.83999999999999597</v>
      </c>
      <c r="L1020" s="39">
        <v>-0.38131541684807002</v>
      </c>
      <c r="M1020" s="37">
        <v>-1297727360.5899999</v>
      </c>
      <c r="N1020" s="37">
        <v>58.2</v>
      </c>
    </row>
    <row r="1021" spans="1:14" x14ac:dyDescent="0.3">
      <c r="A1021" s="36">
        <v>44887</v>
      </c>
      <c r="B1021" s="37">
        <v>58.42</v>
      </c>
      <c r="C1021" s="38">
        <v>0.219999999999999</v>
      </c>
      <c r="D1021" s="39">
        <v>3.7800687285223199E-3</v>
      </c>
      <c r="E1021" s="37">
        <v>57.88</v>
      </c>
      <c r="F1021" s="37">
        <v>57.36</v>
      </c>
      <c r="G1021" s="37">
        <v>58.6</v>
      </c>
      <c r="H1021" s="7">
        <v>481155</v>
      </c>
      <c r="I1021" s="37">
        <v>27997639.02</v>
      </c>
      <c r="J1021" s="37">
        <v>0.53999999999999904</v>
      </c>
      <c r="K1021" s="37">
        <v>1.24</v>
      </c>
      <c r="L1021" s="39">
        <v>6.8103517168506197E-2</v>
      </c>
      <c r="M1021" s="37">
        <v>-1269729721.5699999</v>
      </c>
      <c r="N1021" s="37">
        <v>58.42</v>
      </c>
    </row>
    <row r="1022" spans="1:14" x14ac:dyDescent="0.3">
      <c r="A1022" s="36">
        <v>44888</v>
      </c>
      <c r="B1022" s="37">
        <v>58.18</v>
      </c>
      <c r="C1022" s="38">
        <v>-0.24000000000000199</v>
      </c>
      <c r="D1022" s="39">
        <v>-4.1081821294077702E-3</v>
      </c>
      <c r="E1022" s="37">
        <v>58.42</v>
      </c>
      <c r="F1022" s="37">
        <v>57.36</v>
      </c>
      <c r="G1022" s="37">
        <v>58.52</v>
      </c>
      <c r="H1022" s="7">
        <v>520320</v>
      </c>
      <c r="I1022" s="37">
        <v>30066362.5</v>
      </c>
      <c r="J1022" s="37">
        <v>0.24000000000000199</v>
      </c>
      <c r="K1022" s="37">
        <v>1.1599999999999999</v>
      </c>
      <c r="L1022" s="39">
        <v>8.1397886336004005E-2</v>
      </c>
      <c r="M1022" s="37">
        <v>-1299796084.0699999</v>
      </c>
      <c r="N1022" s="37">
        <v>58.18</v>
      </c>
    </row>
    <row r="1023" spans="1:14" x14ac:dyDescent="0.3">
      <c r="A1023" s="36">
        <v>44889</v>
      </c>
      <c r="B1023" s="37">
        <v>58.6</v>
      </c>
      <c r="C1023" s="38">
        <v>0.42000000000000198</v>
      </c>
      <c r="D1023" s="39">
        <v>7.2189755929873102E-3</v>
      </c>
      <c r="E1023" s="37">
        <v>58.16</v>
      </c>
      <c r="F1023" s="37">
        <v>58.1</v>
      </c>
      <c r="G1023" s="37">
        <v>59.28</v>
      </c>
      <c r="H1023" s="7">
        <v>530903</v>
      </c>
      <c r="I1023" s="37">
        <v>31186970.559999999</v>
      </c>
      <c r="J1023" s="37">
        <v>0.440000000000005</v>
      </c>
      <c r="K1023" s="37">
        <v>1.18</v>
      </c>
      <c r="L1023" s="39">
        <v>2.0339406519065201E-2</v>
      </c>
      <c r="M1023" s="37">
        <v>-1268609113.51</v>
      </c>
      <c r="N1023" s="37">
        <v>58.6</v>
      </c>
    </row>
    <row r="1024" spans="1:14" x14ac:dyDescent="0.3">
      <c r="A1024" s="36">
        <v>44890</v>
      </c>
      <c r="B1024" s="37">
        <v>58.66</v>
      </c>
      <c r="C1024" s="38">
        <v>5.9999999999995203E-2</v>
      </c>
      <c r="D1024" s="39">
        <v>1.0238907849828499E-3</v>
      </c>
      <c r="E1024" s="37">
        <v>58.84</v>
      </c>
      <c r="F1024" s="37">
        <v>57.98</v>
      </c>
      <c r="G1024" s="37">
        <v>58.9</v>
      </c>
      <c r="H1024" s="7">
        <v>328442</v>
      </c>
      <c r="I1024" s="37">
        <v>19206530.899999999</v>
      </c>
      <c r="J1024" s="37">
        <v>0.18000000000000699</v>
      </c>
      <c r="K1024" s="37">
        <v>0.92000000000000204</v>
      </c>
      <c r="L1024" s="39">
        <v>-0.38135214907431297</v>
      </c>
      <c r="M1024" s="37">
        <v>-1249402582.6099999</v>
      </c>
      <c r="N1024" s="37">
        <v>58.66</v>
      </c>
    </row>
    <row r="1025" spans="1:14" x14ac:dyDescent="0.3">
      <c r="A1025" s="36">
        <v>44893</v>
      </c>
      <c r="B1025" s="37">
        <v>58.02</v>
      </c>
      <c r="C1025" s="38">
        <v>-0.63999999999999302</v>
      </c>
      <c r="D1025" s="39">
        <v>-1.0910330719399799E-2</v>
      </c>
      <c r="E1025" s="37">
        <v>58.2</v>
      </c>
      <c r="F1025" s="37">
        <v>57.72</v>
      </c>
      <c r="G1025" s="37">
        <v>58.3</v>
      </c>
      <c r="H1025" s="7">
        <v>404893</v>
      </c>
      <c r="I1025" s="37">
        <v>23497542.460000001</v>
      </c>
      <c r="J1025" s="37">
        <v>0.18</v>
      </c>
      <c r="K1025" s="37">
        <v>0.57999999999999796</v>
      </c>
      <c r="L1025" s="39">
        <v>0.232768647127956</v>
      </c>
      <c r="M1025" s="37">
        <v>-1272900125.0699999</v>
      </c>
      <c r="N1025" s="37">
        <v>58.02</v>
      </c>
    </row>
    <row r="1026" spans="1:14" x14ac:dyDescent="0.3">
      <c r="A1026" s="36">
        <v>44894</v>
      </c>
      <c r="B1026" s="37">
        <v>58</v>
      </c>
      <c r="C1026" s="38">
        <v>-2.0000000000003099E-2</v>
      </c>
      <c r="D1026" s="39">
        <v>-3.4470872113069899E-4</v>
      </c>
      <c r="E1026" s="37">
        <v>58</v>
      </c>
      <c r="F1026" s="37">
        <v>57.36</v>
      </c>
      <c r="G1026" s="37">
        <v>58.36</v>
      </c>
      <c r="H1026" s="7">
        <v>539164</v>
      </c>
      <c r="I1026" s="37">
        <v>31203575.760000002</v>
      </c>
      <c r="J1026" s="37">
        <v>0</v>
      </c>
      <c r="K1026" s="37">
        <v>1</v>
      </c>
      <c r="L1026" s="39">
        <v>0.331620946768652</v>
      </c>
      <c r="M1026" s="37">
        <v>-1304103700.8299999</v>
      </c>
      <c r="N1026" s="37">
        <v>58</v>
      </c>
    </row>
    <row r="1027" spans="1:14" x14ac:dyDescent="0.3">
      <c r="A1027" s="36">
        <v>44895</v>
      </c>
      <c r="B1027" s="37">
        <v>58.34</v>
      </c>
      <c r="C1027" s="38">
        <v>0.34000000000000302</v>
      </c>
      <c r="D1027" s="39">
        <v>5.8620689655172996E-3</v>
      </c>
      <c r="E1027" s="37">
        <v>58.36</v>
      </c>
      <c r="F1027" s="37">
        <v>58.3</v>
      </c>
      <c r="G1027" s="37">
        <v>59.5</v>
      </c>
      <c r="H1027" s="7">
        <v>1524347</v>
      </c>
      <c r="I1027" s="37">
        <v>89316572.5</v>
      </c>
      <c r="J1027" s="37">
        <v>1.9999999999996E-2</v>
      </c>
      <c r="K1027" s="37">
        <v>1.2</v>
      </c>
      <c r="L1027" s="39">
        <v>1.8272418039780101</v>
      </c>
      <c r="M1027" s="37">
        <v>-1214787128.3299999</v>
      </c>
      <c r="N1027" s="37">
        <v>58.34</v>
      </c>
    </row>
    <row r="1028" spans="1:14" x14ac:dyDescent="0.3">
      <c r="A1028" s="36">
        <v>44896</v>
      </c>
      <c r="B1028" s="37">
        <v>57.54</v>
      </c>
      <c r="C1028" s="38">
        <v>-0.80000000000000404</v>
      </c>
      <c r="D1028" s="39">
        <v>-1.37127185464519E-2</v>
      </c>
      <c r="E1028" s="37">
        <v>58.82</v>
      </c>
      <c r="F1028" s="37">
        <v>57.38</v>
      </c>
      <c r="G1028" s="37">
        <v>59.1</v>
      </c>
      <c r="H1028" s="7">
        <v>804117</v>
      </c>
      <c r="I1028" s="37">
        <v>46484614.460000001</v>
      </c>
      <c r="J1028" s="37">
        <v>1.28</v>
      </c>
      <c r="K1028" s="37">
        <v>1.72</v>
      </c>
      <c r="L1028" s="39">
        <v>-0.472484283434152</v>
      </c>
      <c r="M1028" s="37">
        <v>-1261271742.79</v>
      </c>
      <c r="N1028" s="37">
        <v>57.54</v>
      </c>
    </row>
    <row r="1029" spans="1:14" x14ac:dyDescent="0.3">
      <c r="A1029" s="36">
        <v>44897</v>
      </c>
      <c r="B1029" s="37">
        <v>58.42</v>
      </c>
      <c r="C1029" s="38">
        <v>0.880000000000003</v>
      </c>
      <c r="D1029" s="39">
        <v>1.5293708724365701E-2</v>
      </c>
      <c r="E1029" s="37">
        <v>57.5</v>
      </c>
      <c r="F1029" s="37">
        <v>57.16</v>
      </c>
      <c r="G1029" s="37">
        <v>58.54</v>
      </c>
      <c r="H1029" s="7">
        <v>620493</v>
      </c>
      <c r="I1029" s="37">
        <v>36044164</v>
      </c>
      <c r="J1029" s="37">
        <v>0.92000000000000204</v>
      </c>
      <c r="K1029" s="37">
        <v>1.38</v>
      </c>
      <c r="L1029" s="39">
        <v>-0.22835482896145701</v>
      </c>
      <c r="M1029" s="37">
        <v>-1225227578.79</v>
      </c>
      <c r="N1029" s="37">
        <v>58.42</v>
      </c>
    </row>
    <row r="1030" spans="1:14" x14ac:dyDescent="0.3">
      <c r="A1030" s="36">
        <v>44900</v>
      </c>
      <c r="B1030" s="37">
        <v>58.96</v>
      </c>
      <c r="C1030" s="38">
        <v>0.53999999999999904</v>
      </c>
      <c r="D1030" s="39">
        <v>9.2434097911673896E-3</v>
      </c>
      <c r="E1030" s="37">
        <v>59</v>
      </c>
      <c r="F1030" s="37">
        <v>58.28</v>
      </c>
      <c r="G1030" s="37">
        <v>59.28</v>
      </c>
      <c r="H1030" s="7">
        <v>607227</v>
      </c>
      <c r="I1030" s="37">
        <v>35745450.979999997</v>
      </c>
      <c r="J1030" s="37">
        <v>3.9999999999999099E-2</v>
      </c>
      <c r="K1030" s="37">
        <v>1</v>
      </c>
      <c r="L1030" s="39">
        <v>-2.1379773825006901E-2</v>
      </c>
      <c r="M1030" s="37">
        <v>-1189482127.8099999</v>
      </c>
      <c r="N1030" s="37">
        <v>58.96</v>
      </c>
    </row>
    <row r="1031" spans="1:14" x14ac:dyDescent="0.3">
      <c r="A1031" s="36">
        <v>44901</v>
      </c>
      <c r="B1031" s="37">
        <v>58.36</v>
      </c>
      <c r="C1031" s="38">
        <v>-0.60000000000000098</v>
      </c>
      <c r="D1031" s="39">
        <v>-1.0176390773405699E-2</v>
      </c>
      <c r="E1031" s="37">
        <v>59</v>
      </c>
      <c r="F1031" s="37">
        <v>57.52</v>
      </c>
      <c r="G1031" s="37">
        <v>59.42</v>
      </c>
      <c r="H1031" s="7">
        <v>587589</v>
      </c>
      <c r="I1031" s="37">
        <v>34178024.299999997</v>
      </c>
      <c r="J1031" s="37">
        <v>0.64000000000000101</v>
      </c>
      <c r="K1031" s="37">
        <v>1.9</v>
      </c>
      <c r="L1031" s="39">
        <v>-3.2340459169305703E-2</v>
      </c>
      <c r="M1031" s="37">
        <v>-1223660152.1099999</v>
      </c>
      <c r="N1031" s="37">
        <v>58.36</v>
      </c>
    </row>
    <row r="1032" spans="1:14" x14ac:dyDescent="0.3">
      <c r="A1032" s="36">
        <v>44902</v>
      </c>
      <c r="B1032" s="37">
        <v>57</v>
      </c>
      <c r="C1032" s="38">
        <v>-1.36</v>
      </c>
      <c r="D1032" s="39">
        <v>-2.33036326250857E-2</v>
      </c>
      <c r="E1032" s="37">
        <v>58.18</v>
      </c>
      <c r="F1032" s="37">
        <v>57</v>
      </c>
      <c r="G1032" s="37">
        <v>58.54</v>
      </c>
      <c r="H1032" s="7">
        <v>548404</v>
      </c>
      <c r="I1032" s="37">
        <v>31558934.699999999</v>
      </c>
      <c r="J1032" s="37">
        <v>1.18</v>
      </c>
      <c r="K1032" s="37">
        <v>1.54</v>
      </c>
      <c r="L1032" s="39">
        <v>-6.6687769852737194E-2</v>
      </c>
      <c r="M1032" s="37">
        <v>-1255219086.8099999</v>
      </c>
      <c r="N1032" s="37">
        <v>57</v>
      </c>
    </row>
    <row r="1033" spans="1:14" x14ac:dyDescent="0.3">
      <c r="A1033" s="36">
        <v>44903</v>
      </c>
      <c r="B1033" s="37">
        <v>56.52</v>
      </c>
      <c r="C1033" s="38">
        <v>-0.47999999999999698</v>
      </c>
      <c r="D1033" s="39">
        <v>-8.4210526315788899E-3</v>
      </c>
      <c r="E1033" s="37">
        <v>56.52</v>
      </c>
      <c r="F1033" s="37">
        <v>56.1</v>
      </c>
      <c r="G1033" s="37">
        <v>57.46</v>
      </c>
      <c r="H1033" s="7">
        <v>638363</v>
      </c>
      <c r="I1033" s="37">
        <v>36090567.18</v>
      </c>
      <c r="J1033" s="37">
        <v>0</v>
      </c>
      <c r="K1033" s="37">
        <v>1.36</v>
      </c>
      <c r="L1033" s="39">
        <v>0.16403782612818299</v>
      </c>
      <c r="M1033" s="37">
        <v>-1291309653.99</v>
      </c>
      <c r="N1033" s="37">
        <v>56.52</v>
      </c>
    </row>
    <row r="1034" spans="1:14" x14ac:dyDescent="0.3">
      <c r="A1034" s="36">
        <v>44904</v>
      </c>
      <c r="B1034" s="37">
        <v>56.64</v>
      </c>
      <c r="C1034" s="38">
        <v>0.119999999999997</v>
      </c>
      <c r="D1034" s="39">
        <v>2.12314225053074E-3</v>
      </c>
      <c r="E1034" s="37">
        <v>56.64</v>
      </c>
      <c r="F1034" s="37">
        <v>55.66</v>
      </c>
      <c r="G1034" s="37">
        <v>57.06</v>
      </c>
      <c r="H1034" s="7">
        <v>570257</v>
      </c>
      <c r="I1034" s="37">
        <v>32177607.859999999</v>
      </c>
      <c r="J1034" s="37">
        <v>0</v>
      </c>
      <c r="K1034" s="37">
        <v>1.4000000000000099</v>
      </c>
      <c r="L1034" s="39">
        <v>-0.106688514215266</v>
      </c>
      <c r="M1034" s="37">
        <v>-1259132046.1300001</v>
      </c>
      <c r="N1034" s="37">
        <v>56.64</v>
      </c>
    </row>
    <row r="1035" spans="1:14" x14ac:dyDescent="0.3">
      <c r="A1035" s="36">
        <v>44907</v>
      </c>
      <c r="B1035" s="37">
        <v>55.88</v>
      </c>
      <c r="C1035" s="38">
        <v>-0.75999999999999801</v>
      </c>
      <c r="D1035" s="39">
        <v>-1.3418079096045201E-2</v>
      </c>
      <c r="E1035" s="37">
        <v>56.4</v>
      </c>
      <c r="F1035" s="37">
        <v>55.7</v>
      </c>
      <c r="G1035" s="37">
        <v>56.56</v>
      </c>
      <c r="H1035" s="7">
        <v>390348</v>
      </c>
      <c r="I1035" s="37">
        <v>21891015.219999999</v>
      </c>
      <c r="J1035" s="37">
        <v>0.51999999999999602</v>
      </c>
      <c r="K1035" s="37">
        <v>0.85999999999999899</v>
      </c>
      <c r="L1035" s="39">
        <v>-0.31548757840762998</v>
      </c>
      <c r="M1035" s="37">
        <v>-1281023061.3499999</v>
      </c>
      <c r="N1035" s="37">
        <v>55.88</v>
      </c>
    </row>
    <row r="1036" spans="1:14" x14ac:dyDescent="0.3">
      <c r="A1036" s="36">
        <v>44908</v>
      </c>
      <c r="B1036" s="37">
        <v>55.46</v>
      </c>
      <c r="C1036" s="38">
        <v>-0.42000000000000198</v>
      </c>
      <c r="D1036" s="39">
        <v>-7.5161059413028199E-3</v>
      </c>
      <c r="E1036" s="37">
        <v>56.04</v>
      </c>
      <c r="F1036" s="37">
        <v>55.46</v>
      </c>
      <c r="G1036" s="37">
        <v>57.2</v>
      </c>
      <c r="H1036" s="7">
        <v>850573</v>
      </c>
      <c r="I1036" s="37">
        <v>47607499.600000001</v>
      </c>
      <c r="J1036" s="37">
        <v>0.57999999999999796</v>
      </c>
      <c r="K1036" s="37">
        <v>1.74</v>
      </c>
      <c r="L1036" s="39">
        <v>1.1790120610327199</v>
      </c>
      <c r="M1036" s="37">
        <v>-1328630560.95</v>
      </c>
      <c r="N1036" s="37">
        <v>55.46</v>
      </c>
    </row>
    <row r="1037" spans="1:14" x14ac:dyDescent="0.3">
      <c r="A1037" s="36">
        <v>44909</v>
      </c>
      <c r="B1037" s="37">
        <v>55.16</v>
      </c>
      <c r="C1037" s="38">
        <v>-0.30000000000000399</v>
      </c>
      <c r="D1037" s="39">
        <v>-5.4093040028850396E-3</v>
      </c>
      <c r="E1037" s="37">
        <v>55.44</v>
      </c>
      <c r="F1037" s="37">
        <v>54.86</v>
      </c>
      <c r="G1037" s="37">
        <v>55.88</v>
      </c>
      <c r="H1037" s="7">
        <v>704327</v>
      </c>
      <c r="I1037" s="37">
        <v>38888723.719999999</v>
      </c>
      <c r="J1037" s="37">
        <v>0.28000000000000103</v>
      </c>
      <c r="K1037" s="37">
        <v>1.02</v>
      </c>
      <c r="L1037" s="39">
        <v>-0.171938211064776</v>
      </c>
      <c r="M1037" s="37">
        <v>-1367519284.6700001</v>
      </c>
      <c r="N1037" s="37">
        <v>55.16</v>
      </c>
    </row>
    <row r="1038" spans="1:14" x14ac:dyDescent="0.3">
      <c r="A1038" s="36">
        <v>44910</v>
      </c>
      <c r="B1038" s="37">
        <v>52.8</v>
      </c>
      <c r="C1038" s="38">
        <v>-2.36</v>
      </c>
      <c r="D1038" s="39">
        <v>-4.2784626540971697E-2</v>
      </c>
      <c r="E1038" s="37">
        <v>54.8</v>
      </c>
      <c r="F1038" s="37">
        <v>52.8</v>
      </c>
      <c r="G1038" s="37">
        <v>55.12</v>
      </c>
      <c r="H1038" s="7">
        <v>1161452</v>
      </c>
      <c r="I1038" s="37">
        <v>62395612.5</v>
      </c>
      <c r="J1038" s="37">
        <v>2</v>
      </c>
      <c r="K1038" s="37">
        <v>2.3199999999999998</v>
      </c>
      <c r="L1038" s="39">
        <v>0.649023819901835</v>
      </c>
      <c r="M1038" s="37">
        <v>-1429914897.1700001</v>
      </c>
      <c r="N1038" s="37">
        <v>52.8</v>
      </c>
    </row>
    <row r="1039" spans="1:14" x14ac:dyDescent="0.3">
      <c r="A1039" s="36">
        <v>44911</v>
      </c>
      <c r="B1039" s="37">
        <v>51.96</v>
      </c>
      <c r="C1039" s="38">
        <v>-0.83999999999999597</v>
      </c>
      <c r="D1039" s="39">
        <v>-1.59090909090908E-2</v>
      </c>
      <c r="E1039" s="37">
        <v>52.9</v>
      </c>
      <c r="F1039" s="37">
        <v>51.96</v>
      </c>
      <c r="G1039" s="37">
        <v>53.44</v>
      </c>
      <c r="H1039" s="7">
        <v>2121739</v>
      </c>
      <c r="I1039" s="37">
        <v>111092494.3</v>
      </c>
      <c r="J1039" s="37">
        <v>0.93999999999999795</v>
      </c>
      <c r="K1039" s="37">
        <v>1.48</v>
      </c>
      <c r="L1039" s="39">
        <v>0.82679869680365603</v>
      </c>
      <c r="M1039" s="37">
        <v>-1541007391.47</v>
      </c>
      <c r="N1039" s="37">
        <v>51.96</v>
      </c>
    </row>
    <row r="1040" spans="1:14" x14ac:dyDescent="0.3">
      <c r="A1040" s="36">
        <v>44914</v>
      </c>
      <c r="B1040" s="37">
        <v>51.78</v>
      </c>
      <c r="C1040" s="38">
        <v>-0.18</v>
      </c>
      <c r="D1040" s="39">
        <v>-3.4642032332563499E-3</v>
      </c>
      <c r="E1040" s="37">
        <v>52.02</v>
      </c>
      <c r="F1040" s="37">
        <v>51.52</v>
      </c>
      <c r="G1040" s="37">
        <v>53</v>
      </c>
      <c r="H1040" s="7">
        <v>921948</v>
      </c>
      <c r="I1040" s="37">
        <v>48093587.039999999</v>
      </c>
      <c r="J1040" s="37">
        <v>0.24000000000000199</v>
      </c>
      <c r="K1040" s="37">
        <v>1.48</v>
      </c>
      <c r="L1040" s="39">
        <v>-0.56547530115626898</v>
      </c>
      <c r="M1040" s="37">
        <v>-1589100978.51</v>
      </c>
      <c r="N1040" s="37">
        <v>51.78</v>
      </c>
    </row>
    <row r="1041" spans="1:14" x14ac:dyDescent="0.3">
      <c r="A1041" s="36">
        <v>44915</v>
      </c>
      <c r="B1041" s="37">
        <v>50.92</v>
      </c>
      <c r="C1041" s="38">
        <v>-0.85999999999999899</v>
      </c>
      <c r="D1041" s="39">
        <v>-1.6608729239088401E-2</v>
      </c>
      <c r="E1041" s="37">
        <v>51.3</v>
      </c>
      <c r="F1041" s="37">
        <v>50.68</v>
      </c>
      <c r="G1041" s="37">
        <v>51.44</v>
      </c>
      <c r="H1041" s="7">
        <v>774721</v>
      </c>
      <c r="I1041" s="37">
        <v>39524286.399999999</v>
      </c>
      <c r="J1041" s="37">
        <v>0.37999999999999501</v>
      </c>
      <c r="K1041" s="37">
        <v>0.75999999999999801</v>
      </c>
      <c r="L1041" s="39">
        <v>-0.159691219027537</v>
      </c>
      <c r="M1041" s="37">
        <v>-1628625264.9100001</v>
      </c>
      <c r="N1041" s="37">
        <v>50.92</v>
      </c>
    </row>
    <row r="1042" spans="1:14" x14ac:dyDescent="0.3">
      <c r="A1042" s="36">
        <v>44916</v>
      </c>
      <c r="B1042" s="37">
        <v>51.6</v>
      </c>
      <c r="C1042" s="38">
        <v>0.68</v>
      </c>
      <c r="D1042" s="39">
        <v>1.33542812254517E-2</v>
      </c>
      <c r="E1042" s="37">
        <v>51.04</v>
      </c>
      <c r="F1042" s="37">
        <v>50.62</v>
      </c>
      <c r="G1042" s="37">
        <v>51.9</v>
      </c>
      <c r="H1042" s="7">
        <v>564799</v>
      </c>
      <c r="I1042" s="37">
        <v>29076012.940000001</v>
      </c>
      <c r="J1042" s="37">
        <v>0.56000000000000205</v>
      </c>
      <c r="K1042" s="37">
        <v>1.28</v>
      </c>
      <c r="L1042" s="39">
        <v>-0.27096464404604997</v>
      </c>
      <c r="M1042" s="37">
        <v>-1599549251.97</v>
      </c>
      <c r="N1042" s="37">
        <v>51.6</v>
      </c>
    </row>
    <row r="1043" spans="1:14" x14ac:dyDescent="0.3">
      <c r="A1043" s="36">
        <v>44917</v>
      </c>
      <c r="B1043" s="37">
        <v>50.34</v>
      </c>
      <c r="C1043" s="38">
        <v>-1.26</v>
      </c>
      <c r="D1043" s="39">
        <v>-2.4418604651162801E-2</v>
      </c>
      <c r="E1043" s="37">
        <v>51.6</v>
      </c>
      <c r="F1043" s="37">
        <v>49.79</v>
      </c>
      <c r="G1043" s="37">
        <v>51.8</v>
      </c>
      <c r="H1043" s="7">
        <v>1086660</v>
      </c>
      <c r="I1043" s="37">
        <v>54906786.159999996</v>
      </c>
      <c r="J1043" s="37">
        <v>1.26</v>
      </c>
      <c r="K1043" s="37">
        <v>2.0099999999999998</v>
      </c>
      <c r="L1043" s="39">
        <v>0.92397649429266004</v>
      </c>
      <c r="M1043" s="37">
        <v>-1654456038.1300001</v>
      </c>
      <c r="N1043" s="37">
        <v>50.34</v>
      </c>
    </row>
    <row r="1044" spans="1:14" x14ac:dyDescent="0.3">
      <c r="A1044" s="36">
        <v>44918</v>
      </c>
      <c r="B1044" s="37">
        <v>50.46</v>
      </c>
      <c r="C1044" s="38">
        <v>0.119999999999997</v>
      </c>
      <c r="D1044" s="39">
        <v>2.3837902264600198E-3</v>
      </c>
      <c r="E1044" s="37">
        <v>50.32</v>
      </c>
      <c r="F1044" s="37">
        <v>50.1</v>
      </c>
      <c r="G1044" s="37">
        <v>51.02</v>
      </c>
      <c r="H1044" s="7">
        <v>528562</v>
      </c>
      <c r="I1044" s="37">
        <v>26737200.059999999</v>
      </c>
      <c r="J1044" s="37">
        <v>0.14000000000000101</v>
      </c>
      <c r="K1044" s="37">
        <v>0.92000000000000204</v>
      </c>
      <c r="L1044" s="39">
        <v>-0.51359026742495395</v>
      </c>
      <c r="M1044" s="37">
        <v>-1627718838.0699999</v>
      </c>
      <c r="N1044" s="37">
        <v>50.46</v>
      </c>
    </row>
    <row r="1045" spans="1:14" x14ac:dyDescent="0.3">
      <c r="A1045" s="36">
        <v>44922</v>
      </c>
      <c r="B1045" s="37">
        <v>50.62</v>
      </c>
      <c r="C1045" s="38">
        <v>0.15999999999999701</v>
      </c>
      <c r="D1045" s="39">
        <v>3.1708283789139199E-3</v>
      </c>
      <c r="E1045" s="37">
        <v>50.94</v>
      </c>
      <c r="F1045" s="37">
        <v>50.46</v>
      </c>
      <c r="G1045" s="37">
        <v>51.24</v>
      </c>
      <c r="H1045" s="7">
        <v>348247</v>
      </c>
      <c r="I1045" s="37">
        <v>17698049.399999999</v>
      </c>
      <c r="J1045" s="37">
        <v>0.32</v>
      </c>
      <c r="K1045" s="37">
        <v>0.78000000000000103</v>
      </c>
      <c r="L1045" s="39">
        <v>-0.34114257173236101</v>
      </c>
      <c r="M1045" s="37">
        <v>-1610020788.6700001</v>
      </c>
      <c r="N1045" s="37">
        <v>50.62</v>
      </c>
    </row>
    <row r="1046" spans="1:14" x14ac:dyDescent="0.3">
      <c r="A1046" s="36">
        <v>44923</v>
      </c>
      <c r="B1046" s="37">
        <v>50.2</v>
      </c>
      <c r="C1046" s="38">
        <v>-0.41999999999999499</v>
      </c>
      <c r="D1046" s="39">
        <v>-8.2971157645198492E-3</v>
      </c>
      <c r="E1046" s="37">
        <v>50.6</v>
      </c>
      <c r="F1046" s="37">
        <v>49.92</v>
      </c>
      <c r="G1046" s="37">
        <v>50.6</v>
      </c>
      <c r="H1046" s="7">
        <v>456312</v>
      </c>
      <c r="I1046" s="37">
        <v>22915481.510000002</v>
      </c>
      <c r="J1046" s="37">
        <v>0.39999999999999902</v>
      </c>
      <c r="K1046" s="37">
        <v>0.68</v>
      </c>
      <c r="L1046" s="39">
        <v>0.31031135946612598</v>
      </c>
      <c r="M1046" s="37">
        <v>-1632936270.1800001</v>
      </c>
      <c r="N1046" s="37">
        <v>50.2</v>
      </c>
    </row>
    <row r="1047" spans="1:14" x14ac:dyDescent="0.3">
      <c r="A1047" s="36">
        <v>44924</v>
      </c>
      <c r="B1047" s="37">
        <v>51.3</v>
      </c>
      <c r="C1047" s="38">
        <v>1.0999999999999901</v>
      </c>
      <c r="D1047" s="39">
        <v>2.19123505976094E-2</v>
      </c>
      <c r="E1047" s="37">
        <v>50</v>
      </c>
      <c r="F1047" s="37">
        <v>49.95</v>
      </c>
      <c r="G1047" s="37">
        <v>51.38</v>
      </c>
      <c r="H1047" s="7">
        <v>530063</v>
      </c>
      <c r="I1047" s="37">
        <v>26942477.82</v>
      </c>
      <c r="J1047" s="37">
        <v>1.3</v>
      </c>
      <c r="K1047" s="37">
        <v>1.43</v>
      </c>
      <c r="L1047" s="39">
        <v>0.16162406423674999</v>
      </c>
      <c r="M1047" s="37">
        <v>-1605993792.3599999</v>
      </c>
      <c r="N1047" s="37">
        <v>51.3</v>
      </c>
    </row>
    <row r="1048" spans="1:14" x14ac:dyDescent="0.3">
      <c r="A1048" s="36">
        <v>44925</v>
      </c>
      <c r="B1048" s="37">
        <v>51.24</v>
      </c>
      <c r="C1048" s="38">
        <v>-5.9999999999995203E-2</v>
      </c>
      <c r="D1048" s="39">
        <v>-1.1695906432747599E-3</v>
      </c>
      <c r="E1048" s="37">
        <v>51</v>
      </c>
      <c r="F1048" s="37">
        <v>50.56</v>
      </c>
      <c r="G1048" s="37">
        <v>51.24</v>
      </c>
      <c r="H1048" s="7">
        <v>322330</v>
      </c>
      <c r="I1048" s="37">
        <v>16441994.539999999</v>
      </c>
      <c r="J1048" s="37">
        <v>0.24000000000000199</v>
      </c>
      <c r="K1048" s="37">
        <v>0.68</v>
      </c>
      <c r="L1048" s="39">
        <v>-0.39190247197031303</v>
      </c>
      <c r="M1048" s="37">
        <v>-1622435786.9000001</v>
      </c>
      <c r="N1048" s="37">
        <v>51.24</v>
      </c>
    </row>
    <row r="1049" spans="1:14" x14ac:dyDescent="0.3">
      <c r="A1049" s="36">
        <v>44928</v>
      </c>
      <c r="B1049" s="37">
        <v>52.66</v>
      </c>
      <c r="C1049" s="38">
        <v>1.4199999999999899</v>
      </c>
      <c r="D1049" s="39">
        <v>2.7712724434035801E-2</v>
      </c>
      <c r="E1049" s="37">
        <v>51.54</v>
      </c>
      <c r="F1049" s="37">
        <v>51.5</v>
      </c>
      <c r="G1049" s="37">
        <v>53.02</v>
      </c>
      <c r="H1049" s="7">
        <v>621933</v>
      </c>
      <c r="I1049" s="37">
        <v>32672270.460000001</v>
      </c>
      <c r="J1049" s="37">
        <v>1.1200000000000001</v>
      </c>
      <c r="K1049" s="37">
        <v>1.52</v>
      </c>
      <c r="L1049" s="39">
        <v>0.92949151490708304</v>
      </c>
      <c r="M1049" s="37">
        <v>-1589763516.4400001</v>
      </c>
      <c r="N1049" s="37">
        <v>52.66</v>
      </c>
    </row>
    <row r="1050" spans="1:14" x14ac:dyDescent="0.3">
      <c r="A1050" s="36">
        <v>44929</v>
      </c>
      <c r="B1050" s="37">
        <v>53</v>
      </c>
      <c r="C1050" s="38">
        <v>0.34000000000000302</v>
      </c>
      <c r="D1050" s="39">
        <v>6.4565134827193997E-3</v>
      </c>
      <c r="E1050" s="37">
        <v>52.6</v>
      </c>
      <c r="F1050" s="37">
        <v>52.56</v>
      </c>
      <c r="G1050" s="37">
        <v>53.68</v>
      </c>
      <c r="H1050" s="7">
        <v>522563</v>
      </c>
      <c r="I1050" s="37">
        <v>27777179.879999999</v>
      </c>
      <c r="J1050" s="37">
        <v>0.39999999999999902</v>
      </c>
      <c r="K1050" s="37">
        <v>1.1200000000000001</v>
      </c>
      <c r="L1050" s="39">
        <v>-0.15977605304751499</v>
      </c>
      <c r="M1050" s="37">
        <v>-1561986336.5599999</v>
      </c>
      <c r="N1050" s="37">
        <v>53</v>
      </c>
    </row>
    <row r="1051" spans="1:14" x14ac:dyDescent="0.3">
      <c r="A1051" s="36">
        <v>44930</v>
      </c>
      <c r="B1051" s="37">
        <v>53.86</v>
      </c>
      <c r="C1051" s="38">
        <v>0.85999999999999899</v>
      </c>
      <c r="D1051" s="39">
        <v>1.62264150943396E-2</v>
      </c>
      <c r="E1051" s="37">
        <v>53.3</v>
      </c>
      <c r="F1051" s="37">
        <v>53.18</v>
      </c>
      <c r="G1051" s="37">
        <v>54.28</v>
      </c>
      <c r="H1051" s="7">
        <v>591639</v>
      </c>
      <c r="I1051" s="37">
        <v>31851100.420000002</v>
      </c>
      <c r="J1051" s="37">
        <v>0.56000000000000205</v>
      </c>
      <c r="K1051" s="37">
        <v>1.1000000000000001</v>
      </c>
      <c r="L1051" s="39">
        <v>0.13218693248469601</v>
      </c>
      <c r="M1051" s="37">
        <v>-1530135236.1400001</v>
      </c>
      <c r="N1051" s="37">
        <v>53.86</v>
      </c>
    </row>
    <row r="1052" spans="1:14" x14ac:dyDescent="0.3">
      <c r="A1052" s="36">
        <v>44931</v>
      </c>
      <c r="B1052" s="37">
        <v>54.52</v>
      </c>
      <c r="C1052" s="38">
        <v>0.66000000000000403</v>
      </c>
      <c r="D1052" s="39">
        <v>1.22539918306722E-2</v>
      </c>
      <c r="E1052" s="37">
        <v>53.68</v>
      </c>
      <c r="F1052" s="37">
        <v>53.48</v>
      </c>
      <c r="G1052" s="37">
        <v>54.9</v>
      </c>
      <c r="H1052" s="7">
        <v>551544</v>
      </c>
      <c r="I1052" s="37">
        <v>30030262.440000001</v>
      </c>
      <c r="J1052" s="37">
        <v>0.84000000000000297</v>
      </c>
      <c r="K1052" s="37">
        <v>1.42</v>
      </c>
      <c r="L1052" s="39">
        <v>-6.7769366116838106E-2</v>
      </c>
      <c r="M1052" s="37">
        <v>-1500104973.7</v>
      </c>
      <c r="N1052" s="37">
        <v>54.52</v>
      </c>
    </row>
    <row r="1053" spans="1:14" x14ac:dyDescent="0.3">
      <c r="A1053" s="36">
        <v>44932</v>
      </c>
      <c r="B1053" s="37">
        <v>54.9</v>
      </c>
      <c r="C1053" s="38">
        <v>0.37999999999999501</v>
      </c>
      <c r="D1053" s="39">
        <v>6.9699192956712303E-3</v>
      </c>
      <c r="E1053" s="37">
        <v>54.46</v>
      </c>
      <c r="F1053" s="37">
        <v>53.48</v>
      </c>
      <c r="G1053" s="37">
        <v>55.22</v>
      </c>
      <c r="H1053" s="7">
        <v>516510</v>
      </c>
      <c r="I1053" s="37">
        <v>28204273.18</v>
      </c>
      <c r="J1053" s="37">
        <v>0.439999999999998</v>
      </c>
      <c r="K1053" s="37">
        <v>1.74</v>
      </c>
      <c r="L1053" s="39">
        <v>-6.3519864235672893E-2</v>
      </c>
      <c r="M1053" s="37">
        <v>-1471900700.52</v>
      </c>
      <c r="N1053" s="37">
        <v>54.9</v>
      </c>
    </row>
    <row r="1054" spans="1:14" x14ac:dyDescent="0.3">
      <c r="A1054" s="36">
        <v>44935</v>
      </c>
      <c r="B1054" s="37">
        <v>55.94</v>
      </c>
      <c r="C1054" s="38">
        <v>1.04</v>
      </c>
      <c r="D1054" s="39">
        <v>1.8943533697631999E-2</v>
      </c>
      <c r="E1054" s="37">
        <v>55.44</v>
      </c>
      <c r="F1054" s="37">
        <v>54.78</v>
      </c>
      <c r="G1054" s="37">
        <v>55.94</v>
      </c>
      <c r="H1054" s="7">
        <v>715804</v>
      </c>
      <c r="I1054" s="37">
        <v>39747781.939999998</v>
      </c>
      <c r="J1054" s="37">
        <v>0.5</v>
      </c>
      <c r="K1054" s="37">
        <v>1.1599999999999999</v>
      </c>
      <c r="L1054" s="39">
        <v>0.38584732144585798</v>
      </c>
      <c r="M1054" s="37">
        <v>-1432152918.5799999</v>
      </c>
      <c r="N1054" s="37">
        <v>55.94</v>
      </c>
    </row>
    <row r="1055" spans="1:14" x14ac:dyDescent="0.3">
      <c r="A1055" s="36">
        <v>44936</v>
      </c>
      <c r="B1055" s="37">
        <v>56.8</v>
      </c>
      <c r="C1055" s="38">
        <v>0.85999999999999899</v>
      </c>
      <c r="D1055" s="39">
        <v>1.5373614587057599E-2</v>
      </c>
      <c r="E1055" s="37">
        <v>55.8</v>
      </c>
      <c r="F1055" s="37">
        <v>55.7</v>
      </c>
      <c r="G1055" s="37">
        <v>57.14</v>
      </c>
      <c r="H1055" s="7">
        <v>837682</v>
      </c>
      <c r="I1055" s="37">
        <v>47283720.859999999</v>
      </c>
      <c r="J1055" s="37">
        <v>1</v>
      </c>
      <c r="K1055" s="37">
        <v>1.44</v>
      </c>
      <c r="L1055" s="39">
        <v>0.170267279869909</v>
      </c>
      <c r="M1055" s="37">
        <v>-1384869197.72</v>
      </c>
      <c r="N1055" s="37">
        <v>56.8</v>
      </c>
    </row>
    <row r="1056" spans="1:14" x14ac:dyDescent="0.3">
      <c r="A1056" s="36">
        <v>44937</v>
      </c>
      <c r="B1056" s="37">
        <v>56.72</v>
      </c>
      <c r="C1056" s="38">
        <v>-7.9999999999998295E-2</v>
      </c>
      <c r="D1056" s="39">
        <v>-1.4084507042253201E-3</v>
      </c>
      <c r="E1056" s="37">
        <v>56.88</v>
      </c>
      <c r="F1056" s="37">
        <v>56.54</v>
      </c>
      <c r="G1056" s="37">
        <v>57.22</v>
      </c>
      <c r="H1056" s="7">
        <v>770697</v>
      </c>
      <c r="I1056" s="37">
        <v>43813743.759999998</v>
      </c>
      <c r="J1056" s="37">
        <v>0.160000000000004</v>
      </c>
      <c r="K1056" s="37">
        <v>0.68</v>
      </c>
      <c r="L1056" s="39">
        <v>-7.9964712146136596E-2</v>
      </c>
      <c r="M1056" s="37">
        <v>-1428682941.48</v>
      </c>
      <c r="N1056" s="37">
        <v>56.72</v>
      </c>
    </row>
    <row r="1057" spans="1:14" x14ac:dyDescent="0.3">
      <c r="A1057" s="36">
        <v>44938</v>
      </c>
      <c r="B1057" s="37">
        <v>56.26</v>
      </c>
      <c r="C1057" s="38">
        <v>-0.46000000000000102</v>
      </c>
      <c r="D1057" s="39">
        <v>-8.1100141043723706E-3</v>
      </c>
      <c r="E1057" s="37">
        <v>56.22</v>
      </c>
      <c r="F1057" s="37">
        <v>56.08</v>
      </c>
      <c r="G1057" s="37">
        <v>56.94</v>
      </c>
      <c r="H1057" s="7">
        <v>1091503</v>
      </c>
      <c r="I1057" s="37">
        <v>61671489.539999999</v>
      </c>
      <c r="J1057" s="37">
        <v>3.9999999999999099E-2</v>
      </c>
      <c r="K1057" s="37">
        <v>0.85999999999999899</v>
      </c>
      <c r="L1057" s="39">
        <v>0.41625437753098798</v>
      </c>
      <c r="M1057" s="37">
        <v>-1490354431.02</v>
      </c>
      <c r="N1057" s="37">
        <v>56.26</v>
      </c>
    </row>
    <row r="1058" spans="1:14" x14ac:dyDescent="0.3">
      <c r="A1058" s="36">
        <v>44939</v>
      </c>
      <c r="B1058" s="37">
        <v>55.06</v>
      </c>
      <c r="C1058" s="38">
        <v>-1.2</v>
      </c>
      <c r="D1058" s="39">
        <v>-2.1329541414859501E-2</v>
      </c>
      <c r="E1058" s="37">
        <v>56.42</v>
      </c>
      <c r="F1058" s="37">
        <v>54.38</v>
      </c>
      <c r="G1058" s="37">
        <v>56.42</v>
      </c>
      <c r="H1058" s="7">
        <v>1463442</v>
      </c>
      <c r="I1058" s="37">
        <v>80551785.159999996</v>
      </c>
      <c r="J1058" s="37">
        <v>1.36</v>
      </c>
      <c r="K1058" s="37">
        <v>2.04</v>
      </c>
      <c r="L1058" s="39">
        <v>0.34075856868922899</v>
      </c>
      <c r="M1058" s="37">
        <v>-1570906216.1800001</v>
      </c>
      <c r="N1058" s="37">
        <v>55.06</v>
      </c>
    </row>
    <row r="1059" spans="1:14" x14ac:dyDescent="0.3">
      <c r="A1059" s="36">
        <v>44942</v>
      </c>
      <c r="B1059" s="37">
        <v>55.28</v>
      </c>
      <c r="C1059" s="38">
        <v>0.219999999999999</v>
      </c>
      <c r="D1059" s="39">
        <v>3.99564111877949E-3</v>
      </c>
      <c r="E1059" s="37">
        <v>55.24</v>
      </c>
      <c r="F1059" s="37">
        <v>54.88</v>
      </c>
      <c r="G1059" s="37">
        <v>55.6</v>
      </c>
      <c r="H1059" s="7">
        <v>365898</v>
      </c>
      <c r="I1059" s="37">
        <v>20232881.780000001</v>
      </c>
      <c r="J1059" s="37">
        <v>3.9999999999999099E-2</v>
      </c>
      <c r="K1059" s="37">
        <v>0.71999999999999897</v>
      </c>
      <c r="L1059" s="39">
        <v>-0.749974375479179</v>
      </c>
      <c r="M1059" s="37">
        <v>-1550673334.4000001</v>
      </c>
      <c r="N1059" s="37">
        <v>55.28</v>
      </c>
    </row>
    <row r="1060" spans="1:14" x14ac:dyDescent="0.3">
      <c r="A1060" s="36">
        <v>44943</v>
      </c>
      <c r="B1060" s="37">
        <v>55.64</v>
      </c>
      <c r="C1060" s="38">
        <v>0.35999999999999899</v>
      </c>
      <c r="D1060" s="39">
        <v>6.5123010130245899E-3</v>
      </c>
      <c r="E1060" s="37">
        <v>55.44</v>
      </c>
      <c r="F1060" s="37">
        <v>54.86</v>
      </c>
      <c r="G1060" s="37">
        <v>55.98</v>
      </c>
      <c r="H1060" s="7">
        <v>654265</v>
      </c>
      <c r="I1060" s="37">
        <v>36164381.32</v>
      </c>
      <c r="J1060" s="37">
        <v>0.20000000000000301</v>
      </c>
      <c r="K1060" s="37">
        <v>1.1200000000000001</v>
      </c>
      <c r="L1060" s="39">
        <v>0.788107614690433</v>
      </c>
      <c r="M1060" s="37">
        <v>-1514508953.0799999</v>
      </c>
      <c r="N1060" s="37">
        <v>55.64</v>
      </c>
    </row>
    <row r="1061" spans="1:14" x14ac:dyDescent="0.3">
      <c r="A1061" s="36">
        <v>44944</v>
      </c>
      <c r="B1061" s="37">
        <v>55.44</v>
      </c>
      <c r="C1061" s="38">
        <v>-0.20000000000000301</v>
      </c>
      <c r="D1061" s="39">
        <v>-3.5945363048167302E-3</v>
      </c>
      <c r="E1061" s="37">
        <v>55.5</v>
      </c>
      <c r="F1061" s="37">
        <v>54.92</v>
      </c>
      <c r="G1061" s="37">
        <v>55.56</v>
      </c>
      <c r="H1061" s="7">
        <v>479352</v>
      </c>
      <c r="I1061" s="37">
        <v>26521046.440000001</v>
      </c>
      <c r="J1061" s="37">
        <v>6.0000000000002301E-2</v>
      </c>
      <c r="K1061" s="37">
        <v>0.64000000000000101</v>
      </c>
      <c r="L1061" s="39">
        <v>-0.26734274338379699</v>
      </c>
      <c r="M1061" s="37">
        <v>-1541029999.52</v>
      </c>
      <c r="N1061" s="37">
        <v>55.44</v>
      </c>
    </row>
    <row r="1062" spans="1:14" x14ac:dyDescent="0.3">
      <c r="A1062" s="36">
        <v>44945</v>
      </c>
      <c r="B1062" s="37">
        <v>54.26</v>
      </c>
      <c r="C1062" s="38">
        <v>-1.18</v>
      </c>
      <c r="D1062" s="39">
        <v>-2.1284271284271301E-2</v>
      </c>
      <c r="E1062" s="37">
        <v>55.34</v>
      </c>
      <c r="F1062" s="37">
        <v>54.08</v>
      </c>
      <c r="G1062" s="37">
        <v>55.44</v>
      </c>
      <c r="H1062" s="7">
        <v>707319</v>
      </c>
      <c r="I1062" s="37">
        <v>38524086.380000003</v>
      </c>
      <c r="J1062" s="37">
        <v>1.0800000000000101</v>
      </c>
      <c r="K1062" s="37">
        <v>1.36</v>
      </c>
      <c r="L1062" s="39">
        <v>0.47557327391979198</v>
      </c>
      <c r="M1062" s="37">
        <v>-1579554085.9000001</v>
      </c>
      <c r="N1062" s="37">
        <v>54.26</v>
      </c>
    </row>
    <row r="1063" spans="1:14" x14ac:dyDescent="0.3">
      <c r="A1063" s="36">
        <v>44946</v>
      </c>
      <c r="B1063" s="37">
        <v>54.84</v>
      </c>
      <c r="C1063" s="38">
        <v>0.58000000000000496</v>
      </c>
      <c r="D1063" s="39">
        <v>1.06892738665685E-2</v>
      </c>
      <c r="E1063" s="37">
        <v>54.7</v>
      </c>
      <c r="F1063" s="37">
        <v>54</v>
      </c>
      <c r="G1063" s="37">
        <v>54.84</v>
      </c>
      <c r="H1063" s="7">
        <v>473480</v>
      </c>
      <c r="I1063" s="37">
        <v>25762365.559999999</v>
      </c>
      <c r="J1063" s="37">
        <v>0.14000000000000101</v>
      </c>
      <c r="K1063" s="37">
        <v>0.84000000000000297</v>
      </c>
      <c r="L1063" s="39">
        <v>-0.33059906491978902</v>
      </c>
      <c r="M1063" s="37">
        <v>-1553791720.3399999</v>
      </c>
      <c r="N1063" s="37">
        <v>54.84</v>
      </c>
    </row>
    <row r="1064" spans="1:14" x14ac:dyDescent="0.3">
      <c r="A1064" s="36">
        <v>44949</v>
      </c>
      <c r="B1064" s="37">
        <v>54.86</v>
      </c>
      <c r="C1064" s="38">
        <v>1.9999999999996E-2</v>
      </c>
      <c r="D1064" s="39">
        <v>3.6469730123989802E-4</v>
      </c>
      <c r="E1064" s="37">
        <v>55.22</v>
      </c>
      <c r="F1064" s="37">
        <v>54.52</v>
      </c>
      <c r="G1064" s="37">
        <v>55.56</v>
      </c>
      <c r="H1064" s="7">
        <v>390634</v>
      </c>
      <c r="I1064" s="37">
        <v>21445802.68</v>
      </c>
      <c r="J1064" s="37">
        <v>0.35999999999999899</v>
      </c>
      <c r="K1064" s="37">
        <v>1.04</v>
      </c>
      <c r="L1064" s="39">
        <v>-0.17497254371884799</v>
      </c>
      <c r="M1064" s="37">
        <v>-1532345917.6600001</v>
      </c>
      <c r="N1064" s="37">
        <v>54.86</v>
      </c>
    </row>
    <row r="1065" spans="1:14" x14ac:dyDescent="0.3">
      <c r="A1065" s="36">
        <v>44950</v>
      </c>
      <c r="B1065" s="37">
        <v>54.66</v>
      </c>
      <c r="C1065" s="38">
        <v>-0.20000000000000301</v>
      </c>
      <c r="D1065" s="39">
        <v>-3.6456434560700498E-3</v>
      </c>
      <c r="E1065" s="37">
        <v>55.02</v>
      </c>
      <c r="F1065" s="37">
        <v>54.1</v>
      </c>
      <c r="G1065" s="37">
        <v>55.28</v>
      </c>
      <c r="H1065" s="7">
        <v>674767</v>
      </c>
      <c r="I1065" s="37">
        <v>36800218.859999999</v>
      </c>
      <c r="J1065" s="37">
        <v>0.36000000000000698</v>
      </c>
      <c r="K1065" s="37">
        <v>1.18</v>
      </c>
      <c r="L1065" s="39">
        <v>0.72736372153985596</v>
      </c>
      <c r="M1065" s="37">
        <v>-1569146136.52</v>
      </c>
      <c r="N1065" s="37">
        <v>54.66</v>
      </c>
    </row>
    <row r="1066" spans="1:14" x14ac:dyDescent="0.3">
      <c r="A1066" s="36">
        <v>44951</v>
      </c>
      <c r="B1066" s="37">
        <v>53.86</v>
      </c>
      <c r="C1066" s="38">
        <v>-0.79999999999999705</v>
      </c>
      <c r="D1066" s="39">
        <v>-1.4635931211123301E-2</v>
      </c>
      <c r="E1066" s="37">
        <v>54.72</v>
      </c>
      <c r="F1066" s="37">
        <v>53.52</v>
      </c>
      <c r="G1066" s="37">
        <v>55.06</v>
      </c>
      <c r="H1066" s="7">
        <v>846090</v>
      </c>
      <c r="I1066" s="37">
        <v>45642727.439999998</v>
      </c>
      <c r="J1066" s="37">
        <v>0.85999999999999899</v>
      </c>
      <c r="K1066" s="37">
        <v>1.54</v>
      </c>
      <c r="L1066" s="39">
        <v>0.25389949419577401</v>
      </c>
      <c r="M1066" s="37">
        <v>-1614788863.96</v>
      </c>
      <c r="N1066" s="37">
        <v>53.86</v>
      </c>
    </row>
    <row r="1067" spans="1:14" x14ac:dyDescent="0.3">
      <c r="A1067" s="36">
        <v>44952</v>
      </c>
      <c r="B1067" s="37">
        <v>54.16</v>
      </c>
      <c r="C1067" s="38">
        <v>0.29999999999999699</v>
      </c>
      <c r="D1067" s="39">
        <v>5.5699962866690902E-3</v>
      </c>
      <c r="E1067" s="37">
        <v>54.3</v>
      </c>
      <c r="F1067" s="37">
        <v>54.06</v>
      </c>
      <c r="G1067" s="37">
        <v>54.52</v>
      </c>
      <c r="H1067" s="7">
        <v>694716</v>
      </c>
      <c r="I1067" s="37">
        <v>37708572.780000001</v>
      </c>
      <c r="J1067" s="37">
        <v>0.14000000000000101</v>
      </c>
      <c r="K1067" s="37">
        <v>0.46000000000000102</v>
      </c>
      <c r="L1067" s="39">
        <v>-0.17891004503067001</v>
      </c>
      <c r="M1067" s="37">
        <v>-1577080291.1800001</v>
      </c>
      <c r="N1067" s="37">
        <v>54.16</v>
      </c>
    </row>
    <row r="1068" spans="1:14" x14ac:dyDescent="0.3">
      <c r="A1068" s="36">
        <v>44953</v>
      </c>
      <c r="B1068" s="37">
        <v>54.64</v>
      </c>
      <c r="C1068" s="38">
        <v>0.48000000000000398</v>
      </c>
      <c r="D1068" s="39">
        <v>8.8626292466765892E-3</v>
      </c>
      <c r="E1068" s="37">
        <v>54.4</v>
      </c>
      <c r="F1068" s="37">
        <v>54.3</v>
      </c>
      <c r="G1068" s="37">
        <v>55.1</v>
      </c>
      <c r="H1068" s="7">
        <v>645344</v>
      </c>
      <c r="I1068" s="37">
        <v>35281524.520000003</v>
      </c>
      <c r="J1068" s="37">
        <v>0.24000000000000199</v>
      </c>
      <c r="K1068" s="37">
        <v>0.80000000000000404</v>
      </c>
      <c r="L1068" s="39">
        <v>-7.1067889612446006E-2</v>
      </c>
      <c r="M1068" s="37">
        <v>-1541798766.6600001</v>
      </c>
      <c r="N1068" s="37">
        <v>54.64</v>
      </c>
    </row>
    <row r="1069" spans="1:14" x14ac:dyDescent="0.3">
      <c r="A1069" s="36">
        <v>44956</v>
      </c>
      <c r="B1069" s="37">
        <v>54.68</v>
      </c>
      <c r="C1069" s="38">
        <v>3.9999999999999099E-2</v>
      </c>
      <c r="D1069" s="39">
        <v>7.3206442166909096E-4</v>
      </c>
      <c r="E1069" s="37">
        <v>54.6</v>
      </c>
      <c r="F1069" s="37">
        <v>54.18</v>
      </c>
      <c r="G1069" s="37">
        <v>54.96</v>
      </c>
      <c r="H1069" s="7">
        <v>611552</v>
      </c>
      <c r="I1069" s="37">
        <v>33309668.359999999</v>
      </c>
      <c r="J1069" s="37">
        <v>7.9999999999998295E-2</v>
      </c>
      <c r="K1069" s="37">
        <v>0.78000000000000103</v>
      </c>
      <c r="L1069" s="39">
        <v>-5.2362770863291497E-2</v>
      </c>
      <c r="M1069" s="37">
        <v>-1508489098.3</v>
      </c>
      <c r="N1069" s="37">
        <v>54.68</v>
      </c>
    </row>
    <row r="1070" spans="1:14" x14ac:dyDescent="0.3">
      <c r="A1070" s="36">
        <v>44957</v>
      </c>
      <c r="B1070" s="37">
        <v>54.76</v>
      </c>
      <c r="C1070" s="38">
        <v>7.9999999999998295E-2</v>
      </c>
      <c r="D1070" s="39">
        <v>1.4630577907827E-3</v>
      </c>
      <c r="E1070" s="37">
        <v>54.7</v>
      </c>
      <c r="F1070" s="37">
        <v>53.9</v>
      </c>
      <c r="G1070" s="37">
        <v>54.88</v>
      </c>
      <c r="H1070" s="7">
        <v>848288</v>
      </c>
      <c r="I1070" s="37">
        <v>46231331.359999999</v>
      </c>
      <c r="J1070" s="37">
        <v>5.9999999999995203E-2</v>
      </c>
      <c r="K1070" s="37">
        <v>0.98000000000000398</v>
      </c>
      <c r="L1070" s="39">
        <v>0.38710690178431301</v>
      </c>
      <c r="M1070" s="37">
        <v>-1462257766.9400001</v>
      </c>
      <c r="N1070" s="37">
        <v>54.76</v>
      </c>
    </row>
    <row r="1071" spans="1:14" x14ac:dyDescent="0.3">
      <c r="A1071" s="36">
        <v>44958</v>
      </c>
      <c r="B1071" s="37">
        <v>55.5</v>
      </c>
      <c r="C1071" s="38">
        <v>0.74000000000000199</v>
      </c>
      <c r="D1071" s="39">
        <v>1.3513513513513599E-2</v>
      </c>
      <c r="E1071" s="37">
        <v>55.1</v>
      </c>
      <c r="F1071" s="37">
        <v>54.4</v>
      </c>
      <c r="G1071" s="37">
        <v>55.5</v>
      </c>
      <c r="H1071" s="7">
        <v>862085</v>
      </c>
      <c r="I1071" s="37">
        <v>47504478.719999999</v>
      </c>
      <c r="J1071" s="37">
        <v>0.39999999999999902</v>
      </c>
      <c r="K1071" s="37">
        <v>1.1000000000000001</v>
      </c>
      <c r="L1071" s="39">
        <v>1.6264523369421701E-2</v>
      </c>
      <c r="M1071" s="37">
        <v>-1414753288.22</v>
      </c>
      <c r="N1071" s="37">
        <v>55.5</v>
      </c>
    </row>
    <row r="1072" spans="1:14" x14ac:dyDescent="0.3">
      <c r="A1072" s="36">
        <v>44959</v>
      </c>
      <c r="B1072" s="37">
        <v>57.66</v>
      </c>
      <c r="C1072" s="38">
        <v>2.16</v>
      </c>
      <c r="D1072" s="39">
        <v>3.8918918918918903E-2</v>
      </c>
      <c r="E1072" s="37">
        <v>56</v>
      </c>
      <c r="F1072" s="37">
        <v>55.52</v>
      </c>
      <c r="G1072" s="37">
        <v>57.9</v>
      </c>
      <c r="H1072" s="7">
        <v>1071681</v>
      </c>
      <c r="I1072" s="37">
        <v>61127629.520000003</v>
      </c>
      <c r="J1072" s="37">
        <v>1.66</v>
      </c>
      <c r="K1072" s="37">
        <v>2.38</v>
      </c>
      <c r="L1072" s="39">
        <v>0.24312683784081601</v>
      </c>
      <c r="M1072" s="37">
        <v>-1353625658.7</v>
      </c>
      <c r="N1072" s="37">
        <v>57.66</v>
      </c>
    </row>
    <row r="1073" spans="1:14" x14ac:dyDescent="0.3">
      <c r="A1073" s="36">
        <v>44960</v>
      </c>
      <c r="B1073" s="37">
        <v>57.48</v>
      </c>
      <c r="C1073" s="38">
        <v>-0.18</v>
      </c>
      <c r="D1073" s="39">
        <v>-3.1217481789802201E-3</v>
      </c>
      <c r="E1073" s="37">
        <v>57.22</v>
      </c>
      <c r="F1073" s="37">
        <v>56.54</v>
      </c>
      <c r="G1073" s="37">
        <v>58.5</v>
      </c>
      <c r="H1073" s="7">
        <v>1052167</v>
      </c>
      <c r="I1073" s="37">
        <v>60679443.079999998</v>
      </c>
      <c r="J1073" s="37">
        <v>0.25999999999999801</v>
      </c>
      <c r="K1073" s="37">
        <v>1.96</v>
      </c>
      <c r="L1073" s="39">
        <v>-1.82087766788811E-2</v>
      </c>
      <c r="M1073" s="37">
        <v>-1414305101.78</v>
      </c>
      <c r="N1073" s="37">
        <v>57.48</v>
      </c>
    </row>
    <row r="1074" spans="1:14" x14ac:dyDescent="0.3">
      <c r="A1074" s="36">
        <v>44963</v>
      </c>
      <c r="B1074" s="37">
        <v>56.68</v>
      </c>
      <c r="C1074" s="38">
        <v>-0.79999999999999705</v>
      </c>
      <c r="D1074" s="39">
        <v>-1.39178844815588E-2</v>
      </c>
      <c r="E1074" s="37">
        <v>57.66</v>
      </c>
      <c r="F1074" s="37">
        <v>56.22</v>
      </c>
      <c r="G1074" s="37">
        <v>57.86</v>
      </c>
      <c r="H1074" s="7">
        <v>685689</v>
      </c>
      <c r="I1074" s="37">
        <v>38941352.200000003</v>
      </c>
      <c r="J1074" s="37">
        <v>0.97999999999999698</v>
      </c>
      <c r="K1074" s="37">
        <v>1.64</v>
      </c>
      <c r="L1074" s="39">
        <v>-0.34830782565885499</v>
      </c>
      <c r="M1074" s="37">
        <v>-1453246453.98</v>
      </c>
      <c r="N1074" s="37">
        <v>56.68</v>
      </c>
    </row>
    <row r="1075" spans="1:14" x14ac:dyDescent="0.3">
      <c r="A1075" s="36">
        <v>44964</v>
      </c>
      <c r="B1075" s="37">
        <v>56.78</v>
      </c>
      <c r="C1075" s="38">
        <v>0.100000000000001</v>
      </c>
      <c r="D1075" s="39">
        <v>1.76429075511647E-3</v>
      </c>
      <c r="E1075" s="37">
        <v>56.78</v>
      </c>
      <c r="F1075" s="37">
        <v>55.96</v>
      </c>
      <c r="G1075" s="37">
        <v>56.92</v>
      </c>
      <c r="H1075" s="7">
        <v>620213</v>
      </c>
      <c r="I1075" s="37">
        <v>35111495</v>
      </c>
      <c r="J1075" s="37">
        <v>0</v>
      </c>
      <c r="K1075" s="37">
        <v>0.96000000000000096</v>
      </c>
      <c r="L1075" s="39">
        <v>-9.5489354503280596E-2</v>
      </c>
      <c r="M1075" s="37">
        <v>-1418134958.98</v>
      </c>
      <c r="N1075" s="37">
        <v>56.78</v>
      </c>
    </row>
    <row r="1076" spans="1:14" x14ac:dyDescent="0.3">
      <c r="A1076" s="36">
        <v>44965</v>
      </c>
      <c r="B1076" s="37">
        <v>55.94</v>
      </c>
      <c r="C1076" s="38">
        <v>-0.84000000000000297</v>
      </c>
      <c r="D1076" s="39">
        <v>-1.47939415287074E-2</v>
      </c>
      <c r="E1076" s="37">
        <v>56.92</v>
      </c>
      <c r="F1076" s="37">
        <v>55.44</v>
      </c>
      <c r="G1076" s="37">
        <v>56.92</v>
      </c>
      <c r="H1076" s="7">
        <v>776728</v>
      </c>
      <c r="I1076" s="37">
        <v>43636618.079999998</v>
      </c>
      <c r="J1076" s="37">
        <v>0.98000000000000398</v>
      </c>
      <c r="K1076" s="37">
        <v>1.48</v>
      </c>
      <c r="L1076" s="39">
        <v>0.252356851597758</v>
      </c>
      <c r="M1076" s="37">
        <v>-1461771577.0599999</v>
      </c>
      <c r="N1076" s="37">
        <v>55.94</v>
      </c>
    </row>
    <row r="1077" spans="1:14" x14ac:dyDescent="0.3">
      <c r="A1077" s="36">
        <v>44966</v>
      </c>
      <c r="B1077" s="37">
        <v>56.6</v>
      </c>
      <c r="C1077" s="38">
        <v>0.66000000000000403</v>
      </c>
      <c r="D1077" s="39">
        <v>1.1798355380765201E-2</v>
      </c>
      <c r="E1077" s="37">
        <v>56.48</v>
      </c>
      <c r="F1077" s="37">
        <v>56.4</v>
      </c>
      <c r="G1077" s="37">
        <v>57.26</v>
      </c>
      <c r="H1077" s="7">
        <v>690107</v>
      </c>
      <c r="I1077" s="37">
        <v>39164109.759999998</v>
      </c>
      <c r="J1077" s="37">
        <v>0.12000000000000501</v>
      </c>
      <c r="K1077" s="37">
        <v>0.85999999999999899</v>
      </c>
      <c r="L1077" s="39">
        <v>-0.111520377789908</v>
      </c>
      <c r="M1077" s="37">
        <v>-1422607467.3</v>
      </c>
      <c r="N1077" s="37">
        <v>56.6</v>
      </c>
    </row>
    <row r="1078" spans="1:14" x14ac:dyDescent="0.3">
      <c r="A1078" s="36">
        <v>44967</v>
      </c>
      <c r="B1078" s="37">
        <v>55.12</v>
      </c>
      <c r="C1078" s="38">
        <v>-1.48</v>
      </c>
      <c r="D1078" s="39">
        <v>-2.6148409893992999E-2</v>
      </c>
      <c r="E1078" s="37">
        <v>56.56</v>
      </c>
      <c r="F1078" s="37">
        <v>54.8</v>
      </c>
      <c r="G1078" s="37">
        <v>56.76</v>
      </c>
      <c r="H1078" s="7">
        <v>969071</v>
      </c>
      <c r="I1078" s="37">
        <v>53592844.939999998</v>
      </c>
      <c r="J1078" s="37">
        <v>1.44</v>
      </c>
      <c r="K1078" s="37">
        <v>1.96</v>
      </c>
      <c r="L1078" s="39">
        <v>0.40423296677181902</v>
      </c>
      <c r="M1078" s="37">
        <v>-1476200312.24</v>
      </c>
      <c r="N1078" s="37">
        <v>55.12</v>
      </c>
    </row>
    <row r="1079" spans="1:14" x14ac:dyDescent="0.3">
      <c r="A1079" s="36">
        <v>44970</v>
      </c>
      <c r="B1079" s="37">
        <v>54.94</v>
      </c>
      <c r="C1079" s="38">
        <v>-0.18</v>
      </c>
      <c r="D1079" s="39">
        <v>-3.2656023222060902E-3</v>
      </c>
      <c r="E1079" s="37">
        <v>55.4</v>
      </c>
      <c r="F1079" s="37">
        <v>54.76</v>
      </c>
      <c r="G1079" s="37">
        <v>55.5</v>
      </c>
      <c r="H1079" s="7">
        <v>469470</v>
      </c>
      <c r="I1079" s="37">
        <v>25852843.100000001</v>
      </c>
      <c r="J1079" s="37">
        <v>0.46000000000000102</v>
      </c>
      <c r="K1079" s="37">
        <v>0.74000000000000199</v>
      </c>
      <c r="L1079" s="39">
        <v>-0.51554633251846405</v>
      </c>
      <c r="M1079" s="37">
        <v>-1502053155.3399999</v>
      </c>
      <c r="N1079" s="37">
        <v>54.94</v>
      </c>
    </row>
    <row r="1080" spans="1:14" x14ac:dyDescent="0.3">
      <c r="A1080" s="36">
        <v>44971</v>
      </c>
      <c r="B1080" s="37">
        <v>55.26</v>
      </c>
      <c r="C1080" s="38">
        <v>0.32</v>
      </c>
      <c r="D1080" s="39">
        <v>5.8245358572988799E-3</v>
      </c>
      <c r="E1080" s="37">
        <v>55.38</v>
      </c>
      <c r="F1080" s="37">
        <v>54.74</v>
      </c>
      <c r="G1080" s="37">
        <v>55.74</v>
      </c>
      <c r="H1080" s="7">
        <v>605769</v>
      </c>
      <c r="I1080" s="37">
        <v>33482268.68</v>
      </c>
      <c r="J1080" s="37">
        <v>0.12000000000000501</v>
      </c>
      <c r="K1080" s="37">
        <v>1</v>
      </c>
      <c r="L1080" s="39">
        <v>0.29032526040002599</v>
      </c>
      <c r="M1080" s="37">
        <v>-1468570886.6600001</v>
      </c>
      <c r="N1080" s="37">
        <v>55.26</v>
      </c>
    </row>
    <row r="1081" spans="1:14" x14ac:dyDescent="0.3">
      <c r="A1081" s="36">
        <v>44972</v>
      </c>
      <c r="B1081" s="37">
        <v>55.32</v>
      </c>
      <c r="C1081" s="38">
        <v>6.0000000000002301E-2</v>
      </c>
      <c r="D1081" s="39">
        <v>1.0857763300760499E-3</v>
      </c>
      <c r="E1081" s="37">
        <v>55.46</v>
      </c>
      <c r="F1081" s="37">
        <v>55</v>
      </c>
      <c r="G1081" s="37">
        <v>55.62</v>
      </c>
      <c r="H1081" s="7">
        <v>597419</v>
      </c>
      <c r="I1081" s="37">
        <v>33034066.16</v>
      </c>
      <c r="J1081" s="37">
        <v>0.14000000000000101</v>
      </c>
      <c r="K1081" s="37">
        <v>0.619999999999997</v>
      </c>
      <c r="L1081" s="39">
        <v>-1.3784132235225E-2</v>
      </c>
      <c r="M1081" s="37">
        <v>-1435536820.5</v>
      </c>
      <c r="N1081" s="37">
        <v>55.32</v>
      </c>
    </row>
    <row r="1082" spans="1:14" x14ac:dyDescent="0.3">
      <c r="A1082" s="36">
        <v>44973</v>
      </c>
      <c r="B1082" s="37">
        <v>56</v>
      </c>
      <c r="C1082" s="38">
        <v>0.68</v>
      </c>
      <c r="D1082" s="39">
        <v>1.2292118582791001E-2</v>
      </c>
      <c r="E1082" s="37">
        <v>55.7</v>
      </c>
      <c r="F1082" s="37">
        <v>55.54</v>
      </c>
      <c r="G1082" s="37">
        <v>56.48</v>
      </c>
      <c r="H1082" s="7">
        <v>728162</v>
      </c>
      <c r="I1082" s="37">
        <v>40787460.039999999</v>
      </c>
      <c r="J1082" s="37">
        <v>0.29999999999999699</v>
      </c>
      <c r="K1082" s="37">
        <v>0.93999999999999795</v>
      </c>
      <c r="L1082" s="39">
        <v>0.218846404282422</v>
      </c>
      <c r="M1082" s="37">
        <v>-1394749360.46</v>
      </c>
      <c r="N1082" s="37">
        <v>56</v>
      </c>
    </row>
    <row r="1083" spans="1:14" x14ac:dyDescent="0.3">
      <c r="A1083" s="36">
        <v>44974</v>
      </c>
      <c r="B1083" s="37">
        <v>55.6</v>
      </c>
      <c r="C1083" s="38">
        <v>-0.39999999999999902</v>
      </c>
      <c r="D1083" s="39">
        <v>-7.1428571428571201E-3</v>
      </c>
      <c r="E1083" s="37">
        <v>55.78</v>
      </c>
      <c r="F1083" s="37">
        <v>55.3</v>
      </c>
      <c r="G1083" s="37">
        <v>56.02</v>
      </c>
      <c r="H1083" s="7">
        <v>744840</v>
      </c>
      <c r="I1083" s="37">
        <v>41426448.020000003</v>
      </c>
      <c r="J1083" s="37">
        <v>0.18</v>
      </c>
      <c r="K1083" s="37">
        <v>0.72000000000000597</v>
      </c>
      <c r="L1083" s="39">
        <v>2.29042438358497E-2</v>
      </c>
      <c r="M1083" s="37">
        <v>-1436175808.48</v>
      </c>
      <c r="N1083" s="37">
        <v>55.6</v>
      </c>
    </row>
    <row r="1084" spans="1:14" x14ac:dyDescent="0.3">
      <c r="A1084" s="36">
        <v>44977</v>
      </c>
      <c r="B1084" s="37">
        <v>55.56</v>
      </c>
      <c r="C1084" s="38">
        <v>-3.9999999999999099E-2</v>
      </c>
      <c r="D1084" s="39">
        <v>-7.1942446043163897E-4</v>
      </c>
      <c r="E1084" s="37">
        <v>56.12</v>
      </c>
      <c r="F1084" s="37">
        <v>55.4</v>
      </c>
      <c r="G1084" s="37">
        <v>56.16</v>
      </c>
      <c r="H1084" s="7">
        <v>542164</v>
      </c>
      <c r="I1084" s="37">
        <v>30188752.02</v>
      </c>
      <c r="J1084" s="37">
        <v>0.55999999999999495</v>
      </c>
      <c r="K1084" s="37">
        <v>0.75999999999999801</v>
      </c>
      <c r="L1084" s="39">
        <v>-0.27210676118360999</v>
      </c>
      <c r="M1084" s="37">
        <v>-1466364560.5</v>
      </c>
      <c r="N1084" s="37">
        <v>55.56</v>
      </c>
    </row>
    <row r="1085" spans="1:14" x14ac:dyDescent="0.3">
      <c r="A1085" s="36">
        <v>44978</v>
      </c>
      <c r="B1085" s="37">
        <v>54.86</v>
      </c>
      <c r="C1085" s="38">
        <v>-0.70000000000000295</v>
      </c>
      <c r="D1085" s="39">
        <v>-1.25989920806336E-2</v>
      </c>
      <c r="E1085" s="37">
        <v>55.52</v>
      </c>
      <c r="F1085" s="37">
        <v>54.54</v>
      </c>
      <c r="G1085" s="37">
        <v>55.56</v>
      </c>
      <c r="H1085" s="7">
        <v>623850</v>
      </c>
      <c r="I1085" s="37">
        <v>34262673.32</v>
      </c>
      <c r="J1085" s="37">
        <v>0.66000000000000403</v>
      </c>
      <c r="K1085" s="37">
        <v>1.02</v>
      </c>
      <c r="L1085" s="39">
        <v>0.15066658796969201</v>
      </c>
      <c r="M1085" s="37">
        <v>-1500627233.8199999</v>
      </c>
      <c r="N1085" s="37">
        <v>54.86</v>
      </c>
    </row>
    <row r="1086" spans="1:14" x14ac:dyDescent="0.3">
      <c r="A1086" s="36">
        <v>44979</v>
      </c>
      <c r="B1086" s="37">
        <v>54.66</v>
      </c>
      <c r="C1086" s="38">
        <v>-0.20000000000000301</v>
      </c>
      <c r="D1086" s="39">
        <v>-3.6456434560700498E-3</v>
      </c>
      <c r="E1086" s="37">
        <v>54.7</v>
      </c>
      <c r="F1086" s="37">
        <v>54.08</v>
      </c>
      <c r="G1086" s="37">
        <v>54.9</v>
      </c>
      <c r="H1086" s="7">
        <v>537658</v>
      </c>
      <c r="I1086" s="37">
        <v>29320213.620000001</v>
      </c>
      <c r="J1086" s="37">
        <v>4.0000000000006301E-2</v>
      </c>
      <c r="K1086" s="37">
        <v>0.82</v>
      </c>
      <c r="L1086" s="39">
        <v>-0.13816141700729301</v>
      </c>
      <c r="M1086" s="37">
        <v>-1529947447.4400001</v>
      </c>
      <c r="N1086" s="37">
        <v>54.66</v>
      </c>
    </row>
    <row r="1087" spans="1:14" x14ac:dyDescent="0.3">
      <c r="A1087" s="36">
        <v>44980</v>
      </c>
      <c r="B1087" s="37">
        <v>54.58</v>
      </c>
      <c r="C1087" s="38">
        <v>-7.9999999999998295E-2</v>
      </c>
      <c r="D1087" s="39">
        <v>-1.4635931211123001E-3</v>
      </c>
      <c r="E1087" s="37">
        <v>54.98</v>
      </c>
      <c r="F1087" s="37">
        <v>54.58</v>
      </c>
      <c r="G1087" s="37">
        <v>55.3</v>
      </c>
      <c r="H1087" s="7">
        <v>538909</v>
      </c>
      <c r="I1087" s="37">
        <v>29541654.5</v>
      </c>
      <c r="J1087" s="37">
        <v>0.39999999999999902</v>
      </c>
      <c r="K1087" s="37">
        <v>0.71999999999999897</v>
      </c>
      <c r="L1087" s="39">
        <v>2.3267579018632699E-3</v>
      </c>
      <c r="M1087" s="37">
        <v>-1559489101.9400001</v>
      </c>
      <c r="N1087" s="37">
        <v>54.58</v>
      </c>
    </row>
    <row r="1088" spans="1:14" x14ac:dyDescent="0.3">
      <c r="A1088" s="36">
        <v>44981</v>
      </c>
      <c r="B1088" s="37">
        <v>53.12</v>
      </c>
      <c r="C1088" s="38">
        <v>-1.46</v>
      </c>
      <c r="D1088" s="39">
        <v>-2.67497251740564E-2</v>
      </c>
      <c r="E1088" s="37">
        <v>54.72</v>
      </c>
      <c r="F1088" s="37">
        <v>53.12</v>
      </c>
      <c r="G1088" s="37">
        <v>54.78</v>
      </c>
      <c r="H1088" s="7">
        <v>1072307</v>
      </c>
      <c r="I1088" s="37">
        <v>57389813.020000003</v>
      </c>
      <c r="J1088" s="37">
        <v>1.6</v>
      </c>
      <c r="K1088" s="37">
        <v>1.66</v>
      </c>
      <c r="L1088" s="39">
        <v>0.989773783700031</v>
      </c>
      <c r="M1088" s="37">
        <v>-1616878914.96</v>
      </c>
      <c r="N1088" s="37">
        <v>53.12</v>
      </c>
    </row>
    <row r="1089" spans="1:14" x14ac:dyDescent="0.3">
      <c r="A1089" s="36">
        <v>44984</v>
      </c>
      <c r="B1089" s="37">
        <v>53.36</v>
      </c>
      <c r="C1089" s="38">
        <v>0.24000000000000199</v>
      </c>
      <c r="D1089" s="39">
        <v>4.5180722891566601E-3</v>
      </c>
      <c r="E1089" s="37">
        <v>53.4</v>
      </c>
      <c r="F1089" s="37">
        <v>53.34</v>
      </c>
      <c r="G1089" s="37">
        <v>53.76</v>
      </c>
      <c r="H1089" s="7">
        <v>448864</v>
      </c>
      <c r="I1089" s="37">
        <v>24016354.16</v>
      </c>
      <c r="J1089" s="37">
        <v>3.9999999999999099E-2</v>
      </c>
      <c r="K1089" s="37">
        <v>0.41999999999999499</v>
      </c>
      <c r="L1089" s="39">
        <v>-0.58140346001658105</v>
      </c>
      <c r="M1089" s="37">
        <v>-1592862560.8</v>
      </c>
      <c r="N1089" s="37">
        <v>53.36</v>
      </c>
    </row>
    <row r="1090" spans="1:14" x14ac:dyDescent="0.3">
      <c r="A1090" s="36">
        <v>44985</v>
      </c>
      <c r="B1090" s="37">
        <v>53.76</v>
      </c>
      <c r="C1090" s="38">
        <v>0.39999999999999902</v>
      </c>
      <c r="D1090" s="39">
        <v>7.4962518740629399E-3</v>
      </c>
      <c r="E1090" s="37">
        <v>53.3</v>
      </c>
      <c r="F1090" s="37">
        <v>52.94</v>
      </c>
      <c r="G1090" s="37">
        <v>53.78</v>
      </c>
      <c r="H1090" s="7">
        <v>820953</v>
      </c>
      <c r="I1090" s="37">
        <v>43938825.140000001</v>
      </c>
      <c r="J1090" s="37">
        <v>0.46000000000000102</v>
      </c>
      <c r="K1090" s="37">
        <v>0.84000000000000297</v>
      </c>
      <c r="L1090" s="39">
        <v>0.82895710059171601</v>
      </c>
      <c r="M1090" s="37">
        <v>-1548923735.6600001</v>
      </c>
      <c r="N1090" s="37">
        <v>53.76</v>
      </c>
    </row>
    <row r="1091" spans="1:14" x14ac:dyDescent="0.3">
      <c r="A1091" s="36">
        <v>44986</v>
      </c>
      <c r="B1091" s="37">
        <v>54.02</v>
      </c>
      <c r="C1091" s="38">
        <v>0.260000000000005</v>
      </c>
      <c r="D1091" s="39">
        <v>4.8363095238096203E-3</v>
      </c>
      <c r="E1091" s="37">
        <v>54.1</v>
      </c>
      <c r="F1091" s="37">
        <v>53.88</v>
      </c>
      <c r="G1091" s="37">
        <v>54.68</v>
      </c>
      <c r="H1091" s="7">
        <v>568020</v>
      </c>
      <c r="I1091" s="37">
        <v>30806402.640000001</v>
      </c>
      <c r="J1091" s="37">
        <v>7.9999999999998295E-2</v>
      </c>
      <c r="K1091" s="37">
        <v>0.79999999999999705</v>
      </c>
      <c r="L1091" s="39">
        <v>-0.30809680943976098</v>
      </c>
      <c r="M1091" s="37">
        <v>-1518117333.02</v>
      </c>
      <c r="N1091" s="37">
        <v>54.02</v>
      </c>
    </row>
    <row r="1092" spans="1:14" x14ac:dyDescent="0.3">
      <c r="A1092" s="36">
        <v>44987</v>
      </c>
      <c r="B1092" s="37">
        <v>54.26</v>
      </c>
      <c r="C1092" s="38">
        <v>0.239999999999995</v>
      </c>
      <c r="D1092" s="39">
        <v>4.4427989633468098E-3</v>
      </c>
      <c r="E1092" s="37">
        <v>53.64</v>
      </c>
      <c r="F1092" s="37">
        <v>53.54</v>
      </c>
      <c r="G1092" s="37">
        <v>54.46</v>
      </c>
      <c r="H1092" s="7">
        <v>522900</v>
      </c>
      <c r="I1092" s="37">
        <v>28311575.16</v>
      </c>
      <c r="J1092" s="37">
        <v>0.619999999999997</v>
      </c>
      <c r="K1092" s="37">
        <v>0.92000000000000204</v>
      </c>
      <c r="L1092" s="39">
        <v>-7.9433822752719999E-2</v>
      </c>
      <c r="M1092" s="37">
        <v>-1489805757.8599999</v>
      </c>
      <c r="N1092" s="37">
        <v>54.26</v>
      </c>
    </row>
    <row r="1093" spans="1:14" x14ac:dyDescent="0.3">
      <c r="A1093" s="36">
        <v>44988</v>
      </c>
      <c r="B1093" s="37">
        <v>57.28</v>
      </c>
      <c r="C1093" s="38">
        <v>3.02</v>
      </c>
      <c r="D1093" s="39">
        <v>5.5657943236269901E-2</v>
      </c>
      <c r="E1093" s="37">
        <v>53.98</v>
      </c>
      <c r="F1093" s="37">
        <v>53.52</v>
      </c>
      <c r="G1093" s="37">
        <v>57.54</v>
      </c>
      <c r="H1093" s="7">
        <v>1782545</v>
      </c>
      <c r="I1093" s="37">
        <v>100696239.78</v>
      </c>
      <c r="J1093" s="37">
        <v>3.3</v>
      </c>
      <c r="K1093" s="37">
        <v>4.0199999999999996</v>
      </c>
      <c r="L1093" s="39">
        <v>2.4089596481162698</v>
      </c>
      <c r="M1093" s="37">
        <v>-1389109518.0799999</v>
      </c>
      <c r="N1093" s="37">
        <v>57.28</v>
      </c>
    </row>
    <row r="1094" spans="1:14" x14ac:dyDescent="0.3">
      <c r="A1094" s="36">
        <v>44991</v>
      </c>
      <c r="B1094" s="37">
        <v>58.62</v>
      </c>
      <c r="C1094" s="38">
        <v>1.34</v>
      </c>
      <c r="D1094" s="39">
        <v>2.33938547486033E-2</v>
      </c>
      <c r="E1094" s="37">
        <v>57.46</v>
      </c>
      <c r="F1094" s="37">
        <v>57.2</v>
      </c>
      <c r="G1094" s="37">
        <v>59.44</v>
      </c>
      <c r="H1094" s="7">
        <v>1800311</v>
      </c>
      <c r="I1094" s="37">
        <v>105587898.23999999</v>
      </c>
      <c r="J1094" s="37">
        <v>1.1599999999999999</v>
      </c>
      <c r="K1094" s="37">
        <v>2.23999999999999</v>
      </c>
      <c r="L1094" s="39">
        <v>9.9666488083049801E-3</v>
      </c>
      <c r="M1094" s="37">
        <v>-1283521619.8399999</v>
      </c>
      <c r="N1094" s="37">
        <v>58.62</v>
      </c>
    </row>
    <row r="1095" spans="1:14" x14ac:dyDescent="0.3">
      <c r="A1095" s="36">
        <v>44992</v>
      </c>
      <c r="B1095" s="37">
        <v>58.8</v>
      </c>
      <c r="C1095" s="38">
        <v>0.18</v>
      </c>
      <c r="D1095" s="39">
        <v>3.0706243602865902E-3</v>
      </c>
      <c r="E1095" s="37">
        <v>58.3</v>
      </c>
      <c r="F1095" s="37">
        <v>58.3</v>
      </c>
      <c r="G1095" s="37">
        <v>60.18</v>
      </c>
      <c r="H1095" s="7">
        <v>1172494</v>
      </c>
      <c r="I1095" s="37">
        <v>69707645.260000005</v>
      </c>
      <c r="J1095" s="37">
        <v>0.5</v>
      </c>
      <c r="K1095" s="37">
        <v>1.88</v>
      </c>
      <c r="L1095" s="39">
        <v>-0.34872696995130298</v>
      </c>
      <c r="M1095" s="37">
        <v>-1213813974.5799999</v>
      </c>
      <c r="N1095" s="37">
        <v>58.8</v>
      </c>
    </row>
    <row r="1096" spans="1:14" x14ac:dyDescent="0.3">
      <c r="A1096" s="36">
        <v>44993</v>
      </c>
      <c r="B1096" s="37">
        <v>59.76</v>
      </c>
      <c r="C1096" s="38">
        <v>0.96000000000000096</v>
      </c>
      <c r="D1096" s="39">
        <v>1.6326530612244899E-2</v>
      </c>
      <c r="E1096" s="37">
        <v>58.64</v>
      </c>
      <c r="F1096" s="37">
        <v>58.64</v>
      </c>
      <c r="G1096" s="37">
        <v>60.1</v>
      </c>
      <c r="H1096" s="7">
        <v>770582</v>
      </c>
      <c r="I1096" s="37">
        <v>45953551.899999999</v>
      </c>
      <c r="J1096" s="37">
        <v>1.1200000000000001</v>
      </c>
      <c r="K1096" s="37">
        <v>1.46</v>
      </c>
      <c r="L1096" s="39">
        <v>-0.34278384366998899</v>
      </c>
      <c r="M1096" s="37">
        <v>-1167860422.6800001</v>
      </c>
      <c r="N1096" s="37">
        <v>59.76</v>
      </c>
    </row>
    <row r="1097" spans="1:14" x14ac:dyDescent="0.3">
      <c r="A1097" s="36">
        <v>44994</v>
      </c>
      <c r="B1097" s="37">
        <v>58.48</v>
      </c>
      <c r="C1097" s="38">
        <v>-1.28</v>
      </c>
      <c r="D1097" s="39">
        <v>-2.1419009370816599E-2</v>
      </c>
      <c r="E1097" s="37">
        <v>59.72</v>
      </c>
      <c r="F1097" s="37">
        <v>57.96</v>
      </c>
      <c r="G1097" s="37">
        <v>59.78</v>
      </c>
      <c r="H1097" s="7">
        <v>685337</v>
      </c>
      <c r="I1097" s="37">
        <v>40116667.340000004</v>
      </c>
      <c r="J1097" s="37">
        <v>1.24</v>
      </c>
      <c r="K1097" s="37">
        <v>1.82</v>
      </c>
      <c r="L1097" s="39">
        <v>-0.110624177569681</v>
      </c>
      <c r="M1097" s="37">
        <v>-1207977090.02</v>
      </c>
      <c r="N1097" s="37">
        <v>58.48</v>
      </c>
    </row>
    <row r="1098" spans="1:14" x14ac:dyDescent="0.3">
      <c r="A1098" s="36">
        <v>44995</v>
      </c>
      <c r="B1098" s="37">
        <v>57.64</v>
      </c>
      <c r="C1098" s="38">
        <v>-0.83999999999999597</v>
      </c>
      <c r="D1098" s="39">
        <v>-1.43638850889192E-2</v>
      </c>
      <c r="E1098" s="37">
        <v>57.2</v>
      </c>
      <c r="F1098" s="37">
        <v>56.38</v>
      </c>
      <c r="G1098" s="37">
        <v>57.64</v>
      </c>
      <c r="H1098" s="7">
        <v>773675</v>
      </c>
      <c r="I1098" s="37">
        <v>44176555.219999999</v>
      </c>
      <c r="J1098" s="37">
        <v>0.439999999999998</v>
      </c>
      <c r="K1098" s="37">
        <v>1.26</v>
      </c>
      <c r="L1098" s="39">
        <v>0.12889717029724099</v>
      </c>
      <c r="M1098" s="37">
        <v>-1252153645.24</v>
      </c>
      <c r="N1098" s="37">
        <v>57.64</v>
      </c>
    </row>
    <row r="1099" spans="1:14" x14ac:dyDescent="0.3">
      <c r="A1099" s="36">
        <v>44998</v>
      </c>
      <c r="B1099" s="37">
        <v>55.4</v>
      </c>
      <c r="C1099" s="38">
        <v>-2.2400000000000002</v>
      </c>
      <c r="D1099" s="39">
        <v>-3.8861901457321303E-2</v>
      </c>
      <c r="E1099" s="37">
        <v>57.68</v>
      </c>
      <c r="F1099" s="37">
        <v>54.76</v>
      </c>
      <c r="G1099" s="37">
        <v>57.74</v>
      </c>
      <c r="H1099" s="7">
        <v>1148624</v>
      </c>
      <c r="I1099" s="37">
        <v>63742982.82</v>
      </c>
      <c r="J1099" s="37">
        <v>2.2799999999999998</v>
      </c>
      <c r="K1099" s="37">
        <v>2.98</v>
      </c>
      <c r="L1099" s="39">
        <v>0.484633728632824</v>
      </c>
      <c r="M1099" s="37">
        <v>-1315896628.0599999</v>
      </c>
      <c r="N1099" s="37">
        <v>55.4</v>
      </c>
    </row>
    <row r="1100" spans="1:14" x14ac:dyDescent="0.3">
      <c r="A1100" s="36">
        <v>44999</v>
      </c>
      <c r="B1100" s="37">
        <v>54.62</v>
      </c>
      <c r="C1100" s="38">
        <v>-0.78000000000000103</v>
      </c>
      <c r="D1100" s="39">
        <v>-1.40794223826715E-2</v>
      </c>
      <c r="E1100" s="37">
        <v>55.4</v>
      </c>
      <c r="F1100" s="37">
        <v>54.18</v>
      </c>
      <c r="G1100" s="37">
        <v>55.4</v>
      </c>
      <c r="H1100" s="7">
        <v>1080691</v>
      </c>
      <c r="I1100" s="37">
        <v>59111397.460000001</v>
      </c>
      <c r="J1100" s="37">
        <v>0.78000000000000103</v>
      </c>
      <c r="K1100" s="37">
        <v>1.22</v>
      </c>
      <c r="L1100" s="39">
        <v>-5.9142939726141902E-2</v>
      </c>
      <c r="M1100" s="37">
        <v>-1375008025.52</v>
      </c>
      <c r="N1100" s="37">
        <v>54.62</v>
      </c>
    </row>
    <row r="1101" spans="1:14" x14ac:dyDescent="0.3">
      <c r="A1101" s="36">
        <v>45000</v>
      </c>
      <c r="B1101" s="37">
        <v>51.94</v>
      </c>
      <c r="C1101" s="38">
        <v>-2.68</v>
      </c>
      <c r="D1101" s="39">
        <v>-4.90662760893446E-2</v>
      </c>
      <c r="E1101" s="37">
        <v>54.72</v>
      </c>
      <c r="F1101" s="37">
        <v>51.94</v>
      </c>
      <c r="G1101" s="37">
        <v>55.18</v>
      </c>
      <c r="H1101" s="7">
        <v>2264386</v>
      </c>
      <c r="I1101" s="37">
        <v>119560889.14</v>
      </c>
      <c r="J1101" s="37">
        <v>2.78</v>
      </c>
      <c r="K1101" s="37">
        <v>3.24</v>
      </c>
      <c r="L1101" s="39">
        <v>1.0953130913461899</v>
      </c>
      <c r="M1101" s="37">
        <v>-1494568914.6600001</v>
      </c>
      <c r="N1101" s="37">
        <v>51.94</v>
      </c>
    </row>
    <row r="1102" spans="1:14" x14ac:dyDescent="0.3">
      <c r="A1102" s="36">
        <v>45001</v>
      </c>
      <c r="B1102" s="37">
        <v>52.2</v>
      </c>
      <c r="C1102" s="38">
        <v>0.260000000000005</v>
      </c>
      <c r="D1102" s="39">
        <v>5.0057758952638601E-3</v>
      </c>
      <c r="E1102" s="37">
        <v>53.02</v>
      </c>
      <c r="F1102" s="37">
        <v>50.9</v>
      </c>
      <c r="G1102" s="37">
        <v>53.5</v>
      </c>
      <c r="H1102" s="7">
        <v>2018336</v>
      </c>
      <c r="I1102" s="37">
        <v>104937609.56</v>
      </c>
      <c r="J1102" s="37">
        <v>0.82</v>
      </c>
      <c r="K1102" s="37">
        <v>2.6</v>
      </c>
      <c r="L1102" s="39">
        <v>-0.108660802531017</v>
      </c>
      <c r="M1102" s="37">
        <v>-1389631305.0999999</v>
      </c>
      <c r="N1102" s="37">
        <v>52.2</v>
      </c>
    </row>
    <row r="1103" spans="1:14" x14ac:dyDescent="0.3">
      <c r="A1103" s="36">
        <v>45002</v>
      </c>
      <c r="B1103" s="37">
        <v>51.1</v>
      </c>
      <c r="C1103" s="38">
        <v>-1.1000000000000001</v>
      </c>
      <c r="D1103" s="39">
        <v>-2.1072796934865901E-2</v>
      </c>
      <c r="E1103" s="37">
        <v>52.22</v>
      </c>
      <c r="F1103" s="37">
        <v>50.82</v>
      </c>
      <c r="G1103" s="37">
        <v>53.02</v>
      </c>
      <c r="H1103" s="7">
        <v>1859119</v>
      </c>
      <c r="I1103" s="37">
        <v>96266106.040000007</v>
      </c>
      <c r="J1103" s="37">
        <v>1.1200000000000001</v>
      </c>
      <c r="K1103" s="37">
        <v>2.2000000000000002</v>
      </c>
      <c r="L1103" s="39">
        <v>-7.8885279755204304E-2</v>
      </c>
      <c r="M1103" s="37">
        <v>-1485897411.1400001</v>
      </c>
      <c r="N1103" s="37">
        <v>51.1</v>
      </c>
    </row>
    <row r="1104" spans="1:14" x14ac:dyDescent="0.3">
      <c r="A1104" s="36">
        <v>45005</v>
      </c>
      <c r="B1104" s="37">
        <v>50.8</v>
      </c>
      <c r="C1104" s="38">
        <v>-0.30000000000000399</v>
      </c>
      <c r="D1104" s="39">
        <v>-5.8708414872799299E-3</v>
      </c>
      <c r="E1104" s="37">
        <v>50.96</v>
      </c>
      <c r="F1104" s="37">
        <v>49.82</v>
      </c>
      <c r="G1104" s="37">
        <v>51.02</v>
      </c>
      <c r="H1104" s="7">
        <v>1035933</v>
      </c>
      <c r="I1104" s="37">
        <v>52423387.380000003</v>
      </c>
      <c r="J1104" s="37">
        <v>0.160000000000004</v>
      </c>
      <c r="K1104" s="37">
        <v>1.2</v>
      </c>
      <c r="L1104" s="39">
        <v>-0.44278284499270898</v>
      </c>
      <c r="M1104" s="37">
        <v>-1538320798.52</v>
      </c>
      <c r="N1104" s="37">
        <v>50.8</v>
      </c>
    </row>
    <row r="1105" spans="1:14" x14ac:dyDescent="0.3">
      <c r="A1105" s="36">
        <v>45006</v>
      </c>
      <c r="B1105" s="37">
        <v>52.16</v>
      </c>
      <c r="C1105" s="38">
        <v>1.36</v>
      </c>
      <c r="D1105" s="39">
        <v>2.67716535433071E-2</v>
      </c>
      <c r="E1105" s="37">
        <v>51.26</v>
      </c>
      <c r="F1105" s="37">
        <v>51.14</v>
      </c>
      <c r="G1105" s="37">
        <v>52.32</v>
      </c>
      <c r="H1105" s="7">
        <v>780110</v>
      </c>
      <c r="I1105" s="37">
        <v>40471497.920000002</v>
      </c>
      <c r="J1105" s="37">
        <v>0.89999999999999902</v>
      </c>
      <c r="K1105" s="37">
        <v>1.18</v>
      </c>
      <c r="L1105" s="39">
        <v>-0.24694936834718101</v>
      </c>
      <c r="M1105" s="37">
        <v>-1497849300.5999999</v>
      </c>
      <c r="N1105" s="37">
        <v>52.16</v>
      </c>
    </row>
    <row r="1106" spans="1:14" x14ac:dyDescent="0.3">
      <c r="A1106" s="36">
        <v>45007</v>
      </c>
      <c r="B1106" s="37">
        <v>52.68</v>
      </c>
      <c r="C1106" s="38">
        <v>0.52000000000000302</v>
      </c>
      <c r="D1106" s="39">
        <v>9.9693251533742901E-3</v>
      </c>
      <c r="E1106" s="37">
        <v>52.24</v>
      </c>
      <c r="F1106" s="37">
        <v>52.12</v>
      </c>
      <c r="G1106" s="37">
        <v>53.48</v>
      </c>
      <c r="H1106" s="7">
        <v>962460</v>
      </c>
      <c r="I1106" s="37">
        <v>50945693.520000003</v>
      </c>
      <c r="J1106" s="37">
        <v>0.439999999999998</v>
      </c>
      <c r="K1106" s="37">
        <v>1.36</v>
      </c>
      <c r="L1106" s="39">
        <v>0.23374908666726499</v>
      </c>
      <c r="M1106" s="37">
        <v>-1446903607.0799999</v>
      </c>
      <c r="N1106" s="37">
        <v>52.68</v>
      </c>
    </row>
    <row r="1107" spans="1:14" x14ac:dyDescent="0.3">
      <c r="A1107" s="36">
        <v>45008</v>
      </c>
      <c r="B1107" s="37">
        <v>52</v>
      </c>
      <c r="C1107" s="38">
        <v>-0.68</v>
      </c>
      <c r="D1107" s="39">
        <v>-1.29081245254366E-2</v>
      </c>
      <c r="E1107" s="37">
        <v>52.96</v>
      </c>
      <c r="F1107" s="37">
        <v>51.54</v>
      </c>
      <c r="G1107" s="37">
        <v>53.1</v>
      </c>
      <c r="H1107" s="7">
        <v>915689</v>
      </c>
      <c r="I1107" s="37">
        <v>47696663.600000001</v>
      </c>
      <c r="J1107" s="37">
        <v>0.96000000000000096</v>
      </c>
      <c r="K1107" s="37">
        <v>1.56</v>
      </c>
      <c r="L1107" s="39">
        <v>-4.8595266296781202E-2</v>
      </c>
      <c r="M1107" s="37">
        <v>-1494600270.6800001</v>
      </c>
      <c r="N1107" s="37">
        <v>52</v>
      </c>
    </row>
    <row r="1108" spans="1:14" x14ac:dyDescent="0.3">
      <c r="A1108" s="36">
        <v>45009</v>
      </c>
      <c r="B1108" s="37">
        <v>50.82</v>
      </c>
      <c r="C1108" s="38">
        <v>-1.18</v>
      </c>
      <c r="D1108" s="39">
        <v>-2.2692307692307699E-2</v>
      </c>
      <c r="E1108" s="37">
        <v>51.8</v>
      </c>
      <c r="F1108" s="37">
        <v>50.44</v>
      </c>
      <c r="G1108" s="37">
        <v>51.9</v>
      </c>
      <c r="H1108" s="7">
        <v>1125576</v>
      </c>
      <c r="I1108" s="37">
        <v>57390257.920000002</v>
      </c>
      <c r="J1108" s="37">
        <v>0.97999999999999698</v>
      </c>
      <c r="K1108" s="37">
        <v>1.46</v>
      </c>
      <c r="L1108" s="39">
        <v>0.22921210148860599</v>
      </c>
      <c r="M1108" s="37">
        <v>-1551990528.5999999</v>
      </c>
      <c r="N1108" s="37">
        <v>50.82</v>
      </c>
    </row>
    <row r="1109" spans="1:14" x14ac:dyDescent="0.3">
      <c r="A1109" s="36">
        <v>45012</v>
      </c>
      <c r="B1109" s="37">
        <v>52.08</v>
      </c>
      <c r="C1109" s="38">
        <v>1.26</v>
      </c>
      <c r="D1109" s="39">
        <v>2.4793388429752001E-2</v>
      </c>
      <c r="E1109" s="37">
        <v>51.38</v>
      </c>
      <c r="F1109" s="37">
        <v>51.32</v>
      </c>
      <c r="G1109" s="37">
        <v>52.78</v>
      </c>
      <c r="H1109" s="7">
        <v>887116</v>
      </c>
      <c r="I1109" s="37">
        <v>46226790.32</v>
      </c>
      <c r="J1109" s="37">
        <v>0.69999999999999596</v>
      </c>
      <c r="K1109" s="37">
        <v>1.46</v>
      </c>
      <c r="L1109" s="39">
        <v>-0.21185597418566099</v>
      </c>
      <c r="M1109" s="37">
        <v>-1505763738.28</v>
      </c>
      <c r="N1109" s="37">
        <v>52.08</v>
      </c>
    </row>
    <row r="1110" spans="1:14" x14ac:dyDescent="0.3">
      <c r="A1110" s="36">
        <v>45013</v>
      </c>
      <c r="B1110" s="37">
        <v>51.52</v>
      </c>
      <c r="C1110" s="38">
        <v>-0.55999999999999495</v>
      </c>
      <c r="D1110" s="39">
        <v>-1.0752688172042901E-2</v>
      </c>
      <c r="E1110" s="37">
        <v>52.94</v>
      </c>
      <c r="F1110" s="37">
        <v>51.46</v>
      </c>
      <c r="G1110" s="37">
        <v>53.12</v>
      </c>
      <c r="H1110" s="7">
        <v>632176</v>
      </c>
      <c r="I1110" s="37">
        <v>32746360.34</v>
      </c>
      <c r="J1110" s="37">
        <v>1.4199999999999899</v>
      </c>
      <c r="K1110" s="37">
        <v>1.66</v>
      </c>
      <c r="L1110" s="39">
        <v>-0.287380680767791</v>
      </c>
      <c r="M1110" s="37">
        <v>-1538510098.6199999</v>
      </c>
      <c r="N1110" s="37">
        <v>51.52</v>
      </c>
    </row>
    <row r="1111" spans="1:14" x14ac:dyDescent="0.3">
      <c r="A1111" s="36">
        <v>45014</v>
      </c>
      <c r="B1111" s="37">
        <v>52.38</v>
      </c>
      <c r="C1111" s="38">
        <v>0.85999999999999899</v>
      </c>
      <c r="D1111" s="39">
        <v>1.6692546583850901E-2</v>
      </c>
      <c r="E1111" s="37">
        <v>51.72</v>
      </c>
      <c r="F1111" s="37">
        <v>51.08</v>
      </c>
      <c r="G1111" s="37">
        <v>52.38</v>
      </c>
      <c r="H1111" s="7">
        <v>732215</v>
      </c>
      <c r="I1111" s="37">
        <v>38103359.880000003</v>
      </c>
      <c r="J1111" s="37">
        <v>0.66000000000000403</v>
      </c>
      <c r="K1111" s="37">
        <v>1.3</v>
      </c>
      <c r="L1111" s="39">
        <v>0.15824548859811199</v>
      </c>
      <c r="M1111" s="37">
        <v>-1500406738.74</v>
      </c>
      <c r="N1111" s="37">
        <v>52.38</v>
      </c>
    </row>
    <row r="1112" spans="1:14" x14ac:dyDescent="0.3">
      <c r="A1112" s="36">
        <v>45015</v>
      </c>
      <c r="B1112" s="37">
        <v>53.12</v>
      </c>
      <c r="C1112" s="38">
        <v>0.739999999999995</v>
      </c>
      <c r="D1112" s="39">
        <v>1.4127529591447001E-2</v>
      </c>
      <c r="E1112" s="37">
        <v>52.68</v>
      </c>
      <c r="F1112" s="37">
        <v>52.58</v>
      </c>
      <c r="G1112" s="37">
        <v>53.42</v>
      </c>
      <c r="H1112" s="7">
        <v>692098</v>
      </c>
      <c r="I1112" s="37">
        <v>36774160.32</v>
      </c>
      <c r="J1112" s="37">
        <v>0.439999999999998</v>
      </c>
      <c r="K1112" s="37">
        <v>0.84000000000000297</v>
      </c>
      <c r="L1112" s="39">
        <v>-5.4788552542627503E-2</v>
      </c>
      <c r="M1112" s="37">
        <v>-1463632578.4200001</v>
      </c>
      <c r="N1112" s="37">
        <v>53.12</v>
      </c>
    </row>
    <row r="1113" spans="1:14" x14ac:dyDescent="0.3">
      <c r="A1113" s="36">
        <v>45016</v>
      </c>
      <c r="B1113" s="37">
        <v>52.92</v>
      </c>
      <c r="C1113" s="38">
        <v>-0.19999999999999599</v>
      </c>
      <c r="D1113" s="39">
        <v>-3.7650602409637799E-3</v>
      </c>
      <c r="E1113" s="37">
        <v>53.36</v>
      </c>
      <c r="F1113" s="37">
        <v>52.64</v>
      </c>
      <c r="G1113" s="37">
        <v>53.36</v>
      </c>
      <c r="H1113" s="7">
        <v>748673</v>
      </c>
      <c r="I1113" s="37">
        <v>39634410</v>
      </c>
      <c r="J1113" s="37">
        <v>0.439999999999998</v>
      </c>
      <c r="K1113" s="37">
        <v>0.71999999999999897</v>
      </c>
      <c r="L1113" s="39">
        <v>8.1744203855523306E-2</v>
      </c>
      <c r="M1113" s="37">
        <v>-1503266988.4200001</v>
      </c>
      <c r="N1113" s="37">
        <v>52.92</v>
      </c>
    </row>
    <row r="1114" spans="1:14" x14ac:dyDescent="0.3">
      <c r="A1114" s="36">
        <v>45019</v>
      </c>
      <c r="B1114" s="37">
        <v>52.78</v>
      </c>
      <c r="C1114" s="38">
        <v>-0.14000000000000101</v>
      </c>
      <c r="D1114" s="39">
        <v>-2.6455026455026601E-3</v>
      </c>
      <c r="E1114" s="37">
        <v>53.02</v>
      </c>
      <c r="F1114" s="37">
        <v>52.7</v>
      </c>
      <c r="G1114" s="37">
        <v>53.34</v>
      </c>
      <c r="H1114" s="7">
        <v>559117</v>
      </c>
      <c r="I1114" s="37">
        <v>29601538.199999999</v>
      </c>
      <c r="J1114" s="37">
        <v>0.24000000000000199</v>
      </c>
      <c r="K1114" s="37">
        <v>0.64000000000000101</v>
      </c>
      <c r="L1114" s="39">
        <v>-0.25318930961848501</v>
      </c>
      <c r="M1114" s="37">
        <v>-1532868526.6199999</v>
      </c>
      <c r="N1114" s="37">
        <v>52.78</v>
      </c>
    </row>
    <row r="1115" spans="1:14" x14ac:dyDescent="0.3">
      <c r="A1115" s="36">
        <v>45020</v>
      </c>
      <c r="B1115" s="37">
        <v>52.62</v>
      </c>
      <c r="C1115" s="38">
        <v>-0.160000000000004</v>
      </c>
      <c r="D1115" s="39">
        <v>-3.03145130731345E-3</v>
      </c>
      <c r="E1115" s="37">
        <v>53</v>
      </c>
      <c r="F1115" s="37">
        <v>52.62</v>
      </c>
      <c r="G1115" s="37">
        <v>53.64</v>
      </c>
      <c r="H1115" s="7">
        <v>694283</v>
      </c>
      <c r="I1115" s="37">
        <v>36815846</v>
      </c>
      <c r="J1115" s="37">
        <v>0.380000000000003</v>
      </c>
      <c r="K1115" s="37">
        <v>1.02</v>
      </c>
      <c r="L1115" s="39">
        <v>0.24174904358121799</v>
      </c>
      <c r="M1115" s="37">
        <v>-1569684372.6199999</v>
      </c>
      <c r="N1115" s="37">
        <v>52.62</v>
      </c>
    </row>
    <row r="1116" spans="1:14" x14ac:dyDescent="0.3">
      <c r="A1116" s="36">
        <v>45021</v>
      </c>
      <c r="B1116" s="37">
        <v>52.12</v>
      </c>
      <c r="C1116" s="38">
        <v>-0.5</v>
      </c>
      <c r="D1116" s="39">
        <v>-9.5020904599011791E-3</v>
      </c>
      <c r="E1116" s="37">
        <v>52.68</v>
      </c>
      <c r="F1116" s="37">
        <v>51.76</v>
      </c>
      <c r="G1116" s="37">
        <v>52.84</v>
      </c>
      <c r="H1116" s="7">
        <v>717582</v>
      </c>
      <c r="I1116" s="37">
        <v>37386516.979999997</v>
      </c>
      <c r="J1116" s="37">
        <v>0.56000000000000205</v>
      </c>
      <c r="K1116" s="37">
        <v>1.0800000000000101</v>
      </c>
      <c r="L1116" s="39">
        <v>3.3558361647915903E-2</v>
      </c>
      <c r="M1116" s="37">
        <v>-1607070889.5999999</v>
      </c>
      <c r="N1116" s="37">
        <v>52.12</v>
      </c>
    </row>
    <row r="1117" spans="1:14" x14ac:dyDescent="0.3">
      <c r="A1117" s="36">
        <v>45022</v>
      </c>
      <c r="B1117" s="37">
        <v>52.18</v>
      </c>
      <c r="C1117" s="38">
        <v>6.0000000000002301E-2</v>
      </c>
      <c r="D1117" s="39">
        <v>1.1511895625480101E-3</v>
      </c>
      <c r="E1117" s="37">
        <v>51.94</v>
      </c>
      <c r="F1117" s="37">
        <v>51.66</v>
      </c>
      <c r="G1117" s="37">
        <v>52.36</v>
      </c>
      <c r="H1117" s="7">
        <v>429899</v>
      </c>
      <c r="I1117" s="37">
        <v>22371828.34</v>
      </c>
      <c r="J1117" s="37">
        <v>0.24000000000000199</v>
      </c>
      <c r="K1117" s="37">
        <v>0.70000000000000295</v>
      </c>
      <c r="L1117" s="39">
        <v>-0.40090609853647402</v>
      </c>
      <c r="M1117" s="37">
        <v>-1584699061.26</v>
      </c>
      <c r="N1117" s="37">
        <v>52.18</v>
      </c>
    </row>
    <row r="1118" spans="1:14" x14ac:dyDescent="0.3">
      <c r="A1118" s="36">
        <v>45027</v>
      </c>
      <c r="B1118" s="37">
        <v>52.92</v>
      </c>
      <c r="C1118" s="38">
        <v>0.74000000000000199</v>
      </c>
      <c r="D1118" s="39">
        <v>1.41816788041396E-2</v>
      </c>
      <c r="E1118" s="37">
        <v>52.98</v>
      </c>
      <c r="F1118" s="37">
        <v>52.72</v>
      </c>
      <c r="G1118" s="37">
        <v>53.6</v>
      </c>
      <c r="H1118" s="7">
        <v>686479</v>
      </c>
      <c r="I1118" s="37">
        <v>36440009.259999998</v>
      </c>
      <c r="J1118" s="37">
        <v>5.9999999999995203E-2</v>
      </c>
      <c r="K1118" s="37">
        <v>0.880000000000003</v>
      </c>
      <c r="L1118" s="39">
        <v>0.59683786191640398</v>
      </c>
      <c r="M1118" s="37">
        <v>-1548259052</v>
      </c>
      <c r="N1118" s="37">
        <v>52.92</v>
      </c>
    </row>
    <row r="1119" spans="1:14" x14ac:dyDescent="0.3">
      <c r="A1119" s="36">
        <v>45028</v>
      </c>
      <c r="B1119" s="37">
        <v>52.6</v>
      </c>
      <c r="C1119" s="38">
        <v>-0.32</v>
      </c>
      <c r="D1119" s="39">
        <v>-6.0468631897203397E-3</v>
      </c>
      <c r="E1119" s="37">
        <v>52.9</v>
      </c>
      <c r="F1119" s="37">
        <v>52.6</v>
      </c>
      <c r="G1119" s="37">
        <v>53.58</v>
      </c>
      <c r="H1119" s="7">
        <v>681834</v>
      </c>
      <c r="I1119" s="37">
        <v>36073741.439999998</v>
      </c>
      <c r="J1119" s="37">
        <v>0.29999999999999699</v>
      </c>
      <c r="K1119" s="37">
        <v>0.97999999999999698</v>
      </c>
      <c r="L1119" s="39">
        <v>-6.76641237386723E-3</v>
      </c>
      <c r="M1119" s="37">
        <v>-1584332793.4400001</v>
      </c>
      <c r="N1119" s="37">
        <v>52.6</v>
      </c>
    </row>
    <row r="1120" spans="1:14" x14ac:dyDescent="0.3">
      <c r="A1120" s="36">
        <v>45029</v>
      </c>
      <c r="B1120" s="37">
        <v>52.5</v>
      </c>
      <c r="C1120" s="38">
        <v>-0.100000000000001</v>
      </c>
      <c r="D1120" s="39">
        <v>-1.90114068441067E-3</v>
      </c>
      <c r="E1120" s="37">
        <v>52.62</v>
      </c>
      <c r="F1120" s="37">
        <v>52.18</v>
      </c>
      <c r="G1120" s="37">
        <v>52.96</v>
      </c>
      <c r="H1120" s="7">
        <v>694612</v>
      </c>
      <c r="I1120" s="37">
        <v>36512809</v>
      </c>
      <c r="J1120" s="37">
        <v>0.119999999999997</v>
      </c>
      <c r="K1120" s="37">
        <v>0.78000000000000103</v>
      </c>
      <c r="L1120" s="39">
        <v>1.8740631884007E-2</v>
      </c>
      <c r="M1120" s="37">
        <v>-1620845602.4400001</v>
      </c>
      <c r="N1120" s="37">
        <v>52.5</v>
      </c>
    </row>
    <row r="1121" spans="1:14" x14ac:dyDescent="0.3">
      <c r="A1121" s="36">
        <v>45030</v>
      </c>
      <c r="B1121" s="37">
        <v>53.46</v>
      </c>
      <c r="C1121" s="38">
        <v>0.96000000000000096</v>
      </c>
      <c r="D1121" s="39">
        <v>1.8285714285714301E-2</v>
      </c>
      <c r="E1121" s="37">
        <v>52.86</v>
      </c>
      <c r="F1121" s="37">
        <v>52.8</v>
      </c>
      <c r="G1121" s="37">
        <v>53.8</v>
      </c>
      <c r="H1121" s="7">
        <v>963370</v>
      </c>
      <c r="I1121" s="37">
        <v>51473028</v>
      </c>
      <c r="J1121" s="37">
        <v>0.60000000000000098</v>
      </c>
      <c r="K1121" s="37">
        <v>1</v>
      </c>
      <c r="L1121" s="39">
        <v>0.38691816438529703</v>
      </c>
      <c r="M1121" s="37">
        <v>-1569372574.4400001</v>
      </c>
      <c r="N1121" s="37">
        <v>53.46</v>
      </c>
    </row>
    <row r="1122" spans="1:14" x14ac:dyDescent="0.3">
      <c r="A1122" s="36">
        <v>45033</v>
      </c>
      <c r="B1122" s="37">
        <v>52.54</v>
      </c>
      <c r="C1122" s="38">
        <v>-0.92000000000000204</v>
      </c>
      <c r="D1122" s="39">
        <v>-1.7209128320239499E-2</v>
      </c>
      <c r="E1122" s="37">
        <v>53.82</v>
      </c>
      <c r="F1122" s="37">
        <v>52.54</v>
      </c>
      <c r="G1122" s="37">
        <v>53.88</v>
      </c>
      <c r="H1122" s="7">
        <v>914677</v>
      </c>
      <c r="I1122" s="37">
        <v>48466313.299999997</v>
      </c>
      <c r="J1122" s="37">
        <v>1.28</v>
      </c>
      <c r="K1122" s="37">
        <v>1.34</v>
      </c>
      <c r="L1122" s="39">
        <v>-5.0544442945078198E-2</v>
      </c>
      <c r="M1122" s="37">
        <v>-1617838887.74</v>
      </c>
      <c r="N1122" s="37">
        <v>52.54</v>
      </c>
    </row>
    <row r="1123" spans="1:14" x14ac:dyDescent="0.3">
      <c r="A1123" s="36">
        <v>45034</v>
      </c>
      <c r="B1123" s="37">
        <v>52.22</v>
      </c>
      <c r="C1123" s="38">
        <v>-0.32</v>
      </c>
      <c r="D1123" s="39">
        <v>-6.09059763989342E-3</v>
      </c>
      <c r="E1123" s="37">
        <v>52.7</v>
      </c>
      <c r="F1123" s="37">
        <v>52.22</v>
      </c>
      <c r="G1123" s="37">
        <v>52.98</v>
      </c>
      <c r="H1123" s="7">
        <v>673358</v>
      </c>
      <c r="I1123" s="37">
        <v>35317189.399999999</v>
      </c>
      <c r="J1123" s="37">
        <v>0.48000000000000398</v>
      </c>
      <c r="K1123" s="37">
        <v>0.75999999999999801</v>
      </c>
      <c r="L1123" s="39">
        <v>-0.26382974536366399</v>
      </c>
      <c r="M1123" s="37">
        <v>-1653156077.1400001</v>
      </c>
      <c r="N1123" s="37">
        <v>52.22</v>
      </c>
    </row>
    <row r="1124" spans="1:14" x14ac:dyDescent="0.3">
      <c r="A1124" s="36">
        <v>45035</v>
      </c>
      <c r="B1124" s="37">
        <v>52.36</v>
      </c>
      <c r="C1124" s="38">
        <v>0.14000000000000101</v>
      </c>
      <c r="D1124" s="39">
        <v>2.6809651474530901E-3</v>
      </c>
      <c r="E1124" s="37">
        <v>52.06</v>
      </c>
      <c r="F1124" s="37">
        <v>51.72</v>
      </c>
      <c r="G1124" s="37">
        <v>52.46</v>
      </c>
      <c r="H1124" s="7">
        <v>539029</v>
      </c>
      <c r="I1124" s="37">
        <v>28051854.120000001</v>
      </c>
      <c r="J1124" s="37">
        <v>0.29999999999999699</v>
      </c>
      <c r="K1124" s="37">
        <v>0.74000000000000199</v>
      </c>
      <c r="L1124" s="39">
        <v>-0.19949120675777199</v>
      </c>
      <c r="M1124" s="37">
        <v>-1625104223.02</v>
      </c>
      <c r="N1124" s="37">
        <v>52.36</v>
      </c>
    </row>
    <row r="1125" spans="1:14" x14ac:dyDescent="0.3">
      <c r="A1125" s="36">
        <v>45036</v>
      </c>
      <c r="B1125" s="37">
        <v>50.16</v>
      </c>
      <c r="C1125" s="38">
        <v>-2.2000000000000002</v>
      </c>
      <c r="D1125" s="39">
        <v>-4.20168067226891E-2</v>
      </c>
      <c r="E1125" s="37">
        <v>52.26</v>
      </c>
      <c r="F1125" s="37">
        <v>49.98</v>
      </c>
      <c r="G1125" s="37">
        <v>52.26</v>
      </c>
      <c r="H1125" s="7">
        <v>2019586</v>
      </c>
      <c r="I1125" s="37">
        <v>102157775.65000001</v>
      </c>
      <c r="J1125" s="37">
        <v>2.1</v>
      </c>
      <c r="K1125" s="37">
        <v>2.2799999999999998</v>
      </c>
      <c r="L1125" s="39">
        <v>2.74671121590861</v>
      </c>
      <c r="M1125" s="37">
        <v>-1727261998.6700001</v>
      </c>
      <c r="N1125" s="37">
        <v>50.16</v>
      </c>
    </row>
    <row r="1126" spans="1:14" x14ac:dyDescent="0.3">
      <c r="A1126" s="36">
        <v>45037</v>
      </c>
      <c r="B1126" s="37">
        <v>50.76</v>
      </c>
      <c r="C1126" s="38">
        <v>0.60000000000000098</v>
      </c>
      <c r="D1126" s="39">
        <v>1.19617224880383E-2</v>
      </c>
      <c r="E1126" s="37">
        <v>50.62</v>
      </c>
      <c r="F1126" s="37">
        <v>50.08</v>
      </c>
      <c r="G1126" s="37">
        <v>50.84</v>
      </c>
      <c r="H1126" s="7">
        <v>994956</v>
      </c>
      <c r="I1126" s="37">
        <v>50273905.479999997</v>
      </c>
      <c r="J1126" s="37">
        <v>0.14000000000000101</v>
      </c>
      <c r="K1126" s="37">
        <v>0.760000000000005</v>
      </c>
      <c r="L1126" s="39">
        <v>-0.50734655518507299</v>
      </c>
      <c r="M1126" s="37">
        <v>-1676988093.1900001</v>
      </c>
      <c r="N1126" s="37">
        <v>50.76</v>
      </c>
    </row>
    <row r="1127" spans="1:14" x14ac:dyDescent="0.3">
      <c r="A1127" s="36">
        <v>45040</v>
      </c>
      <c r="B1127" s="37">
        <v>50.92</v>
      </c>
      <c r="C1127" s="38">
        <v>0.160000000000004</v>
      </c>
      <c r="D1127" s="39">
        <v>3.1520882584713098E-3</v>
      </c>
      <c r="E1127" s="37">
        <v>50.98</v>
      </c>
      <c r="F1127" s="37">
        <v>50.66</v>
      </c>
      <c r="G1127" s="37">
        <v>51.46</v>
      </c>
      <c r="H1127" s="7">
        <v>616417</v>
      </c>
      <c r="I1127" s="37">
        <v>31401704.440000001</v>
      </c>
      <c r="J1127" s="37">
        <v>5.9999999999995203E-2</v>
      </c>
      <c r="K1127" s="37">
        <v>0.80000000000000404</v>
      </c>
      <c r="L1127" s="39">
        <v>-0.38045803030485797</v>
      </c>
      <c r="M1127" s="37">
        <v>-1645586388.75</v>
      </c>
      <c r="N1127" s="37">
        <v>50.92</v>
      </c>
    </row>
    <row r="1128" spans="1:14" x14ac:dyDescent="0.3">
      <c r="A1128" s="36">
        <v>45041</v>
      </c>
      <c r="B1128" s="37">
        <v>50.08</v>
      </c>
      <c r="C1128" s="38">
        <v>-0.84000000000000297</v>
      </c>
      <c r="D1128" s="39">
        <v>-1.6496465043205101E-2</v>
      </c>
      <c r="E1128" s="37">
        <v>50.82</v>
      </c>
      <c r="F1128" s="37">
        <v>49.89</v>
      </c>
      <c r="G1128" s="37">
        <v>50.88</v>
      </c>
      <c r="H1128" s="7">
        <v>1027387</v>
      </c>
      <c r="I1128" s="37">
        <v>51537558.799999997</v>
      </c>
      <c r="J1128" s="37">
        <v>0.74000000000000199</v>
      </c>
      <c r="K1128" s="37">
        <v>0.99000000000000199</v>
      </c>
      <c r="L1128" s="39">
        <v>0.66670776438677104</v>
      </c>
      <c r="M1128" s="37">
        <v>-1697123947.55</v>
      </c>
      <c r="N1128" s="37">
        <v>50.08</v>
      </c>
    </row>
    <row r="1129" spans="1:14" x14ac:dyDescent="0.3">
      <c r="A1129" s="36">
        <v>45042</v>
      </c>
      <c r="B1129" s="37">
        <v>49.86</v>
      </c>
      <c r="C1129" s="38">
        <v>-0.219999999999999</v>
      </c>
      <c r="D1129" s="39">
        <v>-4.3929712460063696E-3</v>
      </c>
      <c r="E1129" s="37">
        <v>50</v>
      </c>
      <c r="F1129" s="37">
        <v>49.54</v>
      </c>
      <c r="G1129" s="37">
        <v>50.2</v>
      </c>
      <c r="H1129" s="7">
        <v>1013316</v>
      </c>
      <c r="I1129" s="37">
        <v>50484138.229999997</v>
      </c>
      <c r="J1129" s="37">
        <v>0.14000000000000101</v>
      </c>
      <c r="K1129" s="37">
        <v>0.66000000000000403</v>
      </c>
      <c r="L1129" s="39">
        <v>-1.3695910109822299E-2</v>
      </c>
      <c r="M1129" s="37">
        <v>-1747608085.78</v>
      </c>
      <c r="N1129" s="37">
        <v>49.86</v>
      </c>
    </row>
    <row r="1130" spans="1:14" x14ac:dyDescent="0.3">
      <c r="A1130" s="36">
        <v>45043</v>
      </c>
      <c r="B1130" s="37">
        <v>49.89</v>
      </c>
      <c r="C1130" s="38">
        <v>3.0000000000001099E-2</v>
      </c>
      <c r="D1130" s="39">
        <v>6.0168471720820603E-4</v>
      </c>
      <c r="E1130" s="37">
        <v>49.8</v>
      </c>
      <c r="F1130" s="37">
        <v>49.36</v>
      </c>
      <c r="G1130" s="37">
        <v>50.3</v>
      </c>
      <c r="H1130" s="7">
        <v>877771</v>
      </c>
      <c r="I1130" s="37">
        <v>43814751.380000003</v>
      </c>
      <c r="J1130" s="37">
        <v>9.0000000000003397E-2</v>
      </c>
      <c r="K1130" s="37">
        <v>0.93999999999999795</v>
      </c>
      <c r="L1130" s="39">
        <v>-0.13376380122291601</v>
      </c>
      <c r="M1130" s="37">
        <v>-1703793334.4000001</v>
      </c>
      <c r="N1130" s="37">
        <v>49.89</v>
      </c>
    </row>
    <row r="1131" spans="1:14" x14ac:dyDescent="0.3">
      <c r="A1131" s="36">
        <v>45044</v>
      </c>
      <c r="B1131" s="37">
        <v>50.48</v>
      </c>
      <c r="C1131" s="38">
        <v>0.58999999999999597</v>
      </c>
      <c r="D1131" s="39">
        <v>1.1826017237923399E-2</v>
      </c>
      <c r="E1131" s="37">
        <v>50.12</v>
      </c>
      <c r="F1131" s="37">
        <v>48.38</v>
      </c>
      <c r="G1131" s="37">
        <v>50.56</v>
      </c>
      <c r="H1131" s="7">
        <v>1932900</v>
      </c>
      <c r="I1131" s="37">
        <v>95778312.859999999</v>
      </c>
      <c r="J1131" s="37">
        <v>0.35999999999999899</v>
      </c>
      <c r="K1131" s="37">
        <v>2.1800000000000002</v>
      </c>
      <c r="L1131" s="39">
        <v>1.20205497789287</v>
      </c>
      <c r="M1131" s="37">
        <v>-1608015021.54</v>
      </c>
      <c r="N1131" s="37">
        <v>50.48</v>
      </c>
    </row>
    <row r="1132" spans="1:14" x14ac:dyDescent="0.3">
      <c r="A1132" s="36">
        <v>45048</v>
      </c>
      <c r="B1132" s="37">
        <v>49.63</v>
      </c>
      <c r="C1132" s="38">
        <v>-0.84999999999999398</v>
      </c>
      <c r="D1132" s="39">
        <v>-1.68383518225039E-2</v>
      </c>
      <c r="E1132" s="37">
        <v>50.66</v>
      </c>
      <c r="F1132" s="37">
        <v>49.53</v>
      </c>
      <c r="G1132" s="37">
        <v>50.92</v>
      </c>
      <c r="H1132" s="7">
        <v>959093</v>
      </c>
      <c r="I1132" s="37">
        <v>48006591.340000004</v>
      </c>
      <c r="J1132" s="37">
        <v>1.02999999999999</v>
      </c>
      <c r="K1132" s="37">
        <v>1.39</v>
      </c>
      <c r="L1132" s="39">
        <v>-0.50380619794091797</v>
      </c>
      <c r="M1132" s="37">
        <v>-1656021612.8800001</v>
      </c>
      <c r="N1132" s="37">
        <v>49.63</v>
      </c>
    </row>
    <row r="1133" spans="1:14" x14ac:dyDescent="0.3">
      <c r="A1133" s="36">
        <v>45049</v>
      </c>
      <c r="B1133" s="37">
        <v>49.92</v>
      </c>
      <c r="C1133" s="38">
        <v>0.28999999999999898</v>
      </c>
      <c r="D1133" s="39">
        <v>5.8432399758210603E-3</v>
      </c>
      <c r="E1133" s="37">
        <v>49.9</v>
      </c>
      <c r="F1133" s="37">
        <v>49.05</v>
      </c>
      <c r="G1133" s="37">
        <v>50.24</v>
      </c>
      <c r="H1133" s="7">
        <v>744825</v>
      </c>
      <c r="I1133" s="37">
        <v>37046150.479999997</v>
      </c>
      <c r="J1133" s="37">
        <v>2.0000000000003099E-2</v>
      </c>
      <c r="K1133" s="37">
        <v>1.19</v>
      </c>
      <c r="L1133" s="39">
        <v>-0.22340690631669699</v>
      </c>
      <c r="M1133" s="37">
        <v>-1618975462.4000001</v>
      </c>
      <c r="N1133" s="37">
        <v>49.92</v>
      </c>
    </row>
    <row r="1134" spans="1:14" x14ac:dyDescent="0.3">
      <c r="A1134" s="36">
        <v>45050</v>
      </c>
      <c r="B1134" s="37">
        <v>50.04</v>
      </c>
      <c r="C1134" s="38">
        <v>0.119999999999997</v>
      </c>
      <c r="D1134" s="39">
        <v>2.4038461538461002E-3</v>
      </c>
      <c r="E1134" s="37">
        <v>50.3</v>
      </c>
      <c r="F1134" s="37">
        <v>49.62</v>
      </c>
      <c r="G1134" s="37">
        <v>50.52</v>
      </c>
      <c r="H1134" s="7">
        <v>694327</v>
      </c>
      <c r="I1134" s="37">
        <v>34748278.689999998</v>
      </c>
      <c r="J1134" s="37">
        <v>0.25999999999999801</v>
      </c>
      <c r="K1134" s="37">
        <v>0.90000000000000602</v>
      </c>
      <c r="L1134" s="39">
        <v>-6.7798476152116302E-2</v>
      </c>
      <c r="M1134" s="37">
        <v>-1584227183.71</v>
      </c>
      <c r="N1134" s="37">
        <v>50.04</v>
      </c>
    </row>
    <row r="1135" spans="1:14" x14ac:dyDescent="0.3">
      <c r="A1135" s="36">
        <v>45051</v>
      </c>
      <c r="B1135" s="37">
        <v>50.96</v>
      </c>
      <c r="C1135" s="38">
        <v>0.92000000000000204</v>
      </c>
      <c r="D1135" s="39">
        <v>1.8385291766586799E-2</v>
      </c>
      <c r="E1135" s="37">
        <v>50.22</v>
      </c>
      <c r="F1135" s="37">
        <v>50.06</v>
      </c>
      <c r="G1135" s="37">
        <v>51.12</v>
      </c>
      <c r="H1135" s="7">
        <v>973846</v>
      </c>
      <c r="I1135" s="37">
        <v>49487368.140000001</v>
      </c>
      <c r="J1135" s="37">
        <v>0.74000000000000199</v>
      </c>
      <c r="K1135" s="37">
        <v>1.06</v>
      </c>
      <c r="L1135" s="39">
        <v>0.40257544355901498</v>
      </c>
      <c r="M1135" s="37">
        <v>-1534739815.5699999</v>
      </c>
      <c r="N1135" s="37">
        <v>50.96</v>
      </c>
    </row>
    <row r="1136" spans="1:14" x14ac:dyDescent="0.3">
      <c r="A1136" s="36">
        <v>45054</v>
      </c>
      <c r="B1136" s="37">
        <v>51.6</v>
      </c>
      <c r="C1136" s="38">
        <v>0.64000000000000101</v>
      </c>
      <c r="D1136" s="39">
        <v>1.2558869701726901E-2</v>
      </c>
      <c r="E1136" s="37">
        <v>51.2</v>
      </c>
      <c r="F1136" s="37">
        <v>50.9</v>
      </c>
      <c r="G1136" s="37">
        <v>51.7</v>
      </c>
      <c r="H1136" s="7">
        <v>669121</v>
      </c>
      <c r="I1136" s="37">
        <v>34394063.759999998</v>
      </c>
      <c r="J1136" s="37">
        <v>0.39999999999999902</v>
      </c>
      <c r="K1136" s="37">
        <v>0.80000000000000404</v>
      </c>
      <c r="L1136" s="39">
        <v>-0.31290881720518399</v>
      </c>
      <c r="M1136" s="37">
        <v>-1500345751.8099999</v>
      </c>
      <c r="N1136" s="37">
        <v>51.6</v>
      </c>
    </row>
    <row r="1137" spans="1:14" x14ac:dyDescent="0.3">
      <c r="A1137" s="36">
        <v>45055</v>
      </c>
      <c r="B1137" s="37">
        <v>51.24</v>
      </c>
      <c r="C1137" s="38">
        <v>-0.35999999999999899</v>
      </c>
      <c r="D1137" s="39">
        <v>-6.9767441860465003E-3</v>
      </c>
      <c r="E1137" s="37">
        <v>51.8</v>
      </c>
      <c r="F1137" s="37">
        <v>51.02</v>
      </c>
      <c r="G1137" s="37">
        <v>51.96</v>
      </c>
      <c r="H1137" s="7">
        <v>570237</v>
      </c>
      <c r="I1137" s="37">
        <v>29285166.559999999</v>
      </c>
      <c r="J1137" s="37">
        <v>0.55999999999999495</v>
      </c>
      <c r="K1137" s="37">
        <v>0.93999999999999795</v>
      </c>
      <c r="L1137" s="39">
        <v>-0.14778194078500001</v>
      </c>
      <c r="M1137" s="37">
        <v>-1529630918.3699999</v>
      </c>
      <c r="N1137" s="37">
        <v>51.24</v>
      </c>
    </row>
    <row r="1138" spans="1:14" x14ac:dyDescent="0.3">
      <c r="A1138" s="36">
        <v>45056</v>
      </c>
      <c r="B1138" s="37">
        <v>51.32</v>
      </c>
      <c r="C1138" s="38">
        <v>7.9999999999998295E-2</v>
      </c>
      <c r="D1138" s="39">
        <v>1.56128024980481E-3</v>
      </c>
      <c r="E1138" s="37">
        <v>51.58</v>
      </c>
      <c r="F1138" s="37">
        <v>51.08</v>
      </c>
      <c r="G1138" s="37">
        <v>51.84</v>
      </c>
      <c r="H1138" s="7">
        <v>469781</v>
      </c>
      <c r="I1138" s="37">
        <v>24135380.559999999</v>
      </c>
      <c r="J1138" s="37">
        <v>0.25999999999999801</v>
      </c>
      <c r="K1138" s="37">
        <v>0.760000000000005</v>
      </c>
      <c r="L1138" s="39">
        <v>-0.17616534879357201</v>
      </c>
      <c r="M1138" s="37">
        <v>-1505495537.8099999</v>
      </c>
      <c r="N1138" s="37">
        <v>51.32</v>
      </c>
    </row>
    <row r="1139" spans="1:14" x14ac:dyDescent="0.3">
      <c r="A1139" s="36">
        <v>45057</v>
      </c>
      <c r="B1139" s="37">
        <v>52.34</v>
      </c>
      <c r="C1139" s="38">
        <v>1.02</v>
      </c>
      <c r="D1139" s="39">
        <v>1.98752922837101E-2</v>
      </c>
      <c r="E1139" s="37">
        <v>51.52</v>
      </c>
      <c r="F1139" s="37">
        <v>51.24</v>
      </c>
      <c r="G1139" s="37">
        <v>52.68</v>
      </c>
      <c r="H1139" s="7">
        <v>1128331</v>
      </c>
      <c r="I1139" s="37">
        <v>58974167.219999999</v>
      </c>
      <c r="J1139" s="37">
        <v>0.82</v>
      </c>
      <c r="K1139" s="37">
        <v>1.44</v>
      </c>
      <c r="L1139" s="39">
        <v>1.4018234028196099</v>
      </c>
      <c r="M1139" s="37">
        <v>-1446521370.5899999</v>
      </c>
      <c r="N1139" s="37">
        <v>52.34</v>
      </c>
    </row>
    <row r="1140" spans="1:14" x14ac:dyDescent="0.3">
      <c r="A1140" s="36">
        <v>45058</v>
      </c>
      <c r="B1140" s="37">
        <v>52.44</v>
      </c>
      <c r="C1140" s="38">
        <v>9.9999999999994302E-2</v>
      </c>
      <c r="D1140" s="39">
        <v>1.9105846388993901E-3</v>
      </c>
      <c r="E1140" s="37">
        <v>52.72</v>
      </c>
      <c r="F1140" s="37">
        <v>51.8</v>
      </c>
      <c r="G1140" s="37">
        <v>52.84</v>
      </c>
      <c r="H1140" s="7">
        <v>906980</v>
      </c>
      <c r="I1140" s="37">
        <v>47522460.759999998</v>
      </c>
      <c r="J1140" s="37">
        <v>0.28000000000000103</v>
      </c>
      <c r="K1140" s="37">
        <v>1.04000000000001</v>
      </c>
      <c r="L1140" s="39">
        <v>-0.196175590318798</v>
      </c>
      <c r="M1140" s="37">
        <v>-1398998909.8299999</v>
      </c>
      <c r="N1140" s="37">
        <v>52.44</v>
      </c>
    </row>
    <row r="1141" spans="1:14" x14ac:dyDescent="0.3">
      <c r="A1141" s="36">
        <v>45061</v>
      </c>
      <c r="B1141" s="37">
        <v>52.26</v>
      </c>
      <c r="C1141" s="38">
        <v>-0.18</v>
      </c>
      <c r="D1141" s="39">
        <v>-3.4324942791761999E-3</v>
      </c>
      <c r="E1141" s="37">
        <v>52.86</v>
      </c>
      <c r="F1141" s="37">
        <v>52.1</v>
      </c>
      <c r="G1141" s="37">
        <v>53.46</v>
      </c>
      <c r="H1141" s="7">
        <v>809060</v>
      </c>
      <c r="I1141" s="37">
        <v>42566723.119999997</v>
      </c>
      <c r="J1141" s="37">
        <v>0.60000000000000098</v>
      </c>
      <c r="K1141" s="37">
        <v>1.36</v>
      </c>
      <c r="L1141" s="39">
        <v>-0.107962689364705</v>
      </c>
      <c r="M1141" s="37">
        <v>-1441565632.95</v>
      </c>
      <c r="N1141" s="37">
        <v>52.26</v>
      </c>
    </row>
    <row r="1142" spans="1:14" x14ac:dyDescent="0.3">
      <c r="A1142" s="36">
        <v>45062</v>
      </c>
      <c r="B1142" s="37">
        <v>51.4</v>
      </c>
      <c r="C1142" s="38">
        <v>-0.85999999999999899</v>
      </c>
      <c r="D1142" s="39">
        <v>-1.64561806352851E-2</v>
      </c>
      <c r="E1142" s="37">
        <v>52.02</v>
      </c>
      <c r="F1142" s="37">
        <v>51.3</v>
      </c>
      <c r="G1142" s="37">
        <v>52.26</v>
      </c>
      <c r="H1142" s="7">
        <v>916421</v>
      </c>
      <c r="I1142" s="37">
        <v>47278837.100000001</v>
      </c>
      <c r="J1142" s="37">
        <v>0.62000000000000499</v>
      </c>
      <c r="K1142" s="37">
        <v>0.96000000000000096</v>
      </c>
      <c r="L1142" s="39">
        <v>0.13269844016512999</v>
      </c>
      <c r="M1142" s="37">
        <v>-1488844470.05</v>
      </c>
      <c r="N1142" s="37">
        <v>51.4</v>
      </c>
    </row>
    <row r="1143" spans="1:14" x14ac:dyDescent="0.3">
      <c r="A1143" s="36">
        <v>45063</v>
      </c>
      <c r="B1143" s="37">
        <v>51.24</v>
      </c>
      <c r="C1143" s="38">
        <v>-0.15999999999999701</v>
      </c>
      <c r="D1143" s="39">
        <v>-3.112840466926E-3</v>
      </c>
      <c r="E1143" s="37">
        <v>51.14</v>
      </c>
      <c r="F1143" s="37">
        <v>50.76</v>
      </c>
      <c r="G1143" s="37">
        <v>51.56</v>
      </c>
      <c r="H1143" s="7">
        <v>546708</v>
      </c>
      <c r="I1143" s="37">
        <v>28018683.300000001</v>
      </c>
      <c r="J1143" s="37">
        <v>0.100000000000001</v>
      </c>
      <c r="K1143" s="37">
        <v>0.80000000000000404</v>
      </c>
      <c r="L1143" s="39">
        <v>-0.40343139234042003</v>
      </c>
      <c r="M1143" s="37">
        <v>-1516863153.3499999</v>
      </c>
      <c r="N1143" s="37">
        <v>51.24</v>
      </c>
    </row>
    <row r="1144" spans="1:14" x14ac:dyDescent="0.3">
      <c r="A1144" s="36">
        <v>45064</v>
      </c>
      <c r="B1144" s="37">
        <v>53.32</v>
      </c>
      <c r="C1144" s="38">
        <v>2.08</v>
      </c>
      <c r="D1144" s="39">
        <v>4.0593286494925801E-2</v>
      </c>
      <c r="E1144" s="37">
        <v>51.62</v>
      </c>
      <c r="F1144" s="37">
        <v>51.48</v>
      </c>
      <c r="G1144" s="37">
        <v>53.36</v>
      </c>
      <c r="H1144" s="7">
        <v>991117</v>
      </c>
      <c r="I1144" s="37">
        <v>52434839.079999998</v>
      </c>
      <c r="J1144" s="37">
        <v>1.7</v>
      </c>
      <c r="K1144" s="37">
        <v>1.88</v>
      </c>
      <c r="L1144" s="39">
        <v>0.812881830885957</v>
      </c>
      <c r="M1144" s="37">
        <v>-1464428314.27</v>
      </c>
      <c r="N1144" s="37">
        <v>53.32</v>
      </c>
    </row>
    <row r="1145" spans="1:14" x14ac:dyDescent="0.3">
      <c r="A1145" s="36">
        <v>45065</v>
      </c>
      <c r="B1145" s="37">
        <v>53.72</v>
      </c>
      <c r="C1145" s="38">
        <v>0.39999999999999902</v>
      </c>
      <c r="D1145" s="39">
        <v>7.5018754688671897E-3</v>
      </c>
      <c r="E1145" s="37">
        <v>53.52</v>
      </c>
      <c r="F1145" s="37">
        <v>53.34</v>
      </c>
      <c r="G1145" s="37">
        <v>54.42</v>
      </c>
      <c r="H1145" s="7">
        <v>1099330</v>
      </c>
      <c r="I1145" s="37">
        <v>59296253.68</v>
      </c>
      <c r="J1145" s="37">
        <v>0.19999999999999599</v>
      </c>
      <c r="K1145" s="37">
        <v>1.08</v>
      </c>
      <c r="L1145" s="39">
        <v>0.109182871447064</v>
      </c>
      <c r="M1145" s="37">
        <v>-1405132060.5899999</v>
      </c>
      <c r="N1145" s="37">
        <v>53.72</v>
      </c>
    </row>
    <row r="1146" spans="1:14" x14ac:dyDescent="0.3">
      <c r="A1146" s="36">
        <v>45068</v>
      </c>
      <c r="B1146" s="37">
        <v>54.6</v>
      </c>
      <c r="C1146" s="38">
        <v>0.880000000000003</v>
      </c>
      <c r="D1146" s="39">
        <v>1.6381236038719299E-2</v>
      </c>
      <c r="E1146" s="37">
        <v>53.7</v>
      </c>
      <c r="F1146" s="37">
        <v>53.62</v>
      </c>
      <c r="G1146" s="37">
        <v>54.74</v>
      </c>
      <c r="H1146" s="7">
        <v>773705</v>
      </c>
      <c r="I1146" s="37">
        <v>42113343.740000002</v>
      </c>
      <c r="J1146" s="37">
        <v>0.89999999999999902</v>
      </c>
      <c r="K1146" s="37">
        <v>1.1200000000000001</v>
      </c>
      <c r="L1146" s="39">
        <v>-0.296203141913711</v>
      </c>
      <c r="M1146" s="37">
        <v>-1363018716.8499999</v>
      </c>
      <c r="N1146" s="37">
        <v>54.6</v>
      </c>
    </row>
    <row r="1147" spans="1:14" x14ac:dyDescent="0.3">
      <c r="A1147" s="36">
        <v>45069</v>
      </c>
      <c r="B1147" s="37">
        <v>55.52</v>
      </c>
      <c r="C1147" s="38">
        <v>0.92000000000000204</v>
      </c>
      <c r="D1147" s="39">
        <v>1.6849816849816901E-2</v>
      </c>
      <c r="E1147" s="37">
        <v>54.76</v>
      </c>
      <c r="F1147" s="37">
        <v>54.58</v>
      </c>
      <c r="G1147" s="37">
        <v>55.9</v>
      </c>
      <c r="H1147" s="7">
        <v>1295470</v>
      </c>
      <c r="I1147" s="37">
        <v>71669049.680000007</v>
      </c>
      <c r="J1147" s="37">
        <v>0.760000000000005</v>
      </c>
      <c r="K1147" s="37">
        <v>1.32</v>
      </c>
      <c r="L1147" s="39">
        <v>0.67437201517374201</v>
      </c>
      <c r="M1147" s="37">
        <v>-1291349667.1700001</v>
      </c>
      <c r="N1147" s="37">
        <v>55.52</v>
      </c>
    </row>
    <row r="1148" spans="1:14" x14ac:dyDescent="0.3">
      <c r="A1148" s="36">
        <v>45070</v>
      </c>
      <c r="B1148" s="37">
        <v>54.24</v>
      </c>
      <c r="C1148" s="38">
        <v>-1.28</v>
      </c>
      <c r="D1148" s="39">
        <v>-2.3054755043227699E-2</v>
      </c>
      <c r="E1148" s="37">
        <v>55.22</v>
      </c>
      <c r="F1148" s="37">
        <v>54</v>
      </c>
      <c r="G1148" s="37">
        <v>55.3</v>
      </c>
      <c r="H1148" s="7">
        <v>899730</v>
      </c>
      <c r="I1148" s="37">
        <v>48927145.060000002</v>
      </c>
      <c r="J1148" s="37">
        <v>0.97999999999999698</v>
      </c>
      <c r="K1148" s="37">
        <v>1.3</v>
      </c>
      <c r="L1148" s="39">
        <v>-0.30547986445073999</v>
      </c>
      <c r="M1148" s="37">
        <v>-1340276812.23</v>
      </c>
      <c r="N1148" s="37">
        <v>54.24</v>
      </c>
    </row>
    <row r="1149" spans="1:14" x14ac:dyDescent="0.3">
      <c r="A1149" s="36">
        <v>45071</v>
      </c>
      <c r="B1149" s="37">
        <v>53.92</v>
      </c>
      <c r="C1149" s="38">
        <v>-0.32</v>
      </c>
      <c r="D1149" s="39">
        <v>-5.8997050147492703E-3</v>
      </c>
      <c r="E1149" s="37">
        <v>54.6</v>
      </c>
      <c r="F1149" s="37">
        <v>53.68</v>
      </c>
      <c r="G1149" s="37">
        <v>54.6</v>
      </c>
      <c r="H1149" s="7">
        <v>428642</v>
      </c>
      <c r="I1149" s="37">
        <v>23147030.559999999</v>
      </c>
      <c r="J1149" s="37">
        <v>0.68</v>
      </c>
      <c r="K1149" s="37">
        <v>0.92000000000000204</v>
      </c>
      <c r="L1149" s="39">
        <v>-0.52358818756738101</v>
      </c>
      <c r="M1149" s="37">
        <v>-1363423842.79</v>
      </c>
      <c r="N1149" s="37">
        <v>53.92</v>
      </c>
    </row>
    <row r="1150" spans="1:14" x14ac:dyDescent="0.3">
      <c r="A1150" s="36">
        <v>45072</v>
      </c>
      <c r="B1150" s="37">
        <v>54.46</v>
      </c>
      <c r="C1150" s="38">
        <v>0.53999999999999904</v>
      </c>
      <c r="D1150" s="39">
        <v>1.00148367952522E-2</v>
      </c>
      <c r="E1150" s="37">
        <v>54.14</v>
      </c>
      <c r="F1150" s="37">
        <v>53.86</v>
      </c>
      <c r="G1150" s="37">
        <v>54.7</v>
      </c>
      <c r="H1150" s="7">
        <v>468847</v>
      </c>
      <c r="I1150" s="37">
        <v>25467002.379999999</v>
      </c>
      <c r="J1150" s="37">
        <v>0.32</v>
      </c>
      <c r="K1150" s="37">
        <v>0.84000000000000297</v>
      </c>
      <c r="L1150" s="39">
        <v>9.3796221555517201E-2</v>
      </c>
      <c r="M1150" s="37">
        <v>-1337956840.4100001</v>
      </c>
      <c r="N1150" s="37">
        <v>54.46</v>
      </c>
    </row>
    <row r="1151" spans="1:14" x14ac:dyDescent="0.3">
      <c r="A1151" s="36">
        <v>45075</v>
      </c>
      <c r="B1151" s="37">
        <v>54.28</v>
      </c>
      <c r="C1151" s="38">
        <v>-0.18</v>
      </c>
      <c r="D1151" s="39">
        <v>-3.3051781123760501E-3</v>
      </c>
      <c r="E1151" s="37">
        <v>54.9</v>
      </c>
      <c r="F1151" s="37">
        <v>54.06</v>
      </c>
      <c r="G1151" s="37">
        <v>55</v>
      </c>
      <c r="H1151" s="7">
        <v>302360</v>
      </c>
      <c r="I1151" s="37">
        <v>16441898.939999999</v>
      </c>
      <c r="J1151" s="37">
        <v>0.619999999999997</v>
      </c>
      <c r="K1151" s="37">
        <v>0.93999999999999795</v>
      </c>
      <c r="L1151" s="39">
        <v>-0.35509878489144597</v>
      </c>
      <c r="M1151" s="37">
        <v>-1354398739.3499999</v>
      </c>
      <c r="N1151" s="37">
        <v>54.28</v>
      </c>
    </row>
    <row r="1152" spans="1:14" x14ac:dyDescent="0.3">
      <c r="A1152" s="36">
        <v>45076</v>
      </c>
      <c r="B1152" s="37">
        <v>54.02</v>
      </c>
      <c r="C1152" s="38">
        <v>-0.25999999999999801</v>
      </c>
      <c r="D1152" s="39">
        <v>-4.7899778924096904E-3</v>
      </c>
      <c r="E1152" s="37">
        <v>54.2</v>
      </c>
      <c r="F1152" s="37">
        <v>53.94</v>
      </c>
      <c r="G1152" s="37">
        <v>54.82</v>
      </c>
      <c r="H1152" s="7">
        <v>482486</v>
      </c>
      <c r="I1152" s="37">
        <v>26198293.699999999</v>
      </c>
      <c r="J1152" s="37">
        <v>0.18</v>
      </c>
      <c r="K1152" s="37">
        <v>0.880000000000003</v>
      </c>
      <c r="L1152" s="39">
        <v>0.59573356264056099</v>
      </c>
      <c r="M1152" s="37">
        <v>-1380597033.05</v>
      </c>
      <c r="N1152" s="37">
        <v>54.02</v>
      </c>
    </row>
    <row r="1153" spans="1:14" x14ac:dyDescent="0.3">
      <c r="A1153" s="36">
        <v>45077</v>
      </c>
      <c r="B1153" s="37">
        <v>51.9</v>
      </c>
      <c r="C1153" s="38">
        <v>-2.12</v>
      </c>
      <c r="D1153" s="39">
        <v>-3.9244724176231101E-2</v>
      </c>
      <c r="E1153" s="37">
        <v>53.82</v>
      </c>
      <c r="F1153" s="37">
        <v>51.74</v>
      </c>
      <c r="G1153" s="37">
        <v>53.9</v>
      </c>
      <c r="H1153" s="7">
        <v>1966371</v>
      </c>
      <c r="I1153" s="37">
        <v>102781543.22</v>
      </c>
      <c r="J1153" s="37">
        <v>1.92</v>
      </c>
      <c r="K1153" s="37">
        <v>2.16</v>
      </c>
      <c r="L1153" s="39">
        <v>3.0754985636888899</v>
      </c>
      <c r="M1153" s="37">
        <v>-1483378576.27</v>
      </c>
      <c r="N1153" s="37">
        <v>51.9</v>
      </c>
    </row>
    <row r="1154" spans="1:14" x14ac:dyDescent="0.3">
      <c r="A1154" s="36">
        <v>45078</v>
      </c>
      <c r="B1154" s="37">
        <v>52.22</v>
      </c>
      <c r="C1154" s="38">
        <v>0.32</v>
      </c>
      <c r="D1154" s="39">
        <v>6.1657032755298704E-3</v>
      </c>
      <c r="E1154" s="37">
        <v>52.26</v>
      </c>
      <c r="F1154" s="37">
        <v>51.86</v>
      </c>
      <c r="G1154" s="37">
        <v>52.64</v>
      </c>
      <c r="H1154" s="7">
        <v>681528</v>
      </c>
      <c r="I1154" s="37">
        <v>35598608.859999999</v>
      </c>
      <c r="J1154" s="37">
        <v>3.9999999999999099E-2</v>
      </c>
      <c r="K1154" s="37">
        <v>0.78000000000000103</v>
      </c>
      <c r="L1154" s="39">
        <v>-0.65340823272922599</v>
      </c>
      <c r="M1154" s="37">
        <v>-1447779967.4100001</v>
      </c>
      <c r="N1154" s="37">
        <v>52.22</v>
      </c>
    </row>
    <row r="1155" spans="1:14" x14ac:dyDescent="0.3">
      <c r="A1155" s="36">
        <v>45079</v>
      </c>
      <c r="B1155" s="37">
        <v>54.16</v>
      </c>
      <c r="C1155" s="38">
        <v>1.94</v>
      </c>
      <c r="D1155" s="39">
        <v>3.7150517043278403E-2</v>
      </c>
      <c r="E1155" s="37">
        <v>52.86</v>
      </c>
      <c r="F1155" s="37">
        <v>52.64</v>
      </c>
      <c r="G1155" s="37">
        <v>54.36</v>
      </c>
      <c r="H1155" s="7">
        <v>1126714</v>
      </c>
      <c r="I1155" s="37">
        <v>60832319.740000002</v>
      </c>
      <c r="J1155" s="37">
        <v>1.3</v>
      </c>
      <c r="K1155" s="37">
        <v>1.72</v>
      </c>
      <c r="L1155" s="39">
        <v>0.65321747602446301</v>
      </c>
      <c r="M1155" s="37">
        <v>-1386947647.6700001</v>
      </c>
      <c r="N1155" s="37">
        <v>54.16</v>
      </c>
    </row>
    <row r="1156" spans="1:14" x14ac:dyDescent="0.3">
      <c r="A1156" s="36">
        <v>45082</v>
      </c>
      <c r="B1156" s="37">
        <v>55.2</v>
      </c>
      <c r="C1156" s="38">
        <v>1.04000000000001</v>
      </c>
      <c r="D1156" s="39">
        <v>1.9202363367799201E-2</v>
      </c>
      <c r="E1156" s="37">
        <v>54.38</v>
      </c>
      <c r="F1156" s="37">
        <v>54.06</v>
      </c>
      <c r="G1156" s="37">
        <v>55.34</v>
      </c>
      <c r="H1156" s="7">
        <v>819176</v>
      </c>
      <c r="I1156" s="37">
        <v>45024915.859999999</v>
      </c>
      <c r="J1156" s="37">
        <v>0.82</v>
      </c>
      <c r="K1156" s="37">
        <v>1.28</v>
      </c>
      <c r="L1156" s="39">
        <v>-0.272951254710601</v>
      </c>
      <c r="M1156" s="37">
        <v>-1341922731.8099999</v>
      </c>
      <c r="N1156" s="37">
        <v>55.2</v>
      </c>
    </row>
    <row r="1157" spans="1:14" x14ac:dyDescent="0.3">
      <c r="A1157" s="36">
        <v>45083</v>
      </c>
      <c r="B1157" s="37">
        <v>55.2</v>
      </c>
      <c r="C1157" s="38">
        <v>0</v>
      </c>
      <c r="D1157" s="39">
        <v>0</v>
      </c>
      <c r="E1157" s="37">
        <v>54.98</v>
      </c>
      <c r="F1157" s="37">
        <v>54.88</v>
      </c>
      <c r="G1157" s="37">
        <v>55.38</v>
      </c>
      <c r="H1157" s="7">
        <v>542914</v>
      </c>
      <c r="I1157" s="37">
        <v>29949086.780000001</v>
      </c>
      <c r="J1157" s="37">
        <v>0.220000000000006</v>
      </c>
      <c r="K1157" s="37">
        <v>0.5</v>
      </c>
      <c r="L1157" s="39">
        <v>-0.33724376690723401</v>
      </c>
      <c r="M1157" s="37">
        <v>-1311973645.03</v>
      </c>
      <c r="N1157" s="37">
        <v>55.2</v>
      </c>
    </row>
    <row r="1158" spans="1:14" x14ac:dyDescent="0.3">
      <c r="A1158" s="36">
        <v>45084</v>
      </c>
      <c r="B1158" s="37">
        <v>55.3</v>
      </c>
      <c r="C1158" s="38">
        <v>9.9999999999994302E-2</v>
      </c>
      <c r="D1158" s="39">
        <v>1.8115942028984499E-3</v>
      </c>
      <c r="E1158" s="37">
        <v>55.32</v>
      </c>
      <c r="F1158" s="37">
        <v>54.56</v>
      </c>
      <c r="G1158" s="37">
        <v>55.4</v>
      </c>
      <c r="H1158" s="7">
        <v>641230</v>
      </c>
      <c r="I1158" s="37">
        <v>35376744.159999996</v>
      </c>
      <c r="J1158" s="37">
        <v>2.0000000000003099E-2</v>
      </c>
      <c r="K1158" s="37">
        <v>0.83999999999999597</v>
      </c>
      <c r="L1158" s="39">
        <v>0.181089454315048</v>
      </c>
      <c r="M1158" s="37">
        <v>-1276596900.8699999</v>
      </c>
      <c r="N1158" s="37">
        <v>55.3</v>
      </c>
    </row>
    <row r="1159" spans="1:14" x14ac:dyDescent="0.3">
      <c r="A1159" s="36">
        <v>45085</v>
      </c>
      <c r="B1159" s="37">
        <v>55.76</v>
      </c>
      <c r="C1159" s="38">
        <v>0.46000000000000102</v>
      </c>
      <c r="D1159" s="39">
        <v>8.3182640144665605E-3</v>
      </c>
      <c r="E1159" s="37">
        <v>55.28</v>
      </c>
      <c r="F1159" s="37">
        <v>55.22</v>
      </c>
      <c r="G1159" s="37">
        <v>56.64</v>
      </c>
      <c r="H1159" s="7">
        <v>701388</v>
      </c>
      <c r="I1159" s="37">
        <v>39272013.119999997</v>
      </c>
      <c r="J1159" s="37">
        <v>0.47999999999999698</v>
      </c>
      <c r="K1159" s="37">
        <v>1.42</v>
      </c>
      <c r="L1159" s="39">
        <v>9.3816571277076904E-2</v>
      </c>
      <c r="M1159" s="37">
        <v>-1237324887.75</v>
      </c>
      <c r="N1159" s="37">
        <v>55.76</v>
      </c>
    </row>
    <row r="1160" spans="1:14" x14ac:dyDescent="0.3">
      <c r="A1160" s="36">
        <v>45086</v>
      </c>
      <c r="B1160" s="37">
        <v>56.46</v>
      </c>
      <c r="C1160" s="38">
        <v>0.70000000000000295</v>
      </c>
      <c r="D1160" s="39">
        <v>1.25538020086084E-2</v>
      </c>
      <c r="E1160" s="37">
        <v>56</v>
      </c>
      <c r="F1160" s="37">
        <v>55.74</v>
      </c>
      <c r="G1160" s="37">
        <v>56.48</v>
      </c>
      <c r="H1160" s="7">
        <v>574028</v>
      </c>
      <c r="I1160" s="37">
        <v>32326264.920000002</v>
      </c>
      <c r="J1160" s="37">
        <v>0.46000000000000102</v>
      </c>
      <c r="K1160" s="37">
        <v>0.739999999999995</v>
      </c>
      <c r="L1160" s="39">
        <v>-0.18158280438216801</v>
      </c>
      <c r="M1160" s="37">
        <v>-1204998622.8299999</v>
      </c>
      <c r="N1160" s="37">
        <v>56.46</v>
      </c>
    </row>
    <row r="1161" spans="1:14" x14ac:dyDescent="0.3">
      <c r="A1161" s="36">
        <v>45089</v>
      </c>
      <c r="B1161" s="37">
        <v>56.82</v>
      </c>
      <c r="C1161" s="38">
        <v>0.35999999999999899</v>
      </c>
      <c r="D1161" s="39">
        <v>6.3761955366631101E-3</v>
      </c>
      <c r="E1161" s="37">
        <v>56.78</v>
      </c>
      <c r="F1161" s="37">
        <v>56.56</v>
      </c>
      <c r="G1161" s="37">
        <v>57.18</v>
      </c>
      <c r="H1161" s="7">
        <v>823542</v>
      </c>
      <c r="I1161" s="37">
        <v>46842126.32</v>
      </c>
      <c r="J1161" s="37">
        <v>3.9999999999999099E-2</v>
      </c>
      <c r="K1161" s="37">
        <v>0.619999999999997</v>
      </c>
      <c r="L1161" s="39">
        <v>0.43467217627014698</v>
      </c>
      <c r="M1161" s="37">
        <v>-1158156496.51</v>
      </c>
      <c r="N1161" s="37">
        <v>56.82</v>
      </c>
    </row>
    <row r="1162" spans="1:14" x14ac:dyDescent="0.3">
      <c r="A1162" s="36">
        <v>45090</v>
      </c>
      <c r="B1162" s="37">
        <v>57.6</v>
      </c>
      <c r="C1162" s="38">
        <v>0.78000000000000103</v>
      </c>
      <c r="D1162" s="39">
        <v>1.3727560718057001E-2</v>
      </c>
      <c r="E1162" s="37">
        <v>57.5</v>
      </c>
      <c r="F1162" s="37">
        <v>57.02</v>
      </c>
      <c r="G1162" s="37">
        <v>57.68</v>
      </c>
      <c r="H1162" s="7">
        <v>952279</v>
      </c>
      <c r="I1162" s="37">
        <v>54739889.060000002</v>
      </c>
      <c r="J1162" s="37">
        <v>0.100000000000001</v>
      </c>
      <c r="K1162" s="37">
        <v>0.65999999999999703</v>
      </c>
      <c r="L1162" s="39">
        <v>0.15632111052016801</v>
      </c>
      <c r="M1162" s="37">
        <v>-1103416607.45</v>
      </c>
      <c r="N1162" s="37">
        <v>57.6</v>
      </c>
    </row>
    <row r="1163" spans="1:14" x14ac:dyDescent="0.3">
      <c r="A1163" s="36">
        <v>45091</v>
      </c>
      <c r="B1163" s="37">
        <v>57.94</v>
      </c>
      <c r="C1163" s="38">
        <v>0.33999999999999603</v>
      </c>
      <c r="D1163" s="39">
        <v>5.90277777777771E-3</v>
      </c>
      <c r="E1163" s="37">
        <v>58</v>
      </c>
      <c r="F1163" s="37">
        <v>57.94</v>
      </c>
      <c r="G1163" s="37">
        <v>58.86</v>
      </c>
      <c r="H1163" s="7">
        <v>1051605</v>
      </c>
      <c r="I1163" s="37">
        <v>61316703.259999998</v>
      </c>
      <c r="J1163" s="37">
        <v>6.0000000000002301E-2</v>
      </c>
      <c r="K1163" s="37">
        <v>0.92000000000000204</v>
      </c>
      <c r="L1163" s="39">
        <v>0.104303465686002</v>
      </c>
      <c r="M1163" s="37">
        <v>-1042099904.1900001</v>
      </c>
      <c r="N1163" s="37">
        <v>57.94</v>
      </c>
    </row>
    <row r="1164" spans="1:14" x14ac:dyDescent="0.3">
      <c r="A1164" s="36">
        <v>45092</v>
      </c>
      <c r="B1164" s="37">
        <v>57.46</v>
      </c>
      <c r="C1164" s="38">
        <v>-0.47999999999999698</v>
      </c>
      <c r="D1164" s="39">
        <v>-8.2844321712115393E-3</v>
      </c>
      <c r="E1164" s="37">
        <v>58</v>
      </c>
      <c r="F1164" s="37">
        <v>56.74</v>
      </c>
      <c r="G1164" s="37">
        <v>58.02</v>
      </c>
      <c r="H1164" s="7">
        <v>708578</v>
      </c>
      <c r="I1164" s="37">
        <v>40658110.039999999</v>
      </c>
      <c r="J1164" s="37">
        <v>0.53999999999999904</v>
      </c>
      <c r="K1164" s="37">
        <v>1.28</v>
      </c>
      <c r="L1164" s="39">
        <v>-0.32619377047465498</v>
      </c>
      <c r="M1164" s="37">
        <v>-1082758014.23</v>
      </c>
      <c r="N1164" s="37">
        <v>57.46</v>
      </c>
    </row>
    <row r="1165" spans="1:14" x14ac:dyDescent="0.3">
      <c r="A1165" s="36">
        <v>45093</v>
      </c>
      <c r="B1165" s="37">
        <v>57.36</v>
      </c>
      <c r="C1165" s="38">
        <v>-0.100000000000001</v>
      </c>
      <c r="D1165" s="39">
        <v>-1.74034110685697E-3</v>
      </c>
      <c r="E1165" s="37">
        <v>57.64</v>
      </c>
      <c r="F1165" s="37">
        <v>57.2</v>
      </c>
      <c r="G1165" s="37">
        <v>57.76</v>
      </c>
      <c r="H1165" s="7">
        <v>1028508</v>
      </c>
      <c r="I1165" s="37">
        <v>59102182.159999996</v>
      </c>
      <c r="J1165" s="37">
        <v>0.28000000000000103</v>
      </c>
      <c r="K1165" s="37">
        <v>0.55999999999999495</v>
      </c>
      <c r="L1165" s="39">
        <v>0.45150992551278801</v>
      </c>
      <c r="M1165" s="37">
        <v>-1141860196.3900001</v>
      </c>
      <c r="N1165" s="37">
        <v>57.36</v>
      </c>
    </row>
    <row r="1166" spans="1:14" x14ac:dyDescent="0.3">
      <c r="A1166" s="36">
        <v>45096</v>
      </c>
      <c r="B1166" s="37">
        <v>57.62</v>
      </c>
      <c r="C1166" s="38">
        <v>0.25999999999999801</v>
      </c>
      <c r="D1166" s="39">
        <v>4.5327754532775103E-3</v>
      </c>
      <c r="E1166" s="37">
        <v>57.08</v>
      </c>
      <c r="F1166" s="37">
        <v>57.08</v>
      </c>
      <c r="G1166" s="37">
        <v>57.8</v>
      </c>
      <c r="H1166" s="7">
        <v>652356</v>
      </c>
      <c r="I1166" s="37">
        <v>37556458.399999999</v>
      </c>
      <c r="J1166" s="37">
        <v>0.53999999999999904</v>
      </c>
      <c r="K1166" s="37">
        <v>0.71999999999999897</v>
      </c>
      <c r="L1166" s="39">
        <v>-0.36572588642966303</v>
      </c>
      <c r="M1166" s="37">
        <v>-1104303737.99</v>
      </c>
      <c r="N1166" s="37">
        <v>57.62</v>
      </c>
    </row>
    <row r="1167" spans="1:14" x14ac:dyDescent="0.3">
      <c r="A1167" s="36">
        <v>45097</v>
      </c>
      <c r="B1167" s="37">
        <v>56.48</v>
      </c>
      <c r="C1167" s="38">
        <v>-1.1399999999999999</v>
      </c>
      <c r="D1167" s="39">
        <v>-1.9784796945505001E-2</v>
      </c>
      <c r="E1167" s="37">
        <v>57.48</v>
      </c>
      <c r="F1167" s="37">
        <v>56.38</v>
      </c>
      <c r="G1167" s="37">
        <v>57.62</v>
      </c>
      <c r="H1167" s="7">
        <v>953059</v>
      </c>
      <c r="I1167" s="37">
        <v>54119338.799999997</v>
      </c>
      <c r="J1167" s="37">
        <v>1</v>
      </c>
      <c r="K1167" s="37">
        <v>1.23999999999999</v>
      </c>
      <c r="L1167" s="39">
        <v>0.46094923630655699</v>
      </c>
      <c r="M1167" s="37">
        <v>-1158423076.79</v>
      </c>
      <c r="N1167" s="37">
        <v>56.48</v>
      </c>
    </row>
    <row r="1168" spans="1:14" x14ac:dyDescent="0.3">
      <c r="A1168" s="36">
        <v>45098</v>
      </c>
      <c r="B1168" s="37">
        <v>55.72</v>
      </c>
      <c r="C1168" s="38">
        <v>-0.75999999999999801</v>
      </c>
      <c r="D1168" s="39">
        <v>-1.3456090651558001E-2</v>
      </c>
      <c r="E1168" s="37">
        <v>56.5</v>
      </c>
      <c r="F1168" s="37">
        <v>55.52</v>
      </c>
      <c r="G1168" s="37">
        <v>56.92</v>
      </c>
      <c r="H1168" s="7">
        <v>773234</v>
      </c>
      <c r="I1168" s="37">
        <v>43366443.479999997</v>
      </c>
      <c r="J1168" s="37">
        <v>0.78000000000000103</v>
      </c>
      <c r="K1168" s="37">
        <v>1.4</v>
      </c>
      <c r="L1168" s="39">
        <v>-0.18868191790854499</v>
      </c>
      <c r="M1168" s="37">
        <v>-1201789520.27</v>
      </c>
      <c r="N1168" s="37">
        <v>55.72</v>
      </c>
    </row>
    <row r="1169" spans="1:14" x14ac:dyDescent="0.3">
      <c r="A1169" s="36">
        <v>45099</v>
      </c>
      <c r="B1169" s="37">
        <v>54.68</v>
      </c>
      <c r="C1169" s="38">
        <v>-1.04</v>
      </c>
      <c r="D1169" s="39">
        <v>-1.8664752333094E-2</v>
      </c>
      <c r="E1169" s="37">
        <v>54.74</v>
      </c>
      <c r="F1169" s="37">
        <v>53.66</v>
      </c>
      <c r="G1169" s="37">
        <v>55.02</v>
      </c>
      <c r="H1169" s="7">
        <v>1369921</v>
      </c>
      <c r="I1169" s="37">
        <v>74506586.219999999</v>
      </c>
      <c r="J1169" s="37">
        <v>6.0000000000002301E-2</v>
      </c>
      <c r="K1169" s="37">
        <v>1.3600000000000101</v>
      </c>
      <c r="L1169" s="39">
        <v>0.77167713783925695</v>
      </c>
      <c r="M1169" s="37">
        <v>-1276296106.49</v>
      </c>
      <c r="N1169" s="37">
        <v>54.68</v>
      </c>
    </row>
    <row r="1170" spans="1:14" x14ac:dyDescent="0.3">
      <c r="A1170" s="36">
        <v>45100</v>
      </c>
      <c r="B1170" s="37">
        <v>54.14</v>
      </c>
      <c r="C1170" s="38">
        <v>-0.53999999999999904</v>
      </c>
      <c r="D1170" s="39">
        <v>-9.8756400877834504E-3</v>
      </c>
      <c r="E1170" s="37">
        <v>54.72</v>
      </c>
      <c r="F1170" s="37">
        <v>53.72</v>
      </c>
      <c r="G1170" s="37">
        <v>54.84</v>
      </c>
      <c r="H1170" s="7">
        <v>932124</v>
      </c>
      <c r="I1170" s="37">
        <v>50538315.780000001</v>
      </c>
      <c r="J1170" s="37">
        <v>0.57999999999999796</v>
      </c>
      <c r="K1170" s="37">
        <v>1.1200000000000001</v>
      </c>
      <c r="L1170" s="39">
        <v>-0.31957828225131202</v>
      </c>
      <c r="M1170" s="37">
        <v>-1326834422.27</v>
      </c>
      <c r="N1170" s="37">
        <v>54.14</v>
      </c>
    </row>
    <row r="1171" spans="1:14" x14ac:dyDescent="0.3">
      <c r="A1171" s="36">
        <v>45103</v>
      </c>
      <c r="B1171" s="37">
        <v>54.28</v>
      </c>
      <c r="C1171" s="38">
        <v>0.14000000000000101</v>
      </c>
      <c r="D1171" s="39">
        <v>2.5858884373845701E-3</v>
      </c>
      <c r="E1171" s="37">
        <v>54.36</v>
      </c>
      <c r="F1171" s="37">
        <v>53.52</v>
      </c>
      <c r="G1171" s="37">
        <v>54.68</v>
      </c>
      <c r="H1171" s="7">
        <v>779314</v>
      </c>
      <c r="I1171" s="37">
        <v>42235929.899999999</v>
      </c>
      <c r="J1171" s="37">
        <v>7.9999999999998295E-2</v>
      </c>
      <c r="K1171" s="37">
        <v>1.1599999999999999</v>
      </c>
      <c r="L1171" s="39">
        <v>-0.16393741605194201</v>
      </c>
      <c r="M1171" s="37">
        <v>-1284598492.3699999</v>
      </c>
      <c r="N1171" s="37">
        <v>54.28</v>
      </c>
    </row>
    <row r="1172" spans="1:14" x14ac:dyDescent="0.3">
      <c r="A1172" s="36">
        <v>45104</v>
      </c>
      <c r="B1172" s="37">
        <v>53.64</v>
      </c>
      <c r="C1172" s="38">
        <v>-0.64000000000000101</v>
      </c>
      <c r="D1172" s="39">
        <v>-1.17907148120855E-2</v>
      </c>
      <c r="E1172" s="37">
        <v>54.64</v>
      </c>
      <c r="F1172" s="37">
        <v>53.32</v>
      </c>
      <c r="G1172" s="37">
        <v>54.9</v>
      </c>
      <c r="H1172" s="7">
        <v>1090214</v>
      </c>
      <c r="I1172" s="37">
        <v>58552847.640000001</v>
      </c>
      <c r="J1172" s="37">
        <v>1</v>
      </c>
      <c r="K1172" s="37">
        <v>1.58</v>
      </c>
      <c r="L1172" s="39">
        <v>0.39894060673874698</v>
      </c>
      <c r="M1172" s="37">
        <v>-1343151340.01</v>
      </c>
      <c r="N1172" s="37">
        <v>53.64</v>
      </c>
    </row>
    <row r="1173" spans="1:14" x14ac:dyDescent="0.3">
      <c r="A1173" s="36">
        <v>45105</v>
      </c>
      <c r="B1173" s="37">
        <v>54.8</v>
      </c>
      <c r="C1173" s="38">
        <v>1.1599999999999999</v>
      </c>
      <c r="D1173" s="39">
        <v>2.1625652498135702E-2</v>
      </c>
      <c r="E1173" s="37">
        <v>53.82</v>
      </c>
      <c r="F1173" s="37">
        <v>53.8</v>
      </c>
      <c r="G1173" s="37">
        <v>54.98</v>
      </c>
      <c r="H1173" s="7">
        <v>1034922</v>
      </c>
      <c r="I1173" s="37">
        <v>56504000.82</v>
      </c>
      <c r="J1173" s="37">
        <v>0.97999999999999698</v>
      </c>
      <c r="K1173" s="37">
        <v>1.18</v>
      </c>
      <c r="L1173" s="39">
        <v>-5.0716648291069498E-2</v>
      </c>
      <c r="M1173" s="37">
        <v>-1286647339.1900001</v>
      </c>
      <c r="N1173" s="37">
        <v>54.8</v>
      </c>
    </row>
    <row r="1174" spans="1:14" x14ac:dyDescent="0.3">
      <c r="A1174" s="36">
        <v>45106</v>
      </c>
      <c r="B1174" s="37">
        <v>54.9</v>
      </c>
      <c r="C1174" s="38">
        <v>0.100000000000001</v>
      </c>
      <c r="D1174" s="39">
        <v>1.8248175182482001E-3</v>
      </c>
      <c r="E1174" s="37">
        <v>55.12</v>
      </c>
      <c r="F1174" s="37">
        <v>54.82</v>
      </c>
      <c r="G1174" s="37">
        <v>55.5</v>
      </c>
      <c r="H1174" s="7">
        <v>754271</v>
      </c>
      <c r="I1174" s="37">
        <v>41534014.039999999</v>
      </c>
      <c r="J1174" s="37">
        <v>0.219999999999999</v>
      </c>
      <c r="K1174" s="37">
        <v>0.68</v>
      </c>
      <c r="L1174" s="39">
        <v>-0.27118082328909798</v>
      </c>
      <c r="M1174" s="37">
        <v>-1245113325.1500001</v>
      </c>
      <c r="N1174" s="37">
        <v>54.9</v>
      </c>
    </row>
    <row r="1175" spans="1:14" x14ac:dyDescent="0.3">
      <c r="A1175" s="36">
        <v>45107</v>
      </c>
      <c r="B1175" s="37">
        <v>55.16</v>
      </c>
      <c r="C1175" s="38">
        <v>0.25999999999999801</v>
      </c>
      <c r="D1175" s="39">
        <v>4.7358834244079799E-3</v>
      </c>
      <c r="E1175" s="37">
        <v>55.4</v>
      </c>
      <c r="F1175" s="37">
        <v>54.9</v>
      </c>
      <c r="G1175" s="37">
        <v>55.56</v>
      </c>
      <c r="H1175" s="7">
        <v>919931</v>
      </c>
      <c r="I1175" s="37">
        <v>50844207.700000003</v>
      </c>
      <c r="J1175" s="37">
        <v>0.24000000000000199</v>
      </c>
      <c r="K1175" s="37">
        <v>0.66000000000000403</v>
      </c>
      <c r="L1175" s="39">
        <v>0.21962928443490501</v>
      </c>
      <c r="M1175" s="37">
        <v>-1194269117.45</v>
      </c>
      <c r="N1175" s="37">
        <v>55.16</v>
      </c>
    </row>
    <row r="1176" spans="1:14" x14ac:dyDescent="0.3">
      <c r="A1176" s="36">
        <v>45110</v>
      </c>
      <c r="B1176" s="37">
        <v>53.34</v>
      </c>
      <c r="C1176" s="38">
        <v>-1.8199999999999901</v>
      </c>
      <c r="D1176" s="39">
        <v>-3.2994923857867897E-2</v>
      </c>
      <c r="E1176" s="37">
        <v>53.24</v>
      </c>
      <c r="F1176" s="37">
        <v>53.24</v>
      </c>
      <c r="G1176" s="37">
        <v>54.04</v>
      </c>
      <c r="H1176" s="7">
        <v>795841</v>
      </c>
      <c r="I1176" s="37">
        <v>42641191.600000001</v>
      </c>
      <c r="J1176" s="37">
        <v>0.100000000000001</v>
      </c>
      <c r="K1176" s="37">
        <v>0.79999999999999705</v>
      </c>
      <c r="L1176" s="39">
        <v>-0.134890551573977</v>
      </c>
      <c r="M1176" s="37">
        <v>-1236910309.05</v>
      </c>
      <c r="N1176" s="37">
        <v>53.34</v>
      </c>
    </row>
    <row r="1177" spans="1:14" x14ac:dyDescent="0.3">
      <c r="A1177" s="36">
        <v>45111</v>
      </c>
      <c r="B1177" s="37">
        <v>53.08</v>
      </c>
      <c r="C1177" s="38">
        <v>-0.260000000000005</v>
      </c>
      <c r="D1177" s="39">
        <v>-4.8743907011624503E-3</v>
      </c>
      <c r="E1177" s="37">
        <v>53.4</v>
      </c>
      <c r="F1177" s="37">
        <v>52.92</v>
      </c>
      <c r="G1177" s="37">
        <v>53.5</v>
      </c>
      <c r="H1177" s="7">
        <v>616228</v>
      </c>
      <c r="I1177" s="37">
        <v>32746589.699999999</v>
      </c>
      <c r="J1177" s="37">
        <v>0.32</v>
      </c>
      <c r="K1177" s="37">
        <v>0.57999999999999796</v>
      </c>
      <c r="L1177" s="39">
        <v>-0.225689553566604</v>
      </c>
      <c r="M1177" s="37">
        <v>-1269656898.75</v>
      </c>
      <c r="N1177" s="37">
        <v>53.08</v>
      </c>
    </row>
    <row r="1178" spans="1:14" x14ac:dyDescent="0.3">
      <c r="A1178" s="36">
        <v>45112</v>
      </c>
      <c r="B1178" s="37">
        <v>52.92</v>
      </c>
      <c r="C1178" s="38">
        <v>-0.15999999999999701</v>
      </c>
      <c r="D1178" s="39">
        <v>-3.0143180105500502E-3</v>
      </c>
      <c r="E1178" s="37">
        <v>52.74</v>
      </c>
      <c r="F1178" s="37">
        <v>52.42</v>
      </c>
      <c r="G1178" s="37">
        <v>53.16</v>
      </c>
      <c r="H1178" s="7">
        <v>652227</v>
      </c>
      <c r="I1178" s="37">
        <v>34409049.359999999</v>
      </c>
      <c r="J1178" s="37">
        <v>0.18</v>
      </c>
      <c r="K1178" s="37">
        <v>0.739999999999995</v>
      </c>
      <c r="L1178" s="39">
        <v>5.84183127024413E-2</v>
      </c>
      <c r="M1178" s="37">
        <v>-1304065948.1099999</v>
      </c>
      <c r="N1178" s="37">
        <v>52.92</v>
      </c>
    </row>
    <row r="1179" spans="1:14" x14ac:dyDescent="0.3">
      <c r="A1179" s="36">
        <v>45113</v>
      </c>
      <c r="B1179" s="37">
        <v>51.94</v>
      </c>
      <c r="C1179" s="38">
        <v>-0.98000000000000398</v>
      </c>
      <c r="D1179" s="39">
        <v>-1.8518518518518601E-2</v>
      </c>
      <c r="E1179" s="37">
        <v>52.56</v>
      </c>
      <c r="F1179" s="37">
        <v>51.62</v>
      </c>
      <c r="G1179" s="37">
        <v>52.56</v>
      </c>
      <c r="H1179" s="7">
        <v>827714</v>
      </c>
      <c r="I1179" s="37">
        <v>43046992.020000003</v>
      </c>
      <c r="J1179" s="37">
        <v>0.62000000000000499</v>
      </c>
      <c r="K1179" s="37">
        <v>0.94000000000000505</v>
      </c>
      <c r="L1179" s="39">
        <v>0.26905816533200899</v>
      </c>
      <c r="M1179" s="37">
        <v>-1347112940.1300001</v>
      </c>
      <c r="N1179" s="37">
        <v>51.94</v>
      </c>
    </row>
    <row r="1180" spans="1:14" x14ac:dyDescent="0.3">
      <c r="A1180" s="36">
        <v>45114</v>
      </c>
      <c r="B1180" s="37">
        <v>52.6</v>
      </c>
      <c r="C1180" s="38">
        <v>0.66000000000000403</v>
      </c>
      <c r="D1180" s="39">
        <v>1.2706969580285001E-2</v>
      </c>
      <c r="E1180" s="37">
        <v>52</v>
      </c>
      <c r="F1180" s="37">
        <v>51.48</v>
      </c>
      <c r="G1180" s="37">
        <v>52.74</v>
      </c>
      <c r="H1180" s="7">
        <v>759249</v>
      </c>
      <c r="I1180" s="37">
        <v>39756443.380000003</v>
      </c>
      <c r="J1180" s="37">
        <v>0.60000000000000098</v>
      </c>
      <c r="K1180" s="37">
        <v>1.26000000000001</v>
      </c>
      <c r="L1180" s="39">
        <v>-8.2715768973341E-2</v>
      </c>
      <c r="M1180" s="37">
        <v>-1307356496.75</v>
      </c>
      <c r="N1180" s="37">
        <v>52.6</v>
      </c>
    </row>
    <row r="1181" spans="1:14" x14ac:dyDescent="0.3">
      <c r="A1181" s="36">
        <v>45117</v>
      </c>
      <c r="B1181" s="37">
        <v>52.42</v>
      </c>
      <c r="C1181" s="38">
        <v>-0.18</v>
      </c>
      <c r="D1181" s="39">
        <v>-3.4220532319391601E-3</v>
      </c>
      <c r="E1181" s="37">
        <v>52.54</v>
      </c>
      <c r="F1181" s="37">
        <v>52.02</v>
      </c>
      <c r="G1181" s="37">
        <v>52.68</v>
      </c>
      <c r="H1181" s="7">
        <v>513771</v>
      </c>
      <c r="I1181" s="37">
        <v>26917152.5</v>
      </c>
      <c r="J1181" s="37">
        <v>0.119999999999997</v>
      </c>
      <c r="K1181" s="37">
        <v>0.65999999999999703</v>
      </c>
      <c r="L1181" s="39">
        <v>-0.32331685652532999</v>
      </c>
      <c r="M1181" s="37">
        <v>-1334273649.25</v>
      </c>
      <c r="N1181" s="37">
        <v>52.42</v>
      </c>
    </row>
    <row r="1182" spans="1:14" x14ac:dyDescent="0.3">
      <c r="A1182" s="36">
        <v>45118</v>
      </c>
      <c r="B1182" s="37">
        <v>52.96</v>
      </c>
      <c r="C1182" s="38">
        <v>0.53999999999999904</v>
      </c>
      <c r="D1182" s="39">
        <v>1.03014116749332E-2</v>
      </c>
      <c r="E1182" s="37">
        <v>52.78</v>
      </c>
      <c r="F1182" s="37">
        <v>52.12</v>
      </c>
      <c r="G1182" s="37">
        <v>53.04</v>
      </c>
      <c r="H1182" s="7">
        <v>533606</v>
      </c>
      <c r="I1182" s="37">
        <v>28165047.260000002</v>
      </c>
      <c r="J1182" s="37">
        <v>0.18</v>
      </c>
      <c r="K1182" s="37">
        <v>0.92000000000000204</v>
      </c>
      <c r="L1182" s="39">
        <v>3.8606694422223101E-2</v>
      </c>
      <c r="M1182" s="37">
        <v>-1306108601.99</v>
      </c>
      <c r="N1182" s="37">
        <v>52.96</v>
      </c>
    </row>
    <row r="1183" spans="1:14" x14ac:dyDescent="0.3">
      <c r="A1183" s="36">
        <v>45119</v>
      </c>
      <c r="B1183" s="37">
        <v>53.62</v>
      </c>
      <c r="C1183" s="38">
        <v>0.65999999999999703</v>
      </c>
      <c r="D1183" s="39">
        <v>1.24622356495468E-2</v>
      </c>
      <c r="E1183" s="37">
        <v>53</v>
      </c>
      <c r="F1183" s="37">
        <v>52.72</v>
      </c>
      <c r="G1183" s="37">
        <v>53.7</v>
      </c>
      <c r="H1183" s="7">
        <v>733405</v>
      </c>
      <c r="I1183" s="37">
        <v>39175041.420000002</v>
      </c>
      <c r="J1183" s="37">
        <v>0.619999999999997</v>
      </c>
      <c r="K1183" s="37">
        <v>0.98000000000000398</v>
      </c>
      <c r="L1183" s="39">
        <v>0.37443169679501398</v>
      </c>
      <c r="M1183" s="37">
        <v>-1266933560.5699999</v>
      </c>
      <c r="N1183" s="37">
        <v>53.62</v>
      </c>
    </row>
    <row r="1184" spans="1:14" x14ac:dyDescent="0.3">
      <c r="A1184" s="36">
        <v>45120</v>
      </c>
      <c r="B1184" s="37">
        <v>53.7</v>
      </c>
      <c r="C1184" s="38">
        <v>8.00000000000054E-2</v>
      </c>
      <c r="D1184" s="39">
        <v>1.49198060425225E-3</v>
      </c>
      <c r="E1184" s="37">
        <v>53.64</v>
      </c>
      <c r="F1184" s="37">
        <v>53.4</v>
      </c>
      <c r="G1184" s="37">
        <v>54.08</v>
      </c>
      <c r="H1184" s="7">
        <v>848916</v>
      </c>
      <c r="I1184" s="37">
        <v>45661709.060000002</v>
      </c>
      <c r="J1184" s="37">
        <v>6.0000000000002301E-2</v>
      </c>
      <c r="K1184" s="37">
        <v>0.68</v>
      </c>
      <c r="L1184" s="39">
        <v>0.15749960799285501</v>
      </c>
      <c r="M1184" s="37">
        <v>-1221271851.51</v>
      </c>
      <c r="N1184" s="37">
        <v>53.7</v>
      </c>
    </row>
    <row r="1185" spans="1:14" x14ac:dyDescent="0.3">
      <c r="A1185" s="36">
        <v>45121</v>
      </c>
      <c r="B1185" s="37">
        <v>53.76</v>
      </c>
      <c r="C1185" s="38">
        <v>5.9999999999995203E-2</v>
      </c>
      <c r="D1185" s="39">
        <v>1.1173184357541001E-3</v>
      </c>
      <c r="E1185" s="37">
        <v>53.54</v>
      </c>
      <c r="F1185" s="37">
        <v>53.2</v>
      </c>
      <c r="G1185" s="37">
        <v>53.78</v>
      </c>
      <c r="H1185" s="7">
        <v>498487</v>
      </c>
      <c r="I1185" s="37">
        <v>26715898.34</v>
      </c>
      <c r="J1185" s="37">
        <v>0.219999999999999</v>
      </c>
      <c r="K1185" s="37">
        <v>0.57999999999999796</v>
      </c>
      <c r="L1185" s="39">
        <v>-0.41279584788129797</v>
      </c>
      <c r="M1185" s="37">
        <v>-1194555953.1700001</v>
      </c>
      <c r="N1185" s="37">
        <v>53.76</v>
      </c>
    </row>
    <row r="1186" spans="1:14" x14ac:dyDescent="0.3">
      <c r="A1186" s="36">
        <v>45124</v>
      </c>
      <c r="B1186" s="37">
        <v>53.38</v>
      </c>
      <c r="C1186" s="38">
        <v>-0.37999999999999501</v>
      </c>
      <c r="D1186" s="39">
        <v>-7.0684523809523003E-3</v>
      </c>
      <c r="E1186" s="37">
        <v>53.36</v>
      </c>
      <c r="F1186" s="37">
        <v>53.04</v>
      </c>
      <c r="G1186" s="37">
        <v>53.54</v>
      </c>
      <c r="H1186" s="7">
        <v>449784</v>
      </c>
      <c r="I1186" s="37">
        <v>23990866.600000001</v>
      </c>
      <c r="J1186" s="37">
        <v>2.0000000000003099E-2</v>
      </c>
      <c r="K1186" s="37">
        <v>0.5</v>
      </c>
      <c r="L1186" s="39">
        <v>-9.7701645178309607E-2</v>
      </c>
      <c r="M1186" s="37">
        <v>-1218546819.77</v>
      </c>
      <c r="N1186" s="37">
        <v>53.38</v>
      </c>
    </row>
    <row r="1187" spans="1:14" x14ac:dyDescent="0.3">
      <c r="A1187" s="36">
        <v>45125</v>
      </c>
      <c r="B1187" s="37">
        <v>53.72</v>
      </c>
      <c r="C1187" s="38">
        <v>0.33999999999999603</v>
      </c>
      <c r="D1187" s="39">
        <v>6.3694267515922902E-3</v>
      </c>
      <c r="E1187" s="37">
        <v>53.26</v>
      </c>
      <c r="F1187" s="37">
        <v>53.08</v>
      </c>
      <c r="G1187" s="37">
        <v>53.96</v>
      </c>
      <c r="H1187" s="7">
        <v>448757</v>
      </c>
      <c r="I1187" s="37">
        <v>24100462.100000001</v>
      </c>
      <c r="J1187" s="37">
        <v>0.46000000000000102</v>
      </c>
      <c r="K1187" s="37">
        <v>0.880000000000003</v>
      </c>
      <c r="L1187" s="39">
        <v>-2.2833182149654099E-3</v>
      </c>
      <c r="M1187" s="37">
        <v>-1194446357.6700001</v>
      </c>
      <c r="N1187" s="37">
        <v>53.72</v>
      </c>
    </row>
    <row r="1188" spans="1:14" x14ac:dyDescent="0.3">
      <c r="A1188" s="36">
        <v>45126</v>
      </c>
      <c r="B1188" s="37">
        <v>54.04</v>
      </c>
      <c r="C1188" s="38">
        <v>0.32</v>
      </c>
      <c r="D1188" s="39">
        <v>5.9568131049888397E-3</v>
      </c>
      <c r="E1188" s="37">
        <v>53.96</v>
      </c>
      <c r="F1188" s="37">
        <v>53.6</v>
      </c>
      <c r="G1188" s="37">
        <v>54.12</v>
      </c>
      <c r="H1188" s="7">
        <v>619086</v>
      </c>
      <c r="I1188" s="37">
        <v>33401153.559999999</v>
      </c>
      <c r="J1188" s="37">
        <v>7.9999999999998295E-2</v>
      </c>
      <c r="K1188" s="37">
        <v>0.51999999999999602</v>
      </c>
      <c r="L1188" s="39">
        <v>0.379557310526632</v>
      </c>
      <c r="M1188" s="37">
        <v>-1161045204.1099999</v>
      </c>
      <c r="N1188" s="37">
        <v>54.04</v>
      </c>
    </row>
    <row r="1189" spans="1:14" x14ac:dyDescent="0.3">
      <c r="A1189" s="36">
        <v>45127</v>
      </c>
      <c r="B1189" s="37">
        <v>54.04</v>
      </c>
      <c r="C1189" s="38">
        <v>0</v>
      </c>
      <c r="D1189" s="39">
        <v>0</v>
      </c>
      <c r="E1189" s="37">
        <v>53.9</v>
      </c>
      <c r="F1189" s="37">
        <v>53.78</v>
      </c>
      <c r="G1189" s="37">
        <v>54.44</v>
      </c>
      <c r="H1189" s="7">
        <v>499077</v>
      </c>
      <c r="I1189" s="37">
        <v>27023247.760000002</v>
      </c>
      <c r="J1189" s="37">
        <v>0.14000000000000101</v>
      </c>
      <c r="K1189" s="37">
        <v>0.65999999999999703</v>
      </c>
      <c r="L1189" s="39">
        <v>-0.19384867368992401</v>
      </c>
      <c r="M1189" s="37">
        <v>-1134021956.3499999</v>
      </c>
      <c r="N1189" s="37">
        <v>54.04</v>
      </c>
    </row>
    <row r="1190" spans="1:14" x14ac:dyDescent="0.3">
      <c r="A1190" s="36">
        <v>45128</v>
      </c>
      <c r="B1190" s="37">
        <v>54</v>
      </c>
      <c r="C1190" s="38">
        <v>-3.9999999999999099E-2</v>
      </c>
      <c r="D1190" s="39">
        <v>-7.4019245003699398E-4</v>
      </c>
      <c r="E1190" s="37">
        <v>53.9</v>
      </c>
      <c r="F1190" s="37">
        <v>53.7</v>
      </c>
      <c r="G1190" s="37">
        <v>54.46</v>
      </c>
      <c r="H1190" s="7">
        <v>446536</v>
      </c>
      <c r="I1190" s="37">
        <v>24177515.02</v>
      </c>
      <c r="J1190" s="37">
        <v>0.100000000000001</v>
      </c>
      <c r="K1190" s="37">
        <v>0.75999999999999801</v>
      </c>
      <c r="L1190" s="39">
        <v>-0.10527634012386899</v>
      </c>
      <c r="M1190" s="37">
        <v>-1158199471.3699999</v>
      </c>
      <c r="N1190" s="37">
        <v>54</v>
      </c>
    </row>
    <row r="1191" spans="1:14" x14ac:dyDescent="0.3">
      <c r="A1191" s="36">
        <v>45131</v>
      </c>
      <c r="B1191" s="37">
        <v>54.46</v>
      </c>
      <c r="C1191" s="38">
        <v>0.46000000000000102</v>
      </c>
      <c r="D1191" s="39">
        <v>8.5185185185185294E-3</v>
      </c>
      <c r="E1191" s="37">
        <v>53.8</v>
      </c>
      <c r="F1191" s="37">
        <v>53.66</v>
      </c>
      <c r="G1191" s="37">
        <v>54.46</v>
      </c>
      <c r="H1191" s="7">
        <v>519256</v>
      </c>
      <c r="I1191" s="37">
        <v>28209537.100000001</v>
      </c>
      <c r="J1191" s="37">
        <v>0.66000000000000403</v>
      </c>
      <c r="K1191" s="37">
        <v>0.80000000000000404</v>
      </c>
      <c r="L1191" s="39">
        <v>0.16285361090707101</v>
      </c>
      <c r="M1191" s="37">
        <v>-1129989934.27</v>
      </c>
      <c r="N1191" s="37">
        <v>54.46</v>
      </c>
    </row>
    <row r="1192" spans="1:14" x14ac:dyDescent="0.3">
      <c r="A1192" s="36">
        <v>45132</v>
      </c>
      <c r="B1192" s="37">
        <v>54.3</v>
      </c>
      <c r="C1192" s="38">
        <v>-0.160000000000004</v>
      </c>
      <c r="D1192" s="39">
        <v>-2.9379360998899001E-3</v>
      </c>
      <c r="E1192" s="37">
        <v>54.5</v>
      </c>
      <c r="F1192" s="37">
        <v>54.24</v>
      </c>
      <c r="G1192" s="37">
        <v>54.94</v>
      </c>
      <c r="H1192" s="7">
        <v>604145</v>
      </c>
      <c r="I1192" s="37">
        <v>32932824.739999998</v>
      </c>
      <c r="J1192" s="37">
        <v>0.20000000000000301</v>
      </c>
      <c r="K1192" s="37">
        <v>0.69999999999999596</v>
      </c>
      <c r="L1192" s="39">
        <v>0.16348198191258301</v>
      </c>
      <c r="M1192" s="37">
        <v>-1162922759.01</v>
      </c>
      <c r="N1192" s="37">
        <v>54.3</v>
      </c>
    </row>
    <row r="1193" spans="1:14" x14ac:dyDescent="0.3">
      <c r="A1193" s="36">
        <v>45133</v>
      </c>
      <c r="B1193" s="37">
        <v>53.64</v>
      </c>
      <c r="C1193" s="38">
        <v>-0.65999999999999703</v>
      </c>
      <c r="D1193" s="39">
        <v>-1.21546961325966E-2</v>
      </c>
      <c r="E1193" s="37">
        <v>54.34</v>
      </c>
      <c r="F1193" s="37">
        <v>52.8</v>
      </c>
      <c r="G1193" s="37">
        <v>54.44</v>
      </c>
      <c r="H1193" s="7">
        <v>885443</v>
      </c>
      <c r="I1193" s="37">
        <v>47301276.640000001</v>
      </c>
      <c r="J1193" s="37">
        <v>0.70000000000000295</v>
      </c>
      <c r="K1193" s="37">
        <v>1.64</v>
      </c>
      <c r="L1193" s="39">
        <v>0.46561338751458697</v>
      </c>
      <c r="M1193" s="37">
        <v>-1210224035.6500001</v>
      </c>
      <c r="N1193" s="37">
        <v>53.64</v>
      </c>
    </row>
    <row r="1194" spans="1:14" x14ac:dyDescent="0.3">
      <c r="A1194" s="36">
        <v>45134</v>
      </c>
      <c r="B1194" s="37">
        <v>53.8</v>
      </c>
      <c r="C1194" s="38">
        <v>0.15999999999999701</v>
      </c>
      <c r="D1194" s="39">
        <v>2.98284862043245E-3</v>
      </c>
      <c r="E1194" s="37">
        <v>53.78</v>
      </c>
      <c r="F1194" s="37">
        <v>52.62</v>
      </c>
      <c r="G1194" s="37">
        <v>53.86</v>
      </c>
      <c r="H1194" s="7">
        <v>761327</v>
      </c>
      <c r="I1194" s="37">
        <v>40696152</v>
      </c>
      <c r="J1194" s="37">
        <v>1.9999999999996E-2</v>
      </c>
      <c r="K1194" s="37">
        <v>1.24</v>
      </c>
      <c r="L1194" s="39">
        <v>-0.14017390165148999</v>
      </c>
      <c r="M1194" s="37">
        <v>-1169527883.6500001</v>
      </c>
      <c r="N1194" s="37">
        <v>53.8</v>
      </c>
    </row>
    <row r="1195" spans="1:14" x14ac:dyDescent="0.3">
      <c r="A1195" s="36">
        <v>45135</v>
      </c>
      <c r="B1195" s="37">
        <v>53.74</v>
      </c>
      <c r="C1195" s="38">
        <v>-5.9999999999995203E-2</v>
      </c>
      <c r="D1195" s="39">
        <v>-1.11524163568764E-3</v>
      </c>
      <c r="E1195" s="37">
        <v>53.56</v>
      </c>
      <c r="F1195" s="37">
        <v>53.1</v>
      </c>
      <c r="G1195" s="37">
        <v>53.94</v>
      </c>
      <c r="H1195" s="7">
        <v>625151</v>
      </c>
      <c r="I1195" s="37">
        <v>33522252.100000001</v>
      </c>
      <c r="J1195" s="37">
        <v>0.18</v>
      </c>
      <c r="K1195" s="37">
        <v>0.83999999999999597</v>
      </c>
      <c r="L1195" s="39">
        <v>-0.17886663680652301</v>
      </c>
      <c r="M1195" s="37">
        <v>-1203050135.75</v>
      </c>
      <c r="N1195" s="37">
        <v>53.74</v>
      </c>
    </row>
    <row r="1196" spans="1:14" x14ac:dyDescent="0.3">
      <c r="A1196" s="36">
        <v>45138</v>
      </c>
      <c r="B1196" s="37">
        <v>53.78</v>
      </c>
      <c r="C1196" s="38">
        <v>3.9999999999999099E-2</v>
      </c>
      <c r="D1196" s="39">
        <v>7.44324525493099E-4</v>
      </c>
      <c r="E1196" s="37">
        <v>53.88</v>
      </c>
      <c r="F1196" s="37">
        <v>53.78</v>
      </c>
      <c r="G1196" s="37">
        <v>54.28</v>
      </c>
      <c r="H1196" s="7">
        <v>560962</v>
      </c>
      <c r="I1196" s="37">
        <v>30236836.539999999</v>
      </c>
      <c r="J1196" s="37">
        <v>0.100000000000001</v>
      </c>
      <c r="K1196" s="37">
        <v>0.5</v>
      </c>
      <c r="L1196" s="39">
        <v>-0.102677593093509</v>
      </c>
      <c r="M1196" s="37">
        <v>-1172813299.21</v>
      </c>
      <c r="N1196" s="37">
        <v>53.78</v>
      </c>
    </row>
    <row r="1197" spans="1:14" x14ac:dyDescent="0.3">
      <c r="A1197" s="36">
        <v>45139</v>
      </c>
      <c r="B1197" s="37">
        <v>53.38</v>
      </c>
      <c r="C1197" s="38">
        <v>-0.39999999999999902</v>
      </c>
      <c r="D1197" s="39">
        <v>-7.4377091855708198E-3</v>
      </c>
      <c r="E1197" s="37">
        <v>53.94</v>
      </c>
      <c r="F1197" s="37">
        <v>52.98</v>
      </c>
      <c r="G1197" s="37">
        <v>54.04</v>
      </c>
      <c r="H1197" s="7">
        <v>660402</v>
      </c>
      <c r="I1197" s="37">
        <v>35256905.359999999</v>
      </c>
      <c r="J1197" s="37">
        <v>0.55999999999999495</v>
      </c>
      <c r="K1197" s="37">
        <v>1.06</v>
      </c>
      <c r="L1197" s="39">
        <v>0.17726690934501799</v>
      </c>
      <c r="M1197" s="37">
        <v>-1208070204.5699999</v>
      </c>
      <c r="N1197" s="37">
        <v>53.38</v>
      </c>
    </row>
    <row r="1198" spans="1:14" x14ac:dyDescent="0.3">
      <c r="A1198" s="36">
        <v>45140</v>
      </c>
      <c r="B1198" s="37">
        <v>52.7</v>
      </c>
      <c r="C1198" s="38">
        <v>-0.68</v>
      </c>
      <c r="D1198" s="39">
        <v>-1.27388535031847E-2</v>
      </c>
      <c r="E1198" s="37">
        <v>52.72</v>
      </c>
      <c r="F1198" s="37">
        <v>52.36</v>
      </c>
      <c r="G1198" s="37">
        <v>53</v>
      </c>
      <c r="H1198" s="7">
        <v>614211</v>
      </c>
      <c r="I1198" s="37">
        <v>32339498.739999998</v>
      </c>
      <c r="J1198" s="37">
        <v>1.9999999999996E-2</v>
      </c>
      <c r="K1198" s="37">
        <v>0.64000000000000101</v>
      </c>
      <c r="L1198" s="39">
        <v>-6.9943761527069895E-2</v>
      </c>
      <c r="M1198" s="37">
        <v>-1240409703.3099999</v>
      </c>
      <c r="N1198" s="37">
        <v>52.7</v>
      </c>
    </row>
    <row r="1199" spans="1:14" x14ac:dyDescent="0.3">
      <c r="A1199" s="36">
        <v>45141</v>
      </c>
      <c r="B1199" s="37">
        <v>52.3</v>
      </c>
      <c r="C1199" s="38">
        <v>-0.40000000000000602</v>
      </c>
      <c r="D1199" s="39">
        <v>-7.5901328273245902E-3</v>
      </c>
      <c r="E1199" s="37">
        <v>52.5</v>
      </c>
      <c r="F1199" s="37">
        <v>52</v>
      </c>
      <c r="G1199" s="37">
        <v>52.86</v>
      </c>
      <c r="H1199" s="7">
        <v>553952</v>
      </c>
      <c r="I1199" s="37">
        <v>28950117.719999999</v>
      </c>
      <c r="J1199" s="37">
        <v>0.20000000000000301</v>
      </c>
      <c r="K1199" s="37">
        <v>0.85999999999999899</v>
      </c>
      <c r="L1199" s="39">
        <v>-9.8107979179793303E-2</v>
      </c>
      <c r="M1199" s="37">
        <v>-1269359821.03</v>
      </c>
      <c r="N1199" s="37">
        <v>52.3</v>
      </c>
    </row>
    <row r="1200" spans="1:14" x14ac:dyDescent="0.3">
      <c r="A1200" s="36">
        <v>45142</v>
      </c>
      <c r="B1200" s="37">
        <v>52.36</v>
      </c>
      <c r="C1200" s="38">
        <v>6.0000000000002301E-2</v>
      </c>
      <c r="D1200" s="39">
        <v>1.1472275334608499E-3</v>
      </c>
      <c r="E1200" s="37">
        <v>52.58</v>
      </c>
      <c r="F1200" s="37">
        <v>52.2</v>
      </c>
      <c r="G1200" s="37">
        <v>52.92</v>
      </c>
      <c r="H1200" s="7">
        <v>379094</v>
      </c>
      <c r="I1200" s="37">
        <v>19890639.5</v>
      </c>
      <c r="J1200" s="37">
        <v>0.219999999999999</v>
      </c>
      <c r="K1200" s="37">
        <v>0.71999999999999897</v>
      </c>
      <c r="L1200" s="39">
        <v>-0.31565550805845999</v>
      </c>
      <c r="M1200" s="37">
        <v>-1249469181.53</v>
      </c>
      <c r="N1200" s="37">
        <v>52.36</v>
      </c>
    </row>
    <row r="1201" spans="1:14" x14ac:dyDescent="0.3">
      <c r="A1201" s="36">
        <v>45145</v>
      </c>
      <c r="B1201" s="37">
        <v>52.14</v>
      </c>
      <c r="C1201" s="38">
        <v>-0.219999999999999</v>
      </c>
      <c r="D1201" s="39">
        <v>-4.20168067226889E-3</v>
      </c>
      <c r="E1201" s="37">
        <v>52.3</v>
      </c>
      <c r="F1201" s="37">
        <v>51.94</v>
      </c>
      <c r="G1201" s="37">
        <v>52.7</v>
      </c>
      <c r="H1201" s="7">
        <v>495119</v>
      </c>
      <c r="I1201" s="37">
        <v>25837862.879999999</v>
      </c>
      <c r="J1201" s="37">
        <v>0.15999999999999701</v>
      </c>
      <c r="K1201" s="37">
        <v>0.760000000000005</v>
      </c>
      <c r="L1201" s="39">
        <v>0.30605865563686102</v>
      </c>
      <c r="M1201" s="37">
        <v>-1275307044.4100001</v>
      </c>
      <c r="N1201" s="37">
        <v>52.14</v>
      </c>
    </row>
    <row r="1202" spans="1:14" x14ac:dyDescent="0.3">
      <c r="A1202" s="36">
        <v>45146</v>
      </c>
      <c r="B1202" s="37">
        <v>50.64</v>
      </c>
      <c r="C1202" s="38">
        <v>-1.5</v>
      </c>
      <c r="D1202" s="39">
        <v>-2.87686996547756E-2</v>
      </c>
      <c r="E1202" s="37">
        <v>51.9</v>
      </c>
      <c r="F1202" s="37">
        <v>49.98</v>
      </c>
      <c r="G1202" s="37">
        <v>52.2</v>
      </c>
      <c r="H1202" s="7">
        <v>1819985</v>
      </c>
      <c r="I1202" s="37">
        <v>92296798.989999995</v>
      </c>
      <c r="J1202" s="37">
        <v>1.26</v>
      </c>
      <c r="K1202" s="37">
        <v>2.22000000000001</v>
      </c>
      <c r="L1202" s="39">
        <v>2.6758536836598901</v>
      </c>
      <c r="M1202" s="37">
        <v>-1367603843.4000001</v>
      </c>
      <c r="N1202" s="37">
        <v>50.64</v>
      </c>
    </row>
    <row r="1203" spans="1:14" x14ac:dyDescent="0.3">
      <c r="A1203" s="36">
        <v>45147</v>
      </c>
      <c r="B1203" s="37">
        <v>50.64</v>
      </c>
      <c r="C1203" s="38">
        <v>0</v>
      </c>
      <c r="D1203" s="39">
        <v>0</v>
      </c>
      <c r="E1203" s="37">
        <v>50.96</v>
      </c>
      <c r="F1203" s="37">
        <v>50.64</v>
      </c>
      <c r="G1203" s="37">
        <v>51.58</v>
      </c>
      <c r="H1203" s="7">
        <v>850838</v>
      </c>
      <c r="I1203" s="37">
        <v>43388634.299999997</v>
      </c>
      <c r="J1203" s="37">
        <v>0.32</v>
      </c>
      <c r="K1203" s="37">
        <v>0.93999999999999795</v>
      </c>
      <c r="L1203" s="39">
        <v>-0.53250274040720103</v>
      </c>
      <c r="M1203" s="37">
        <v>-1410992477.7</v>
      </c>
      <c r="N1203" s="37">
        <v>50.64</v>
      </c>
    </row>
    <row r="1204" spans="1:14" x14ac:dyDescent="0.3">
      <c r="A1204" s="36">
        <v>45148</v>
      </c>
      <c r="B1204" s="37">
        <v>51.08</v>
      </c>
      <c r="C1204" s="38">
        <v>0.439999999999998</v>
      </c>
      <c r="D1204" s="39">
        <v>8.6887835703001095E-3</v>
      </c>
      <c r="E1204" s="37">
        <v>50.76</v>
      </c>
      <c r="F1204" s="37">
        <v>50.6</v>
      </c>
      <c r="G1204" s="37">
        <v>51.46</v>
      </c>
      <c r="H1204" s="7">
        <v>580182</v>
      </c>
      <c r="I1204" s="37">
        <v>29626142.16</v>
      </c>
      <c r="J1204" s="37">
        <v>0.32</v>
      </c>
      <c r="K1204" s="37">
        <v>0.85999999999999899</v>
      </c>
      <c r="L1204" s="39">
        <v>-0.31810520921726598</v>
      </c>
      <c r="M1204" s="37">
        <v>-1381366335.54</v>
      </c>
      <c r="N1204" s="37">
        <v>51.08</v>
      </c>
    </row>
    <row r="1205" spans="1:14" x14ac:dyDescent="0.3">
      <c r="A1205" s="36">
        <v>45149</v>
      </c>
      <c r="B1205" s="37">
        <v>50.68</v>
      </c>
      <c r="C1205" s="38">
        <v>-0.39999999999999902</v>
      </c>
      <c r="D1205" s="39">
        <v>-7.8308535630383404E-3</v>
      </c>
      <c r="E1205" s="37">
        <v>51</v>
      </c>
      <c r="F1205" s="37">
        <v>50.58</v>
      </c>
      <c r="G1205" s="37">
        <v>51.3</v>
      </c>
      <c r="H1205" s="7">
        <v>721569</v>
      </c>
      <c r="I1205" s="37">
        <v>36647407.68</v>
      </c>
      <c r="J1205" s="37">
        <v>0.32</v>
      </c>
      <c r="K1205" s="37">
        <v>0.71999999999999897</v>
      </c>
      <c r="L1205" s="39">
        <v>0.24369422008955799</v>
      </c>
      <c r="M1205" s="37">
        <v>-1418013743.22</v>
      </c>
      <c r="N1205" s="37">
        <v>50.68</v>
      </c>
    </row>
    <row r="1206" spans="1:14" x14ac:dyDescent="0.3">
      <c r="A1206" s="36">
        <v>45152</v>
      </c>
      <c r="B1206" s="37">
        <v>50.32</v>
      </c>
      <c r="C1206" s="38">
        <v>-0.35999999999999899</v>
      </c>
      <c r="D1206" s="39">
        <v>-7.10339384372532E-3</v>
      </c>
      <c r="E1206" s="37">
        <v>50.6</v>
      </c>
      <c r="F1206" s="37">
        <v>50.22</v>
      </c>
      <c r="G1206" s="37">
        <v>50.88</v>
      </c>
      <c r="H1206" s="7">
        <v>538262</v>
      </c>
      <c r="I1206" s="37">
        <v>27126401.039999999</v>
      </c>
      <c r="J1206" s="37">
        <v>0.28000000000000103</v>
      </c>
      <c r="K1206" s="37">
        <v>0.66000000000000403</v>
      </c>
      <c r="L1206" s="39">
        <v>-0.25403946122962601</v>
      </c>
      <c r="M1206" s="37">
        <v>-1445140144.26</v>
      </c>
      <c r="N1206" s="37">
        <v>50.32</v>
      </c>
    </row>
    <row r="1207" spans="1:14" x14ac:dyDescent="0.3">
      <c r="A1207" s="36">
        <v>45153</v>
      </c>
      <c r="B1207" s="37">
        <v>50.24</v>
      </c>
      <c r="C1207" s="38">
        <v>-7.9999999999998295E-2</v>
      </c>
      <c r="D1207" s="39">
        <v>-1.58982511923685E-3</v>
      </c>
      <c r="E1207" s="37">
        <v>50.32</v>
      </c>
      <c r="F1207" s="37">
        <v>49.92</v>
      </c>
      <c r="G1207" s="37">
        <v>50.54</v>
      </c>
      <c r="H1207" s="7">
        <v>1013111</v>
      </c>
      <c r="I1207" s="37">
        <v>50833126.630000003</v>
      </c>
      <c r="J1207" s="37">
        <v>7.9999999999998295E-2</v>
      </c>
      <c r="K1207" s="37">
        <v>0.619999999999997</v>
      </c>
      <c r="L1207" s="39">
        <v>0.88218934273643701</v>
      </c>
      <c r="M1207" s="37">
        <v>-1495973270.8900001</v>
      </c>
      <c r="N1207" s="37">
        <v>50.24</v>
      </c>
    </row>
    <row r="1208" spans="1:14" x14ac:dyDescent="0.3">
      <c r="A1208" s="36">
        <v>45154</v>
      </c>
      <c r="B1208" s="37">
        <v>49.92</v>
      </c>
      <c r="C1208" s="38">
        <v>-0.32</v>
      </c>
      <c r="D1208" s="39">
        <v>-6.3694267515923596E-3</v>
      </c>
      <c r="E1208" s="37">
        <v>50.04</v>
      </c>
      <c r="F1208" s="37">
        <v>49.78</v>
      </c>
      <c r="G1208" s="37">
        <v>50.1</v>
      </c>
      <c r="H1208" s="7">
        <v>604226</v>
      </c>
      <c r="I1208" s="37">
        <v>30172399.84</v>
      </c>
      <c r="J1208" s="37">
        <v>0.119999999999997</v>
      </c>
      <c r="K1208" s="37">
        <v>0.32</v>
      </c>
      <c r="L1208" s="39">
        <v>-0.40359348580757698</v>
      </c>
      <c r="M1208" s="37">
        <v>-1526145670.73</v>
      </c>
      <c r="N1208" s="37">
        <v>49.92</v>
      </c>
    </row>
    <row r="1209" spans="1:14" x14ac:dyDescent="0.3">
      <c r="A1209" s="36">
        <v>45155</v>
      </c>
      <c r="B1209" s="37">
        <v>49.69</v>
      </c>
      <c r="C1209" s="38">
        <v>-0.23000000000000401</v>
      </c>
      <c r="D1209" s="39">
        <v>-4.6073717948718696E-3</v>
      </c>
      <c r="E1209" s="37">
        <v>49.79</v>
      </c>
      <c r="F1209" s="37">
        <v>49.56</v>
      </c>
      <c r="G1209" s="37">
        <v>50.2</v>
      </c>
      <c r="H1209" s="7">
        <v>528636</v>
      </c>
      <c r="I1209" s="37">
        <v>26332936.489999998</v>
      </c>
      <c r="J1209" s="37">
        <v>0.100000000000001</v>
      </c>
      <c r="K1209" s="37">
        <v>0.64000000000000101</v>
      </c>
      <c r="L1209" s="39">
        <v>-0.12510219686011501</v>
      </c>
      <c r="M1209" s="37">
        <v>-1552478607.22</v>
      </c>
      <c r="N1209" s="37">
        <v>49.69</v>
      </c>
    </row>
    <row r="1210" spans="1:14" x14ac:dyDescent="0.3">
      <c r="A1210" s="36">
        <v>45156</v>
      </c>
      <c r="B1210" s="37">
        <v>48.98</v>
      </c>
      <c r="C1210" s="38">
        <v>-0.71000000000000096</v>
      </c>
      <c r="D1210" s="39">
        <v>-1.42885892533709E-2</v>
      </c>
      <c r="E1210" s="37">
        <v>49.5</v>
      </c>
      <c r="F1210" s="37">
        <v>48.19</v>
      </c>
      <c r="G1210" s="37">
        <v>49.53</v>
      </c>
      <c r="H1210" s="7">
        <v>1266728</v>
      </c>
      <c r="I1210" s="37">
        <v>61948939.630000003</v>
      </c>
      <c r="J1210" s="37">
        <v>0.52000000000000302</v>
      </c>
      <c r="K1210" s="37">
        <v>1.34</v>
      </c>
      <c r="L1210" s="39">
        <v>1.39621970505225</v>
      </c>
      <c r="M1210" s="37">
        <v>-1614427546.8499999</v>
      </c>
      <c r="N1210" s="37">
        <v>48.98</v>
      </c>
    </row>
    <row r="1211" spans="1:14" x14ac:dyDescent="0.3">
      <c r="A1211" s="36">
        <v>45159</v>
      </c>
      <c r="B1211" s="37">
        <v>49.03</v>
      </c>
      <c r="C1211" s="38">
        <v>5.0000000000004298E-2</v>
      </c>
      <c r="D1211" s="39">
        <v>1.02082482645987E-3</v>
      </c>
      <c r="E1211" s="37">
        <v>48.81</v>
      </c>
      <c r="F1211" s="37">
        <v>48.81</v>
      </c>
      <c r="G1211" s="37">
        <v>49.52</v>
      </c>
      <c r="H1211" s="7">
        <v>451931</v>
      </c>
      <c r="I1211" s="37">
        <v>22180309.969999999</v>
      </c>
      <c r="J1211" s="37">
        <v>0.219999999999999</v>
      </c>
      <c r="K1211" s="37">
        <v>0.71000000000000096</v>
      </c>
      <c r="L1211" s="39">
        <v>-0.64322964361725599</v>
      </c>
      <c r="M1211" s="37">
        <v>-1592247236.8800001</v>
      </c>
      <c r="N1211" s="37">
        <v>49.03</v>
      </c>
    </row>
    <row r="1212" spans="1:14" x14ac:dyDescent="0.3">
      <c r="A1212" s="36">
        <v>45160</v>
      </c>
      <c r="B1212" s="37">
        <v>49.12</v>
      </c>
      <c r="C1212" s="38">
        <v>8.9999999999996305E-2</v>
      </c>
      <c r="D1212" s="39">
        <v>1.8356108504996201E-3</v>
      </c>
      <c r="E1212" s="37">
        <v>49.44</v>
      </c>
      <c r="F1212" s="37">
        <v>49.03</v>
      </c>
      <c r="G1212" s="37">
        <v>49.46</v>
      </c>
      <c r="H1212" s="7">
        <v>437828</v>
      </c>
      <c r="I1212" s="37">
        <v>21526896.920000002</v>
      </c>
      <c r="J1212" s="37">
        <v>0.32</v>
      </c>
      <c r="K1212" s="37">
        <v>0.43</v>
      </c>
      <c r="L1212" s="39">
        <v>-3.12060911953373E-2</v>
      </c>
      <c r="M1212" s="37">
        <v>-1570720339.96</v>
      </c>
      <c r="N1212" s="37">
        <v>49.12</v>
      </c>
    </row>
    <row r="1213" spans="1:14" x14ac:dyDescent="0.3">
      <c r="A1213" s="36">
        <v>45161</v>
      </c>
      <c r="B1213" s="37">
        <v>49.13</v>
      </c>
      <c r="C1213" s="38">
        <v>1.00000000000051E-2</v>
      </c>
      <c r="D1213" s="39">
        <v>2.0358306188935499E-4</v>
      </c>
      <c r="E1213" s="37">
        <v>49.08</v>
      </c>
      <c r="F1213" s="37">
        <v>48.77</v>
      </c>
      <c r="G1213" s="37">
        <v>49.42</v>
      </c>
      <c r="H1213" s="7">
        <v>389105</v>
      </c>
      <c r="I1213" s="37">
        <v>19096786.039999999</v>
      </c>
      <c r="J1213" s="37">
        <v>5.0000000000004298E-2</v>
      </c>
      <c r="K1213" s="37">
        <v>0.64999999999999902</v>
      </c>
      <c r="L1213" s="39">
        <v>-0.111283426368346</v>
      </c>
      <c r="M1213" s="37">
        <v>-1551623553.9200001</v>
      </c>
      <c r="N1213" s="37">
        <v>49.13</v>
      </c>
    </row>
    <row r="1214" spans="1:14" x14ac:dyDescent="0.3">
      <c r="A1214" s="36">
        <v>45162</v>
      </c>
      <c r="B1214" s="37">
        <v>48.68</v>
      </c>
      <c r="C1214" s="38">
        <v>-0.45000000000000301</v>
      </c>
      <c r="D1214" s="39">
        <v>-9.1593730917973303E-3</v>
      </c>
      <c r="E1214" s="37">
        <v>49.42</v>
      </c>
      <c r="F1214" s="37">
        <v>48.58</v>
      </c>
      <c r="G1214" s="37">
        <v>49.54</v>
      </c>
      <c r="H1214" s="7">
        <v>475173</v>
      </c>
      <c r="I1214" s="37">
        <v>23196011.800000001</v>
      </c>
      <c r="J1214" s="37">
        <v>0.74000000000000199</v>
      </c>
      <c r="K1214" s="37">
        <v>0.96000000000000096</v>
      </c>
      <c r="L1214" s="39">
        <v>0.221194793179219</v>
      </c>
      <c r="M1214" s="37">
        <v>-1574819565.72</v>
      </c>
      <c r="N1214" s="37">
        <v>48.68</v>
      </c>
    </row>
    <row r="1215" spans="1:14" x14ac:dyDescent="0.3">
      <c r="A1215" s="36">
        <v>45163</v>
      </c>
      <c r="B1215" s="37">
        <v>48.67</v>
      </c>
      <c r="C1215" s="38">
        <v>-9.9999999999980105E-3</v>
      </c>
      <c r="D1215" s="39">
        <v>-2.0542317173373101E-4</v>
      </c>
      <c r="E1215" s="37">
        <v>48.55</v>
      </c>
      <c r="F1215" s="37">
        <v>48.51</v>
      </c>
      <c r="G1215" s="37">
        <v>48.89</v>
      </c>
      <c r="H1215" s="7">
        <v>335817</v>
      </c>
      <c r="I1215" s="37">
        <v>16347451.83</v>
      </c>
      <c r="J1215" s="37">
        <v>0.12000000000000501</v>
      </c>
      <c r="K1215" s="37">
        <v>0.380000000000003</v>
      </c>
      <c r="L1215" s="39">
        <v>-0.29327423906661398</v>
      </c>
      <c r="M1215" s="37">
        <v>-1591167017.55</v>
      </c>
      <c r="N1215" s="37">
        <v>48.67</v>
      </c>
    </row>
    <row r="1216" spans="1:14" x14ac:dyDescent="0.3">
      <c r="A1216" s="36">
        <v>45166</v>
      </c>
      <c r="B1216" s="37">
        <v>48.88</v>
      </c>
      <c r="C1216" s="38">
        <v>0.21000000000000099</v>
      </c>
      <c r="D1216" s="39">
        <v>4.3147729607561297E-3</v>
      </c>
      <c r="E1216" s="37">
        <v>49</v>
      </c>
      <c r="F1216" s="37">
        <v>48.53</v>
      </c>
      <c r="G1216" s="37">
        <v>49.12</v>
      </c>
      <c r="H1216" s="7">
        <v>359517</v>
      </c>
      <c r="I1216" s="37">
        <v>17572184.289999999</v>
      </c>
      <c r="J1216" s="37">
        <v>0.119999999999997</v>
      </c>
      <c r="K1216" s="37">
        <v>0.58999999999999597</v>
      </c>
      <c r="L1216" s="39">
        <v>7.0574151993496495E-2</v>
      </c>
      <c r="M1216" s="37">
        <v>-1573594833.26</v>
      </c>
      <c r="N1216" s="37">
        <v>48.88</v>
      </c>
    </row>
    <row r="1217" spans="1:14" x14ac:dyDescent="0.3">
      <c r="A1217" s="36">
        <v>45167</v>
      </c>
      <c r="B1217" s="37">
        <v>49.52</v>
      </c>
      <c r="C1217" s="38">
        <v>0.64000000000000101</v>
      </c>
      <c r="D1217" s="39">
        <v>1.30932896890344E-2</v>
      </c>
      <c r="E1217" s="37">
        <v>49.08</v>
      </c>
      <c r="F1217" s="37">
        <v>49</v>
      </c>
      <c r="G1217" s="37">
        <v>49.64</v>
      </c>
      <c r="H1217" s="7">
        <v>577120</v>
      </c>
      <c r="I1217" s="37">
        <v>28507560.170000002</v>
      </c>
      <c r="J1217" s="37">
        <v>0.440000000000005</v>
      </c>
      <c r="K1217" s="37">
        <v>0.64000000000000101</v>
      </c>
      <c r="L1217" s="39">
        <v>0.605264841440043</v>
      </c>
      <c r="M1217" s="37">
        <v>-1545087273.0899999</v>
      </c>
      <c r="N1217" s="37">
        <v>49.52</v>
      </c>
    </row>
    <row r="1218" spans="1:14" x14ac:dyDescent="0.3">
      <c r="A1218" s="36">
        <v>45168</v>
      </c>
      <c r="B1218" s="37">
        <v>49.63</v>
      </c>
      <c r="C1218" s="38">
        <v>0.109999999999999</v>
      </c>
      <c r="D1218" s="39">
        <v>2.2213247172859301E-3</v>
      </c>
      <c r="E1218" s="37">
        <v>49.65</v>
      </c>
      <c r="F1218" s="37">
        <v>49.35</v>
      </c>
      <c r="G1218" s="37">
        <v>49.98</v>
      </c>
      <c r="H1218" s="7">
        <v>382394</v>
      </c>
      <c r="I1218" s="37">
        <v>18992518.73</v>
      </c>
      <c r="J1218" s="37">
        <v>1.9999999999996E-2</v>
      </c>
      <c r="K1218" s="37">
        <v>0.62999999999999501</v>
      </c>
      <c r="L1218" s="39">
        <v>-0.33740989742167998</v>
      </c>
      <c r="M1218" s="37">
        <v>-1526094754.3599999</v>
      </c>
      <c r="N1218" s="37">
        <v>49.63</v>
      </c>
    </row>
    <row r="1219" spans="1:14" x14ac:dyDescent="0.3">
      <c r="A1219" s="36">
        <v>45169</v>
      </c>
      <c r="B1219" s="37">
        <v>49.57</v>
      </c>
      <c r="C1219" s="38">
        <v>-6.0000000000002301E-2</v>
      </c>
      <c r="D1219" s="39">
        <v>-1.2089462018940601E-3</v>
      </c>
      <c r="E1219" s="37">
        <v>49.72</v>
      </c>
      <c r="F1219" s="37">
        <v>49.5</v>
      </c>
      <c r="G1219" s="37">
        <v>50.02</v>
      </c>
      <c r="H1219" s="7">
        <v>688037</v>
      </c>
      <c r="I1219" s="37">
        <v>34173774.200000003</v>
      </c>
      <c r="J1219" s="37">
        <v>0.149999999999999</v>
      </c>
      <c r="K1219" s="37">
        <v>0.52000000000000302</v>
      </c>
      <c r="L1219" s="39">
        <v>0.79928816874741804</v>
      </c>
      <c r="M1219" s="37">
        <v>-1560268528.5599999</v>
      </c>
      <c r="N1219" s="37">
        <v>49.57</v>
      </c>
    </row>
    <row r="1220" spans="1:14" x14ac:dyDescent="0.3">
      <c r="A1220" s="36">
        <v>45170</v>
      </c>
      <c r="B1220" s="37">
        <v>48.5</v>
      </c>
      <c r="C1220" s="38">
        <v>-1.07</v>
      </c>
      <c r="D1220" s="39">
        <v>-2.1585636473673599E-2</v>
      </c>
      <c r="E1220" s="37">
        <v>49.28</v>
      </c>
      <c r="F1220" s="37">
        <v>48.2</v>
      </c>
      <c r="G1220" s="37">
        <v>49.28</v>
      </c>
      <c r="H1220" s="7">
        <v>1340506</v>
      </c>
      <c r="I1220" s="37">
        <v>65106992.159999996</v>
      </c>
      <c r="J1220" s="37">
        <v>0.78000000000000103</v>
      </c>
      <c r="K1220" s="37">
        <v>1.08</v>
      </c>
      <c r="L1220" s="39">
        <v>0.94830510568472304</v>
      </c>
      <c r="M1220" s="37">
        <v>-1625375520.72</v>
      </c>
      <c r="N1220" s="37">
        <v>48.5</v>
      </c>
    </row>
    <row r="1221" spans="1:14" x14ac:dyDescent="0.3">
      <c r="A1221" s="36">
        <v>45173</v>
      </c>
      <c r="B1221" s="37">
        <v>48.69</v>
      </c>
      <c r="C1221" s="38">
        <v>0.189999999999998</v>
      </c>
      <c r="D1221" s="39">
        <v>3.9175257731958301E-3</v>
      </c>
      <c r="E1221" s="37">
        <v>48.6</v>
      </c>
      <c r="F1221" s="37">
        <v>48.58</v>
      </c>
      <c r="G1221" s="37">
        <v>49.14</v>
      </c>
      <c r="H1221" s="7">
        <v>539544</v>
      </c>
      <c r="I1221" s="37">
        <v>26370262.550000001</v>
      </c>
      <c r="J1221" s="37">
        <v>8.9999999999996305E-2</v>
      </c>
      <c r="K1221" s="37">
        <v>0.56000000000000205</v>
      </c>
      <c r="L1221" s="39">
        <v>-0.59750720996399898</v>
      </c>
      <c r="M1221" s="37">
        <v>-1599005258.1700001</v>
      </c>
      <c r="N1221" s="37">
        <v>48.69</v>
      </c>
    </row>
    <row r="1222" spans="1:14" x14ac:dyDescent="0.3">
      <c r="A1222" s="36">
        <v>45174</v>
      </c>
      <c r="B1222" s="37">
        <v>49.01</v>
      </c>
      <c r="C1222" s="38">
        <v>0.32</v>
      </c>
      <c r="D1222" s="39">
        <v>6.5721914150749699E-3</v>
      </c>
      <c r="E1222" s="37">
        <v>48.58</v>
      </c>
      <c r="F1222" s="37">
        <v>48.13</v>
      </c>
      <c r="G1222" s="37">
        <v>49.02</v>
      </c>
      <c r="H1222" s="7">
        <v>613432</v>
      </c>
      <c r="I1222" s="37">
        <v>29933756.890000001</v>
      </c>
      <c r="J1222" s="37">
        <v>0.43</v>
      </c>
      <c r="K1222" s="37">
        <v>0.89000000000000101</v>
      </c>
      <c r="L1222" s="39">
        <v>0.13694527230402001</v>
      </c>
      <c r="M1222" s="37">
        <v>-1569071501.28</v>
      </c>
      <c r="N1222" s="37">
        <v>49.01</v>
      </c>
    </row>
    <row r="1223" spans="1:14" x14ac:dyDescent="0.3">
      <c r="A1223" s="36">
        <v>45175</v>
      </c>
      <c r="B1223" s="37">
        <v>48.86</v>
      </c>
      <c r="C1223" s="38">
        <v>-0.149999999999999</v>
      </c>
      <c r="D1223" s="39">
        <v>-3.06059987757598E-3</v>
      </c>
      <c r="E1223" s="37">
        <v>48.88</v>
      </c>
      <c r="F1223" s="37">
        <v>48.68</v>
      </c>
      <c r="G1223" s="37">
        <v>49.44</v>
      </c>
      <c r="H1223" s="7">
        <v>370398</v>
      </c>
      <c r="I1223" s="37">
        <v>18127585.129999999</v>
      </c>
      <c r="J1223" s="37">
        <v>2.0000000000003099E-2</v>
      </c>
      <c r="K1223" s="37">
        <v>0.75999999999999801</v>
      </c>
      <c r="L1223" s="39">
        <v>-0.39618735246938502</v>
      </c>
      <c r="M1223" s="37">
        <v>-1587199086.4100001</v>
      </c>
      <c r="N1223" s="37">
        <v>48.86</v>
      </c>
    </row>
    <row r="1224" spans="1:14" x14ac:dyDescent="0.3">
      <c r="A1224" s="36">
        <v>45176</v>
      </c>
      <c r="B1224" s="37">
        <v>48.35</v>
      </c>
      <c r="C1224" s="38">
        <v>-0.50999999999999801</v>
      </c>
      <c r="D1224" s="39">
        <v>-1.04379860826852E-2</v>
      </c>
      <c r="E1224" s="37">
        <v>48.7</v>
      </c>
      <c r="F1224" s="37">
        <v>48.02</v>
      </c>
      <c r="G1224" s="37">
        <v>48.79</v>
      </c>
      <c r="H1224" s="7">
        <v>606533</v>
      </c>
      <c r="I1224" s="37">
        <v>29320973.960000001</v>
      </c>
      <c r="J1224" s="37">
        <v>0.35000000000000098</v>
      </c>
      <c r="K1224" s="37">
        <v>0.76999999999999602</v>
      </c>
      <c r="L1224" s="39">
        <v>0.63751694123618396</v>
      </c>
      <c r="M1224" s="37">
        <v>-1616520060.3699999</v>
      </c>
      <c r="N1224" s="37">
        <v>48.35</v>
      </c>
    </row>
    <row r="1225" spans="1:14" x14ac:dyDescent="0.3">
      <c r="A1225" s="36">
        <v>45177</v>
      </c>
      <c r="B1225" s="37">
        <v>48.08</v>
      </c>
      <c r="C1225" s="38">
        <v>-0.27000000000000302</v>
      </c>
      <c r="D1225" s="39">
        <v>-5.5842812823165104E-3</v>
      </c>
      <c r="E1225" s="37">
        <v>48.42</v>
      </c>
      <c r="F1225" s="37">
        <v>47.4</v>
      </c>
      <c r="G1225" s="37">
        <v>48.44</v>
      </c>
      <c r="H1225" s="7">
        <v>699132</v>
      </c>
      <c r="I1225" s="37">
        <v>33538659.100000001</v>
      </c>
      <c r="J1225" s="37">
        <v>0.34000000000000302</v>
      </c>
      <c r="K1225" s="37">
        <v>1.04</v>
      </c>
      <c r="L1225" s="39">
        <v>0.152669351873682</v>
      </c>
      <c r="M1225" s="37">
        <v>-1650058719.47</v>
      </c>
      <c r="N1225" s="37">
        <v>48.08</v>
      </c>
    </row>
    <row r="1226" spans="1:14" x14ac:dyDescent="0.3">
      <c r="A1226" s="36">
        <v>45180</v>
      </c>
      <c r="B1226" s="37">
        <v>48.46</v>
      </c>
      <c r="C1226" s="38">
        <v>0.380000000000003</v>
      </c>
      <c r="D1226" s="39">
        <v>7.9034941763727693E-3</v>
      </c>
      <c r="E1226" s="37">
        <v>48.28</v>
      </c>
      <c r="F1226" s="37">
        <v>48.17</v>
      </c>
      <c r="G1226" s="37">
        <v>48.67</v>
      </c>
      <c r="H1226" s="7">
        <v>473493</v>
      </c>
      <c r="I1226" s="37">
        <v>22957479.420000002</v>
      </c>
      <c r="J1226" s="37">
        <v>0.18</v>
      </c>
      <c r="K1226" s="37">
        <v>0.5</v>
      </c>
      <c r="L1226" s="39">
        <v>-0.32274162819038499</v>
      </c>
      <c r="M1226" s="37">
        <v>-1627101240.05</v>
      </c>
      <c r="N1226" s="37">
        <v>48.46</v>
      </c>
    </row>
    <row r="1227" spans="1:14" x14ac:dyDescent="0.3">
      <c r="A1227" s="36">
        <v>45181</v>
      </c>
      <c r="B1227" s="37">
        <v>48.9</v>
      </c>
      <c r="C1227" s="38">
        <v>0.439999999999998</v>
      </c>
      <c r="D1227" s="39">
        <v>9.0796533223276507E-3</v>
      </c>
      <c r="E1227" s="37">
        <v>48.76</v>
      </c>
      <c r="F1227" s="37">
        <v>48.41</v>
      </c>
      <c r="G1227" s="37">
        <v>49.43</v>
      </c>
      <c r="H1227" s="7">
        <v>663419</v>
      </c>
      <c r="I1227" s="37">
        <v>32457295.510000002</v>
      </c>
      <c r="J1227" s="37">
        <v>0.14000000000000101</v>
      </c>
      <c r="K1227" s="37">
        <v>1.02</v>
      </c>
      <c r="L1227" s="39">
        <v>0.40111680637306102</v>
      </c>
      <c r="M1227" s="37">
        <v>-1594643944.54</v>
      </c>
      <c r="N1227" s="37">
        <v>48.9</v>
      </c>
    </row>
    <row r="1228" spans="1:14" x14ac:dyDescent="0.3">
      <c r="A1228" s="36">
        <v>45182</v>
      </c>
      <c r="B1228" s="37">
        <v>48.85</v>
      </c>
      <c r="C1228" s="38">
        <v>-4.9999999999997199E-2</v>
      </c>
      <c r="D1228" s="39">
        <v>-1.0224948875255E-3</v>
      </c>
      <c r="E1228" s="37">
        <v>48.86</v>
      </c>
      <c r="F1228" s="37">
        <v>48.73</v>
      </c>
      <c r="G1228" s="37">
        <v>50.32</v>
      </c>
      <c r="H1228" s="7">
        <v>852042</v>
      </c>
      <c r="I1228" s="37">
        <v>41849883.369999997</v>
      </c>
      <c r="J1228" s="37">
        <v>9.9999999999980105E-3</v>
      </c>
      <c r="K1228" s="37">
        <v>1.59</v>
      </c>
      <c r="L1228" s="39">
        <v>0.28431956274993597</v>
      </c>
      <c r="M1228" s="37">
        <v>-1636493827.9100001</v>
      </c>
      <c r="N1228" s="37">
        <v>48.85</v>
      </c>
    </row>
    <row r="1229" spans="1:14" x14ac:dyDescent="0.3">
      <c r="A1229" s="36">
        <v>45183</v>
      </c>
      <c r="B1229" s="37">
        <v>48.53</v>
      </c>
      <c r="C1229" s="38">
        <v>-0.32</v>
      </c>
      <c r="D1229" s="39">
        <v>-6.5506653019447303E-3</v>
      </c>
      <c r="E1229" s="37">
        <v>48.8</v>
      </c>
      <c r="F1229" s="37">
        <v>47.76</v>
      </c>
      <c r="G1229" s="37">
        <v>48.82</v>
      </c>
      <c r="H1229" s="7">
        <v>889829</v>
      </c>
      <c r="I1229" s="37">
        <v>42926672.979999997</v>
      </c>
      <c r="J1229" s="37">
        <v>0.26999999999999602</v>
      </c>
      <c r="K1229" s="37">
        <v>1.06</v>
      </c>
      <c r="L1229" s="39">
        <v>4.4348752761014097E-2</v>
      </c>
      <c r="M1229" s="37">
        <v>-1679420500.8900001</v>
      </c>
      <c r="N1229" s="37">
        <v>48.53</v>
      </c>
    </row>
    <row r="1230" spans="1:14" x14ac:dyDescent="0.3">
      <c r="A1230" s="36">
        <v>45184</v>
      </c>
      <c r="B1230" s="37">
        <v>49.01</v>
      </c>
      <c r="C1230" s="38">
        <v>0.47999999999999698</v>
      </c>
      <c r="D1230" s="39">
        <v>9.8907892025550601E-3</v>
      </c>
      <c r="E1230" s="37">
        <v>48.9</v>
      </c>
      <c r="F1230" s="37">
        <v>48.62</v>
      </c>
      <c r="G1230" s="37">
        <v>49.34</v>
      </c>
      <c r="H1230" s="7">
        <v>1564965</v>
      </c>
      <c r="I1230" s="37">
        <v>76725509.109999999</v>
      </c>
      <c r="J1230" s="37">
        <v>0.109999999999999</v>
      </c>
      <c r="K1230" s="37">
        <v>0.72000000000000597</v>
      </c>
      <c r="L1230" s="39">
        <v>0.75872555288712795</v>
      </c>
      <c r="M1230" s="37">
        <v>-1602694991.78</v>
      </c>
      <c r="N1230" s="37">
        <v>49.01</v>
      </c>
    </row>
    <row r="1231" spans="1:14" x14ac:dyDescent="0.3">
      <c r="A1231" s="36">
        <v>45187</v>
      </c>
      <c r="B1231" s="37">
        <v>47.74</v>
      </c>
      <c r="C1231" s="38">
        <v>-1.27</v>
      </c>
      <c r="D1231" s="39">
        <v>-2.5913078963476801E-2</v>
      </c>
      <c r="E1231" s="37">
        <v>49.1</v>
      </c>
      <c r="F1231" s="37">
        <v>47.53</v>
      </c>
      <c r="G1231" s="37">
        <v>49.13</v>
      </c>
      <c r="H1231" s="7">
        <v>1490179</v>
      </c>
      <c r="I1231" s="37">
        <v>71461425.049999997</v>
      </c>
      <c r="J1231" s="37">
        <v>1.36</v>
      </c>
      <c r="K1231" s="37">
        <v>1.6</v>
      </c>
      <c r="L1231" s="39">
        <v>-4.7787650203039697E-2</v>
      </c>
      <c r="M1231" s="37">
        <v>-1674156416.8299999</v>
      </c>
      <c r="N1231" s="37">
        <v>47.74</v>
      </c>
    </row>
    <row r="1232" spans="1:14" x14ac:dyDescent="0.3">
      <c r="A1232" s="36">
        <v>45188</v>
      </c>
      <c r="B1232" s="37">
        <v>48.15</v>
      </c>
      <c r="C1232" s="38">
        <v>0.40999999999999698</v>
      </c>
      <c r="D1232" s="39">
        <v>8.5881860075407695E-3</v>
      </c>
      <c r="E1232" s="37">
        <v>47.91</v>
      </c>
      <c r="F1232" s="37">
        <v>47.82</v>
      </c>
      <c r="G1232" s="37">
        <v>48.68</v>
      </c>
      <c r="H1232" s="7">
        <v>976073</v>
      </c>
      <c r="I1232" s="37">
        <v>47100521.450000003</v>
      </c>
      <c r="J1232" s="37">
        <v>0.24000000000000199</v>
      </c>
      <c r="K1232" s="37">
        <v>0.85999999999999899</v>
      </c>
      <c r="L1232" s="39">
        <v>-0.34499613804784501</v>
      </c>
      <c r="M1232" s="37">
        <v>-1627055895.3800001</v>
      </c>
      <c r="N1232" s="37">
        <v>48.15</v>
      </c>
    </row>
    <row r="1233" spans="1:14" x14ac:dyDescent="0.3">
      <c r="A1233" s="36">
        <v>45189</v>
      </c>
      <c r="B1233" s="37">
        <v>49.49</v>
      </c>
      <c r="C1233" s="38">
        <v>1.34</v>
      </c>
      <c r="D1233" s="39">
        <v>2.7829698857736299E-2</v>
      </c>
      <c r="E1233" s="37">
        <v>48.2</v>
      </c>
      <c r="F1233" s="37">
        <v>48.2</v>
      </c>
      <c r="G1233" s="37">
        <v>49.85</v>
      </c>
      <c r="H1233" s="7">
        <v>1172097</v>
      </c>
      <c r="I1233" s="37">
        <v>57916347.359999999</v>
      </c>
      <c r="J1233" s="37">
        <v>1.29</v>
      </c>
      <c r="K1233" s="37">
        <v>1.65</v>
      </c>
      <c r="L1233" s="39">
        <v>0.20082924125552101</v>
      </c>
      <c r="M1233" s="37">
        <v>-1569139548.02</v>
      </c>
      <c r="N1233" s="37">
        <v>49.49</v>
      </c>
    </row>
    <row r="1234" spans="1:14" x14ac:dyDescent="0.3">
      <c r="A1234" s="36">
        <v>45190</v>
      </c>
      <c r="B1234" s="37">
        <v>48.96</v>
      </c>
      <c r="C1234" s="38">
        <v>-0.53000000000000103</v>
      </c>
      <c r="D1234" s="39">
        <v>-1.0709234188725001E-2</v>
      </c>
      <c r="E1234" s="37">
        <v>49.02</v>
      </c>
      <c r="F1234" s="37">
        <v>48.39</v>
      </c>
      <c r="G1234" s="37">
        <v>49.38</v>
      </c>
      <c r="H1234" s="7">
        <v>683232</v>
      </c>
      <c r="I1234" s="37">
        <v>33361337.18</v>
      </c>
      <c r="J1234" s="37">
        <v>6.0000000000002301E-2</v>
      </c>
      <c r="K1234" s="37">
        <v>0.99000000000000199</v>
      </c>
      <c r="L1234" s="39">
        <v>-0.41708578726846002</v>
      </c>
      <c r="M1234" s="37">
        <v>-1602500885.2</v>
      </c>
      <c r="N1234" s="37">
        <v>48.96</v>
      </c>
    </row>
    <row r="1235" spans="1:14" x14ac:dyDescent="0.3">
      <c r="A1235" s="36">
        <v>45191</v>
      </c>
      <c r="B1235" s="37">
        <v>49</v>
      </c>
      <c r="C1235" s="38">
        <v>3.9999999999999099E-2</v>
      </c>
      <c r="D1235" s="39">
        <v>8.1699346405227004E-4</v>
      </c>
      <c r="E1235" s="37">
        <v>48.64</v>
      </c>
      <c r="F1235" s="37">
        <v>48.34</v>
      </c>
      <c r="G1235" s="37">
        <v>49.29</v>
      </c>
      <c r="H1235" s="7">
        <v>605037</v>
      </c>
      <c r="I1235" s="37">
        <v>29611449.550000001</v>
      </c>
      <c r="J1235" s="37">
        <v>0.35999999999999899</v>
      </c>
      <c r="K1235" s="37">
        <v>0.94999999999999596</v>
      </c>
      <c r="L1235" s="39">
        <v>-0.114448679218772</v>
      </c>
      <c r="M1235" s="37">
        <v>-1572889435.6500001</v>
      </c>
      <c r="N1235" s="37">
        <v>49</v>
      </c>
    </row>
    <row r="1236" spans="1:14" x14ac:dyDescent="0.3">
      <c r="A1236" s="36">
        <v>45194</v>
      </c>
      <c r="B1236" s="37">
        <v>48.6</v>
      </c>
      <c r="C1236" s="38">
        <v>-0.39999999999999902</v>
      </c>
      <c r="D1236" s="39">
        <v>-8.1632653061224202E-3</v>
      </c>
      <c r="E1236" s="37">
        <v>48.85</v>
      </c>
      <c r="F1236" s="37">
        <v>48.17</v>
      </c>
      <c r="G1236" s="37">
        <v>48.85</v>
      </c>
      <c r="H1236" s="7">
        <v>553224</v>
      </c>
      <c r="I1236" s="37">
        <v>26829122.739999998</v>
      </c>
      <c r="J1236" s="37">
        <v>0.25</v>
      </c>
      <c r="K1236" s="37">
        <v>0.68</v>
      </c>
      <c r="L1236" s="39">
        <v>-8.5636085065872003E-2</v>
      </c>
      <c r="M1236" s="37">
        <v>-1599718558.3900001</v>
      </c>
      <c r="N1236" s="37">
        <v>48.6</v>
      </c>
    </row>
    <row r="1237" spans="1:14" x14ac:dyDescent="0.3">
      <c r="A1237" s="36">
        <v>45195</v>
      </c>
      <c r="B1237" s="37">
        <v>46.9</v>
      </c>
      <c r="C1237" s="38">
        <v>-1.7</v>
      </c>
      <c r="D1237" s="39">
        <v>-3.4979423868312799E-2</v>
      </c>
      <c r="E1237" s="37">
        <v>48.46</v>
      </c>
      <c r="F1237" s="37">
        <v>46.62</v>
      </c>
      <c r="G1237" s="37">
        <v>48.5</v>
      </c>
      <c r="H1237" s="7">
        <v>1680000</v>
      </c>
      <c r="I1237" s="37">
        <v>79194745.780000001</v>
      </c>
      <c r="J1237" s="37">
        <v>1.56</v>
      </c>
      <c r="K1237" s="37">
        <v>1.88</v>
      </c>
      <c r="L1237" s="39">
        <v>2.0367446097783199</v>
      </c>
      <c r="M1237" s="37">
        <v>-1678913304.1700001</v>
      </c>
      <c r="N1237" s="37">
        <v>46.9</v>
      </c>
    </row>
    <row r="1238" spans="1:14" x14ac:dyDescent="0.3">
      <c r="A1238" s="36">
        <v>45196</v>
      </c>
      <c r="B1238" s="37">
        <v>46.7</v>
      </c>
      <c r="C1238" s="38">
        <v>-0.19999999999999599</v>
      </c>
      <c r="D1238" s="39">
        <v>-4.2643923240937298E-3</v>
      </c>
      <c r="E1238" s="37">
        <v>46.9</v>
      </c>
      <c r="F1238" s="37">
        <v>46.43</v>
      </c>
      <c r="G1238" s="37">
        <v>47.31</v>
      </c>
      <c r="H1238" s="7">
        <v>614950</v>
      </c>
      <c r="I1238" s="37">
        <v>28802578.050000001</v>
      </c>
      <c r="J1238" s="37">
        <v>0.19999999999999599</v>
      </c>
      <c r="K1238" s="37">
        <v>0.880000000000003</v>
      </c>
      <c r="L1238" s="39">
        <v>-0.63395833333333296</v>
      </c>
      <c r="M1238" s="37">
        <v>-1707715882.22</v>
      </c>
      <c r="N1238" s="37">
        <v>46.7</v>
      </c>
    </row>
    <row r="1239" spans="1:14" x14ac:dyDescent="0.3">
      <c r="A1239" s="36">
        <v>45197</v>
      </c>
      <c r="B1239" s="37">
        <v>46.21</v>
      </c>
      <c r="C1239" s="38">
        <v>-0.49000000000000199</v>
      </c>
      <c r="D1239" s="39">
        <v>-1.0492505353319101E-2</v>
      </c>
      <c r="E1239" s="37">
        <v>46.53</v>
      </c>
      <c r="F1239" s="37">
        <v>45.55</v>
      </c>
      <c r="G1239" s="37">
        <v>46.56</v>
      </c>
      <c r="H1239" s="7">
        <v>1145797</v>
      </c>
      <c r="I1239" s="37">
        <v>52739636.579999998</v>
      </c>
      <c r="J1239" s="37">
        <v>0.32</v>
      </c>
      <c r="K1239" s="37">
        <v>1.01000000000001</v>
      </c>
      <c r="L1239" s="39">
        <v>0.86323603545003702</v>
      </c>
      <c r="M1239" s="37">
        <v>-1760455518.8</v>
      </c>
      <c r="N1239" s="37">
        <v>46.21</v>
      </c>
    </row>
    <row r="1240" spans="1:14" x14ac:dyDescent="0.3">
      <c r="A1240" s="36">
        <v>45198</v>
      </c>
      <c r="B1240" s="37">
        <v>46.65</v>
      </c>
      <c r="C1240" s="38">
        <v>0.439999999999998</v>
      </c>
      <c r="D1240" s="39">
        <v>9.5217485392771594E-3</v>
      </c>
      <c r="E1240" s="37">
        <v>46.43</v>
      </c>
      <c r="F1240" s="37">
        <v>46.32</v>
      </c>
      <c r="G1240" s="37">
        <v>46.96</v>
      </c>
      <c r="H1240" s="7">
        <v>678334</v>
      </c>
      <c r="I1240" s="37">
        <v>31676339.34</v>
      </c>
      <c r="J1240" s="37">
        <v>0.219999999999999</v>
      </c>
      <c r="K1240" s="37">
        <v>0.64000000000000101</v>
      </c>
      <c r="L1240" s="39">
        <v>-0.407980645786296</v>
      </c>
      <c r="M1240" s="37">
        <v>-1728779179.46</v>
      </c>
      <c r="N1240" s="37">
        <v>46.65</v>
      </c>
    </row>
    <row r="1241" spans="1:14" x14ac:dyDescent="0.3">
      <c r="A1241" s="36">
        <v>45201</v>
      </c>
      <c r="B1241" s="37">
        <v>46.65</v>
      </c>
      <c r="C1241" s="38">
        <v>0</v>
      </c>
      <c r="D1241" s="39">
        <v>0</v>
      </c>
      <c r="E1241" s="37">
        <v>46.9</v>
      </c>
      <c r="F1241" s="37">
        <v>46.43</v>
      </c>
      <c r="G1241" s="37">
        <v>47.47</v>
      </c>
      <c r="H1241" s="7">
        <v>539427</v>
      </c>
      <c r="I1241" s="37">
        <v>25316929.300000001</v>
      </c>
      <c r="J1241" s="37">
        <v>0.25</v>
      </c>
      <c r="K1241" s="37">
        <v>1.04</v>
      </c>
      <c r="L1241" s="39">
        <v>-0.20477670292215899</v>
      </c>
      <c r="M1241" s="37">
        <v>-1703462250.1600001</v>
      </c>
      <c r="N1241" s="37">
        <v>46.65</v>
      </c>
    </row>
    <row r="1242" spans="1:14" x14ac:dyDescent="0.3">
      <c r="A1242" s="36">
        <v>45202</v>
      </c>
      <c r="B1242" s="37">
        <v>46.17</v>
      </c>
      <c r="C1242" s="38">
        <v>-0.47999999999999698</v>
      </c>
      <c r="D1242" s="39">
        <v>-1.0289389067524E-2</v>
      </c>
      <c r="E1242" s="37">
        <v>46.5</v>
      </c>
      <c r="F1242" s="37">
        <v>45.99</v>
      </c>
      <c r="G1242" s="37">
        <v>46.62</v>
      </c>
      <c r="H1242" s="7">
        <v>492776</v>
      </c>
      <c r="I1242" s="37">
        <v>22772639.890000001</v>
      </c>
      <c r="J1242" s="37">
        <v>0.32999999999999802</v>
      </c>
      <c r="K1242" s="37">
        <v>0.62999999999999501</v>
      </c>
      <c r="L1242" s="39">
        <v>-8.6482508291205296E-2</v>
      </c>
      <c r="M1242" s="37">
        <v>-1726234890.05</v>
      </c>
      <c r="N1242" s="37">
        <v>46.17</v>
      </c>
    </row>
    <row r="1243" spans="1:14" x14ac:dyDescent="0.3">
      <c r="A1243" s="36">
        <v>45203</v>
      </c>
      <c r="B1243" s="37">
        <v>46.16</v>
      </c>
      <c r="C1243" s="38">
        <v>-1.00000000000051E-2</v>
      </c>
      <c r="D1243" s="39">
        <v>-2.1659085986582401E-4</v>
      </c>
      <c r="E1243" s="37">
        <v>45.79</v>
      </c>
      <c r="F1243" s="37">
        <v>45.06</v>
      </c>
      <c r="G1243" s="37">
        <v>46.31</v>
      </c>
      <c r="H1243" s="7">
        <v>510865</v>
      </c>
      <c r="I1243" s="37">
        <v>23413960.719999999</v>
      </c>
      <c r="J1243" s="37">
        <v>0.369999999999997</v>
      </c>
      <c r="K1243" s="37">
        <v>1.25</v>
      </c>
      <c r="L1243" s="39">
        <v>3.6708362420247699E-2</v>
      </c>
      <c r="M1243" s="37">
        <v>-1749648850.77</v>
      </c>
      <c r="N1243" s="37">
        <v>46.16</v>
      </c>
    </row>
    <row r="1244" spans="1:14" x14ac:dyDescent="0.3">
      <c r="A1244" s="36">
        <v>45204</v>
      </c>
      <c r="B1244" s="37">
        <v>45.97</v>
      </c>
      <c r="C1244" s="38">
        <v>-0.189999999999998</v>
      </c>
      <c r="D1244" s="39">
        <v>-4.1161178509531602E-3</v>
      </c>
      <c r="E1244" s="37">
        <v>46.08</v>
      </c>
      <c r="F1244" s="37">
        <v>45.9</v>
      </c>
      <c r="G1244" s="37">
        <v>46.33</v>
      </c>
      <c r="H1244" s="7">
        <v>376662</v>
      </c>
      <c r="I1244" s="37">
        <v>17333148.300000001</v>
      </c>
      <c r="J1244" s="37">
        <v>0.109999999999999</v>
      </c>
      <c r="K1244" s="37">
        <v>0.43</v>
      </c>
      <c r="L1244" s="39">
        <v>-0.262697581552856</v>
      </c>
      <c r="M1244" s="37">
        <v>-1766981999.0699999</v>
      </c>
      <c r="N1244" s="37">
        <v>45.97</v>
      </c>
    </row>
    <row r="1245" spans="1:14" x14ac:dyDescent="0.3">
      <c r="A1245" s="36">
        <v>45205</v>
      </c>
      <c r="B1245" s="37">
        <v>46.08</v>
      </c>
      <c r="C1245" s="38">
        <v>0.109999999999999</v>
      </c>
      <c r="D1245" s="39">
        <v>2.3928649118990499E-3</v>
      </c>
      <c r="E1245" s="37">
        <v>46</v>
      </c>
      <c r="F1245" s="37">
        <v>45.62</v>
      </c>
      <c r="G1245" s="37">
        <v>46.45</v>
      </c>
      <c r="H1245" s="7">
        <v>619814</v>
      </c>
      <c r="I1245" s="37">
        <v>28573695.149999999</v>
      </c>
      <c r="J1245" s="37">
        <v>7.9999999999998295E-2</v>
      </c>
      <c r="K1245" s="37">
        <v>0.83000000000000496</v>
      </c>
      <c r="L1245" s="39">
        <v>0.64554428107958906</v>
      </c>
      <c r="M1245" s="37">
        <v>-1738408303.9200001</v>
      </c>
      <c r="N1245" s="37">
        <v>46.08</v>
      </c>
    </row>
    <row r="1246" spans="1:14" x14ac:dyDescent="0.3">
      <c r="A1246" s="36">
        <v>45208</v>
      </c>
      <c r="B1246" s="37">
        <v>45.75</v>
      </c>
      <c r="C1246" s="38">
        <v>-0.32999999999999802</v>
      </c>
      <c r="D1246" s="39">
        <v>-7.1614583333333001E-3</v>
      </c>
      <c r="E1246" s="37">
        <v>45.9</v>
      </c>
      <c r="F1246" s="37">
        <v>45.4</v>
      </c>
      <c r="G1246" s="37">
        <v>45.96</v>
      </c>
      <c r="H1246" s="7">
        <v>511151</v>
      </c>
      <c r="I1246" s="37">
        <v>23336034.41</v>
      </c>
      <c r="J1246" s="37">
        <v>0.149999999999999</v>
      </c>
      <c r="K1246" s="37">
        <v>0.56000000000000205</v>
      </c>
      <c r="L1246" s="39">
        <v>-0.17531549787516901</v>
      </c>
      <c r="M1246" s="37">
        <v>-1761744338.3299999</v>
      </c>
      <c r="N1246" s="37">
        <v>45.75</v>
      </c>
    </row>
    <row r="1247" spans="1:14" x14ac:dyDescent="0.3">
      <c r="A1247" s="36">
        <v>45209</v>
      </c>
      <c r="B1247" s="37">
        <v>46.58</v>
      </c>
      <c r="C1247" s="38">
        <v>0.82999999999999796</v>
      </c>
      <c r="D1247" s="39">
        <v>1.81420765027322E-2</v>
      </c>
      <c r="E1247" s="37">
        <v>45.89</v>
      </c>
      <c r="F1247" s="37">
        <v>45.89</v>
      </c>
      <c r="G1247" s="37">
        <v>47.16</v>
      </c>
      <c r="H1247" s="7">
        <v>1296991</v>
      </c>
      <c r="I1247" s="37">
        <v>60632404.710000001</v>
      </c>
      <c r="J1247" s="37">
        <v>0.68999999999999795</v>
      </c>
      <c r="K1247" s="37">
        <v>1.27</v>
      </c>
      <c r="L1247" s="39">
        <v>1.5373930599764101</v>
      </c>
      <c r="M1247" s="37">
        <v>-1701111933.6199999</v>
      </c>
      <c r="N1247" s="37">
        <v>46.58</v>
      </c>
    </row>
    <row r="1248" spans="1:14" x14ac:dyDescent="0.3">
      <c r="A1248" s="36">
        <v>45210</v>
      </c>
      <c r="B1248" s="37">
        <v>47.16</v>
      </c>
      <c r="C1248" s="38">
        <v>0.57999999999999796</v>
      </c>
      <c r="D1248" s="39">
        <v>1.24516960068699E-2</v>
      </c>
      <c r="E1248" s="37">
        <v>46.41</v>
      </c>
      <c r="F1248" s="37">
        <v>46.19</v>
      </c>
      <c r="G1248" s="37">
        <v>47.56</v>
      </c>
      <c r="H1248" s="7">
        <v>826075</v>
      </c>
      <c r="I1248" s="37">
        <v>38861853.159999996</v>
      </c>
      <c r="J1248" s="37">
        <v>0.75</v>
      </c>
      <c r="K1248" s="37">
        <v>1.37</v>
      </c>
      <c r="L1248" s="39">
        <v>-0.36308347552141801</v>
      </c>
      <c r="M1248" s="37">
        <v>-1662250080.46</v>
      </c>
      <c r="N1248" s="37">
        <v>47.16</v>
      </c>
    </row>
    <row r="1249" spans="1:14" x14ac:dyDescent="0.3">
      <c r="A1249" s="36">
        <v>45211</v>
      </c>
      <c r="B1249" s="37">
        <v>47.1</v>
      </c>
      <c r="C1249" s="38">
        <v>-5.9999999999995203E-2</v>
      </c>
      <c r="D1249" s="39">
        <v>-1.27226463104315E-3</v>
      </c>
      <c r="E1249" s="37">
        <v>47.54</v>
      </c>
      <c r="F1249" s="37">
        <v>47.03</v>
      </c>
      <c r="G1249" s="37">
        <v>47.91</v>
      </c>
      <c r="H1249" s="7">
        <v>535199</v>
      </c>
      <c r="I1249" s="37">
        <v>25330180.469999999</v>
      </c>
      <c r="J1249" s="37">
        <v>0.439999999999998</v>
      </c>
      <c r="K1249" s="37">
        <v>0.87999999999999501</v>
      </c>
      <c r="L1249" s="39">
        <v>-0.352118149078474</v>
      </c>
      <c r="M1249" s="37">
        <v>-1687580260.9300001</v>
      </c>
      <c r="N1249" s="37">
        <v>47.1</v>
      </c>
    </row>
    <row r="1250" spans="1:14" x14ac:dyDescent="0.3">
      <c r="A1250" s="36">
        <v>45212</v>
      </c>
      <c r="B1250" s="37">
        <v>46.53</v>
      </c>
      <c r="C1250" s="38">
        <v>-0.56999999999999995</v>
      </c>
      <c r="D1250" s="39">
        <v>-1.2101910828025499E-2</v>
      </c>
      <c r="E1250" s="37">
        <v>47</v>
      </c>
      <c r="F1250" s="37">
        <v>46.4</v>
      </c>
      <c r="G1250" s="37">
        <v>47.31</v>
      </c>
      <c r="H1250" s="7">
        <v>623768</v>
      </c>
      <c r="I1250" s="37">
        <v>29101788.77</v>
      </c>
      <c r="J1250" s="37">
        <v>0.46999999999999897</v>
      </c>
      <c r="K1250" s="37">
        <v>0.91000000000000403</v>
      </c>
      <c r="L1250" s="39">
        <v>0.16548797736916501</v>
      </c>
      <c r="M1250" s="37">
        <v>-1716682049.7</v>
      </c>
      <c r="N1250" s="37">
        <v>46.53</v>
      </c>
    </row>
    <row r="1251" spans="1:14" x14ac:dyDescent="0.3">
      <c r="A1251" s="36">
        <v>45215</v>
      </c>
      <c r="B1251" s="37">
        <v>46.85</v>
      </c>
      <c r="C1251" s="38">
        <v>0.32</v>
      </c>
      <c r="D1251" s="39">
        <v>6.8772834730281597E-3</v>
      </c>
      <c r="E1251" s="37">
        <v>46.57</v>
      </c>
      <c r="F1251" s="37">
        <v>46.23</v>
      </c>
      <c r="G1251" s="37">
        <v>47.12</v>
      </c>
      <c r="H1251" s="7">
        <v>482626</v>
      </c>
      <c r="I1251" s="37">
        <v>22589344.890000001</v>
      </c>
      <c r="J1251" s="37">
        <v>0.28000000000000103</v>
      </c>
      <c r="K1251" s="37">
        <v>0.89000000000000101</v>
      </c>
      <c r="L1251" s="39">
        <v>-0.226273229790563</v>
      </c>
      <c r="M1251" s="37">
        <v>-1694092704.8099999</v>
      </c>
      <c r="N1251" s="37">
        <v>46.85</v>
      </c>
    </row>
    <row r="1252" spans="1:14" x14ac:dyDescent="0.3">
      <c r="A1252" s="36">
        <v>45216</v>
      </c>
      <c r="B1252" s="37">
        <v>46.65</v>
      </c>
      <c r="C1252" s="38">
        <v>-0.20000000000000301</v>
      </c>
      <c r="D1252" s="39">
        <v>-4.26894343649953E-3</v>
      </c>
      <c r="E1252" s="37">
        <v>46.8</v>
      </c>
      <c r="F1252" s="37">
        <v>46.02</v>
      </c>
      <c r="G1252" s="37">
        <v>46.8</v>
      </c>
      <c r="H1252" s="7">
        <v>693969</v>
      </c>
      <c r="I1252" s="37">
        <v>32292505.440000001</v>
      </c>
      <c r="J1252" s="37">
        <v>0.149999999999999</v>
      </c>
      <c r="K1252" s="37">
        <v>0.77999999999999403</v>
      </c>
      <c r="L1252" s="39">
        <v>0.437902226568813</v>
      </c>
      <c r="M1252" s="37">
        <v>-1726385210.25</v>
      </c>
      <c r="N1252" s="37">
        <v>46.65</v>
      </c>
    </row>
    <row r="1253" spans="1:14" x14ac:dyDescent="0.3">
      <c r="A1253" s="36">
        <v>45217</v>
      </c>
      <c r="B1253" s="37">
        <v>46.38</v>
      </c>
      <c r="C1253" s="38">
        <v>-0.26999999999999602</v>
      </c>
      <c r="D1253" s="39">
        <v>-5.7877813504822297E-3</v>
      </c>
      <c r="E1253" s="37">
        <v>46.64</v>
      </c>
      <c r="F1253" s="37">
        <v>46.27</v>
      </c>
      <c r="G1253" s="37">
        <v>47.06</v>
      </c>
      <c r="H1253" s="7">
        <v>402855</v>
      </c>
      <c r="I1253" s="37">
        <v>18761426.359999999</v>
      </c>
      <c r="J1253" s="37">
        <v>0.25999999999999801</v>
      </c>
      <c r="K1253" s="37">
        <v>0.78999999999999904</v>
      </c>
      <c r="L1253" s="39">
        <v>-0.419491360565097</v>
      </c>
      <c r="M1253" s="37">
        <v>-1745146636.6099999</v>
      </c>
      <c r="N1253" s="37">
        <v>46.38</v>
      </c>
    </row>
    <row r="1254" spans="1:14" x14ac:dyDescent="0.3">
      <c r="A1254" s="36">
        <v>45218</v>
      </c>
      <c r="B1254" s="37">
        <v>45.81</v>
      </c>
      <c r="C1254" s="38">
        <v>-0.56999999999999995</v>
      </c>
      <c r="D1254" s="39">
        <v>-1.2289780077619701E-2</v>
      </c>
      <c r="E1254" s="37">
        <v>46</v>
      </c>
      <c r="F1254" s="37">
        <v>45.32</v>
      </c>
      <c r="G1254" s="37">
        <v>46.65</v>
      </c>
      <c r="H1254" s="7">
        <v>935064</v>
      </c>
      <c r="I1254" s="37">
        <v>42930260.420000002</v>
      </c>
      <c r="J1254" s="37">
        <v>0.189999999999998</v>
      </c>
      <c r="K1254" s="37">
        <v>1.33</v>
      </c>
      <c r="L1254" s="39">
        <v>1.3210931973042399</v>
      </c>
      <c r="M1254" s="37">
        <v>-1788076897.03</v>
      </c>
      <c r="N1254" s="37">
        <v>45.81</v>
      </c>
    </row>
    <row r="1255" spans="1:14" x14ac:dyDescent="0.3">
      <c r="A1255" s="36">
        <v>45219</v>
      </c>
      <c r="B1255" s="37">
        <v>44.6</v>
      </c>
      <c r="C1255" s="38">
        <v>-1.21</v>
      </c>
      <c r="D1255" s="39">
        <v>-2.6413446845666901E-2</v>
      </c>
      <c r="E1255" s="37">
        <v>45.41</v>
      </c>
      <c r="F1255" s="37">
        <v>44.45</v>
      </c>
      <c r="G1255" s="37">
        <v>45.41</v>
      </c>
      <c r="H1255" s="7">
        <v>1649253</v>
      </c>
      <c r="I1255" s="37">
        <v>73782048.549999997</v>
      </c>
      <c r="J1255" s="37">
        <v>0.80999999999999495</v>
      </c>
      <c r="K1255" s="37">
        <v>0.95999999999999397</v>
      </c>
      <c r="L1255" s="39">
        <v>0.76378622211955505</v>
      </c>
      <c r="M1255" s="37">
        <v>-1861858945.5799999</v>
      </c>
      <c r="N1255" s="37">
        <v>44.6</v>
      </c>
    </row>
    <row r="1256" spans="1:14" x14ac:dyDescent="0.3">
      <c r="A1256" s="36">
        <v>45222</v>
      </c>
      <c r="B1256" s="37">
        <v>43.78</v>
      </c>
      <c r="C1256" s="38">
        <v>-0.82</v>
      </c>
      <c r="D1256" s="39">
        <v>-1.8385650224215299E-2</v>
      </c>
      <c r="E1256" s="37">
        <v>44.85</v>
      </c>
      <c r="F1256" s="37">
        <v>43.15</v>
      </c>
      <c r="G1256" s="37">
        <v>44.86</v>
      </c>
      <c r="H1256" s="7">
        <v>1610696</v>
      </c>
      <c r="I1256" s="37">
        <v>70385484.400000006</v>
      </c>
      <c r="J1256" s="37">
        <v>1.07</v>
      </c>
      <c r="K1256" s="37">
        <v>1.71</v>
      </c>
      <c r="L1256" s="39">
        <v>-2.3378462855608E-2</v>
      </c>
      <c r="M1256" s="37">
        <v>-1932244429.98</v>
      </c>
      <c r="N1256" s="37">
        <v>43.78</v>
      </c>
    </row>
    <row r="1257" spans="1:14" x14ac:dyDescent="0.3">
      <c r="A1257" s="36">
        <v>45223</v>
      </c>
      <c r="B1257" s="37">
        <v>43.34</v>
      </c>
      <c r="C1257" s="38">
        <v>-0.439999999999998</v>
      </c>
      <c r="D1257" s="39">
        <v>-1.00502512562814E-2</v>
      </c>
      <c r="E1257" s="37">
        <v>43.54</v>
      </c>
      <c r="F1257" s="37">
        <v>43.15</v>
      </c>
      <c r="G1257" s="37">
        <v>43.63</v>
      </c>
      <c r="H1257" s="7">
        <v>657812</v>
      </c>
      <c r="I1257" s="37">
        <v>28525132.120000001</v>
      </c>
      <c r="J1257" s="37">
        <v>0.19999999999999599</v>
      </c>
      <c r="K1257" s="37">
        <v>0.48000000000000398</v>
      </c>
      <c r="L1257" s="39">
        <v>-0.59159766957886495</v>
      </c>
      <c r="M1257" s="37">
        <v>-1960769562.0999999</v>
      </c>
      <c r="N1257" s="37">
        <v>43.34</v>
      </c>
    </row>
    <row r="1258" spans="1:14" x14ac:dyDescent="0.3">
      <c r="A1258" s="36">
        <v>45224</v>
      </c>
      <c r="B1258" s="37">
        <v>43.19</v>
      </c>
      <c r="C1258" s="38">
        <v>-0.15000000000000599</v>
      </c>
      <c r="D1258" s="39">
        <v>-3.4610059990771999E-3</v>
      </c>
      <c r="E1258" s="37">
        <v>43.45</v>
      </c>
      <c r="F1258" s="37">
        <v>42.71</v>
      </c>
      <c r="G1258" s="37">
        <v>43.49</v>
      </c>
      <c r="H1258" s="7">
        <v>748206</v>
      </c>
      <c r="I1258" s="37">
        <v>32263013.75</v>
      </c>
      <c r="J1258" s="37">
        <v>0.260000000000005</v>
      </c>
      <c r="K1258" s="37">
        <v>0.78000000000000103</v>
      </c>
      <c r="L1258" s="39">
        <v>0.13741616145646501</v>
      </c>
      <c r="M1258" s="37">
        <v>-1993032575.8499999</v>
      </c>
      <c r="N1258" s="37">
        <v>43.19</v>
      </c>
    </row>
    <row r="1259" spans="1:14" x14ac:dyDescent="0.3">
      <c r="A1259" s="36">
        <v>45225</v>
      </c>
      <c r="B1259" s="37">
        <v>42.7</v>
      </c>
      <c r="C1259" s="38">
        <v>-0.489999999999995</v>
      </c>
      <c r="D1259" s="39">
        <v>-1.1345218800648199E-2</v>
      </c>
      <c r="E1259" s="37">
        <v>42.51</v>
      </c>
      <c r="F1259" s="37">
        <v>41.65</v>
      </c>
      <c r="G1259" s="37">
        <v>42.91</v>
      </c>
      <c r="H1259" s="7">
        <v>1121435</v>
      </c>
      <c r="I1259" s="37">
        <v>47540115.920000002</v>
      </c>
      <c r="J1259" s="37">
        <v>0.190000000000005</v>
      </c>
      <c r="K1259" s="37">
        <v>1.26</v>
      </c>
      <c r="L1259" s="39">
        <v>0.49883187250569999</v>
      </c>
      <c r="M1259" s="37">
        <v>-2040572691.77</v>
      </c>
      <c r="N1259" s="37">
        <v>42.7</v>
      </c>
    </row>
    <row r="1260" spans="1:14" x14ac:dyDescent="0.3">
      <c r="A1260" s="36">
        <v>45226</v>
      </c>
      <c r="B1260" s="37">
        <v>42.26</v>
      </c>
      <c r="C1260" s="38">
        <v>-0.440000000000005</v>
      </c>
      <c r="D1260" s="39">
        <v>-1.03044496487121E-2</v>
      </c>
      <c r="E1260" s="37">
        <v>42.72</v>
      </c>
      <c r="F1260" s="37">
        <v>41.99</v>
      </c>
      <c r="G1260" s="37">
        <v>43.15</v>
      </c>
      <c r="H1260" s="7">
        <v>1053957</v>
      </c>
      <c r="I1260" s="37">
        <v>44737219.329999998</v>
      </c>
      <c r="J1260" s="37">
        <v>0.46000000000000102</v>
      </c>
      <c r="K1260" s="37">
        <v>1.1599999999999999</v>
      </c>
      <c r="L1260" s="39">
        <v>-6.0171120038165403E-2</v>
      </c>
      <c r="M1260" s="37">
        <v>-2085309911.0999999</v>
      </c>
      <c r="N1260" s="37">
        <v>42.26</v>
      </c>
    </row>
    <row r="1261" spans="1:14" x14ac:dyDescent="0.3">
      <c r="A1261" s="36">
        <v>45229</v>
      </c>
      <c r="B1261" s="37">
        <v>41.95</v>
      </c>
      <c r="C1261" s="38">
        <v>-0.309999999999995</v>
      </c>
      <c r="D1261" s="39">
        <v>-7.3355418835777397E-3</v>
      </c>
      <c r="E1261" s="37">
        <v>42.34</v>
      </c>
      <c r="F1261" s="37">
        <v>41.8</v>
      </c>
      <c r="G1261" s="37">
        <v>42.62</v>
      </c>
      <c r="H1261" s="7">
        <v>828676</v>
      </c>
      <c r="I1261" s="37">
        <v>34912907.490000002</v>
      </c>
      <c r="J1261" s="37">
        <v>0.39000000000000101</v>
      </c>
      <c r="K1261" s="37">
        <v>0.82</v>
      </c>
      <c r="L1261" s="39">
        <v>-0.21374780944573599</v>
      </c>
      <c r="M1261" s="37">
        <v>-2120222818.5899999</v>
      </c>
      <c r="N1261" s="37">
        <v>41.95</v>
      </c>
    </row>
    <row r="1262" spans="1:14" x14ac:dyDescent="0.3">
      <c r="A1262" s="36">
        <v>45230</v>
      </c>
      <c r="B1262" s="37">
        <v>42.15</v>
      </c>
      <c r="C1262" s="38">
        <v>0.19999999999999599</v>
      </c>
      <c r="D1262" s="39">
        <v>4.7675804529200396E-3</v>
      </c>
      <c r="E1262" s="37">
        <v>42.04</v>
      </c>
      <c r="F1262" s="37">
        <v>41.7</v>
      </c>
      <c r="G1262" s="37">
        <v>42.47</v>
      </c>
      <c r="H1262" s="7">
        <v>821502</v>
      </c>
      <c r="I1262" s="37">
        <v>34608961.780000001</v>
      </c>
      <c r="J1262" s="37">
        <v>0.109999999999999</v>
      </c>
      <c r="K1262" s="37">
        <v>0.76999999999999602</v>
      </c>
      <c r="L1262" s="39">
        <v>-8.6571832658361107E-3</v>
      </c>
      <c r="M1262" s="37">
        <v>-2085613856.8099999</v>
      </c>
      <c r="N1262" s="37">
        <v>42.15</v>
      </c>
    </row>
    <row r="1263" spans="1:14" x14ac:dyDescent="0.3">
      <c r="A1263" s="36">
        <v>45231</v>
      </c>
      <c r="B1263" s="37">
        <v>42.54</v>
      </c>
      <c r="C1263" s="38">
        <v>0.39000000000000101</v>
      </c>
      <c r="D1263" s="39">
        <v>9.2526690391459207E-3</v>
      </c>
      <c r="E1263" s="37">
        <v>42.55</v>
      </c>
      <c r="F1263" s="37">
        <v>42.14</v>
      </c>
      <c r="G1263" s="37">
        <v>42.7</v>
      </c>
      <c r="H1263" s="7">
        <v>572762</v>
      </c>
      <c r="I1263" s="37">
        <v>24336615.079999998</v>
      </c>
      <c r="J1263" s="37">
        <v>9.9999999999980105E-3</v>
      </c>
      <c r="K1263" s="37">
        <v>0.56000000000000205</v>
      </c>
      <c r="L1263" s="39">
        <v>-0.30278684653232701</v>
      </c>
      <c r="M1263" s="37">
        <v>-2061277241.73</v>
      </c>
      <c r="N1263" s="37">
        <v>42.54</v>
      </c>
    </row>
    <row r="1264" spans="1:14" x14ac:dyDescent="0.3">
      <c r="A1264" s="36">
        <v>45232</v>
      </c>
      <c r="B1264" s="37">
        <v>43.64</v>
      </c>
      <c r="C1264" s="38">
        <v>1.1000000000000001</v>
      </c>
      <c r="D1264" s="39">
        <v>2.58580159849554E-2</v>
      </c>
      <c r="E1264" s="37">
        <v>43.05</v>
      </c>
      <c r="F1264" s="37">
        <v>42.87</v>
      </c>
      <c r="G1264" s="37">
        <v>44.11</v>
      </c>
      <c r="H1264" s="7">
        <v>1281140</v>
      </c>
      <c r="I1264" s="37">
        <v>55887298.600000001</v>
      </c>
      <c r="J1264" s="37">
        <v>0.59000000000000297</v>
      </c>
      <c r="K1264" s="37">
        <v>1.24</v>
      </c>
      <c r="L1264" s="39">
        <v>1.2367754844071399</v>
      </c>
      <c r="M1264" s="37">
        <v>-2005389943.1300001</v>
      </c>
      <c r="N1264" s="37">
        <v>43.64</v>
      </c>
    </row>
    <row r="1265" spans="1:14" x14ac:dyDescent="0.3">
      <c r="A1265" s="36">
        <v>45233</v>
      </c>
      <c r="B1265" s="37">
        <v>44.76</v>
      </c>
      <c r="C1265" s="38">
        <v>1.1200000000000001</v>
      </c>
      <c r="D1265" s="39">
        <v>2.5664527956003599E-2</v>
      </c>
      <c r="E1265" s="37">
        <v>44.18</v>
      </c>
      <c r="F1265" s="37">
        <v>44.03</v>
      </c>
      <c r="G1265" s="37">
        <v>45.28</v>
      </c>
      <c r="H1265" s="7">
        <v>1731140</v>
      </c>
      <c r="I1265" s="37">
        <v>77578152.829999998</v>
      </c>
      <c r="J1265" s="37">
        <v>0.57999999999999796</v>
      </c>
      <c r="K1265" s="37">
        <v>1.25</v>
      </c>
      <c r="L1265" s="39">
        <v>0.35124966826420201</v>
      </c>
      <c r="M1265" s="37">
        <v>-1927811790.3</v>
      </c>
      <c r="N1265" s="37">
        <v>44.76</v>
      </c>
    </row>
    <row r="1266" spans="1:14" x14ac:dyDescent="0.3">
      <c r="A1266" s="36">
        <v>45236</v>
      </c>
      <c r="B1266" s="37">
        <v>44.71</v>
      </c>
      <c r="C1266" s="38">
        <v>-4.9999999999997199E-2</v>
      </c>
      <c r="D1266" s="39">
        <v>-1.11706881143872E-3</v>
      </c>
      <c r="E1266" s="37">
        <v>45.02</v>
      </c>
      <c r="F1266" s="37">
        <v>44.62</v>
      </c>
      <c r="G1266" s="37">
        <v>45.3</v>
      </c>
      <c r="H1266" s="7">
        <v>504758</v>
      </c>
      <c r="I1266" s="37">
        <v>22632907</v>
      </c>
      <c r="J1266" s="37">
        <v>0.310000000000002</v>
      </c>
      <c r="K1266" s="37">
        <v>0.68</v>
      </c>
      <c r="L1266" s="39">
        <v>-0.70842450639462995</v>
      </c>
      <c r="M1266" s="37">
        <v>-1950444697.3</v>
      </c>
      <c r="N1266" s="37">
        <v>44.71</v>
      </c>
    </row>
    <row r="1267" spans="1:14" x14ac:dyDescent="0.3">
      <c r="A1267" s="36">
        <v>45237</v>
      </c>
      <c r="B1267" s="37">
        <v>44.16</v>
      </c>
      <c r="C1267" s="38">
        <v>-0.55000000000000404</v>
      </c>
      <c r="D1267" s="39">
        <v>-1.23014985461866E-2</v>
      </c>
      <c r="E1267" s="37">
        <v>44.36</v>
      </c>
      <c r="F1267" s="37">
        <v>43.94</v>
      </c>
      <c r="G1267" s="37">
        <v>44.76</v>
      </c>
      <c r="H1267" s="7">
        <v>612689</v>
      </c>
      <c r="I1267" s="37">
        <v>27066337.98</v>
      </c>
      <c r="J1267" s="37">
        <v>0.20000000000000301</v>
      </c>
      <c r="K1267" s="37">
        <v>0.82</v>
      </c>
      <c r="L1267" s="39">
        <v>0.21382722017283501</v>
      </c>
      <c r="M1267" s="37">
        <v>-1977511035.28</v>
      </c>
      <c r="N1267" s="37">
        <v>44.16</v>
      </c>
    </row>
    <row r="1268" spans="1:14" x14ac:dyDescent="0.3">
      <c r="A1268" s="36">
        <v>45238</v>
      </c>
      <c r="B1268" s="37">
        <v>44.35</v>
      </c>
      <c r="C1268" s="38">
        <v>0.190000000000005</v>
      </c>
      <c r="D1268" s="39">
        <v>4.3025362318841699E-3</v>
      </c>
      <c r="E1268" s="37">
        <v>43.93</v>
      </c>
      <c r="F1268" s="37">
        <v>43.75</v>
      </c>
      <c r="G1268" s="37">
        <v>44.75</v>
      </c>
      <c r="H1268" s="7">
        <v>454891</v>
      </c>
      <c r="I1268" s="37">
        <v>20169902.399999999</v>
      </c>
      <c r="J1268" s="37">
        <v>0.42000000000000198</v>
      </c>
      <c r="K1268" s="37">
        <v>1</v>
      </c>
      <c r="L1268" s="39">
        <v>-0.257549915209837</v>
      </c>
      <c r="M1268" s="37">
        <v>-1957341132.8800001</v>
      </c>
      <c r="N1268" s="37">
        <v>44.35</v>
      </c>
    </row>
    <row r="1269" spans="1:14" x14ac:dyDescent="0.3">
      <c r="A1269" s="36">
        <v>45239</v>
      </c>
      <c r="B1269" s="37">
        <v>44.44</v>
      </c>
      <c r="C1269" s="38">
        <v>8.9999999999996305E-2</v>
      </c>
      <c r="D1269" s="39">
        <v>2.0293122886132198E-3</v>
      </c>
      <c r="E1269" s="37">
        <v>44.58</v>
      </c>
      <c r="F1269" s="37">
        <v>44.15</v>
      </c>
      <c r="G1269" s="37">
        <v>44.86</v>
      </c>
      <c r="H1269" s="7">
        <v>473601</v>
      </c>
      <c r="I1269" s="37">
        <v>21089849.600000001</v>
      </c>
      <c r="J1269" s="37">
        <v>0.14000000000000101</v>
      </c>
      <c r="K1269" s="37">
        <v>0.71000000000000096</v>
      </c>
      <c r="L1269" s="39">
        <v>4.1130732417216397E-2</v>
      </c>
      <c r="M1269" s="37">
        <v>-1936251283.28</v>
      </c>
      <c r="N1269" s="37">
        <v>44.44</v>
      </c>
    </row>
    <row r="1270" spans="1:14" x14ac:dyDescent="0.3">
      <c r="A1270" s="36">
        <v>45240</v>
      </c>
      <c r="B1270" s="37">
        <v>43.78</v>
      </c>
      <c r="C1270" s="38">
        <v>-0.65999999999999703</v>
      </c>
      <c r="D1270" s="39">
        <v>-1.48514851485148E-2</v>
      </c>
      <c r="E1270" s="37">
        <v>44.01</v>
      </c>
      <c r="F1270" s="37">
        <v>43.47</v>
      </c>
      <c r="G1270" s="37">
        <v>44.09</v>
      </c>
      <c r="H1270" s="7">
        <v>670446</v>
      </c>
      <c r="I1270" s="37">
        <v>29323652.399999999</v>
      </c>
      <c r="J1270" s="37">
        <v>0.22999999999999701</v>
      </c>
      <c r="K1270" s="37">
        <v>0.62000000000000499</v>
      </c>
      <c r="L1270" s="39">
        <v>0.41563467982542301</v>
      </c>
      <c r="M1270" s="37">
        <v>-1965574935.6800001</v>
      </c>
      <c r="N1270" s="37">
        <v>43.78</v>
      </c>
    </row>
    <row r="1271" spans="1:14" x14ac:dyDescent="0.3">
      <c r="A1271" s="36">
        <v>45243</v>
      </c>
      <c r="B1271" s="37">
        <v>44.13</v>
      </c>
      <c r="C1271" s="38">
        <v>0.35000000000000098</v>
      </c>
      <c r="D1271" s="39">
        <v>7.9945180447693297E-3</v>
      </c>
      <c r="E1271" s="37">
        <v>43.8</v>
      </c>
      <c r="F1271" s="37">
        <v>43.69</v>
      </c>
      <c r="G1271" s="37">
        <v>44.4</v>
      </c>
      <c r="H1271" s="7">
        <v>590754</v>
      </c>
      <c r="I1271" s="37">
        <v>26023829.640000001</v>
      </c>
      <c r="J1271" s="37">
        <v>0.33000000000000501</v>
      </c>
      <c r="K1271" s="37">
        <v>0.71000000000000096</v>
      </c>
      <c r="L1271" s="39">
        <v>-0.118864159082163</v>
      </c>
      <c r="M1271" s="37">
        <v>-1939551106.04</v>
      </c>
      <c r="N1271" s="37">
        <v>44.13</v>
      </c>
    </row>
    <row r="1272" spans="1:14" x14ac:dyDescent="0.3">
      <c r="A1272" s="36">
        <v>45244</v>
      </c>
      <c r="B1272" s="37">
        <v>45.68</v>
      </c>
      <c r="C1272" s="38">
        <v>1.55</v>
      </c>
      <c r="D1272" s="39">
        <v>3.5123498753682203E-2</v>
      </c>
      <c r="E1272" s="37">
        <v>44.4</v>
      </c>
      <c r="F1272" s="37">
        <v>44.26</v>
      </c>
      <c r="G1272" s="37">
        <v>46.11</v>
      </c>
      <c r="H1272" s="7">
        <v>1476051</v>
      </c>
      <c r="I1272" s="37">
        <v>67208281.450000003</v>
      </c>
      <c r="J1272" s="37">
        <v>1.28</v>
      </c>
      <c r="K1272" s="37">
        <v>1.85</v>
      </c>
      <c r="L1272" s="39">
        <v>1.49858824485319</v>
      </c>
      <c r="M1272" s="37">
        <v>-1872342824.5899999</v>
      </c>
      <c r="N1272" s="37">
        <v>45.68</v>
      </c>
    </row>
    <row r="1273" spans="1:14" x14ac:dyDescent="0.3">
      <c r="A1273" s="36">
        <v>45245</v>
      </c>
      <c r="B1273" s="37">
        <v>46.7</v>
      </c>
      <c r="C1273" s="38">
        <v>1.02</v>
      </c>
      <c r="D1273" s="39">
        <v>2.23292469352015E-2</v>
      </c>
      <c r="E1273" s="37">
        <v>46</v>
      </c>
      <c r="F1273" s="37">
        <v>45.8</v>
      </c>
      <c r="G1273" s="37">
        <v>47.19</v>
      </c>
      <c r="H1273" s="7">
        <v>962464</v>
      </c>
      <c r="I1273" s="37">
        <v>44921907.140000001</v>
      </c>
      <c r="J1273" s="37">
        <v>0.70000000000000295</v>
      </c>
      <c r="K1273" s="37">
        <v>1.39</v>
      </c>
      <c r="L1273" s="39">
        <v>-0.34794664953988702</v>
      </c>
      <c r="M1273" s="37">
        <v>-1827420917.45</v>
      </c>
      <c r="N1273" s="37">
        <v>46.7</v>
      </c>
    </row>
    <row r="1274" spans="1:14" x14ac:dyDescent="0.3">
      <c r="A1274" s="36">
        <v>45246</v>
      </c>
      <c r="B1274" s="37">
        <v>45.94</v>
      </c>
      <c r="C1274" s="38">
        <v>-0.760000000000005</v>
      </c>
      <c r="D1274" s="39">
        <v>-1.6274089935760301E-2</v>
      </c>
      <c r="E1274" s="37">
        <v>46.37</v>
      </c>
      <c r="F1274" s="37">
        <v>45.78</v>
      </c>
      <c r="G1274" s="37">
        <v>46.98</v>
      </c>
      <c r="H1274" s="7">
        <v>892318</v>
      </c>
      <c r="I1274" s="37">
        <v>41164381.659999996</v>
      </c>
      <c r="J1274" s="37">
        <v>0.43</v>
      </c>
      <c r="K1274" s="37">
        <v>1.2</v>
      </c>
      <c r="L1274" s="39">
        <v>-7.2881687003358106E-2</v>
      </c>
      <c r="M1274" s="37">
        <v>-1868585299.1099999</v>
      </c>
      <c r="N1274" s="37">
        <v>45.94</v>
      </c>
    </row>
    <row r="1275" spans="1:14" x14ac:dyDescent="0.3">
      <c r="A1275" s="36">
        <v>45247</v>
      </c>
      <c r="B1275" s="37">
        <v>46.15</v>
      </c>
      <c r="C1275" s="38">
        <v>0.21000000000000099</v>
      </c>
      <c r="D1275" s="39">
        <v>4.5711797997388098E-3</v>
      </c>
      <c r="E1275" s="37">
        <v>45.92</v>
      </c>
      <c r="F1275" s="37">
        <v>45.9</v>
      </c>
      <c r="G1275" s="37">
        <v>46.69</v>
      </c>
      <c r="H1275" s="7">
        <v>556200</v>
      </c>
      <c r="I1275" s="37">
        <v>25715235.420000002</v>
      </c>
      <c r="J1275" s="37">
        <v>0.22999999999999701</v>
      </c>
      <c r="K1275" s="37">
        <v>0.78999999999999904</v>
      </c>
      <c r="L1275" s="39">
        <v>-0.37667961421825003</v>
      </c>
      <c r="M1275" s="37">
        <v>-1842870063.6900001</v>
      </c>
      <c r="N1275" s="37">
        <v>46.15</v>
      </c>
    </row>
    <row r="1276" spans="1:14" x14ac:dyDescent="0.3">
      <c r="A1276" s="36">
        <v>45250</v>
      </c>
      <c r="B1276" s="37">
        <v>46.7</v>
      </c>
      <c r="C1276" s="38">
        <v>0.55000000000000404</v>
      </c>
      <c r="D1276" s="39">
        <v>1.1917659804983801E-2</v>
      </c>
      <c r="E1276" s="37">
        <v>46.51</v>
      </c>
      <c r="F1276" s="37">
        <v>46.22</v>
      </c>
      <c r="G1276" s="37">
        <v>47.03</v>
      </c>
      <c r="H1276" s="7">
        <v>854053</v>
      </c>
      <c r="I1276" s="37">
        <v>39842838.770000003</v>
      </c>
      <c r="J1276" s="37">
        <v>0.190000000000005</v>
      </c>
      <c r="K1276" s="37">
        <v>0.81000000000000205</v>
      </c>
      <c r="L1276" s="39">
        <v>0.53551420352391199</v>
      </c>
      <c r="M1276" s="37">
        <v>-1803027224.9200001</v>
      </c>
      <c r="N1276" s="37">
        <v>46.7</v>
      </c>
    </row>
    <row r="1277" spans="1:14" x14ac:dyDescent="0.3">
      <c r="A1277" s="36">
        <v>45251</v>
      </c>
      <c r="B1277" s="37">
        <v>45.9</v>
      </c>
      <c r="C1277" s="38">
        <v>-0.80000000000000404</v>
      </c>
      <c r="D1277" s="39">
        <v>-1.7130620985010801E-2</v>
      </c>
      <c r="E1277" s="37">
        <v>46.46</v>
      </c>
      <c r="F1277" s="37">
        <v>45.87</v>
      </c>
      <c r="G1277" s="37">
        <v>46.69</v>
      </c>
      <c r="H1277" s="7">
        <v>645517</v>
      </c>
      <c r="I1277" s="37">
        <v>29709564.300000001</v>
      </c>
      <c r="J1277" s="37">
        <v>0.56000000000000205</v>
      </c>
      <c r="K1277" s="37">
        <v>0.82</v>
      </c>
      <c r="L1277" s="39">
        <v>-0.24417220008594301</v>
      </c>
      <c r="M1277" s="37">
        <v>-1832736789.22</v>
      </c>
      <c r="N1277" s="37">
        <v>45.9</v>
      </c>
    </row>
    <row r="1278" spans="1:14" x14ac:dyDescent="0.3">
      <c r="A1278" s="36">
        <v>45252</v>
      </c>
      <c r="B1278" s="37">
        <v>45.56</v>
      </c>
      <c r="C1278" s="38">
        <v>-0.33999999999999603</v>
      </c>
      <c r="D1278" s="39">
        <v>-7.4074074074073296E-3</v>
      </c>
      <c r="E1278" s="37">
        <v>45.83</v>
      </c>
      <c r="F1278" s="37">
        <v>45.52</v>
      </c>
      <c r="G1278" s="37">
        <v>46.19</v>
      </c>
      <c r="H1278" s="7">
        <v>544379</v>
      </c>
      <c r="I1278" s="37">
        <v>24858837.199999999</v>
      </c>
      <c r="J1278" s="37">
        <v>0.26999999999999602</v>
      </c>
      <c r="K1278" s="37">
        <v>0.66999999999999504</v>
      </c>
      <c r="L1278" s="39">
        <v>-0.156677515851635</v>
      </c>
      <c r="M1278" s="37">
        <v>-1857595626.4200001</v>
      </c>
      <c r="N1278" s="37">
        <v>45.56</v>
      </c>
    </row>
    <row r="1279" spans="1:14" x14ac:dyDescent="0.3">
      <c r="A1279" s="36">
        <v>45253</v>
      </c>
      <c r="B1279" s="37">
        <v>45.12</v>
      </c>
      <c r="C1279" s="38">
        <v>-0.440000000000005</v>
      </c>
      <c r="D1279" s="39">
        <v>-9.6575943810361005E-3</v>
      </c>
      <c r="E1279" s="37">
        <v>45.53</v>
      </c>
      <c r="F1279" s="37">
        <v>45.04</v>
      </c>
      <c r="G1279" s="37">
        <v>45.78</v>
      </c>
      <c r="H1279" s="7">
        <v>814974</v>
      </c>
      <c r="I1279" s="37">
        <v>36887018.090000004</v>
      </c>
      <c r="J1279" s="37">
        <v>0.41000000000000397</v>
      </c>
      <c r="K1279" s="37">
        <v>0.74000000000000199</v>
      </c>
      <c r="L1279" s="39">
        <v>0.49707097444978598</v>
      </c>
      <c r="M1279" s="37">
        <v>-1894482644.51</v>
      </c>
      <c r="N1279" s="37">
        <v>45.12</v>
      </c>
    </row>
    <row r="1280" spans="1:14" x14ac:dyDescent="0.3">
      <c r="A1280" s="36">
        <v>45254</v>
      </c>
      <c r="B1280" s="37">
        <v>44.96</v>
      </c>
      <c r="C1280" s="38">
        <v>-0.15999999999999701</v>
      </c>
      <c r="D1280" s="39">
        <v>-3.5460992907800702E-3</v>
      </c>
      <c r="E1280" s="37">
        <v>44.85</v>
      </c>
      <c r="F1280" s="37">
        <v>44.1</v>
      </c>
      <c r="G1280" s="37">
        <v>45.11</v>
      </c>
      <c r="H1280" s="7">
        <v>861446</v>
      </c>
      <c r="I1280" s="37">
        <v>38467190.210000001</v>
      </c>
      <c r="J1280" s="37">
        <v>0.109999999999999</v>
      </c>
      <c r="K1280" s="37">
        <v>1.01</v>
      </c>
      <c r="L1280" s="39">
        <v>5.70226780240842E-2</v>
      </c>
      <c r="M1280" s="37">
        <v>-1932949834.72</v>
      </c>
      <c r="N1280" s="37">
        <v>44.96</v>
      </c>
    </row>
    <row r="1281" spans="1:14" x14ac:dyDescent="0.3">
      <c r="A1281" s="36">
        <v>45257</v>
      </c>
      <c r="B1281" s="37">
        <v>44.67</v>
      </c>
      <c r="C1281" s="38">
        <v>-0.28999999999999898</v>
      </c>
      <c r="D1281" s="39">
        <v>-6.4501779359430397E-3</v>
      </c>
      <c r="E1281" s="37">
        <v>44.99</v>
      </c>
      <c r="F1281" s="37">
        <v>44.16</v>
      </c>
      <c r="G1281" s="37">
        <v>45</v>
      </c>
      <c r="H1281" s="7">
        <v>819743</v>
      </c>
      <c r="I1281" s="37">
        <v>36498550.359999999</v>
      </c>
      <c r="J1281" s="37">
        <v>0.32</v>
      </c>
      <c r="K1281" s="37">
        <v>0.84000000000000297</v>
      </c>
      <c r="L1281" s="39">
        <v>-4.8410463337225998E-2</v>
      </c>
      <c r="M1281" s="37">
        <v>-1969448385.0799999</v>
      </c>
      <c r="N1281" s="37">
        <v>44.67</v>
      </c>
    </row>
    <row r="1282" spans="1:14" x14ac:dyDescent="0.3">
      <c r="A1282" s="36">
        <v>45258</v>
      </c>
      <c r="B1282" s="37">
        <v>44.38</v>
      </c>
      <c r="C1282" s="38">
        <v>-0.28999999999999898</v>
      </c>
      <c r="D1282" s="39">
        <v>-6.4920528318781999E-3</v>
      </c>
      <c r="E1282" s="37">
        <v>44.44</v>
      </c>
      <c r="F1282" s="37">
        <v>43.91</v>
      </c>
      <c r="G1282" s="37">
        <v>44.49</v>
      </c>
      <c r="H1282" s="7">
        <v>650990</v>
      </c>
      <c r="I1282" s="37">
        <v>28800003.989999998</v>
      </c>
      <c r="J1282" s="37">
        <v>5.9999999999995203E-2</v>
      </c>
      <c r="K1282" s="37">
        <v>0.58000000000000496</v>
      </c>
      <c r="L1282" s="39">
        <v>-0.205860861269935</v>
      </c>
      <c r="M1282" s="37">
        <v>-1998248389.0699999</v>
      </c>
      <c r="N1282" s="37">
        <v>44.38</v>
      </c>
    </row>
    <row r="1283" spans="1:14" x14ac:dyDescent="0.3">
      <c r="A1283" s="36">
        <v>45259</v>
      </c>
      <c r="B1283" s="37">
        <v>45.21</v>
      </c>
      <c r="C1283" s="38">
        <v>0.82999999999999796</v>
      </c>
      <c r="D1283" s="39">
        <v>1.87021180712032E-2</v>
      </c>
      <c r="E1283" s="37">
        <v>44.42</v>
      </c>
      <c r="F1283" s="37">
        <v>44.42</v>
      </c>
      <c r="G1283" s="37">
        <v>45.77</v>
      </c>
      <c r="H1283" s="7">
        <v>1275470</v>
      </c>
      <c r="I1283" s="37">
        <v>57728201.68</v>
      </c>
      <c r="J1283" s="37">
        <v>0.78999999999999904</v>
      </c>
      <c r="K1283" s="37">
        <v>1.35</v>
      </c>
      <c r="L1283" s="39">
        <v>0.95927740825511898</v>
      </c>
      <c r="M1283" s="37">
        <v>-1940520187.3900001</v>
      </c>
      <c r="N1283" s="37">
        <v>45.21</v>
      </c>
    </row>
    <row r="1284" spans="1:14" x14ac:dyDescent="0.3">
      <c r="A1284" s="36">
        <v>45260</v>
      </c>
      <c r="B1284" s="37">
        <v>44.86</v>
      </c>
      <c r="C1284" s="38">
        <v>-0.35000000000000098</v>
      </c>
      <c r="D1284" s="39">
        <v>-7.7416500774165299E-3</v>
      </c>
      <c r="E1284" s="37">
        <v>45.48</v>
      </c>
      <c r="F1284" s="37">
        <v>44.69</v>
      </c>
      <c r="G1284" s="37">
        <v>45.68</v>
      </c>
      <c r="H1284" s="7">
        <v>1160807</v>
      </c>
      <c r="I1284" s="37">
        <v>52133308.340000004</v>
      </c>
      <c r="J1284" s="37">
        <v>0.619999999999997</v>
      </c>
      <c r="K1284" s="37">
        <v>0.99000000000000199</v>
      </c>
      <c r="L1284" s="39">
        <v>-8.9898625604679094E-2</v>
      </c>
      <c r="M1284" s="37">
        <v>-1992653495.73</v>
      </c>
      <c r="N1284" s="37">
        <v>44.86</v>
      </c>
    </row>
    <row r="1285" spans="1:14" x14ac:dyDescent="0.3">
      <c r="A1285" s="36">
        <v>45261</v>
      </c>
      <c r="B1285" s="37">
        <v>45.16</v>
      </c>
      <c r="C1285" s="38">
        <v>0.29999999999999699</v>
      </c>
      <c r="D1285" s="39">
        <v>6.6874721355327099E-3</v>
      </c>
      <c r="E1285" s="37">
        <v>45.1</v>
      </c>
      <c r="F1285" s="37">
        <v>44.56</v>
      </c>
      <c r="G1285" s="37">
        <v>45.22</v>
      </c>
      <c r="H1285" s="7">
        <v>635321</v>
      </c>
      <c r="I1285" s="37">
        <v>28583512.449999999</v>
      </c>
      <c r="J1285" s="37">
        <v>5.9999999999995203E-2</v>
      </c>
      <c r="K1285" s="37">
        <v>0.65999999999999703</v>
      </c>
      <c r="L1285" s="39">
        <v>-0.45269024049648199</v>
      </c>
      <c r="M1285" s="37">
        <v>-1964069983.28</v>
      </c>
      <c r="N1285" s="37">
        <v>45.16</v>
      </c>
    </row>
    <row r="1286" spans="1:14" x14ac:dyDescent="0.3">
      <c r="A1286" s="36">
        <v>45264</v>
      </c>
      <c r="B1286" s="37">
        <v>45.34</v>
      </c>
      <c r="C1286" s="38">
        <v>0.18000000000000699</v>
      </c>
      <c r="D1286" s="39">
        <v>3.9858281665191902E-3</v>
      </c>
      <c r="E1286" s="37">
        <v>45.19</v>
      </c>
      <c r="F1286" s="37">
        <v>44.91</v>
      </c>
      <c r="G1286" s="37">
        <v>45.52</v>
      </c>
      <c r="H1286" s="7">
        <v>650741</v>
      </c>
      <c r="I1286" s="37">
        <v>29449510.390000001</v>
      </c>
      <c r="J1286" s="37">
        <v>0.15000000000000599</v>
      </c>
      <c r="K1286" s="37">
        <v>0.61000000000000698</v>
      </c>
      <c r="L1286" s="39">
        <v>2.4271195191092401E-2</v>
      </c>
      <c r="M1286" s="37">
        <v>-1934620472.8900001</v>
      </c>
      <c r="N1286" s="37">
        <v>45.34</v>
      </c>
    </row>
    <row r="1287" spans="1:14" x14ac:dyDescent="0.3">
      <c r="A1287" s="36">
        <v>45265</v>
      </c>
      <c r="B1287" s="37">
        <v>45.88</v>
      </c>
      <c r="C1287" s="38">
        <v>0.53999999999999904</v>
      </c>
      <c r="D1287" s="39">
        <v>1.1910013233347999E-2</v>
      </c>
      <c r="E1287" s="37">
        <v>45.19</v>
      </c>
      <c r="F1287" s="37">
        <v>45.1</v>
      </c>
      <c r="G1287" s="37">
        <v>45.96</v>
      </c>
      <c r="H1287" s="7">
        <v>559386</v>
      </c>
      <c r="I1287" s="37">
        <v>25594375.870000001</v>
      </c>
      <c r="J1287" s="37">
        <v>0.69000000000000505</v>
      </c>
      <c r="K1287" s="37">
        <v>0.85999999999999899</v>
      </c>
      <c r="L1287" s="39">
        <v>-0.14038611367656301</v>
      </c>
      <c r="M1287" s="37">
        <v>-1909026097.02</v>
      </c>
      <c r="N1287" s="37">
        <v>45.88</v>
      </c>
    </row>
    <row r="1288" spans="1:14" x14ac:dyDescent="0.3">
      <c r="A1288" s="36">
        <v>45266</v>
      </c>
      <c r="B1288" s="37">
        <v>47.3</v>
      </c>
      <c r="C1288" s="38">
        <v>1.4199999999999899</v>
      </c>
      <c r="D1288" s="39">
        <v>3.0950305143853399E-2</v>
      </c>
      <c r="E1288" s="37">
        <v>46.26</v>
      </c>
      <c r="F1288" s="37">
        <v>46.17</v>
      </c>
      <c r="G1288" s="37">
        <v>47.85</v>
      </c>
      <c r="H1288" s="7">
        <v>1504672</v>
      </c>
      <c r="I1288" s="37">
        <v>70967453.950000003</v>
      </c>
      <c r="J1288" s="37">
        <v>1.04</v>
      </c>
      <c r="K1288" s="37">
        <v>1.68</v>
      </c>
      <c r="L1288" s="39">
        <v>1.6898635289406601</v>
      </c>
      <c r="M1288" s="37">
        <v>-1838058643.0699999</v>
      </c>
      <c r="N1288" s="37">
        <v>47.3</v>
      </c>
    </row>
    <row r="1289" spans="1:14" x14ac:dyDescent="0.3">
      <c r="A1289" s="36">
        <v>45267</v>
      </c>
      <c r="B1289" s="37">
        <v>46.89</v>
      </c>
      <c r="C1289" s="38">
        <v>-0.40999999999999698</v>
      </c>
      <c r="D1289" s="39">
        <v>-8.6680761099364994E-3</v>
      </c>
      <c r="E1289" s="37">
        <v>46.98</v>
      </c>
      <c r="F1289" s="37">
        <v>46.37</v>
      </c>
      <c r="G1289" s="37">
        <v>47.08</v>
      </c>
      <c r="H1289" s="7">
        <v>729441</v>
      </c>
      <c r="I1289" s="37">
        <v>34128205.390000001</v>
      </c>
      <c r="J1289" s="37">
        <v>8.9999999999996305E-2</v>
      </c>
      <c r="K1289" s="37">
        <v>0.71000000000000096</v>
      </c>
      <c r="L1289" s="39">
        <v>-0.51521594074987798</v>
      </c>
      <c r="M1289" s="37">
        <v>-1872186848.46</v>
      </c>
      <c r="N1289" s="37">
        <v>46.89</v>
      </c>
    </row>
    <row r="1290" spans="1:14" x14ac:dyDescent="0.3">
      <c r="A1290" s="36">
        <v>45268</v>
      </c>
      <c r="B1290" s="37">
        <v>47.15</v>
      </c>
      <c r="C1290" s="38">
        <v>0.25999999999999801</v>
      </c>
      <c r="D1290" s="39">
        <v>5.5448923011302597E-3</v>
      </c>
      <c r="E1290" s="37">
        <v>46.87</v>
      </c>
      <c r="F1290" s="37">
        <v>46.57</v>
      </c>
      <c r="G1290" s="37">
        <v>47.26</v>
      </c>
      <c r="H1290" s="7">
        <v>581893</v>
      </c>
      <c r="I1290" s="37">
        <v>27396896.02</v>
      </c>
      <c r="J1290" s="37">
        <v>0.28000000000000103</v>
      </c>
      <c r="K1290" s="37">
        <v>0.68999999999999795</v>
      </c>
      <c r="L1290" s="39">
        <v>-0.202275441056919</v>
      </c>
      <c r="M1290" s="37">
        <v>-1844789952.4400001</v>
      </c>
      <c r="N1290" s="37">
        <v>47.15</v>
      </c>
    </row>
    <row r="1291" spans="1:14" x14ac:dyDescent="0.3">
      <c r="A1291" s="36">
        <v>45271</v>
      </c>
      <c r="B1291" s="37">
        <v>47.21</v>
      </c>
      <c r="C1291" s="38">
        <v>6.0000000000002301E-2</v>
      </c>
      <c r="D1291" s="39">
        <v>1.2725344644751301E-3</v>
      </c>
      <c r="E1291" s="37">
        <v>47.18</v>
      </c>
      <c r="F1291" s="37">
        <v>46.66</v>
      </c>
      <c r="G1291" s="37">
        <v>47.65</v>
      </c>
      <c r="H1291" s="7">
        <v>588365</v>
      </c>
      <c r="I1291" s="37">
        <v>27776266.93</v>
      </c>
      <c r="J1291" s="37">
        <v>3.0000000000001099E-2</v>
      </c>
      <c r="K1291" s="37">
        <v>0.99000000000000199</v>
      </c>
      <c r="L1291" s="39">
        <v>1.1122319739196E-2</v>
      </c>
      <c r="M1291" s="37">
        <v>-1817013685.51</v>
      </c>
      <c r="N1291" s="37">
        <v>47.21</v>
      </c>
    </row>
    <row r="1292" spans="1:14" x14ac:dyDescent="0.3">
      <c r="A1292" s="36">
        <v>45272</v>
      </c>
      <c r="B1292" s="37">
        <v>46.83</v>
      </c>
      <c r="C1292" s="38">
        <v>-0.380000000000003</v>
      </c>
      <c r="D1292" s="39">
        <v>-8.0491421309045203E-3</v>
      </c>
      <c r="E1292" s="37">
        <v>47.44</v>
      </c>
      <c r="F1292" s="37">
        <v>46.83</v>
      </c>
      <c r="G1292" s="37">
        <v>47.68</v>
      </c>
      <c r="H1292" s="7">
        <v>689351</v>
      </c>
      <c r="I1292" s="37">
        <v>32412459.809999999</v>
      </c>
      <c r="J1292" s="37">
        <v>0.60999999999999899</v>
      </c>
      <c r="K1292" s="37">
        <v>0.85000000000000098</v>
      </c>
      <c r="L1292" s="39">
        <v>0.17163835374299999</v>
      </c>
      <c r="M1292" s="37">
        <v>-1849426145.3199999</v>
      </c>
      <c r="N1292" s="37">
        <v>46.83</v>
      </c>
    </row>
    <row r="1293" spans="1:14" x14ac:dyDescent="0.3">
      <c r="A1293" s="36">
        <v>45273</v>
      </c>
      <c r="B1293" s="37">
        <v>46.49</v>
      </c>
      <c r="C1293" s="38">
        <v>-0.33999999999999603</v>
      </c>
      <c r="D1293" s="39">
        <v>-7.2603032244287101E-3</v>
      </c>
      <c r="E1293" s="37">
        <v>46.76</v>
      </c>
      <c r="F1293" s="37">
        <v>46.49</v>
      </c>
      <c r="G1293" s="37">
        <v>47.17</v>
      </c>
      <c r="H1293" s="7">
        <v>657685</v>
      </c>
      <c r="I1293" s="37">
        <v>30715463.789999999</v>
      </c>
      <c r="J1293" s="37">
        <v>0.26999999999999602</v>
      </c>
      <c r="K1293" s="37">
        <v>0.68</v>
      </c>
      <c r="L1293" s="39">
        <v>-4.5935960055182301E-2</v>
      </c>
      <c r="M1293" s="37">
        <v>-1880141609.1099999</v>
      </c>
      <c r="N1293" s="37">
        <v>46.49</v>
      </c>
    </row>
    <row r="1294" spans="1:14" x14ac:dyDescent="0.3">
      <c r="A1294" s="36">
        <v>45274</v>
      </c>
      <c r="B1294" s="37">
        <v>48.39</v>
      </c>
      <c r="C1294" s="38">
        <v>1.9</v>
      </c>
      <c r="D1294" s="39">
        <v>4.0869004086900397E-2</v>
      </c>
      <c r="E1294" s="37">
        <v>47.36</v>
      </c>
      <c r="F1294" s="37">
        <v>47.16</v>
      </c>
      <c r="G1294" s="37">
        <v>48.83</v>
      </c>
      <c r="H1294" s="7">
        <v>2557788</v>
      </c>
      <c r="I1294" s="37">
        <v>123447531.77</v>
      </c>
      <c r="J1294" s="37">
        <v>1.03</v>
      </c>
      <c r="K1294" s="37">
        <v>1.67</v>
      </c>
      <c r="L1294" s="39">
        <v>2.8890775979382202</v>
      </c>
      <c r="M1294" s="37">
        <v>-1756694077.3399999</v>
      </c>
      <c r="N1294" s="37">
        <v>48.39</v>
      </c>
    </row>
    <row r="1295" spans="1:14" x14ac:dyDescent="0.3">
      <c r="A1295" s="36">
        <v>45275</v>
      </c>
      <c r="B1295" s="37">
        <v>48.27</v>
      </c>
      <c r="C1295" s="38">
        <v>-0.119999999999997</v>
      </c>
      <c r="D1295" s="39">
        <v>-2.47985120892741E-3</v>
      </c>
      <c r="E1295" s="37">
        <v>48.75</v>
      </c>
      <c r="F1295" s="37">
        <v>48.2</v>
      </c>
      <c r="G1295" s="37">
        <v>49.45</v>
      </c>
      <c r="H1295" s="7">
        <v>2004387</v>
      </c>
      <c r="I1295" s="37">
        <v>97316741.310000002</v>
      </c>
      <c r="J1295" s="37">
        <v>0.47999999999999698</v>
      </c>
      <c r="K1295" s="37">
        <v>1.25</v>
      </c>
      <c r="L1295" s="39">
        <v>-0.216359213507922</v>
      </c>
      <c r="M1295" s="37">
        <v>-1854010818.6500001</v>
      </c>
      <c r="N1295" s="37">
        <v>48.27</v>
      </c>
    </row>
    <row r="1296" spans="1:14" x14ac:dyDescent="0.3">
      <c r="A1296" s="36">
        <v>45278</v>
      </c>
      <c r="B1296" s="37">
        <v>48.24</v>
      </c>
      <c r="C1296" s="38">
        <v>-3.0000000000001099E-2</v>
      </c>
      <c r="D1296" s="39">
        <v>-6.2150403977628203E-4</v>
      </c>
      <c r="E1296" s="37">
        <v>47.87</v>
      </c>
      <c r="F1296" s="37">
        <v>47.36</v>
      </c>
      <c r="G1296" s="37">
        <v>48.67</v>
      </c>
      <c r="H1296" s="7">
        <v>1055519</v>
      </c>
      <c r="I1296" s="37">
        <v>50802201.460000001</v>
      </c>
      <c r="J1296" s="37">
        <v>0.37000000000000499</v>
      </c>
      <c r="K1296" s="37">
        <v>1.31</v>
      </c>
      <c r="L1296" s="39">
        <v>-0.47339560673662301</v>
      </c>
      <c r="M1296" s="37">
        <v>-1904813020.1099999</v>
      </c>
      <c r="N1296" s="37">
        <v>48.24</v>
      </c>
    </row>
    <row r="1297" spans="1:14" x14ac:dyDescent="0.3">
      <c r="A1297" s="36">
        <v>45279</v>
      </c>
      <c r="B1297" s="37">
        <v>47.62</v>
      </c>
      <c r="C1297" s="38">
        <v>-0.62000000000000499</v>
      </c>
      <c r="D1297" s="39">
        <v>-1.28524046434495E-2</v>
      </c>
      <c r="E1297" s="37">
        <v>48</v>
      </c>
      <c r="F1297" s="37">
        <v>47.52</v>
      </c>
      <c r="G1297" s="37">
        <v>48.35</v>
      </c>
      <c r="H1297" s="7">
        <v>914187</v>
      </c>
      <c r="I1297" s="37">
        <v>43682089.439999998</v>
      </c>
      <c r="J1297" s="37">
        <v>0.380000000000003</v>
      </c>
      <c r="K1297" s="37">
        <v>0.82999999999999796</v>
      </c>
      <c r="L1297" s="39">
        <v>-0.13389811078720501</v>
      </c>
      <c r="M1297" s="37">
        <v>-1948495109.55</v>
      </c>
      <c r="N1297" s="37">
        <v>47.62</v>
      </c>
    </row>
    <row r="1298" spans="1:14" x14ac:dyDescent="0.3">
      <c r="A1298" s="36">
        <v>45280</v>
      </c>
      <c r="B1298" s="37">
        <v>47.31</v>
      </c>
      <c r="C1298" s="38">
        <v>-0.309999999999995</v>
      </c>
      <c r="D1298" s="39">
        <v>-6.5098698026038503E-3</v>
      </c>
      <c r="E1298" s="37">
        <v>47.63</v>
      </c>
      <c r="F1298" s="37">
        <v>47.17</v>
      </c>
      <c r="G1298" s="37">
        <v>48.08</v>
      </c>
      <c r="H1298" s="7">
        <v>570854</v>
      </c>
      <c r="I1298" s="37">
        <v>27076901.079999998</v>
      </c>
      <c r="J1298" s="37">
        <v>0.32</v>
      </c>
      <c r="K1298" s="37">
        <v>0.90999999999999703</v>
      </c>
      <c r="L1298" s="39">
        <v>-0.37556101760361899</v>
      </c>
      <c r="M1298" s="37">
        <v>-1975572010.6300001</v>
      </c>
      <c r="N1298" s="37">
        <v>47.31</v>
      </c>
    </row>
    <row r="1299" spans="1:14" x14ac:dyDescent="0.3">
      <c r="A1299" s="36">
        <v>45281</v>
      </c>
      <c r="B1299" s="37">
        <v>46.68</v>
      </c>
      <c r="C1299" s="38">
        <v>-0.630000000000003</v>
      </c>
      <c r="D1299" s="39">
        <v>-1.3316423589093299E-2</v>
      </c>
      <c r="E1299" s="37">
        <v>46.75</v>
      </c>
      <c r="F1299" s="37">
        <v>46.11</v>
      </c>
      <c r="G1299" s="37">
        <v>46.8</v>
      </c>
      <c r="H1299" s="7">
        <v>842058</v>
      </c>
      <c r="I1299" s="37">
        <v>39195702.170000002</v>
      </c>
      <c r="J1299" s="37">
        <v>7.0000000000000298E-2</v>
      </c>
      <c r="K1299" s="37">
        <v>0.68999999999999795</v>
      </c>
      <c r="L1299" s="39">
        <v>0.47508469766350098</v>
      </c>
      <c r="M1299" s="37">
        <v>-2014767712.8</v>
      </c>
      <c r="N1299" s="37">
        <v>46.68</v>
      </c>
    </row>
    <row r="1300" spans="1:14" x14ac:dyDescent="0.3">
      <c r="A1300" s="36">
        <v>45282</v>
      </c>
      <c r="B1300" s="37">
        <v>46.76</v>
      </c>
      <c r="C1300" s="38">
        <v>7.9999999999998295E-2</v>
      </c>
      <c r="D1300" s="39">
        <v>1.7137960582690301E-3</v>
      </c>
      <c r="E1300" s="37">
        <v>46.62</v>
      </c>
      <c r="F1300" s="37">
        <v>46.52</v>
      </c>
      <c r="G1300" s="37">
        <v>46.95</v>
      </c>
      <c r="H1300" s="7">
        <v>425545</v>
      </c>
      <c r="I1300" s="37">
        <v>19899127.859999999</v>
      </c>
      <c r="J1300" s="37">
        <v>0.14000000000000101</v>
      </c>
      <c r="K1300" s="37">
        <v>0.43</v>
      </c>
      <c r="L1300" s="39">
        <v>-0.49463694899876298</v>
      </c>
      <c r="M1300" s="37">
        <v>-1994868584.9400001</v>
      </c>
      <c r="N1300" s="37">
        <v>46.76</v>
      </c>
    </row>
    <row r="1301" spans="1:14" x14ac:dyDescent="0.3">
      <c r="A1301" s="36">
        <v>45287</v>
      </c>
      <c r="B1301" s="37">
        <v>46.82</v>
      </c>
      <c r="C1301" s="38">
        <v>6.0000000000002301E-2</v>
      </c>
      <c r="D1301" s="39">
        <v>1.2831479897348599E-3</v>
      </c>
      <c r="E1301" s="37">
        <v>46.76</v>
      </c>
      <c r="F1301" s="37">
        <v>46.47</v>
      </c>
      <c r="G1301" s="37">
        <v>47.05</v>
      </c>
      <c r="H1301" s="7">
        <v>406581</v>
      </c>
      <c r="I1301" s="37">
        <v>19003127.68</v>
      </c>
      <c r="J1301" s="37">
        <v>6.0000000000002301E-2</v>
      </c>
      <c r="K1301" s="37">
        <v>0.57999999999999796</v>
      </c>
      <c r="L1301" s="39">
        <v>-4.4564029656088099E-2</v>
      </c>
      <c r="M1301" s="37">
        <v>-1975865457.26</v>
      </c>
      <c r="N1301" s="37">
        <v>46.82</v>
      </c>
    </row>
    <row r="1302" spans="1:14" x14ac:dyDescent="0.3">
      <c r="A1302" s="36">
        <v>45288</v>
      </c>
      <c r="B1302" s="37">
        <v>46.41</v>
      </c>
      <c r="C1302" s="38">
        <v>-0.41000000000000397</v>
      </c>
      <c r="D1302" s="39">
        <v>-8.7569414780009295E-3</v>
      </c>
      <c r="E1302" s="37">
        <v>46.8</v>
      </c>
      <c r="F1302" s="37">
        <v>46.25</v>
      </c>
      <c r="G1302" s="37">
        <v>46.92</v>
      </c>
      <c r="H1302" s="7">
        <v>407560</v>
      </c>
      <c r="I1302" s="37">
        <v>18918788.02</v>
      </c>
      <c r="J1302" s="37">
        <v>0.39000000000000101</v>
      </c>
      <c r="K1302" s="37">
        <v>0.67000000000000204</v>
      </c>
      <c r="L1302" s="39">
        <v>2.4078842838204401E-3</v>
      </c>
      <c r="M1302" s="37">
        <v>-1994784245.28</v>
      </c>
      <c r="N1302" s="37">
        <v>46.41</v>
      </c>
    </row>
    <row r="1303" spans="1:14" x14ac:dyDescent="0.3">
      <c r="A1303" s="36">
        <v>45289</v>
      </c>
      <c r="B1303" s="37">
        <v>46.32</v>
      </c>
      <c r="C1303" s="38">
        <v>-8.9999999999996305E-2</v>
      </c>
      <c r="D1303" s="39">
        <v>-1.9392372333548E-3</v>
      </c>
      <c r="E1303" s="37">
        <v>46.4</v>
      </c>
      <c r="F1303" s="37">
        <v>46.18</v>
      </c>
      <c r="G1303" s="37">
        <v>46.58</v>
      </c>
      <c r="H1303" s="7">
        <v>317240</v>
      </c>
      <c r="I1303" s="37">
        <v>14702835.800000001</v>
      </c>
      <c r="J1303" s="37">
        <v>7.9999999999998295E-2</v>
      </c>
      <c r="K1303" s="37">
        <v>0.39999999999999902</v>
      </c>
      <c r="L1303" s="39">
        <v>-0.221611541858867</v>
      </c>
      <c r="M1303" s="37">
        <v>-2009487081.0799999</v>
      </c>
      <c r="N1303" s="37">
        <v>46.32</v>
      </c>
    </row>
  </sheetData>
  <sortState xmlns:xlrd2="http://schemas.microsoft.com/office/spreadsheetml/2017/richdata2" ref="A32:N1303">
    <sortCondition ref="A31:A1303"/>
  </sortState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72C4-A39F-470F-9F33-3A70378E232C}">
  <dimension ref="A1:R1315"/>
  <sheetViews>
    <sheetView workbookViewId="0">
      <selection activeCell="B33" sqref="B33"/>
    </sheetView>
  </sheetViews>
  <sheetFormatPr defaultColWidth="8.77734375" defaultRowHeight="14.4" x14ac:dyDescent="0.3"/>
  <cols>
    <col min="1" max="1" width="13.77734375" customWidth="1"/>
    <col min="2" max="2" width="9.77734375" bestFit="1" customWidth="1"/>
    <col min="3" max="3" width="10.6640625" bestFit="1" customWidth="1"/>
    <col min="5" max="5" width="9.88671875" bestFit="1" customWidth="1"/>
    <col min="6" max="6" width="10.109375" bestFit="1" customWidth="1"/>
    <col min="7" max="7" width="9.88671875" bestFit="1" customWidth="1"/>
    <col min="8" max="8" width="9.77734375" bestFit="1" customWidth="1"/>
    <col min="9" max="9" width="16.33203125" bestFit="1" customWidth="1"/>
    <col min="12" max="12" width="10.44140625" bestFit="1" customWidth="1"/>
    <col min="13" max="13" width="18.77734375" customWidth="1"/>
    <col min="14" max="14" width="9.88671875" bestFit="1" customWidth="1"/>
    <col min="15" max="15" width="16.77734375" bestFit="1" customWidth="1"/>
    <col min="16" max="16" width="10.109375" bestFit="1" customWidth="1"/>
  </cols>
  <sheetData>
    <row r="1" spans="1:18" x14ac:dyDescent="0.3">
      <c r="A1" s="2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51" t="s">
        <v>73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2" t="s">
        <v>5</v>
      </c>
      <c r="B10" s="3">
        <v>80060537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6" t="s">
        <v>75</v>
      </c>
      <c r="B12" s="7">
        <v>757629</v>
      </c>
      <c r="C12" s="8">
        <v>9.4632015770766097E-3</v>
      </c>
      <c r="D12" s="6">
        <v>11</v>
      </c>
      <c r="E12" s="8">
        <v>8.5803432137285494E-3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6" t="s">
        <v>76</v>
      </c>
      <c r="B13" s="7">
        <v>8175055</v>
      </c>
      <c r="C13" s="8">
        <v>0.102110918891288</v>
      </c>
      <c r="D13" s="6">
        <v>154</v>
      </c>
      <c r="E13" s="8">
        <v>0.1201248049922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6" t="s">
        <v>77</v>
      </c>
      <c r="B14" s="7">
        <v>6695819</v>
      </c>
      <c r="C14" s="8">
        <v>8.3634450266053095E-2</v>
      </c>
      <c r="D14" s="6">
        <v>98</v>
      </c>
      <c r="E14" s="8">
        <v>7.6443057722308902E-2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6" t="s">
        <v>78</v>
      </c>
      <c r="B15" s="7">
        <v>5870654</v>
      </c>
      <c r="C15" s="8">
        <v>7.3327687022633897E-2</v>
      </c>
      <c r="D15" s="6">
        <v>77</v>
      </c>
      <c r="E15" s="8">
        <v>6.0062402496099801E-2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6" t="s">
        <v>79</v>
      </c>
      <c r="B16" s="7">
        <v>14923571</v>
      </c>
      <c r="C16" s="8">
        <v>0.18640358357826201</v>
      </c>
      <c r="D16" s="6">
        <v>231</v>
      </c>
      <c r="E16" s="8">
        <v>0.1801872074883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6" t="s">
        <v>80</v>
      </c>
      <c r="B17" s="7">
        <v>8719754</v>
      </c>
      <c r="C17" s="8">
        <v>0.108914508030342</v>
      </c>
      <c r="D17" s="6">
        <v>124</v>
      </c>
      <c r="E17" s="8">
        <v>9.6723868954758194E-2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6" t="s">
        <v>81</v>
      </c>
      <c r="B18" s="7">
        <v>6941506</v>
      </c>
      <c r="C18" s="8">
        <v>8.6703215592970603E-2</v>
      </c>
      <c r="D18" s="6">
        <v>125</v>
      </c>
      <c r="E18" s="8">
        <v>9.7503900156006199E-2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6" t="s">
        <v>82</v>
      </c>
      <c r="B19" s="7">
        <v>22188520</v>
      </c>
      <c r="C19" s="8">
        <v>0.277146779567567</v>
      </c>
      <c r="D19" s="6">
        <v>375</v>
      </c>
      <c r="E19" s="8">
        <v>0.292511700468019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6" t="s">
        <v>83</v>
      </c>
      <c r="B20" s="7">
        <v>5788029</v>
      </c>
      <c r="C20" s="8">
        <v>7.2295655473807299E-2</v>
      </c>
      <c r="D20" s="6">
        <v>87</v>
      </c>
      <c r="E20" s="8">
        <v>6.7862714508580294E-2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2" t="s">
        <v>84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93" t="s">
        <v>6</v>
      </c>
      <c r="B24" s="94"/>
      <c r="C24" s="95"/>
      <c r="D24" s="93" t="s">
        <v>7</v>
      </c>
      <c r="E24" s="94"/>
      <c r="F24" s="94"/>
      <c r="G24" s="94"/>
      <c r="H24" s="95"/>
      <c r="I24" s="93" t="s">
        <v>18</v>
      </c>
      <c r="J24" s="95"/>
      <c r="K24" s="93" t="s">
        <v>19</v>
      </c>
      <c r="L24" s="94"/>
      <c r="M24" s="94"/>
      <c r="N24" s="93" t="s">
        <v>20</v>
      </c>
      <c r="O24" s="94"/>
      <c r="P24" s="95"/>
      <c r="Q24" s="1"/>
      <c r="R24" s="1"/>
    </row>
    <row r="25" spans="1:18" x14ac:dyDescent="0.3">
      <c r="A25" s="9" t="s">
        <v>21</v>
      </c>
      <c r="B25" s="10">
        <v>2063.5</v>
      </c>
      <c r="C25" s="11">
        <v>45274</v>
      </c>
      <c r="D25" s="9" t="s">
        <v>22</v>
      </c>
      <c r="E25" s="12">
        <v>892837</v>
      </c>
      <c r="F25" s="13">
        <v>44547</v>
      </c>
      <c r="G25" s="14" t="s">
        <v>23</v>
      </c>
      <c r="H25" s="15">
        <v>42540746</v>
      </c>
      <c r="I25" s="9" t="s">
        <v>24</v>
      </c>
      <c r="J25" s="16">
        <v>713</v>
      </c>
      <c r="K25" s="9" t="s">
        <v>24</v>
      </c>
      <c r="L25" s="17">
        <v>8.3294770939379897E-2</v>
      </c>
      <c r="M25" s="11">
        <v>44629</v>
      </c>
      <c r="N25" s="9" t="s">
        <v>22</v>
      </c>
      <c r="O25" s="10">
        <v>1369706514</v>
      </c>
      <c r="P25" s="11">
        <v>44547</v>
      </c>
      <c r="Q25" s="1"/>
      <c r="R25" s="1"/>
    </row>
    <row r="26" spans="1:18" x14ac:dyDescent="0.3">
      <c r="A26" s="18" t="s">
        <v>25</v>
      </c>
      <c r="B26" s="19">
        <v>462.4</v>
      </c>
      <c r="C26" s="20">
        <v>43468</v>
      </c>
      <c r="D26" s="18" t="s">
        <v>26</v>
      </c>
      <c r="E26" s="21">
        <v>8388</v>
      </c>
      <c r="F26" s="22">
        <v>44189</v>
      </c>
      <c r="G26" s="23" t="s">
        <v>27</v>
      </c>
      <c r="H26" s="24">
        <v>36717675</v>
      </c>
      <c r="I26" s="18" t="s">
        <v>28</v>
      </c>
      <c r="J26" s="25">
        <v>553</v>
      </c>
      <c r="K26" s="18" t="s">
        <v>28</v>
      </c>
      <c r="L26" s="26">
        <v>-6.5414091470951799E-2</v>
      </c>
      <c r="M26" s="20">
        <v>45069</v>
      </c>
      <c r="N26" s="18" t="s">
        <v>26</v>
      </c>
      <c r="O26" s="19">
        <v>7144065.4000000004</v>
      </c>
      <c r="P26" s="20">
        <v>44189</v>
      </c>
      <c r="Q26" s="1"/>
      <c r="R26" s="1"/>
    </row>
    <row r="27" spans="1:18" x14ac:dyDescent="0.3">
      <c r="A27" s="18" t="s">
        <v>29</v>
      </c>
      <c r="B27" s="19">
        <v>1127.46692667707</v>
      </c>
      <c r="C27" s="25"/>
      <c r="D27" s="27" t="s">
        <v>30</v>
      </c>
      <c r="E27" s="28">
        <v>62449.716848673903</v>
      </c>
      <c r="F27" s="29"/>
      <c r="G27" s="29" t="s">
        <v>31</v>
      </c>
      <c r="H27" s="30">
        <v>80060537</v>
      </c>
      <c r="I27" s="27" t="s">
        <v>32</v>
      </c>
      <c r="J27" s="31">
        <v>15</v>
      </c>
      <c r="K27" s="27" t="s">
        <v>33</v>
      </c>
      <c r="L27" s="32">
        <v>3.0175879396984899</v>
      </c>
      <c r="M27" s="33" t="s">
        <v>34</v>
      </c>
      <c r="N27" s="27" t="s">
        <v>30</v>
      </c>
      <c r="O27" s="34">
        <v>70556954.544773906</v>
      </c>
      <c r="P27" s="31"/>
      <c r="Q27" s="1"/>
      <c r="R27" s="1"/>
    </row>
    <row r="28" spans="1:18" x14ac:dyDescent="0.3">
      <c r="A28" s="27" t="s">
        <v>35</v>
      </c>
      <c r="B28" s="34">
        <v>1262.95</v>
      </c>
      <c r="C28" s="3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2" t="s">
        <v>85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35" t="s">
        <v>37</v>
      </c>
      <c r="B32" s="35" t="s">
        <v>38</v>
      </c>
      <c r="C32" s="35" t="s">
        <v>39</v>
      </c>
      <c r="D32" s="35" t="s">
        <v>40</v>
      </c>
      <c r="E32" s="35" t="s">
        <v>41</v>
      </c>
      <c r="F32" s="35" t="s">
        <v>25</v>
      </c>
      <c r="G32" s="35" t="s">
        <v>21</v>
      </c>
      <c r="H32" s="35" t="s">
        <v>7</v>
      </c>
      <c r="I32" s="35" t="s">
        <v>42</v>
      </c>
      <c r="J32" s="35" t="s">
        <v>43</v>
      </c>
      <c r="K32" s="35" t="s">
        <v>44</v>
      </c>
      <c r="L32" s="35" t="s">
        <v>45</v>
      </c>
      <c r="M32" s="35" t="s">
        <v>46</v>
      </c>
      <c r="N32" s="5" t="s">
        <v>47</v>
      </c>
      <c r="O32" s="1"/>
      <c r="P32" s="1"/>
      <c r="Q32" s="1"/>
      <c r="R32" s="1"/>
    </row>
    <row r="33" spans="1:18" x14ac:dyDescent="0.3">
      <c r="A33" s="36">
        <v>43467</v>
      </c>
      <c r="B33" s="37">
        <v>477.6</v>
      </c>
      <c r="C33" s="38"/>
      <c r="D33" s="39"/>
      <c r="E33" s="37">
        <v>480</v>
      </c>
      <c r="F33" s="37">
        <v>471.7</v>
      </c>
      <c r="G33" s="37">
        <v>480.3</v>
      </c>
      <c r="H33" s="7">
        <v>63153</v>
      </c>
      <c r="I33" s="37">
        <v>30130577</v>
      </c>
      <c r="J33" s="37">
        <v>2.3999999999999799</v>
      </c>
      <c r="K33" s="37">
        <v>8.6000000000000192</v>
      </c>
      <c r="L33" s="39"/>
      <c r="M33" s="37">
        <v>0</v>
      </c>
      <c r="N33" s="37">
        <v>477.6</v>
      </c>
      <c r="O33" s="1"/>
      <c r="P33" s="1"/>
      <c r="Q33" s="1"/>
      <c r="R33" s="1"/>
    </row>
    <row r="34" spans="1:18" x14ac:dyDescent="0.3">
      <c r="A34" s="36">
        <v>43468</v>
      </c>
      <c r="B34" s="37">
        <v>464</v>
      </c>
      <c r="C34" s="38">
        <v>-13.6</v>
      </c>
      <c r="D34" s="39">
        <v>-2.8475711892797399E-2</v>
      </c>
      <c r="E34" s="37">
        <v>472</v>
      </c>
      <c r="F34" s="37">
        <v>462.4</v>
      </c>
      <c r="G34" s="37">
        <v>475.4</v>
      </c>
      <c r="H34" s="7">
        <v>62051</v>
      </c>
      <c r="I34" s="37">
        <v>28869580</v>
      </c>
      <c r="J34" s="37">
        <v>8</v>
      </c>
      <c r="K34" s="37">
        <v>13</v>
      </c>
      <c r="L34" s="39">
        <v>-1.7449685683973801E-2</v>
      </c>
      <c r="M34" s="37">
        <v>-28869580</v>
      </c>
      <c r="N34" s="37">
        <v>464</v>
      </c>
      <c r="O34" s="1"/>
      <c r="P34" s="1"/>
      <c r="Q34" s="1"/>
      <c r="R34" s="1"/>
    </row>
    <row r="35" spans="1:18" x14ac:dyDescent="0.3">
      <c r="A35" s="36">
        <v>43469</v>
      </c>
      <c r="B35" s="37">
        <v>477.8</v>
      </c>
      <c r="C35" s="38">
        <v>13.8</v>
      </c>
      <c r="D35" s="39">
        <v>2.9741379310344901E-2</v>
      </c>
      <c r="E35" s="37">
        <v>467.8</v>
      </c>
      <c r="F35" s="37">
        <v>466.2</v>
      </c>
      <c r="G35" s="37">
        <v>477.8</v>
      </c>
      <c r="H35" s="7">
        <v>60823</v>
      </c>
      <c r="I35" s="37">
        <v>28768701</v>
      </c>
      <c r="J35" s="37">
        <v>10</v>
      </c>
      <c r="K35" s="37">
        <v>11.6</v>
      </c>
      <c r="L35" s="39">
        <v>-1.9790172599958099E-2</v>
      </c>
      <c r="M35" s="37">
        <v>-100879</v>
      </c>
      <c r="N35" s="37">
        <v>477.8</v>
      </c>
      <c r="O35" s="1"/>
      <c r="P35" s="1"/>
      <c r="Q35" s="1"/>
      <c r="R35" s="1"/>
    </row>
    <row r="36" spans="1:18" x14ac:dyDescent="0.3">
      <c r="A36" s="36">
        <v>43472</v>
      </c>
      <c r="B36" s="37">
        <v>472.2</v>
      </c>
      <c r="C36" s="38">
        <v>-5.6000000000000201</v>
      </c>
      <c r="D36" s="39">
        <v>-1.17203850983676E-2</v>
      </c>
      <c r="E36" s="37">
        <v>480.3</v>
      </c>
      <c r="F36" s="37">
        <v>470.6</v>
      </c>
      <c r="G36" s="37">
        <v>481.3</v>
      </c>
      <c r="H36" s="7">
        <v>49203</v>
      </c>
      <c r="I36" s="37">
        <v>23307069</v>
      </c>
      <c r="J36" s="37">
        <v>8.1000000000000192</v>
      </c>
      <c r="K36" s="37">
        <v>10.7</v>
      </c>
      <c r="L36" s="39">
        <v>-0.19104615030498301</v>
      </c>
      <c r="M36" s="37">
        <v>-23407948</v>
      </c>
      <c r="N36" s="37">
        <v>472.2</v>
      </c>
      <c r="O36" s="1"/>
      <c r="P36" s="1"/>
      <c r="Q36" s="1"/>
      <c r="R36" s="1"/>
    </row>
    <row r="37" spans="1:18" x14ac:dyDescent="0.3">
      <c r="A37" s="36">
        <v>43473</v>
      </c>
      <c r="B37" s="37">
        <v>479.9</v>
      </c>
      <c r="C37" s="38">
        <v>7.6999999999999904</v>
      </c>
      <c r="D37" s="39">
        <v>1.6306649724692899E-2</v>
      </c>
      <c r="E37" s="37">
        <v>474.4</v>
      </c>
      <c r="F37" s="37">
        <v>468</v>
      </c>
      <c r="G37" s="37">
        <v>485.2</v>
      </c>
      <c r="H37" s="7">
        <v>87020</v>
      </c>
      <c r="I37" s="37">
        <v>41651283</v>
      </c>
      <c r="J37" s="37">
        <v>5.5</v>
      </c>
      <c r="K37" s="37">
        <v>17.2</v>
      </c>
      <c r="L37" s="39">
        <v>0.76859134605613499</v>
      </c>
      <c r="M37" s="37">
        <v>18243335</v>
      </c>
      <c r="N37" s="37">
        <v>479.9</v>
      </c>
      <c r="O37" s="1"/>
      <c r="P37" s="1"/>
      <c r="Q37" s="1"/>
      <c r="R37" s="1"/>
    </row>
    <row r="38" spans="1:18" x14ac:dyDescent="0.3">
      <c r="A38" s="36">
        <v>43474</v>
      </c>
      <c r="B38" s="37">
        <v>491.2</v>
      </c>
      <c r="C38" s="38">
        <v>11.3</v>
      </c>
      <c r="D38" s="39">
        <v>2.35465722025422E-2</v>
      </c>
      <c r="E38" s="37">
        <v>484.5</v>
      </c>
      <c r="F38" s="37">
        <v>484.5</v>
      </c>
      <c r="G38" s="37">
        <v>498</v>
      </c>
      <c r="H38" s="7">
        <v>87659</v>
      </c>
      <c r="I38" s="37">
        <v>43265785</v>
      </c>
      <c r="J38" s="37">
        <v>6.6999999999999904</v>
      </c>
      <c r="K38" s="37">
        <v>13.5</v>
      </c>
      <c r="L38" s="39">
        <v>7.3431395081590403E-3</v>
      </c>
      <c r="M38" s="37">
        <v>61509120</v>
      </c>
      <c r="N38" s="37">
        <v>491.2</v>
      </c>
      <c r="O38" s="1"/>
      <c r="P38" s="1"/>
      <c r="Q38" s="1"/>
      <c r="R38" s="1"/>
    </row>
    <row r="39" spans="1:18" x14ac:dyDescent="0.3">
      <c r="A39" s="36">
        <v>43475</v>
      </c>
      <c r="B39" s="37">
        <v>489.9</v>
      </c>
      <c r="C39" s="38">
        <v>-1.30000000000001</v>
      </c>
      <c r="D39" s="39">
        <v>-2.64657980456028E-3</v>
      </c>
      <c r="E39" s="37">
        <v>489</v>
      </c>
      <c r="F39" s="37">
        <v>484.1</v>
      </c>
      <c r="G39" s="37">
        <v>490.6</v>
      </c>
      <c r="H39" s="7">
        <v>66099</v>
      </c>
      <c r="I39" s="37">
        <v>32298833</v>
      </c>
      <c r="J39" s="37">
        <v>0.89999999999997704</v>
      </c>
      <c r="K39" s="37">
        <v>6.5</v>
      </c>
      <c r="L39" s="39">
        <v>-0.245953068139039</v>
      </c>
      <c r="M39" s="37">
        <v>29210287</v>
      </c>
      <c r="N39" s="37">
        <v>489.9</v>
      </c>
      <c r="O39" s="1"/>
      <c r="P39" s="1"/>
      <c r="Q39" s="1"/>
      <c r="R39" s="1"/>
    </row>
    <row r="40" spans="1:18" x14ac:dyDescent="0.3">
      <c r="A40" s="36">
        <v>43476</v>
      </c>
      <c r="B40" s="37">
        <v>496.4</v>
      </c>
      <c r="C40" s="38">
        <v>6.5</v>
      </c>
      <c r="D40" s="39">
        <v>1.3268013880383799E-2</v>
      </c>
      <c r="E40" s="37">
        <v>499.2</v>
      </c>
      <c r="F40" s="37">
        <v>493.2</v>
      </c>
      <c r="G40" s="37">
        <v>501</v>
      </c>
      <c r="H40" s="7">
        <v>67953</v>
      </c>
      <c r="I40" s="37">
        <v>33769831</v>
      </c>
      <c r="J40" s="37">
        <v>2.80000000000001</v>
      </c>
      <c r="K40" s="37">
        <v>7.8000000000000096</v>
      </c>
      <c r="L40" s="39">
        <v>2.80488358371534E-2</v>
      </c>
      <c r="M40" s="37">
        <v>62980118</v>
      </c>
      <c r="N40" s="37">
        <v>496.4</v>
      </c>
      <c r="O40" s="1"/>
      <c r="P40" s="1"/>
      <c r="Q40" s="1"/>
      <c r="R40" s="1"/>
    </row>
    <row r="41" spans="1:18" x14ac:dyDescent="0.3">
      <c r="A41" s="36">
        <v>43479</v>
      </c>
      <c r="B41" s="37">
        <v>488.7</v>
      </c>
      <c r="C41" s="38">
        <v>-7.6999999999999904</v>
      </c>
      <c r="D41" s="39">
        <v>-1.55116841257051E-2</v>
      </c>
      <c r="E41" s="37">
        <v>491</v>
      </c>
      <c r="F41" s="37">
        <v>485.6</v>
      </c>
      <c r="G41" s="37">
        <v>491.5</v>
      </c>
      <c r="H41" s="7">
        <v>53667</v>
      </c>
      <c r="I41" s="37">
        <v>26200589</v>
      </c>
      <c r="J41" s="37">
        <v>2.30000000000001</v>
      </c>
      <c r="K41" s="37">
        <v>5.8999999999999799</v>
      </c>
      <c r="L41" s="39">
        <v>-0.21023354377290199</v>
      </c>
      <c r="M41" s="37">
        <v>36779529</v>
      </c>
      <c r="N41" s="37">
        <v>488.7</v>
      </c>
      <c r="O41" s="1"/>
      <c r="P41" s="1"/>
      <c r="Q41" s="1"/>
      <c r="R41" s="1"/>
    </row>
    <row r="42" spans="1:18" x14ac:dyDescent="0.3">
      <c r="A42" s="36">
        <v>43480</v>
      </c>
      <c r="B42" s="37">
        <v>494</v>
      </c>
      <c r="C42" s="38">
        <v>5.3000000000000096</v>
      </c>
      <c r="D42" s="39">
        <v>1.0845099242889299E-2</v>
      </c>
      <c r="E42" s="37">
        <v>491</v>
      </c>
      <c r="F42" s="37">
        <v>490.1</v>
      </c>
      <c r="G42" s="37">
        <v>495.2</v>
      </c>
      <c r="H42" s="7">
        <v>57317</v>
      </c>
      <c r="I42" s="37">
        <v>28258481</v>
      </c>
      <c r="J42" s="37">
        <v>3</v>
      </c>
      <c r="K42" s="37">
        <v>5.0999999999999703</v>
      </c>
      <c r="L42" s="39">
        <v>6.8011999925466304E-2</v>
      </c>
      <c r="M42" s="37">
        <v>65038010</v>
      </c>
      <c r="N42" s="37">
        <v>494</v>
      </c>
      <c r="O42" s="1"/>
      <c r="P42" s="1"/>
      <c r="Q42" s="1"/>
      <c r="R42" s="1"/>
    </row>
    <row r="43" spans="1:18" x14ac:dyDescent="0.3">
      <c r="A43" s="36">
        <v>43481</v>
      </c>
      <c r="B43" s="37">
        <v>488.9</v>
      </c>
      <c r="C43" s="38">
        <v>-5.1000000000000201</v>
      </c>
      <c r="D43" s="39">
        <v>-1.03238866396762E-2</v>
      </c>
      <c r="E43" s="37">
        <v>495</v>
      </c>
      <c r="F43" s="37">
        <v>487.6</v>
      </c>
      <c r="G43" s="37">
        <v>496.4</v>
      </c>
      <c r="H43" s="7">
        <v>51390</v>
      </c>
      <c r="I43" s="37">
        <v>25185690</v>
      </c>
      <c r="J43" s="37">
        <v>6.1000000000000201</v>
      </c>
      <c r="K43" s="37">
        <v>8.7999999999999492</v>
      </c>
      <c r="L43" s="39">
        <v>-0.10340736605195699</v>
      </c>
      <c r="M43" s="37">
        <v>39852320</v>
      </c>
      <c r="N43" s="37">
        <v>488.9</v>
      </c>
      <c r="O43" s="1"/>
      <c r="P43" s="1"/>
      <c r="Q43" s="1"/>
      <c r="R43" s="1"/>
    </row>
    <row r="44" spans="1:18" x14ac:dyDescent="0.3">
      <c r="A44" s="36">
        <v>43482</v>
      </c>
      <c r="B44" s="37">
        <v>495.7</v>
      </c>
      <c r="C44" s="38">
        <v>6.8000000000000096</v>
      </c>
      <c r="D44" s="39">
        <v>1.3908774800572701E-2</v>
      </c>
      <c r="E44" s="37">
        <v>487.7</v>
      </c>
      <c r="F44" s="37">
        <v>486.5</v>
      </c>
      <c r="G44" s="37">
        <v>495.7</v>
      </c>
      <c r="H44" s="7">
        <v>70663</v>
      </c>
      <c r="I44" s="37">
        <v>34891856</v>
      </c>
      <c r="J44" s="37">
        <v>8</v>
      </c>
      <c r="K44" s="37">
        <v>9.1999999999999904</v>
      </c>
      <c r="L44" s="39">
        <v>0.37503405331776601</v>
      </c>
      <c r="M44" s="37">
        <v>74744176</v>
      </c>
      <c r="N44" s="37">
        <v>495.7</v>
      </c>
      <c r="O44" s="1"/>
      <c r="P44" s="1"/>
      <c r="Q44" s="1"/>
      <c r="R44" s="1"/>
    </row>
    <row r="45" spans="1:18" x14ac:dyDescent="0.3">
      <c r="A45" s="36">
        <v>43483</v>
      </c>
      <c r="B45" s="37">
        <v>500.4</v>
      </c>
      <c r="C45" s="38">
        <v>4.6999999999999904</v>
      </c>
      <c r="D45" s="39">
        <v>9.4815412547911808E-3</v>
      </c>
      <c r="E45" s="37">
        <v>497.1</v>
      </c>
      <c r="F45" s="37">
        <v>495.4</v>
      </c>
      <c r="G45" s="37">
        <v>500.4</v>
      </c>
      <c r="H45" s="7">
        <v>56376</v>
      </c>
      <c r="I45" s="37">
        <v>28127423</v>
      </c>
      <c r="J45" s="37">
        <v>3.2999999999999501</v>
      </c>
      <c r="K45" s="37">
        <v>5</v>
      </c>
      <c r="L45" s="39">
        <v>-0.20218501903400601</v>
      </c>
      <c r="M45" s="37">
        <v>102871599</v>
      </c>
      <c r="N45" s="37">
        <v>500.4</v>
      </c>
      <c r="O45" s="1"/>
      <c r="P45" s="1"/>
      <c r="Q45" s="1"/>
      <c r="R45" s="1"/>
    </row>
    <row r="46" spans="1:18" x14ac:dyDescent="0.3">
      <c r="A46" s="36">
        <v>43486</v>
      </c>
      <c r="B46" s="37">
        <v>501.4</v>
      </c>
      <c r="C46" s="38">
        <v>1</v>
      </c>
      <c r="D46" s="39">
        <v>1.9984012789768199E-3</v>
      </c>
      <c r="E46" s="37">
        <v>500</v>
      </c>
      <c r="F46" s="37">
        <v>497.9</v>
      </c>
      <c r="G46" s="37">
        <v>503.2</v>
      </c>
      <c r="H46" s="7">
        <v>33131</v>
      </c>
      <c r="I46" s="37">
        <v>16590384</v>
      </c>
      <c r="J46" s="37">
        <v>1.3999999999999799</v>
      </c>
      <c r="K46" s="37">
        <v>5.3000000000000096</v>
      </c>
      <c r="L46" s="39">
        <v>-0.41232084574996503</v>
      </c>
      <c r="M46" s="37">
        <v>119461983</v>
      </c>
      <c r="N46" s="37">
        <v>501.4</v>
      </c>
      <c r="O46" s="1"/>
      <c r="P46" s="1"/>
      <c r="Q46" s="1"/>
      <c r="R46" s="1"/>
    </row>
    <row r="47" spans="1:18" x14ac:dyDescent="0.3">
      <c r="A47" s="36">
        <v>43487</v>
      </c>
      <c r="B47" s="37">
        <v>498.8</v>
      </c>
      <c r="C47" s="38">
        <v>-2.5999999999999699</v>
      </c>
      <c r="D47" s="39">
        <v>-5.1854806541682596E-3</v>
      </c>
      <c r="E47" s="37">
        <v>500.8</v>
      </c>
      <c r="F47" s="37">
        <v>496.8</v>
      </c>
      <c r="G47" s="37">
        <v>503.6</v>
      </c>
      <c r="H47" s="7">
        <v>40573</v>
      </c>
      <c r="I47" s="37">
        <v>20265189</v>
      </c>
      <c r="J47" s="37">
        <v>2</v>
      </c>
      <c r="K47" s="37">
        <v>6.8000000000000096</v>
      </c>
      <c r="L47" s="39">
        <v>0.22462346442908501</v>
      </c>
      <c r="M47" s="37">
        <v>99196794</v>
      </c>
      <c r="N47" s="37">
        <v>498.8</v>
      </c>
      <c r="O47" s="1"/>
      <c r="P47" s="1"/>
      <c r="Q47" s="1"/>
      <c r="R47" s="1"/>
    </row>
    <row r="48" spans="1:18" x14ac:dyDescent="0.3">
      <c r="A48" s="36">
        <v>43488</v>
      </c>
      <c r="B48" s="37">
        <v>499.8</v>
      </c>
      <c r="C48" s="38">
        <v>1</v>
      </c>
      <c r="D48" s="39">
        <v>2.00481154771451E-3</v>
      </c>
      <c r="E48" s="37">
        <v>496.8</v>
      </c>
      <c r="F48" s="37">
        <v>496.2</v>
      </c>
      <c r="G48" s="37">
        <v>502.8</v>
      </c>
      <c r="H48" s="7">
        <v>36090</v>
      </c>
      <c r="I48" s="37">
        <v>18046147</v>
      </c>
      <c r="J48" s="37">
        <v>3</v>
      </c>
      <c r="K48" s="37">
        <v>6.6000000000000201</v>
      </c>
      <c r="L48" s="39">
        <v>-0.110492199245804</v>
      </c>
      <c r="M48" s="37">
        <v>117242941</v>
      </c>
      <c r="N48" s="37">
        <v>499.8</v>
      </c>
      <c r="O48" s="1"/>
      <c r="P48" s="1"/>
      <c r="Q48" s="1"/>
      <c r="R48" s="1"/>
    </row>
    <row r="49" spans="1:18" x14ac:dyDescent="0.3">
      <c r="A49" s="36">
        <v>43489</v>
      </c>
      <c r="B49" s="37">
        <v>500.6</v>
      </c>
      <c r="C49" s="38">
        <v>0.80000000000001104</v>
      </c>
      <c r="D49" s="39">
        <v>1.6006402561024599E-3</v>
      </c>
      <c r="E49" s="37">
        <v>501</v>
      </c>
      <c r="F49" s="37">
        <v>499.3</v>
      </c>
      <c r="G49" s="37">
        <v>504.8</v>
      </c>
      <c r="H49" s="7">
        <v>44492</v>
      </c>
      <c r="I49" s="37">
        <v>22311658</v>
      </c>
      <c r="J49" s="37">
        <v>0.39999999999997699</v>
      </c>
      <c r="K49" s="37">
        <v>5.5</v>
      </c>
      <c r="L49" s="39">
        <v>0.232806871709615</v>
      </c>
      <c r="M49" s="37">
        <v>139554599</v>
      </c>
      <c r="N49" s="37">
        <v>500.6</v>
      </c>
      <c r="O49" s="1"/>
      <c r="P49" s="1"/>
      <c r="Q49" s="1"/>
      <c r="R49" s="1"/>
    </row>
    <row r="50" spans="1:18" x14ac:dyDescent="0.3">
      <c r="A50" s="36">
        <v>43490</v>
      </c>
      <c r="B50" s="37">
        <v>504.4</v>
      </c>
      <c r="C50" s="38">
        <v>3.7999999999999501</v>
      </c>
      <c r="D50" s="39">
        <v>7.5908909308828503E-3</v>
      </c>
      <c r="E50" s="37">
        <v>505.2</v>
      </c>
      <c r="F50" s="37">
        <v>500</v>
      </c>
      <c r="G50" s="37">
        <v>505.4</v>
      </c>
      <c r="H50" s="7">
        <v>35243</v>
      </c>
      <c r="I50" s="37">
        <v>17755837</v>
      </c>
      <c r="J50" s="37">
        <v>0.80000000000001104</v>
      </c>
      <c r="K50" s="37">
        <v>5.3999999999999799</v>
      </c>
      <c r="L50" s="39">
        <v>-0.20788006832688999</v>
      </c>
      <c r="M50" s="37">
        <v>157310436</v>
      </c>
      <c r="N50" s="37">
        <v>504.4</v>
      </c>
      <c r="O50" s="1"/>
      <c r="P50" s="1"/>
      <c r="Q50" s="1"/>
      <c r="R50" s="1"/>
    </row>
    <row r="51" spans="1:18" x14ac:dyDescent="0.3">
      <c r="A51" s="36">
        <v>43493</v>
      </c>
      <c r="B51" s="37">
        <v>504</v>
      </c>
      <c r="C51" s="38">
        <v>-0.39999999999997699</v>
      </c>
      <c r="D51" s="39">
        <v>-7.9302141157806805E-4</v>
      </c>
      <c r="E51" s="37">
        <v>501</v>
      </c>
      <c r="F51" s="37">
        <v>499.8</v>
      </c>
      <c r="G51" s="37">
        <v>504</v>
      </c>
      <c r="H51" s="7">
        <v>47299</v>
      </c>
      <c r="I51" s="37">
        <v>23777991</v>
      </c>
      <c r="J51" s="37">
        <v>3</v>
      </c>
      <c r="K51" s="37">
        <v>4.1999999999999904</v>
      </c>
      <c r="L51" s="39">
        <v>0.34208211559742402</v>
      </c>
      <c r="M51" s="37">
        <v>133532445</v>
      </c>
      <c r="N51" s="37">
        <v>504</v>
      </c>
      <c r="O51" s="1"/>
      <c r="P51" s="1"/>
      <c r="Q51" s="1"/>
      <c r="R51" s="1"/>
    </row>
    <row r="52" spans="1:18" x14ac:dyDescent="0.3">
      <c r="A52" s="36">
        <v>43494</v>
      </c>
      <c r="B52" s="37">
        <v>503</v>
      </c>
      <c r="C52" s="38">
        <v>-1</v>
      </c>
      <c r="D52" s="39">
        <v>-1.9841269841269801E-3</v>
      </c>
      <c r="E52" s="37">
        <v>502</v>
      </c>
      <c r="F52" s="37">
        <v>492.9</v>
      </c>
      <c r="G52" s="37">
        <v>506</v>
      </c>
      <c r="H52" s="7">
        <v>61089</v>
      </c>
      <c r="I52" s="37">
        <v>30669282</v>
      </c>
      <c r="J52" s="37">
        <v>1</v>
      </c>
      <c r="K52" s="37">
        <v>13.1</v>
      </c>
      <c r="L52" s="39">
        <v>0.29154950421784798</v>
      </c>
      <c r="M52" s="37">
        <v>102863163</v>
      </c>
      <c r="N52" s="37">
        <v>503</v>
      </c>
      <c r="O52" s="1"/>
      <c r="P52" s="1"/>
      <c r="Q52" s="1"/>
      <c r="R52" s="1"/>
    </row>
    <row r="53" spans="1:18" x14ac:dyDescent="0.3">
      <c r="A53" s="36">
        <v>43495</v>
      </c>
      <c r="B53" s="37">
        <v>518.4</v>
      </c>
      <c r="C53" s="38">
        <v>15.4</v>
      </c>
      <c r="D53" s="39">
        <v>3.0616302186878702E-2</v>
      </c>
      <c r="E53" s="37">
        <v>509</v>
      </c>
      <c r="F53" s="37">
        <v>509</v>
      </c>
      <c r="G53" s="37">
        <v>519.20000000000005</v>
      </c>
      <c r="H53" s="7">
        <v>70858</v>
      </c>
      <c r="I53" s="37">
        <v>36607693</v>
      </c>
      <c r="J53" s="37">
        <v>9.3999999999999808</v>
      </c>
      <c r="K53" s="37">
        <v>10.199999999999999</v>
      </c>
      <c r="L53" s="39">
        <v>0.15991422350996101</v>
      </c>
      <c r="M53" s="37">
        <v>139470856</v>
      </c>
      <c r="N53" s="37">
        <v>518.4</v>
      </c>
      <c r="O53" s="1"/>
      <c r="P53" s="1"/>
      <c r="Q53" s="1"/>
      <c r="R53" s="1"/>
    </row>
    <row r="54" spans="1:18" x14ac:dyDescent="0.3">
      <c r="A54" s="36">
        <v>43496</v>
      </c>
      <c r="B54" s="37">
        <v>524.4</v>
      </c>
      <c r="C54" s="38">
        <v>6</v>
      </c>
      <c r="D54" s="39">
        <v>1.1574074074074099E-2</v>
      </c>
      <c r="E54" s="37">
        <v>519</v>
      </c>
      <c r="F54" s="37">
        <v>514.20000000000005</v>
      </c>
      <c r="G54" s="37">
        <v>524.4</v>
      </c>
      <c r="H54" s="7">
        <v>82587</v>
      </c>
      <c r="I54" s="37">
        <v>43036906</v>
      </c>
      <c r="J54" s="37">
        <v>5.3999999999999799</v>
      </c>
      <c r="K54" s="37">
        <v>10.1999999999999</v>
      </c>
      <c r="L54" s="39">
        <v>0.16552823957774701</v>
      </c>
      <c r="M54" s="37">
        <v>182507762</v>
      </c>
      <c r="N54" s="37">
        <v>524.4</v>
      </c>
      <c r="O54" s="1"/>
      <c r="P54" s="1"/>
      <c r="Q54" s="1"/>
      <c r="R54" s="1"/>
    </row>
    <row r="55" spans="1:18" x14ac:dyDescent="0.3">
      <c r="A55" s="36">
        <v>43497</v>
      </c>
      <c r="B55" s="37">
        <v>525</v>
      </c>
      <c r="C55" s="38">
        <v>0.60000000000002296</v>
      </c>
      <c r="D55" s="39">
        <v>1.1441647597254399E-3</v>
      </c>
      <c r="E55" s="37">
        <v>524</v>
      </c>
      <c r="F55" s="37">
        <v>523.20000000000005</v>
      </c>
      <c r="G55" s="37">
        <v>527.79999999999995</v>
      </c>
      <c r="H55" s="7">
        <v>48643</v>
      </c>
      <c r="I55" s="37">
        <v>25530170</v>
      </c>
      <c r="J55" s="37">
        <v>1</v>
      </c>
      <c r="K55" s="37">
        <v>4.5999999999999099</v>
      </c>
      <c r="L55" s="39">
        <v>-0.41100899657331103</v>
      </c>
      <c r="M55" s="37">
        <v>208037932</v>
      </c>
      <c r="N55" s="37">
        <v>525</v>
      </c>
      <c r="O55" s="1"/>
      <c r="P55" s="1"/>
      <c r="Q55" s="1"/>
      <c r="R55" s="1"/>
    </row>
    <row r="56" spans="1:18" x14ac:dyDescent="0.3">
      <c r="A56" s="36">
        <v>43500</v>
      </c>
      <c r="B56" s="37">
        <v>520</v>
      </c>
      <c r="C56" s="38">
        <v>-5</v>
      </c>
      <c r="D56" s="39">
        <v>-9.5238095238095195E-3</v>
      </c>
      <c r="E56" s="37">
        <v>525</v>
      </c>
      <c r="F56" s="37">
        <v>519.20000000000005</v>
      </c>
      <c r="G56" s="37">
        <v>525</v>
      </c>
      <c r="H56" s="7">
        <v>44697</v>
      </c>
      <c r="I56" s="37">
        <v>23289633</v>
      </c>
      <c r="J56" s="37">
        <v>5</v>
      </c>
      <c r="K56" s="37">
        <v>5.7999999999999501</v>
      </c>
      <c r="L56" s="39">
        <v>-8.1121641346134102E-2</v>
      </c>
      <c r="M56" s="37">
        <v>184748299</v>
      </c>
      <c r="N56" s="37">
        <v>520</v>
      </c>
      <c r="O56" s="1"/>
      <c r="P56" s="1"/>
      <c r="Q56" s="1"/>
      <c r="R56" s="1"/>
    </row>
    <row r="57" spans="1:18" x14ac:dyDescent="0.3">
      <c r="A57" s="36">
        <v>43501</v>
      </c>
      <c r="B57" s="37">
        <v>534</v>
      </c>
      <c r="C57" s="38">
        <v>14</v>
      </c>
      <c r="D57" s="39">
        <v>2.69230769230769E-2</v>
      </c>
      <c r="E57" s="37">
        <v>522</v>
      </c>
      <c r="F57" s="37">
        <v>520</v>
      </c>
      <c r="G57" s="37">
        <v>534</v>
      </c>
      <c r="H57" s="7">
        <v>46416</v>
      </c>
      <c r="I57" s="37">
        <v>24676007</v>
      </c>
      <c r="J57" s="37">
        <v>12</v>
      </c>
      <c r="K57" s="37">
        <v>14</v>
      </c>
      <c r="L57" s="39">
        <v>3.8458956976978299E-2</v>
      </c>
      <c r="M57" s="37">
        <v>209424306</v>
      </c>
      <c r="N57" s="37">
        <v>534</v>
      </c>
      <c r="O57" s="1"/>
      <c r="P57" s="1"/>
      <c r="Q57" s="1"/>
      <c r="R57" s="1"/>
    </row>
    <row r="58" spans="1:18" x14ac:dyDescent="0.3">
      <c r="A58" s="36">
        <v>43502</v>
      </c>
      <c r="B58" s="37">
        <v>529.6</v>
      </c>
      <c r="C58" s="38">
        <v>-4.3999999999999799</v>
      </c>
      <c r="D58" s="39">
        <v>-8.2397003745317901E-3</v>
      </c>
      <c r="E58" s="37">
        <v>531.79999999999995</v>
      </c>
      <c r="F58" s="37">
        <v>528</v>
      </c>
      <c r="G58" s="37">
        <v>533.79999999999995</v>
      </c>
      <c r="H58" s="7">
        <v>35851</v>
      </c>
      <c r="I58" s="37">
        <v>19013582</v>
      </c>
      <c r="J58" s="37">
        <v>2.19999999999993</v>
      </c>
      <c r="K58" s="37">
        <v>5.7999999999999501</v>
      </c>
      <c r="L58" s="39">
        <v>-0.227615477421579</v>
      </c>
      <c r="M58" s="37">
        <v>190410724</v>
      </c>
      <c r="N58" s="37">
        <v>529.6</v>
      </c>
      <c r="O58" s="1"/>
      <c r="P58" s="1"/>
      <c r="Q58" s="1"/>
      <c r="R58" s="1"/>
    </row>
    <row r="59" spans="1:18" x14ac:dyDescent="0.3">
      <c r="A59" s="36">
        <v>43503</v>
      </c>
      <c r="B59" s="37">
        <v>520.4</v>
      </c>
      <c r="C59" s="38">
        <v>-9.2000000000000508</v>
      </c>
      <c r="D59" s="39">
        <v>-1.7371601208459299E-2</v>
      </c>
      <c r="E59" s="37">
        <v>530.79999999999995</v>
      </c>
      <c r="F59" s="37">
        <v>520.4</v>
      </c>
      <c r="G59" s="37">
        <v>532.79999999999995</v>
      </c>
      <c r="H59" s="7">
        <v>52328</v>
      </c>
      <c r="I59" s="37">
        <v>27412216</v>
      </c>
      <c r="J59" s="37">
        <v>10.4</v>
      </c>
      <c r="K59" s="37">
        <v>12.4</v>
      </c>
      <c r="L59" s="39">
        <v>0.45959666397032201</v>
      </c>
      <c r="M59" s="37">
        <v>162998508</v>
      </c>
      <c r="N59" s="37">
        <v>520.4</v>
      </c>
      <c r="O59" s="1"/>
      <c r="P59" s="1"/>
      <c r="Q59" s="1"/>
      <c r="R59" s="1"/>
    </row>
    <row r="60" spans="1:18" x14ac:dyDescent="0.3">
      <c r="A60" s="36">
        <v>43504</v>
      </c>
      <c r="B60" s="37">
        <v>528</v>
      </c>
      <c r="C60" s="38">
        <v>7.6000000000000201</v>
      </c>
      <c r="D60" s="39">
        <v>1.4604150653343599E-2</v>
      </c>
      <c r="E60" s="37">
        <v>527.20000000000005</v>
      </c>
      <c r="F60" s="37">
        <v>523.20000000000005</v>
      </c>
      <c r="G60" s="37">
        <v>529.79999999999995</v>
      </c>
      <c r="H60" s="7">
        <v>58699</v>
      </c>
      <c r="I60" s="37">
        <v>30971151</v>
      </c>
      <c r="J60" s="37">
        <v>0.79999999999995497</v>
      </c>
      <c r="K60" s="37">
        <v>6.5999999999999099</v>
      </c>
      <c r="L60" s="39">
        <v>0.121751261275034</v>
      </c>
      <c r="M60" s="37">
        <v>193969659</v>
      </c>
      <c r="N60" s="37">
        <v>528</v>
      </c>
      <c r="O60" s="1"/>
      <c r="P60" s="1"/>
      <c r="Q60" s="1"/>
      <c r="R60" s="1"/>
    </row>
    <row r="61" spans="1:18" x14ac:dyDescent="0.3">
      <c r="A61" s="36">
        <v>43507</v>
      </c>
      <c r="B61" s="37">
        <v>533.79999999999995</v>
      </c>
      <c r="C61" s="38">
        <v>5.7999999999999501</v>
      </c>
      <c r="D61" s="39">
        <v>1.0984848484848399E-2</v>
      </c>
      <c r="E61" s="37">
        <v>530.79999999999995</v>
      </c>
      <c r="F61" s="37">
        <v>528</v>
      </c>
      <c r="G61" s="37">
        <v>536</v>
      </c>
      <c r="H61" s="7">
        <v>47820</v>
      </c>
      <c r="I61" s="37">
        <v>25497967</v>
      </c>
      <c r="J61" s="37">
        <v>3</v>
      </c>
      <c r="K61" s="37">
        <v>8</v>
      </c>
      <c r="L61" s="39">
        <v>-0.185335354946422</v>
      </c>
      <c r="M61" s="37">
        <v>219467626</v>
      </c>
      <c r="N61" s="37">
        <v>533.79999999999995</v>
      </c>
      <c r="O61" s="1"/>
      <c r="P61" s="1"/>
      <c r="Q61" s="1"/>
      <c r="R61" s="1"/>
    </row>
    <row r="62" spans="1:18" x14ac:dyDescent="0.3">
      <c r="A62" s="36">
        <v>43508</v>
      </c>
      <c r="B62" s="37">
        <v>541</v>
      </c>
      <c r="C62" s="38">
        <v>7.2000000000000499</v>
      </c>
      <c r="D62" s="39">
        <v>1.3488197826901501E-2</v>
      </c>
      <c r="E62" s="37">
        <v>536.20000000000005</v>
      </c>
      <c r="F62" s="37">
        <v>535</v>
      </c>
      <c r="G62" s="37">
        <v>542.4</v>
      </c>
      <c r="H62" s="7">
        <v>42987</v>
      </c>
      <c r="I62" s="37">
        <v>23209760</v>
      </c>
      <c r="J62" s="37">
        <v>4.7999999999999501</v>
      </c>
      <c r="K62" s="37">
        <v>7.3999999999999799</v>
      </c>
      <c r="L62" s="39">
        <v>-0.101066499372647</v>
      </c>
      <c r="M62" s="37">
        <v>242677386</v>
      </c>
      <c r="N62" s="37">
        <v>541</v>
      </c>
      <c r="O62" s="1"/>
      <c r="P62" s="1"/>
      <c r="Q62" s="1"/>
      <c r="R62" s="1"/>
    </row>
    <row r="63" spans="1:18" x14ac:dyDescent="0.3">
      <c r="A63" s="36">
        <v>43509</v>
      </c>
      <c r="B63" s="37">
        <v>546</v>
      </c>
      <c r="C63" s="38">
        <v>5</v>
      </c>
      <c r="D63" s="39">
        <v>9.2421441774491707E-3</v>
      </c>
      <c r="E63" s="37">
        <v>545</v>
      </c>
      <c r="F63" s="37">
        <v>543</v>
      </c>
      <c r="G63" s="37">
        <v>549</v>
      </c>
      <c r="H63" s="7">
        <v>69096</v>
      </c>
      <c r="I63" s="37">
        <v>37756423</v>
      </c>
      <c r="J63" s="37">
        <v>1</v>
      </c>
      <c r="K63" s="37">
        <v>6</v>
      </c>
      <c r="L63" s="39">
        <v>0.60736966990020202</v>
      </c>
      <c r="M63" s="37">
        <v>280433809</v>
      </c>
      <c r="N63" s="37">
        <v>546</v>
      </c>
      <c r="O63" s="1"/>
      <c r="P63" s="1"/>
      <c r="Q63" s="1"/>
      <c r="R63" s="1"/>
    </row>
    <row r="64" spans="1:18" x14ac:dyDescent="0.3">
      <c r="A64" s="36">
        <v>43510</v>
      </c>
      <c r="B64" s="37">
        <v>541.4</v>
      </c>
      <c r="C64" s="38">
        <v>-4.6000000000000201</v>
      </c>
      <c r="D64" s="39">
        <v>-8.4249084249084696E-3</v>
      </c>
      <c r="E64" s="37">
        <v>549.4</v>
      </c>
      <c r="F64" s="37">
        <v>541.4</v>
      </c>
      <c r="G64" s="37">
        <v>552</v>
      </c>
      <c r="H64" s="7">
        <v>47172</v>
      </c>
      <c r="I64" s="37">
        <v>25728261</v>
      </c>
      <c r="J64" s="37">
        <v>8</v>
      </c>
      <c r="K64" s="37">
        <v>10.6</v>
      </c>
      <c r="L64" s="39">
        <v>-0.31729767280305698</v>
      </c>
      <c r="M64" s="37">
        <v>254705548</v>
      </c>
      <c r="N64" s="37">
        <v>541.4</v>
      </c>
      <c r="O64" s="1"/>
      <c r="P64" s="1"/>
      <c r="Q64" s="1"/>
      <c r="R64" s="1"/>
    </row>
    <row r="65" spans="1:18" x14ac:dyDescent="0.3">
      <c r="A65" s="36">
        <v>43511</v>
      </c>
      <c r="B65" s="37">
        <v>540.79999999999995</v>
      </c>
      <c r="C65" s="38">
        <v>-0.60000000000002296</v>
      </c>
      <c r="D65" s="39">
        <v>-1.10823790173628E-3</v>
      </c>
      <c r="E65" s="37">
        <v>541</v>
      </c>
      <c r="F65" s="37">
        <v>538.20000000000005</v>
      </c>
      <c r="G65" s="37">
        <v>544.4</v>
      </c>
      <c r="H65" s="7">
        <v>55411</v>
      </c>
      <c r="I65" s="37">
        <v>29976913</v>
      </c>
      <c r="J65" s="37">
        <v>0.200000000000045</v>
      </c>
      <c r="K65" s="37">
        <v>6.19999999999993</v>
      </c>
      <c r="L65" s="39">
        <v>0.174658695836513</v>
      </c>
      <c r="M65" s="37">
        <v>224728635</v>
      </c>
      <c r="N65" s="37">
        <v>540.79999999999995</v>
      </c>
      <c r="O65" s="1"/>
      <c r="P65" s="1"/>
      <c r="Q65" s="1"/>
      <c r="R65" s="1"/>
    </row>
    <row r="66" spans="1:18" x14ac:dyDescent="0.3">
      <c r="A66" s="36">
        <v>43514</v>
      </c>
      <c r="B66" s="37">
        <v>544</v>
      </c>
      <c r="C66" s="38">
        <v>3.2000000000000499</v>
      </c>
      <c r="D66" s="39">
        <v>5.91715976331369E-3</v>
      </c>
      <c r="E66" s="37">
        <v>541.6</v>
      </c>
      <c r="F66" s="37">
        <v>540.20000000000005</v>
      </c>
      <c r="G66" s="37">
        <v>544.79999999999995</v>
      </c>
      <c r="H66" s="7">
        <v>27228</v>
      </c>
      <c r="I66" s="37">
        <v>14788049</v>
      </c>
      <c r="J66" s="37">
        <v>2.3999999999999799</v>
      </c>
      <c r="K66" s="37">
        <v>4.5999999999999099</v>
      </c>
      <c r="L66" s="39">
        <v>-0.50861742253343201</v>
      </c>
      <c r="M66" s="37">
        <v>239516684</v>
      </c>
      <c r="N66" s="37">
        <v>544</v>
      </c>
      <c r="O66" s="1"/>
      <c r="P66" s="1"/>
      <c r="Q66" s="1"/>
      <c r="R66" s="1"/>
    </row>
    <row r="67" spans="1:18" x14ac:dyDescent="0.3">
      <c r="A67" s="36">
        <v>43515</v>
      </c>
      <c r="B67" s="37">
        <v>545.4</v>
      </c>
      <c r="C67" s="38">
        <v>1.3999999999999799</v>
      </c>
      <c r="D67" s="39">
        <v>2.5735294117646599E-3</v>
      </c>
      <c r="E67" s="37">
        <v>545</v>
      </c>
      <c r="F67" s="37">
        <v>542.79999999999995</v>
      </c>
      <c r="G67" s="37">
        <v>547.4</v>
      </c>
      <c r="H67" s="7">
        <v>38398</v>
      </c>
      <c r="I67" s="37">
        <v>20933344</v>
      </c>
      <c r="J67" s="37">
        <v>0.39999999999997699</v>
      </c>
      <c r="K67" s="37">
        <v>4.6000000000000201</v>
      </c>
      <c r="L67" s="39">
        <v>0.41023945938005002</v>
      </c>
      <c r="M67" s="37">
        <v>260450028</v>
      </c>
      <c r="N67" s="37">
        <v>545.4</v>
      </c>
      <c r="O67" s="1"/>
      <c r="P67" s="1"/>
      <c r="Q67" s="1"/>
      <c r="R67" s="1"/>
    </row>
    <row r="68" spans="1:18" x14ac:dyDescent="0.3">
      <c r="A68" s="36">
        <v>43516</v>
      </c>
      <c r="B68" s="37">
        <v>549</v>
      </c>
      <c r="C68" s="38">
        <v>3.6000000000000201</v>
      </c>
      <c r="D68" s="39">
        <v>6.6006600660066398E-3</v>
      </c>
      <c r="E68" s="37">
        <v>546.79999999999995</v>
      </c>
      <c r="F68" s="37">
        <v>545.20000000000005</v>
      </c>
      <c r="G68" s="37">
        <v>551.6</v>
      </c>
      <c r="H68" s="7">
        <v>51754</v>
      </c>
      <c r="I68" s="37">
        <v>28369518</v>
      </c>
      <c r="J68" s="37">
        <v>2.2000000000000499</v>
      </c>
      <c r="K68" s="37">
        <v>6.3999999999999799</v>
      </c>
      <c r="L68" s="39">
        <v>0.34783061617792599</v>
      </c>
      <c r="M68" s="37">
        <v>288819546</v>
      </c>
      <c r="N68" s="37">
        <v>549</v>
      </c>
      <c r="O68" s="1"/>
      <c r="P68" s="1"/>
      <c r="Q68" s="1"/>
      <c r="R68" s="1"/>
    </row>
    <row r="69" spans="1:18" x14ac:dyDescent="0.3">
      <c r="A69" s="36">
        <v>43517</v>
      </c>
      <c r="B69" s="37">
        <v>551.4</v>
      </c>
      <c r="C69" s="38">
        <v>2.3999999999999799</v>
      </c>
      <c r="D69" s="39">
        <v>4.3715846994535103E-3</v>
      </c>
      <c r="E69" s="37">
        <v>551.6</v>
      </c>
      <c r="F69" s="37">
        <v>548.79999999999995</v>
      </c>
      <c r="G69" s="37">
        <v>557.20000000000005</v>
      </c>
      <c r="H69" s="7">
        <v>58885</v>
      </c>
      <c r="I69" s="37">
        <v>32544817</v>
      </c>
      <c r="J69" s="37">
        <v>0.200000000000045</v>
      </c>
      <c r="K69" s="37">
        <v>8.4000000000000892</v>
      </c>
      <c r="L69" s="39">
        <v>0.137786451288789</v>
      </c>
      <c r="M69" s="37">
        <v>321364363</v>
      </c>
      <c r="N69" s="37">
        <v>551.4</v>
      </c>
      <c r="O69" s="1"/>
      <c r="P69" s="1"/>
      <c r="Q69" s="1"/>
      <c r="R69" s="1"/>
    </row>
    <row r="70" spans="1:18" x14ac:dyDescent="0.3">
      <c r="A70" s="36">
        <v>43518</v>
      </c>
      <c r="B70" s="37">
        <v>553.79999999999995</v>
      </c>
      <c r="C70" s="38">
        <v>2.3999999999999799</v>
      </c>
      <c r="D70" s="39">
        <v>4.3525571273122596E-3</v>
      </c>
      <c r="E70" s="37">
        <v>552.20000000000005</v>
      </c>
      <c r="F70" s="37">
        <v>549.20000000000005</v>
      </c>
      <c r="G70" s="37">
        <v>554.20000000000005</v>
      </c>
      <c r="H70" s="7">
        <v>37578</v>
      </c>
      <c r="I70" s="37">
        <v>20757533</v>
      </c>
      <c r="J70" s="37">
        <v>1.5999999999999099</v>
      </c>
      <c r="K70" s="37">
        <v>5</v>
      </c>
      <c r="L70" s="39">
        <v>-0.36184087628428302</v>
      </c>
      <c r="M70" s="37">
        <v>342121896</v>
      </c>
      <c r="N70" s="37">
        <v>553.79999999999995</v>
      </c>
      <c r="O70" s="1"/>
      <c r="P70" s="1"/>
      <c r="Q70" s="1"/>
      <c r="R70" s="1"/>
    </row>
    <row r="71" spans="1:18" x14ac:dyDescent="0.3">
      <c r="A71" s="36">
        <v>43521</v>
      </c>
      <c r="B71" s="37">
        <v>556.6</v>
      </c>
      <c r="C71" s="38">
        <v>2.80000000000007</v>
      </c>
      <c r="D71" s="39">
        <v>5.0559768869629304E-3</v>
      </c>
      <c r="E71" s="37">
        <v>554.20000000000005</v>
      </c>
      <c r="F71" s="37">
        <v>553.4</v>
      </c>
      <c r="G71" s="37">
        <v>562.4</v>
      </c>
      <c r="H71" s="7">
        <v>54242</v>
      </c>
      <c r="I71" s="37">
        <v>30181632</v>
      </c>
      <c r="J71" s="37">
        <v>2.3999999999999799</v>
      </c>
      <c r="K71" s="37">
        <v>9</v>
      </c>
      <c r="L71" s="39">
        <v>0.44345095534621298</v>
      </c>
      <c r="M71" s="37">
        <v>372303528</v>
      </c>
      <c r="N71" s="37">
        <v>556.6</v>
      </c>
      <c r="O71" s="1"/>
      <c r="P71" s="1"/>
      <c r="Q71" s="1"/>
      <c r="R71" s="1"/>
    </row>
    <row r="72" spans="1:18" x14ac:dyDescent="0.3">
      <c r="A72" s="36">
        <v>43522</v>
      </c>
      <c r="B72" s="37">
        <v>556.20000000000005</v>
      </c>
      <c r="C72" s="38">
        <v>-0.39999999999997699</v>
      </c>
      <c r="D72" s="39">
        <v>-7.1864893999277297E-4</v>
      </c>
      <c r="E72" s="37">
        <v>556.6</v>
      </c>
      <c r="F72" s="37">
        <v>553.20000000000005</v>
      </c>
      <c r="G72" s="37">
        <v>559</v>
      </c>
      <c r="H72" s="7">
        <v>44277</v>
      </c>
      <c r="I72" s="37">
        <v>24611248</v>
      </c>
      <c r="J72" s="37">
        <v>0.39999999999997699</v>
      </c>
      <c r="K72" s="37">
        <v>5.7999999999999501</v>
      </c>
      <c r="L72" s="39">
        <v>-0.18371372736993499</v>
      </c>
      <c r="M72" s="37">
        <v>347692280</v>
      </c>
      <c r="N72" s="37">
        <v>556.20000000000005</v>
      </c>
      <c r="O72" s="1"/>
      <c r="P72" s="1"/>
      <c r="Q72" s="1"/>
      <c r="R72" s="1"/>
    </row>
    <row r="73" spans="1:18" x14ac:dyDescent="0.3">
      <c r="A73" s="36">
        <v>43523</v>
      </c>
      <c r="B73" s="37">
        <v>558.20000000000005</v>
      </c>
      <c r="C73" s="38">
        <v>2</v>
      </c>
      <c r="D73" s="39">
        <v>3.5958288385472799E-3</v>
      </c>
      <c r="E73" s="37">
        <v>554.4</v>
      </c>
      <c r="F73" s="37">
        <v>553.20000000000005</v>
      </c>
      <c r="G73" s="37">
        <v>558.6</v>
      </c>
      <c r="H73" s="7">
        <v>52265</v>
      </c>
      <c r="I73" s="37">
        <v>29094543</v>
      </c>
      <c r="J73" s="37">
        <v>3.80000000000007</v>
      </c>
      <c r="K73" s="37">
        <v>5.3999999999999799</v>
      </c>
      <c r="L73" s="39">
        <v>0.180409693520338</v>
      </c>
      <c r="M73" s="37">
        <v>376786823</v>
      </c>
      <c r="N73" s="37">
        <v>558.20000000000005</v>
      </c>
      <c r="O73" s="1"/>
      <c r="P73" s="1"/>
      <c r="Q73" s="1"/>
      <c r="R73" s="1"/>
    </row>
    <row r="74" spans="1:18" x14ac:dyDescent="0.3">
      <c r="A74" s="36">
        <v>43524</v>
      </c>
      <c r="B74" s="37">
        <v>556.79999999999995</v>
      </c>
      <c r="C74" s="38">
        <v>-1.4000000000000901</v>
      </c>
      <c r="D74" s="39">
        <v>-2.5080616266572701E-3</v>
      </c>
      <c r="E74" s="37">
        <v>555.20000000000005</v>
      </c>
      <c r="F74" s="37">
        <v>552.6</v>
      </c>
      <c r="G74" s="37">
        <v>560.79999999999995</v>
      </c>
      <c r="H74" s="7">
        <v>71068</v>
      </c>
      <c r="I74" s="37">
        <v>39544126</v>
      </c>
      <c r="J74" s="37">
        <v>1.5999999999999099</v>
      </c>
      <c r="K74" s="37">
        <v>8.19999999999993</v>
      </c>
      <c r="L74" s="39">
        <v>0.35976274753659199</v>
      </c>
      <c r="M74" s="37">
        <v>337242697</v>
      </c>
      <c r="N74" s="37">
        <v>556.79999999999995</v>
      </c>
      <c r="O74" s="1"/>
      <c r="P74" s="1"/>
      <c r="Q74" s="1"/>
      <c r="R74" s="1"/>
    </row>
    <row r="75" spans="1:18" x14ac:dyDescent="0.3">
      <c r="A75" s="36">
        <v>43525</v>
      </c>
      <c r="B75" s="37">
        <v>562.4</v>
      </c>
      <c r="C75" s="38">
        <v>5.6000000000000201</v>
      </c>
      <c r="D75" s="39">
        <v>1.0057471264367899E-2</v>
      </c>
      <c r="E75" s="37">
        <v>563.79999999999995</v>
      </c>
      <c r="F75" s="37">
        <v>561</v>
      </c>
      <c r="G75" s="37">
        <v>567.4</v>
      </c>
      <c r="H75" s="7">
        <v>54793</v>
      </c>
      <c r="I75" s="37">
        <v>30873282</v>
      </c>
      <c r="J75" s="37">
        <v>1.3999999999999799</v>
      </c>
      <c r="K75" s="37">
        <v>6.3999999999999799</v>
      </c>
      <c r="L75" s="39">
        <v>-0.22900602240108101</v>
      </c>
      <c r="M75" s="37">
        <v>368115979</v>
      </c>
      <c r="N75" s="37">
        <v>562.4</v>
      </c>
      <c r="O75" s="1"/>
      <c r="P75" s="1"/>
      <c r="Q75" s="1"/>
      <c r="R75" s="1"/>
    </row>
    <row r="76" spans="1:18" x14ac:dyDescent="0.3">
      <c r="A76" s="36">
        <v>43528</v>
      </c>
      <c r="B76" s="37">
        <v>565.6</v>
      </c>
      <c r="C76" s="38">
        <v>3.2000000000000499</v>
      </c>
      <c r="D76" s="39">
        <v>5.6899004267426103E-3</v>
      </c>
      <c r="E76" s="37">
        <v>567</v>
      </c>
      <c r="F76" s="37">
        <v>564.20000000000005</v>
      </c>
      <c r="G76" s="37">
        <v>569</v>
      </c>
      <c r="H76" s="7">
        <v>46964</v>
      </c>
      <c r="I76" s="37">
        <v>26584520</v>
      </c>
      <c r="J76" s="37">
        <v>1.3999999999999799</v>
      </c>
      <c r="K76" s="37">
        <v>4.7999999999999501</v>
      </c>
      <c r="L76" s="39">
        <v>-0.142883215009216</v>
      </c>
      <c r="M76" s="37">
        <v>394700499</v>
      </c>
      <c r="N76" s="37">
        <v>565.6</v>
      </c>
      <c r="O76" s="1"/>
      <c r="P76" s="1"/>
      <c r="Q76" s="1"/>
      <c r="R76" s="1"/>
    </row>
    <row r="77" spans="1:18" x14ac:dyDescent="0.3">
      <c r="A77" s="36">
        <v>43529</v>
      </c>
      <c r="B77" s="37">
        <v>567.20000000000005</v>
      </c>
      <c r="C77" s="38">
        <v>1.6000000000000201</v>
      </c>
      <c r="D77" s="39">
        <v>2.8288543140028702E-3</v>
      </c>
      <c r="E77" s="37">
        <v>565</v>
      </c>
      <c r="F77" s="37">
        <v>562.20000000000005</v>
      </c>
      <c r="G77" s="37">
        <v>567.4</v>
      </c>
      <c r="H77" s="7">
        <v>55805</v>
      </c>
      <c r="I77" s="37">
        <v>31567740</v>
      </c>
      <c r="J77" s="37">
        <v>2.2000000000000499</v>
      </c>
      <c r="K77" s="37">
        <v>5.19999999999993</v>
      </c>
      <c r="L77" s="39">
        <v>0.18825057490844099</v>
      </c>
      <c r="M77" s="37">
        <v>426268239</v>
      </c>
      <c r="N77" s="37">
        <v>567.20000000000005</v>
      </c>
      <c r="O77" s="1"/>
      <c r="P77" s="1"/>
      <c r="Q77" s="1"/>
      <c r="R77" s="1"/>
    </row>
    <row r="78" spans="1:18" x14ac:dyDescent="0.3">
      <c r="A78" s="36">
        <v>43530</v>
      </c>
      <c r="B78" s="37">
        <v>562.79999999999995</v>
      </c>
      <c r="C78" s="38">
        <v>-4.4000000000000901</v>
      </c>
      <c r="D78" s="39">
        <v>-7.7574047954867597E-3</v>
      </c>
      <c r="E78" s="37">
        <v>567</v>
      </c>
      <c r="F78" s="37">
        <v>560.6</v>
      </c>
      <c r="G78" s="37">
        <v>569</v>
      </c>
      <c r="H78" s="7">
        <v>57576</v>
      </c>
      <c r="I78" s="37">
        <v>32448133</v>
      </c>
      <c r="J78" s="37">
        <v>4.2000000000000499</v>
      </c>
      <c r="K78" s="37">
        <v>8.3999999999999808</v>
      </c>
      <c r="L78" s="39">
        <v>3.1735507571006197E-2</v>
      </c>
      <c r="M78" s="37">
        <v>393820106</v>
      </c>
      <c r="N78" s="37">
        <v>562.79999999999995</v>
      </c>
      <c r="O78" s="1"/>
      <c r="P78" s="1"/>
      <c r="Q78" s="1"/>
      <c r="R78" s="1"/>
    </row>
    <row r="79" spans="1:18" x14ac:dyDescent="0.3">
      <c r="A79" s="36">
        <v>43531</v>
      </c>
      <c r="B79" s="37">
        <v>564.6</v>
      </c>
      <c r="C79" s="38">
        <v>1.80000000000007</v>
      </c>
      <c r="D79" s="39">
        <v>3.1982942430704799E-3</v>
      </c>
      <c r="E79" s="37">
        <v>565</v>
      </c>
      <c r="F79" s="37">
        <v>559.6</v>
      </c>
      <c r="G79" s="37">
        <v>567.79999999999995</v>
      </c>
      <c r="H79" s="7">
        <v>57473</v>
      </c>
      <c r="I79" s="37">
        <v>32390552</v>
      </c>
      <c r="J79" s="37">
        <v>0.39999999999997699</v>
      </c>
      <c r="K79" s="37">
        <v>8.19999999999993</v>
      </c>
      <c r="L79" s="39">
        <v>-1.7889398360427999E-3</v>
      </c>
      <c r="M79" s="37">
        <v>426210658</v>
      </c>
      <c r="N79" s="37">
        <v>564.6</v>
      </c>
      <c r="O79" s="1"/>
      <c r="P79" s="1"/>
      <c r="Q79" s="1"/>
      <c r="R79" s="1"/>
    </row>
    <row r="80" spans="1:18" x14ac:dyDescent="0.3">
      <c r="A80" s="36">
        <v>43532</v>
      </c>
      <c r="B80" s="37">
        <v>566.20000000000005</v>
      </c>
      <c r="C80" s="38">
        <v>1.6000000000000201</v>
      </c>
      <c r="D80" s="39">
        <v>2.8338646829614302E-3</v>
      </c>
      <c r="E80" s="37">
        <v>559.4</v>
      </c>
      <c r="F80" s="37">
        <v>558.20000000000005</v>
      </c>
      <c r="G80" s="37">
        <v>567.20000000000005</v>
      </c>
      <c r="H80" s="7">
        <v>56590</v>
      </c>
      <c r="I80" s="37">
        <v>31965323</v>
      </c>
      <c r="J80" s="37">
        <v>6.80000000000007</v>
      </c>
      <c r="K80" s="37">
        <v>9</v>
      </c>
      <c r="L80" s="39">
        <v>-1.53637360151723E-2</v>
      </c>
      <c r="M80" s="37">
        <v>458175981</v>
      </c>
      <c r="N80" s="37">
        <v>566.20000000000005</v>
      </c>
      <c r="O80" s="1"/>
      <c r="P80" s="1"/>
      <c r="Q80" s="1"/>
      <c r="R80" s="1"/>
    </row>
    <row r="81" spans="1:18" x14ac:dyDescent="0.3">
      <c r="A81" s="36">
        <v>43535</v>
      </c>
      <c r="B81" s="37">
        <v>567.79999999999995</v>
      </c>
      <c r="C81" s="38">
        <v>1.5999999999999099</v>
      </c>
      <c r="D81" s="39">
        <v>2.8258565877780101E-3</v>
      </c>
      <c r="E81" s="37">
        <v>568</v>
      </c>
      <c r="F81" s="37">
        <v>564.4</v>
      </c>
      <c r="G81" s="37">
        <v>569.4</v>
      </c>
      <c r="H81" s="7">
        <v>46154</v>
      </c>
      <c r="I81" s="37">
        <v>26165573</v>
      </c>
      <c r="J81" s="37">
        <v>0.200000000000045</v>
      </c>
      <c r="K81" s="37">
        <v>5</v>
      </c>
      <c r="L81" s="39">
        <v>-0.18441420745714801</v>
      </c>
      <c r="M81" s="37">
        <v>484341554</v>
      </c>
      <c r="N81" s="37">
        <v>567.79999999999995</v>
      </c>
      <c r="O81" s="1"/>
      <c r="P81" s="1"/>
      <c r="Q81" s="1"/>
      <c r="R81" s="1"/>
    </row>
    <row r="82" spans="1:18" x14ac:dyDescent="0.3">
      <c r="A82" s="36">
        <v>43536</v>
      </c>
      <c r="B82" s="37">
        <v>569</v>
      </c>
      <c r="C82" s="38">
        <v>1.2000000000000499</v>
      </c>
      <c r="D82" s="39">
        <v>2.1134202183868398E-3</v>
      </c>
      <c r="E82" s="37">
        <v>570</v>
      </c>
      <c r="F82" s="37">
        <v>564</v>
      </c>
      <c r="G82" s="37">
        <v>570</v>
      </c>
      <c r="H82" s="7">
        <v>40942</v>
      </c>
      <c r="I82" s="37">
        <v>23235353</v>
      </c>
      <c r="J82" s="37">
        <v>1</v>
      </c>
      <c r="K82" s="37">
        <v>6</v>
      </c>
      <c r="L82" s="39">
        <v>-0.112926290245699</v>
      </c>
      <c r="M82" s="37">
        <v>507576907</v>
      </c>
      <c r="N82" s="37">
        <v>569</v>
      </c>
      <c r="O82" s="1"/>
      <c r="P82" s="1"/>
      <c r="Q82" s="1"/>
      <c r="R82" s="1"/>
    </row>
    <row r="83" spans="1:18" x14ac:dyDescent="0.3">
      <c r="A83" s="36">
        <v>43537</v>
      </c>
      <c r="B83" s="37">
        <v>569.20000000000005</v>
      </c>
      <c r="C83" s="38">
        <v>0.200000000000045</v>
      </c>
      <c r="D83" s="39">
        <v>3.5149384885772497E-4</v>
      </c>
      <c r="E83" s="37">
        <v>568.6</v>
      </c>
      <c r="F83" s="37">
        <v>566.4</v>
      </c>
      <c r="G83" s="37">
        <v>570</v>
      </c>
      <c r="H83" s="7">
        <v>43535</v>
      </c>
      <c r="I83" s="37">
        <v>24767059</v>
      </c>
      <c r="J83" s="37">
        <v>0.60000000000002296</v>
      </c>
      <c r="K83" s="37">
        <v>3.6000000000000201</v>
      </c>
      <c r="L83" s="39">
        <v>6.3333496165306993E-2</v>
      </c>
      <c r="M83" s="37">
        <v>532343966</v>
      </c>
      <c r="N83" s="37">
        <v>569.20000000000005</v>
      </c>
      <c r="O83" s="1"/>
      <c r="P83" s="1"/>
      <c r="Q83" s="1"/>
      <c r="R83" s="1"/>
    </row>
    <row r="84" spans="1:18" x14ac:dyDescent="0.3">
      <c r="A84" s="36">
        <v>43538</v>
      </c>
      <c r="B84" s="37">
        <v>575</v>
      </c>
      <c r="C84" s="38">
        <v>5.7999999999999501</v>
      </c>
      <c r="D84" s="39">
        <v>1.01897399859451E-2</v>
      </c>
      <c r="E84" s="37">
        <v>568.4</v>
      </c>
      <c r="F84" s="37">
        <v>568.4</v>
      </c>
      <c r="G84" s="37">
        <v>575.20000000000005</v>
      </c>
      <c r="H84" s="7">
        <v>38055</v>
      </c>
      <c r="I84" s="37">
        <v>21811439</v>
      </c>
      <c r="J84" s="37">
        <v>6.6000000000000201</v>
      </c>
      <c r="K84" s="37">
        <v>6.80000000000007</v>
      </c>
      <c r="L84" s="39">
        <v>-0.125875732169519</v>
      </c>
      <c r="M84" s="37">
        <v>554155405</v>
      </c>
      <c r="N84" s="37">
        <v>575</v>
      </c>
      <c r="O84" s="1"/>
      <c r="P84" s="1"/>
      <c r="Q84" s="1"/>
      <c r="R84" s="1"/>
    </row>
    <row r="85" spans="1:18" x14ac:dyDescent="0.3">
      <c r="A85" s="36">
        <v>43539</v>
      </c>
      <c r="B85" s="37">
        <v>584</v>
      </c>
      <c r="C85" s="38">
        <v>9</v>
      </c>
      <c r="D85" s="39">
        <v>1.56521739130435E-2</v>
      </c>
      <c r="E85" s="37">
        <v>576.79999999999995</v>
      </c>
      <c r="F85" s="37">
        <v>576.6</v>
      </c>
      <c r="G85" s="37">
        <v>584.20000000000005</v>
      </c>
      <c r="H85" s="7">
        <v>132208</v>
      </c>
      <c r="I85" s="37">
        <v>77027052</v>
      </c>
      <c r="J85" s="37">
        <v>7.2000000000000499</v>
      </c>
      <c r="K85" s="37">
        <v>7.6000000000000201</v>
      </c>
      <c r="L85" s="39">
        <v>2.4741295493364901</v>
      </c>
      <c r="M85" s="37">
        <v>631182457</v>
      </c>
      <c r="N85" s="37">
        <v>584</v>
      </c>
      <c r="O85" s="1"/>
      <c r="P85" s="1"/>
      <c r="Q85" s="1"/>
      <c r="R85" s="1"/>
    </row>
    <row r="86" spans="1:18" x14ac:dyDescent="0.3">
      <c r="A86" s="36">
        <v>43542</v>
      </c>
      <c r="B86" s="37">
        <v>582</v>
      </c>
      <c r="C86" s="38">
        <v>-2</v>
      </c>
      <c r="D86" s="39">
        <v>-3.4246575342465799E-3</v>
      </c>
      <c r="E86" s="37">
        <v>584.79999999999995</v>
      </c>
      <c r="F86" s="37">
        <v>580.20000000000005</v>
      </c>
      <c r="G86" s="37">
        <v>585.4</v>
      </c>
      <c r="H86" s="7">
        <v>47211</v>
      </c>
      <c r="I86" s="37">
        <v>27476413</v>
      </c>
      <c r="J86" s="37">
        <v>2.7999999999999501</v>
      </c>
      <c r="K86" s="37">
        <v>5.19999999999993</v>
      </c>
      <c r="L86" s="39">
        <v>-0.64290360643833999</v>
      </c>
      <c r="M86" s="37">
        <v>603706044</v>
      </c>
      <c r="N86" s="37">
        <v>582</v>
      </c>
      <c r="O86" s="1"/>
      <c r="P86" s="1"/>
      <c r="Q86" s="1"/>
      <c r="R86" s="1"/>
    </row>
    <row r="87" spans="1:18" x14ac:dyDescent="0.3">
      <c r="A87" s="36">
        <v>43543</v>
      </c>
      <c r="B87" s="37">
        <v>590.20000000000005</v>
      </c>
      <c r="C87" s="38">
        <v>8.2000000000000508</v>
      </c>
      <c r="D87" s="39">
        <v>1.40893470790379E-2</v>
      </c>
      <c r="E87" s="37">
        <v>584.4</v>
      </c>
      <c r="F87" s="37">
        <v>584.4</v>
      </c>
      <c r="G87" s="37">
        <v>590.79999999999995</v>
      </c>
      <c r="H87" s="7">
        <v>53448</v>
      </c>
      <c r="I87" s="37">
        <v>31474462</v>
      </c>
      <c r="J87" s="37">
        <v>5.80000000000007</v>
      </c>
      <c r="K87" s="37">
        <v>6.3999999999999799</v>
      </c>
      <c r="L87" s="39">
        <v>0.13210904238419</v>
      </c>
      <c r="M87" s="37">
        <v>635180506</v>
      </c>
      <c r="N87" s="37">
        <v>590.20000000000005</v>
      </c>
      <c r="O87" s="1"/>
      <c r="P87" s="1"/>
      <c r="Q87" s="1"/>
      <c r="R87" s="1"/>
    </row>
    <row r="88" spans="1:18" x14ac:dyDescent="0.3">
      <c r="A88" s="36">
        <v>43544</v>
      </c>
      <c r="B88" s="37">
        <v>596.6</v>
      </c>
      <c r="C88" s="38">
        <v>6.3999999999999799</v>
      </c>
      <c r="D88" s="39">
        <v>1.08437817688919E-2</v>
      </c>
      <c r="E88" s="37">
        <v>588.79999999999995</v>
      </c>
      <c r="F88" s="37">
        <v>582</v>
      </c>
      <c r="G88" s="37">
        <v>598.4</v>
      </c>
      <c r="H88" s="7">
        <v>91458</v>
      </c>
      <c r="I88" s="37">
        <v>54389562</v>
      </c>
      <c r="J88" s="37">
        <v>7.80000000000007</v>
      </c>
      <c r="K88" s="37">
        <v>16.399999999999999</v>
      </c>
      <c r="L88" s="39">
        <v>0.71115850920520896</v>
      </c>
      <c r="M88" s="37">
        <v>689570068</v>
      </c>
      <c r="N88" s="37">
        <v>596.6</v>
      </c>
      <c r="O88" s="1"/>
      <c r="P88" s="1"/>
      <c r="Q88" s="1"/>
      <c r="R88" s="1"/>
    </row>
    <row r="89" spans="1:18" x14ac:dyDescent="0.3">
      <c r="A89" s="36">
        <v>43545</v>
      </c>
      <c r="B89" s="37">
        <v>592.20000000000005</v>
      </c>
      <c r="C89" s="38">
        <v>-4.3999999999999799</v>
      </c>
      <c r="D89" s="39">
        <v>-7.3751257123700602E-3</v>
      </c>
      <c r="E89" s="37">
        <v>594.6</v>
      </c>
      <c r="F89" s="37">
        <v>588.20000000000005</v>
      </c>
      <c r="G89" s="37">
        <v>596</v>
      </c>
      <c r="H89" s="7">
        <v>58103</v>
      </c>
      <c r="I89" s="37">
        <v>34390527</v>
      </c>
      <c r="J89" s="37">
        <v>2.3999999999999799</v>
      </c>
      <c r="K89" s="37">
        <v>7.7999999999999501</v>
      </c>
      <c r="L89" s="39">
        <v>-0.36470292374641899</v>
      </c>
      <c r="M89" s="37">
        <v>655179541</v>
      </c>
      <c r="N89" s="37">
        <v>592.20000000000005</v>
      </c>
      <c r="O89" s="1"/>
      <c r="P89" s="1"/>
      <c r="Q89" s="1"/>
      <c r="R89" s="1"/>
    </row>
    <row r="90" spans="1:18" x14ac:dyDescent="0.3">
      <c r="A90" s="36">
        <v>43546</v>
      </c>
      <c r="B90" s="37">
        <v>583.20000000000005</v>
      </c>
      <c r="C90" s="38">
        <v>-9</v>
      </c>
      <c r="D90" s="39">
        <v>-1.5197568389057701E-2</v>
      </c>
      <c r="E90" s="37">
        <v>595.4</v>
      </c>
      <c r="F90" s="37">
        <v>582.79999999999995</v>
      </c>
      <c r="G90" s="37">
        <v>597</v>
      </c>
      <c r="H90" s="7">
        <v>58826</v>
      </c>
      <c r="I90" s="37">
        <v>34453492</v>
      </c>
      <c r="J90" s="37">
        <v>12.1999999999999</v>
      </c>
      <c r="K90" s="37">
        <v>14.2</v>
      </c>
      <c r="L90" s="39">
        <v>1.24434194447791E-2</v>
      </c>
      <c r="M90" s="37">
        <v>620726049</v>
      </c>
      <c r="N90" s="37">
        <v>583.20000000000005</v>
      </c>
      <c r="O90" s="1"/>
      <c r="P90" s="1"/>
      <c r="Q90" s="1"/>
      <c r="R90" s="1"/>
    </row>
    <row r="91" spans="1:18" x14ac:dyDescent="0.3">
      <c r="A91" s="36">
        <v>43549</v>
      </c>
      <c r="B91" s="37">
        <v>588.6</v>
      </c>
      <c r="C91" s="38">
        <v>5.3999999999999799</v>
      </c>
      <c r="D91" s="39">
        <v>9.2592592592592206E-3</v>
      </c>
      <c r="E91" s="37">
        <v>570.79999999999995</v>
      </c>
      <c r="F91" s="37">
        <v>554</v>
      </c>
      <c r="G91" s="37">
        <v>588.6</v>
      </c>
      <c r="H91" s="7">
        <v>77211</v>
      </c>
      <c r="I91" s="37">
        <v>44870575</v>
      </c>
      <c r="J91" s="37">
        <v>17.8000000000001</v>
      </c>
      <c r="K91" s="37">
        <v>34.6</v>
      </c>
      <c r="L91" s="39">
        <v>0.31253187366130603</v>
      </c>
      <c r="M91" s="37">
        <v>665596624</v>
      </c>
      <c r="N91" s="37">
        <v>588.6</v>
      </c>
      <c r="O91" s="1"/>
      <c r="P91" s="1"/>
      <c r="Q91" s="1"/>
      <c r="R91" s="1"/>
    </row>
    <row r="92" spans="1:18" x14ac:dyDescent="0.3">
      <c r="A92" s="36">
        <v>43550</v>
      </c>
      <c r="B92" s="37">
        <v>590</v>
      </c>
      <c r="C92" s="38">
        <v>1.3999999999999799</v>
      </c>
      <c r="D92" s="39">
        <v>2.37852531430509E-3</v>
      </c>
      <c r="E92" s="37">
        <v>593</v>
      </c>
      <c r="F92" s="37">
        <v>588.20000000000005</v>
      </c>
      <c r="G92" s="37">
        <v>593</v>
      </c>
      <c r="H92" s="7">
        <v>51855</v>
      </c>
      <c r="I92" s="37">
        <v>30615793</v>
      </c>
      <c r="J92" s="37">
        <v>3</v>
      </c>
      <c r="K92" s="37">
        <v>4.7999999999999501</v>
      </c>
      <c r="L92" s="39">
        <v>-0.32839880327932502</v>
      </c>
      <c r="M92" s="37">
        <v>696212417</v>
      </c>
      <c r="N92" s="37">
        <v>590</v>
      </c>
      <c r="O92" s="1"/>
      <c r="P92" s="1"/>
      <c r="Q92" s="1"/>
      <c r="R92" s="1"/>
    </row>
    <row r="93" spans="1:18" x14ac:dyDescent="0.3">
      <c r="A93" s="36">
        <v>43551</v>
      </c>
      <c r="B93" s="37">
        <v>590</v>
      </c>
      <c r="C93" s="38">
        <v>0</v>
      </c>
      <c r="D93" s="39">
        <v>0</v>
      </c>
      <c r="E93" s="37">
        <v>592</v>
      </c>
      <c r="F93" s="37">
        <v>587.79999999999995</v>
      </c>
      <c r="G93" s="37">
        <v>593</v>
      </c>
      <c r="H93" s="7">
        <v>52478</v>
      </c>
      <c r="I93" s="37">
        <v>30965751</v>
      </c>
      <c r="J93" s="37">
        <v>2</v>
      </c>
      <c r="K93" s="37">
        <v>5.2000000000000499</v>
      </c>
      <c r="L93" s="39">
        <v>1.2014270562144399E-2</v>
      </c>
      <c r="M93" s="37">
        <v>727178168</v>
      </c>
      <c r="N93" s="37">
        <v>590</v>
      </c>
      <c r="O93" s="1"/>
      <c r="P93" s="1"/>
      <c r="Q93" s="1"/>
      <c r="R93" s="1"/>
    </row>
    <row r="94" spans="1:18" x14ac:dyDescent="0.3">
      <c r="A94" s="36">
        <v>43552</v>
      </c>
      <c r="B94" s="37">
        <v>589.79999999999995</v>
      </c>
      <c r="C94" s="38">
        <v>-0.200000000000045</v>
      </c>
      <c r="D94" s="39">
        <v>-3.3898305084753501E-4</v>
      </c>
      <c r="E94" s="37">
        <v>588</v>
      </c>
      <c r="F94" s="37">
        <v>588</v>
      </c>
      <c r="G94" s="37">
        <v>595.79999999999995</v>
      </c>
      <c r="H94" s="7">
        <v>59249</v>
      </c>
      <c r="I94" s="37">
        <v>35085495</v>
      </c>
      <c r="J94" s="37">
        <v>1.7999999999999501</v>
      </c>
      <c r="K94" s="37">
        <v>7.7999999999999501</v>
      </c>
      <c r="L94" s="39">
        <v>0.12902549639849101</v>
      </c>
      <c r="M94" s="37">
        <v>692092673</v>
      </c>
      <c r="N94" s="37">
        <v>589.79999999999995</v>
      </c>
      <c r="O94" s="1"/>
      <c r="P94" s="1"/>
      <c r="Q94" s="1"/>
      <c r="R94" s="1"/>
    </row>
    <row r="95" spans="1:18" x14ac:dyDescent="0.3">
      <c r="A95" s="36">
        <v>43553</v>
      </c>
      <c r="B95" s="37">
        <v>588.20000000000005</v>
      </c>
      <c r="C95" s="38">
        <v>-1.5999999999999099</v>
      </c>
      <c r="D95" s="39">
        <v>-2.71278399457428E-3</v>
      </c>
      <c r="E95" s="37">
        <v>594</v>
      </c>
      <c r="F95" s="37">
        <v>586.6</v>
      </c>
      <c r="G95" s="37">
        <v>595.6</v>
      </c>
      <c r="H95" s="7">
        <v>70499</v>
      </c>
      <c r="I95" s="37">
        <v>41537346</v>
      </c>
      <c r="J95" s="37">
        <v>5.7999999999999501</v>
      </c>
      <c r="K95" s="37">
        <v>9</v>
      </c>
      <c r="L95" s="39">
        <v>0.18987662239025099</v>
      </c>
      <c r="M95" s="37">
        <v>650555327</v>
      </c>
      <c r="N95" s="37">
        <v>588.20000000000005</v>
      </c>
      <c r="O95" s="1"/>
      <c r="P95" s="1"/>
      <c r="Q95" s="1"/>
      <c r="R95" s="1"/>
    </row>
    <row r="96" spans="1:18" x14ac:dyDescent="0.3">
      <c r="A96" s="36">
        <v>43556</v>
      </c>
      <c r="B96" s="37">
        <v>597.4</v>
      </c>
      <c r="C96" s="38">
        <v>9.19999999999993</v>
      </c>
      <c r="D96" s="39">
        <v>1.5640938456307301E-2</v>
      </c>
      <c r="E96" s="37">
        <v>594</v>
      </c>
      <c r="F96" s="37">
        <v>593</v>
      </c>
      <c r="G96" s="37">
        <v>597.6</v>
      </c>
      <c r="H96" s="7">
        <v>60772</v>
      </c>
      <c r="I96" s="37">
        <v>36234193</v>
      </c>
      <c r="J96" s="37">
        <v>3.3999999999999799</v>
      </c>
      <c r="K96" s="37">
        <v>4.6000000000000201</v>
      </c>
      <c r="L96" s="39">
        <v>-0.137973588277848</v>
      </c>
      <c r="M96" s="37">
        <v>686789520</v>
      </c>
      <c r="N96" s="37">
        <v>597.4</v>
      </c>
      <c r="O96" s="1"/>
      <c r="P96" s="1"/>
      <c r="Q96" s="1"/>
      <c r="R96" s="1"/>
    </row>
    <row r="97" spans="1:18" x14ac:dyDescent="0.3">
      <c r="A97" s="36">
        <v>43557</v>
      </c>
      <c r="B97" s="37">
        <v>600</v>
      </c>
      <c r="C97" s="38">
        <v>2.6000000000000201</v>
      </c>
      <c r="D97" s="39">
        <v>4.3521928356210597E-3</v>
      </c>
      <c r="E97" s="37">
        <v>598.20000000000005</v>
      </c>
      <c r="F97" s="37">
        <v>595</v>
      </c>
      <c r="G97" s="37">
        <v>600</v>
      </c>
      <c r="H97" s="7">
        <v>48637</v>
      </c>
      <c r="I97" s="37">
        <v>29102213</v>
      </c>
      <c r="J97" s="37">
        <v>1.7999999999999501</v>
      </c>
      <c r="K97" s="37">
        <v>5</v>
      </c>
      <c r="L97" s="39">
        <v>-0.19968077404067699</v>
      </c>
      <c r="M97" s="37">
        <v>715891733</v>
      </c>
      <c r="N97" s="37">
        <v>600</v>
      </c>
      <c r="O97" s="1"/>
      <c r="P97" s="1"/>
      <c r="Q97" s="1"/>
      <c r="R97" s="1"/>
    </row>
    <row r="98" spans="1:18" x14ac:dyDescent="0.3">
      <c r="A98" s="36">
        <v>43558</v>
      </c>
      <c r="B98" s="37">
        <v>600.6</v>
      </c>
      <c r="C98" s="38">
        <v>0.60000000000002296</v>
      </c>
      <c r="D98" s="39">
        <v>1.0000000000000399E-3</v>
      </c>
      <c r="E98" s="37">
        <v>600</v>
      </c>
      <c r="F98" s="37">
        <v>595.4</v>
      </c>
      <c r="G98" s="37">
        <v>606</v>
      </c>
      <c r="H98" s="7">
        <v>62160</v>
      </c>
      <c r="I98" s="37">
        <v>37313487</v>
      </c>
      <c r="J98" s="37">
        <v>0.60000000000002296</v>
      </c>
      <c r="K98" s="37">
        <v>10.6</v>
      </c>
      <c r="L98" s="39">
        <v>0.27803935275613201</v>
      </c>
      <c r="M98" s="37">
        <v>753205220</v>
      </c>
      <c r="N98" s="37">
        <v>600.6</v>
      </c>
      <c r="O98" s="1"/>
      <c r="P98" s="1"/>
      <c r="Q98" s="1"/>
      <c r="R98" s="1"/>
    </row>
    <row r="99" spans="1:18" x14ac:dyDescent="0.3">
      <c r="A99" s="36">
        <v>43559</v>
      </c>
      <c r="B99" s="37">
        <v>597.6</v>
      </c>
      <c r="C99" s="38">
        <v>-3</v>
      </c>
      <c r="D99" s="39">
        <v>-4.9950049950050002E-3</v>
      </c>
      <c r="E99" s="37">
        <v>601</v>
      </c>
      <c r="F99" s="37">
        <v>597.20000000000005</v>
      </c>
      <c r="G99" s="37">
        <v>605</v>
      </c>
      <c r="H99" s="7">
        <v>44502</v>
      </c>
      <c r="I99" s="37">
        <v>26647842</v>
      </c>
      <c r="J99" s="37">
        <v>3.3999999999999799</v>
      </c>
      <c r="K99" s="37">
        <v>7.7999999999999501</v>
      </c>
      <c r="L99" s="39">
        <v>-0.28407335907335901</v>
      </c>
      <c r="M99" s="37">
        <v>726557378</v>
      </c>
      <c r="N99" s="37">
        <v>597.6</v>
      </c>
      <c r="O99" s="1"/>
      <c r="P99" s="1"/>
      <c r="Q99" s="1"/>
      <c r="R99" s="1"/>
    </row>
    <row r="100" spans="1:18" x14ac:dyDescent="0.3">
      <c r="A100" s="36">
        <v>43560</v>
      </c>
      <c r="B100" s="37">
        <v>597.4</v>
      </c>
      <c r="C100" s="38">
        <v>-0.200000000000045</v>
      </c>
      <c r="D100" s="39">
        <v>-3.3467202141908498E-4</v>
      </c>
      <c r="E100" s="37">
        <v>599.79999999999995</v>
      </c>
      <c r="F100" s="37">
        <v>595.79999999999995</v>
      </c>
      <c r="G100" s="37">
        <v>600.4</v>
      </c>
      <c r="H100" s="7">
        <v>53992</v>
      </c>
      <c r="I100" s="37">
        <v>32269209</v>
      </c>
      <c r="J100" s="37">
        <v>2.3999999999999799</v>
      </c>
      <c r="K100" s="37">
        <v>4.6000000000000201</v>
      </c>
      <c r="L100" s="39">
        <v>0.213248842748641</v>
      </c>
      <c r="M100" s="37">
        <v>694288169</v>
      </c>
      <c r="N100" s="37">
        <v>597.4</v>
      </c>
      <c r="O100" s="1"/>
      <c r="P100" s="1"/>
      <c r="Q100" s="1"/>
      <c r="R100" s="1"/>
    </row>
    <row r="101" spans="1:18" x14ac:dyDescent="0.3">
      <c r="A101" s="36">
        <v>43563</v>
      </c>
      <c r="B101" s="37">
        <v>597.4</v>
      </c>
      <c r="C101" s="38">
        <v>0</v>
      </c>
      <c r="D101" s="39">
        <v>0</v>
      </c>
      <c r="E101" s="37">
        <v>597</v>
      </c>
      <c r="F101" s="37">
        <v>594.6</v>
      </c>
      <c r="G101" s="37">
        <v>600.20000000000005</v>
      </c>
      <c r="H101" s="7">
        <v>41737</v>
      </c>
      <c r="I101" s="37">
        <v>24931692</v>
      </c>
      <c r="J101" s="37">
        <v>0.39999999999997699</v>
      </c>
      <c r="K101" s="37">
        <v>5.6000000000000201</v>
      </c>
      <c r="L101" s="39">
        <v>-0.22697807082530699</v>
      </c>
      <c r="M101" s="37">
        <v>669356477</v>
      </c>
      <c r="N101" s="37">
        <v>597.4</v>
      </c>
      <c r="O101" s="1"/>
      <c r="P101" s="1"/>
      <c r="Q101" s="1"/>
      <c r="R101" s="1"/>
    </row>
    <row r="102" spans="1:18" x14ac:dyDescent="0.3">
      <c r="A102" s="36">
        <v>43564</v>
      </c>
      <c r="B102" s="37">
        <v>589</v>
      </c>
      <c r="C102" s="38">
        <v>-8.3999999999999808</v>
      </c>
      <c r="D102" s="39">
        <v>-1.4060930699698699E-2</v>
      </c>
      <c r="E102" s="37">
        <v>595.4</v>
      </c>
      <c r="F102" s="37">
        <v>589</v>
      </c>
      <c r="G102" s="37">
        <v>596.79999999999995</v>
      </c>
      <c r="H102" s="7">
        <v>46290</v>
      </c>
      <c r="I102" s="37">
        <v>27404682</v>
      </c>
      <c r="J102" s="37">
        <v>6.3999999999999799</v>
      </c>
      <c r="K102" s="37">
        <v>7.7999999999999501</v>
      </c>
      <c r="L102" s="39">
        <v>0.109087859692838</v>
      </c>
      <c r="M102" s="37">
        <v>641951795</v>
      </c>
      <c r="N102" s="37">
        <v>589</v>
      </c>
      <c r="O102" s="1"/>
      <c r="P102" s="1"/>
      <c r="Q102" s="1"/>
      <c r="R102" s="1"/>
    </row>
    <row r="103" spans="1:18" x14ac:dyDescent="0.3">
      <c r="A103" s="36">
        <v>43565</v>
      </c>
      <c r="B103" s="37">
        <v>588.6</v>
      </c>
      <c r="C103" s="38">
        <v>-0.39999999999997699</v>
      </c>
      <c r="D103" s="39">
        <v>-6.7911714770794095E-4</v>
      </c>
      <c r="E103" s="37">
        <v>588.4</v>
      </c>
      <c r="F103" s="37">
        <v>586.6</v>
      </c>
      <c r="G103" s="37">
        <v>592.20000000000005</v>
      </c>
      <c r="H103" s="7">
        <v>44252</v>
      </c>
      <c r="I103" s="37">
        <v>26065156</v>
      </c>
      <c r="J103" s="37">
        <v>0.200000000000045</v>
      </c>
      <c r="K103" s="37">
        <v>5.6000000000000201</v>
      </c>
      <c r="L103" s="39">
        <v>-4.40267876431195E-2</v>
      </c>
      <c r="M103" s="37">
        <v>615886639</v>
      </c>
      <c r="N103" s="37">
        <v>588.6</v>
      </c>
      <c r="O103" s="1"/>
      <c r="P103" s="1"/>
      <c r="Q103" s="1"/>
      <c r="R103" s="1"/>
    </row>
    <row r="104" spans="1:18" x14ac:dyDescent="0.3">
      <c r="A104" s="36">
        <v>43566</v>
      </c>
      <c r="B104" s="37">
        <v>592</v>
      </c>
      <c r="C104" s="38">
        <v>3.3999999999999799</v>
      </c>
      <c r="D104" s="39">
        <v>5.7764186204552802E-3</v>
      </c>
      <c r="E104" s="37">
        <v>590</v>
      </c>
      <c r="F104" s="37">
        <v>587.20000000000005</v>
      </c>
      <c r="G104" s="37">
        <v>596.4</v>
      </c>
      <c r="H104" s="7">
        <v>78655</v>
      </c>
      <c r="I104" s="37">
        <v>46612178</v>
      </c>
      <c r="J104" s="37">
        <v>2</v>
      </c>
      <c r="K104" s="37">
        <v>9.19999999999993</v>
      </c>
      <c r="L104" s="39">
        <v>0.77743378830335397</v>
      </c>
      <c r="M104" s="37">
        <v>662498817</v>
      </c>
      <c r="N104" s="37">
        <v>592</v>
      </c>
      <c r="O104" s="1"/>
      <c r="P104" s="1"/>
      <c r="Q104" s="1"/>
      <c r="R104" s="1"/>
    </row>
    <row r="105" spans="1:18" x14ac:dyDescent="0.3">
      <c r="A105" s="36">
        <v>43567</v>
      </c>
      <c r="B105" s="37">
        <v>599.4</v>
      </c>
      <c r="C105" s="38">
        <v>7.3999999999999799</v>
      </c>
      <c r="D105" s="39">
        <v>1.2500000000000001E-2</v>
      </c>
      <c r="E105" s="37">
        <v>590.79999999999995</v>
      </c>
      <c r="F105" s="37">
        <v>590.79999999999995</v>
      </c>
      <c r="G105" s="37">
        <v>599.4</v>
      </c>
      <c r="H105" s="7">
        <v>51540</v>
      </c>
      <c r="I105" s="37">
        <v>30797288</v>
      </c>
      <c r="J105" s="37">
        <v>8.6000000000000192</v>
      </c>
      <c r="K105" s="37">
        <v>8.6000000000000192</v>
      </c>
      <c r="L105" s="39">
        <v>-0.34473332909541698</v>
      </c>
      <c r="M105" s="37">
        <v>693296105</v>
      </c>
      <c r="N105" s="37">
        <v>599.4</v>
      </c>
      <c r="O105" s="1"/>
      <c r="P105" s="1"/>
      <c r="Q105" s="1"/>
      <c r="R105" s="1"/>
    </row>
    <row r="106" spans="1:18" x14ac:dyDescent="0.3">
      <c r="A106" s="36">
        <v>43570</v>
      </c>
      <c r="B106" s="37">
        <v>600</v>
      </c>
      <c r="C106" s="38">
        <v>0.60000000000002296</v>
      </c>
      <c r="D106" s="39">
        <v>1.00100100100104E-3</v>
      </c>
      <c r="E106" s="37">
        <v>599</v>
      </c>
      <c r="F106" s="37">
        <v>597</v>
      </c>
      <c r="G106" s="37">
        <v>601</v>
      </c>
      <c r="H106" s="7">
        <v>46477</v>
      </c>
      <c r="I106" s="37">
        <v>27872551</v>
      </c>
      <c r="J106" s="37">
        <v>1</v>
      </c>
      <c r="K106" s="37">
        <v>4</v>
      </c>
      <c r="L106" s="39">
        <v>-9.8234381063251802E-2</v>
      </c>
      <c r="M106" s="37">
        <v>721168656</v>
      </c>
      <c r="N106" s="37">
        <v>600</v>
      </c>
      <c r="O106" s="1"/>
      <c r="P106" s="1"/>
      <c r="Q106" s="1"/>
      <c r="R106" s="1"/>
    </row>
    <row r="107" spans="1:18" x14ac:dyDescent="0.3">
      <c r="A107" s="36">
        <v>43571</v>
      </c>
      <c r="B107" s="37">
        <v>604.6</v>
      </c>
      <c r="C107" s="38">
        <v>4.6000000000000201</v>
      </c>
      <c r="D107" s="39">
        <v>7.6666666666667001E-3</v>
      </c>
      <c r="E107" s="37">
        <v>600</v>
      </c>
      <c r="F107" s="37">
        <v>598.6</v>
      </c>
      <c r="G107" s="37">
        <v>605</v>
      </c>
      <c r="H107" s="7">
        <v>42684</v>
      </c>
      <c r="I107" s="37">
        <v>25752498</v>
      </c>
      <c r="J107" s="37">
        <v>4.6000000000000201</v>
      </c>
      <c r="K107" s="37">
        <v>6.3999999999999799</v>
      </c>
      <c r="L107" s="39">
        <v>-8.1610258837704702E-2</v>
      </c>
      <c r="M107" s="37">
        <v>746921154</v>
      </c>
      <c r="N107" s="37">
        <v>604.6</v>
      </c>
      <c r="O107" s="1"/>
      <c r="P107" s="1"/>
      <c r="Q107" s="1"/>
      <c r="R107" s="1"/>
    </row>
    <row r="108" spans="1:18" x14ac:dyDescent="0.3">
      <c r="A108" s="36">
        <v>43572</v>
      </c>
      <c r="B108" s="37">
        <v>606.79999999999995</v>
      </c>
      <c r="C108" s="38">
        <v>2.19999999999993</v>
      </c>
      <c r="D108" s="39">
        <v>3.63876943433664E-3</v>
      </c>
      <c r="E108" s="37">
        <v>603.6</v>
      </c>
      <c r="F108" s="37">
        <v>602.4</v>
      </c>
      <c r="G108" s="37">
        <v>607.6</v>
      </c>
      <c r="H108" s="7">
        <v>47086</v>
      </c>
      <c r="I108" s="37">
        <v>28517911</v>
      </c>
      <c r="J108" s="37">
        <v>3.19999999999993</v>
      </c>
      <c r="K108" s="37">
        <v>5.2000000000000499</v>
      </c>
      <c r="L108" s="39">
        <v>0.103129978446256</v>
      </c>
      <c r="M108" s="37">
        <v>775439065</v>
      </c>
      <c r="N108" s="37">
        <v>606.79999999999995</v>
      </c>
      <c r="O108" s="1"/>
      <c r="P108" s="1"/>
      <c r="Q108" s="1"/>
      <c r="R108" s="1"/>
    </row>
    <row r="109" spans="1:18" x14ac:dyDescent="0.3">
      <c r="A109" s="36">
        <v>43573</v>
      </c>
      <c r="B109" s="37">
        <v>610</v>
      </c>
      <c r="C109" s="38">
        <v>3.2000000000000499</v>
      </c>
      <c r="D109" s="39">
        <v>5.2735662491760803E-3</v>
      </c>
      <c r="E109" s="37">
        <v>604.6</v>
      </c>
      <c r="F109" s="37">
        <v>601.4</v>
      </c>
      <c r="G109" s="37">
        <v>610</v>
      </c>
      <c r="H109" s="7">
        <v>72754</v>
      </c>
      <c r="I109" s="37">
        <v>44205873</v>
      </c>
      <c r="J109" s="37">
        <v>5.3999999999999799</v>
      </c>
      <c r="K109" s="37">
        <v>8.6000000000000192</v>
      </c>
      <c r="L109" s="39">
        <v>0.54513018731682505</v>
      </c>
      <c r="M109" s="37">
        <v>819644938</v>
      </c>
      <c r="N109" s="37">
        <v>610</v>
      </c>
      <c r="O109" s="1"/>
      <c r="P109" s="1"/>
      <c r="Q109" s="1"/>
      <c r="R109" s="1"/>
    </row>
    <row r="110" spans="1:18" x14ac:dyDescent="0.3">
      <c r="A110" s="36">
        <v>43578</v>
      </c>
      <c r="B110" s="37">
        <v>613</v>
      </c>
      <c r="C110" s="38">
        <v>3</v>
      </c>
      <c r="D110" s="39">
        <v>4.9180327868852498E-3</v>
      </c>
      <c r="E110" s="37">
        <v>610</v>
      </c>
      <c r="F110" s="37">
        <v>605.4</v>
      </c>
      <c r="G110" s="37">
        <v>615.79999999999995</v>
      </c>
      <c r="H110" s="7">
        <v>65952</v>
      </c>
      <c r="I110" s="37">
        <v>40323178</v>
      </c>
      <c r="J110" s="37">
        <v>3</v>
      </c>
      <c r="K110" s="37">
        <v>10.4</v>
      </c>
      <c r="L110" s="39">
        <v>-9.3493141270583099E-2</v>
      </c>
      <c r="M110" s="37">
        <v>859968116</v>
      </c>
      <c r="N110" s="37">
        <v>613</v>
      </c>
      <c r="O110" s="1"/>
      <c r="P110" s="1"/>
      <c r="Q110" s="1"/>
      <c r="R110" s="1"/>
    </row>
    <row r="111" spans="1:18" x14ac:dyDescent="0.3">
      <c r="A111" s="36">
        <v>43579</v>
      </c>
      <c r="B111" s="37">
        <v>619</v>
      </c>
      <c r="C111" s="38">
        <v>6</v>
      </c>
      <c r="D111" s="39">
        <v>9.7879282218597107E-3</v>
      </c>
      <c r="E111" s="37">
        <v>611</v>
      </c>
      <c r="F111" s="37">
        <v>610.79999999999995</v>
      </c>
      <c r="G111" s="37">
        <v>619.4</v>
      </c>
      <c r="H111" s="7">
        <v>62226</v>
      </c>
      <c r="I111" s="37">
        <v>38373939</v>
      </c>
      <c r="J111" s="37">
        <v>8</v>
      </c>
      <c r="K111" s="37">
        <v>8.6000000000000192</v>
      </c>
      <c r="L111" s="39">
        <v>-5.6495633187772898E-2</v>
      </c>
      <c r="M111" s="37">
        <v>898342055</v>
      </c>
      <c r="N111" s="37">
        <v>619</v>
      </c>
      <c r="O111" s="1"/>
      <c r="P111" s="1"/>
      <c r="Q111" s="1"/>
      <c r="R111" s="1"/>
    </row>
    <row r="112" spans="1:18" x14ac:dyDescent="0.3">
      <c r="A112" s="36">
        <v>43580</v>
      </c>
      <c r="B112" s="37">
        <v>617.79999999999995</v>
      </c>
      <c r="C112" s="38">
        <v>-1.2000000000000499</v>
      </c>
      <c r="D112" s="39">
        <v>-1.9386106623587201E-3</v>
      </c>
      <c r="E112" s="37">
        <v>620.6</v>
      </c>
      <c r="F112" s="37">
        <v>612</v>
      </c>
      <c r="G112" s="37">
        <v>622</v>
      </c>
      <c r="H112" s="7">
        <v>75799</v>
      </c>
      <c r="I112" s="37">
        <v>46777607</v>
      </c>
      <c r="J112" s="37">
        <v>2.80000000000007</v>
      </c>
      <c r="K112" s="37">
        <v>10</v>
      </c>
      <c r="L112" s="39">
        <v>0.218124256741555</v>
      </c>
      <c r="M112" s="37">
        <v>851564448</v>
      </c>
      <c r="N112" s="37">
        <v>617.79999999999995</v>
      </c>
      <c r="O112" s="1"/>
      <c r="P112" s="1"/>
      <c r="Q112" s="1"/>
      <c r="R112" s="1"/>
    </row>
    <row r="113" spans="1:18" x14ac:dyDescent="0.3">
      <c r="A113" s="36">
        <v>43581</v>
      </c>
      <c r="B113" s="37">
        <v>620</v>
      </c>
      <c r="C113" s="38">
        <v>2.2000000000000499</v>
      </c>
      <c r="D113" s="39">
        <v>3.5610229847847898E-3</v>
      </c>
      <c r="E113" s="37">
        <v>615.79999999999995</v>
      </c>
      <c r="F113" s="37">
        <v>614.20000000000005</v>
      </c>
      <c r="G113" s="37">
        <v>620.20000000000005</v>
      </c>
      <c r="H113" s="7">
        <v>51788</v>
      </c>
      <c r="I113" s="37">
        <v>32010403</v>
      </c>
      <c r="J113" s="37">
        <v>4.2000000000000499</v>
      </c>
      <c r="K113" s="37">
        <v>6</v>
      </c>
      <c r="L113" s="39">
        <v>-0.316771989076373</v>
      </c>
      <c r="M113" s="37">
        <v>883574851</v>
      </c>
      <c r="N113" s="37">
        <v>620</v>
      </c>
      <c r="O113" s="1"/>
      <c r="P113" s="1"/>
      <c r="Q113" s="1"/>
      <c r="R113" s="1"/>
    </row>
    <row r="114" spans="1:18" x14ac:dyDescent="0.3">
      <c r="A114" s="36">
        <v>43584</v>
      </c>
      <c r="B114" s="37">
        <v>621.20000000000005</v>
      </c>
      <c r="C114" s="38">
        <v>1.2000000000000499</v>
      </c>
      <c r="D114" s="39">
        <v>1.93548387096782E-3</v>
      </c>
      <c r="E114" s="37">
        <v>618.4</v>
      </c>
      <c r="F114" s="37">
        <v>616.4</v>
      </c>
      <c r="G114" s="37">
        <v>622.4</v>
      </c>
      <c r="H114" s="7">
        <v>31166</v>
      </c>
      <c r="I114" s="37">
        <v>19324459</v>
      </c>
      <c r="J114" s="37">
        <v>2.80000000000007</v>
      </c>
      <c r="K114" s="37">
        <v>6</v>
      </c>
      <c r="L114" s="39">
        <v>-0.39820035529466302</v>
      </c>
      <c r="M114" s="37">
        <v>902899310</v>
      </c>
      <c r="N114" s="37">
        <v>621.20000000000005</v>
      </c>
      <c r="O114" s="1"/>
      <c r="P114" s="1"/>
      <c r="Q114" s="1"/>
      <c r="R114" s="1"/>
    </row>
    <row r="115" spans="1:18" x14ac:dyDescent="0.3">
      <c r="A115" s="36">
        <v>43585</v>
      </c>
      <c r="B115" s="37">
        <v>627.20000000000005</v>
      </c>
      <c r="C115" s="38">
        <v>6</v>
      </c>
      <c r="D115" s="39">
        <v>9.6587250482936208E-3</v>
      </c>
      <c r="E115" s="37">
        <v>621.4</v>
      </c>
      <c r="F115" s="37">
        <v>620.4</v>
      </c>
      <c r="G115" s="37">
        <v>627.20000000000005</v>
      </c>
      <c r="H115" s="7">
        <v>62552</v>
      </c>
      <c r="I115" s="37">
        <v>39089079</v>
      </c>
      <c r="J115" s="37">
        <v>5.80000000000007</v>
      </c>
      <c r="K115" s="37">
        <v>6.80000000000007</v>
      </c>
      <c r="L115" s="39">
        <v>1.0070589745235199</v>
      </c>
      <c r="M115" s="37">
        <v>941988389</v>
      </c>
      <c r="N115" s="37">
        <v>627.20000000000005</v>
      </c>
      <c r="O115" s="1"/>
      <c r="P115" s="1"/>
      <c r="Q115" s="1"/>
      <c r="R115" s="1"/>
    </row>
    <row r="116" spans="1:18" x14ac:dyDescent="0.3">
      <c r="A116" s="36">
        <v>43587</v>
      </c>
      <c r="B116" s="37">
        <v>618</v>
      </c>
      <c r="C116" s="38">
        <v>-9.2000000000000508</v>
      </c>
      <c r="D116" s="39">
        <v>-1.46683673469388E-2</v>
      </c>
      <c r="E116" s="37">
        <v>624.79999999999995</v>
      </c>
      <c r="F116" s="37">
        <v>616.20000000000005</v>
      </c>
      <c r="G116" s="37">
        <v>625.20000000000005</v>
      </c>
      <c r="H116" s="7">
        <v>63072</v>
      </c>
      <c r="I116" s="37">
        <v>39019125</v>
      </c>
      <c r="J116" s="37">
        <v>6.7999999999999501</v>
      </c>
      <c r="K116" s="37">
        <v>9</v>
      </c>
      <c r="L116" s="39">
        <v>8.3130835145159201E-3</v>
      </c>
      <c r="M116" s="37">
        <v>902969264</v>
      </c>
      <c r="N116" s="37">
        <v>618</v>
      </c>
      <c r="O116" s="1"/>
      <c r="P116" s="1"/>
      <c r="Q116" s="1"/>
      <c r="R116" s="1"/>
    </row>
    <row r="117" spans="1:18" x14ac:dyDescent="0.3">
      <c r="A117" s="36">
        <v>43588</v>
      </c>
      <c r="B117" s="37">
        <v>621.4</v>
      </c>
      <c r="C117" s="38">
        <v>3.3999999999999799</v>
      </c>
      <c r="D117" s="39">
        <v>5.5016181229773104E-3</v>
      </c>
      <c r="E117" s="37">
        <v>618.4</v>
      </c>
      <c r="F117" s="37">
        <v>618.4</v>
      </c>
      <c r="G117" s="37">
        <v>623.79999999999995</v>
      </c>
      <c r="H117" s="7">
        <v>61401</v>
      </c>
      <c r="I117" s="37">
        <v>38189780.799999997</v>
      </c>
      <c r="J117" s="37">
        <v>3</v>
      </c>
      <c r="K117" s="37">
        <v>5.3999999999999799</v>
      </c>
      <c r="L117" s="39">
        <v>-2.6493531202435298E-2</v>
      </c>
      <c r="M117" s="37">
        <v>941159044.79999995</v>
      </c>
      <c r="N117" s="37">
        <v>621.4</v>
      </c>
      <c r="O117" s="1"/>
      <c r="P117" s="1"/>
      <c r="Q117" s="1"/>
      <c r="R117" s="1"/>
    </row>
    <row r="118" spans="1:18" x14ac:dyDescent="0.3">
      <c r="A118" s="36">
        <v>43591</v>
      </c>
      <c r="B118" s="37">
        <v>618</v>
      </c>
      <c r="C118" s="38">
        <v>-3.3999999999999799</v>
      </c>
      <c r="D118" s="39">
        <v>-5.4715159317669402E-3</v>
      </c>
      <c r="E118" s="37">
        <v>608</v>
      </c>
      <c r="F118" s="37">
        <v>606</v>
      </c>
      <c r="G118" s="37">
        <v>618</v>
      </c>
      <c r="H118" s="7">
        <v>45970</v>
      </c>
      <c r="I118" s="37">
        <v>28203006</v>
      </c>
      <c r="J118" s="37">
        <v>10</v>
      </c>
      <c r="K118" s="37">
        <v>12</v>
      </c>
      <c r="L118" s="39">
        <v>-0.25131512516082799</v>
      </c>
      <c r="M118" s="37">
        <v>912956038.79999995</v>
      </c>
      <c r="N118" s="37">
        <v>618</v>
      </c>
      <c r="O118" s="1"/>
      <c r="P118" s="1"/>
      <c r="Q118" s="1"/>
      <c r="R118" s="1"/>
    </row>
    <row r="119" spans="1:18" x14ac:dyDescent="0.3">
      <c r="A119" s="36">
        <v>43592</v>
      </c>
      <c r="B119" s="37">
        <v>611.6</v>
      </c>
      <c r="C119" s="38">
        <v>-6.3999999999999799</v>
      </c>
      <c r="D119" s="39">
        <v>-1.03559870550161E-2</v>
      </c>
      <c r="E119" s="37">
        <v>617.4</v>
      </c>
      <c r="F119" s="37">
        <v>608</v>
      </c>
      <c r="G119" s="37">
        <v>620.79999999999995</v>
      </c>
      <c r="H119" s="7">
        <v>65155</v>
      </c>
      <c r="I119" s="37">
        <v>39943807</v>
      </c>
      <c r="J119" s="37">
        <v>5.7999999999999501</v>
      </c>
      <c r="K119" s="37">
        <v>12.8</v>
      </c>
      <c r="L119" s="39">
        <v>0.41733739395257802</v>
      </c>
      <c r="M119" s="37">
        <v>873012231.79999995</v>
      </c>
      <c r="N119" s="37">
        <v>611.6</v>
      </c>
      <c r="O119" s="1"/>
      <c r="P119" s="1"/>
      <c r="Q119" s="1"/>
      <c r="R119" s="1"/>
    </row>
    <row r="120" spans="1:18" x14ac:dyDescent="0.3">
      <c r="A120" s="36">
        <v>43593</v>
      </c>
      <c r="B120" s="37">
        <v>618.79999999999995</v>
      </c>
      <c r="C120" s="38">
        <v>7.19999999999993</v>
      </c>
      <c r="D120" s="39">
        <v>1.1772400261608799E-2</v>
      </c>
      <c r="E120" s="37">
        <v>608</v>
      </c>
      <c r="F120" s="37">
        <v>607.79999999999995</v>
      </c>
      <c r="G120" s="37">
        <v>618.79999999999995</v>
      </c>
      <c r="H120" s="7">
        <v>52298</v>
      </c>
      <c r="I120" s="37">
        <v>32195072</v>
      </c>
      <c r="J120" s="37">
        <v>10.8</v>
      </c>
      <c r="K120" s="37">
        <v>11</v>
      </c>
      <c r="L120" s="39">
        <v>-0.197329445169212</v>
      </c>
      <c r="M120" s="37">
        <v>905207303.79999995</v>
      </c>
      <c r="N120" s="37">
        <v>618.79999999999995</v>
      </c>
      <c r="O120" s="1"/>
      <c r="P120" s="1"/>
      <c r="Q120" s="1"/>
      <c r="R120" s="1"/>
    </row>
    <row r="121" spans="1:18" x14ac:dyDescent="0.3">
      <c r="A121" s="36">
        <v>43594</v>
      </c>
      <c r="B121" s="37">
        <v>607.79999999999995</v>
      </c>
      <c r="C121" s="38">
        <v>-11</v>
      </c>
      <c r="D121" s="39">
        <v>-1.7776341305753101E-2</v>
      </c>
      <c r="E121" s="37">
        <v>614.79999999999995</v>
      </c>
      <c r="F121" s="37">
        <v>605.4</v>
      </c>
      <c r="G121" s="37">
        <v>614.79999999999995</v>
      </c>
      <c r="H121" s="7">
        <v>51526</v>
      </c>
      <c r="I121" s="37">
        <v>31396793</v>
      </c>
      <c r="J121" s="37">
        <v>7</v>
      </c>
      <c r="K121" s="37">
        <v>9.3999999999999808</v>
      </c>
      <c r="L121" s="39">
        <v>-1.47615587594172E-2</v>
      </c>
      <c r="M121" s="37">
        <v>873810510.79999995</v>
      </c>
      <c r="N121" s="37">
        <v>607.79999999999995</v>
      </c>
      <c r="O121" s="1"/>
      <c r="P121" s="1"/>
      <c r="Q121" s="1"/>
      <c r="R121" s="1"/>
    </row>
    <row r="122" spans="1:18" x14ac:dyDescent="0.3">
      <c r="A122" s="36">
        <v>43595</v>
      </c>
      <c r="B122" s="37">
        <v>608.6</v>
      </c>
      <c r="C122" s="38">
        <v>0.80000000000006799</v>
      </c>
      <c r="D122" s="39">
        <v>1.3162224415927399E-3</v>
      </c>
      <c r="E122" s="37">
        <v>610</v>
      </c>
      <c r="F122" s="37">
        <v>607.20000000000005</v>
      </c>
      <c r="G122" s="37">
        <v>615</v>
      </c>
      <c r="H122" s="7">
        <v>44140</v>
      </c>
      <c r="I122" s="37">
        <v>26925137</v>
      </c>
      <c r="J122" s="37">
        <v>1.3999999999999799</v>
      </c>
      <c r="K122" s="37">
        <v>7.7999999999999501</v>
      </c>
      <c r="L122" s="39">
        <v>-0.14334510732445799</v>
      </c>
      <c r="M122" s="37">
        <v>900735647.79999995</v>
      </c>
      <c r="N122" s="37">
        <v>608.6</v>
      </c>
      <c r="O122" s="1"/>
      <c r="P122" s="1"/>
      <c r="Q122" s="1"/>
      <c r="R122" s="1"/>
    </row>
    <row r="123" spans="1:18" x14ac:dyDescent="0.3">
      <c r="A123" s="36">
        <v>43598</v>
      </c>
      <c r="B123" s="37">
        <v>598.6</v>
      </c>
      <c r="C123" s="38">
        <v>-10</v>
      </c>
      <c r="D123" s="39">
        <v>-1.6431153466973401E-2</v>
      </c>
      <c r="E123" s="37">
        <v>607.79999999999995</v>
      </c>
      <c r="F123" s="37">
        <v>596.6</v>
      </c>
      <c r="G123" s="37">
        <v>609.6</v>
      </c>
      <c r="H123" s="7">
        <v>60082</v>
      </c>
      <c r="I123" s="37">
        <v>36077501</v>
      </c>
      <c r="J123" s="37">
        <v>9.19999999999993</v>
      </c>
      <c r="K123" s="37">
        <v>13</v>
      </c>
      <c r="L123" s="39">
        <v>0.361169007702764</v>
      </c>
      <c r="M123" s="37">
        <v>864658146.79999995</v>
      </c>
      <c r="N123" s="37">
        <v>598.6</v>
      </c>
      <c r="O123" s="1"/>
      <c r="P123" s="1"/>
      <c r="Q123" s="1"/>
      <c r="R123" s="1"/>
    </row>
    <row r="124" spans="1:18" x14ac:dyDescent="0.3">
      <c r="A124" s="36">
        <v>43599</v>
      </c>
      <c r="B124" s="37">
        <v>607</v>
      </c>
      <c r="C124" s="38">
        <v>8.3999999999999808</v>
      </c>
      <c r="D124" s="39">
        <v>1.4032743067156701E-2</v>
      </c>
      <c r="E124" s="37">
        <v>598.20000000000005</v>
      </c>
      <c r="F124" s="37">
        <v>596.20000000000005</v>
      </c>
      <c r="G124" s="37">
        <v>607.79999999999995</v>
      </c>
      <c r="H124" s="7">
        <v>59786</v>
      </c>
      <c r="I124" s="37">
        <v>36169728</v>
      </c>
      <c r="J124" s="37">
        <v>8.7999999999999492</v>
      </c>
      <c r="K124" s="37">
        <v>11.5999999999999</v>
      </c>
      <c r="L124" s="39">
        <v>-4.9266003129057002E-3</v>
      </c>
      <c r="M124" s="37">
        <v>900827874.79999995</v>
      </c>
      <c r="N124" s="37">
        <v>607</v>
      </c>
      <c r="O124" s="1"/>
      <c r="P124" s="1"/>
      <c r="Q124" s="1"/>
      <c r="R124" s="1"/>
    </row>
    <row r="125" spans="1:18" x14ac:dyDescent="0.3">
      <c r="A125" s="36">
        <v>43600</v>
      </c>
      <c r="B125" s="37">
        <v>612.6</v>
      </c>
      <c r="C125" s="38">
        <v>5.6000000000000201</v>
      </c>
      <c r="D125" s="39">
        <v>9.2257001647446796E-3</v>
      </c>
      <c r="E125" s="37">
        <v>608</v>
      </c>
      <c r="F125" s="37">
        <v>601.6</v>
      </c>
      <c r="G125" s="37">
        <v>612.6</v>
      </c>
      <c r="H125" s="7">
        <v>53479</v>
      </c>
      <c r="I125" s="37">
        <v>32546231</v>
      </c>
      <c r="J125" s="37">
        <v>4.6000000000000201</v>
      </c>
      <c r="K125" s="37">
        <v>11</v>
      </c>
      <c r="L125" s="39">
        <v>-0.105492924764995</v>
      </c>
      <c r="M125" s="37">
        <v>933374105.79999995</v>
      </c>
      <c r="N125" s="37">
        <v>612.6</v>
      </c>
      <c r="O125" s="1"/>
      <c r="P125" s="1"/>
      <c r="Q125" s="1"/>
      <c r="R125" s="1"/>
    </row>
    <row r="126" spans="1:18" x14ac:dyDescent="0.3">
      <c r="A126" s="36">
        <v>43601</v>
      </c>
      <c r="B126" s="37">
        <v>615</v>
      </c>
      <c r="C126" s="38">
        <v>2.3999999999999799</v>
      </c>
      <c r="D126" s="39">
        <v>3.9177277179235697E-3</v>
      </c>
      <c r="E126" s="37">
        <v>611.4</v>
      </c>
      <c r="F126" s="37">
        <v>604.79999999999995</v>
      </c>
      <c r="G126" s="37">
        <v>615</v>
      </c>
      <c r="H126" s="7">
        <v>89221</v>
      </c>
      <c r="I126" s="37">
        <v>54426918</v>
      </c>
      <c r="J126" s="37">
        <v>3.6000000000000201</v>
      </c>
      <c r="K126" s="37">
        <v>10.199999999999999</v>
      </c>
      <c r="L126" s="39">
        <v>0.66833710428392501</v>
      </c>
      <c r="M126" s="37">
        <v>987801023.79999995</v>
      </c>
      <c r="N126" s="37">
        <v>615</v>
      </c>
      <c r="O126" s="1"/>
      <c r="P126" s="1"/>
      <c r="Q126" s="1"/>
      <c r="R126" s="1"/>
    </row>
    <row r="127" spans="1:18" x14ac:dyDescent="0.3">
      <c r="A127" s="36">
        <v>43602</v>
      </c>
      <c r="B127" s="37">
        <v>620</v>
      </c>
      <c r="C127" s="38">
        <v>5</v>
      </c>
      <c r="D127" s="39">
        <v>8.1300813008130107E-3</v>
      </c>
      <c r="E127" s="37">
        <v>610.4</v>
      </c>
      <c r="F127" s="37">
        <v>610</v>
      </c>
      <c r="G127" s="37">
        <v>620</v>
      </c>
      <c r="H127" s="7">
        <v>61563</v>
      </c>
      <c r="I127" s="37">
        <v>37936537</v>
      </c>
      <c r="J127" s="37">
        <v>9.6000000000000192</v>
      </c>
      <c r="K127" s="37">
        <v>10</v>
      </c>
      <c r="L127" s="39">
        <v>-0.30999428385694</v>
      </c>
      <c r="M127" s="37">
        <v>1025737560.8</v>
      </c>
      <c r="N127" s="37">
        <v>620</v>
      </c>
      <c r="O127" s="1"/>
      <c r="P127" s="1"/>
      <c r="Q127" s="1"/>
      <c r="R127" s="1"/>
    </row>
    <row r="128" spans="1:18" x14ac:dyDescent="0.3">
      <c r="A128" s="36">
        <v>43605</v>
      </c>
      <c r="B128" s="37">
        <v>603.4</v>
      </c>
      <c r="C128" s="38">
        <v>-16.600000000000001</v>
      </c>
      <c r="D128" s="39">
        <v>-2.6774193548387101E-2</v>
      </c>
      <c r="E128" s="37">
        <v>616.6</v>
      </c>
      <c r="F128" s="37">
        <v>601.20000000000005</v>
      </c>
      <c r="G128" s="37">
        <v>621.20000000000005</v>
      </c>
      <c r="H128" s="7">
        <v>68584</v>
      </c>
      <c r="I128" s="37">
        <v>41727607</v>
      </c>
      <c r="J128" s="37">
        <v>13.2</v>
      </c>
      <c r="K128" s="37">
        <v>20</v>
      </c>
      <c r="L128" s="39">
        <v>0.11404577424751899</v>
      </c>
      <c r="M128" s="37">
        <v>984009953.79999995</v>
      </c>
      <c r="N128" s="37">
        <v>603.4</v>
      </c>
      <c r="O128" s="1"/>
      <c r="P128" s="1"/>
      <c r="Q128" s="1"/>
      <c r="R128" s="1"/>
    </row>
    <row r="129" spans="1:18" x14ac:dyDescent="0.3">
      <c r="A129" s="36">
        <v>43606</v>
      </c>
      <c r="B129" s="37">
        <v>615.20000000000005</v>
      </c>
      <c r="C129" s="38">
        <v>11.8000000000001</v>
      </c>
      <c r="D129" s="39">
        <v>1.95558501823004E-2</v>
      </c>
      <c r="E129" s="37">
        <v>605</v>
      </c>
      <c r="F129" s="37">
        <v>602</v>
      </c>
      <c r="G129" s="37">
        <v>615.20000000000005</v>
      </c>
      <c r="H129" s="7">
        <v>50475</v>
      </c>
      <c r="I129" s="37">
        <v>30883679</v>
      </c>
      <c r="J129" s="37">
        <v>10.199999999999999</v>
      </c>
      <c r="K129" s="37">
        <v>13.2</v>
      </c>
      <c r="L129" s="39">
        <v>-0.26404117578443997</v>
      </c>
      <c r="M129" s="37">
        <v>1014893632.8</v>
      </c>
      <c r="N129" s="37">
        <v>615.20000000000005</v>
      </c>
      <c r="O129" s="1"/>
      <c r="P129" s="1"/>
      <c r="Q129" s="1"/>
      <c r="R129" s="1"/>
    </row>
    <row r="130" spans="1:18" x14ac:dyDescent="0.3">
      <c r="A130" s="36">
        <v>43607</v>
      </c>
      <c r="B130" s="37">
        <v>617.6</v>
      </c>
      <c r="C130" s="38">
        <v>2.3999999999999799</v>
      </c>
      <c r="D130" s="39">
        <v>3.9011703511052901E-3</v>
      </c>
      <c r="E130" s="37">
        <v>612.6</v>
      </c>
      <c r="F130" s="37">
        <v>612</v>
      </c>
      <c r="G130" s="37">
        <v>619.6</v>
      </c>
      <c r="H130" s="7">
        <v>54480</v>
      </c>
      <c r="I130" s="37">
        <v>33606610</v>
      </c>
      <c r="J130" s="37">
        <v>5</v>
      </c>
      <c r="K130" s="37">
        <v>7.6000000000000201</v>
      </c>
      <c r="L130" s="39">
        <v>7.9346210995542302E-2</v>
      </c>
      <c r="M130" s="37">
        <v>1048500242.8</v>
      </c>
      <c r="N130" s="37">
        <v>617.6</v>
      </c>
      <c r="O130" s="1"/>
      <c r="P130" s="1"/>
      <c r="Q130" s="1"/>
      <c r="R130" s="1"/>
    </row>
    <row r="131" spans="1:18" x14ac:dyDescent="0.3">
      <c r="A131" s="36">
        <v>43608</v>
      </c>
      <c r="B131" s="37">
        <v>605</v>
      </c>
      <c r="C131" s="38">
        <v>-12.6</v>
      </c>
      <c r="D131" s="39">
        <v>-2.0401554404145102E-2</v>
      </c>
      <c r="E131" s="37">
        <v>612</v>
      </c>
      <c r="F131" s="37">
        <v>604.79999999999995</v>
      </c>
      <c r="G131" s="37">
        <v>614.6</v>
      </c>
      <c r="H131" s="7">
        <v>58528</v>
      </c>
      <c r="I131" s="37">
        <v>35510492</v>
      </c>
      <c r="J131" s="37">
        <v>7</v>
      </c>
      <c r="K131" s="37">
        <v>9.80000000000007</v>
      </c>
      <c r="L131" s="39">
        <v>7.4302496328928005E-2</v>
      </c>
      <c r="M131" s="37">
        <v>1012989750.8</v>
      </c>
      <c r="N131" s="37">
        <v>605</v>
      </c>
      <c r="O131" s="1"/>
      <c r="P131" s="1"/>
      <c r="Q131" s="1"/>
      <c r="R131" s="1"/>
    </row>
    <row r="132" spans="1:18" x14ac:dyDescent="0.3">
      <c r="A132" s="36">
        <v>43609</v>
      </c>
      <c r="B132" s="37">
        <v>603</v>
      </c>
      <c r="C132" s="38">
        <v>-2</v>
      </c>
      <c r="D132" s="39">
        <v>-3.3057851239669399E-3</v>
      </c>
      <c r="E132" s="37">
        <v>606.20000000000005</v>
      </c>
      <c r="F132" s="37">
        <v>602.79999999999995</v>
      </c>
      <c r="G132" s="37">
        <v>607</v>
      </c>
      <c r="H132" s="7">
        <v>48751</v>
      </c>
      <c r="I132" s="37">
        <v>29432802</v>
      </c>
      <c r="J132" s="37">
        <v>3.2000000000000499</v>
      </c>
      <c r="K132" s="37">
        <v>4.2000000000000499</v>
      </c>
      <c r="L132" s="39">
        <v>-0.16704825041006</v>
      </c>
      <c r="M132" s="37">
        <v>983556948.79999995</v>
      </c>
      <c r="N132" s="37">
        <v>603</v>
      </c>
      <c r="O132" s="1"/>
      <c r="P132" s="1"/>
      <c r="Q132" s="1"/>
      <c r="R132" s="1"/>
    </row>
    <row r="133" spans="1:18" x14ac:dyDescent="0.3">
      <c r="A133" s="36">
        <v>43612</v>
      </c>
      <c r="B133" s="37">
        <v>606</v>
      </c>
      <c r="C133" s="38">
        <v>3</v>
      </c>
      <c r="D133" s="39">
        <v>4.97512437810945E-3</v>
      </c>
      <c r="E133" s="37">
        <v>606.20000000000005</v>
      </c>
      <c r="F133" s="37">
        <v>603.79999999999995</v>
      </c>
      <c r="G133" s="37">
        <v>610.4</v>
      </c>
      <c r="H133" s="7">
        <v>23126</v>
      </c>
      <c r="I133" s="37">
        <v>14022056</v>
      </c>
      <c r="J133" s="37">
        <v>0.200000000000045</v>
      </c>
      <c r="K133" s="37">
        <v>6.6000000000000201</v>
      </c>
      <c r="L133" s="39">
        <v>-0.52563024348218501</v>
      </c>
      <c r="M133" s="37">
        <v>997579004.79999995</v>
      </c>
      <c r="N133" s="37">
        <v>606</v>
      </c>
      <c r="O133" s="1"/>
      <c r="P133" s="1"/>
      <c r="Q133" s="1"/>
      <c r="R133" s="1"/>
    </row>
    <row r="134" spans="1:18" x14ac:dyDescent="0.3">
      <c r="A134" s="36">
        <v>43613</v>
      </c>
      <c r="B134" s="37">
        <v>605.20000000000005</v>
      </c>
      <c r="C134" s="38">
        <v>-0.79999999999995497</v>
      </c>
      <c r="D134" s="39">
        <v>-1.3201320132012499E-3</v>
      </c>
      <c r="E134" s="37">
        <v>607.6</v>
      </c>
      <c r="F134" s="37">
        <v>601.4</v>
      </c>
      <c r="G134" s="37">
        <v>610.20000000000005</v>
      </c>
      <c r="H134" s="7">
        <v>59729</v>
      </c>
      <c r="I134" s="37">
        <v>36158414</v>
      </c>
      <c r="J134" s="37">
        <v>2.3999999999999799</v>
      </c>
      <c r="K134" s="37">
        <v>8.80000000000007</v>
      </c>
      <c r="L134" s="39">
        <v>1.5827639885842799</v>
      </c>
      <c r="M134" s="37">
        <v>961420590.79999995</v>
      </c>
      <c r="N134" s="37">
        <v>605.20000000000005</v>
      </c>
      <c r="O134" s="1"/>
      <c r="P134" s="1"/>
      <c r="Q134" s="1"/>
      <c r="R134" s="1"/>
    </row>
    <row r="135" spans="1:18" x14ac:dyDescent="0.3">
      <c r="A135" s="36">
        <v>43614</v>
      </c>
      <c r="B135" s="37">
        <v>595.4</v>
      </c>
      <c r="C135" s="38">
        <v>-9.80000000000007</v>
      </c>
      <c r="D135" s="39">
        <v>-1.6192994051553299E-2</v>
      </c>
      <c r="E135" s="37">
        <v>601.20000000000005</v>
      </c>
      <c r="F135" s="37">
        <v>593.79999999999995</v>
      </c>
      <c r="G135" s="37">
        <v>603.79999999999995</v>
      </c>
      <c r="H135" s="7">
        <v>79974</v>
      </c>
      <c r="I135" s="37">
        <v>47832796</v>
      </c>
      <c r="J135" s="37">
        <v>5.80000000000007</v>
      </c>
      <c r="K135" s="37">
        <v>10</v>
      </c>
      <c r="L135" s="39">
        <v>0.33894757990256003</v>
      </c>
      <c r="M135" s="37">
        <v>913587794.79999995</v>
      </c>
      <c r="N135" s="37">
        <v>595.4</v>
      </c>
      <c r="O135" s="1"/>
      <c r="P135" s="1"/>
      <c r="Q135" s="1"/>
      <c r="R135" s="1"/>
    </row>
    <row r="136" spans="1:18" x14ac:dyDescent="0.3">
      <c r="A136" s="36">
        <v>43615</v>
      </c>
      <c r="B136" s="37">
        <v>598.6</v>
      </c>
      <c r="C136" s="38">
        <v>3.2000000000000499</v>
      </c>
      <c r="D136" s="39">
        <v>5.37453812562991E-3</v>
      </c>
      <c r="E136" s="37">
        <v>597.79999999999995</v>
      </c>
      <c r="F136" s="37">
        <v>594.20000000000005</v>
      </c>
      <c r="G136" s="37">
        <v>600.6</v>
      </c>
      <c r="H136" s="7">
        <v>38065</v>
      </c>
      <c r="I136" s="37">
        <v>22774842</v>
      </c>
      <c r="J136" s="37">
        <v>0.80000000000006799</v>
      </c>
      <c r="K136" s="37">
        <v>6.3999999999999799</v>
      </c>
      <c r="L136" s="39">
        <v>-0.52403281066346596</v>
      </c>
      <c r="M136" s="37">
        <v>936362636.79999995</v>
      </c>
      <c r="N136" s="37">
        <v>598.6</v>
      </c>
      <c r="O136" s="1"/>
      <c r="P136" s="1"/>
      <c r="Q136" s="1"/>
      <c r="R136" s="1"/>
    </row>
    <row r="137" spans="1:18" x14ac:dyDescent="0.3">
      <c r="A137" s="36">
        <v>43616</v>
      </c>
      <c r="B137" s="37">
        <v>594.79999999999995</v>
      </c>
      <c r="C137" s="38">
        <v>-3.80000000000007</v>
      </c>
      <c r="D137" s="39">
        <v>-6.34814567323767E-3</v>
      </c>
      <c r="E137" s="37">
        <v>593.4</v>
      </c>
      <c r="F137" s="37">
        <v>587.79999999999995</v>
      </c>
      <c r="G137" s="37">
        <v>596.20000000000005</v>
      </c>
      <c r="H137" s="7">
        <v>65116</v>
      </c>
      <c r="I137" s="37">
        <v>38616247</v>
      </c>
      <c r="J137" s="37">
        <v>1.3999999999999799</v>
      </c>
      <c r="K137" s="37">
        <v>8.4000000000000892</v>
      </c>
      <c r="L137" s="39">
        <v>0.71065283068435603</v>
      </c>
      <c r="M137" s="37">
        <v>897746389.79999995</v>
      </c>
      <c r="N137" s="37">
        <v>594.79999999999995</v>
      </c>
      <c r="O137" s="1"/>
      <c r="P137" s="1"/>
      <c r="Q137" s="1"/>
      <c r="R137" s="1"/>
    </row>
    <row r="138" spans="1:18" x14ac:dyDescent="0.3">
      <c r="A138" s="36">
        <v>43619</v>
      </c>
      <c r="B138" s="37">
        <v>597.6</v>
      </c>
      <c r="C138" s="38">
        <v>2.80000000000007</v>
      </c>
      <c r="D138" s="39">
        <v>4.7074646940149104E-3</v>
      </c>
      <c r="E138" s="37">
        <v>593.79999999999995</v>
      </c>
      <c r="F138" s="37">
        <v>591.79999999999995</v>
      </c>
      <c r="G138" s="37">
        <v>598.6</v>
      </c>
      <c r="H138" s="7">
        <v>54533</v>
      </c>
      <c r="I138" s="37">
        <v>32497226</v>
      </c>
      <c r="J138" s="37">
        <v>3.80000000000007</v>
      </c>
      <c r="K138" s="37">
        <v>6.80000000000007</v>
      </c>
      <c r="L138" s="39">
        <v>-0.16252533939431199</v>
      </c>
      <c r="M138" s="37">
        <v>930243615.79999995</v>
      </c>
      <c r="N138" s="37">
        <v>597.6</v>
      </c>
      <c r="O138" s="1"/>
      <c r="P138" s="1"/>
      <c r="Q138" s="1"/>
      <c r="R138" s="1"/>
    </row>
    <row r="139" spans="1:18" x14ac:dyDescent="0.3">
      <c r="A139" s="36">
        <v>43620</v>
      </c>
      <c r="B139" s="37">
        <v>595.6</v>
      </c>
      <c r="C139" s="38">
        <v>-2</v>
      </c>
      <c r="D139" s="39">
        <v>-3.3467202141900898E-3</v>
      </c>
      <c r="E139" s="37">
        <v>596.4</v>
      </c>
      <c r="F139" s="37">
        <v>590.6</v>
      </c>
      <c r="G139" s="37">
        <v>600.6</v>
      </c>
      <c r="H139" s="7">
        <v>72009</v>
      </c>
      <c r="I139" s="37">
        <v>42907956</v>
      </c>
      <c r="J139" s="37">
        <v>0.79999999999995497</v>
      </c>
      <c r="K139" s="37">
        <v>10</v>
      </c>
      <c r="L139" s="39">
        <v>0.320466506518989</v>
      </c>
      <c r="M139" s="37">
        <v>887335659.79999995</v>
      </c>
      <c r="N139" s="37">
        <v>595.6</v>
      </c>
      <c r="O139" s="1"/>
      <c r="P139" s="1"/>
      <c r="Q139" s="1"/>
      <c r="R139" s="1"/>
    </row>
    <row r="140" spans="1:18" x14ac:dyDescent="0.3">
      <c r="A140" s="36">
        <v>43621</v>
      </c>
      <c r="B140" s="37">
        <v>606</v>
      </c>
      <c r="C140" s="38">
        <v>10.4</v>
      </c>
      <c r="D140" s="39">
        <v>1.7461383478844801E-2</v>
      </c>
      <c r="E140" s="37">
        <v>595.4</v>
      </c>
      <c r="F140" s="37">
        <v>593</v>
      </c>
      <c r="G140" s="37">
        <v>606</v>
      </c>
      <c r="H140" s="7">
        <v>68289</v>
      </c>
      <c r="I140" s="37">
        <v>41228179</v>
      </c>
      <c r="J140" s="37">
        <v>10.6</v>
      </c>
      <c r="K140" s="37">
        <v>13</v>
      </c>
      <c r="L140" s="39">
        <v>-5.1660209140524098E-2</v>
      </c>
      <c r="M140" s="37">
        <v>928563838.79999995</v>
      </c>
      <c r="N140" s="37">
        <v>606</v>
      </c>
      <c r="O140" s="1"/>
      <c r="P140" s="1"/>
      <c r="Q140" s="1"/>
      <c r="R140" s="1"/>
    </row>
    <row r="141" spans="1:18" x14ac:dyDescent="0.3">
      <c r="A141" s="36">
        <v>43622</v>
      </c>
      <c r="B141" s="37">
        <v>607.20000000000005</v>
      </c>
      <c r="C141" s="38">
        <v>1.2000000000000499</v>
      </c>
      <c r="D141" s="39">
        <v>1.98019801980206E-3</v>
      </c>
      <c r="E141" s="37">
        <v>605</v>
      </c>
      <c r="F141" s="37">
        <v>604.6</v>
      </c>
      <c r="G141" s="37">
        <v>615.79999999999995</v>
      </c>
      <c r="H141" s="7">
        <v>58731</v>
      </c>
      <c r="I141" s="37">
        <v>35786678</v>
      </c>
      <c r="J141" s="37">
        <v>2.2000000000000499</v>
      </c>
      <c r="K141" s="37">
        <v>11.1999999999999</v>
      </c>
      <c r="L141" s="39">
        <v>-0.13996397662873999</v>
      </c>
      <c r="M141" s="37">
        <v>964350516.79999995</v>
      </c>
      <c r="N141" s="37">
        <v>607.20000000000005</v>
      </c>
      <c r="O141" s="1"/>
      <c r="P141" s="1"/>
      <c r="Q141" s="1"/>
      <c r="R141" s="1"/>
    </row>
    <row r="142" spans="1:18" x14ac:dyDescent="0.3">
      <c r="A142" s="36">
        <v>43623</v>
      </c>
      <c r="B142" s="37">
        <v>611.4</v>
      </c>
      <c r="C142" s="38">
        <v>4.19999999999993</v>
      </c>
      <c r="D142" s="39">
        <v>6.9169960474307199E-3</v>
      </c>
      <c r="E142" s="37">
        <v>602.79999999999995</v>
      </c>
      <c r="F142" s="37">
        <v>602.79999999999995</v>
      </c>
      <c r="G142" s="37">
        <v>615</v>
      </c>
      <c r="H142" s="7">
        <v>54001</v>
      </c>
      <c r="I142" s="37">
        <v>32976105</v>
      </c>
      <c r="J142" s="37">
        <v>8.6000000000000192</v>
      </c>
      <c r="K142" s="37">
        <v>12.2</v>
      </c>
      <c r="L142" s="39">
        <v>-8.0536684204253306E-2</v>
      </c>
      <c r="M142" s="37">
        <v>997326621.79999995</v>
      </c>
      <c r="N142" s="37">
        <v>611.4</v>
      </c>
      <c r="O142" s="1"/>
      <c r="P142" s="1"/>
      <c r="Q142" s="1"/>
      <c r="R142" s="1"/>
    </row>
    <row r="143" spans="1:18" x14ac:dyDescent="0.3">
      <c r="A143" s="36">
        <v>43626</v>
      </c>
      <c r="B143" s="37">
        <v>610.6</v>
      </c>
      <c r="C143" s="38">
        <v>-0.79999999999995497</v>
      </c>
      <c r="D143" s="39">
        <v>-1.30847235852135E-3</v>
      </c>
      <c r="E143" s="37">
        <v>612.20000000000005</v>
      </c>
      <c r="F143" s="37">
        <v>609</v>
      </c>
      <c r="G143" s="37">
        <v>614.6</v>
      </c>
      <c r="H143" s="7">
        <v>25342</v>
      </c>
      <c r="I143" s="37">
        <v>15482223</v>
      </c>
      <c r="J143" s="37">
        <v>1.6000000000000201</v>
      </c>
      <c r="K143" s="37">
        <v>5.6000000000000201</v>
      </c>
      <c r="L143" s="39">
        <v>-0.530712394214922</v>
      </c>
      <c r="M143" s="37">
        <v>981844398.79999995</v>
      </c>
      <c r="N143" s="37">
        <v>610.6</v>
      </c>
      <c r="O143" s="1"/>
      <c r="P143" s="1"/>
      <c r="Q143" s="1"/>
      <c r="R143" s="1"/>
    </row>
    <row r="144" spans="1:18" x14ac:dyDescent="0.3">
      <c r="A144" s="36">
        <v>43627</v>
      </c>
      <c r="B144" s="37">
        <v>618</v>
      </c>
      <c r="C144" s="38">
        <v>7.3999999999999799</v>
      </c>
      <c r="D144" s="39">
        <v>1.2119226989846001E-2</v>
      </c>
      <c r="E144" s="37">
        <v>613.6</v>
      </c>
      <c r="F144" s="37">
        <v>613.20000000000005</v>
      </c>
      <c r="G144" s="37">
        <v>620.4</v>
      </c>
      <c r="H144" s="7">
        <v>46705</v>
      </c>
      <c r="I144" s="37">
        <v>28853869</v>
      </c>
      <c r="J144" s="37">
        <v>4.3999999999999799</v>
      </c>
      <c r="K144" s="37">
        <v>7.19999999999993</v>
      </c>
      <c r="L144" s="39">
        <v>0.84298792518348997</v>
      </c>
      <c r="M144" s="37">
        <v>1010698267.8</v>
      </c>
      <c r="N144" s="37">
        <v>618</v>
      </c>
      <c r="O144" s="1"/>
      <c r="P144" s="1"/>
      <c r="Q144" s="1"/>
      <c r="R144" s="1"/>
    </row>
    <row r="145" spans="1:18" x14ac:dyDescent="0.3">
      <c r="A145" s="36">
        <v>43628</v>
      </c>
      <c r="B145" s="37">
        <v>613.79999999999995</v>
      </c>
      <c r="C145" s="38">
        <v>-4.2000000000000499</v>
      </c>
      <c r="D145" s="39">
        <v>-6.79611650485444E-3</v>
      </c>
      <c r="E145" s="37">
        <v>616.4</v>
      </c>
      <c r="F145" s="37">
        <v>613</v>
      </c>
      <c r="G145" s="37">
        <v>620.20000000000005</v>
      </c>
      <c r="H145" s="7">
        <v>52156</v>
      </c>
      <c r="I145" s="37">
        <v>32100015</v>
      </c>
      <c r="J145" s="37">
        <v>2.6000000000000201</v>
      </c>
      <c r="K145" s="37">
        <v>7.2000000000000499</v>
      </c>
      <c r="L145" s="39">
        <v>0.11671127288298901</v>
      </c>
      <c r="M145" s="37">
        <v>978598252.79999995</v>
      </c>
      <c r="N145" s="37">
        <v>613.79999999999995</v>
      </c>
      <c r="O145" s="1"/>
      <c r="P145" s="1"/>
      <c r="Q145" s="1"/>
      <c r="R145" s="1"/>
    </row>
    <row r="146" spans="1:18" x14ac:dyDescent="0.3">
      <c r="A146" s="36">
        <v>43629</v>
      </c>
      <c r="B146" s="37">
        <v>611.20000000000005</v>
      </c>
      <c r="C146" s="38">
        <v>-2.5999999999999099</v>
      </c>
      <c r="D146" s="39">
        <v>-4.2359074617137702E-3</v>
      </c>
      <c r="E146" s="37">
        <v>612.6</v>
      </c>
      <c r="F146" s="37">
        <v>609.79999999999995</v>
      </c>
      <c r="G146" s="37">
        <v>617</v>
      </c>
      <c r="H146" s="7">
        <v>39995</v>
      </c>
      <c r="I146" s="37">
        <v>24490561</v>
      </c>
      <c r="J146" s="37">
        <v>1.3999999999999799</v>
      </c>
      <c r="K146" s="37">
        <v>7.2000000000000499</v>
      </c>
      <c r="L146" s="39">
        <v>-0.23316588695452101</v>
      </c>
      <c r="M146" s="37">
        <v>954107691.79999995</v>
      </c>
      <c r="N146" s="37">
        <v>611.20000000000005</v>
      </c>
      <c r="O146" s="1"/>
      <c r="P146" s="1"/>
      <c r="Q146" s="1"/>
      <c r="R146" s="1"/>
    </row>
    <row r="147" spans="1:18" x14ac:dyDescent="0.3">
      <c r="A147" s="36">
        <v>43630</v>
      </c>
      <c r="B147" s="37">
        <v>612.20000000000005</v>
      </c>
      <c r="C147" s="38">
        <v>1</v>
      </c>
      <c r="D147" s="39">
        <v>1.63612565445026E-3</v>
      </c>
      <c r="E147" s="37">
        <v>609</v>
      </c>
      <c r="F147" s="37">
        <v>606.6</v>
      </c>
      <c r="G147" s="37">
        <v>612.20000000000005</v>
      </c>
      <c r="H147" s="7">
        <v>51995</v>
      </c>
      <c r="I147" s="37">
        <v>31720178</v>
      </c>
      <c r="J147" s="37">
        <v>3.2000000000000499</v>
      </c>
      <c r="K147" s="37">
        <v>5.6000000000000201</v>
      </c>
      <c r="L147" s="39">
        <v>0.30003750468808599</v>
      </c>
      <c r="M147" s="37">
        <v>985827869.79999995</v>
      </c>
      <c r="N147" s="37">
        <v>612.20000000000005</v>
      </c>
      <c r="O147" s="1"/>
      <c r="P147" s="1"/>
      <c r="Q147" s="1"/>
      <c r="R147" s="1"/>
    </row>
    <row r="148" spans="1:18" x14ac:dyDescent="0.3">
      <c r="A148" s="36">
        <v>43633</v>
      </c>
      <c r="B148" s="37">
        <v>611.6</v>
      </c>
      <c r="C148" s="38">
        <v>-0.60000000000002296</v>
      </c>
      <c r="D148" s="39">
        <v>-9.8007187193731196E-4</v>
      </c>
      <c r="E148" s="37">
        <v>612.4</v>
      </c>
      <c r="F148" s="37">
        <v>609.6</v>
      </c>
      <c r="G148" s="37">
        <v>614.20000000000005</v>
      </c>
      <c r="H148" s="7">
        <v>52253</v>
      </c>
      <c r="I148" s="37">
        <v>31972856</v>
      </c>
      <c r="J148" s="37">
        <v>0.79999999999995497</v>
      </c>
      <c r="K148" s="37">
        <v>4.6000000000000201</v>
      </c>
      <c r="L148" s="39">
        <v>4.9620155784209996E-3</v>
      </c>
      <c r="M148" s="37">
        <v>953855013.79999995</v>
      </c>
      <c r="N148" s="37">
        <v>611.6</v>
      </c>
      <c r="O148" s="1"/>
      <c r="P148" s="1"/>
      <c r="Q148" s="1"/>
      <c r="R148" s="1"/>
    </row>
    <row r="149" spans="1:18" x14ac:dyDescent="0.3">
      <c r="A149" s="36">
        <v>43634</v>
      </c>
      <c r="B149" s="37">
        <v>632.4</v>
      </c>
      <c r="C149" s="38">
        <v>20.8</v>
      </c>
      <c r="D149" s="39">
        <v>3.4009156311314501E-2</v>
      </c>
      <c r="E149" s="37">
        <v>611.20000000000005</v>
      </c>
      <c r="F149" s="37">
        <v>610.4</v>
      </c>
      <c r="G149" s="37">
        <v>632.4</v>
      </c>
      <c r="H149" s="7">
        <v>80144</v>
      </c>
      <c r="I149" s="37">
        <v>50291343</v>
      </c>
      <c r="J149" s="37">
        <v>21.1999999999999</v>
      </c>
      <c r="K149" s="37">
        <v>22</v>
      </c>
      <c r="L149" s="39">
        <v>0.53376839607295301</v>
      </c>
      <c r="M149" s="37">
        <v>1004146356.8</v>
      </c>
      <c r="N149" s="37">
        <v>632.4</v>
      </c>
      <c r="O149" s="1"/>
      <c r="P149" s="1"/>
      <c r="Q149" s="1"/>
      <c r="R149" s="1"/>
    </row>
    <row r="150" spans="1:18" x14ac:dyDescent="0.3">
      <c r="A150" s="36">
        <v>43635</v>
      </c>
      <c r="B150" s="37">
        <v>628.79999999999995</v>
      </c>
      <c r="C150" s="38">
        <v>-3.6000000000000201</v>
      </c>
      <c r="D150" s="39">
        <v>-5.6925996204934002E-3</v>
      </c>
      <c r="E150" s="37">
        <v>637</v>
      </c>
      <c r="F150" s="37">
        <v>628.20000000000005</v>
      </c>
      <c r="G150" s="37">
        <v>638</v>
      </c>
      <c r="H150" s="7">
        <v>72606</v>
      </c>
      <c r="I150" s="37">
        <v>45752679</v>
      </c>
      <c r="J150" s="37">
        <v>8.2000000000000508</v>
      </c>
      <c r="K150" s="37">
        <v>9.7999999999999492</v>
      </c>
      <c r="L150" s="39">
        <v>-9.4055699740467194E-2</v>
      </c>
      <c r="M150" s="37">
        <v>958393677.79999995</v>
      </c>
      <c r="N150" s="37">
        <v>628.79999999999995</v>
      </c>
      <c r="O150" s="1"/>
      <c r="P150" s="1"/>
      <c r="Q150" s="1"/>
      <c r="R150" s="1"/>
    </row>
    <row r="151" spans="1:18" x14ac:dyDescent="0.3">
      <c r="A151" s="36">
        <v>43636</v>
      </c>
      <c r="B151" s="37">
        <v>634</v>
      </c>
      <c r="C151" s="38">
        <v>5.2000000000000499</v>
      </c>
      <c r="D151" s="39">
        <v>8.2697201017812392E-3</v>
      </c>
      <c r="E151" s="37">
        <v>631.4</v>
      </c>
      <c r="F151" s="37">
        <v>631.4</v>
      </c>
      <c r="G151" s="37">
        <v>638.4</v>
      </c>
      <c r="H151" s="7">
        <v>45883</v>
      </c>
      <c r="I151" s="37">
        <v>29159326</v>
      </c>
      <c r="J151" s="37">
        <v>2.6000000000000201</v>
      </c>
      <c r="K151" s="37">
        <v>7</v>
      </c>
      <c r="L151" s="39">
        <v>-0.368054981681955</v>
      </c>
      <c r="M151" s="37">
        <v>987553003.79999995</v>
      </c>
      <c r="N151" s="37">
        <v>634</v>
      </c>
      <c r="O151" s="1"/>
      <c r="P151" s="1"/>
      <c r="Q151" s="1"/>
      <c r="R151" s="1"/>
    </row>
    <row r="152" spans="1:18" x14ac:dyDescent="0.3">
      <c r="A152" s="36">
        <v>43637</v>
      </c>
      <c r="B152" s="37">
        <v>630</v>
      </c>
      <c r="C152" s="38">
        <v>-4</v>
      </c>
      <c r="D152" s="39">
        <v>-6.3091482649842304E-3</v>
      </c>
      <c r="E152" s="37">
        <v>635.6</v>
      </c>
      <c r="F152" s="37">
        <v>630</v>
      </c>
      <c r="G152" s="37">
        <v>637.79999999999995</v>
      </c>
      <c r="H152" s="7">
        <v>124573</v>
      </c>
      <c r="I152" s="37">
        <v>78586786</v>
      </c>
      <c r="J152" s="37">
        <v>5.6000000000000201</v>
      </c>
      <c r="K152" s="37">
        <v>7.7999999999999501</v>
      </c>
      <c r="L152" s="39">
        <v>1.71501427543971</v>
      </c>
      <c r="M152" s="37">
        <v>908966217.79999995</v>
      </c>
      <c r="N152" s="37">
        <v>630</v>
      </c>
      <c r="O152" s="1"/>
      <c r="P152" s="1"/>
      <c r="Q152" s="1"/>
      <c r="R152" s="1"/>
    </row>
    <row r="153" spans="1:18" x14ac:dyDescent="0.3">
      <c r="A153" s="36">
        <v>43640</v>
      </c>
      <c r="B153" s="37">
        <v>630</v>
      </c>
      <c r="C153" s="38">
        <v>0</v>
      </c>
      <c r="D153" s="39">
        <v>0</v>
      </c>
      <c r="E153" s="37">
        <v>630</v>
      </c>
      <c r="F153" s="37">
        <v>629</v>
      </c>
      <c r="G153" s="37">
        <v>633.6</v>
      </c>
      <c r="H153" s="7">
        <v>42334</v>
      </c>
      <c r="I153" s="37">
        <v>26685016</v>
      </c>
      <c r="J153" s="37">
        <v>0</v>
      </c>
      <c r="K153" s="37">
        <v>4.6000000000000201</v>
      </c>
      <c r="L153" s="39">
        <v>-0.66016713091921997</v>
      </c>
      <c r="M153" s="37">
        <v>882281201.79999995</v>
      </c>
      <c r="N153" s="37">
        <v>630</v>
      </c>
      <c r="O153" s="1"/>
      <c r="P153" s="1"/>
      <c r="Q153" s="1"/>
      <c r="R153" s="1"/>
    </row>
    <row r="154" spans="1:18" x14ac:dyDescent="0.3">
      <c r="A154" s="36">
        <v>43641</v>
      </c>
      <c r="B154" s="37">
        <v>628</v>
      </c>
      <c r="C154" s="38">
        <v>-2</v>
      </c>
      <c r="D154" s="39">
        <v>-3.1746031746031698E-3</v>
      </c>
      <c r="E154" s="37">
        <v>628.79999999999995</v>
      </c>
      <c r="F154" s="37">
        <v>628</v>
      </c>
      <c r="G154" s="37">
        <v>632.4</v>
      </c>
      <c r="H154" s="7">
        <v>41096</v>
      </c>
      <c r="I154" s="37">
        <v>25892119</v>
      </c>
      <c r="J154" s="37">
        <v>0.79999999999995497</v>
      </c>
      <c r="K154" s="37">
        <v>4.3999999999999799</v>
      </c>
      <c r="L154" s="39">
        <v>-2.9243633958520299E-2</v>
      </c>
      <c r="M154" s="37">
        <v>856389082.79999995</v>
      </c>
      <c r="N154" s="37">
        <v>628</v>
      </c>
      <c r="O154" s="1"/>
      <c r="P154" s="1"/>
      <c r="Q154" s="1"/>
      <c r="R154" s="1"/>
    </row>
    <row r="155" spans="1:18" x14ac:dyDescent="0.3">
      <c r="A155" s="36">
        <v>43642</v>
      </c>
      <c r="B155" s="37">
        <v>626</v>
      </c>
      <c r="C155" s="38">
        <v>-2</v>
      </c>
      <c r="D155" s="39">
        <v>-3.1847133757961798E-3</v>
      </c>
      <c r="E155" s="37">
        <v>626.6</v>
      </c>
      <c r="F155" s="37">
        <v>625.79999999999995</v>
      </c>
      <c r="G155" s="37">
        <v>634.6</v>
      </c>
      <c r="H155" s="7">
        <v>45091</v>
      </c>
      <c r="I155" s="37">
        <v>28317326</v>
      </c>
      <c r="J155" s="37">
        <v>0.60000000000002296</v>
      </c>
      <c r="K155" s="37">
        <v>8.80000000000007</v>
      </c>
      <c r="L155" s="39">
        <v>9.7211407436246802E-2</v>
      </c>
      <c r="M155" s="37">
        <v>828071756.79999995</v>
      </c>
      <c r="N155" s="37">
        <v>626</v>
      </c>
      <c r="O155" s="1"/>
      <c r="P155" s="1"/>
      <c r="Q155" s="1"/>
      <c r="R155" s="1"/>
    </row>
    <row r="156" spans="1:18" x14ac:dyDescent="0.3">
      <c r="A156" s="36">
        <v>43643</v>
      </c>
      <c r="B156" s="37">
        <v>627.4</v>
      </c>
      <c r="C156" s="38">
        <v>1.3999999999999799</v>
      </c>
      <c r="D156" s="39">
        <v>2.2364217252395799E-3</v>
      </c>
      <c r="E156" s="37">
        <v>628.4</v>
      </c>
      <c r="F156" s="37">
        <v>624.6</v>
      </c>
      <c r="G156" s="37">
        <v>630.4</v>
      </c>
      <c r="H156" s="7">
        <v>40090</v>
      </c>
      <c r="I156" s="37">
        <v>25150411</v>
      </c>
      <c r="J156" s="37">
        <v>1</v>
      </c>
      <c r="K156" s="37">
        <v>5.7999999999999501</v>
      </c>
      <c r="L156" s="39">
        <v>-0.11090905058659201</v>
      </c>
      <c r="M156" s="37">
        <v>853222167.79999995</v>
      </c>
      <c r="N156" s="37">
        <v>627.4</v>
      </c>
      <c r="O156" s="1"/>
      <c r="P156" s="1"/>
      <c r="Q156" s="1"/>
      <c r="R156" s="1"/>
    </row>
    <row r="157" spans="1:18" x14ac:dyDescent="0.3">
      <c r="A157" s="36">
        <v>43644</v>
      </c>
      <c r="B157" s="37">
        <v>634.20000000000005</v>
      </c>
      <c r="C157" s="38">
        <v>6.80000000000007</v>
      </c>
      <c r="D157" s="39">
        <v>1.0838380618425399E-2</v>
      </c>
      <c r="E157" s="37">
        <v>627.79999999999995</v>
      </c>
      <c r="F157" s="37">
        <v>626.79999999999995</v>
      </c>
      <c r="G157" s="37">
        <v>634.20000000000005</v>
      </c>
      <c r="H157" s="7">
        <v>54257</v>
      </c>
      <c r="I157" s="37">
        <v>34312285</v>
      </c>
      <c r="J157" s="37">
        <v>6.4000000000000901</v>
      </c>
      <c r="K157" s="37">
        <v>7.4000000000000901</v>
      </c>
      <c r="L157" s="39">
        <v>0.35337989523572</v>
      </c>
      <c r="M157" s="37">
        <v>887534452.79999995</v>
      </c>
      <c r="N157" s="37">
        <v>634.20000000000005</v>
      </c>
      <c r="O157" s="1"/>
      <c r="P157" s="1"/>
      <c r="Q157" s="1"/>
      <c r="R157" s="1"/>
    </row>
    <row r="158" spans="1:18" x14ac:dyDescent="0.3">
      <c r="A158" s="36">
        <v>43647</v>
      </c>
      <c r="B158" s="37">
        <v>634.79999999999995</v>
      </c>
      <c r="C158" s="38">
        <v>0.59999999999990905</v>
      </c>
      <c r="D158" s="39">
        <v>9.4607379375576995E-4</v>
      </c>
      <c r="E158" s="37">
        <v>638.4</v>
      </c>
      <c r="F158" s="37">
        <v>634.6</v>
      </c>
      <c r="G158" s="37">
        <v>641.6</v>
      </c>
      <c r="H158" s="7">
        <v>51498</v>
      </c>
      <c r="I158" s="37">
        <v>32797397</v>
      </c>
      <c r="J158" s="37">
        <v>3.6000000000000201</v>
      </c>
      <c r="K158" s="37">
        <v>7</v>
      </c>
      <c r="L158" s="39">
        <v>-5.0850581491789101E-2</v>
      </c>
      <c r="M158" s="37">
        <v>920331849.79999995</v>
      </c>
      <c r="N158" s="37">
        <v>634.79999999999995</v>
      </c>
      <c r="O158" s="1"/>
      <c r="P158" s="1"/>
      <c r="Q158" s="1"/>
      <c r="R158" s="1"/>
    </row>
    <row r="159" spans="1:18" x14ac:dyDescent="0.3">
      <c r="A159" s="36">
        <v>43648</v>
      </c>
      <c r="B159" s="37">
        <v>640</v>
      </c>
      <c r="C159" s="38">
        <v>5.2000000000000499</v>
      </c>
      <c r="D159" s="39">
        <v>8.19155639571526E-3</v>
      </c>
      <c r="E159" s="37">
        <v>638.79999999999995</v>
      </c>
      <c r="F159" s="37">
        <v>636.6</v>
      </c>
      <c r="G159" s="37">
        <v>640.20000000000005</v>
      </c>
      <c r="H159" s="7">
        <v>50097</v>
      </c>
      <c r="I159" s="37">
        <v>32018037</v>
      </c>
      <c r="J159" s="37">
        <v>1.2000000000000499</v>
      </c>
      <c r="K159" s="37">
        <v>3.6000000000000201</v>
      </c>
      <c r="L159" s="39">
        <v>-2.7204939997669798E-2</v>
      </c>
      <c r="M159" s="37">
        <v>952349886.79999995</v>
      </c>
      <c r="N159" s="37">
        <v>640</v>
      </c>
      <c r="O159" s="1"/>
      <c r="P159" s="1"/>
      <c r="Q159" s="1"/>
      <c r="R159" s="1"/>
    </row>
    <row r="160" spans="1:18" x14ac:dyDescent="0.3">
      <c r="A160" s="36">
        <v>43649</v>
      </c>
      <c r="B160" s="37">
        <v>644.79999999999995</v>
      </c>
      <c r="C160" s="38">
        <v>4.7999999999999501</v>
      </c>
      <c r="D160" s="39">
        <v>7.4999999999999303E-3</v>
      </c>
      <c r="E160" s="37">
        <v>640.6</v>
      </c>
      <c r="F160" s="37">
        <v>640.4</v>
      </c>
      <c r="G160" s="37">
        <v>646.4</v>
      </c>
      <c r="H160" s="7">
        <v>34850</v>
      </c>
      <c r="I160" s="37">
        <v>22454561</v>
      </c>
      <c r="J160" s="37">
        <v>4.19999999999993</v>
      </c>
      <c r="K160" s="37">
        <v>6</v>
      </c>
      <c r="L160" s="39">
        <v>-0.304349561850011</v>
      </c>
      <c r="M160" s="37">
        <v>974804447.79999995</v>
      </c>
      <c r="N160" s="37">
        <v>644.79999999999995</v>
      </c>
      <c r="O160" s="1"/>
      <c r="P160" s="1"/>
      <c r="Q160" s="1"/>
      <c r="R160" s="1"/>
    </row>
    <row r="161" spans="1:18" x14ac:dyDescent="0.3">
      <c r="A161" s="36">
        <v>43650</v>
      </c>
      <c r="B161" s="37">
        <v>640.6</v>
      </c>
      <c r="C161" s="38">
        <v>-4.19999999999993</v>
      </c>
      <c r="D161" s="39">
        <v>-6.5136476426798E-3</v>
      </c>
      <c r="E161" s="37">
        <v>645.20000000000005</v>
      </c>
      <c r="F161" s="37">
        <v>638.79999999999995</v>
      </c>
      <c r="G161" s="37">
        <v>645.6</v>
      </c>
      <c r="H161" s="7">
        <v>23091</v>
      </c>
      <c r="I161" s="37">
        <v>14804690</v>
      </c>
      <c r="J161" s="37">
        <v>4.6000000000000201</v>
      </c>
      <c r="K161" s="37">
        <v>6.80000000000007</v>
      </c>
      <c r="L161" s="39">
        <v>-0.337417503586801</v>
      </c>
      <c r="M161" s="37">
        <v>959999757.79999995</v>
      </c>
      <c r="N161" s="37">
        <v>640.6</v>
      </c>
      <c r="O161" s="1"/>
      <c r="P161" s="1"/>
      <c r="Q161" s="1"/>
      <c r="R161" s="1"/>
    </row>
    <row r="162" spans="1:18" x14ac:dyDescent="0.3">
      <c r="A162" s="36">
        <v>43651</v>
      </c>
      <c r="B162" s="37">
        <v>637.20000000000005</v>
      </c>
      <c r="C162" s="38">
        <v>-3.3999999999999799</v>
      </c>
      <c r="D162" s="39">
        <v>-5.3075241960661504E-3</v>
      </c>
      <c r="E162" s="37">
        <v>640.6</v>
      </c>
      <c r="F162" s="37">
        <v>633.4</v>
      </c>
      <c r="G162" s="37">
        <v>642</v>
      </c>
      <c r="H162" s="7">
        <v>34968</v>
      </c>
      <c r="I162" s="37">
        <v>22284759</v>
      </c>
      <c r="J162" s="37">
        <v>3.3999999999999799</v>
      </c>
      <c r="K162" s="37">
        <v>8.6000000000000192</v>
      </c>
      <c r="L162" s="39">
        <v>0.51435624269195801</v>
      </c>
      <c r="M162" s="37">
        <v>937714998.79999995</v>
      </c>
      <c r="N162" s="37">
        <v>637.20000000000005</v>
      </c>
      <c r="O162" s="1"/>
      <c r="P162" s="1"/>
      <c r="Q162" s="1"/>
      <c r="R162" s="1"/>
    </row>
    <row r="163" spans="1:18" x14ac:dyDescent="0.3">
      <c r="A163" s="36">
        <v>43654</v>
      </c>
      <c r="B163" s="37">
        <v>640.4</v>
      </c>
      <c r="C163" s="38">
        <v>3.19999999999993</v>
      </c>
      <c r="D163" s="39">
        <v>5.02197112366593E-3</v>
      </c>
      <c r="E163" s="37">
        <v>633.6</v>
      </c>
      <c r="F163" s="37">
        <v>633</v>
      </c>
      <c r="G163" s="37">
        <v>640.4</v>
      </c>
      <c r="H163" s="7">
        <v>29742</v>
      </c>
      <c r="I163" s="37">
        <v>18983860</v>
      </c>
      <c r="J163" s="37">
        <v>6.7999999999999501</v>
      </c>
      <c r="K163" s="37">
        <v>7.3999999999999799</v>
      </c>
      <c r="L163" s="39">
        <v>-0.149450926561428</v>
      </c>
      <c r="M163" s="37">
        <v>956698858.79999995</v>
      </c>
      <c r="N163" s="37">
        <v>640.4</v>
      </c>
      <c r="O163" s="1"/>
      <c r="P163" s="1"/>
      <c r="Q163" s="1"/>
      <c r="R163" s="1"/>
    </row>
    <row r="164" spans="1:18" x14ac:dyDescent="0.3">
      <c r="A164" s="36">
        <v>43655</v>
      </c>
      <c r="B164" s="37">
        <v>642.79999999999995</v>
      </c>
      <c r="C164" s="38">
        <v>2.3999999999999799</v>
      </c>
      <c r="D164" s="39">
        <v>3.74765771392876E-3</v>
      </c>
      <c r="E164" s="37">
        <v>640.4</v>
      </c>
      <c r="F164" s="37">
        <v>638.6</v>
      </c>
      <c r="G164" s="37">
        <v>643.20000000000005</v>
      </c>
      <c r="H164" s="7">
        <v>45185</v>
      </c>
      <c r="I164" s="37">
        <v>28989771</v>
      </c>
      <c r="J164" s="37">
        <v>2.3999999999999799</v>
      </c>
      <c r="K164" s="37">
        <v>4.6000000000000201</v>
      </c>
      <c r="L164" s="39">
        <v>0.51923206240333497</v>
      </c>
      <c r="M164" s="37">
        <v>985688629.79999995</v>
      </c>
      <c r="N164" s="37">
        <v>642.79999999999995</v>
      </c>
      <c r="O164" s="1"/>
      <c r="P164" s="1"/>
      <c r="Q164" s="1"/>
      <c r="R164" s="1"/>
    </row>
    <row r="165" spans="1:18" x14ac:dyDescent="0.3">
      <c r="A165" s="36">
        <v>43656</v>
      </c>
      <c r="B165" s="37">
        <v>641</v>
      </c>
      <c r="C165" s="38">
        <v>-1.7999999999999501</v>
      </c>
      <c r="D165" s="39">
        <v>-2.8002489110142401E-3</v>
      </c>
      <c r="E165" s="37">
        <v>641.6</v>
      </c>
      <c r="F165" s="37">
        <v>636.79999999999995</v>
      </c>
      <c r="G165" s="37">
        <v>643.6</v>
      </c>
      <c r="H165" s="7">
        <v>38109</v>
      </c>
      <c r="I165" s="37">
        <v>24398248</v>
      </c>
      <c r="J165" s="37">
        <v>0.60000000000002296</v>
      </c>
      <c r="K165" s="37">
        <v>6.80000000000007</v>
      </c>
      <c r="L165" s="39">
        <v>-0.15660064180590899</v>
      </c>
      <c r="M165" s="37">
        <v>961290381.79999995</v>
      </c>
      <c r="N165" s="37">
        <v>641</v>
      </c>
      <c r="O165" s="1"/>
      <c r="P165" s="1"/>
      <c r="Q165" s="1"/>
      <c r="R165" s="1"/>
    </row>
    <row r="166" spans="1:18" x14ac:dyDescent="0.3">
      <c r="A166" s="36">
        <v>43657</v>
      </c>
      <c r="B166" s="37">
        <v>642.79999999999995</v>
      </c>
      <c r="C166" s="38">
        <v>1.7999999999999501</v>
      </c>
      <c r="D166" s="39">
        <v>2.8081123244929102E-3</v>
      </c>
      <c r="E166" s="37">
        <v>639.79999999999995</v>
      </c>
      <c r="F166" s="37">
        <v>639.4</v>
      </c>
      <c r="G166" s="37">
        <v>644.6</v>
      </c>
      <c r="H166" s="7">
        <v>42098</v>
      </c>
      <c r="I166" s="37">
        <v>27042557</v>
      </c>
      <c r="J166" s="37">
        <v>3</v>
      </c>
      <c r="K166" s="37">
        <v>5.2000000000000499</v>
      </c>
      <c r="L166" s="39">
        <v>0.104673436720985</v>
      </c>
      <c r="M166" s="37">
        <v>988332938.79999995</v>
      </c>
      <c r="N166" s="37">
        <v>642.79999999999995</v>
      </c>
      <c r="O166" s="1"/>
      <c r="P166" s="1"/>
      <c r="Q166" s="1"/>
      <c r="R166" s="1"/>
    </row>
    <row r="167" spans="1:18" x14ac:dyDescent="0.3">
      <c r="A167" s="36">
        <v>43658</v>
      </c>
      <c r="B167" s="37">
        <v>645.4</v>
      </c>
      <c r="C167" s="38">
        <v>2.6000000000000201</v>
      </c>
      <c r="D167" s="39">
        <v>4.0448039825762604E-3</v>
      </c>
      <c r="E167" s="37">
        <v>642.79999999999995</v>
      </c>
      <c r="F167" s="37">
        <v>642.6</v>
      </c>
      <c r="G167" s="37">
        <v>649</v>
      </c>
      <c r="H167" s="7">
        <v>44397</v>
      </c>
      <c r="I167" s="37">
        <v>28680684</v>
      </c>
      <c r="J167" s="37">
        <v>2.6000000000000201</v>
      </c>
      <c r="K167" s="37">
        <v>6.3999999999999799</v>
      </c>
      <c r="L167" s="39">
        <v>5.4610670340633799E-2</v>
      </c>
      <c r="M167" s="37">
        <v>1017013622.8</v>
      </c>
      <c r="N167" s="37">
        <v>645.4</v>
      </c>
      <c r="O167" s="1"/>
      <c r="P167" s="1"/>
      <c r="Q167" s="1"/>
      <c r="R167" s="1"/>
    </row>
    <row r="168" spans="1:18" x14ac:dyDescent="0.3">
      <c r="A168" s="36">
        <v>43661</v>
      </c>
      <c r="B168" s="37">
        <v>632.20000000000005</v>
      </c>
      <c r="C168" s="38">
        <v>-13.1999999999999</v>
      </c>
      <c r="D168" s="39">
        <v>-2.0452432599937901E-2</v>
      </c>
      <c r="E168" s="37">
        <v>645.6</v>
      </c>
      <c r="F168" s="37">
        <v>629.4</v>
      </c>
      <c r="G168" s="37">
        <v>649.6</v>
      </c>
      <c r="H168" s="7">
        <v>61962</v>
      </c>
      <c r="I168" s="37">
        <v>39336453</v>
      </c>
      <c r="J168" s="37">
        <v>13.4</v>
      </c>
      <c r="K168" s="37">
        <v>20.2</v>
      </c>
      <c r="L168" s="39">
        <v>0.39563484019190498</v>
      </c>
      <c r="M168" s="37">
        <v>977677169.79999995</v>
      </c>
      <c r="N168" s="37">
        <v>632.20000000000005</v>
      </c>
      <c r="O168" s="1"/>
      <c r="P168" s="1"/>
      <c r="Q168" s="1"/>
      <c r="R168" s="1"/>
    </row>
    <row r="169" spans="1:18" x14ac:dyDescent="0.3">
      <c r="A169" s="36">
        <v>43662</v>
      </c>
      <c r="B169" s="37">
        <v>634</v>
      </c>
      <c r="C169" s="38">
        <v>1.7999999999999501</v>
      </c>
      <c r="D169" s="39">
        <v>2.8472002530843901E-3</v>
      </c>
      <c r="E169" s="37">
        <v>632.20000000000005</v>
      </c>
      <c r="F169" s="37">
        <v>632.20000000000005</v>
      </c>
      <c r="G169" s="37">
        <v>637.4</v>
      </c>
      <c r="H169" s="7">
        <v>58904</v>
      </c>
      <c r="I169" s="37">
        <v>37379592</v>
      </c>
      <c r="J169" s="37">
        <v>1.7999999999999501</v>
      </c>
      <c r="K169" s="37">
        <v>5.19999999999993</v>
      </c>
      <c r="L169" s="39">
        <v>-4.9352829153352103E-2</v>
      </c>
      <c r="M169" s="37">
        <v>1015056761.8</v>
      </c>
      <c r="N169" s="37">
        <v>634</v>
      </c>
      <c r="O169" s="1"/>
      <c r="P169" s="1"/>
      <c r="Q169" s="1"/>
      <c r="R169" s="1"/>
    </row>
    <row r="170" spans="1:18" x14ac:dyDescent="0.3">
      <c r="A170" s="36">
        <v>43663</v>
      </c>
      <c r="B170" s="37">
        <v>645</v>
      </c>
      <c r="C170" s="38">
        <v>11</v>
      </c>
      <c r="D170" s="39">
        <v>1.73501577287066E-2</v>
      </c>
      <c r="E170" s="37">
        <v>636</v>
      </c>
      <c r="F170" s="37">
        <v>633.6</v>
      </c>
      <c r="G170" s="37">
        <v>649.20000000000005</v>
      </c>
      <c r="H170" s="7">
        <v>53024</v>
      </c>
      <c r="I170" s="37">
        <v>34224315</v>
      </c>
      <c r="J170" s="37">
        <v>9</v>
      </c>
      <c r="K170" s="37">
        <v>15.6</v>
      </c>
      <c r="L170" s="39">
        <v>-9.9823441531984206E-2</v>
      </c>
      <c r="M170" s="37">
        <v>1049281076.8</v>
      </c>
      <c r="N170" s="37">
        <v>645</v>
      </c>
      <c r="O170" s="1"/>
      <c r="P170" s="1"/>
      <c r="Q170" s="1"/>
      <c r="R170" s="1"/>
    </row>
    <row r="171" spans="1:18" x14ac:dyDescent="0.3">
      <c r="A171" s="36">
        <v>43664</v>
      </c>
      <c r="B171" s="37">
        <v>639.79999999999995</v>
      </c>
      <c r="C171" s="38">
        <v>-5.2000000000000499</v>
      </c>
      <c r="D171" s="39">
        <v>-8.0620155038760404E-3</v>
      </c>
      <c r="E171" s="37">
        <v>640</v>
      </c>
      <c r="F171" s="37">
        <v>637.20000000000005</v>
      </c>
      <c r="G171" s="37">
        <v>646.4</v>
      </c>
      <c r="H171" s="7">
        <v>43602</v>
      </c>
      <c r="I171" s="37">
        <v>27945603</v>
      </c>
      <c r="J171" s="37">
        <v>0.200000000000045</v>
      </c>
      <c r="K171" s="37">
        <v>9.19999999999993</v>
      </c>
      <c r="L171" s="39">
        <v>-0.17769312009655999</v>
      </c>
      <c r="M171" s="37">
        <v>1021335473.8</v>
      </c>
      <c r="N171" s="37">
        <v>639.79999999999995</v>
      </c>
      <c r="O171" s="1"/>
      <c r="P171" s="1"/>
      <c r="Q171" s="1"/>
      <c r="R171" s="1"/>
    </row>
    <row r="172" spans="1:18" x14ac:dyDescent="0.3">
      <c r="A172" s="36">
        <v>43665</v>
      </c>
      <c r="B172" s="37">
        <v>640.79999999999995</v>
      </c>
      <c r="C172" s="38">
        <v>1</v>
      </c>
      <c r="D172" s="39">
        <v>1.56298843388559E-3</v>
      </c>
      <c r="E172" s="37">
        <v>643.4</v>
      </c>
      <c r="F172" s="37">
        <v>637.20000000000005</v>
      </c>
      <c r="G172" s="37">
        <v>644.4</v>
      </c>
      <c r="H172" s="7">
        <v>39825</v>
      </c>
      <c r="I172" s="37">
        <v>25519841</v>
      </c>
      <c r="J172" s="37">
        <v>2.6000000000000201</v>
      </c>
      <c r="K172" s="37">
        <v>7.19999999999993</v>
      </c>
      <c r="L172" s="39">
        <v>-8.6624466767579497E-2</v>
      </c>
      <c r="M172" s="37">
        <v>1046855314.8</v>
      </c>
      <c r="N172" s="37">
        <v>640.79999999999995</v>
      </c>
      <c r="O172" s="1"/>
      <c r="P172" s="1"/>
      <c r="Q172" s="1"/>
      <c r="R172" s="1"/>
    </row>
    <row r="173" spans="1:18" x14ac:dyDescent="0.3">
      <c r="A173" s="36">
        <v>43668</v>
      </c>
      <c r="B173" s="37">
        <v>644.20000000000005</v>
      </c>
      <c r="C173" s="38">
        <v>3.4000000000000901</v>
      </c>
      <c r="D173" s="39">
        <v>5.3058676654183703E-3</v>
      </c>
      <c r="E173" s="37">
        <v>639.79999999999995</v>
      </c>
      <c r="F173" s="37">
        <v>639.20000000000005</v>
      </c>
      <c r="G173" s="37">
        <v>645.4</v>
      </c>
      <c r="H173" s="7">
        <v>40311</v>
      </c>
      <c r="I173" s="37">
        <v>25927383</v>
      </c>
      <c r="J173" s="37">
        <v>4.4000000000000901</v>
      </c>
      <c r="K173" s="37">
        <v>6.19999999999993</v>
      </c>
      <c r="L173" s="39">
        <v>1.2203389830508501E-2</v>
      </c>
      <c r="M173" s="37">
        <v>1072782697.8</v>
      </c>
      <c r="N173" s="37">
        <v>644.20000000000005</v>
      </c>
      <c r="O173" s="1"/>
      <c r="P173" s="1"/>
      <c r="Q173" s="1"/>
      <c r="R173" s="1"/>
    </row>
    <row r="174" spans="1:18" x14ac:dyDescent="0.3">
      <c r="A174" s="36">
        <v>43669</v>
      </c>
      <c r="B174" s="37">
        <v>643</v>
      </c>
      <c r="C174" s="38">
        <v>-1.2000000000000499</v>
      </c>
      <c r="D174" s="39">
        <v>-1.8627755355480401E-3</v>
      </c>
      <c r="E174" s="37">
        <v>644.79999999999995</v>
      </c>
      <c r="F174" s="37">
        <v>639.79999999999995</v>
      </c>
      <c r="G174" s="37">
        <v>651</v>
      </c>
      <c r="H174" s="7">
        <v>65638</v>
      </c>
      <c r="I174" s="37">
        <v>42270095</v>
      </c>
      <c r="J174" s="37">
        <v>1.7999999999999501</v>
      </c>
      <c r="K174" s="37">
        <v>11.2</v>
      </c>
      <c r="L174" s="39">
        <v>0.62829004490089602</v>
      </c>
      <c r="M174" s="37">
        <v>1030512602.8</v>
      </c>
      <c r="N174" s="37">
        <v>643</v>
      </c>
      <c r="O174" s="1"/>
      <c r="P174" s="1"/>
      <c r="Q174" s="1"/>
      <c r="R174" s="1"/>
    </row>
    <row r="175" spans="1:18" x14ac:dyDescent="0.3">
      <c r="A175" s="36">
        <v>43670</v>
      </c>
      <c r="B175" s="37">
        <v>643.79999999999995</v>
      </c>
      <c r="C175" s="38">
        <v>0.79999999999995497</v>
      </c>
      <c r="D175" s="39">
        <v>1.2441679626748899E-3</v>
      </c>
      <c r="E175" s="37">
        <v>643.4</v>
      </c>
      <c r="F175" s="37">
        <v>640.79999999999995</v>
      </c>
      <c r="G175" s="37">
        <v>644.6</v>
      </c>
      <c r="H175" s="7">
        <v>38294</v>
      </c>
      <c r="I175" s="37">
        <v>24629752</v>
      </c>
      <c r="J175" s="37">
        <v>0.39999999999997699</v>
      </c>
      <c r="K175" s="37">
        <v>3.80000000000007</v>
      </c>
      <c r="L175" s="39">
        <v>-0.41658795210091698</v>
      </c>
      <c r="M175" s="37">
        <v>1055142354.8</v>
      </c>
      <c r="N175" s="37">
        <v>643.79999999999995</v>
      </c>
      <c r="O175" s="1"/>
      <c r="P175" s="1"/>
      <c r="Q175" s="1"/>
      <c r="R175" s="1"/>
    </row>
    <row r="176" spans="1:18" x14ac:dyDescent="0.3">
      <c r="A176" s="36">
        <v>43671</v>
      </c>
      <c r="B176" s="37">
        <v>641.20000000000005</v>
      </c>
      <c r="C176" s="38">
        <v>-2.5999999999999099</v>
      </c>
      <c r="D176" s="39">
        <v>-4.0385212799004498E-3</v>
      </c>
      <c r="E176" s="37">
        <v>650</v>
      </c>
      <c r="F176" s="37">
        <v>637.79999999999995</v>
      </c>
      <c r="G176" s="37">
        <v>652</v>
      </c>
      <c r="H176" s="7">
        <v>68812</v>
      </c>
      <c r="I176" s="37">
        <v>44346053</v>
      </c>
      <c r="J176" s="37">
        <v>8.7999999999999492</v>
      </c>
      <c r="K176" s="37">
        <v>14.2</v>
      </c>
      <c r="L176" s="39">
        <v>0.79693946832401896</v>
      </c>
      <c r="M176" s="37">
        <v>1010796301.8</v>
      </c>
      <c r="N176" s="37">
        <v>641.20000000000005</v>
      </c>
      <c r="O176" s="1"/>
      <c r="P176" s="1"/>
      <c r="Q176" s="1"/>
      <c r="R176" s="1"/>
    </row>
    <row r="177" spans="1:18" x14ac:dyDescent="0.3">
      <c r="A177" s="36">
        <v>43672</v>
      </c>
      <c r="B177" s="37">
        <v>645.6</v>
      </c>
      <c r="C177" s="38">
        <v>4.3999999999999799</v>
      </c>
      <c r="D177" s="39">
        <v>6.8621334996880499E-3</v>
      </c>
      <c r="E177" s="37">
        <v>637</v>
      </c>
      <c r="F177" s="37">
        <v>631.79999999999995</v>
      </c>
      <c r="G177" s="37">
        <v>646</v>
      </c>
      <c r="H177" s="7">
        <v>38822</v>
      </c>
      <c r="I177" s="37">
        <v>24937766</v>
      </c>
      <c r="J177" s="37">
        <v>8.6000000000000192</v>
      </c>
      <c r="K177" s="37">
        <v>14.2</v>
      </c>
      <c r="L177" s="39">
        <v>-0.43582514677672501</v>
      </c>
      <c r="M177" s="37">
        <v>1035734067.8</v>
      </c>
      <c r="N177" s="37">
        <v>645.6</v>
      </c>
      <c r="O177" s="1"/>
      <c r="P177" s="1"/>
      <c r="Q177" s="1"/>
      <c r="R177" s="1"/>
    </row>
    <row r="178" spans="1:18" x14ac:dyDescent="0.3">
      <c r="A178" s="36">
        <v>43675</v>
      </c>
      <c r="B178" s="37">
        <v>642.6</v>
      </c>
      <c r="C178" s="38">
        <v>-3</v>
      </c>
      <c r="D178" s="39">
        <v>-4.6468401486988902E-3</v>
      </c>
      <c r="E178" s="37">
        <v>643</v>
      </c>
      <c r="F178" s="37">
        <v>638.6</v>
      </c>
      <c r="G178" s="37">
        <v>643.4</v>
      </c>
      <c r="H178" s="7">
        <v>45997</v>
      </c>
      <c r="I178" s="37">
        <v>29502796</v>
      </c>
      <c r="J178" s="37">
        <v>0.39999999999997699</v>
      </c>
      <c r="K178" s="37">
        <v>4.7999999999999501</v>
      </c>
      <c r="L178" s="39">
        <v>0.184817886765236</v>
      </c>
      <c r="M178" s="37">
        <v>1006231271.8</v>
      </c>
      <c r="N178" s="37">
        <v>642.6</v>
      </c>
      <c r="O178" s="1"/>
      <c r="P178" s="1"/>
      <c r="Q178" s="1"/>
      <c r="R178" s="1"/>
    </row>
    <row r="179" spans="1:18" x14ac:dyDescent="0.3">
      <c r="A179" s="36">
        <v>43676</v>
      </c>
      <c r="B179" s="37">
        <v>632.20000000000005</v>
      </c>
      <c r="C179" s="38">
        <v>-10.4</v>
      </c>
      <c r="D179" s="39">
        <v>-1.6184251478369101E-2</v>
      </c>
      <c r="E179" s="37">
        <v>641.20000000000005</v>
      </c>
      <c r="F179" s="37">
        <v>626.20000000000005</v>
      </c>
      <c r="G179" s="37">
        <v>647</v>
      </c>
      <c r="H179" s="7">
        <v>59163</v>
      </c>
      <c r="I179" s="37">
        <v>37541858</v>
      </c>
      <c r="J179" s="37">
        <v>9</v>
      </c>
      <c r="K179" s="37">
        <v>20.8</v>
      </c>
      <c r="L179" s="39">
        <v>0.28623605887340497</v>
      </c>
      <c r="M179" s="37">
        <v>968689413.79999995</v>
      </c>
      <c r="N179" s="37">
        <v>632.20000000000005</v>
      </c>
      <c r="O179" s="1"/>
      <c r="P179" s="1"/>
      <c r="Q179" s="1"/>
      <c r="R179" s="1"/>
    </row>
    <row r="180" spans="1:18" x14ac:dyDescent="0.3">
      <c r="A180" s="36">
        <v>43677</v>
      </c>
      <c r="B180" s="37">
        <v>636.6</v>
      </c>
      <c r="C180" s="38">
        <v>4.3999999999999799</v>
      </c>
      <c r="D180" s="39">
        <v>6.9598228408731004E-3</v>
      </c>
      <c r="E180" s="37">
        <v>630</v>
      </c>
      <c r="F180" s="37">
        <v>626.4</v>
      </c>
      <c r="G180" s="37">
        <v>636.79999999999995</v>
      </c>
      <c r="H180" s="7">
        <v>49599</v>
      </c>
      <c r="I180" s="37">
        <v>31440646</v>
      </c>
      <c r="J180" s="37">
        <v>6.6000000000000201</v>
      </c>
      <c r="K180" s="37">
        <v>10.4</v>
      </c>
      <c r="L180" s="39">
        <v>-0.161655088484357</v>
      </c>
      <c r="M180" s="37">
        <v>1000130059.8</v>
      </c>
      <c r="N180" s="37">
        <v>636.6</v>
      </c>
      <c r="O180" s="1"/>
      <c r="P180" s="1"/>
      <c r="Q180" s="1"/>
      <c r="R180" s="1"/>
    </row>
    <row r="181" spans="1:18" x14ac:dyDescent="0.3">
      <c r="A181" s="36">
        <v>43678</v>
      </c>
      <c r="B181" s="37">
        <v>644.6</v>
      </c>
      <c r="C181" s="38">
        <v>8</v>
      </c>
      <c r="D181" s="39">
        <v>1.25667609173735E-2</v>
      </c>
      <c r="E181" s="37">
        <v>634.4</v>
      </c>
      <c r="F181" s="37">
        <v>633.79999999999995</v>
      </c>
      <c r="G181" s="37">
        <v>645.4</v>
      </c>
      <c r="H181" s="7">
        <v>43374</v>
      </c>
      <c r="I181" s="37">
        <v>27842392</v>
      </c>
      <c r="J181" s="37">
        <v>10.199999999999999</v>
      </c>
      <c r="K181" s="37">
        <v>11.6</v>
      </c>
      <c r="L181" s="39">
        <v>-0.125506562632311</v>
      </c>
      <c r="M181" s="37">
        <v>1027972451.8</v>
      </c>
      <c r="N181" s="37">
        <v>644.6</v>
      </c>
      <c r="O181" s="1"/>
      <c r="P181" s="1"/>
      <c r="Q181" s="1"/>
      <c r="R181" s="1"/>
    </row>
    <row r="182" spans="1:18" x14ac:dyDescent="0.3">
      <c r="A182" s="36">
        <v>43679</v>
      </c>
      <c r="B182" s="37">
        <v>622</v>
      </c>
      <c r="C182" s="38">
        <v>-22.6</v>
      </c>
      <c r="D182" s="39">
        <v>-3.5060502637294502E-2</v>
      </c>
      <c r="E182" s="37">
        <v>633.6</v>
      </c>
      <c r="F182" s="37">
        <v>621.79999999999995</v>
      </c>
      <c r="G182" s="37">
        <v>637.4</v>
      </c>
      <c r="H182" s="7">
        <v>91559</v>
      </c>
      <c r="I182" s="37">
        <v>57364735</v>
      </c>
      <c r="J182" s="37">
        <v>11.6</v>
      </c>
      <c r="K182" s="37">
        <v>15.6</v>
      </c>
      <c r="L182" s="39">
        <v>1.11091898372297</v>
      </c>
      <c r="M182" s="37">
        <v>970607716.79999995</v>
      </c>
      <c r="N182" s="37">
        <v>622</v>
      </c>
      <c r="O182" s="1"/>
      <c r="P182" s="1"/>
      <c r="Q182" s="1"/>
      <c r="R182" s="1"/>
    </row>
    <row r="183" spans="1:18" x14ac:dyDescent="0.3">
      <c r="A183" s="36">
        <v>43682</v>
      </c>
      <c r="B183" s="37">
        <v>603.20000000000005</v>
      </c>
      <c r="C183" s="38">
        <v>-18.8</v>
      </c>
      <c r="D183" s="39">
        <v>-3.0225080385852001E-2</v>
      </c>
      <c r="E183" s="37">
        <v>615</v>
      </c>
      <c r="F183" s="37">
        <v>602.20000000000005</v>
      </c>
      <c r="G183" s="37">
        <v>616.20000000000005</v>
      </c>
      <c r="H183" s="7">
        <v>100294</v>
      </c>
      <c r="I183" s="37">
        <v>60882891</v>
      </c>
      <c r="J183" s="37">
        <v>11.8</v>
      </c>
      <c r="K183" s="37">
        <v>14</v>
      </c>
      <c r="L183" s="39">
        <v>9.5402964208870802E-2</v>
      </c>
      <c r="M183" s="37">
        <v>909724825.79999995</v>
      </c>
      <c r="N183" s="37">
        <v>603.20000000000005</v>
      </c>
      <c r="O183" s="1"/>
      <c r="P183" s="1"/>
      <c r="Q183" s="1"/>
      <c r="R183" s="1"/>
    </row>
    <row r="184" spans="1:18" x14ac:dyDescent="0.3">
      <c r="A184" s="36">
        <v>43683</v>
      </c>
      <c r="B184" s="37">
        <v>600.79999999999995</v>
      </c>
      <c r="C184" s="38">
        <v>-2.4000000000000901</v>
      </c>
      <c r="D184" s="39">
        <v>-3.9787798408489599E-3</v>
      </c>
      <c r="E184" s="37">
        <v>602.6</v>
      </c>
      <c r="F184" s="37">
        <v>600</v>
      </c>
      <c r="G184" s="37">
        <v>608.6</v>
      </c>
      <c r="H184" s="7">
        <v>78312</v>
      </c>
      <c r="I184" s="37">
        <v>47360184</v>
      </c>
      <c r="J184" s="37">
        <v>1.80000000000007</v>
      </c>
      <c r="K184" s="37">
        <v>8.6000000000000192</v>
      </c>
      <c r="L184" s="39">
        <v>-0.21917562366642099</v>
      </c>
      <c r="M184" s="37">
        <v>862364641.79999995</v>
      </c>
      <c r="N184" s="37">
        <v>600.79999999999995</v>
      </c>
      <c r="O184" s="1"/>
      <c r="P184" s="1"/>
      <c r="Q184" s="1"/>
      <c r="R184" s="1"/>
    </row>
    <row r="185" spans="1:18" x14ac:dyDescent="0.3">
      <c r="A185" s="36">
        <v>43684</v>
      </c>
      <c r="B185" s="37">
        <v>611.20000000000005</v>
      </c>
      <c r="C185" s="38">
        <v>10.4000000000001</v>
      </c>
      <c r="D185" s="39">
        <v>1.7310252996005498E-2</v>
      </c>
      <c r="E185" s="37">
        <v>606</v>
      </c>
      <c r="F185" s="37">
        <v>602</v>
      </c>
      <c r="G185" s="37">
        <v>615.6</v>
      </c>
      <c r="H185" s="7">
        <v>59981</v>
      </c>
      <c r="I185" s="37">
        <v>36624745</v>
      </c>
      <c r="J185" s="37">
        <v>5.2000000000000499</v>
      </c>
      <c r="K185" s="37">
        <v>13.6</v>
      </c>
      <c r="L185" s="39">
        <v>-0.23407651445500099</v>
      </c>
      <c r="M185" s="37">
        <v>898989386.79999995</v>
      </c>
      <c r="N185" s="37">
        <v>611.20000000000005</v>
      </c>
      <c r="O185" s="1"/>
      <c r="P185" s="1"/>
      <c r="Q185" s="1"/>
      <c r="R185" s="1"/>
    </row>
    <row r="186" spans="1:18" x14ac:dyDescent="0.3">
      <c r="A186" s="36">
        <v>43685</v>
      </c>
      <c r="B186" s="37">
        <v>623.79999999999995</v>
      </c>
      <c r="C186" s="38">
        <v>12.5999999999999</v>
      </c>
      <c r="D186" s="39">
        <v>2.0615183246073102E-2</v>
      </c>
      <c r="E186" s="37">
        <v>619.4</v>
      </c>
      <c r="F186" s="37">
        <v>613.6</v>
      </c>
      <c r="G186" s="37">
        <v>623.79999999999995</v>
      </c>
      <c r="H186" s="7">
        <v>56227</v>
      </c>
      <c r="I186" s="37">
        <v>34876144</v>
      </c>
      <c r="J186" s="37">
        <v>4.3999999999999799</v>
      </c>
      <c r="K186" s="37">
        <v>10.1999999999999</v>
      </c>
      <c r="L186" s="39">
        <v>-6.2586485720478105E-2</v>
      </c>
      <c r="M186" s="37">
        <v>933865530.79999995</v>
      </c>
      <c r="N186" s="37">
        <v>623.79999999999995</v>
      </c>
      <c r="O186" s="1"/>
      <c r="P186" s="1"/>
      <c r="Q186" s="1"/>
      <c r="R186" s="1"/>
    </row>
    <row r="187" spans="1:18" x14ac:dyDescent="0.3">
      <c r="A187" s="36">
        <v>43686</v>
      </c>
      <c r="B187" s="37">
        <v>618.20000000000005</v>
      </c>
      <c r="C187" s="38">
        <v>-5.5999999999999099</v>
      </c>
      <c r="D187" s="39">
        <v>-8.9772362936837297E-3</v>
      </c>
      <c r="E187" s="37">
        <v>621.6</v>
      </c>
      <c r="F187" s="37">
        <v>618.20000000000005</v>
      </c>
      <c r="G187" s="37">
        <v>627.6</v>
      </c>
      <c r="H187" s="7">
        <v>53292</v>
      </c>
      <c r="I187" s="37">
        <v>33120338</v>
      </c>
      <c r="J187" s="37">
        <v>3.3999999999999799</v>
      </c>
      <c r="K187" s="37">
        <v>9.3999999999999808</v>
      </c>
      <c r="L187" s="39">
        <v>-5.2199121418535603E-2</v>
      </c>
      <c r="M187" s="37">
        <v>900745192.79999995</v>
      </c>
      <c r="N187" s="37">
        <v>618.20000000000005</v>
      </c>
      <c r="O187" s="1"/>
      <c r="P187" s="1"/>
      <c r="Q187" s="1"/>
      <c r="R187" s="1"/>
    </row>
    <row r="188" spans="1:18" x14ac:dyDescent="0.3">
      <c r="A188" s="36">
        <v>43689</v>
      </c>
      <c r="B188" s="37">
        <v>615.4</v>
      </c>
      <c r="C188" s="38">
        <v>-2.80000000000007</v>
      </c>
      <c r="D188" s="39">
        <v>-4.5292785506309699E-3</v>
      </c>
      <c r="E188" s="37">
        <v>622.20000000000005</v>
      </c>
      <c r="F188" s="37">
        <v>611.6</v>
      </c>
      <c r="G188" s="37">
        <v>627.79999999999995</v>
      </c>
      <c r="H188" s="7">
        <v>45445</v>
      </c>
      <c r="I188" s="37">
        <v>28020322</v>
      </c>
      <c r="J188" s="37">
        <v>6.80000000000007</v>
      </c>
      <c r="K188" s="37">
        <v>16.1999999999999</v>
      </c>
      <c r="L188" s="39">
        <v>-0.14724536515799699</v>
      </c>
      <c r="M188" s="37">
        <v>872724870.79999995</v>
      </c>
      <c r="N188" s="37">
        <v>615.4</v>
      </c>
      <c r="O188" s="1"/>
      <c r="P188" s="1"/>
      <c r="Q188" s="1"/>
      <c r="R188" s="1"/>
    </row>
    <row r="189" spans="1:18" x14ac:dyDescent="0.3">
      <c r="A189" s="36">
        <v>43690</v>
      </c>
      <c r="B189" s="37">
        <v>615.79999999999995</v>
      </c>
      <c r="C189" s="38">
        <v>0.39999999999997699</v>
      </c>
      <c r="D189" s="39">
        <v>6.4998375040620302E-4</v>
      </c>
      <c r="E189" s="37">
        <v>612.20000000000005</v>
      </c>
      <c r="F189" s="37">
        <v>605.6</v>
      </c>
      <c r="G189" s="37">
        <v>621.20000000000005</v>
      </c>
      <c r="H189" s="7">
        <v>83853</v>
      </c>
      <c r="I189" s="37">
        <v>51586153</v>
      </c>
      <c r="J189" s="37">
        <v>3.5999999999999099</v>
      </c>
      <c r="K189" s="37">
        <v>15.6</v>
      </c>
      <c r="L189" s="39">
        <v>0.84515348223126896</v>
      </c>
      <c r="M189" s="37">
        <v>924311023.79999995</v>
      </c>
      <c r="N189" s="37">
        <v>615.79999999999995</v>
      </c>
      <c r="O189" s="1"/>
      <c r="P189" s="1"/>
      <c r="Q189" s="1"/>
      <c r="R189" s="1"/>
    </row>
    <row r="190" spans="1:18" x14ac:dyDescent="0.3">
      <c r="A190" s="36">
        <v>43691</v>
      </c>
      <c r="B190" s="37">
        <v>602.79999999999995</v>
      </c>
      <c r="C190" s="38">
        <v>-13</v>
      </c>
      <c r="D190" s="39">
        <v>-2.1110750243585601E-2</v>
      </c>
      <c r="E190" s="37">
        <v>618</v>
      </c>
      <c r="F190" s="37">
        <v>600</v>
      </c>
      <c r="G190" s="37">
        <v>618.4</v>
      </c>
      <c r="H190" s="7">
        <v>54582</v>
      </c>
      <c r="I190" s="37">
        <v>33016614</v>
      </c>
      <c r="J190" s="37">
        <v>15.2</v>
      </c>
      <c r="K190" s="37">
        <v>18.399999999999999</v>
      </c>
      <c r="L190" s="39">
        <v>-0.34907516725698501</v>
      </c>
      <c r="M190" s="37">
        <v>891294409.79999995</v>
      </c>
      <c r="N190" s="37">
        <v>602.79999999999995</v>
      </c>
      <c r="O190" s="1"/>
      <c r="P190" s="1"/>
      <c r="Q190" s="1"/>
      <c r="R190" s="1"/>
    </row>
    <row r="191" spans="1:18" x14ac:dyDescent="0.3">
      <c r="A191" s="36">
        <v>43692</v>
      </c>
      <c r="B191" s="37">
        <v>605.6</v>
      </c>
      <c r="C191" s="38">
        <v>2.80000000000007</v>
      </c>
      <c r="D191" s="39">
        <v>4.6449900464500104E-3</v>
      </c>
      <c r="E191" s="37">
        <v>608</v>
      </c>
      <c r="F191" s="37">
        <v>597.79999999999995</v>
      </c>
      <c r="G191" s="37">
        <v>611.4</v>
      </c>
      <c r="H191" s="7">
        <v>83882</v>
      </c>
      <c r="I191" s="37">
        <v>50761890</v>
      </c>
      <c r="J191" s="37">
        <v>2.3999999999999799</v>
      </c>
      <c r="K191" s="37">
        <v>13.6</v>
      </c>
      <c r="L191" s="39">
        <v>0.53680700597266495</v>
      </c>
      <c r="M191" s="37">
        <v>942056299.79999995</v>
      </c>
      <c r="N191" s="37">
        <v>605.6</v>
      </c>
      <c r="O191" s="1"/>
      <c r="P191" s="1"/>
      <c r="Q191" s="1"/>
      <c r="R191" s="1"/>
    </row>
    <row r="192" spans="1:18" x14ac:dyDescent="0.3">
      <c r="A192" s="36">
        <v>43693</v>
      </c>
      <c r="B192" s="37">
        <v>605.79999999999995</v>
      </c>
      <c r="C192" s="38">
        <v>0.19999999999993201</v>
      </c>
      <c r="D192" s="39">
        <v>3.3025099075285999E-4</v>
      </c>
      <c r="E192" s="37">
        <v>604.6</v>
      </c>
      <c r="F192" s="37">
        <v>603.4</v>
      </c>
      <c r="G192" s="37">
        <v>609.4</v>
      </c>
      <c r="H192" s="7">
        <v>53079</v>
      </c>
      <c r="I192" s="37">
        <v>32163902</v>
      </c>
      <c r="J192" s="37">
        <v>1.19999999999993</v>
      </c>
      <c r="K192" s="37">
        <v>6</v>
      </c>
      <c r="L192" s="39">
        <v>-0.36721823513983898</v>
      </c>
      <c r="M192" s="37">
        <v>974220201.79999995</v>
      </c>
      <c r="N192" s="37">
        <v>605.79999999999995</v>
      </c>
      <c r="O192" s="1"/>
      <c r="P192" s="1"/>
      <c r="Q192" s="1"/>
      <c r="R192" s="1"/>
    </row>
    <row r="193" spans="1:18" x14ac:dyDescent="0.3">
      <c r="A193" s="36">
        <v>43696</v>
      </c>
      <c r="B193" s="37">
        <v>613.20000000000005</v>
      </c>
      <c r="C193" s="38">
        <v>7.4000000000000901</v>
      </c>
      <c r="D193" s="39">
        <v>1.2215252558600301E-2</v>
      </c>
      <c r="E193" s="37">
        <v>612.79999999999995</v>
      </c>
      <c r="F193" s="37">
        <v>607.6</v>
      </c>
      <c r="G193" s="37">
        <v>613.79999999999995</v>
      </c>
      <c r="H193" s="7">
        <v>59184</v>
      </c>
      <c r="I193" s="37">
        <v>36199615</v>
      </c>
      <c r="J193" s="37">
        <v>0.400000000000091</v>
      </c>
      <c r="K193" s="37">
        <v>6.19999999999993</v>
      </c>
      <c r="L193" s="39">
        <v>0.115017238455887</v>
      </c>
      <c r="M193" s="37">
        <v>1010419816.8</v>
      </c>
      <c r="N193" s="37">
        <v>613.20000000000005</v>
      </c>
      <c r="O193" s="1"/>
      <c r="P193" s="1"/>
      <c r="Q193" s="1"/>
      <c r="R193" s="1"/>
    </row>
    <row r="194" spans="1:18" x14ac:dyDescent="0.3">
      <c r="A194" s="36">
        <v>43697</v>
      </c>
      <c r="B194" s="37">
        <v>610.6</v>
      </c>
      <c r="C194" s="38">
        <v>-2.6000000000000201</v>
      </c>
      <c r="D194" s="39">
        <v>-4.2400521852577E-3</v>
      </c>
      <c r="E194" s="37">
        <v>612.79999999999995</v>
      </c>
      <c r="F194" s="37">
        <v>609.20000000000005</v>
      </c>
      <c r="G194" s="37">
        <v>618.6</v>
      </c>
      <c r="H194" s="7">
        <v>50820</v>
      </c>
      <c r="I194" s="37">
        <v>31092772</v>
      </c>
      <c r="J194" s="37">
        <v>2.19999999999993</v>
      </c>
      <c r="K194" s="37">
        <v>9.3999999999999808</v>
      </c>
      <c r="L194" s="39">
        <v>-0.14132197891321999</v>
      </c>
      <c r="M194" s="37">
        <v>979327044.79999995</v>
      </c>
      <c r="N194" s="37">
        <v>610.6</v>
      </c>
      <c r="O194" s="1"/>
      <c r="P194" s="1"/>
      <c r="Q194" s="1"/>
      <c r="R194" s="1"/>
    </row>
    <row r="195" spans="1:18" x14ac:dyDescent="0.3">
      <c r="A195" s="36">
        <v>43698</v>
      </c>
      <c r="B195" s="37">
        <v>628.4</v>
      </c>
      <c r="C195" s="38">
        <v>17.8</v>
      </c>
      <c r="D195" s="39">
        <v>2.91516541107107E-2</v>
      </c>
      <c r="E195" s="37">
        <v>614.20000000000005</v>
      </c>
      <c r="F195" s="37">
        <v>613.20000000000005</v>
      </c>
      <c r="G195" s="37">
        <v>628.4</v>
      </c>
      <c r="H195" s="7">
        <v>35557</v>
      </c>
      <c r="I195" s="37">
        <v>22239186.800000001</v>
      </c>
      <c r="J195" s="37">
        <v>14.1999999999999</v>
      </c>
      <c r="K195" s="37">
        <v>15.1999999999999</v>
      </c>
      <c r="L195" s="39">
        <v>-0.30033451397087801</v>
      </c>
      <c r="M195" s="37">
        <v>1001566231.6</v>
      </c>
      <c r="N195" s="37">
        <v>628.4</v>
      </c>
      <c r="O195" s="1"/>
      <c r="P195" s="1"/>
      <c r="Q195" s="1"/>
      <c r="R195" s="1"/>
    </row>
    <row r="196" spans="1:18" x14ac:dyDescent="0.3">
      <c r="A196" s="36">
        <v>43699</v>
      </c>
      <c r="B196" s="37">
        <v>618</v>
      </c>
      <c r="C196" s="38">
        <v>-10.4</v>
      </c>
      <c r="D196" s="39">
        <v>-1.6549968173138099E-2</v>
      </c>
      <c r="E196" s="37">
        <v>627.79999999999995</v>
      </c>
      <c r="F196" s="37">
        <v>617.20000000000005</v>
      </c>
      <c r="G196" s="37">
        <v>627.79999999999995</v>
      </c>
      <c r="H196" s="7">
        <v>47131</v>
      </c>
      <c r="I196" s="37">
        <v>29218652</v>
      </c>
      <c r="J196" s="37">
        <v>9.7999999999999492</v>
      </c>
      <c r="K196" s="37">
        <v>10.5999999999999</v>
      </c>
      <c r="L196" s="39">
        <v>0.32550552633799301</v>
      </c>
      <c r="M196" s="37">
        <v>972347579.60000002</v>
      </c>
      <c r="N196" s="37">
        <v>618</v>
      </c>
      <c r="O196" s="1"/>
      <c r="P196" s="1"/>
      <c r="Q196" s="1"/>
      <c r="R196" s="1"/>
    </row>
    <row r="197" spans="1:18" x14ac:dyDescent="0.3">
      <c r="A197" s="36">
        <v>43700</v>
      </c>
      <c r="B197" s="37">
        <v>613.79999999999995</v>
      </c>
      <c r="C197" s="38">
        <v>-4.2000000000000499</v>
      </c>
      <c r="D197" s="39">
        <v>-6.79611650485444E-3</v>
      </c>
      <c r="E197" s="37">
        <v>622</v>
      </c>
      <c r="F197" s="37">
        <v>612.4</v>
      </c>
      <c r="G197" s="37">
        <v>622</v>
      </c>
      <c r="H197" s="7">
        <v>33360</v>
      </c>
      <c r="I197" s="37">
        <v>20555483.199999999</v>
      </c>
      <c r="J197" s="37">
        <v>8.2000000000000508</v>
      </c>
      <c r="K197" s="37">
        <v>9.6000000000000192</v>
      </c>
      <c r="L197" s="39">
        <v>-0.29218561032017099</v>
      </c>
      <c r="M197" s="37">
        <v>951792096.39999998</v>
      </c>
      <c r="N197" s="37">
        <v>613.79999999999995</v>
      </c>
      <c r="O197" s="1"/>
      <c r="P197" s="1"/>
      <c r="Q197" s="1"/>
      <c r="R197" s="1"/>
    </row>
    <row r="198" spans="1:18" x14ac:dyDescent="0.3">
      <c r="A198" s="36">
        <v>43703</v>
      </c>
      <c r="B198" s="37">
        <v>609</v>
      </c>
      <c r="C198" s="38">
        <v>-4.7999999999999501</v>
      </c>
      <c r="D198" s="39">
        <v>-7.8201368523948406E-3</v>
      </c>
      <c r="E198" s="37">
        <v>610</v>
      </c>
      <c r="F198" s="37">
        <v>600.79999999999995</v>
      </c>
      <c r="G198" s="37">
        <v>613.79999999999995</v>
      </c>
      <c r="H198" s="7">
        <v>30139</v>
      </c>
      <c r="I198" s="37">
        <v>18364523</v>
      </c>
      <c r="J198" s="37">
        <v>1</v>
      </c>
      <c r="K198" s="37">
        <v>13</v>
      </c>
      <c r="L198" s="39">
        <v>-9.6552757793765001E-2</v>
      </c>
      <c r="M198" s="37">
        <v>933427573.39999998</v>
      </c>
      <c r="N198" s="37">
        <v>609</v>
      </c>
      <c r="O198" s="1"/>
      <c r="P198" s="1"/>
      <c r="Q198" s="1"/>
      <c r="R198" s="1"/>
    </row>
    <row r="199" spans="1:18" x14ac:dyDescent="0.3">
      <c r="A199" s="36">
        <v>43704</v>
      </c>
      <c r="B199" s="37">
        <v>618</v>
      </c>
      <c r="C199" s="38">
        <v>9</v>
      </c>
      <c r="D199" s="39">
        <v>1.47783251231527E-2</v>
      </c>
      <c r="E199" s="37">
        <v>609.4</v>
      </c>
      <c r="F199" s="37">
        <v>606.4</v>
      </c>
      <c r="G199" s="37">
        <v>618</v>
      </c>
      <c r="H199" s="7">
        <v>52533</v>
      </c>
      <c r="I199" s="37">
        <v>32330258.399999999</v>
      </c>
      <c r="J199" s="37">
        <v>8.6000000000000192</v>
      </c>
      <c r="K199" s="37">
        <v>11.6</v>
      </c>
      <c r="L199" s="39">
        <v>0.74302398885165399</v>
      </c>
      <c r="M199" s="37">
        <v>965757831.79999995</v>
      </c>
      <c r="N199" s="37">
        <v>618</v>
      </c>
      <c r="O199" s="1"/>
      <c r="P199" s="1"/>
      <c r="Q199" s="1"/>
      <c r="R199" s="1"/>
    </row>
    <row r="200" spans="1:18" x14ac:dyDescent="0.3">
      <c r="A200" s="36">
        <v>43705</v>
      </c>
      <c r="B200" s="37">
        <v>614.4</v>
      </c>
      <c r="C200" s="38">
        <v>-3.6000000000000201</v>
      </c>
      <c r="D200" s="39">
        <v>-5.8252427184466403E-3</v>
      </c>
      <c r="E200" s="37">
        <v>615</v>
      </c>
      <c r="F200" s="37">
        <v>607</v>
      </c>
      <c r="G200" s="37">
        <v>616</v>
      </c>
      <c r="H200" s="7">
        <v>30445</v>
      </c>
      <c r="I200" s="37">
        <v>18644731</v>
      </c>
      <c r="J200" s="37">
        <v>0.60000000000002296</v>
      </c>
      <c r="K200" s="37">
        <v>9</v>
      </c>
      <c r="L200" s="39">
        <v>-0.42045952068223802</v>
      </c>
      <c r="M200" s="37">
        <v>947113100.79999995</v>
      </c>
      <c r="N200" s="37">
        <v>614.4</v>
      </c>
      <c r="O200" s="1"/>
      <c r="P200" s="1"/>
      <c r="Q200" s="1"/>
      <c r="R200" s="1"/>
    </row>
    <row r="201" spans="1:18" x14ac:dyDescent="0.3">
      <c r="A201" s="36">
        <v>43706</v>
      </c>
      <c r="B201" s="37">
        <v>613.20000000000005</v>
      </c>
      <c r="C201" s="38">
        <v>-1.19999999999993</v>
      </c>
      <c r="D201" s="39">
        <v>-1.9531249999998901E-3</v>
      </c>
      <c r="E201" s="37">
        <v>612.79999999999995</v>
      </c>
      <c r="F201" s="37">
        <v>610</v>
      </c>
      <c r="G201" s="37">
        <v>617.4</v>
      </c>
      <c r="H201" s="7">
        <v>52706</v>
      </c>
      <c r="I201" s="37">
        <v>32351374.399999999</v>
      </c>
      <c r="J201" s="37">
        <v>0.400000000000091</v>
      </c>
      <c r="K201" s="37">
        <v>7.3999999999999799</v>
      </c>
      <c r="L201" s="39">
        <v>0.73118738709147602</v>
      </c>
      <c r="M201" s="37">
        <v>914761726.39999998</v>
      </c>
      <c r="N201" s="37">
        <v>613.20000000000005</v>
      </c>
      <c r="O201" s="1"/>
      <c r="P201" s="1"/>
      <c r="Q201" s="1"/>
      <c r="R201" s="1"/>
    </row>
    <row r="202" spans="1:18" x14ac:dyDescent="0.3">
      <c r="A202" s="36">
        <v>43707</v>
      </c>
      <c r="B202" s="37">
        <v>621</v>
      </c>
      <c r="C202" s="38">
        <v>7.7999999999999501</v>
      </c>
      <c r="D202" s="39">
        <v>1.27201565557729E-2</v>
      </c>
      <c r="E202" s="37">
        <v>614.20000000000005</v>
      </c>
      <c r="F202" s="37">
        <v>613.4</v>
      </c>
      <c r="G202" s="37">
        <v>623.20000000000005</v>
      </c>
      <c r="H202" s="7">
        <v>43724</v>
      </c>
      <c r="I202" s="37">
        <v>27127161.800000001</v>
      </c>
      <c r="J202" s="37">
        <v>6.7999999999999501</v>
      </c>
      <c r="K202" s="37">
        <v>9.80000000000007</v>
      </c>
      <c r="L202" s="39">
        <v>-0.170417030319129</v>
      </c>
      <c r="M202" s="37">
        <v>941888888.20000005</v>
      </c>
      <c r="N202" s="37">
        <v>621</v>
      </c>
      <c r="O202" s="1"/>
      <c r="P202" s="1"/>
      <c r="Q202" s="1"/>
      <c r="R202" s="1"/>
    </row>
    <row r="203" spans="1:18" x14ac:dyDescent="0.3">
      <c r="A203" s="36">
        <v>43710</v>
      </c>
      <c r="B203" s="37">
        <v>624.20000000000005</v>
      </c>
      <c r="C203" s="38">
        <v>3.2000000000000499</v>
      </c>
      <c r="D203" s="39">
        <v>5.1529790660226199E-3</v>
      </c>
      <c r="E203" s="37">
        <v>622.6</v>
      </c>
      <c r="F203" s="37">
        <v>620.6</v>
      </c>
      <c r="G203" s="37">
        <v>624.6</v>
      </c>
      <c r="H203" s="7">
        <v>21546</v>
      </c>
      <c r="I203" s="37">
        <v>13430682</v>
      </c>
      <c r="J203" s="37">
        <v>1.6000000000000201</v>
      </c>
      <c r="K203" s="37">
        <v>4</v>
      </c>
      <c r="L203" s="39">
        <v>-0.50722715213612701</v>
      </c>
      <c r="M203" s="37">
        <v>955319570.20000005</v>
      </c>
      <c r="N203" s="37">
        <v>624.20000000000005</v>
      </c>
      <c r="O203" s="1"/>
      <c r="P203" s="1"/>
      <c r="Q203" s="1"/>
      <c r="R203" s="1"/>
    </row>
    <row r="204" spans="1:18" x14ac:dyDescent="0.3">
      <c r="A204" s="36">
        <v>43711</v>
      </c>
      <c r="B204" s="37">
        <v>622.79999999999995</v>
      </c>
      <c r="C204" s="38">
        <v>-1.4000000000000901</v>
      </c>
      <c r="D204" s="39">
        <v>-2.2428708747197902E-3</v>
      </c>
      <c r="E204" s="37">
        <v>624.20000000000005</v>
      </c>
      <c r="F204" s="37">
        <v>616.79999999999995</v>
      </c>
      <c r="G204" s="37">
        <v>624.20000000000005</v>
      </c>
      <c r="H204" s="7">
        <v>40803</v>
      </c>
      <c r="I204" s="37">
        <v>25360199.199999999</v>
      </c>
      <c r="J204" s="37">
        <v>1.4000000000000901</v>
      </c>
      <c r="K204" s="37">
        <v>7.4000000000000901</v>
      </c>
      <c r="L204" s="39">
        <v>0.89376218323586698</v>
      </c>
      <c r="M204" s="37">
        <v>929959371</v>
      </c>
      <c r="N204" s="37">
        <v>622.79999999999995</v>
      </c>
      <c r="O204" s="1"/>
      <c r="P204" s="1"/>
      <c r="Q204" s="1"/>
      <c r="R204" s="1"/>
    </row>
    <row r="205" spans="1:18" x14ac:dyDescent="0.3">
      <c r="A205" s="36">
        <v>43712</v>
      </c>
      <c r="B205" s="37">
        <v>635.4</v>
      </c>
      <c r="C205" s="38">
        <v>12.6</v>
      </c>
      <c r="D205" s="39">
        <v>2.0231213872832401E-2</v>
      </c>
      <c r="E205" s="37">
        <v>633.20000000000005</v>
      </c>
      <c r="F205" s="37">
        <v>632</v>
      </c>
      <c r="G205" s="37">
        <v>638.79999999999995</v>
      </c>
      <c r="H205" s="7">
        <v>41188</v>
      </c>
      <c r="I205" s="37">
        <v>26185174</v>
      </c>
      <c r="J205" s="37">
        <v>2.19999999999993</v>
      </c>
      <c r="K205" s="37">
        <v>6.7999999999999501</v>
      </c>
      <c r="L205" s="39">
        <v>9.4355807171041303E-3</v>
      </c>
      <c r="M205" s="37">
        <v>956144545</v>
      </c>
      <c r="N205" s="37">
        <v>635.4</v>
      </c>
      <c r="O205" s="1"/>
      <c r="P205" s="1"/>
      <c r="Q205" s="1"/>
      <c r="R205" s="1"/>
    </row>
    <row r="206" spans="1:18" x14ac:dyDescent="0.3">
      <c r="A206" s="36">
        <v>43713</v>
      </c>
      <c r="B206" s="37">
        <v>646</v>
      </c>
      <c r="C206" s="38">
        <v>10.6</v>
      </c>
      <c r="D206" s="39">
        <v>1.6682404784387799E-2</v>
      </c>
      <c r="E206" s="37">
        <v>640</v>
      </c>
      <c r="F206" s="37">
        <v>637.6</v>
      </c>
      <c r="G206" s="37">
        <v>647</v>
      </c>
      <c r="H206" s="7">
        <v>54442</v>
      </c>
      <c r="I206" s="37">
        <v>35054250</v>
      </c>
      <c r="J206" s="37">
        <v>6</v>
      </c>
      <c r="K206" s="37">
        <v>9.3999999999999808</v>
      </c>
      <c r="L206" s="39">
        <v>0.32179275517140898</v>
      </c>
      <c r="M206" s="37">
        <v>991198795</v>
      </c>
      <c r="N206" s="37">
        <v>646</v>
      </c>
      <c r="O206" s="1"/>
      <c r="P206" s="1"/>
      <c r="Q206" s="1"/>
      <c r="R206" s="1"/>
    </row>
    <row r="207" spans="1:18" x14ac:dyDescent="0.3">
      <c r="A207" s="36">
        <v>43714</v>
      </c>
      <c r="B207" s="37">
        <v>655.20000000000005</v>
      </c>
      <c r="C207" s="38">
        <v>9.2000000000000508</v>
      </c>
      <c r="D207" s="39">
        <v>1.42414860681115E-2</v>
      </c>
      <c r="E207" s="37">
        <v>648.6</v>
      </c>
      <c r="F207" s="37">
        <v>647.79999999999995</v>
      </c>
      <c r="G207" s="37">
        <v>656.6</v>
      </c>
      <c r="H207" s="7">
        <v>59300</v>
      </c>
      <c r="I207" s="37">
        <v>38760643</v>
      </c>
      <c r="J207" s="37">
        <v>6.6000000000000201</v>
      </c>
      <c r="K207" s="37">
        <v>8.80000000000007</v>
      </c>
      <c r="L207" s="39">
        <v>8.9232577789206902E-2</v>
      </c>
      <c r="M207" s="37">
        <v>1029959438</v>
      </c>
      <c r="N207" s="37">
        <v>655.20000000000005</v>
      </c>
      <c r="O207" s="1"/>
      <c r="P207" s="1"/>
      <c r="Q207" s="1"/>
      <c r="R207" s="1"/>
    </row>
    <row r="208" spans="1:18" x14ac:dyDescent="0.3">
      <c r="A208" s="36">
        <v>43717</v>
      </c>
      <c r="B208" s="37">
        <v>645</v>
      </c>
      <c r="C208" s="38">
        <v>-10.199999999999999</v>
      </c>
      <c r="D208" s="39">
        <v>-1.5567765567765599E-2</v>
      </c>
      <c r="E208" s="37">
        <v>654</v>
      </c>
      <c r="F208" s="37">
        <v>645</v>
      </c>
      <c r="G208" s="37">
        <v>656</v>
      </c>
      <c r="H208" s="7">
        <v>43942</v>
      </c>
      <c r="I208" s="37">
        <v>28507030.199999999</v>
      </c>
      <c r="J208" s="37">
        <v>9</v>
      </c>
      <c r="K208" s="37">
        <v>11</v>
      </c>
      <c r="L208" s="39">
        <v>-0.25898819561551401</v>
      </c>
      <c r="M208" s="37">
        <v>1001452407.8</v>
      </c>
      <c r="N208" s="37">
        <v>645</v>
      </c>
      <c r="O208" s="1"/>
      <c r="P208" s="1"/>
      <c r="Q208" s="1"/>
      <c r="R208" s="1"/>
    </row>
    <row r="209" spans="1:18" x14ac:dyDescent="0.3">
      <c r="A209" s="36">
        <v>43718</v>
      </c>
      <c r="B209" s="37">
        <v>640</v>
      </c>
      <c r="C209" s="38">
        <v>-5</v>
      </c>
      <c r="D209" s="39">
        <v>-7.7519379844961196E-3</v>
      </c>
      <c r="E209" s="37">
        <v>645</v>
      </c>
      <c r="F209" s="37">
        <v>630.20000000000005</v>
      </c>
      <c r="G209" s="37">
        <v>645.4</v>
      </c>
      <c r="H209" s="7">
        <v>79062</v>
      </c>
      <c r="I209" s="37">
        <v>50424328.600000001</v>
      </c>
      <c r="J209" s="37">
        <v>5</v>
      </c>
      <c r="K209" s="37">
        <v>15.1999999999999</v>
      </c>
      <c r="L209" s="39">
        <v>0.79923535569614501</v>
      </c>
      <c r="M209" s="37">
        <v>951028079.20000005</v>
      </c>
      <c r="N209" s="37">
        <v>640</v>
      </c>
      <c r="O209" s="1"/>
      <c r="P209" s="1"/>
      <c r="Q209" s="1"/>
      <c r="R209" s="1"/>
    </row>
    <row r="210" spans="1:18" x14ac:dyDescent="0.3">
      <c r="A210" s="36">
        <v>43719</v>
      </c>
      <c r="B210" s="37">
        <v>636.20000000000005</v>
      </c>
      <c r="C210" s="38">
        <v>-3.7999999999999501</v>
      </c>
      <c r="D210" s="39">
        <v>-5.9374999999999298E-3</v>
      </c>
      <c r="E210" s="37">
        <v>636</v>
      </c>
      <c r="F210" s="37">
        <v>626.20000000000005</v>
      </c>
      <c r="G210" s="37">
        <v>641.79999999999995</v>
      </c>
      <c r="H210" s="7">
        <v>70511</v>
      </c>
      <c r="I210" s="37">
        <v>44878819</v>
      </c>
      <c r="J210" s="37">
        <v>0.200000000000045</v>
      </c>
      <c r="K210" s="37">
        <v>15.5999999999999</v>
      </c>
      <c r="L210" s="39">
        <v>-0.10815562469960301</v>
      </c>
      <c r="M210" s="37">
        <v>906149260.20000005</v>
      </c>
      <c r="N210" s="37">
        <v>636.20000000000005</v>
      </c>
      <c r="O210" s="1"/>
      <c r="P210" s="1"/>
      <c r="Q210" s="1"/>
      <c r="R210" s="1"/>
    </row>
    <row r="211" spans="1:18" x14ac:dyDescent="0.3">
      <c r="A211" s="36">
        <v>43720</v>
      </c>
      <c r="B211" s="37">
        <v>645</v>
      </c>
      <c r="C211" s="38">
        <v>8.7999999999999492</v>
      </c>
      <c r="D211" s="39">
        <v>1.38321282615529E-2</v>
      </c>
      <c r="E211" s="37">
        <v>640</v>
      </c>
      <c r="F211" s="37">
        <v>636.20000000000005</v>
      </c>
      <c r="G211" s="37">
        <v>647.6</v>
      </c>
      <c r="H211" s="7">
        <v>65775</v>
      </c>
      <c r="I211" s="37">
        <v>42309212.600000001</v>
      </c>
      <c r="J211" s="37">
        <v>5</v>
      </c>
      <c r="K211" s="37">
        <v>11.4</v>
      </c>
      <c r="L211" s="39">
        <v>-6.7166825034391794E-2</v>
      </c>
      <c r="M211" s="37">
        <v>948458472.79999995</v>
      </c>
      <c r="N211" s="37">
        <v>645</v>
      </c>
      <c r="O211" s="1"/>
      <c r="P211" s="1"/>
      <c r="Q211" s="1"/>
      <c r="R211" s="1"/>
    </row>
    <row r="212" spans="1:18" x14ac:dyDescent="0.3">
      <c r="A212" s="36">
        <v>43721</v>
      </c>
      <c r="B212" s="37">
        <v>643</v>
      </c>
      <c r="C212" s="38">
        <v>-2</v>
      </c>
      <c r="D212" s="39">
        <v>-3.10077519379845E-3</v>
      </c>
      <c r="E212" s="37">
        <v>643</v>
      </c>
      <c r="F212" s="37">
        <v>639.6</v>
      </c>
      <c r="G212" s="37">
        <v>645.20000000000005</v>
      </c>
      <c r="H212" s="7">
        <v>53706</v>
      </c>
      <c r="I212" s="37">
        <v>34533835.399999999</v>
      </c>
      <c r="J212" s="37">
        <v>0</v>
      </c>
      <c r="K212" s="37">
        <v>5.6000000000000201</v>
      </c>
      <c r="L212" s="39">
        <v>-0.183489167616876</v>
      </c>
      <c r="M212" s="37">
        <v>913924637.39999998</v>
      </c>
      <c r="N212" s="37">
        <v>643</v>
      </c>
      <c r="O212" s="1"/>
      <c r="P212" s="1"/>
      <c r="Q212" s="1"/>
      <c r="R212" s="1"/>
    </row>
    <row r="213" spans="1:18" x14ac:dyDescent="0.3">
      <c r="A213" s="36">
        <v>43724</v>
      </c>
      <c r="B213" s="37">
        <v>625</v>
      </c>
      <c r="C213" s="38">
        <v>-18</v>
      </c>
      <c r="D213" s="39">
        <v>-2.79937791601866E-2</v>
      </c>
      <c r="E213" s="37">
        <v>637</v>
      </c>
      <c r="F213" s="37">
        <v>624</v>
      </c>
      <c r="G213" s="37">
        <v>638.6</v>
      </c>
      <c r="H213" s="7">
        <v>79347</v>
      </c>
      <c r="I213" s="37">
        <v>49844504.200000003</v>
      </c>
      <c r="J213" s="37">
        <v>12</v>
      </c>
      <c r="K213" s="37">
        <v>14.6</v>
      </c>
      <c r="L213" s="39">
        <v>0.47743268908501801</v>
      </c>
      <c r="M213" s="37">
        <v>864080133.20000005</v>
      </c>
      <c r="N213" s="37">
        <v>625</v>
      </c>
      <c r="O213" s="1"/>
      <c r="P213" s="1"/>
      <c r="Q213" s="1"/>
      <c r="R213" s="1"/>
    </row>
    <row r="214" spans="1:18" x14ac:dyDescent="0.3">
      <c r="A214" s="36">
        <v>43725</v>
      </c>
      <c r="B214" s="37">
        <v>630.6</v>
      </c>
      <c r="C214" s="38">
        <v>5.6000000000000201</v>
      </c>
      <c r="D214" s="39">
        <v>8.9600000000000408E-3</v>
      </c>
      <c r="E214" s="37">
        <v>625.4</v>
      </c>
      <c r="F214" s="37">
        <v>619.20000000000005</v>
      </c>
      <c r="G214" s="37">
        <v>630.6</v>
      </c>
      <c r="H214" s="7">
        <v>46400</v>
      </c>
      <c r="I214" s="37">
        <v>29146489.199999999</v>
      </c>
      <c r="J214" s="37">
        <v>5.2000000000000499</v>
      </c>
      <c r="K214" s="37">
        <v>11.4</v>
      </c>
      <c r="L214" s="39">
        <v>-0.41522678866245699</v>
      </c>
      <c r="M214" s="37">
        <v>893226622.39999998</v>
      </c>
      <c r="N214" s="37">
        <v>630.6</v>
      </c>
      <c r="O214" s="1"/>
      <c r="P214" s="1"/>
      <c r="Q214" s="1"/>
      <c r="R214" s="1"/>
    </row>
    <row r="215" spans="1:18" x14ac:dyDescent="0.3">
      <c r="A215" s="36">
        <v>43726</v>
      </c>
      <c r="B215" s="37">
        <v>621.4</v>
      </c>
      <c r="C215" s="38">
        <v>-9.2000000000000508</v>
      </c>
      <c r="D215" s="39">
        <v>-1.4589280050745401E-2</v>
      </c>
      <c r="E215" s="37">
        <v>631</v>
      </c>
      <c r="F215" s="37">
        <v>617.4</v>
      </c>
      <c r="G215" s="37">
        <v>631.20000000000005</v>
      </c>
      <c r="H215" s="7">
        <v>67997</v>
      </c>
      <c r="I215" s="37">
        <v>42334816.799999997</v>
      </c>
      <c r="J215" s="37">
        <v>9.6000000000000192</v>
      </c>
      <c r="K215" s="37">
        <v>13.8000000000001</v>
      </c>
      <c r="L215" s="39">
        <v>0.465452586206897</v>
      </c>
      <c r="M215" s="37">
        <v>850891805.60000002</v>
      </c>
      <c r="N215" s="37">
        <v>621.4</v>
      </c>
      <c r="O215" s="1"/>
      <c r="P215" s="1"/>
      <c r="Q215" s="1"/>
      <c r="R215" s="1"/>
    </row>
    <row r="216" spans="1:18" x14ac:dyDescent="0.3">
      <c r="A216" s="36">
        <v>43727</v>
      </c>
      <c r="B216" s="37">
        <v>629.4</v>
      </c>
      <c r="C216" s="38">
        <v>8</v>
      </c>
      <c r="D216" s="39">
        <v>1.28741551335694E-2</v>
      </c>
      <c r="E216" s="37">
        <v>623</v>
      </c>
      <c r="F216" s="37">
        <v>622.79999999999995</v>
      </c>
      <c r="G216" s="37">
        <v>632</v>
      </c>
      <c r="H216" s="7">
        <v>49883</v>
      </c>
      <c r="I216" s="37">
        <v>31368490.800000001</v>
      </c>
      <c r="J216" s="37">
        <v>6.3999999999999799</v>
      </c>
      <c r="K216" s="37">
        <v>9.2000000000000508</v>
      </c>
      <c r="L216" s="39">
        <v>-0.26639410562230698</v>
      </c>
      <c r="M216" s="37">
        <v>882260296.39999998</v>
      </c>
      <c r="N216" s="37">
        <v>629.4</v>
      </c>
      <c r="O216" s="1"/>
      <c r="P216" s="1"/>
      <c r="Q216" s="1"/>
      <c r="R216" s="1"/>
    </row>
    <row r="217" spans="1:18" x14ac:dyDescent="0.3">
      <c r="A217" s="36">
        <v>43728</v>
      </c>
      <c r="B217" s="37">
        <v>627.4</v>
      </c>
      <c r="C217" s="38">
        <v>-2</v>
      </c>
      <c r="D217" s="39">
        <v>-3.1776294884016498E-3</v>
      </c>
      <c r="E217" s="37">
        <v>629.4</v>
      </c>
      <c r="F217" s="37">
        <v>624.6</v>
      </c>
      <c r="G217" s="37">
        <v>629.4</v>
      </c>
      <c r="H217" s="7">
        <v>166768</v>
      </c>
      <c r="I217" s="37">
        <v>104613765</v>
      </c>
      <c r="J217" s="37">
        <v>2</v>
      </c>
      <c r="K217" s="37">
        <v>4.7999999999999501</v>
      </c>
      <c r="L217" s="39">
        <v>2.3431830483331</v>
      </c>
      <c r="M217" s="37">
        <v>777646531.39999998</v>
      </c>
      <c r="N217" s="37">
        <v>627.4</v>
      </c>
      <c r="O217" s="1"/>
      <c r="P217" s="1"/>
      <c r="Q217" s="1"/>
      <c r="R217" s="1"/>
    </row>
    <row r="218" spans="1:18" x14ac:dyDescent="0.3">
      <c r="A218" s="36">
        <v>43731</v>
      </c>
      <c r="B218" s="37">
        <v>626</v>
      </c>
      <c r="C218" s="38">
        <v>-1.3999999999999799</v>
      </c>
      <c r="D218" s="39">
        <v>-2.2314313037934E-3</v>
      </c>
      <c r="E218" s="37">
        <v>627.4</v>
      </c>
      <c r="F218" s="37">
        <v>620.6</v>
      </c>
      <c r="G218" s="37">
        <v>627.4</v>
      </c>
      <c r="H218" s="7">
        <v>48252</v>
      </c>
      <c r="I218" s="37">
        <v>30150882.199999999</v>
      </c>
      <c r="J218" s="37">
        <v>1.3999999999999799</v>
      </c>
      <c r="K218" s="37">
        <v>6.7999999999999501</v>
      </c>
      <c r="L218" s="39">
        <v>-0.71066391633886605</v>
      </c>
      <c r="M218" s="37">
        <v>747495649.20000005</v>
      </c>
      <c r="N218" s="37">
        <v>626</v>
      </c>
      <c r="O218" s="1"/>
      <c r="P218" s="1"/>
      <c r="Q218" s="1"/>
      <c r="R218" s="1"/>
    </row>
    <row r="219" spans="1:18" x14ac:dyDescent="0.3">
      <c r="A219" s="36">
        <v>43732</v>
      </c>
      <c r="B219" s="37">
        <v>625</v>
      </c>
      <c r="C219" s="38">
        <v>-1</v>
      </c>
      <c r="D219" s="39">
        <v>-1.59744408945687E-3</v>
      </c>
      <c r="E219" s="37">
        <v>627.79999999999995</v>
      </c>
      <c r="F219" s="37">
        <v>625</v>
      </c>
      <c r="G219" s="37">
        <v>631.6</v>
      </c>
      <c r="H219" s="7">
        <v>38224</v>
      </c>
      <c r="I219" s="37">
        <v>23939390.600000001</v>
      </c>
      <c r="J219" s="37">
        <v>2.7999999999999501</v>
      </c>
      <c r="K219" s="37">
        <v>6.6000000000000201</v>
      </c>
      <c r="L219" s="39">
        <v>-0.20782558235928</v>
      </c>
      <c r="M219" s="37">
        <v>723556258.60000002</v>
      </c>
      <c r="N219" s="37">
        <v>625</v>
      </c>
      <c r="O219" s="1"/>
      <c r="P219" s="1"/>
      <c r="Q219" s="1"/>
      <c r="R219" s="1"/>
    </row>
    <row r="220" spans="1:18" x14ac:dyDescent="0.3">
      <c r="A220" s="36">
        <v>43733</v>
      </c>
      <c r="B220" s="37">
        <v>621</v>
      </c>
      <c r="C220" s="38">
        <v>-4</v>
      </c>
      <c r="D220" s="39">
        <v>-6.4000000000000003E-3</v>
      </c>
      <c r="E220" s="37">
        <v>622</v>
      </c>
      <c r="F220" s="37">
        <v>614.6</v>
      </c>
      <c r="G220" s="37">
        <v>623</v>
      </c>
      <c r="H220" s="7">
        <v>43812</v>
      </c>
      <c r="I220" s="37">
        <v>27140239.399999999</v>
      </c>
      <c r="J220" s="37">
        <v>1</v>
      </c>
      <c r="K220" s="37">
        <v>8.3999999999999808</v>
      </c>
      <c r="L220" s="39">
        <v>0.146190874843031</v>
      </c>
      <c r="M220" s="37">
        <v>696416019.20000005</v>
      </c>
      <c r="N220" s="37">
        <v>621</v>
      </c>
      <c r="O220" s="1"/>
      <c r="P220" s="1"/>
      <c r="Q220" s="1"/>
      <c r="R220" s="1"/>
    </row>
    <row r="221" spans="1:18" x14ac:dyDescent="0.3">
      <c r="A221" s="36">
        <v>43734</v>
      </c>
      <c r="B221" s="37">
        <v>630</v>
      </c>
      <c r="C221" s="38">
        <v>9</v>
      </c>
      <c r="D221" s="39">
        <v>1.4492753623188401E-2</v>
      </c>
      <c r="E221" s="37">
        <v>622.4</v>
      </c>
      <c r="F221" s="37">
        <v>618.20000000000005</v>
      </c>
      <c r="G221" s="37">
        <v>632.79999999999995</v>
      </c>
      <c r="H221" s="7">
        <v>49564</v>
      </c>
      <c r="I221" s="37">
        <v>31194617.199999999</v>
      </c>
      <c r="J221" s="37">
        <v>7.6000000000000201</v>
      </c>
      <c r="K221" s="37">
        <v>14.5999999999999</v>
      </c>
      <c r="L221" s="39">
        <v>0.13128823153473901</v>
      </c>
      <c r="M221" s="37">
        <v>727610636.39999998</v>
      </c>
      <c r="N221" s="37">
        <v>630</v>
      </c>
      <c r="O221" s="1"/>
      <c r="P221" s="1"/>
      <c r="Q221" s="1"/>
      <c r="R221" s="1"/>
    </row>
    <row r="222" spans="1:18" x14ac:dyDescent="0.3">
      <c r="A222" s="36">
        <v>43735</v>
      </c>
      <c r="B222" s="37">
        <v>630.79999999999995</v>
      </c>
      <c r="C222" s="38">
        <v>0.79999999999995497</v>
      </c>
      <c r="D222" s="39">
        <v>1.2698412698412E-3</v>
      </c>
      <c r="E222" s="37">
        <v>632.6</v>
      </c>
      <c r="F222" s="37">
        <v>629.6</v>
      </c>
      <c r="G222" s="37">
        <v>635.6</v>
      </c>
      <c r="H222" s="7">
        <v>34074</v>
      </c>
      <c r="I222" s="37">
        <v>21513771.199999999</v>
      </c>
      <c r="J222" s="37">
        <v>1.80000000000007</v>
      </c>
      <c r="K222" s="37">
        <v>6</v>
      </c>
      <c r="L222" s="39">
        <v>-0.31252521991768201</v>
      </c>
      <c r="M222" s="37">
        <v>749124407.60000002</v>
      </c>
      <c r="N222" s="37">
        <v>630.79999999999995</v>
      </c>
      <c r="O222" s="1"/>
      <c r="P222" s="1"/>
      <c r="Q222" s="1"/>
      <c r="R222" s="1"/>
    </row>
    <row r="223" spans="1:18" x14ac:dyDescent="0.3">
      <c r="A223" s="36">
        <v>43738</v>
      </c>
      <c r="B223" s="37">
        <v>634</v>
      </c>
      <c r="C223" s="38">
        <v>3.2000000000000499</v>
      </c>
      <c r="D223" s="39">
        <v>5.0729232720355798E-3</v>
      </c>
      <c r="E223" s="37">
        <v>630</v>
      </c>
      <c r="F223" s="37">
        <v>626.79999999999995</v>
      </c>
      <c r="G223" s="37">
        <v>634.20000000000005</v>
      </c>
      <c r="H223" s="7">
        <v>39190</v>
      </c>
      <c r="I223" s="37">
        <v>24791913.600000001</v>
      </c>
      <c r="J223" s="37">
        <v>4</v>
      </c>
      <c r="K223" s="37">
        <v>7.4000000000000901</v>
      </c>
      <c r="L223" s="39">
        <v>0.150143804660445</v>
      </c>
      <c r="M223" s="37">
        <v>773916321.20000005</v>
      </c>
      <c r="N223" s="37">
        <v>634</v>
      </c>
      <c r="O223" s="1"/>
      <c r="P223" s="1"/>
      <c r="Q223" s="1"/>
      <c r="R223" s="1"/>
    </row>
    <row r="224" spans="1:18" x14ac:dyDescent="0.3">
      <c r="A224" s="36">
        <v>43739</v>
      </c>
      <c r="B224" s="37">
        <v>620</v>
      </c>
      <c r="C224" s="38">
        <v>-14</v>
      </c>
      <c r="D224" s="39">
        <v>-2.20820189274448E-2</v>
      </c>
      <c r="E224" s="37">
        <v>636</v>
      </c>
      <c r="F224" s="37">
        <v>618.4</v>
      </c>
      <c r="G224" s="37">
        <v>639.4</v>
      </c>
      <c r="H224" s="7">
        <v>56321</v>
      </c>
      <c r="I224" s="37">
        <v>35147043.399999999</v>
      </c>
      <c r="J224" s="37">
        <v>16</v>
      </c>
      <c r="K224" s="37">
        <v>21</v>
      </c>
      <c r="L224" s="39">
        <v>0.43712681806583298</v>
      </c>
      <c r="M224" s="37">
        <v>738769277.79999995</v>
      </c>
      <c r="N224" s="37">
        <v>620</v>
      </c>
      <c r="O224" s="1"/>
      <c r="P224" s="1"/>
      <c r="Q224" s="1"/>
      <c r="R224" s="1"/>
    </row>
    <row r="225" spans="1:18" x14ac:dyDescent="0.3">
      <c r="A225" s="36">
        <v>43740</v>
      </c>
      <c r="B225" s="37">
        <v>600</v>
      </c>
      <c r="C225" s="38">
        <v>-20</v>
      </c>
      <c r="D225" s="39">
        <v>-3.2258064516128997E-2</v>
      </c>
      <c r="E225" s="37">
        <v>623</v>
      </c>
      <c r="F225" s="37">
        <v>599.20000000000005</v>
      </c>
      <c r="G225" s="37">
        <v>623</v>
      </c>
      <c r="H225" s="7">
        <v>82405</v>
      </c>
      <c r="I225" s="37">
        <v>49855634.200000003</v>
      </c>
      <c r="J225" s="37">
        <v>23</v>
      </c>
      <c r="K225" s="37">
        <v>23.8</v>
      </c>
      <c r="L225" s="39">
        <v>0.46313098133911001</v>
      </c>
      <c r="M225" s="37">
        <v>688913643.60000002</v>
      </c>
      <c r="N225" s="37">
        <v>600</v>
      </c>
      <c r="O225" s="1"/>
      <c r="P225" s="1"/>
      <c r="Q225" s="1"/>
      <c r="R225" s="1"/>
    </row>
    <row r="226" spans="1:18" x14ac:dyDescent="0.3">
      <c r="A226" s="36">
        <v>43741</v>
      </c>
      <c r="B226" s="37">
        <v>605</v>
      </c>
      <c r="C226" s="38">
        <v>5</v>
      </c>
      <c r="D226" s="39">
        <v>8.3333333333333297E-3</v>
      </c>
      <c r="E226" s="37">
        <v>605</v>
      </c>
      <c r="F226" s="37">
        <v>600.20000000000005</v>
      </c>
      <c r="G226" s="37">
        <v>608.4</v>
      </c>
      <c r="H226" s="7">
        <v>58006</v>
      </c>
      <c r="I226" s="37">
        <v>35059245</v>
      </c>
      <c r="J226" s="37">
        <v>0</v>
      </c>
      <c r="K226" s="37">
        <v>8.19999999999993</v>
      </c>
      <c r="L226" s="39">
        <v>-0.296086402524119</v>
      </c>
      <c r="M226" s="37">
        <v>723972888.60000002</v>
      </c>
      <c r="N226" s="37">
        <v>605</v>
      </c>
      <c r="O226" s="1"/>
      <c r="P226" s="1"/>
      <c r="Q226" s="1"/>
      <c r="R226" s="1"/>
    </row>
    <row r="227" spans="1:18" x14ac:dyDescent="0.3">
      <c r="A227" s="36">
        <v>43742</v>
      </c>
      <c r="B227" s="37">
        <v>612.20000000000005</v>
      </c>
      <c r="C227" s="38">
        <v>7.2000000000000499</v>
      </c>
      <c r="D227" s="39">
        <v>1.19008264462811E-2</v>
      </c>
      <c r="E227" s="37">
        <v>607.6</v>
      </c>
      <c r="F227" s="37">
        <v>602</v>
      </c>
      <c r="G227" s="37">
        <v>612.20000000000005</v>
      </c>
      <c r="H227" s="7">
        <v>50019</v>
      </c>
      <c r="I227" s="37">
        <v>30478257.600000001</v>
      </c>
      <c r="J227" s="37">
        <v>4.6000000000000201</v>
      </c>
      <c r="K227" s="37">
        <v>10.199999999999999</v>
      </c>
      <c r="L227" s="39">
        <v>-0.13769265248422599</v>
      </c>
      <c r="M227" s="37">
        <v>754451146.20000005</v>
      </c>
      <c r="N227" s="37">
        <v>612.20000000000005</v>
      </c>
      <c r="O227" s="1"/>
      <c r="P227" s="1"/>
      <c r="Q227" s="1"/>
      <c r="R227" s="1"/>
    </row>
    <row r="228" spans="1:18" x14ac:dyDescent="0.3">
      <c r="A228" s="36">
        <v>43745</v>
      </c>
      <c r="B228" s="37">
        <v>616.6</v>
      </c>
      <c r="C228" s="38">
        <v>4.3999999999999799</v>
      </c>
      <c r="D228" s="39">
        <v>7.1871937275399802E-3</v>
      </c>
      <c r="E228" s="37">
        <v>612.20000000000005</v>
      </c>
      <c r="F228" s="37">
        <v>608.6</v>
      </c>
      <c r="G228" s="37">
        <v>616.6</v>
      </c>
      <c r="H228" s="7">
        <v>47058</v>
      </c>
      <c r="I228" s="37">
        <v>28914619.399999999</v>
      </c>
      <c r="J228" s="37">
        <v>4.3999999999999799</v>
      </c>
      <c r="K228" s="37">
        <v>8</v>
      </c>
      <c r="L228" s="39">
        <v>-5.9197504948119699E-2</v>
      </c>
      <c r="M228" s="37">
        <v>783365765.60000002</v>
      </c>
      <c r="N228" s="37">
        <v>616.6</v>
      </c>
      <c r="O228" s="1"/>
      <c r="P228" s="1"/>
      <c r="Q228" s="1"/>
      <c r="R228" s="1"/>
    </row>
    <row r="229" spans="1:18" x14ac:dyDescent="0.3">
      <c r="A229" s="36">
        <v>43746</v>
      </c>
      <c r="B229" s="37">
        <v>613.79999999999995</v>
      </c>
      <c r="C229" s="38">
        <v>-2.80000000000007</v>
      </c>
      <c r="D229" s="39">
        <v>-4.5410314628609597E-3</v>
      </c>
      <c r="E229" s="37">
        <v>618</v>
      </c>
      <c r="F229" s="37">
        <v>613.4</v>
      </c>
      <c r="G229" s="37">
        <v>619.4</v>
      </c>
      <c r="H229" s="7">
        <v>50320</v>
      </c>
      <c r="I229" s="37">
        <v>30952394.399999999</v>
      </c>
      <c r="J229" s="37">
        <v>4.2000000000000499</v>
      </c>
      <c r="K229" s="37">
        <v>6</v>
      </c>
      <c r="L229" s="39">
        <v>6.9318713077478902E-2</v>
      </c>
      <c r="M229" s="37">
        <v>752413371.20000005</v>
      </c>
      <c r="N229" s="37">
        <v>613.79999999999995</v>
      </c>
      <c r="O229" s="1"/>
      <c r="P229" s="1"/>
      <c r="Q229" s="1"/>
      <c r="R229" s="1"/>
    </row>
    <row r="230" spans="1:18" x14ac:dyDescent="0.3">
      <c r="A230" s="36">
        <v>43747</v>
      </c>
      <c r="B230" s="37">
        <v>623.6</v>
      </c>
      <c r="C230" s="38">
        <v>9.80000000000007</v>
      </c>
      <c r="D230" s="39">
        <v>1.5966112740306401E-2</v>
      </c>
      <c r="E230" s="37">
        <v>612.6</v>
      </c>
      <c r="F230" s="37">
        <v>612</v>
      </c>
      <c r="G230" s="37">
        <v>624.79999999999995</v>
      </c>
      <c r="H230" s="7">
        <v>48257</v>
      </c>
      <c r="I230" s="37">
        <v>29979645</v>
      </c>
      <c r="J230" s="37">
        <v>11</v>
      </c>
      <c r="K230" s="37">
        <v>12.8</v>
      </c>
      <c r="L230" s="39">
        <v>-4.0997615262321097E-2</v>
      </c>
      <c r="M230" s="37">
        <v>782393016.20000005</v>
      </c>
      <c r="N230" s="37">
        <v>623.6</v>
      </c>
      <c r="O230" s="1"/>
      <c r="P230" s="1"/>
      <c r="Q230" s="1"/>
      <c r="R230" s="1"/>
    </row>
    <row r="231" spans="1:18" x14ac:dyDescent="0.3">
      <c r="A231" s="36">
        <v>43748</v>
      </c>
      <c r="B231" s="37">
        <v>631.6</v>
      </c>
      <c r="C231" s="38">
        <v>8</v>
      </c>
      <c r="D231" s="39">
        <v>1.2828736369467599E-2</v>
      </c>
      <c r="E231" s="37">
        <v>633.79999999999995</v>
      </c>
      <c r="F231" s="37">
        <v>623.79999999999995</v>
      </c>
      <c r="G231" s="37">
        <v>634</v>
      </c>
      <c r="H231" s="7">
        <v>50138</v>
      </c>
      <c r="I231" s="37">
        <v>31593748.199999999</v>
      </c>
      <c r="J231" s="37">
        <v>2.19999999999993</v>
      </c>
      <c r="K231" s="37">
        <v>10.199999999999999</v>
      </c>
      <c r="L231" s="39">
        <v>3.8978801002963297E-2</v>
      </c>
      <c r="M231" s="37">
        <v>813986764.39999998</v>
      </c>
      <c r="N231" s="37">
        <v>631.6</v>
      </c>
      <c r="O231" s="1"/>
      <c r="P231" s="1"/>
      <c r="Q231" s="1"/>
      <c r="R231" s="1"/>
    </row>
    <row r="232" spans="1:18" x14ac:dyDescent="0.3">
      <c r="A232" s="36">
        <v>43749</v>
      </c>
      <c r="B232" s="37">
        <v>639.4</v>
      </c>
      <c r="C232" s="38">
        <v>7.7999999999999501</v>
      </c>
      <c r="D232" s="39">
        <v>1.2349588347054999E-2</v>
      </c>
      <c r="E232" s="37">
        <v>634</v>
      </c>
      <c r="F232" s="37">
        <v>630.79999999999995</v>
      </c>
      <c r="G232" s="37">
        <v>640</v>
      </c>
      <c r="H232" s="7">
        <v>52681</v>
      </c>
      <c r="I232" s="37">
        <v>33580207.600000001</v>
      </c>
      <c r="J232" s="37">
        <v>5.3999999999999799</v>
      </c>
      <c r="K232" s="37">
        <v>9.2000000000000508</v>
      </c>
      <c r="L232" s="39">
        <v>5.0720012764769201E-2</v>
      </c>
      <c r="M232" s="37">
        <v>847566972</v>
      </c>
      <c r="N232" s="37">
        <v>639.4</v>
      </c>
      <c r="O232" s="1"/>
      <c r="P232" s="1"/>
      <c r="Q232" s="1"/>
      <c r="R232" s="1"/>
    </row>
    <row r="233" spans="1:18" x14ac:dyDescent="0.3">
      <c r="A233" s="36">
        <v>43752</v>
      </c>
      <c r="B233" s="37">
        <v>634.20000000000005</v>
      </c>
      <c r="C233" s="38">
        <v>-5.19999999999993</v>
      </c>
      <c r="D233" s="39">
        <v>-8.1326243353142501E-3</v>
      </c>
      <c r="E233" s="37">
        <v>638.20000000000005</v>
      </c>
      <c r="F233" s="37">
        <v>633.6</v>
      </c>
      <c r="G233" s="37">
        <v>639.79999999999995</v>
      </c>
      <c r="H233" s="7">
        <v>41870</v>
      </c>
      <c r="I233" s="37">
        <v>26598304.600000001</v>
      </c>
      <c r="J233" s="37">
        <v>4</v>
      </c>
      <c r="K233" s="37">
        <v>6.19999999999993</v>
      </c>
      <c r="L233" s="39">
        <v>-0.20521630189252299</v>
      </c>
      <c r="M233" s="37">
        <v>820968667.39999998</v>
      </c>
      <c r="N233" s="37">
        <v>634.20000000000005</v>
      </c>
      <c r="O233" s="1"/>
      <c r="P233" s="1"/>
      <c r="Q233" s="1"/>
      <c r="R233" s="1"/>
    </row>
    <row r="234" spans="1:18" x14ac:dyDescent="0.3">
      <c r="A234" s="36">
        <v>43753</v>
      </c>
      <c r="B234" s="37">
        <v>638</v>
      </c>
      <c r="C234" s="38">
        <v>3.7999999999999501</v>
      </c>
      <c r="D234" s="39">
        <v>5.9918006937873802E-3</v>
      </c>
      <c r="E234" s="37">
        <v>632.20000000000005</v>
      </c>
      <c r="F234" s="37">
        <v>631.79999999999995</v>
      </c>
      <c r="G234" s="37">
        <v>639.6</v>
      </c>
      <c r="H234" s="7">
        <v>54196</v>
      </c>
      <c r="I234" s="37">
        <v>34535509</v>
      </c>
      <c r="J234" s="37">
        <v>5.7999999999999501</v>
      </c>
      <c r="K234" s="37">
        <v>7.80000000000007</v>
      </c>
      <c r="L234" s="39">
        <v>0.29438738953904903</v>
      </c>
      <c r="M234" s="37">
        <v>855504176.39999998</v>
      </c>
      <c r="N234" s="37">
        <v>638</v>
      </c>
      <c r="O234" s="1"/>
      <c r="P234" s="1"/>
      <c r="Q234" s="1"/>
      <c r="R234" s="1"/>
    </row>
    <row r="235" spans="1:18" x14ac:dyDescent="0.3">
      <c r="A235" s="36">
        <v>43754</v>
      </c>
      <c r="B235" s="37">
        <v>630.6</v>
      </c>
      <c r="C235" s="38">
        <v>-7.3999999999999799</v>
      </c>
      <c r="D235" s="39">
        <v>-1.1598746081504701E-2</v>
      </c>
      <c r="E235" s="37">
        <v>637.6</v>
      </c>
      <c r="F235" s="37">
        <v>630.6</v>
      </c>
      <c r="G235" s="37">
        <v>637.79999999999995</v>
      </c>
      <c r="H235" s="7">
        <v>45541</v>
      </c>
      <c r="I235" s="37">
        <v>28777641.800000001</v>
      </c>
      <c r="J235" s="37">
        <v>7</v>
      </c>
      <c r="K235" s="37">
        <v>7.19999999999993</v>
      </c>
      <c r="L235" s="39">
        <v>-0.15969813270352101</v>
      </c>
      <c r="M235" s="37">
        <v>826726534.60000002</v>
      </c>
      <c r="N235" s="37">
        <v>630.6</v>
      </c>
      <c r="O235" s="1"/>
      <c r="P235" s="1"/>
      <c r="Q235" s="1"/>
      <c r="R235" s="1"/>
    </row>
    <row r="236" spans="1:18" x14ac:dyDescent="0.3">
      <c r="A236" s="36">
        <v>43755</v>
      </c>
      <c r="B236" s="37">
        <v>635</v>
      </c>
      <c r="C236" s="38">
        <v>4.3999999999999799</v>
      </c>
      <c r="D236" s="39">
        <v>6.9774817633999004E-3</v>
      </c>
      <c r="E236" s="37">
        <v>632</v>
      </c>
      <c r="F236" s="37">
        <v>629.79999999999995</v>
      </c>
      <c r="G236" s="37">
        <v>640.4</v>
      </c>
      <c r="H236" s="7">
        <v>47179</v>
      </c>
      <c r="I236" s="37">
        <v>29976008.199999999</v>
      </c>
      <c r="J236" s="37">
        <v>3</v>
      </c>
      <c r="K236" s="37">
        <v>10.6</v>
      </c>
      <c r="L236" s="39">
        <v>3.5967589644496201E-2</v>
      </c>
      <c r="M236" s="37">
        <v>856702542.79999995</v>
      </c>
      <c r="N236" s="37">
        <v>635</v>
      </c>
      <c r="O236" s="1"/>
      <c r="P236" s="1"/>
      <c r="Q236" s="1"/>
      <c r="R236" s="1"/>
    </row>
    <row r="237" spans="1:18" x14ac:dyDescent="0.3">
      <c r="A237" s="36">
        <v>43756</v>
      </c>
      <c r="B237" s="37">
        <v>632.4</v>
      </c>
      <c r="C237" s="38">
        <v>-2.6000000000000201</v>
      </c>
      <c r="D237" s="39">
        <v>-4.0944881889764103E-3</v>
      </c>
      <c r="E237" s="37">
        <v>634.79999999999995</v>
      </c>
      <c r="F237" s="37">
        <v>628.79999999999995</v>
      </c>
      <c r="G237" s="37">
        <v>634.79999999999995</v>
      </c>
      <c r="H237" s="7">
        <v>39219</v>
      </c>
      <c r="I237" s="37">
        <v>24788005.800000001</v>
      </c>
      <c r="J237" s="37">
        <v>2.3999999999999799</v>
      </c>
      <c r="K237" s="37">
        <v>6</v>
      </c>
      <c r="L237" s="39">
        <v>-0.168719133512792</v>
      </c>
      <c r="M237" s="37">
        <v>831914537</v>
      </c>
      <c r="N237" s="37">
        <v>632.4</v>
      </c>
      <c r="O237" s="1"/>
      <c r="P237" s="1"/>
      <c r="Q237" s="1"/>
      <c r="R237" s="1"/>
    </row>
    <row r="238" spans="1:18" x14ac:dyDescent="0.3">
      <c r="A238" s="36">
        <v>43759</v>
      </c>
      <c r="B238" s="37">
        <v>629.6</v>
      </c>
      <c r="C238" s="38">
        <v>-2.7999999999999501</v>
      </c>
      <c r="D238" s="39">
        <v>-4.4275774826058696E-3</v>
      </c>
      <c r="E238" s="37">
        <v>631.79999999999995</v>
      </c>
      <c r="F238" s="37">
        <v>625.20000000000005</v>
      </c>
      <c r="G238" s="37">
        <v>632.6</v>
      </c>
      <c r="H238" s="7">
        <v>41818</v>
      </c>
      <c r="I238" s="37">
        <v>26311038.800000001</v>
      </c>
      <c r="J238" s="37">
        <v>2.19999999999993</v>
      </c>
      <c r="K238" s="37">
        <v>7.3999999999999799</v>
      </c>
      <c r="L238" s="39">
        <v>6.6268900277926507E-2</v>
      </c>
      <c r="M238" s="37">
        <v>805603498.20000005</v>
      </c>
      <c r="N238" s="37">
        <v>629.6</v>
      </c>
      <c r="O238" s="1"/>
      <c r="P238" s="1"/>
      <c r="Q238" s="1"/>
      <c r="R238" s="1"/>
    </row>
    <row r="239" spans="1:18" x14ac:dyDescent="0.3">
      <c r="A239" s="36">
        <v>43760</v>
      </c>
      <c r="B239" s="37">
        <v>633.20000000000005</v>
      </c>
      <c r="C239" s="38">
        <v>3.6000000000000201</v>
      </c>
      <c r="D239" s="39">
        <v>5.7179161372300199E-3</v>
      </c>
      <c r="E239" s="37">
        <v>630</v>
      </c>
      <c r="F239" s="37">
        <v>626.6</v>
      </c>
      <c r="G239" s="37">
        <v>633.6</v>
      </c>
      <c r="H239" s="7">
        <v>38704</v>
      </c>
      <c r="I239" s="37">
        <v>24455767</v>
      </c>
      <c r="J239" s="37">
        <v>3.2000000000000499</v>
      </c>
      <c r="K239" s="37">
        <v>7</v>
      </c>
      <c r="L239" s="39">
        <v>-7.4465541154526804E-2</v>
      </c>
      <c r="M239" s="37">
        <v>830059265.20000005</v>
      </c>
      <c r="N239" s="37">
        <v>633.20000000000005</v>
      </c>
      <c r="O239" s="1"/>
      <c r="P239" s="1"/>
      <c r="Q239" s="1"/>
      <c r="R239" s="1"/>
    </row>
    <row r="240" spans="1:18" x14ac:dyDescent="0.3">
      <c r="A240" s="36">
        <v>43761</v>
      </c>
      <c r="B240" s="37">
        <v>625.6</v>
      </c>
      <c r="C240" s="38">
        <v>-7.6000000000000201</v>
      </c>
      <c r="D240" s="39">
        <v>-1.2002526847757501E-2</v>
      </c>
      <c r="E240" s="37">
        <v>631.20000000000005</v>
      </c>
      <c r="F240" s="37">
        <v>621.4</v>
      </c>
      <c r="G240" s="37">
        <v>631.4</v>
      </c>
      <c r="H240" s="7">
        <v>42670</v>
      </c>
      <c r="I240" s="37">
        <v>26686385.399999999</v>
      </c>
      <c r="J240" s="37">
        <v>5.6000000000000201</v>
      </c>
      <c r="K240" s="37">
        <v>10</v>
      </c>
      <c r="L240" s="39">
        <v>0.10247002893757801</v>
      </c>
      <c r="M240" s="37">
        <v>803372879.79999995</v>
      </c>
      <c r="N240" s="37">
        <v>625.6</v>
      </c>
      <c r="O240" s="1"/>
      <c r="P240" s="1"/>
      <c r="Q240" s="1"/>
      <c r="R240" s="1"/>
    </row>
    <row r="241" spans="1:18" x14ac:dyDescent="0.3">
      <c r="A241" s="36">
        <v>43762</v>
      </c>
      <c r="B241" s="37">
        <v>637.79999999999995</v>
      </c>
      <c r="C241" s="38">
        <v>12.1999999999999</v>
      </c>
      <c r="D241" s="39">
        <v>1.9501278772378401E-2</v>
      </c>
      <c r="E241" s="37">
        <v>636</v>
      </c>
      <c r="F241" s="37">
        <v>630</v>
      </c>
      <c r="G241" s="37">
        <v>642</v>
      </c>
      <c r="H241" s="7">
        <v>61003</v>
      </c>
      <c r="I241" s="37">
        <v>38856454.200000003</v>
      </c>
      <c r="J241" s="37">
        <v>1.7999999999999501</v>
      </c>
      <c r="K241" s="37">
        <v>12</v>
      </c>
      <c r="L241" s="39">
        <v>0.429646121396766</v>
      </c>
      <c r="M241" s="37">
        <v>842229334</v>
      </c>
      <c r="N241" s="37">
        <v>637.79999999999995</v>
      </c>
      <c r="O241" s="1"/>
      <c r="P241" s="1"/>
      <c r="Q241" s="1"/>
      <c r="R241" s="1"/>
    </row>
    <row r="242" spans="1:18" x14ac:dyDescent="0.3">
      <c r="A242" s="36">
        <v>43763</v>
      </c>
      <c r="B242" s="37">
        <v>653.20000000000005</v>
      </c>
      <c r="C242" s="38">
        <v>15.4000000000001</v>
      </c>
      <c r="D242" s="39">
        <v>2.4145500156789099E-2</v>
      </c>
      <c r="E242" s="37">
        <v>639.79999999999995</v>
      </c>
      <c r="F242" s="37">
        <v>639.79999999999995</v>
      </c>
      <c r="G242" s="37">
        <v>653.20000000000005</v>
      </c>
      <c r="H242" s="7">
        <v>54571</v>
      </c>
      <c r="I242" s="37">
        <v>35447921.399999999</v>
      </c>
      <c r="J242" s="37">
        <v>13.4000000000001</v>
      </c>
      <c r="K242" s="37">
        <v>13.4000000000001</v>
      </c>
      <c r="L242" s="39">
        <v>-0.10543743750307399</v>
      </c>
      <c r="M242" s="37">
        <v>877677255.39999998</v>
      </c>
      <c r="N242" s="37">
        <v>653.20000000000005</v>
      </c>
      <c r="O242" s="1"/>
      <c r="P242" s="1"/>
      <c r="Q242" s="1"/>
      <c r="R242" s="1"/>
    </row>
    <row r="243" spans="1:18" x14ac:dyDescent="0.3">
      <c r="A243" s="36">
        <v>43766</v>
      </c>
      <c r="B243" s="37">
        <v>649.79999999999995</v>
      </c>
      <c r="C243" s="38">
        <v>-3.4000000000000901</v>
      </c>
      <c r="D243" s="39">
        <v>-5.20514390691992E-3</v>
      </c>
      <c r="E243" s="37">
        <v>652.20000000000005</v>
      </c>
      <c r="F243" s="37">
        <v>649.79999999999995</v>
      </c>
      <c r="G243" s="37">
        <v>654.79999999999995</v>
      </c>
      <c r="H243" s="7">
        <v>58264</v>
      </c>
      <c r="I243" s="37">
        <v>37967634.399999999</v>
      </c>
      <c r="J243" s="37">
        <v>2.4000000000000901</v>
      </c>
      <c r="K243" s="37">
        <v>5</v>
      </c>
      <c r="L243" s="39">
        <v>6.7673306334866498E-2</v>
      </c>
      <c r="M243" s="37">
        <v>839709621</v>
      </c>
      <c r="N243" s="37">
        <v>649.79999999999995</v>
      </c>
      <c r="O243" s="1"/>
      <c r="P243" s="1"/>
      <c r="Q243" s="1"/>
      <c r="R243" s="1"/>
    </row>
    <row r="244" spans="1:18" x14ac:dyDescent="0.3">
      <c r="A244" s="36">
        <v>43767</v>
      </c>
      <c r="B244" s="37">
        <v>646.6</v>
      </c>
      <c r="C244" s="38">
        <v>-3.19999999999993</v>
      </c>
      <c r="D244" s="39">
        <v>-4.9245921822098099E-3</v>
      </c>
      <c r="E244" s="37">
        <v>649.20000000000005</v>
      </c>
      <c r="F244" s="37">
        <v>643.4</v>
      </c>
      <c r="G244" s="37">
        <v>651.6</v>
      </c>
      <c r="H244" s="7">
        <v>43716</v>
      </c>
      <c r="I244" s="37">
        <v>28265487.199999999</v>
      </c>
      <c r="J244" s="37">
        <v>2.6000000000000201</v>
      </c>
      <c r="K244" s="37">
        <v>8.2000000000000508</v>
      </c>
      <c r="L244" s="39">
        <v>-0.24969106137580699</v>
      </c>
      <c r="M244" s="37">
        <v>811444133.79999995</v>
      </c>
      <c r="N244" s="37">
        <v>646.6</v>
      </c>
      <c r="O244" s="1"/>
      <c r="P244" s="1"/>
      <c r="Q244" s="1"/>
      <c r="R244" s="1"/>
    </row>
    <row r="245" spans="1:18" x14ac:dyDescent="0.3">
      <c r="A245" s="36">
        <v>43768</v>
      </c>
      <c r="B245" s="37">
        <v>650.4</v>
      </c>
      <c r="C245" s="38">
        <v>3.7999999999999501</v>
      </c>
      <c r="D245" s="39">
        <v>5.8768945252087104E-3</v>
      </c>
      <c r="E245" s="37">
        <v>645.79999999999995</v>
      </c>
      <c r="F245" s="37">
        <v>644.20000000000005</v>
      </c>
      <c r="G245" s="37">
        <v>650.4</v>
      </c>
      <c r="H245" s="7">
        <v>36545</v>
      </c>
      <c r="I245" s="37">
        <v>23715437.399999999</v>
      </c>
      <c r="J245" s="37">
        <v>4.6000000000000201</v>
      </c>
      <c r="K245" s="37">
        <v>6.19999999999993</v>
      </c>
      <c r="L245" s="39">
        <v>-0.164036050873822</v>
      </c>
      <c r="M245" s="37">
        <v>835159571.20000005</v>
      </c>
      <c r="N245" s="37">
        <v>650.4</v>
      </c>
      <c r="O245" s="1"/>
      <c r="P245" s="1"/>
      <c r="Q245" s="1"/>
      <c r="R245" s="1"/>
    </row>
    <row r="246" spans="1:18" x14ac:dyDescent="0.3">
      <c r="A246" s="36">
        <v>43769</v>
      </c>
      <c r="B246" s="37">
        <v>645</v>
      </c>
      <c r="C246" s="38">
        <v>-5.3999999999999799</v>
      </c>
      <c r="D246" s="39">
        <v>-8.3025830258302204E-3</v>
      </c>
      <c r="E246" s="37">
        <v>651</v>
      </c>
      <c r="F246" s="37">
        <v>645</v>
      </c>
      <c r="G246" s="37">
        <v>652.4</v>
      </c>
      <c r="H246" s="7">
        <v>56630</v>
      </c>
      <c r="I246" s="37">
        <v>36597844.600000001</v>
      </c>
      <c r="J246" s="37">
        <v>6</v>
      </c>
      <c r="K246" s="37">
        <v>7.3999999999999799</v>
      </c>
      <c r="L246" s="39">
        <v>0.54959638801477595</v>
      </c>
      <c r="M246" s="37">
        <v>798561726.60000002</v>
      </c>
      <c r="N246" s="37">
        <v>645</v>
      </c>
      <c r="O246" s="1"/>
      <c r="P246" s="1"/>
      <c r="Q246" s="1"/>
      <c r="R246" s="1"/>
    </row>
    <row r="247" spans="1:18" x14ac:dyDescent="0.3">
      <c r="A247" s="36">
        <v>43770</v>
      </c>
      <c r="B247" s="37">
        <v>651.79999999999995</v>
      </c>
      <c r="C247" s="38">
        <v>6.7999999999999501</v>
      </c>
      <c r="D247" s="39">
        <v>1.05426356589147E-2</v>
      </c>
      <c r="E247" s="37">
        <v>645.20000000000005</v>
      </c>
      <c r="F247" s="37">
        <v>645.20000000000005</v>
      </c>
      <c r="G247" s="37">
        <v>655</v>
      </c>
      <c r="H247" s="7">
        <v>48931</v>
      </c>
      <c r="I247" s="37">
        <v>31903414.800000001</v>
      </c>
      <c r="J247" s="37">
        <v>6.5999999999999099</v>
      </c>
      <c r="K247" s="37">
        <v>9.7999999999999492</v>
      </c>
      <c r="L247" s="39">
        <v>-0.13595267526046301</v>
      </c>
      <c r="M247" s="37">
        <v>830465141.39999998</v>
      </c>
      <c r="N247" s="37">
        <v>651.79999999999995</v>
      </c>
      <c r="O247" s="1"/>
      <c r="P247" s="1"/>
      <c r="Q247" s="1"/>
      <c r="R247" s="1"/>
    </row>
    <row r="248" spans="1:18" x14ac:dyDescent="0.3">
      <c r="A248" s="36">
        <v>43773</v>
      </c>
      <c r="B248" s="37">
        <v>652.79999999999995</v>
      </c>
      <c r="C248" s="38">
        <v>1</v>
      </c>
      <c r="D248" s="39">
        <v>1.53421294875729E-3</v>
      </c>
      <c r="E248" s="37">
        <v>654.79999999999995</v>
      </c>
      <c r="F248" s="37">
        <v>648.6</v>
      </c>
      <c r="G248" s="37">
        <v>655.8</v>
      </c>
      <c r="H248" s="7">
        <v>64527</v>
      </c>
      <c r="I248" s="37">
        <v>42086160.799999997</v>
      </c>
      <c r="J248" s="37">
        <v>2</v>
      </c>
      <c r="K248" s="37">
        <v>7.19999999999993</v>
      </c>
      <c r="L248" s="39">
        <v>0.31873454456275202</v>
      </c>
      <c r="M248" s="37">
        <v>872551302.20000005</v>
      </c>
      <c r="N248" s="37">
        <v>652.79999999999995</v>
      </c>
      <c r="O248" s="1"/>
      <c r="P248" s="1"/>
      <c r="Q248" s="1"/>
      <c r="R248" s="1"/>
    </row>
    <row r="249" spans="1:18" x14ac:dyDescent="0.3">
      <c r="A249" s="36">
        <v>43774</v>
      </c>
      <c r="B249" s="37">
        <v>648.79999999999995</v>
      </c>
      <c r="C249" s="38">
        <v>-4</v>
      </c>
      <c r="D249" s="39">
        <v>-6.1274509803921602E-3</v>
      </c>
      <c r="E249" s="37">
        <v>652</v>
      </c>
      <c r="F249" s="37">
        <v>646.6</v>
      </c>
      <c r="G249" s="37">
        <v>652.20000000000005</v>
      </c>
      <c r="H249" s="7">
        <v>75479</v>
      </c>
      <c r="I249" s="37">
        <v>48988936.799999997</v>
      </c>
      <c r="J249" s="37">
        <v>3.2000000000000499</v>
      </c>
      <c r="K249" s="37">
        <v>5.6000000000000201</v>
      </c>
      <c r="L249" s="39">
        <v>0.169727400932943</v>
      </c>
      <c r="M249" s="37">
        <v>823562365.39999998</v>
      </c>
      <c r="N249" s="37">
        <v>648.79999999999995</v>
      </c>
      <c r="O249" s="1"/>
      <c r="P249" s="1"/>
      <c r="Q249" s="1"/>
      <c r="R249" s="1"/>
    </row>
    <row r="250" spans="1:18" x14ac:dyDescent="0.3">
      <c r="A250" s="36">
        <v>43775</v>
      </c>
      <c r="B250" s="37">
        <v>648</v>
      </c>
      <c r="C250" s="38">
        <v>-0.79999999999995497</v>
      </c>
      <c r="D250" s="39">
        <v>-1.2330456226879701E-3</v>
      </c>
      <c r="E250" s="37">
        <v>650</v>
      </c>
      <c r="F250" s="37">
        <v>647.79999999999995</v>
      </c>
      <c r="G250" s="37">
        <v>653.79999999999995</v>
      </c>
      <c r="H250" s="7">
        <v>45325</v>
      </c>
      <c r="I250" s="37">
        <v>29439593.600000001</v>
      </c>
      <c r="J250" s="37">
        <v>2</v>
      </c>
      <c r="K250" s="37">
        <v>6</v>
      </c>
      <c r="L250" s="39">
        <v>-0.399501848196187</v>
      </c>
      <c r="M250" s="37">
        <v>794122771.79999995</v>
      </c>
      <c r="N250" s="37">
        <v>648</v>
      </c>
      <c r="O250" s="1"/>
      <c r="P250" s="1"/>
      <c r="Q250" s="1"/>
      <c r="R250" s="1"/>
    </row>
    <row r="251" spans="1:18" x14ac:dyDescent="0.3">
      <c r="A251" s="36">
        <v>43776</v>
      </c>
      <c r="B251" s="37">
        <v>646.4</v>
      </c>
      <c r="C251" s="38">
        <v>-1.6000000000000201</v>
      </c>
      <c r="D251" s="39">
        <v>-2.46913580246917E-3</v>
      </c>
      <c r="E251" s="37">
        <v>651</v>
      </c>
      <c r="F251" s="37">
        <v>646.20000000000005</v>
      </c>
      <c r="G251" s="37">
        <v>655.6</v>
      </c>
      <c r="H251" s="7">
        <v>61966</v>
      </c>
      <c r="I251" s="37">
        <v>40192764</v>
      </c>
      <c r="J251" s="37">
        <v>4.6000000000000201</v>
      </c>
      <c r="K251" s="37">
        <v>9.3999999999999808</v>
      </c>
      <c r="L251" s="39">
        <v>0.367148372862659</v>
      </c>
      <c r="M251" s="37">
        <v>753930007.79999995</v>
      </c>
      <c r="N251" s="37">
        <v>646.4</v>
      </c>
      <c r="O251" s="1"/>
      <c r="P251" s="1"/>
      <c r="Q251" s="1"/>
      <c r="R251" s="1"/>
    </row>
    <row r="252" spans="1:18" x14ac:dyDescent="0.3">
      <c r="A252" s="36">
        <v>43777</v>
      </c>
      <c r="B252" s="37">
        <v>648.6</v>
      </c>
      <c r="C252" s="38">
        <v>2.2000000000000499</v>
      </c>
      <c r="D252" s="39">
        <v>3.4034653465347198E-3</v>
      </c>
      <c r="E252" s="37">
        <v>645.6</v>
      </c>
      <c r="F252" s="37">
        <v>644.4</v>
      </c>
      <c r="G252" s="37">
        <v>650.20000000000005</v>
      </c>
      <c r="H252" s="7">
        <v>47101</v>
      </c>
      <c r="I252" s="37">
        <v>30509562.199999999</v>
      </c>
      <c r="J252" s="37">
        <v>3</v>
      </c>
      <c r="K252" s="37">
        <v>5.80000000000007</v>
      </c>
      <c r="L252" s="39">
        <v>-0.23988961688668001</v>
      </c>
      <c r="M252" s="37">
        <v>784439570</v>
      </c>
      <c r="N252" s="37">
        <v>648.6</v>
      </c>
      <c r="O252" s="1"/>
      <c r="P252" s="1"/>
      <c r="Q252" s="1"/>
      <c r="R252" s="1"/>
    </row>
    <row r="253" spans="1:18" x14ac:dyDescent="0.3">
      <c r="A253" s="36">
        <v>43780</v>
      </c>
      <c r="B253" s="37">
        <v>646.20000000000005</v>
      </c>
      <c r="C253" s="38">
        <v>-2.3999999999999799</v>
      </c>
      <c r="D253" s="39">
        <v>-3.70027752081403E-3</v>
      </c>
      <c r="E253" s="37">
        <v>644.20000000000005</v>
      </c>
      <c r="F253" s="37">
        <v>642.79999999999995</v>
      </c>
      <c r="G253" s="37">
        <v>653</v>
      </c>
      <c r="H253" s="7">
        <v>46119</v>
      </c>
      <c r="I253" s="37">
        <v>29854294.399999999</v>
      </c>
      <c r="J253" s="37">
        <v>2</v>
      </c>
      <c r="K253" s="37">
        <v>10.199999999999999</v>
      </c>
      <c r="L253" s="39">
        <v>-2.08488142502282E-2</v>
      </c>
      <c r="M253" s="37">
        <v>754585275.60000002</v>
      </c>
      <c r="N253" s="37">
        <v>646.20000000000005</v>
      </c>
      <c r="O253" s="1"/>
      <c r="P253" s="1"/>
      <c r="Q253" s="1"/>
      <c r="R253" s="1"/>
    </row>
    <row r="254" spans="1:18" x14ac:dyDescent="0.3">
      <c r="A254" s="36">
        <v>43781</v>
      </c>
      <c r="B254" s="37">
        <v>641.79999999999995</v>
      </c>
      <c r="C254" s="38">
        <v>-4.4000000000000901</v>
      </c>
      <c r="D254" s="39">
        <v>-6.8090374497061096E-3</v>
      </c>
      <c r="E254" s="37">
        <v>646.79999999999995</v>
      </c>
      <c r="F254" s="37">
        <v>641.79999999999995</v>
      </c>
      <c r="G254" s="37">
        <v>647.20000000000005</v>
      </c>
      <c r="H254" s="7">
        <v>56086</v>
      </c>
      <c r="I254" s="37">
        <v>36083670.200000003</v>
      </c>
      <c r="J254" s="37">
        <v>5</v>
      </c>
      <c r="K254" s="37">
        <v>5.4000000000000901</v>
      </c>
      <c r="L254" s="39">
        <v>0.21611483336585799</v>
      </c>
      <c r="M254" s="37">
        <v>718501605.39999998</v>
      </c>
      <c r="N254" s="37">
        <v>641.79999999999995</v>
      </c>
      <c r="O254" s="1"/>
      <c r="P254" s="1"/>
      <c r="Q254" s="1"/>
      <c r="R254" s="1"/>
    </row>
    <row r="255" spans="1:18" x14ac:dyDescent="0.3">
      <c r="A255" s="36">
        <v>43782</v>
      </c>
      <c r="B255" s="37">
        <v>650.4</v>
      </c>
      <c r="C255" s="38">
        <v>8.6000000000000192</v>
      </c>
      <c r="D255" s="39">
        <v>1.33998130258648E-2</v>
      </c>
      <c r="E255" s="37">
        <v>641.79999999999995</v>
      </c>
      <c r="F255" s="37">
        <v>641</v>
      </c>
      <c r="G255" s="37">
        <v>651.20000000000005</v>
      </c>
      <c r="H255" s="7">
        <v>41772</v>
      </c>
      <c r="I255" s="37">
        <v>27104998.399999999</v>
      </c>
      <c r="J255" s="37">
        <v>8.6000000000000192</v>
      </c>
      <c r="K255" s="37">
        <v>10.199999999999999</v>
      </c>
      <c r="L255" s="39">
        <v>-0.25521520522055402</v>
      </c>
      <c r="M255" s="37">
        <v>745606603.79999995</v>
      </c>
      <c r="N255" s="37">
        <v>650.4</v>
      </c>
      <c r="O255" s="1"/>
      <c r="P255" s="1"/>
      <c r="Q255" s="1"/>
      <c r="R255" s="1"/>
    </row>
    <row r="256" spans="1:18" x14ac:dyDescent="0.3">
      <c r="A256" s="36">
        <v>43783</v>
      </c>
      <c r="B256" s="37">
        <v>655.6</v>
      </c>
      <c r="C256" s="38">
        <v>5.2000000000000499</v>
      </c>
      <c r="D256" s="39">
        <v>7.9950799507995801E-3</v>
      </c>
      <c r="E256" s="37">
        <v>649</v>
      </c>
      <c r="F256" s="37">
        <v>648.79999999999995</v>
      </c>
      <c r="G256" s="37">
        <v>660.2</v>
      </c>
      <c r="H256" s="7">
        <v>49925</v>
      </c>
      <c r="I256" s="37">
        <v>32744202.800000001</v>
      </c>
      <c r="J256" s="37">
        <v>6.6000000000000201</v>
      </c>
      <c r="K256" s="37">
        <v>11.4000000000001</v>
      </c>
      <c r="L256" s="39">
        <v>0.195178588528201</v>
      </c>
      <c r="M256" s="37">
        <v>778350806.60000002</v>
      </c>
      <c r="N256" s="37">
        <v>655.6</v>
      </c>
      <c r="O256" s="1"/>
      <c r="P256" s="1"/>
      <c r="Q256" s="1"/>
      <c r="R256" s="1"/>
    </row>
    <row r="257" spans="1:18" x14ac:dyDescent="0.3">
      <c r="A257" s="36">
        <v>43784</v>
      </c>
      <c r="B257" s="37">
        <v>658.4</v>
      </c>
      <c r="C257" s="38">
        <v>2.7999999999999501</v>
      </c>
      <c r="D257" s="39">
        <v>4.2708968883464803E-3</v>
      </c>
      <c r="E257" s="37">
        <v>658.4</v>
      </c>
      <c r="F257" s="37">
        <v>654.4</v>
      </c>
      <c r="G257" s="37">
        <v>661.4</v>
      </c>
      <c r="H257" s="7">
        <v>74974</v>
      </c>
      <c r="I257" s="37">
        <v>49357109.200000003</v>
      </c>
      <c r="J257" s="37">
        <v>0</v>
      </c>
      <c r="K257" s="37">
        <v>7</v>
      </c>
      <c r="L257" s="39">
        <v>0.50173259889834798</v>
      </c>
      <c r="M257" s="37">
        <v>827707915.79999995</v>
      </c>
      <c r="N257" s="37">
        <v>658.4</v>
      </c>
      <c r="O257" s="1"/>
      <c r="P257" s="1"/>
      <c r="Q257" s="1"/>
      <c r="R257" s="1"/>
    </row>
    <row r="258" spans="1:18" x14ac:dyDescent="0.3">
      <c r="A258" s="36">
        <v>43787</v>
      </c>
      <c r="B258" s="37">
        <v>656.6</v>
      </c>
      <c r="C258" s="38">
        <v>-1.7999999999999501</v>
      </c>
      <c r="D258" s="39">
        <v>-2.7339003645199798E-3</v>
      </c>
      <c r="E258" s="37">
        <v>660.4</v>
      </c>
      <c r="F258" s="37">
        <v>652.4</v>
      </c>
      <c r="G258" s="37">
        <v>660.4</v>
      </c>
      <c r="H258" s="7">
        <v>34236</v>
      </c>
      <c r="I258" s="37">
        <v>22462376.399999999</v>
      </c>
      <c r="J258" s="37">
        <v>3.7999999999999501</v>
      </c>
      <c r="K258" s="37">
        <v>8</v>
      </c>
      <c r="L258" s="39">
        <v>-0.54336169872222395</v>
      </c>
      <c r="M258" s="37">
        <v>805245539.39999998</v>
      </c>
      <c r="N258" s="37">
        <v>656.6</v>
      </c>
      <c r="O258" s="1"/>
      <c r="P258" s="1"/>
      <c r="Q258" s="1"/>
      <c r="R258" s="1"/>
    </row>
    <row r="259" spans="1:18" x14ac:dyDescent="0.3">
      <c r="A259" s="36">
        <v>43788</v>
      </c>
      <c r="B259" s="37">
        <v>661.6</v>
      </c>
      <c r="C259" s="38">
        <v>5</v>
      </c>
      <c r="D259" s="39">
        <v>7.6149862930246703E-3</v>
      </c>
      <c r="E259" s="37">
        <v>658.8</v>
      </c>
      <c r="F259" s="37">
        <v>658.2</v>
      </c>
      <c r="G259" s="37">
        <v>672</v>
      </c>
      <c r="H259" s="7">
        <v>56881</v>
      </c>
      <c r="I259" s="37">
        <v>37767443.200000003</v>
      </c>
      <c r="J259" s="37">
        <v>2.80000000000007</v>
      </c>
      <c r="K259" s="37">
        <v>13.8</v>
      </c>
      <c r="L259" s="39">
        <v>0.66143825213225804</v>
      </c>
      <c r="M259" s="37">
        <v>843012982.60000002</v>
      </c>
      <c r="N259" s="37">
        <v>661.6</v>
      </c>
      <c r="O259" s="1"/>
      <c r="P259" s="1"/>
      <c r="Q259" s="1"/>
      <c r="R259" s="1"/>
    </row>
    <row r="260" spans="1:18" x14ac:dyDescent="0.3">
      <c r="A260" s="36">
        <v>43789</v>
      </c>
      <c r="B260" s="37">
        <v>663.8</v>
      </c>
      <c r="C260" s="38">
        <v>2.19999999999993</v>
      </c>
      <c r="D260" s="39">
        <v>3.3252720677145299E-3</v>
      </c>
      <c r="E260" s="37">
        <v>658.6</v>
      </c>
      <c r="F260" s="37">
        <v>653.79999999999995</v>
      </c>
      <c r="G260" s="37">
        <v>665.8</v>
      </c>
      <c r="H260" s="7">
        <v>55817</v>
      </c>
      <c r="I260" s="37">
        <v>36933652.799999997</v>
      </c>
      <c r="J260" s="37">
        <v>5.19999999999993</v>
      </c>
      <c r="K260" s="37">
        <v>12</v>
      </c>
      <c r="L260" s="39">
        <v>-1.8705718957121E-2</v>
      </c>
      <c r="M260" s="37">
        <v>879946635.39999998</v>
      </c>
      <c r="N260" s="37">
        <v>663.8</v>
      </c>
      <c r="O260" s="1"/>
      <c r="P260" s="1"/>
      <c r="Q260" s="1"/>
      <c r="R260" s="1"/>
    </row>
    <row r="261" spans="1:18" x14ac:dyDescent="0.3">
      <c r="A261" s="36">
        <v>43790</v>
      </c>
      <c r="B261" s="37">
        <v>653.4</v>
      </c>
      <c r="C261" s="38">
        <v>-10.4</v>
      </c>
      <c r="D261" s="39">
        <v>-1.5667369689665499E-2</v>
      </c>
      <c r="E261" s="37">
        <v>662.4</v>
      </c>
      <c r="F261" s="37">
        <v>651</v>
      </c>
      <c r="G261" s="37">
        <v>665</v>
      </c>
      <c r="H261" s="7">
        <v>43992</v>
      </c>
      <c r="I261" s="37">
        <v>28801354.800000001</v>
      </c>
      <c r="J261" s="37">
        <v>9</v>
      </c>
      <c r="K261" s="37">
        <v>14</v>
      </c>
      <c r="L261" s="39">
        <v>-0.211853019689342</v>
      </c>
      <c r="M261" s="37">
        <v>851145280.60000002</v>
      </c>
      <c r="N261" s="37">
        <v>653.4</v>
      </c>
      <c r="O261" s="1"/>
      <c r="P261" s="1"/>
      <c r="Q261" s="1"/>
      <c r="R261" s="1"/>
    </row>
    <row r="262" spans="1:18" x14ac:dyDescent="0.3">
      <c r="A262" s="36">
        <v>43791</v>
      </c>
      <c r="B262" s="37">
        <v>655.8</v>
      </c>
      <c r="C262" s="38">
        <v>2.3999999999999799</v>
      </c>
      <c r="D262" s="39">
        <v>3.67309458218546E-3</v>
      </c>
      <c r="E262" s="37">
        <v>651</v>
      </c>
      <c r="F262" s="37">
        <v>649.20000000000005</v>
      </c>
      <c r="G262" s="37">
        <v>656.8</v>
      </c>
      <c r="H262" s="7">
        <v>42972</v>
      </c>
      <c r="I262" s="37">
        <v>28116192</v>
      </c>
      <c r="J262" s="37">
        <v>4.7999999999999501</v>
      </c>
      <c r="K262" s="37">
        <v>7.5999999999999099</v>
      </c>
      <c r="L262" s="39">
        <v>-2.3186033824331698E-2</v>
      </c>
      <c r="M262" s="37">
        <v>879261472.60000002</v>
      </c>
      <c r="N262" s="37">
        <v>655.8</v>
      </c>
      <c r="O262" s="1"/>
      <c r="P262" s="1"/>
      <c r="Q262" s="1"/>
      <c r="R262" s="1"/>
    </row>
    <row r="263" spans="1:18" x14ac:dyDescent="0.3">
      <c r="A263" s="36">
        <v>43794</v>
      </c>
      <c r="B263" s="37">
        <v>660.4</v>
      </c>
      <c r="C263" s="38">
        <v>4.6000000000000201</v>
      </c>
      <c r="D263" s="39">
        <v>7.0143336383044E-3</v>
      </c>
      <c r="E263" s="37">
        <v>656.6</v>
      </c>
      <c r="F263" s="37">
        <v>655.20000000000005</v>
      </c>
      <c r="G263" s="37">
        <v>661.4</v>
      </c>
      <c r="H263" s="7">
        <v>47119</v>
      </c>
      <c r="I263" s="37">
        <v>31067914.600000001</v>
      </c>
      <c r="J263" s="37">
        <v>3.7999999999999501</v>
      </c>
      <c r="K263" s="37">
        <v>6.19999999999993</v>
      </c>
      <c r="L263" s="39">
        <v>9.6504700735362603E-2</v>
      </c>
      <c r="M263" s="37">
        <v>910329387.20000005</v>
      </c>
      <c r="N263" s="37">
        <v>660.4</v>
      </c>
      <c r="O263" s="1"/>
      <c r="P263" s="1"/>
      <c r="Q263" s="1"/>
      <c r="R263" s="1"/>
    </row>
    <row r="264" spans="1:18" x14ac:dyDescent="0.3">
      <c r="A264" s="36">
        <v>43795</v>
      </c>
      <c r="B264" s="37">
        <v>665.4</v>
      </c>
      <c r="C264" s="38">
        <v>5</v>
      </c>
      <c r="D264" s="39">
        <v>7.5711689884918202E-3</v>
      </c>
      <c r="E264" s="37">
        <v>662</v>
      </c>
      <c r="F264" s="37">
        <v>660.8</v>
      </c>
      <c r="G264" s="37">
        <v>667.2</v>
      </c>
      <c r="H264" s="7">
        <v>201389</v>
      </c>
      <c r="I264" s="37">
        <v>133973701.59999999</v>
      </c>
      <c r="J264" s="37">
        <v>3.3999999999999799</v>
      </c>
      <c r="K264" s="37">
        <v>6.4000000000000901</v>
      </c>
      <c r="L264" s="39">
        <v>3.27405080752987</v>
      </c>
      <c r="M264" s="37">
        <v>1044303088.8</v>
      </c>
      <c r="N264" s="37">
        <v>665.4</v>
      </c>
      <c r="O264" s="1"/>
      <c r="P264" s="1"/>
      <c r="Q264" s="1"/>
      <c r="R264" s="1"/>
    </row>
    <row r="265" spans="1:18" x14ac:dyDescent="0.3">
      <c r="A265" s="36">
        <v>43796</v>
      </c>
      <c r="B265" s="37">
        <v>676.2</v>
      </c>
      <c r="C265" s="38">
        <v>10.8000000000001</v>
      </c>
      <c r="D265" s="39">
        <v>1.6230838593327399E-2</v>
      </c>
      <c r="E265" s="37">
        <v>668.8</v>
      </c>
      <c r="F265" s="37">
        <v>665.8</v>
      </c>
      <c r="G265" s="37">
        <v>678</v>
      </c>
      <c r="H265" s="7">
        <v>53462</v>
      </c>
      <c r="I265" s="37">
        <v>36085746.399999999</v>
      </c>
      <c r="J265" s="37">
        <v>7.4000000000000901</v>
      </c>
      <c r="K265" s="37">
        <v>12.2</v>
      </c>
      <c r="L265" s="39">
        <v>-0.73453366370556505</v>
      </c>
      <c r="M265" s="37">
        <v>1080388835.2</v>
      </c>
      <c r="N265" s="37">
        <v>676.2</v>
      </c>
      <c r="O265" s="1"/>
      <c r="P265" s="1"/>
      <c r="Q265" s="1"/>
      <c r="R265" s="1"/>
    </row>
    <row r="266" spans="1:18" x14ac:dyDescent="0.3">
      <c r="A266" s="36">
        <v>43797</v>
      </c>
      <c r="B266" s="37">
        <v>679.6</v>
      </c>
      <c r="C266" s="38">
        <v>3.3999999999999799</v>
      </c>
      <c r="D266" s="39">
        <v>5.0280981958000298E-3</v>
      </c>
      <c r="E266" s="37">
        <v>675.8</v>
      </c>
      <c r="F266" s="37">
        <v>673</v>
      </c>
      <c r="G266" s="37">
        <v>681</v>
      </c>
      <c r="H266" s="7">
        <v>36056</v>
      </c>
      <c r="I266" s="37">
        <v>24472977.800000001</v>
      </c>
      <c r="J266" s="37">
        <v>3.80000000000007</v>
      </c>
      <c r="K266" s="37">
        <v>8</v>
      </c>
      <c r="L266" s="39">
        <v>-0.32557704537802601</v>
      </c>
      <c r="M266" s="37">
        <v>1104861813</v>
      </c>
      <c r="N266" s="37">
        <v>679.6</v>
      </c>
      <c r="O266" s="1"/>
      <c r="P266" s="1"/>
      <c r="Q266" s="1"/>
      <c r="R266" s="1"/>
    </row>
    <row r="267" spans="1:18" x14ac:dyDescent="0.3">
      <c r="A267" s="36">
        <v>43798</v>
      </c>
      <c r="B267" s="37">
        <v>680</v>
      </c>
      <c r="C267" s="38">
        <v>0.39999999999997699</v>
      </c>
      <c r="D267" s="39">
        <v>5.8858151854028398E-4</v>
      </c>
      <c r="E267" s="37">
        <v>678.2</v>
      </c>
      <c r="F267" s="37">
        <v>675.2</v>
      </c>
      <c r="G267" s="37">
        <v>683.8</v>
      </c>
      <c r="H267" s="7">
        <v>54282</v>
      </c>
      <c r="I267" s="37">
        <v>36905612.200000003</v>
      </c>
      <c r="J267" s="37">
        <v>1.7999999999999501</v>
      </c>
      <c r="K267" s="37">
        <v>8.5999999999999108</v>
      </c>
      <c r="L267" s="39">
        <v>0.50549145773241599</v>
      </c>
      <c r="M267" s="37">
        <v>1141767425.2</v>
      </c>
      <c r="N267" s="37">
        <v>680</v>
      </c>
      <c r="O267" s="1"/>
      <c r="P267" s="1"/>
      <c r="Q267" s="1"/>
      <c r="R267" s="1"/>
    </row>
    <row r="268" spans="1:18" x14ac:dyDescent="0.3">
      <c r="A268" s="36">
        <v>43801</v>
      </c>
      <c r="B268" s="37">
        <v>665</v>
      </c>
      <c r="C268" s="38">
        <v>-15</v>
      </c>
      <c r="D268" s="39">
        <v>-2.2058823529411801E-2</v>
      </c>
      <c r="E268" s="37">
        <v>682.4</v>
      </c>
      <c r="F268" s="37">
        <v>663.4</v>
      </c>
      <c r="G268" s="37">
        <v>689.2</v>
      </c>
      <c r="H268" s="7">
        <v>89663</v>
      </c>
      <c r="I268" s="37">
        <v>60496608.799999997</v>
      </c>
      <c r="J268" s="37">
        <v>17.399999999999999</v>
      </c>
      <c r="K268" s="37">
        <v>25.8000000000001</v>
      </c>
      <c r="L268" s="39">
        <v>0.65179985999042001</v>
      </c>
      <c r="M268" s="37">
        <v>1081270816.4000001</v>
      </c>
      <c r="N268" s="37">
        <v>665</v>
      </c>
      <c r="O268" s="1"/>
      <c r="P268" s="1"/>
      <c r="Q268" s="1"/>
      <c r="R268" s="1"/>
    </row>
    <row r="269" spans="1:18" x14ac:dyDescent="0.3">
      <c r="A269" s="36">
        <v>43802</v>
      </c>
      <c r="B269" s="37">
        <v>648.20000000000005</v>
      </c>
      <c r="C269" s="38">
        <v>-16.8</v>
      </c>
      <c r="D269" s="39">
        <v>-2.52631578947368E-2</v>
      </c>
      <c r="E269" s="37">
        <v>658</v>
      </c>
      <c r="F269" s="37">
        <v>644.20000000000005</v>
      </c>
      <c r="G269" s="37">
        <v>658.2</v>
      </c>
      <c r="H269" s="7">
        <v>83327</v>
      </c>
      <c r="I269" s="37">
        <v>54149135.600000001</v>
      </c>
      <c r="J269" s="37">
        <v>9.7999999999999492</v>
      </c>
      <c r="K269" s="37">
        <v>14</v>
      </c>
      <c r="L269" s="39">
        <v>-7.0664599667644407E-2</v>
      </c>
      <c r="M269" s="37">
        <v>1027121680.8</v>
      </c>
      <c r="N269" s="37">
        <v>648.20000000000005</v>
      </c>
      <c r="O269" s="1"/>
      <c r="P269" s="1"/>
      <c r="Q269" s="1"/>
      <c r="R269" s="1"/>
    </row>
    <row r="270" spans="1:18" x14ac:dyDescent="0.3">
      <c r="A270" s="36">
        <v>43803</v>
      </c>
      <c r="B270" s="37">
        <v>652</v>
      </c>
      <c r="C270" s="38">
        <v>3.7999999999999501</v>
      </c>
      <c r="D270" s="39">
        <v>5.8623881518049302E-3</v>
      </c>
      <c r="E270" s="37">
        <v>649.6</v>
      </c>
      <c r="F270" s="37">
        <v>646.79999999999995</v>
      </c>
      <c r="G270" s="37">
        <v>658</v>
      </c>
      <c r="H270" s="7">
        <v>52745</v>
      </c>
      <c r="I270" s="37">
        <v>34461007.799999997</v>
      </c>
      <c r="J270" s="37">
        <v>2.3999999999999799</v>
      </c>
      <c r="K270" s="37">
        <v>11.2</v>
      </c>
      <c r="L270" s="39">
        <v>-0.36701189290386099</v>
      </c>
      <c r="M270" s="37">
        <v>1061582688.6</v>
      </c>
      <c r="N270" s="37">
        <v>652</v>
      </c>
      <c r="O270" s="1"/>
      <c r="P270" s="1"/>
      <c r="Q270" s="1"/>
      <c r="R270" s="1"/>
    </row>
    <row r="271" spans="1:18" x14ac:dyDescent="0.3">
      <c r="A271" s="36">
        <v>43804</v>
      </c>
      <c r="B271" s="37">
        <v>660</v>
      </c>
      <c r="C271" s="38">
        <v>8</v>
      </c>
      <c r="D271" s="39">
        <v>1.22699386503067E-2</v>
      </c>
      <c r="E271" s="37">
        <v>655.8</v>
      </c>
      <c r="F271" s="37">
        <v>655</v>
      </c>
      <c r="G271" s="37">
        <v>665</v>
      </c>
      <c r="H271" s="7">
        <v>54428</v>
      </c>
      <c r="I271" s="37">
        <v>35992584.399999999</v>
      </c>
      <c r="J271" s="37">
        <v>4.2000000000000499</v>
      </c>
      <c r="K271" s="37">
        <v>10</v>
      </c>
      <c r="L271" s="39">
        <v>3.1908237747653799E-2</v>
      </c>
      <c r="M271" s="37">
        <v>1097575273</v>
      </c>
      <c r="N271" s="37">
        <v>660</v>
      </c>
      <c r="O271" s="1"/>
      <c r="P271" s="1"/>
      <c r="Q271" s="1"/>
      <c r="R271" s="1"/>
    </row>
    <row r="272" spans="1:18" x14ac:dyDescent="0.3">
      <c r="A272" s="36">
        <v>43805</v>
      </c>
      <c r="B272" s="37">
        <v>665.8</v>
      </c>
      <c r="C272" s="38">
        <v>5.7999999999999501</v>
      </c>
      <c r="D272" s="39">
        <v>8.7878787878787196E-3</v>
      </c>
      <c r="E272" s="37">
        <v>663.6</v>
      </c>
      <c r="F272" s="37">
        <v>660.4</v>
      </c>
      <c r="G272" s="37">
        <v>666</v>
      </c>
      <c r="H272" s="7">
        <v>46294</v>
      </c>
      <c r="I272" s="37">
        <v>30753434</v>
      </c>
      <c r="J272" s="37">
        <v>2.19999999999993</v>
      </c>
      <c r="K272" s="37">
        <v>5.6000000000000201</v>
      </c>
      <c r="L272" s="39">
        <v>-0.14944513853163799</v>
      </c>
      <c r="M272" s="37">
        <v>1128328707</v>
      </c>
      <c r="N272" s="37">
        <v>665.8</v>
      </c>
      <c r="O272" s="1"/>
      <c r="P272" s="1"/>
      <c r="Q272" s="1"/>
      <c r="R272" s="1"/>
    </row>
    <row r="273" spans="1:18" x14ac:dyDescent="0.3">
      <c r="A273" s="36">
        <v>43808</v>
      </c>
      <c r="B273" s="37">
        <v>664.2</v>
      </c>
      <c r="C273" s="38">
        <v>-1.5999999999999099</v>
      </c>
      <c r="D273" s="39">
        <v>-2.40312406127953E-3</v>
      </c>
      <c r="E273" s="37">
        <v>667</v>
      </c>
      <c r="F273" s="37">
        <v>662.8</v>
      </c>
      <c r="G273" s="37">
        <v>667</v>
      </c>
      <c r="H273" s="7">
        <v>35065</v>
      </c>
      <c r="I273" s="37">
        <v>23291838.399999999</v>
      </c>
      <c r="J273" s="37">
        <v>2.7999999999999501</v>
      </c>
      <c r="K273" s="37">
        <v>4.2000000000000499</v>
      </c>
      <c r="L273" s="39">
        <v>-0.242558430898173</v>
      </c>
      <c r="M273" s="37">
        <v>1105036868.5999999</v>
      </c>
      <c r="N273" s="37">
        <v>664.2</v>
      </c>
      <c r="O273" s="1"/>
      <c r="P273" s="1"/>
      <c r="Q273" s="1"/>
      <c r="R273" s="1"/>
    </row>
    <row r="274" spans="1:18" x14ac:dyDescent="0.3">
      <c r="A274" s="36">
        <v>43809</v>
      </c>
      <c r="B274" s="37">
        <v>667.2</v>
      </c>
      <c r="C274" s="38">
        <v>3</v>
      </c>
      <c r="D274" s="39">
        <v>4.5167118337849999E-3</v>
      </c>
      <c r="E274" s="37">
        <v>662.8</v>
      </c>
      <c r="F274" s="37">
        <v>656.8</v>
      </c>
      <c r="G274" s="37">
        <v>669.4</v>
      </c>
      <c r="H274" s="7">
        <v>53485</v>
      </c>
      <c r="I274" s="37">
        <v>35556974.799999997</v>
      </c>
      <c r="J274" s="37">
        <v>4.4000000000000901</v>
      </c>
      <c r="K274" s="37">
        <v>12.6</v>
      </c>
      <c r="L274" s="39">
        <v>0.52531013831455897</v>
      </c>
      <c r="M274" s="37">
        <v>1140593843.4000001</v>
      </c>
      <c r="N274" s="37">
        <v>667.2</v>
      </c>
      <c r="O274" s="1"/>
      <c r="P274" s="1"/>
      <c r="Q274" s="1"/>
      <c r="R274" s="1"/>
    </row>
    <row r="275" spans="1:18" x14ac:dyDescent="0.3">
      <c r="A275" s="36">
        <v>43810</v>
      </c>
      <c r="B275" s="37">
        <v>662.6</v>
      </c>
      <c r="C275" s="38">
        <v>-4.6000000000000201</v>
      </c>
      <c r="D275" s="39">
        <v>-6.89448441247006E-3</v>
      </c>
      <c r="E275" s="37">
        <v>668</v>
      </c>
      <c r="F275" s="37">
        <v>661.2</v>
      </c>
      <c r="G275" s="37">
        <v>669</v>
      </c>
      <c r="H275" s="7">
        <v>37563</v>
      </c>
      <c r="I275" s="37">
        <v>24911769.800000001</v>
      </c>
      <c r="J275" s="37">
        <v>5.3999999999999799</v>
      </c>
      <c r="K275" s="37">
        <v>7.7999999999999501</v>
      </c>
      <c r="L275" s="39">
        <v>-0.297690941385435</v>
      </c>
      <c r="M275" s="37">
        <v>1115682073.5999999</v>
      </c>
      <c r="N275" s="37">
        <v>662.6</v>
      </c>
      <c r="O275" s="1"/>
      <c r="P275" s="1"/>
      <c r="Q275" s="1"/>
      <c r="R275" s="1"/>
    </row>
    <row r="276" spans="1:18" x14ac:dyDescent="0.3">
      <c r="A276" s="36">
        <v>43811</v>
      </c>
      <c r="B276" s="37">
        <v>662.4</v>
      </c>
      <c r="C276" s="38">
        <v>-0.200000000000045</v>
      </c>
      <c r="D276" s="39">
        <v>-3.0184123151229302E-4</v>
      </c>
      <c r="E276" s="37">
        <v>664.4</v>
      </c>
      <c r="F276" s="37">
        <v>662.4</v>
      </c>
      <c r="G276" s="37">
        <v>668.6</v>
      </c>
      <c r="H276" s="7">
        <v>51504</v>
      </c>
      <c r="I276" s="37">
        <v>34217108.799999997</v>
      </c>
      <c r="J276" s="37">
        <v>2</v>
      </c>
      <c r="K276" s="37">
        <v>6.2000000000000499</v>
      </c>
      <c r="L276" s="39">
        <v>0.37113649069563098</v>
      </c>
      <c r="M276" s="37">
        <v>1081464964.8</v>
      </c>
      <c r="N276" s="37">
        <v>662.4</v>
      </c>
      <c r="O276" s="1"/>
      <c r="P276" s="1"/>
      <c r="Q276" s="1"/>
      <c r="R276" s="1"/>
    </row>
    <row r="277" spans="1:18" x14ac:dyDescent="0.3">
      <c r="A277" s="36">
        <v>43812</v>
      </c>
      <c r="B277" s="37">
        <v>664.4</v>
      </c>
      <c r="C277" s="38">
        <v>2</v>
      </c>
      <c r="D277" s="39">
        <v>3.0193236714975802E-3</v>
      </c>
      <c r="E277" s="37">
        <v>671</v>
      </c>
      <c r="F277" s="37">
        <v>662</v>
      </c>
      <c r="G277" s="37">
        <v>671</v>
      </c>
      <c r="H277" s="7">
        <v>68914</v>
      </c>
      <c r="I277" s="37">
        <v>45860029.600000001</v>
      </c>
      <c r="J277" s="37">
        <v>6.6000000000000201</v>
      </c>
      <c r="K277" s="37">
        <v>9</v>
      </c>
      <c r="L277" s="39">
        <v>0.33803199751475599</v>
      </c>
      <c r="M277" s="37">
        <v>1127324994.4000001</v>
      </c>
      <c r="N277" s="37">
        <v>664.4</v>
      </c>
      <c r="O277" s="1"/>
      <c r="P277" s="1"/>
      <c r="Q277" s="1"/>
      <c r="R277" s="1"/>
    </row>
    <row r="278" spans="1:18" x14ac:dyDescent="0.3">
      <c r="A278" s="36">
        <v>43815</v>
      </c>
      <c r="B278" s="37">
        <v>668.6</v>
      </c>
      <c r="C278" s="38">
        <v>4.2000000000000499</v>
      </c>
      <c r="D278" s="39">
        <v>6.3214930764600302E-3</v>
      </c>
      <c r="E278" s="37">
        <v>667.8</v>
      </c>
      <c r="F278" s="37">
        <v>667</v>
      </c>
      <c r="G278" s="37">
        <v>673.2</v>
      </c>
      <c r="H278" s="7">
        <v>44199</v>
      </c>
      <c r="I278" s="37">
        <v>29584012.800000001</v>
      </c>
      <c r="J278" s="37">
        <v>0.80000000000006799</v>
      </c>
      <c r="K278" s="37">
        <v>6.2000000000000499</v>
      </c>
      <c r="L278" s="39">
        <v>-0.35863540064428101</v>
      </c>
      <c r="M278" s="37">
        <v>1156909007.2</v>
      </c>
      <c r="N278" s="37">
        <v>668.6</v>
      </c>
      <c r="O278" s="1"/>
      <c r="P278" s="1"/>
      <c r="Q278" s="1"/>
      <c r="R278" s="1"/>
    </row>
    <row r="279" spans="1:18" x14ac:dyDescent="0.3">
      <c r="A279" s="36">
        <v>43816</v>
      </c>
      <c r="B279" s="37">
        <v>668.8</v>
      </c>
      <c r="C279" s="38">
        <v>0.19999999999993201</v>
      </c>
      <c r="D279" s="39">
        <v>2.99132515704355E-4</v>
      </c>
      <c r="E279" s="37">
        <v>669.4</v>
      </c>
      <c r="F279" s="37">
        <v>666.8</v>
      </c>
      <c r="G279" s="37">
        <v>673.2</v>
      </c>
      <c r="H279" s="7">
        <v>55912</v>
      </c>
      <c r="I279" s="37">
        <v>37422377.200000003</v>
      </c>
      <c r="J279" s="37">
        <v>0.60000000000002296</v>
      </c>
      <c r="K279" s="37">
        <v>6.4000000000000901</v>
      </c>
      <c r="L279" s="39">
        <v>0.26500599561075999</v>
      </c>
      <c r="M279" s="37">
        <v>1194331384.4000001</v>
      </c>
      <c r="N279" s="37">
        <v>668.8</v>
      </c>
      <c r="O279" s="1"/>
      <c r="P279" s="1"/>
      <c r="Q279" s="1"/>
      <c r="R279" s="1"/>
    </row>
    <row r="280" spans="1:18" x14ac:dyDescent="0.3">
      <c r="A280" s="36">
        <v>43817</v>
      </c>
      <c r="B280" s="37">
        <v>669.6</v>
      </c>
      <c r="C280" s="38">
        <v>0.80000000000006799</v>
      </c>
      <c r="D280" s="39">
        <v>1.1961722488039301E-3</v>
      </c>
      <c r="E280" s="37">
        <v>668.8</v>
      </c>
      <c r="F280" s="37">
        <v>666.4</v>
      </c>
      <c r="G280" s="37">
        <v>673.2</v>
      </c>
      <c r="H280" s="7">
        <v>54132</v>
      </c>
      <c r="I280" s="37">
        <v>36269046.600000001</v>
      </c>
      <c r="J280" s="37">
        <v>0.80000000000006799</v>
      </c>
      <c r="K280" s="37">
        <v>6.80000000000007</v>
      </c>
      <c r="L280" s="39">
        <v>-3.1835741880097301E-2</v>
      </c>
      <c r="M280" s="37">
        <v>1230600431</v>
      </c>
      <c r="N280" s="37">
        <v>669.6</v>
      </c>
      <c r="O280" s="1"/>
      <c r="P280" s="1"/>
      <c r="Q280" s="1"/>
      <c r="R280" s="1"/>
    </row>
    <row r="281" spans="1:18" x14ac:dyDescent="0.3">
      <c r="A281" s="36">
        <v>43818</v>
      </c>
      <c r="B281" s="37">
        <v>664.8</v>
      </c>
      <c r="C281" s="38">
        <v>-4.80000000000007</v>
      </c>
      <c r="D281" s="39">
        <v>-7.1684587813621104E-3</v>
      </c>
      <c r="E281" s="37">
        <v>670.4</v>
      </c>
      <c r="F281" s="37">
        <v>662.2</v>
      </c>
      <c r="G281" s="37">
        <v>671.6</v>
      </c>
      <c r="H281" s="7">
        <v>55973</v>
      </c>
      <c r="I281" s="37">
        <v>37221323.600000001</v>
      </c>
      <c r="J281" s="37">
        <v>5.6000000000000201</v>
      </c>
      <c r="K281" s="37">
        <v>9.3999999999999808</v>
      </c>
      <c r="L281" s="39">
        <v>3.4009458361043403E-2</v>
      </c>
      <c r="M281" s="37">
        <v>1193379107.4000001</v>
      </c>
      <c r="N281" s="37">
        <v>664.8</v>
      </c>
      <c r="O281" s="1"/>
      <c r="P281" s="1"/>
      <c r="Q281" s="1"/>
      <c r="R281" s="1"/>
    </row>
    <row r="282" spans="1:18" x14ac:dyDescent="0.3">
      <c r="A282" s="36">
        <v>43819</v>
      </c>
      <c r="B282" s="37">
        <v>671.8</v>
      </c>
      <c r="C282" s="38">
        <v>7</v>
      </c>
      <c r="D282" s="39">
        <v>1.05294825511432E-2</v>
      </c>
      <c r="E282" s="37">
        <v>666.2</v>
      </c>
      <c r="F282" s="37">
        <v>660.8</v>
      </c>
      <c r="G282" s="37">
        <v>671.8</v>
      </c>
      <c r="H282" s="7">
        <v>85306</v>
      </c>
      <c r="I282" s="37">
        <v>57136871.799999997</v>
      </c>
      <c r="J282" s="37">
        <v>5.5999999999999099</v>
      </c>
      <c r="K282" s="37">
        <v>11</v>
      </c>
      <c r="L282" s="39">
        <v>0.52405624140210505</v>
      </c>
      <c r="M282" s="37">
        <v>1250515979.2</v>
      </c>
      <c r="N282" s="37">
        <v>671.8</v>
      </c>
      <c r="O282" s="1"/>
      <c r="P282" s="1"/>
      <c r="Q282" s="1"/>
      <c r="R282" s="1"/>
    </row>
    <row r="283" spans="1:18" x14ac:dyDescent="0.3">
      <c r="A283" s="36">
        <v>43822</v>
      </c>
      <c r="B283" s="37">
        <v>676.6</v>
      </c>
      <c r="C283" s="38">
        <v>4.80000000000007</v>
      </c>
      <c r="D283" s="39">
        <v>7.1449836260792897E-3</v>
      </c>
      <c r="E283" s="37">
        <v>672</v>
      </c>
      <c r="F283" s="37">
        <v>671.4</v>
      </c>
      <c r="G283" s="37">
        <v>677.6</v>
      </c>
      <c r="H283" s="7">
        <v>33961</v>
      </c>
      <c r="I283" s="37">
        <v>22952533.600000001</v>
      </c>
      <c r="J283" s="37">
        <v>4.6000000000000201</v>
      </c>
      <c r="K283" s="37">
        <v>6.2000000000000499</v>
      </c>
      <c r="L283" s="39">
        <v>-0.60189201228518496</v>
      </c>
      <c r="M283" s="37">
        <v>1273468512.8</v>
      </c>
      <c r="N283" s="37">
        <v>676.6</v>
      </c>
      <c r="O283" s="1"/>
      <c r="P283" s="1"/>
      <c r="Q283" s="1"/>
      <c r="R283" s="1"/>
    </row>
    <row r="284" spans="1:18" x14ac:dyDescent="0.3">
      <c r="A284" s="36">
        <v>43823</v>
      </c>
      <c r="B284" s="37">
        <v>678</v>
      </c>
      <c r="C284" s="38">
        <v>1.3999999999999799</v>
      </c>
      <c r="D284" s="39">
        <v>2.0691693762932002E-3</v>
      </c>
      <c r="E284" s="37">
        <v>678.2</v>
      </c>
      <c r="F284" s="37">
        <v>676.8</v>
      </c>
      <c r="G284" s="37">
        <v>680.6</v>
      </c>
      <c r="H284" s="7">
        <v>12560</v>
      </c>
      <c r="I284" s="37">
        <v>8515451</v>
      </c>
      <c r="J284" s="37">
        <v>0.200000000000045</v>
      </c>
      <c r="K284" s="37">
        <v>3.80000000000007</v>
      </c>
      <c r="L284" s="39">
        <v>-0.63016401166043401</v>
      </c>
      <c r="M284" s="37">
        <v>1281983963.8</v>
      </c>
      <c r="N284" s="37">
        <v>678</v>
      </c>
      <c r="O284" s="1"/>
      <c r="P284" s="1"/>
      <c r="Q284" s="1"/>
      <c r="R284" s="1"/>
    </row>
    <row r="285" spans="1:18" x14ac:dyDescent="0.3">
      <c r="A285" s="36">
        <v>43826</v>
      </c>
      <c r="B285" s="37">
        <v>677.4</v>
      </c>
      <c r="C285" s="38">
        <v>-0.60000000000002296</v>
      </c>
      <c r="D285" s="39">
        <v>-8.8495575221242298E-4</v>
      </c>
      <c r="E285" s="37">
        <v>679.2</v>
      </c>
      <c r="F285" s="37">
        <v>675</v>
      </c>
      <c r="G285" s="37">
        <v>681</v>
      </c>
      <c r="H285" s="7">
        <v>44869</v>
      </c>
      <c r="I285" s="37">
        <v>30419334.399999999</v>
      </c>
      <c r="J285" s="37">
        <v>1.80000000000007</v>
      </c>
      <c r="K285" s="37">
        <v>6</v>
      </c>
      <c r="L285" s="39">
        <v>2.5723726114649699</v>
      </c>
      <c r="M285" s="37">
        <v>1251564629.4000001</v>
      </c>
      <c r="N285" s="37">
        <v>677.4</v>
      </c>
      <c r="O285" s="1"/>
      <c r="P285" s="1"/>
      <c r="Q285" s="1"/>
      <c r="R285" s="1"/>
    </row>
    <row r="286" spans="1:18" x14ac:dyDescent="0.3">
      <c r="A286" s="36">
        <v>43829</v>
      </c>
      <c r="B286" s="37">
        <v>671.2</v>
      </c>
      <c r="C286" s="38">
        <v>-6.19999999999993</v>
      </c>
      <c r="D286" s="39">
        <v>-9.1526424564510392E-3</v>
      </c>
      <c r="E286" s="37">
        <v>677.4</v>
      </c>
      <c r="F286" s="37">
        <v>670</v>
      </c>
      <c r="G286" s="37">
        <v>679.4</v>
      </c>
      <c r="H286" s="7">
        <v>36282</v>
      </c>
      <c r="I286" s="37">
        <v>24435125.800000001</v>
      </c>
      <c r="J286" s="37">
        <v>6.19999999999993</v>
      </c>
      <c r="K286" s="37">
        <v>9.3999999999999808</v>
      </c>
      <c r="L286" s="39">
        <v>-0.19137934877086599</v>
      </c>
      <c r="M286" s="37">
        <v>1227129503.5999999</v>
      </c>
      <c r="N286" s="37">
        <v>671.2</v>
      </c>
      <c r="O286" s="1"/>
      <c r="P286" s="1"/>
      <c r="Q286" s="1"/>
      <c r="R286" s="1"/>
    </row>
    <row r="287" spans="1:18" x14ac:dyDescent="0.3">
      <c r="A287" s="36">
        <v>43830</v>
      </c>
      <c r="B287" s="37">
        <v>666.2</v>
      </c>
      <c r="C287" s="38">
        <v>-5</v>
      </c>
      <c r="D287" s="39">
        <v>-7.4493444576877203E-3</v>
      </c>
      <c r="E287" s="37">
        <v>671.2</v>
      </c>
      <c r="F287" s="37">
        <v>666.2</v>
      </c>
      <c r="G287" s="37">
        <v>671.2</v>
      </c>
      <c r="H287" s="7">
        <v>18559</v>
      </c>
      <c r="I287" s="37">
        <v>12384717.6</v>
      </c>
      <c r="J287" s="37">
        <v>5</v>
      </c>
      <c r="K287" s="37">
        <v>5</v>
      </c>
      <c r="L287" s="39">
        <v>-0.48847913565955597</v>
      </c>
      <c r="M287" s="37">
        <v>1214744786</v>
      </c>
      <c r="N287" s="37">
        <v>666.2</v>
      </c>
      <c r="O287" s="1"/>
      <c r="P287" s="1"/>
      <c r="Q287" s="1"/>
      <c r="R287" s="1"/>
    </row>
    <row r="288" spans="1:18" x14ac:dyDescent="0.3">
      <c r="A288" s="36">
        <v>43832</v>
      </c>
      <c r="B288" s="37">
        <v>671</v>
      </c>
      <c r="C288" s="38">
        <v>4.7999999999999501</v>
      </c>
      <c r="D288" s="39">
        <v>7.2050435304712602E-3</v>
      </c>
      <c r="E288" s="37">
        <v>670.8</v>
      </c>
      <c r="F288" s="37">
        <v>666.2</v>
      </c>
      <c r="G288" s="37">
        <v>674.8</v>
      </c>
      <c r="H288" s="7">
        <v>42679</v>
      </c>
      <c r="I288" s="37">
        <v>28669979.399999999</v>
      </c>
      <c r="J288" s="37">
        <v>0.200000000000045</v>
      </c>
      <c r="K288" s="37">
        <v>8.5999999999999108</v>
      </c>
      <c r="L288" s="39">
        <v>1.29963898916968</v>
      </c>
      <c r="M288" s="37">
        <v>1243414765.4000001</v>
      </c>
      <c r="N288" s="37">
        <v>671</v>
      </c>
      <c r="O288" s="1"/>
      <c r="P288" s="1"/>
      <c r="Q288" s="1"/>
      <c r="R288" s="1"/>
    </row>
    <row r="289" spans="1:18" x14ac:dyDescent="0.3">
      <c r="A289" s="36">
        <v>43833</v>
      </c>
      <c r="B289" s="37">
        <v>675.4</v>
      </c>
      <c r="C289" s="38">
        <v>4.3999999999999799</v>
      </c>
      <c r="D289" s="39">
        <v>6.5573770491802897E-3</v>
      </c>
      <c r="E289" s="37">
        <v>669.2</v>
      </c>
      <c r="F289" s="37">
        <v>667.2</v>
      </c>
      <c r="G289" s="37">
        <v>675.4</v>
      </c>
      <c r="H289" s="7">
        <v>33911</v>
      </c>
      <c r="I289" s="37">
        <v>22799421.600000001</v>
      </c>
      <c r="J289" s="37">
        <v>6.19999999999993</v>
      </c>
      <c r="K289" s="37">
        <v>8.19999999999993</v>
      </c>
      <c r="L289" s="39">
        <v>-0.20544061482227799</v>
      </c>
      <c r="M289" s="37">
        <v>1266214187</v>
      </c>
      <c r="N289" s="37">
        <v>675.4</v>
      </c>
      <c r="O289" s="1"/>
      <c r="P289" s="1"/>
      <c r="Q289" s="1"/>
      <c r="R289" s="1"/>
    </row>
    <row r="290" spans="1:18" x14ac:dyDescent="0.3">
      <c r="A290" s="36">
        <v>43836</v>
      </c>
      <c r="B290" s="37">
        <v>669.8</v>
      </c>
      <c r="C290" s="38">
        <v>-5.6000000000000201</v>
      </c>
      <c r="D290" s="39">
        <v>-8.2913828842168004E-3</v>
      </c>
      <c r="E290" s="37">
        <v>672.6</v>
      </c>
      <c r="F290" s="37">
        <v>662.8</v>
      </c>
      <c r="G290" s="37">
        <v>673.6</v>
      </c>
      <c r="H290" s="7">
        <v>44451</v>
      </c>
      <c r="I290" s="37">
        <v>29691285.600000001</v>
      </c>
      <c r="J290" s="37">
        <v>2.80000000000007</v>
      </c>
      <c r="K290" s="37">
        <v>10.8000000000001</v>
      </c>
      <c r="L290" s="39">
        <v>0.31081360030668498</v>
      </c>
      <c r="M290" s="37">
        <v>1236522901.4000001</v>
      </c>
      <c r="N290" s="37">
        <v>669.8</v>
      </c>
      <c r="O290" s="1"/>
      <c r="P290" s="1"/>
      <c r="Q290" s="1"/>
      <c r="R290" s="1"/>
    </row>
    <row r="291" spans="1:18" x14ac:dyDescent="0.3">
      <c r="A291" s="36">
        <v>43837</v>
      </c>
      <c r="B291" s="37">
        <v>678.2</v>
      </c>
      <c r="C291" s="38">
        <v>8.4000000000000892</v>
      </c>
      <c r="D291" s="39">
        <v>1.2541057031949999E-2</v>
      </c>
      <c r="E291" s="37">
        <v>672.6</v>
      </c>
      <c r="F291" s="37">
        <v>672.6</v>
      </c>
      <c r="G291" s="37">
        <v>681.2</v>
      </c>
      <c r="H291" s="7">
        <v>50766</v>
      </c>
      <c r="I291" s="37">
        <v>34397453</v>
      </c>
      <c r="J291" s="37">
        <v>5.6000000000000201</v>
      </c>
      <c r="K291" s="37">
        <v>8.6000000000000192</v>
      </c>
      <c r="L291" s="39">
        <v>0.142066545184585</v>
      </c>
      <c r="M291" s="37">
        <v>1270920354.4000001</v>
      </c>
      <c r="N291" s="37">
        <v>678.2</v>
      </c>
      <c r="O291" s="1"/>
      <c r="P291" s="1"/>
      <c r="Q291" s="1"/>
      <c r="R291" s="1"/>
    </row>
    <row r="292" spans="1:18" x14ac:dyDescent="0.3">
      <c r="A292" s="36">
        <v>43838</v>
      </c>
      <c r="B292" s="37">
        <v>684.2</v>
      </c>
      <c r="C292" s="38">
        <v>6</v>
      </c>
      <c r="D292" s="39">
        <v>8.8469478030079596E-3</v>
      </c>
      <c r="E292" s="37">
        <v>675.6</v>
      </c>
      <c r="F292" s="37">
        <v>674.4</v>
      </c>
      <c r="G292" s="37">
        <v>684.6</v>
      </c>
      <c r="H292" s="7">
        <v>34952</v>
      </c>
      <c r="I292" s="37">
        <v>23818778.600000001</v>
      </c>
      <c r="J292" s="37">
        <v>8.6000000000000192</v>
      </c>
      <c r="K292" s="37">
        <v>10.199999999999999</v>
      </c>
      <c r="L292" s="39">
        <v>-0.311507702005279</v>
      </c>
      <c r="M292" s="37">
        <v>1294739133</v>
      </c>
      <c r="N292" s="37">
        <v>684.2</v>
      </c>
      <c r="O292" s="1"/>
      <c r="P292" s="1"/>
      <c r="Q292" s="1"/>
      <c r="R292" s="1"/>
    </row>
    <row r="293" spans="1:18" x14ac:dyDescent="0.3">
      <c r="A293" s="36">
        <v>43839</v>
      </c>
      <c r="B293" s="37">
        <v>687</v>
      </c>
      <c r="C293" s="38">
        <v>2.7999999999999501</v>
      </c>
      <c r="D293" s="39">
        <v>4.09237065185612E-3</v>
      </c>
      <c r="E293" s="37">
        <v>690</v>
      </c>
      <c r="F293" s="37">
        <v>684.6</v>
      </c>
      <c r="G293" s="37">
        <v>691.2</v>
      </c>
      <c r="H293" s="7">
        <v>51499</v>
      </c>
      <c r="I293" s="37">
        <v>35390185</v>
      </c>
      <c r="J293" s="37">
        <v>3</v>
      </c>
      <c r="K293" s="37">
        <v>6.6000000000000201</v>
      </c>
      <c r="L293" s="39">
        <v>0.47342069123369201</v>
      </c>
      <c r="M293" s="37">
        <v>1330129318</v>
      </c>
      <c r="N293" s="37">
        <v>687</v>
      </c>
      <c r="O293" s="1"/>
      <c r="P293" s="1"/>
      <c r="Q293" s="1"/>
      <c r="R293" s="1"/>
    </row>
    <row r="294" spans="1:18" x14ac:dyDescent="0.3">
      <c r="A294" s="36">
        <v>43840</v>
      </c>
      <c r="B294" s="37">
        <v>689</v>
      </c>
      <c r="C294" s="38">
        <v>2</v>
      </c>
      <c r="D294" s="39">
        <v>2.9112081513828201E-3</v>
      </c>
      <c r="E294" s="37">
        <v>688.8</v>
      </c>
      <c r="F294" s="37">
        <v>685</v>
      </c>
      <c r="G294" s="37">
        <v>691.4</v>
      </c>
      <c r="H294" s="7">
        <v>49268</v>
      </c>
      <c r="I294" s="37">
        <v>33938301.399999999</v>
      </c>
      <c r="J294" s="37">
        <v>0.200000000000045</v>
      </c>
      <c r="K294" s="37">
        <v>6.3999999999999799</v>
      </c>
      <c r="L294" s="39">
        <v>-4.3321229538437603E-2</v>
      </c>
      <c r="M294" s="37">
        <v>1364067619.4000001</v>
      </c>
      <c r="N294" s="37">
        <v>689</v>
      </c>
      <c r="O294" s="1"/>
      <c r="P294" s="1"/>
      <c r="Q294" s="1"/>
      <c r="R294" s="1"/>
    </row>
    <row r="295" spans="1:18" x14ac:dyDescent="0.3">
      <c r="A295" s="36">
        <v>43843</v>
      </c>
      <c r="B295" s="37">
        <v>689.6</v>
      </c>
      <c r="C295" s="38">
        <v>0.60000000000002296</v>
      </c>
      <c r="D295" s="39">
        <v>8.7082728592165898E-4</v>
      </c>
      <c r="E295" s="37">
        <v>689.6</v>
      </c>
      <c r="F295" s="37">
        <v>684.8</v>
      </c>
      <c r="G295" s="37">
        <v>693</v>
      </c>
      <c r="H295" s="7">
        <v>43295</v>
      </c>
      <c r="I295" s="37">
        <v>29833801.600000001</v>
      </c>
      <c r="J295" s="37">
        <v>0</v>
      </c>
      <c r="K295" s="37">
        <v>8.2000000000000508</v>
      </c>
      <c r="L295" s="39">
        <v>-0.121234878623041</v>
      </c>
      <c r="M295" s="37">
        <v>1393901421</v>
      </c>
      <c r="N295" s="37">
        <v>689.6</v>
      </c>
      <c r="O295" s="1"/>
      <c r="P295" s="1"/>
      <c r="Q295" s="1"/>
      <c r="R295" s="1"/>
    </row>
    <row r="296" spans="1:18" x14ac:dyDescent="0.3">
      <c r="A296" s="36">
        <v>43844</v>
      </c>
      <c r="B296" s="37">
        <v>699.6</v>
      </c>
      <c r="C296" s="38">
        <v>10</v>
      </c>
      <c r="D296" s="39">
        <v>1.45011600928074E-2</v>
      </c>
      <c r="E296" s="37">
        <v>691</v>
      </c>
      <c r="F296" s="37">
        <v>684.8</v>
      </c>
      <c r="G296" s="37">
        <v>699.6</v>
      </c>
      <c r="H296" s="7">
        <v>60596</v>
      </c>
      <c r="I296" s="37">
        <v>42198461</v>
      </c>
      <c r="J296" s="37">
        <v>8.6000000000000192</v>
      </c>
      <c r="K296" s="37">
        <v>14.8000000000001</v>
      </c>
      <c r="L296" s="39">
        <v>0.39960734495900202</v>
      </c>
      <c r="M296" s="37">
        <v>1436099882</v>
      </c>
      <c r="N296" s="37">
        <v>699.6</v>
      </c>
      <c r="O296" s="1"/>
      <c r="P296" s="1"/>
      <c r="Q296" s="1"/>
      <c r="R296" s="1"/>
    </row>
    <row r="297" spans="1:18" x14ac:dyDescent="0.3">
      <c r="A297" s="36">
        <v>43845</v>
      </c>
      <c r="B297" s="37">
        <v>708.6</v>
      </c>
      <c r="C297" s="38">
        <v>9</v>
      </c>
      <c r="D297" s="39">
        <v>1.28644939965695E-2</v>
      </c>
      <c r="E297" s="37">
        <v>699.6</v>
      </c>
      <c r="F297" s="37">
        <v>699.6</v>
      </c>
      <c r="G297" s="37">
        <v>709.6</v>
      </c>
      <c r="H297" s="7">
        <v>65339</v>
      </c>
      <c r="I297" s="37">
        <v>46167989.200000003</v>
      </c>
      <c r="J297" s="37">
        <v>9</v>
      </c>
      <c r="K297" s="37">
        <v>10</v>
      </c>
      <c r="L297" s="39">
        <v>7.8272493233876805E-2</v>
      </c>
      <c r="M297" s="37">
        <v>1482267871.2</v>
      </c>
      <c r="N297" s="37">
        <v>708.6</v>
      </c>
      <c r="O297" s="1"/>
      <c r="P297" s="1"/>
      <c r="Q297" s="1"/>
      <c r="R297" s="1"/>
    </row>
    <row r="298" spans="1:18" x14ac:dyDescent="0.3">
      <c r="A298" s="36">
        <v>43846</v>
      </c>
      <c r="B298" s="37">
        <v>712</v>
      </c>
      <c r="C298" s="38">
        <v>3.3999999999999799</v>
      </c>
      <c r="D298" s="39">
        <v>4.7981936212249197E-3</v>
      </c>
      <c r="E298" s="37">
        <v>711.4</v>
      </c>
      <c r="F298" s="37">
        <v>708.6</v>
      </c>
      <c r="G298" s="37">
        <v>713.4</v>
      </c>
      <c r="H298" s="7">
        <v>51212</v>
      </c>
      <c r="I298" s="37">
        <v>36434540.799999997</v>
      </c>
      <c r="J298" s="37">
        <v>0.60000000000002296</v>
      </c>
      <c r="K298" s="37">
        <v>4.7999999999999501</v>
      </c>
      <c r="L298" s="39">
        <v>-0.21621083885581399</v>
      </c>
      <c r="M298" s="37">
        <v>1518702412</v>
      </c>
      <c r="N298" s="37">
        <v>712</v>
      </c>
      <c r="O298" s="1"/>
      <c r="P298" s="1"/>
      <c r="Q298" s="1"/>
      <c r="R298" s="1"/>
    </row>
    <row r="299" spans="1:18" x14ac:dyDescent="0.3">
      <c r="A299" s="36">
        <v>43847</v>
      </c>
      <c r="B299" s="37">
        <v>725.6</v>
      </c>
      <c r="C299" s="38">
        <v>13.6</v>
      </c>
      <c r="D299" s="39">
        <v>1.9101123595505601E-2</v>
      </c>
      <c r="E299" s="37">
        <v>716</v>
      </c>
      <c r="F299" s="37">
        <v>716</v>
      </c>
      <c r="G299" s="37">
        <v>725.6</v>
      </c>
      <c r="H299" s="7">
        <v>60837</v>
      </c>
      <c r="I299" s="37">
        <v>43983570.600000001</v>
      </c>
      <c r="J299" s="37">
        <v>9.6000000000000192</v>
      </c>
      <c r="K299" s="37">
        <v>9.6000000000000192</v>
      </c>
      <c r="L299" s="39">
        <v>0.187944231820667</v>
      </c>
      <c r="M299" s="37">
        <v>1562685982.5999999</v>
      </c>
      <c r="N299" s="37">
        <v>725.6</v>
      </c>
      <c r="O299" s="1"/>
      <c r="P299" s="1"/>
      <c r="Q299" s="1"/>
      <c r="R299" s="1"/>
    </row>
    <row r="300" spans="1:18" x14ac:dyDescent="0.3">
      <c r="A300" s="36">
        <v>43850</v>
      </c>
      <c r="B300" s="37">
        <v>717</v>
      </c>
      <c r="C300" s="38">
        <v>-8.6000000000000192</v>
      </c>
      <c r="D300" s="39">
        <v>-1.1852260198456499E-2</v>
      </c>
      <c r="E300" s="37">
        <v>720.2</v>
      </c>
      <c r="F300" s="37">
        <v>715.2</v>
      </c>
      <c r="G300" s="37">
        <v>723.4</v>
      </c>
      <c r="H300" s="7">
        <v>46970</v>
      </c>
      <c r="I300" s="37">
        <v>33740484.200000003</v>
      </c>
      <c r="J300" s="37">
        <v>3.2000000000000499</v>
      </c>
      <c r="K300" s="37">
        <v>8.19999999999993</v>
      </c>
      <c r="L300" s="39">
        <v>-0.22793694626625199</v>
      </c>
      <c r="M300" s="37">
        <v>1528945498.4000001</v>
      </c>
      <c r="N300" s="37">
        <v>717</v>
      </c>
      <c r="O300" s="1"/>
      <c r="P300" s="1"/>
      <c r="Q300" s="1"/>
      <c r="R300" s="1"/>
    </row>
    <row r="301" spans="1:18" x14ac:dyDescent="0.3">
      <c r="A301" s="36">
        <v>43851</v>
      </c>
      <c r="B301" s="37">
        <v>709.2</v>
      </c>
      <c r="C301" s="38">
        <v>-7.7999999999999501</v>
      </c>
      <c r="D301" s="39">
        <v>-1.0878661087866E-2</v>
      </c>
      <c r="E301" s="37">
        <v>710</v>
      </c>
      <c r="F301" s="37">
        <v>696</v>
      </c>
      <c r="G301" s="37">
        <v>711.2</v>
      </c>
      <c r="H301" s="7">
        <v>85180</v>
      </c>
      <c r="I301" s="37">
        <v>59963124.600000001</v>
      </c>
      <c r="J301" s="37">
        <v>0.79999999999995497</v>
      </c>
      <c r="K301" s="37">
        <v>15.2</v>
      </c>
      <c r="L301" s="39">
        <v>0.81349797743240404</v>
      </c>
      <c r="M301" s="37">
        <v>1468982373.8</v>
      </c>
      <c r="N301" s="37">
        <v>709.2</v>
      </c>
      <c r="O301" s="1"/>
      <c r="P301" s="1"/>
      <c r="Q301" s="1"/>
      <c r="R301" s="1"/>
    </row>
    <row r="302" spans="1:18" x14ac:dyDescent="0.3">
      <c r="A302" s="36">
        <v>43852</v>
      </c>
      <c r="B302" s="37">
        <v>711.2</v>
      </c>
      <c r="C302" s="38">
        <v>2</v>
      </c>
      <c r="D302" s="39">
        <v>2.82007896221094E-3</v>
      </c>
      <c r="E302" s="37">
        <v>711</v>
      </c>
      <c r="F302" s="37">
        <v>709.4</v>
      </c>
      <c r="G302" s="37">
        <v>715.4</v>
      </c>
      <c r="H302" s="7">
        <v>58102</v>
      </c>
      <c r="I302" s="37">
        <v>41359767.200000003</v>
      </c>
      <c r="J302" s="37">
        <v>0.200000000000045</v>
      </c>
      <c r="K302" s="37">
        <v>6</v>
      </c>
      <c r="L302" s="39">
        <v>-0.31789152383188501</v>
      </c>
      <c r="M302" s="37">
        <v>1510342141</v>
      </c>
      <c r="N302" s="37">
        <v>711.2</v>
      </c>
      <c r="O302" s="1"/>
      <c r="P302" s="1"/>
      <c r="Q302" s="1"/>
      <c r="R302" s="1"/>
    </row>
    <row r="303" spans="1:18" x14ac:dyDescent="0.3">
      <c r="A303" s="36">
        <v>43853</v>
      </c>
      <c r="B303" s="37">
        <v>704.2</v>
      </c>
      <c r="C303" s="38">
        <v>-7</v>
      </c>
      <c r="D303" s="39">
        <v>-9.8425196850393699E-3</v>
      </c>
      <c r="E303" s="37">
        <v>703.8</v>
      </c>
      <c r="F303" s="37">
        <v>700.8</v>
      </c>
      <c r="G303" s="37">
        <v>711.2</v>
      </c>
      <c r="H303" s="7">
        <v>93264</v>
      </c>
      <c r="I303" s="37">
        <v>65713214.799999997</v>
      </c>
      <c r="J303" s="37">
        <v>0.400000000000091</v>
      </c>
      <c r="K303" s="37">
        <v>10.4000000000001</v>
      </c>
      <c r="L303" s="39">
        <v>0.60517710233726896</v>
      </c>
      <c r="M303" s="37">
        <v>1444628926.2</v>
      </c>
      <c r="N303" s="37">
        <v>704.2</v>
      </c>
      <c r="O303" s="1"/>
      <c r="P303" s="1"/>
      <c r="Q303" s="1"/>
      <c r="R303" s="1"/>
    </row>
    <row r="304" spans="1:18" x14ac:dyDescent="0.3">
      <c r="A304" s="36">
        <v>43854</v>
      </c>
      <c r="B304" s="37">
        <v>711</v>
      </c>
      <c r="C304" s="38">
        <v>6.7999999999999501</v>
      </c>
      <c r="D304" s="39">
        <v>9.6563476285145607E-3</v>
      </c>
      <c r="E304" s="37">
        <v>708.6</v>
      </c>
      <c r="F304" s="37">
        <v>706.8</v>
      </c>
      <c r="G304" s="37">
        <v>715.8</v>
      </c>
      <c r="H304" s="7">
        <v>57434</v>
      </c>
      <c r="I304" s="37">
        <v>40887974</v>
      </c>
      <c r="J304" s="37">
        <v>2.3999999999999799</v>
      </c>
      <c r="K304" s="37">
        <v>9</v>
      </c>
      <c r="L304" s="39">
        <v>-0.38417824669754702</v>
      </c>
      <c r="M304" s="37">
        <v>1485516900.2</v>
      </c>
      <c r="N304" s="37">
        <v>711</v>
      </c>
      <c r="O304" s="1"/>
      <c r="P304" s="1"/>
      <c r="Q304" s="1"/>
      <c r="R304" s="1"/>
    </row>
    <row r="305" spans="1:18" x14ac:dyDescent="0.3">
      <c r="A305" s="36">
        <v>43857</v>
      </c>
      <c r="B305" s="37">
        <v>680.4</v>
      </c>
      <c r="C305" s="38">
        <v>-30.6</v>
      </c>
      <c r="D305" s="39">
        <v>-4.3037974683544297E-2</v>
      </c>
      <c r="E305" s="37">
        <v>695</v>
      </c>
      <c r="F305" s="37">
        <v>671.8</v>
      </c>
      <c r="G305" s="37">
        <v>696</v>
      </c>
      <c r="H305" s="7">
        <v>155727</v>
      </c>
      <c r="I305" s="37">
        <v>106134145</v>
      </c>
      <c r="J305" s="37">
        <v>14.6</v>
      </c>
      <c r="K305" s="37">
        <v>24.2</v>
      </c>
      <c r="L305" s="39">
        <v>1.71140787686736</v>
      </c>
      <c r="M305" s="37">
        <v>1379382755.2</v>
      </c>
      <c r="N305" s="37">
        <v>680.4</v>
      </c>
      <c r="O305" s="1"/>
      <c r="P305" s="1"/>
      <c r="Q305" s="1"/>
      <c r="R305" s="1"/>
    </row>
    <row r="306" spans="1:18" x14ac:dyDescent="0.3">
      <c r="A306" s="36">
        <v>43858</v>
      </c>
      <c r="B306" s="37">
        <v>686.6</v>
      </c>
      <c r="C306" s="38">
        <v>6.2000000000000499</v>
      </c>
      <c r="D306" s="39">
        <v>9.1122868900647292E-3</v>
      </c>
      <c r="E306" s="37">
        <v>682</v>
      </c>
      <c r="F306" s="37">
        <v>674.4</v>
      </c>
      <c r="G306" s="37">
        <v>688.8</v>
      </c>
      <c r="H306" s="7">
        <v>83361</v>
      </c>
      <c r="I306" s="37">
        <v>56946420.200000003</v>
      </c>
      <c r="J306" s="37">
        <v>4.6000000000000201</v>
      </c>
      <c r="K306" s="37">
        <v>14.4</v>
      </c>
      <c r="L306" s="39">
        <v>-0.46469783659866298</v>
      </c>
      <c r="M306" s="37">
        <v>1436329175.4000001</v>
      </c>
      <c r="N306" s="37">
        <v>686.6</v>
      </c>
      <c r="O306" s="1"/>
      <c r="P306" s="1"/>
      <c r="Q306" s="1"/>
      <c r="R306" s="1"/>
    </row>
    <row r="307" spans="1:18" x14ac:dyDescent="0.3">
      <c r="A307" s="36">
        <v>43859</v>
      </c>
      <c r="B307" s="37">
        <v>690</v>
      </c>
      <c r="C307" s="38">
        <v>3.3999999999999799</v>
      </c>
      <c r="D307" s="39">
        <v>4.9519370812699899E-3</v>
      </c>
      <c r="E307" s="37">
        <v>687.2</v>
      </c>
      <c r="F307" s="37">
        <v>683.8</v>
      </c>
      <c r="G307" s="37">
        <v>695.2</v>
      </c>
      <c r="H307" s="7">
        <v>63587</v>
      </c>
      <c r="I307" s="37">
        <v>43922921.399999999</v>
      </c>
      <c r="J307" s="37">
        <v>2.7999999999999501</v>
      </c>
      <c r="K307" s="37">
        <v>11.4000000000001</v>
      </c>
      <c r="L307" s="39">
        <v>-0.23720924653015199</v>
      </c>
      <c r="M307" s="37">
        <v>1480252096.8</v>
      </c>
      <c r="N307" s="37">
        <v>690</v>
      </c>
      <c r="O307" s="1"/>
      <c r="P307" s="1"/>
      <c r="Q307" s="1"/>
      <c r="R307" s="1"/>
    </row>
    <row r="308" spans="1:18" x14ac:dyDescent="0.3">
      <c r="A308" s="36">
        <v>43860</v>
      </c>
      <c r="B308" s="37">
        <v>677.4</v>
      </c>
      <c r="C308" s="38">
        <v>-12.6</v>
      </c>
      <c r="D308" s="39">
        <v>-1.82608695652174E-2</v>
      </c>
      <c r="E308" s="37">
        <v>682</v>
      </c>
      <c r="F308" s="37">
        <v>677.4</v>
      </c>
      <c r="G308" s="37">
        <v>688.2</v>
      </c>
      <c r="H308" s="7">
        <v>78214</v>
      </c>
      <c r="I308" s="37">
        <v>53217563</v>
      </c>
      <c r="J308" s="37">
        <v>4.6000000000000201</v>
      </c>
      <c r="K308" s="37">
        <v>10.8000000000001</v>
      </c>
      <c r="L308" s="39">
        <v>0.23003129570509701</v>
      </c>
      <c r="M308" s="37">
        <v>1427034533.8</v>
      </c>
      <c r="N308" s="37">
        <v>677.4</v>
      </c>
      <c r="O308" s="1"/>
      <c r="P308" s="1"/>
      <c r="Q308" s="1"/>
      <c r="R308" s="1"/>
    </row>
    <row r="309" spans="1:18" x14ac:dyDescent="0.3">
      <c r="A309" s="36">
        <v>43861</v>
      </c>
      <c r="B309" s="37">
        <v>676.6</v>
      </c>
      <c r="C309" s="38">
        <v>-0.79999999999995497</v>
      </c>
      <c r="D309" s="39">
        <v>-1.1809861234129799E-3</v>
      </c>
      <c r="E309" s="37">
        <v>680</v>
      </c>
      <c r="F309" s="37">
        <v>673</v>
      </c>
      <c r="G309" s="37">
        <v>680.8</v>
      </c>
      <c r="H309" s="7">
        <v>90095</v>
      </c>
      <c r="I309" s="37">
        <v>60966291.600000001</v>
      </c>
      <c r="J309" s="37">
        <v>3.3999999999999799</v>
      </c>
      <c r="K309" s="37">
        <v>7.7999999999999501</v>
      </c>
      <c r="L309" s="39">
        <v>0.15190375124658001</v>
      </c>
      <c r="M309" s="37">
        <v>1366068242.2</v>
      </c>
      <c r="N309" s="37">
        <v>676.6</v>
      </c>
      <c r="O309" s="1"/>
      <c r="P309" s="1"/>
      <c r="Q309" s="1"/>
      <c r="R309" s="1"/>
    </row>
    <row r="310" spans="1:18" x14ac:dyDescent="0.3">
      <c r="A310" s="36">
        <v>43864</v>
      </c>
      <c r="B310" s="37">
        <v>678.8</v>
      </c>
      <c r="C310" s="38">
        <v>2.19999999999993</v>
      </c>
      <c r="D310" s="39">
        <v>3.2515518770321202E-3</v>
      </c>
      <c r="E310" s="37">
        <v>676.8</v>
      </c>
      <c r="F310" s="37">
        <v>671.4</v>
      </c>
      <c r="G310" s="37">
        <v>681.8</v>
      </c>
      <c r="H310" s="7">
        <v>71237</v>
      </c>
      <c r="I310" s="37">
        <v>48281461.799999997</v>
      </c>
      <c r="J310" s="37">
        <v>2</v>
      </c>
      <c r="K310" s="37">
        <v>10.4</v>
      </c>
      <c r="L310" s="39">
        <v>-0.20931239247461</v>
      </c>
      <c r="M310" s="37">
        <v>1414349704</v>
      </c>
      <c r="N310" s="37">
        <v>678.8</v>
      </c>
      <c r="O310" s="1"/>
      <c r="P310" s="1"/>
      <c r="Q310" s="1"/>
      <c r="R310" s="1"/>
    </row>
    <row r="311" spans="1:18" x14ac:dyDescent="0.3">
      <c r="A311" s="36">
        <v>43865</v>
      </c>
      <c r="B311" s="37">
        <v>692</v>
      </c>
      <c r="C311" s="38">
        <v>13.2</v>
      </c>
      <c r="D311" s="39">
        <v>1.9446081319976501E-2</v>
      </c>
      <c r="E311" s="37">
        <v>683.2</v>
      </c>
      <c r="F311" s="37">
        <v>681.6</v>
      </c>
      <c r="G311" s="37">
        <v>693.6</v>
      </c>
      <c r="H311" s="7">
        <v>69065</v>
      </c>
      <c r="I311" s="37">
        <v>47665941.399999999</v>
      </c>
      <c r="J311" s="37">
        <v>8.7999999999999492</v>
      </c>
      <c r="K311" s="37">
        <v>12</v>
      </c>
      <c r="L311" s="39">
        <v>-3.0489773572722E-2</v>
      </c>
      <c r="M311" s="37">
        <v>1462015645.4000001</v>
      </c>
      <c r="N311" s="37">
        <v>692</v>
      </c>
      <c r="O311" s="1"/>
      <c r="P311" s="1"/>
      <c r="Q311" s="1"/>
      <c r="R311" s="1"/>
    </row>
    <row r="312" spans="1:18" x14ac:dyDescent="0.3">
      <c r="A312" s="36">
        <v>43866</v>
      </c>
      <c r="B312" s="37">
        <v>700.2</v>
      </c>
      <c r="C312" s="38">
        <v>8.2000000000000508</v>
      </c>
      <c r="D312" s="39">
        <v>1.1849710982659E-2</v>
      </c>
      <c r="E312" s="37">
        <v>689.6</v>
      </c>
      <c r="F312" s="37">
        <v>689.6</v>
      </c>
      <c r="G312" s="37">
        <v>709.8</v>
      </c>
      <c r="H312" s="7">
        <v>81195</v>
      </c>
      <c r="I312" s="37">
        <v>56968308.600000001</v>
      </c>
      <c r="J312" s="37">
        <v>10.6</v>
      </c>
      <c r="K312" s="37">
        <v>20.1999999999999</v>
      </c>
      <c r="L312" s="39">
        <v>0.17563165134293801</v>
      </c>
      <c r="M312" s="37">
        <v>1518983954</v>
      </c>
      <c r="N312" s="37">
        <v>700.2</v>
      </c>
      <c r="O312" s="1"/>
      <c r="P312" s="1"/>
      <c r="Q312" s="1"/>
      <c r="R312" s="1"/>
    </row>
    <row r="313" spans="1:18" x14ac:dyDescent="0.3">
      <c r="A313" s="36">
        <v>43867</v>
      </c>
      <c r="B313" s="37">
        <v>693</v>
      </c>
      <c r="C313" s="38">
        <v>-7.2000000000000499</v>
      </c>
      <c r="D313" s="39">
        <v>-1.0282776349614499E-2</v>
      </c>
      <c r="E313" s="37">
        <v>702.8</v>
      </c>
      <c r="F313" s="37">
        <v>689.4</v>
      </c>
      <c r="G313" s="37">
        <v>704.6</v>
      </c>
      <c r="H313" s="7">
        <v>67696</v>
      </c>
      <c r="I313" s="37">
        <v>46952948.200000003</v>
      </c>
      <c r="J313" s="37">
        <v>9.7999999999999492</v>
      </c>
      <c r="K313" s="37">
        <v>15.2</v>
      </c>
      <c r="L313" s="39">
        <v>-0.16625407968471001</v>
      </c>
      <c r="M313" s="37">
        <v>1472031005.8</v>
      </c>
      <c r="N313" s="37">
        <v>693</v>
      </c>
      <c r="O313" s="1"/>
      <c r="P313" s="1"/>
      <c r="Q313" s="1"/>
      <c r="R313" s="1"/>
    </row>
    <row r="314" spans="1:18" x14ac:dyDescent="0.3">
      <c r="A314" s="36">
        <v>43868</v>
      </c>
      <c r="B314" s="37">
        <v>695.4</v>
      </c>
      <c r="C314" s="38">
        <v>2.3999999999999799</v>
      </c>
      <c r="D314" s="39">
        <v>3.4632034632034298E-3</v>
      </c>
      <c r="E314" s="37">
        <v>690</v>
      </c>
      <c r="F314" s="37">
        <v>684</v>
      </c>
      <c r="G314" s="37">
        <v>695.4</v>
      </c>
      <c r="H314" s="7">
        <v>65899</v>
      </c>
      <c r="I314" s="37">
        <v>45623616.399999999</v>
      </c>
      <c r="J314" s="37">
        <v>5.3999999999999799</v>
      </c>
      <c r="K314" s="37">
        <v>11.4</v>
      </c>
      <c r="L314" s="39">
        <v>-2.6545142992200399E-2</v>
      </c>
      <c r="M314" s="37">
        <v>1517654622.2</v>
      </c>
      <c r="N314" s="37">
        <v>695.4</v>
      </c>
      <c r="O314" s="1"/>
      <c r="P314" s="1"/>
      <c r="Q314" s="1"/>
      <c r="R314" s="1"/>
    </row>
    <row r="315" spans="1:18" x14ac:dyDescent="0.3">
      <c r="A315" s="36">
        <v>43871</v>
      </c>
      <c r="B315" s="37">
        <v>696</v>
      </c>
      <c r="C315" s="38">
        <v>0.60000000000002296</v>
      </c>
      <c r="D315" s="39">
        <v>8.6281276962902297E-4</v>
      </c>
      <c r="E315" s="37">
        <v>692</v>
      </c>
      <c r="F315" s="37">
        <v>685.6</v>
      </c>
      <c r="G315" s="37">
        <v>696.6</v>
      </c>
      <c r="H315" s="7">
        <v>55513</v>
      </c>
      <c r="I315" s="37">
        <v>38473553.799999997</v>
      </c>
      <c r="J315" s="37">
        <v>4</v>
      </c>
      <c r="K315" s="37">
        <v>11</v>
      </c>
      <c r="L315" s="39">
        <v>-0.15760481949650201</v>
      </c>
      <c r="M315" s="37">
        <v>1556128176</v>
      </c>
      <c r="N315" s="37">
        <v>696</v>
      </c>
      <c r="O315" s="1"/>
      <c r="P315" s="1"/>
      <c r="Q315" s="1"/>
      <c r="R315" s="1"/>
    </row>
    <row r="316" spans="1:18" x14ac:dyDescent="0.3">
      <c r="A316" s="36">
        <v>43872</v>
      </c>
      <c r="B316" s="37">
        <v>696.4</v>
      </c>
      <c r="C316" s="38">
        <v>0.39999999999997699</v>
      </c>
      <c r="D316" s="39">
        <v>5.7471264367812795E-4</v>
      </c>
      <c r="E316" s="37">
        <v>703</v>
      </c>
      <c r="F316" s="37">
        <v>693.8</v>
      </c>
      <c r="G316" s="37">
        <v>703.2</v>
      </c>
      <c r="H316" s="7">
        <v>51857</v>
      </c>
      <c r="I316" s="37">
        <v>36141464.200000003</v>
      </c>
      <c r="J316" s="37">
        <v>6.6000000000000201</v>
      </c>
      <c r="K316" s="37">
        <v>9.4000000000000892</v>
      </c>
      <c r="L316" s="39">
        <v>-6.5858447570839307E-2</v>
      </c>
      <c r="M316" s="37">
        <v>1592269640.2</v>
      </c>
      <c r="N316" s="37">
        <v>696.4</v>
      </c>
      <c r="O316" s="1"/>
      <c r="P316" s="1"/>
      <c r="Q316" s="1"/>
      <c r="R316" s="1"/>
    </row>
    <row r="317" spans="1:18" x14ac:dyDescent="0.3">
      <c r="A317" s="36">
        <v>43873</v>
      </c>
      <c r="B317" s="37">
        <v>709.4</v>
      </c>
      <c r="C317" s="38">
        <v>13</v>
      </c>
      <c r="D317" s="39">
        <v>1.86674325100517E-2</v>
      </c>
      <c r="E317" s="37">
        <v>696.4</v>
      </c>
      <c r="F317" s="37">
        <v>694</v>
      </c>
      <c r="G317" s="37">
        <v>709.4</v>
      </c>
      <c r="H317" s="7">
        <v>68004</v>
      </c>
      <c r="I317" s="37">
        <v>47968591.399999999</v>
      </c>
      <c r="J317" s="37">
        <v>13</v>
      </c>
      <c r="K317" s="37">
        <v>15.4</v>
      </c>
      <c r="L317" s="39">
        <v>0.31137551343116598</v>
      </c>
      <c r="M317" s="37">
        <v>1640238231.5999999</v>
      </c>
      <c r="N317" s="37">
        <v>709.4</v>
      </c>
      <c r="O317" s="1"/>
      <c r="P317" s="1"/>
      <c r="Q317" s="1"/>
      <c r="R317" s="1"/>
    </row>
    <row r="318" spans="1:18" x14ac:dyDescent="0.3">
      <c r="A318" s="36">
        <v>43874</v>
      </c>
      <c r="B318" s="37">
        <v>711</v>
      </c>
      <c r="C318" s="38">
        <v>1.6000000000000201</v>
      </c>
      <c r="D318" s="39">
        <v>2.25542712151117E-3</v>
      </c>
      <c r="E318" s="37">
        <v>705</v>
      </c>
      <c r="F318" s="37">
        <v>701.8</v>
      </c>
      <c r="G318" s="37">
        <v>711.4</v>
      </c>
      <c r="H318" s="7">
        <v>53626</v>
      </c>
      <c r="I318" s="37">
        <v>37983595</v>
      </c>
      <c r="J318" s="37">
        <v>6</v>
      </c>
      <c r="K318" s="37">
        <v>9.6000000000000192</v>
      </c>
      <c r="L318" s="39">
        <v>-0.21142873948591301</v>
      </c>
      <c r="M318" s="37">
        <v>1678221826.5999999</v>
      </c>
      <c r="N318" s="37">
        <v>711</v>
      </c>
      <c r="O318" s="1"/>
      <c r="P318" s="1"/>
      <c r="Q318" s="1"/>
      <c r="R318" s="1"/>
    </row>
    <row r="319" spans="1:18" x14ac:dyDescent="0.3">
      <c r="A319" s="36">
        <v>43875</v>
      </c>
      <c r="B319" s="37">
        <v>705</v>
      </c>
      <c r="C319" s="38">
        <v>-6</v>
      </c>
      <c r="D319" s="39">
        <v>-8.4388185654008397E-3</v>
      </c>
      <c r="E319" s="37">
        <v>711.4</v>
      </c>
      <c r="F319" s="37">
        <v>704.2</v>
      </c>
      <c r="G319" s="37">
        <v>711.8</v>
      </c>
      <c r="H319" s="7">
        <v>47175</v>
      </c>
      <c r="I319" s="37">
        <v>33322278.600000001</v>
      </c>
      <c r="J319" s="37">
        <v>6.3999999999999799</v>
      </c>
      <c r="K319" s="37">
        <v>7.5999999999999099</v>
      </c>
      <c r="L319" s="39">
        <v>-0.120296125013986</v>
      </c>
      <c r="M319" s="37">
        <v>1644899548</v>
      </c>
      <c r="N319" s="37">
        <v>705</v>
      </c>
      <c r="O319" s="1"/>
      <c r="P319" s="1"/>
      <c r="Q319" s="1"/>
      <c r="R319" s="1"/>
    </row>
    <row r="320" spans="1:18" x14ac:dyDescent="0.3">
      <c r="A320" s="36">
        <v>43878</v>
      </c>
      <c r="B320" s="37">
        <v>709.4</v>
      </c>
      <c r="C320" s="38">
        <v>4.3999999999999799</v>
      </c>
      <c r="D320" s="39">
        <v>6.2411347517730203E-3</v>
      </c>
      <c r="E320" s="37">
        <v>706.8</v>
      </c>
      <c r="F320" s="37">
        <v>705</v>
      </c>
      <c r="G320" s="37">
        <v>709.8</v>
      </c>
      <c r="H320" s="7">
        <v>28768</v>
      </c>
      <c r="I320" s="37">
        <v>20370277.600000001</v>
      </c>
      <c r="J320" s="37">
        <v>2.6000000000000201</v>
      </c>
      <c r="K320" s="37">
        <v>4.7999999999999501</v>
      </c>
      <c r="L320" s="39">
        <v>-0.39018547959724398</v>
      </c>
      <c r="M320" s="37">
        <v>1665269825.5999999</v>
      </c>
      <c r="N320" s="37">
        <v>709.4</v>
      </c>
      <c r="O320" s="1"/>
      <c r="P320" s="1"/>
      <c r="Q320" s="1"/>
      <c r="R320" s="1"/>
    </row>
    <row r="321" spans="1:18" x14ac:dyDescent="0.3">
      <c r="A321" s="36">
        <v>43879</v>
      </c>
      <c r="B321" s="37">
        <v>700</v>
      </c>
      <c r="C321" s="38">
        <v>-9.3999999999999808</v>
      </c>
      <c r="D321" s="39">
        <v>-1.32506343388779E-2</v>
      </c>
      <c r="E321" s="37">
        <v>703</v>
      </c>
      <c r="F321" s="37">
        <v>700</v>
      </c>
      <c r="G321" s="37">
        <v>708.4</v>
      </c>
      <c r="H321" s="7">
        <v>63834</v>
      </c>
      <c r="I321" s="37">
        <v>44810090.200000003</v>
      </c>
      <c r="J321" s="37">
        <v>3</v>
      </c>
      <c r="K321" s="37">
        <v>8.3999999999999808</v>
      </c>
      <c r="L321" s="39">
        <v>1.2189238042269199</v>
      </c>
      <c r="M321" s="37">
        <v>1620459735.4000001</v>
      </c>
      <c r="N321" s="37">
        <v>700</v>
      </c>
      <c r="O321" s="1"/>
      <c r="P321" s="1"/>
      <c r="Q321" s="1"/>
      <c r="R321" s="1"/>
    </row>
    <row r="322" spans="1:18" x14ac:dyDescent="0.3">
      <c r="A322" s="36">
        <v>43880</v>
      </c>
      <c r="B322" s="37">
        <v>712.8</v>
      </c>
      <c r="C322" s="38">
        <v>12.8</v>
      </c>
      <c r="D322" s="39">
        <v>1.82857142857142E-2</v>
      </c>
      <c r="E322" s="37">
        <v>703.4</v>
      </c>
      <c r="F322" s="37">
        <v>696.6</v>
      </c>
      <c r="G322" s="37">
        <v>713.2</v>
      </c>
      <c r="H322" s="7">
        <v>62075</v>
      </c>
      <c r="I322" s="37">
        <v>43948719.399999999</v>
      </c>
      <c r="J322" s="37">
        <v>9.3999999999999808</v>
      </c>
      <c r="K322" s="37">
        <v>16.600000000000001</v>
      </c>
      <c r="L322" s="39">
        <v>-2.7555847980699901E-2</v>
      </c>
      <c r="M322" s="37">
        <v>1664408454.8</v>
      </c>
      <c r="N322" s="37">
        <v>712.8</v>
      </c>
      <c r="O322" s="1"/>
      <c r="P322" s="1"/>
      <c r="Q322" s="1"/>
      <c r="R322" s="1"/>
    </row>
    <row r="323" spans="1:18" x14ac:dyDescent="0.3">
      <c r="A323" s="36">
        <v>43881</v>
      </c>
      <c r="B323" s="37">
        <v>699.8</v>
      </c>
      <c r="C323" s="38">
        <v>-13</v>
      </c>
      <c r="D323" s="39">
        <v>-1.8237934904601599E-2</v>
      </c>
      <c r="E323" s="37">
        <v>713.6</v>
      </c>
      <c r="F323" s="37">
        <v>699.8</v>
      </c>
      <c r="G323" s="37">
        <v>718</v>
      </c>
      <c r="H323" s="7">
        <v>53893</v>
      </c>
      <c r="I323" s="37">
        <v>37957071.399999999</v>
      </c>
      <c r="J323" s="37">
        <v>13.8000000000001</v>
      </c>
      <c r="K323" s="37">
        <v>18.2</v>
      </c>
      <c r="L323" s="39">
        <v>-0.131808296415626</v>
      </c>
      <c r="M323" s="37">
        <v>1626451383.4000001</v>
      </c>
      <c r="N323" s="37">
        <v>699.8</v>
      </c>
      <c r="O323" s="1"/>
      <c r="P323" s="1"/>
      <c r="Q323" s="1"/>
      <c r="R323" s="1"/>
    </row>
    <row r="324" spans="1:18" x14ac:dyDescent="0.3">
      <c r="A324" s="36">
        <v>43882</v>
      </c>
      <c r="B324" s="37">
        <v>694.6</v>
      </c>
      <c r="C324" s="38">
        <v>-5.19999999999993</v>
      </c>
      <c r="D324" s="39">
        <v>-7.4306944841382302E-3</v>
      </c>
      <c r="E324" s="37">
        <v>698</v>
      </c>
      <c r="F324" s="37">
        <v>692.2</v>
      </c>
      <c r="G324" s="37">
        <v>702.4</v>
      </c>
      <c r="H324" s="7">
        <v>61476</v>
      </c>
      <c r="I324" s="37">
        <v>42784269.399999999</v>
      </c>
      <c r="J324" s="37">
        <v>3.3999999999999799</v>
      </c>
      <c r="K324" s="37">
        <v>10.1999999999999</v>
      </c>
      <c r="L324" s="39">
        <v>0.140704729742267</v>
      </c>
      <c r="M324" s="37">
        <v>1583667114</v>
      </c>
      <c r="N324" s="37">
        <v>694.6</v>
      </c>
      <c r="O324" s="1"/>
      <c r="P324" s="1"/>
      <c r="Q324" s="1"/>
      <c r="R324" s="1"/>
    </row>
    <row r="325" spans="1:18" x14ac:dyDescent="0.3">
      <c r="A325" s="36">
        <v>43885</v>
      </c>
      <c r="B325" s="37">
        <v>670.4</v>
      </c>
      <c r="C325" s="38">
        <v>-24.2</v>
      </c>
      <c r="D325" s="39">
        <v>-3.4840195796141699E-2</v>
      </c>
      <c r="E325" s="37">
        <v>680</v>
      </c>
      <c r="F325" s="37">
        <v>666.4</v>
      </c>
      <c r="G325" s="37">
        <v>680.6</v>
      </c>
      <c r="H325" s="7">
        <v>156045</v>
      </c>
      <c r="I325" s="37">
        <v>104759854.59999999</v>
      </c>
      <c r="J325" s="37">
        <v>9.6000000000000192</v>
      </c>
      <c r="K325" s="37">
        <v>14.2</v>
      </c>
      <c r="L325" s="39">
        <v>1.53830763224673</v>
      </c>
      <c r="M325" s="37">
        <v>1478907259.4000001</v>
      </c>
      <c r="N325" s="37">
        <v>670.4</v>
      </c>
      <c r="O325" s="1"/>
      <c r="P325" s="1"/>
      <c r="Q325" s="1"/>
      <c r="R325" s="1"/>
    </row>
    <row r="326" spans="1:18" x14ac:dyDescent="0.3">
      <c r="A326" s="36">
        <v>43886</v>
      </c>
      <c r="B326" s="37">
        <v>664.2</v>
      </c>
      <c r="C326" s="38">
        <v>-6.19999999999993</v>
      </c>
      <c r="D326" s="39">
        <v>-9.2482100238662508E-3</v>
      </c>
      <c r="E326" s="37">
        <v>670.8</v>
      </c>
      <c r="F326" s="37">
        <v>661.2</v>
      </c>
      <c r="G326" s="37">
        <v>673.8</v>
      </c>
      <c r="H326" s="7">
        <v>120650</v>
      </c>
      <c r="I326" s="37">
        <v>80395492.799999997</v>
      </c>
      <c r="J326" s="37">
        <v>6.5999999999999099</v>
      </c>
      <c r="K326" s="37">
        <v>12.5999999999999</v>
      </c>
      <c r="L326" s="39">
        <v>-0.226825595180877</v>
      </c>
      <c r="M326" s="37">
        <v>1398511766.5999999</v>
      </c>
      <c r="N326" s="37">
        <v>664.2</v>
      </c>
      <c r="O326" s="1"/>
      <c r="P326" s="1"/>
      <c r="Q326" s="1"/>
      <c r="R326" s="1"/>
    </row>
    <row r="327" spans="1:18" x14ac:dyDescent="0.3">
      <c r="A327" s="36">
        <v>43887</v>
      </c>
      <c r="B327" s="37">
        <v>666</v>
      </c>
      <c r="C327" s="38">
        <v>1.7999999999999501</v>
      </c>
      <c r="D327" s="39">
        <v>2.7100271002709298E-3</v>
      </c>
      <c r="E327" s="37">
        <v>660</v>
      </c>
      <c r="F327" s="37">
        <v>646.4</v>
      </c>
      <c r="G327" s="37">
        <v>669</v>
      </c>
      <c r="H327" s="7">
        <v>117789</v>
      </c>
      <c r="I327" s="37">
        <v>77784057</v>
      </c>
      <c r="J327" s="37">
        <v>6</v>
      </c>
      <c r="K327" s="37">
        <v>22.6</v>
      </c>
      <c r="L327" s="39">
        <v>-2.37132200580191E-2</v>
      </c>
      <c r="M327" s="37">
        <v>1476295823.5999999</v>
      </c>
      <c r="N327" s="37">
        <v>666</v>
      </c>
      <c r="O327" s="1"/>
      <c r="P327" s="1"/>
      <c r="Q327" s="1"/>
      <c r="R327" s="1"/>
    </row>
    <row r="328" spans="1:18" x14ac:dyDescent="0.3">
      <c r="A328" s="36">
        <v>43888</v>
      </c>
      <c r="B328" s="37">
        <v>641</v>
      </c>
      <c r="C328" s="38">
        <v>-25</v>
      </c>
      <c r="D328" s="39">
        <v>-3.7537537537537503E-2</v>
      </c>
      <c r="E328" s="37">
        <v>656</v>
      </c>
      <c r="F328" s="37">
        <v>633.4</v>
      </c>
      <c r="G328" s="37">
        <v>657</v>
      </c>
      <c r="H328" s="7">
        <v>152256</v>
      </c>
      <c r="I328" s="37">
        <v>98060214.200000003</v>
      </c>
      <c r="J328" s="37">
        <v>15</v>
      </c>
      <c r="K328" s="37">
        <v>23.6</v>
      </c>
      <c r="L328" s="39">
        <v>0.29261645824312998</v>
      </c>
      <c r="M328" s="37">
        <v>1378235609.4000001</v>
      </c>
      <c r="N328" s="37">
        <v>641</v>
      </c>
      <c r="O328" s="1"/>
      <c r="P328" s="1"/>
      <c r="Q328" s="1"/>
      <c r="R328" s="1"/>
    </row>
    <row r="329" spans="1:18" x14ac:dyDescent="0.3">
      <c r="A329" s="36">
        <v>43889</v>
      </c>
      <c r="B329" s="37">
        <v>630</v>
      </c>
      <c r="C329" s="38">
        <v>-11</v>
      </c>
      <c r="D329" s="39">
        <v>-1.7160686427457099E-2</v>
      </c>
      <c r="E329" s="37">
        <v>621</v>
      </c>
      <c r="F329" s="37">
        <v>615</v>
      </c>
      <c r="G329" s="37">
        <v>638.20000000000005</v>
      </c>
      <c r="H329" s="7">
        <v>197017</v>
      </c>
      <c r="I329" s="37">
        <v>123433558.8</v>
      </c>
      <c r="J329" s="37">
        <v>9</v>
      </c>
      <c r="K329" s="37">
        <v>23.2</v>
      </c>
      <c r="L329" s="39">
        <v>0.29398513030685203</v>
      </c>
      <c r="M329" s="37">
        <v>1254802050.5999999</v>
      </c>
      <c r="N329" s="37">
        <v>630</v>
      </c>
      <c r="O329" s="1"/>
      <c r="P329" s="1"/>
      <c r="Q329" s="1"/>
      <c r="R329" s="1"/>
    </row>
    <row r="330" spans="1:18" x14ac:dyDescent="0.3">
      <c r="A330" s="36">
        <v>43892</v>
      </c>
      <c r="B330" s="37">
        <v>634.79999999999995</v>
      </c>
      <c r="C330" s="38">
        <v>4.7999999999999501</v>
      </c>
      <c r="D330" s="39">
        <v>7.6190476190475497E-3</v>
      </c>
      <c r="E330" s="37">
        <v>641</v>
      </c>
      <c r="F330" s="37">
        <v>620.4</v>
      </c>
      <c r="G330" s="37">
        <v>645.79999999999995</v>
      </c>
      <c r="H330" s="7">
        <v>127220</v>
      </c>
      <c r="I330" s="37">
        <v>80754282.799999997</v>
      </c>
      <c r="J330" s="37">
        <v>6.2000000000000499</v>
      </c>
      <c r="K330" s="37">
        <v>25.4</v>
      </c>
      <c r="L330" s="39">
        <v>-0.35426892095606</v>
      </c>
      <c r="M330" s="37">
        <v>1335556333.4000001</v>
      </c>
      <c r="N330" s="37">
        <v>634.79999999999995</v>
      </c>
      <c r="O330" s="1"/>
      <c r="P330" s="1"/>
      <c r="Q330" s="1"/>
      <c r="R330" s="1"/>
    </row>
    <row r="331" spans="1:18" x14ac:dyDescent="0.3">
      <c r="A331" s="36">
        <v>43893</v>
      </c>
      <c r="B331" s="37">
        <v>642.79999999999995</v>
      </c>
      <c r="C331" s="38">
        <v>8</v>
      </c>
      <c r="D331" s="39">
        <v>1.2602394454946399E-2</v>
      </c>
      <c r="E331" s="37">
        <v>644</v>
      </c>
      <c r="F331" s="37">
        <v>639</v>
      </c>
      <c r="G331" s="37">
        <v>656.2</v>
      </c>
      <c r="H331" s="7">
        <v>119680</v>
      </c>
      <c r="I331" s="37">
        <v>77397818.599999994</v>
      </c>
      <c r="J331" s="37">
        <v>1.2000000000000499</v>
      </c>
      <c r="K331" s="37">
        <v>17.2</v>
      </c>
      <c r="L331" s="39">
        <v>-5.92674107844679E-2</v>
      </c>
      <c r="M331" s="37">
        <v>1412954152</v>
      </c>
      <c r="N331" s="37">
        <v>642.79999999999995</v>
      </c>
      <c r="O331" s="1"/>
      <c r="P331" s="1"/>
      <c r="Q331" s="1"/>
      <c r="R331" s="1"/>
    </row>
    <row r="332" spans="1:18" x14ac:dyDescent="0.3">
      <c r="A332" s="36">
        <v>43894</v>
      </c>
      <c r="B332" s="37">
        <v>653</v>
      </c>
      <c r="C332" s="38">
        <v>10.199999999999999</v>
      </c>
      <c r="D332" s="39">
        <v>1.58680771624145E-2</v>
      </c>
      <c r="E332" s="37">
        <v>644.4</v>
      </c>
      <c r="F332" s="37">
        <v>640.20000000000005</v>
      </c>
      <c r="G332" s="37">
        <v>655.20000000000005</v>
      </c>
      <c r="H332" s="7">
        <v>117879</v>
      </c>
      <c r="I332" s="37">
        <v>76579938</v>
      </c>
      <c r="J332" s="37">
        <v>8.6000000000000192</v>
      </c>
      <c r="K332" s="37">
        <v>15</v>
      </c>
      <c r="L332" s="39">
        <v>-1.5048462566844899E-2</v>
      </c>
      <c r="M332" s="37">
        <v>1489534090</v>
      </c>
      <c r="N332" s="37">
        <v>653</v>
      </c>
      <c r="O332" s="1"/>
      <c r="P332" s="1"/>
      <c r="Q332" s="1"/>
      <c r="R332" s="1"/>
    </row>
    <row r="333" spans="1:18" x14ac:dyDescent="0.3">
      <c r="A333" s="36">
        <v>43895</v>
      </c>
      <c r="B333" s="37">
        <v>646.6</v>
      </c>
      <c r="C333" s="38">
        <v>-6.3999999999999799</v>
      </c>
      <c r="D333" s="39">
        <v>-9.8009188361408497E-3</v>
      </c>
      <c r="E333" s="37">
        <v>659</v>
      </c>
      <c r="F333" s="37">
        <v>643.79999999999995</v>
      </c>
      <c r="G333" s="37">
        <v>661.6</v>
      </c>
      <c r="H333" s="7">
        <v>83203</v>
      </c>
      <c r="I333" s="37">
        <v>53984791.799999997</v>
      </c>
      <c r="J333" s="37">
        <v>12.4</v>
      </c>
      <c r="K333" s="37">
        <v>17.8000000000001</v>
      </c>
      <c r="L333" s="39">
        <v>-0.294166051629213</v>
      </c>
      <c r="M333" s="37">
        <v>1435549298.2</v>
      </c>
      <c r="N333" s="37">
        <v>646.6</v>
      </c>
      <c r="O333" s="1"/>
      <c r="P333" s="1"/>
      <c r="Q333" s="1"/>
      <c r="R333" s="1"/>
    </row>
    <row r="334" spans="1:18" x14ac:dyDescent="0.3">
      <c r="A334" s="36">
        <v>43896</v>
      </c>
      <c r="B334" s="37">
        <v>634</v>
      </c>
      <c r="C334" s="38">
        <v>-12.6</v>
      </c>
      <c r="D334" s="39">
        <v>-1.9486545004639699E-2</v>
      </c>
      <c r="E334" s="37">
        <v>635</v>
      </c>
      <c r="F334" s="37">
        <v>623.6</v>
      </c>
      <c r="G334" s="37">
        <v>640.6</v>
      </c>
      <c r="H334" s="7">
        <v>123401</v>
      </c>
      <c r="I334" s="37">
        <v>78022671.200000003</v>
      </c>
      <c r="J334" s="37">
        <v>1</v>
      </c>
      <c r="K334" s="37">
        <v>17</v>
      </c>
      <c r="L334" s="39">
        <v>0.483131617850318</v>
      </c>
      <c r="M334" s="37">
        <v>1357526627</v>
      </c>
      <c r="N334" s="37">
        <v>634</v>
      </c>
      <c r="O334" s="1"/>
      <c r="P334" s="1"/>
      <c r="Q334" s="1"/>
      <c r="R334" s="1"/>
    </row>
    <row r="335" spans="1:18" x14ac:dyDescent="0.3">
      <c r="A335" s="36">
        <v>43899</v>
      </c>
      <c r="B335" s="37">
        <v>605.6</v>
      </c>
      <c r="C335" s="38">
        <v>-28.4</v>
      </c>
      <c r="D335" s="39">
        <v>-4.4794952681388001E-2</v>
      </c>
      <c r="E335" s="37">
        <v>600</v>
      </c>
      <c r="F335" s="37">
        <v>587.6</v>
      </c>
      <c r="G335" s="37">
        <v>615</v>
      </c>
      <c r="H335" s="7">
        <v>190921</v>
      </c>
      <c r="I335" s="37">
        <v>115605325.59999999</v>
      </c>
      <c r="J335" s="37">
        <v>5.6000000000000201</v>
      </c>
      <c r="K335" s="37">
        <v>27.4</v>
      </c>
      <c r="L335" s="39">
        <v>0.54715926127016801</v>
      </c>
      <c r="M335" s="37">
        <v>1241921301.4000001</v>
      </c>
      <c r="N335" s="37">
        <v>605.6</v>
      </c>
      <c r="O335" s="1"/>
      <c r="P335" s="1"/>
      <c r="Q335" s="1"/>
      <c r="R335" s="1"/>
    </row>
    <row r="336" spans="1:18" x14ac:dyDescent="0.3">
      <c r="A336" s="36">
        <v>43900</v>
      </c>
      <c r="B336" s="37">
        <v>595.79999999999995</v>
      </c>
      <c r="C336" s="38">
        <v>-9.80000000000007</v>
      </c>
      <c r="D336" s="39">
        <v>-1.6182298546895801E-2</v>
      </c>
      <c r="E336" s="37">
        <v>613.4</v>
      </c>
      <c r="F336" s="37">
        <v>593.6</v>
      </c>
      <c r="G336" s="37">
        <v>624.4</v>
      </c>
      <c r="H336" s="7">
        <v>147483</v>
      </c>
      <c r="I336" s="37">
        <v>89670428</v>
      </c>
      <c r="J336" s="37">
        <v>17.600000000000001</v>
      </c>
      <c r="K336" s="37">
        <v>30.8</v>
      </c>
      <c r="L336" s="39">
        <v>-0.22751818815111999</v>
      </c>
      <c r="M336" s="37">
        <v>1152250873.4000001</v>
      </c>
      <c r="N336" s="37">
        <v>595.79999999999995</v>
      </c>
      <c r="O336" s="1"/>
      <c r="P336" s="1"/>
      <c r="Q336" s="1"/>
      <c r="R336" s="1"/>
    </row>
    <row r="337" spans="1:18" x14ac:dyDescent="0.3">
      <c r="A337" s="36">
        <v>43901</v>
      </c>
      <c r="B337" s="37">
        <v>594.6</v>
      </c>
      <c r="C337" s="38">
        <v>-1.19999999999993</v>
      </c>
      <c r="D337" s="39">
        <v>-2.0140986908357399E-3</v>
      </c>
      <c r="E337" s="37">
        <v>600.79999999999995</v>
      </c>
      <c r="F337" s="37">
        <v>589.20000000000005</v>
      </c>
      <c r="G337" s="37">
        <v>603.20000000000005</v>
      </c>
      <c r="H337" s="7">
        <v>109118</v>
      </c>
      <c r="I337" s="37">
        <v>64899458.799999997</v>
      </c>
      <c r="J337" s="37">
        <v>6.19999999999993</v>
      </c>
      <c r="K337" s="37">
        <v>14</v>
      </c>
      <c r="L337" s="39">
        <v>-0.260131676193188</v>
      </c>
      <c r="M337" s="37">
        <v>1087351414.5999999</v>
      </c>
      <c r="N337" s="37">
        <v>594.6</v>
      </c>
      <c r="O337" s="1"/>
      <c r="P337" s="1"/>
      <c r="Q337" s="1"/>
      <c r="R337" s="1"/>
    </row>
    <row r="338" spans="1:18" x14ac:dyDescent="0.3">
      <c r="A338" s="36">
        <v>43902</v>
      </c>
      <c r="B338" s="37">
        <v>560</v>
      </c>
      <c r="C338" s="38">
        <v>-34.6</v>
      </c>
      <c r="D338" s="39">
        <v>-5.8190380087453801E-2</v>
      </c>
      <c r="E338" s="37">
        <v>555.4</v>
      </c>
      <c r="F338" s="37">
        <v>548.79999999999995</v>
      </c>
      <c r="G338" s="37">
        <v>579.4</v>
      </c>
      <c r="H338" s="7">
        <v>242743</v>
      </c>
      <c r="I338" s="37">
        <v>136471855.59999999</v>
      </c>
      <c r="J338" s="37">
        <v>4.6000000000000201</v>
      </c>
      <c r="K338" s="37">
        <v>30.6</v>
      </c>
      <c r="L338" s="39">
        <v>1.22459172638795</v>
      </c>
      <c r="M338" s="37">
        <v>950879559</v>
      </c>
      <c r="N338" s="37">
        <v>560</v>
      </c>
      <c r="O338" s="1"/>
      <c r="P338" s="1"/>
      <c r="Q338" s="1"/>
      <c r="R338" s="1"/>
    </row>
    <row r="339" spans="1:18" x14ac:dyDescent="0.3">
      <c r="A339" s="36">
        <v>43903</v>
      </c>
      <c r="B339" s="37">
        <v>572.79999999999995</v>
      </c>
      <c r="C339" s="38">
        <v>12.8</v>
      </c>
      <c r="D339" s="39">
        <v>2.2857142857142802E-2</v>
      </c>
      <c r="E339" s="37">
        <v>574.4</v>
      </c>
      <c r="F339" s="37">
        <v>562.79999999999995</v>
      </c>
      <c r="G339" s="37">
        <v>602.6</v>
      </c>
      <c r="H339" s="7">
        <v>161519</v>
      </c>
      <c r="I339" s="37">
        <v>93232829.599999994</v>
      </c>
      <c r="J339" s="37">
        <v>1.6000000000000201</v>
      </c>
      <c r="K339" s="37">
        <v>39.800000000000097</v>
      </c>
      <c r="L339" s="39">
        <v>-0.33460903095042899</v>
      </c>
      <c r="M339" s="37">
        <v>1044112388.6</v>
      </c>
      <c r="N339" s="37">
        <v>572.79999999999995</v>
      </c>
      <c r="O339" s="1"/>
      <c r="P339" s="1"/>
      <c r="Q339" s="1"/>
      <c r="R339" s="1"/>
    </row>
    <row r="340" spans="1:18" x14ac:dyDescent="0.3">
      <c r="A340" s="36">
        <v>43906</v>
      </c>
      <c r="B340" s="37">
        <v>548.20000000000005</v>
      </c>
      <c r="C340" s="38">
        <v>-24.599999999999898</v>
      </c>
      <c r="D340" s="39">
        <v>-4.2946927374301502E-2</v>
      </c>
      <c r="E340" s="37">
        <v>538.6</v>
      </c>
      <c r="F340" s="37">
        <v>529.6</v>
      </c>
      <c r="G340" s="37">
        <v>556.79999999999995</v>
      </c>
      <c r="H340" s="7">
        <v>198494</v>
      </c>
      <c r="I340" s="37">
        <v>107982002.2</v>
      </c>
      <c r="J340" s="37">
        <v>9.6000000000000192</v>
      </c>
      <c r="K340" s="37">
        <v>27.1999999999999</v>
      </c>
      <c r="L340" s="39">
        <v>0.22892043660498099</v>
      </c>
      <c r="M340" s="37">
        <v>936130386.39999998</v>
      </c>
      <c r="N340" s="37">
        <v>548.20000000000005</v>
      </c>
      <c r="O340" s="1"/>
      <c r="P340" s="1"/>
      <c r="Q340" s="1"/>
      <c r="R340" s="1"/>
    </row>
    <row r="341" spans="1:18" x14ac:dyDescent="0.3">
      <c r="A341" s="36">
        <v>43907</v>
      </c>
      <c r="B341" s="37">
        <v>558.6</v>
      </c>
      <c r="C341" s="38">
        <v>10.4</v>
      </c>
      <c r="D341" s="39">
        <v>1.8971178402043001E-2</v>
      </c>
      <c r="E341" s="37">
        <v>567.79999999999995</v>
      </c>
      <c r="F341" s="37">
        <v>547</v>
      </c>
      <c r="G341" s="37">
        <v>576.79999999999995</v>
      </c>
      <c r="H341" s="7">
        <v>159768</v>
      </c>
      <c r="I341" s="37">
        <v>89268083</v>
      </c>
      <c r="J341" s="37">
        <v>9.19999999999993</v>
      </c>
      <c r="K341" s="37">
        <v>29.8</v>
      </c>
      <c r="L341" s="39">
        <v>-0.19509909619434301</v>
      </c>
      <c r="M341" s="37">
        <v>1025398469.4</v>
      </c>
      <c r="N341" s="37">
        <v>558.6</v>
      </c>
      <c r="O341" s="1"/>
      <c r="P341" s="1"/>
      <c r="Q341" s="1"/>
      <c r="R341" s="1"/>
    </row>
    <row r="342" spans="1:18" x14ac:dyDescent="0.3">
      <c r="A342" s="36">
        <v>43908</v>
      </c>
      <c r="B342" s="37">
        <v>525</v>
      </c>
      <c r="C342" s="38">
        <v>-33.6</v>
      </c>
      <c r="D342" s="39">
        <v>-6.0150375939849697E-2</v>
      </c>
      <c r="E342" s="37">
        <v>551.79999999999995</v>
      </c>
      <c r="F342" s="37">
        <v>516</v>
      </c>
      <c r="G342" s="37">
        <v>557.79999999999995</v>
      </c>
      <c r="H342" s="7">
        <v>163932</v>
      </c>
      <c r="I342" s="37">
        <v>86575566.799999997</v>
      </c>
      <c r="J342" s="37">
        <v>26.8</v>
      </c>
      <c r="K342" s="37">
        <v>41.8</v>
      </c>
      <c r="L342" s="39">
        <v>2.60627910470182E-2</v>
      </c>
      <c r="M342" s="37">
        <v>938822902.60000002</v>
      </c>
      <c r="N342" s="37">
        <v>525</v>
      </c>
      <c r="O342" s="1"/>
      <c r="P342" s="1"/>
      <c r="Q342" s="1"/>
      <c r="R342" s="1"/>
    </row>
    <row r="343" spans="1:18" x14ac:dyDescent="0.3">
      <c r="A343" s="36">
        <v>43909</v>
      </c>
      <c r="B343" s="37">
        <v>560</v>
      </c>
      <c r="C343" s="38">
        <v>35</v>
      </c>
      <c r="D343" s="39">
        <v>6.6666666666666693E-2</v>
      </c>
      <c r="E343" s="37">
        <v>530</v>
      </c>
      <c r="F343" s="37">
        <v>526.6</v>
      </c>
      <c r="G343" s="37">
        <v>560</v>
      </c>
      <c r="H343" s="7">
        <v>121386</v>
      </c>
      <c r="I343" s="37">
        <v>66849907.799999997</v>
      </c>
      <c r="J343" s="37">
        <v>30</v>
      </c>
      <c r="K343" s="37">
        <v>33.4</v>
      </c>
      <c r="L343" s="39">
        <v>-0.25953444110972801</v>
      </c>
      <c r="M343" s="37">
        <v>1005672810.4</v>
      </c>
      <c r="N343" s="37">
        <v>560</v>
      </c>
      <c r="O343" s="1"/>
      <c r="P343" s="1"/>
      <c r="Q343" s="1"/>
      <c r="R343" s="1"/>
    </row>
    <row r="344" spans="1:18" x14ac:dyDescent="0.3">
      <c r="A344" s="36">
        <v>43910</v>
      </c>
      <c r="B344" s="37">
        <v>606.20000000000005</v>
      </c>
      <c r="C344" s="38">
        <v>46.2</v>
      </c>
      <c r="D344" s="39">
        <v>8.2500000000000101E-2</v>
      </c>
      <c r="E344" s="37">
        <v>588</v>
      </c>
      <c r="F344" s="37">
        <v>587.79999999999995</v>
      </c>
      <c r="G344" s="37">
        <v>622.20000000000005</v>
      </c>
      <c r="H344" s="7">
        <v>182826</v>
      </c>
      <c r="I344" s="37">
        <v>111109469.40000001</v>
      </c>
      <c r="J344" s="37">
        <v>18.2</v>
      </c>
      <c r="K344" s="37">
        <v>34.400000000000098</v>
      </c>
      <c r="L344" s="39">
        <v>0.506153922198606</v>
      </c>
      <c r="M344" s="37">
        <v>1116782279.8</v>
      </c>
      <c r="N344" s="37">
        <v>606.20000000000005</v>
      </c>
      <c r="O344" s="1"/>
      <c r="P344" s="1"/>
      <c r="Q344" s="1"/>
      <c r="R344" s="1"/>
    </row>
    <row r="345" spans="1:18" x14ac:dyDescent="0.3">
      <c r="A345" s="36">
        <v>43913</v>
      </c>
      <c r="B345" s="37">
        <v>603.4</v>
      </c>
      <c r="C345" s="38">
        <v>-2.80000000000007</v>
      </c>
      <c r="D345" s="39">
        <v>-4.6189376443419097E-3</v>
      </c>
      <c r="E345" s="37">
        <v>581.20000000000005</v>
      </c>
      <c r="F345" s="37">
        <v>569.20000000000005</v>
      </c>
      <c r="G345" s="37">
        <v>603.4</v>
      </c>
      <c r="H345" s="7">
        <v>125462</v>
      </c>
      <c r="I345" s="37">
        <v>74351396.400000006</v>
      </c>
      <c r="J345" s="37">
        <v>22.1999999999999</v>
      </c>
      <c r="K345" s="37">
        <v>34.199999999999903</v>
      </c>
      <c r="L345" s="39">
        <v>-0.31376281272904299</v>
      </c>
      <c r="M345" s="37">
        <v>1042430883.4</v>
      </c>
      <c r="N345" s="37">
        <v>603.4</v>
      </c>
      <c r="O345" s="1"/>
      <c r="P345" s="1"/>
      <c r="Q345" s="1"/>
      <c r="R345" s="1"/>
    </row>
    <row r="346" spans="1:18" x14ac:dyDescent="0.3">
      <c r="A346" s="36">
        <v>43914</v>
      </c>
      <c r="B346" s="37">
        <v>641.20000000000005</v>
      </c>
      <c r="C346" s="38">
        <v>37.800000000000097</v>
      </c>
      <c r="D346" s="39">
        <v>6.2645011600928197E-2</v>
      </c>
      <c r="E346" s="37">
        <v>618</v>
      </c>
      <c r="F346" s="37">
        <v>607</v>
      </c>
      <c r="G346" s="37">
        <v>641.20000000000005</v>
      </c>
      <c r="H346" s="7">
        <v>123576</v>
      </c>
      <c r="I346" s="37">
        <v>77605350.799999997</v>
      </c>
      <c r="J346" s="37">
        <v>23.2</v>
      </c>
      <c r="K346" s="37">
        <v>34.200000000000003</v>
      </c>
      <c r="L346" s="39">
        <v>-1.5032440101385301E-2</v>
      </c>
      <c r="M346" s="37">
        <v>1120036234.2</v>
      </c>
      <c r="N346" s="37">
        <v>641.20000000000005</v>
      </c>
      <c r="O346" s="1"/>
      <c r="P346" s="1"/>
      <c r="Q346" s="1"/>
      <c r="R346" s="1"/>
    </row>
    <row r="347" spans="1:18" x14ac:dyDescent="0.3">
      <c r="A347" s="36">
        <v>43915</v>
      </c>
      <c r="B347" s="37">
        <v>656.2</v>
      </c>
      <c r="C347" s="38">
        <v>15</v>
      </c>
      <c r="D347" s="39">
        <v>2.3393636930754799E-2</v>
      </c>
      <c r="E347" s="37">
        <v>650</v>
      </c>
      <c r="F347" s="37">
        <v>620</v>
      </c>
      <c r="G347" s="37">
        <v>658</v>
      </c>
      <c r="H347" s="7">
        <v>122492</v>
      </c>
      <c r="I347" s="37">
        <v>79037581.799999997</v>
      </c>
      <c r="J347" s="37">
        <v>6.2000000000000499</v>
      </c>
      <c r="K347" s="37">
        <v>38</v>
      </c>
      <c r="L347" s="39">
        <v>-8.7719298245613996E-3</v>
      </c>
      <c r="M347" s="37">
        <v>1199073816</v>
      </c>
      <c r="N347" s="37">
        <v>656.2</v>
      </c>
      <c r="O347" s="1"/>
      <c r="P347" s="1"/>
      <c r="Q347" s="1"/>
      <c r="R347" s="1"/>
    </row>
    <row r="348" spans="1:18" x14ac:dyDescent="0.3">
      <c r="A348" s="36">
        <v>43916</v>
      </c>
      <c r="B348" s="37">
        <v>671.4</v>
      </c>
      <c r="C348" s="38">
        <v>15.1999999999999</v>
      </c>
      <c r="D348" s="39">
        <v>2.3163669612922801E-2</v>
      </c>
      <c r="E348" s="37">
        <v>636.6</v>
      </c>
      <c r="F348" s="37">
        <v>626</v>
      </c>
      <c r="G348" s="37">
        <v>671.6</v>
      </c>
      <c r="H348" s="7">
        <v>101176</v>
      </c>
      <c r="I348" s="37">
        <v>66199698.399999999</v>
      </c>
      <c r="J348" s="37">
        <v>34.799999999999997</v>
      </c>
      <c r="K348" s="37">
        <v>45.6</v>
      </c>
      <c r="L348" s="39">
        <v>-0.17401952780589799</v>
      </c>
      <c r="M348" s="37">
        <v>1265273514.4000001</v>
      </c>
      <c r="N348" s="37">
        <v>671.4</v>
      </c>
      <c r="O348" s="1"/>
      <c r="P348" s="1"/>
      <c r="Q348" s="1"/>
      <c r="R348" s="1"/>
    </row>
    <row r="349" spans="1:18" x14ac:dyDescent="0.3">
      <c r="A349" s="36">
        <v>43917</v>
      </c>
      <c r="B349" s="37">
        <v>645</v>
      </c>
      <c r="C349" s="38">
        <v>-26.4</v>
      </c>
      <c r="D349" s="39">
        <v>-3.9320822162645201E-2</v>
      </c>
      <c r="E349" s="37">
        <v>655.8</v>
      </c>
      <c r="F349" s="37">
        <v>630.20000000000005</v>
      </c>
      <c r="G349" s="37">
        <v>663.2</v>
      </c>
      <c r="H349" s="7">
        <v>75257</v>
      </c>
      <c r="I349" s="37">
        <v>48620101</v>
      </c>
      <c r="J349" s="37">
        <v>10.8</v>
      </c>
      <c r="K349" s="37">
        <v>33</v>
      </c>
      <c r="L349" s="39">
        <v>-0.25617735431327598</v>
      </c>
      <c r="M349" s="37">
        <v>1216653413.4000001</v>
      </c>
      <c r="N349" s="37">
        <v>645</v>
      </c>
      <c r="O349" s="1"/>
      <c r="P349" s="1"/>
      <c r="Q349" s="1"/>
      <c r="R349" s="1"/>
    </row>
    <row r="350" spans="1:18" x14ac:dyDescent="0.3">
      <c r="A350" s="36">
        <v>43920</v>
      </c>
      <c r="B350" s="37">
        <v>639.79999999999995</v>
      </c>
      <c r="C350" s="38">
        <v>-5.2000000000000499</v>
      </c>
      <c r="D350" s="39">
        <v>-8.0620155038760404E-3</v>
      </c>
      <c r="E350" s="37">
        <v>642.4</v>
      </c>
      <c r="F350" s="37">
        <v>621.20000000000005</v>
      </c>
      <c r="G350" s="37">
        <v>650</v>
      </c>
      <c r="H350" s="7">
        <v>77483</v>
      </c>
      <c r="I350" s="37">
        <v>49210958.399999999</v>
      </c>
      <c r="J350" s="37">
        <v>2.6000000000000201</v>
      </c>
      <c r="K350" s="37">
        <v>28.8</v>
      </c>
      <c r="L350" s="39">
        <v>2.9578643847083998E-2</v>
      </c>
      <c r="M350" s="37">
        <v>1167442455</v>
      </c>
      <c r="N350" s="37">
        <v>639.79999999999995</v>
      </c>
      <c r="O350" s="1"/>
      <c r="P350" s="1"/>
      <c r="Q350" s="1"/>
      <c r="R350" s="1"/>
    </row>
    <row r="351" spans="1:18" x14ac:dyDescent="0.3">
      <c r="A351" s="36">
        <v>43921</v>
      </c>
      <c r="B351" s="37">
        <v>628.79999999999995</v>
      </c>
      <c r="C351" s="38">
        <v>-11</v>
      </c>
      <c r="D351" s="39">
        <v>-1.7192872772741501E-2</v>
      </c>
      <c r="E351" s="37">
        <v>650</v>
      </c>
      <c r="F351" s="37">
        <v>623.20000000000005</v>
      </c>
      <c r="G351" s="37">
        <v>659</v>
      </c>
      <c r="H351" s="7">
        <v>96110</v>
      </c>
      <c r="I351" s="37">
        <v>60828193.200000003</v>
      </c>
      <c r="J351" s="37">
        <v>21.2</v>
      </c>
      <c r="K351" s="37">
        <v>35.799999999999997</v>
      </c>
      <c r="L351" s="39">
        <v>0.24040112024573099</v>
      </c>
      <c r="M351" s="37">
        <v>1106614261.8</v>
      </c>
      <c r="N351" s="37">
        <v>628.79999999999995</v>
      </c>
      <c r="O351" s="1"/>
      <c r="P351" s="1"/>
      <c r="Q351" s="1"/>
      <c r="R351" s="1"/>
    </row>
    <row r="352" spans="1:18" x14ac:dyDescent="0.3">
      <c r="A352" s="36">
        <v>43922</v>
      </c>
      <c r="B352" s="37">
        <v>592</v>
      </c>
      <c r="C352" s="38">
        <v>-36.799999999999997</v>
      </c>
      <c r="D352" s="39">
        <v>-5.8524173027989797E-2</v>
      </c>
      <c r="E352" s="37">
        <v>620</v>
      </c>
      <c r="F352" s="37">
        <v>592</v>
      </c>
      <c r="G352" s="37">
        <v>622.20000000000005</v>
      </c>
      <c r="H352" s="7">
        <v>99753</v>
      </c>
      <c r="I352" s="37">
        <v>59834398.799999997</v>
      </c>
      <c r="J352" s="37">
        <v>28</v>
      </c>
      <c r="K352" s="37">
        <v>30.2</v>
      </c>
      <c r="L352" s="39">
        <v>3.7904484444906898E-2</v>
      </c>
      <c r="M352" s="37">
        <v>1046779863</v>
      </c>
      <c r="N352" s="37">
        <v>592</v>
      </c>
      <c r="O352" s="1"/>
      <c r="P352" s="1"/>
      <c r="Q352" s="1"/>
      <c r="R352" s="1"/>
    </row>
    <row r="353" spans="1:18" x14ac:dyDescent="0.3">
      <c r="A353" s="36">
        <v>43923</v>
      </c>
      <c r="B353" s="37">
        <v>598.6</v>
      </c>
      <c r="C353" s="38">
        <v>6.6000000000000201</v>
      </c>
      <c r="D353" s="39">
        <v>1.11486486486487E-2</v>
      </c>
      <c r="E353" s="37">
        <v>600</v>
      </c>
      <c r="F353" s="37">
        <v>592.20000000000005</v>
      </c>
      <c r="G353" s="37">
        <v>607.79999999999995</v>
      </c>
      <c r="H353" s="7">
        <v>72330</v>
      </c>
      <c r="I353" s="37">
        <v>43375806.600000001</v>
      </c>
      <c r="J353" s="37">
        <v>1.3999999999999799</v>
      </c>
      <c r="K353" s="37">
        <v>15.5999999999999</v>
      </c>
      <c r="L353" s="39">
        <v>-0.27490902529247202</v>
      </c>
      <c r="M353" s="37">
        <v>1090155669.5999999</v>
      </c>
      <c r="N353" s="37">
        <v>598.6</v>
      </c>
      <c r="O353" s="1"/>
      <c r="P353" s="1"/>
      <c r="Q353" s="1"/>
      <c r="R353" s="1"/>
    </row>
    <row r="354" spans="1:18" x14ac:dyDescent="0.3">
      <c r="A354" s="36">
        <v>43924</v>
      </c>
      <c r="B354" s="37">
        <v>604.79999999999995</v>
      </c>
      <c r="C354" s="38">
        <v>6.19999999999993</v>
      </c>
      <c r="D354" s="39">
        <v>1.03575008352822E-2</v>
      </c>
      <c r="E354" s="37">
        <v>601</v>
      </c>
      <c r="F354" s="37">
        <v>595.20000000000005</v>
      </c>
      <c r="G354" s="37">
        <v>604.79999999999995</v>
      </c>
      <c r="H354" s="7">
        <v>51391</v>
      </c>
      <c r="I354" s="37">
        <v>30997241</v>
      </c>
      <c r="J354" s="37">
        <v>3.7999999999999501</v>
      </c>
      <c r="K354" s="37">
        <v>9.5999999999999108</v>
      </c>
      <c r="L354" s="39">
        <v>-0.28949260334577598</v>
      </c>
      <c r="M354" s="37">
        <v>1121152910.5999999</v>
      </c>
      <c r="N354" s="37">
        <v>604.79999999999995</v>
      </c>
      <c r="O354" s="1"/>
      <c r="P354" s="1"/>
      <c r="Q354" s="1"/>
      <c r="R354" s="1"/>
    </row>
    <row r="355" spans="1:18" x14ac:dyDescent="0.3">
      <c r="A355" s="36">
        <v>43927</v>
      </c>
      <c r="B355" s="37">
        <v>604.79999999999995</v>
      </c>
      <c r="C355" s="38">
        <v>0</v>
      </c>
      <c r="D355" s="39">
        <v>0</v>
      </c>
      <c r="E355" s="37">
        <v>624</v>
      </c>
      <c r="F355" s="37">
        <v>604.79999999999995</v>
      </c>
      <c r="G355" s="37">
        <v>625.20000000000005</v>
      </c>
      <c r="H355" s="7">
        <v>60242</v>
      </c>
      <c r="I355" s="37">
        <v>36649056.600000001</v>
      </c>
      <c r="J355" s="37">
        <v>19.2</v>
      </c>
      <c r="K355" s="37">
        <v>20.400000000000102</v>
      </c>
      <c r="L355" s="39">
        <v>0.17222860033858101</v>
      </c>
      <c r="M355" s="37">
        <v>1157801967.2</v>
      </c>
      <c r="N355" s="37">
        <v>604.79999999999995</v>
      </c>
      <c r="O355" s="1"/>
      <c r="P355" s="1"/>
      <c r="Q355" s="1"/>
      <c r="R355" s="1"/>
    </row>
    <row r="356" spans="1:18" x14ac:dyDescent="0.3">
      <c r="A356" s="36">
        <v>43928</v>
      </c>
      <c r="B356" s="37">
        <v>617.20000000000005</v>
      </c>
      <c r="C356" s="38">
        <v>12.4000000000001</v>
      </c>
      <c r="D356" s="39">
        <v>2.0502645502645699E-2</v>
      </c>
      <c r="E356" s="37">
        <v>617</v>
      </c>
      <c r="F356" s="37">
        <v>613.6</v>
      </c>
      <c r="G356" s="37">
        <v>630</v>
      </c>
      <c r="H356" s="7">
        <v>82140</v>
      </c>
      <c r="I356" s="37">
        <v>50872403.600000001</v>
      </c>
      <c r="J356" s="37">
        <v>0.200000000000045</v>
      </c>
      <c r="K356" s="37">
        <v>16.399999999999999</v>
      </c>
      <c r="L356" s="39">
        <v>0.363500547790578</v>
      </c>
      <c r="M356" s="37">
        <v>1208674370.8</v>
      </c>
      <c r="N356" s="37">
        <v>617.20000000000005</v>
      </c>
      <c r="O356" s="1"/>
      <c r="P356" s="1"/>
      <c r="Q356" s="1"/>
      <c r="R356" s="1"/>
    </row>
    <row r="357" spans="1:18" x14ac:dyDescent="0.3">
      <c r="A357" s="36">
        <v>43929</v>
      </c>
      <c r="B357" s="37">
        <v>636</v>
      </c>
      <c r="C357" s="38">
        <v>18.8</v>
      </c>
      <c r="D357" s="39">
        <v>3.0460142579390701E-2</v>
      </c>
      <c r="E357" s="37">
        <v>611</v>
      </c>
      <c r="F357" s="37">
        <v>611</v>
      </c>
      <c r="G357" s="37">
        <v>636</v>
      </c>
      <c r="H357" s="7">
        <v>61271</v>
      </c>
      <c r="I357" s="37">
        <v>38609826</v>
      </c>
      <c r="J357" s="37">
        <v>25</v>
      </c>
      <c r="K357" s="37">
        <v>25</v>
      </c>
      <c r="L357" s="39">
        <v>-0.25406622839055298</v>
      </c>
      <c r="M357" s="37">
        <v>1247284196.8</v>
      </c>
      <c r="N357" s="37">
        <v>636</v>
      </c>
      <c r="O357" s="1"/>
      <c r="P357" s="1"/>
      <c r="Q357" s="1"/>
      <c r="R357" s="1"/>
    </row>
    <row r="358" spans="1:18" x14ac:dyDescent="0.3">
      <c r="A358" s="36">
        <v>43930</v>
      </c>
      <c r="B358" s="37">
        <v>641.79999999999995</v>
      </c>
      <c r="C358" s="38">
        <v>5.7999999999999501</v>
      </c>
      <c r="D358" s="39">
        <v>9.1194968553458405E-3</v>
      </c>
      <c r="E358" s="37">
        <v>640</v>
      </c>
      <c r="F358" s="37">
        <v>632.79999999999995</v>
      </c>
      <c r="G358" s="37">
        <v>645</v>
      </c>
      <c r="H358" s="7">
        <v>51560</v>
      </c>
      <c r="I358" s="37">
        <v>33001063</v>
      </c>
      <c r="J358" s="37">
        <v>1.7999999999999501</v>
      </c>
      <c r="K358" s="37">
        <v>12.2</v>
      </c>
      <c r="L358" s="39">
        <v>-0.15849259845604</v>
      </c>
      <c r="M358" s="37">
        <v>1280285259.8</v>
      </c>
      <c r="N358" s="37">
        <v>641.79999999999995</v>
      </c>
      <c r="O358" s="1"/>
      <c r="P358" s="1"/>
      <c r="Q358" s="1"/>
      <c r="R358" s="1"/>
    </row>
    <row r="359" spans="1:18" x14ac:dyDescent="0.3">
      <c r="A359" s="36">
        <v>43935</v>
      </c>
      <c r="B359" s="37">
        <v>672.8</v>
      </c>
      <c r="C359" s="38">
        <v>31</v>
      </c>
      <c r="D359" s="39">
        <v>4.8301651604861301E-2</v>
      </c>
      <c r="E359" s="37">
        <v>647.4</v>
      </c>
      <c r="F359" s="37">
        <v>644</v>
      </c>
      <c r="G359" s="37">
        <v>672.8</v>
      </c>
      <c r="H359" s="7">
        <v>62937</v>
      </c>
      <c r="I359" s="37">
        <v>41716676.200000003</v>
      </c>
      <c r="J359" s="37">
        <v>25.4</v>
      </c>
      <c r="K359" s="37">
        <v>28.8</v>
      </c>
      <c r="L359" s="39">
        <v>0.22065554693560899</v>
      </c>
      <c r="M359" s="37">
        <v>1322001936</v>
      </c>
      <c r="N359" s="37">
        <v>672.8</v>
      </c>
      <c r="O359" s="1"/>
      <c r="P359" s="1"/>
      <c r="Q359" s="1"/>
      <c r="R359" s="1"/>
    </row>
    <row r="360" spans="1:18" x14ac:dyDescent="0.3">
      <c r="A360" s="36">
        <v>43936</v>
      </c>
      <c r="B360" s="37">
        <v>675.6</v>
      </c>
      <c r="C360" s="38">
        <v>2.80000000000007</v>
      </c>
      <c r="D360" s="39">
        <v>4.1617122473247203E-3</v>
      </c>
      <c r="E360" s="37">
        <v>666</v>
      </c>
      <c r="F360" s="37">
        <v>666</v>
      </c>
      <c r="G360" s="37">
        <v>683</v>
      </c>
      <c r="H360" s="7">
        <v>69568</v>
      </c>
      <c r="I360" s="37">
        <v>46992174.200000003</v>
      </c>
      <c r="J360" s="37">
        <v>9.6000000000000192</v>
      </c>
      <c r="K360" s="37">
        <v>17</v>
      </c>
      <c r="L360" s="39">
        <v>0.10535932758155001</v>
      </c>
      <c r="M360" s="37">
        <v>1368994110.2</v>
      </c>
      <c r="N360" s="37">
        <v>675.6</v>
      </c>
      <c r="O360" s="1"/>
      <c r="P360" s="1"/>
      <c r="Q360" s="1"/>
      <c r="R360" s="1"/>
    </row>
    <row r="361" spans="1:18" x14ac:dyDescent="0.3">
      <c r="A361" s="36">
        <v>43937</v>
      </c>
      <c r="B361" s="37">
        <v>668.6</v>
      </c>
      <c r="C361" s="38">
        <v>-7</v>
      </c>
      <c r="D361" s="39">
        <v>-1.0361160449970401E-2</v>
      </c>
      <c r="E361" s="37">
        <v>678.6</v>
      </c>
      <c r="F361" s="37">
        <v>668.6</v>
      </c>
      <c r="G361" s="37">
        <v>692.4</v>
      </c>
      <c r="H361" s="7">
        <v>85304</v>
      </c>
      <c r="I361" s="37">
        <v>57756590.200000003</v>
      </c>
      <c r="J361" s="37">
        <v>10</v>
      </c>
      <c r="K361" s="37">
        <v>23.8</v>
      </c>
      <c r="L361" s="39">
        <v>0.22619595216191399</v>
      </c>
      <c r="M361" s="37">
        <v>1311237520</v>
      </c>
      <c r="N361" s="37">
        <v>668.6</v>
      </c>
      <c r="O361" s="1"/>
      <c r="P361" s="1"/>
      <c r="Q361" s="1"/>
      <c r="R361" s="1"/>
    </row>
    <row r="362" spans="1:18" x14ac:dyDescent="0.3">
      <c r="A362" s="36">
        <v>43938</v>
      </c>
      <c r="B362" s="37">
        <v>684.8</v>
      </c>
      <c r="C362" s="38">
        <v>16.1999999999999</v>
      </c>
      <c r="D362" s="39">
        <v>2.4229733772060901E-2</v>
      </c>
      <c r="E362" s="37">
        <v>686</v>
      </c>
      <c r="F362" s="37">
        <v>679</v>
      </c>
      <c r="G362" s="37">
        <v>689.2</v>
      </c>
      <c r="H362" s="7">
        <v>51811</v>
      </c>
      <c r="I362" s="37">
        <v>35484997.399999999</v>
      </c>
      <c r="J362" s="37">
        <v>1.2000000000000499</v>
      </c>
      <c r="K362" s="37">
        <v>10.199999999999999</v>
      </c>
      <c r="L362" s="39">
        <v>-0.39263106067710801</v>
      </c>
      <c r="M362" s="37">
        <v>1346722517.4000001</v>
      </c>
      <c r="N362" s="37">
        <v>684.8</v>
      </c>
      <c r="O362" s="1"/>
      <c r="P362" s="1"/>
      <c r="Q362" s="1"/>
      <c r="R362" s="1"/>
    </row>
    <row r="363" spans="1:18" x14ac:dyDescent="0.3">
      <c r="A363" s="36">
        <v>43941</v>
      </c>
      <c r="B363" s="37">
        <v>694.8</v>
      </c>
      <c r="C363" s="38">
        <v>10</v>
      </c>
      <c r="D363" s="39">
        <v>1.46028037383178E-2</v>
      </c>
      <c r="E363" s="37">
        <v>685</v>
      </c>
      <c r="F363" s="37">
        <v>683</v>
      </c>
      <c r="G363" s="37">
        <v>696.6</v>
      </c>
      <c r="H363" s="7">
        <v>30479</v>
      </c>
      <c r="I363" s="37">
        <v>21107869</v>
      </c>
      <c r="J363" s="37">
        <v>9.7999999999999492</v>
      </c>
      <c r="K363" s="37">
        <v>13.6</v>
      </c>
      <c r="L363" s="39">
        <v>-0.41172723938931899</v>
      </c>
      <c r="M363" s="37">
        <v>1367830386.4000001</v>
      </c>
      <c r="N363" s="37">
        <v>694.8</v>
      </c>
      <c r="O363" s="1"/>
      <c r="P363" s="1"/>
      <c r="Q363" s="1"/>
      <c r="R363" s="1"/>
    </row>
    <row r="364" spans="1:18" x14ac:dyDescent="0.3">
      <c r="A364" s="36">
        <v>43942</v>
      </c>
      <c r="B364" s="37">
        <v>669.2</v>
      </c>
      <c r="C364" s="38">
        <v>-25.599999999999898</v>
      </c>
      <c r="D364" s="39">
        <v>-3.6845135290731003E-2</v>
      </c>
      <c r="E364" s="37">
        <v>688.6</v>
      </c>
      <c r="F364" s="37">
        <v>669.2</v>
      </c>
      <c r="G364" s="37">
        <v>697.4</v>
      </c>
      <c r="H364" s="7">
        <v>47954</v>
      </c>
      <c r="I364" s="37">
        <v>32527145.800000001</v>
      </c>
      <c r="J364" s="37">
        <v>19.399999999999999</v>
      </c>
      <c r="K364" s="37">
        <v>28.1999999999999</v>
      </c>
      <c r="L364" s="39">
        <v>0.573345582204141</v>
      </c>
      <c r="M364" s="37">
        <v>1335303240.5999999</v>
      </c>
      <c r="N364" s="37">
        <v>669.2</v>
      </c>
      <c r="O364" s="1"/>
      <c r="P364" s="1"/>
      <c r="Q364" s="1"/>
      <c r="R364" s="1"/>
    </row>
    <row r="365" spans="1:18" x14ac:dyDescent="0.3">
      <c r="A365" s="36">
        <v>43943</v>
      </c>
      <c r="B365" s="37">
        <v>672.6</v>
      </c>
      <c r="C365" s="38">
        <v>3.3999999999999799</v>
      </c>
      <c r="D365" s="39">
        <v>5.0806933652121598E-3</v>
      </c>
      <c r="E365" s="37">
        <v>675</v>
      </c>
      <c r="F365" s="37">
        <v>669.4</v>
      </c>
      <c r="G365" s="37">
        <v>677.6</v>
      </c>
      <c r="H365" s="7">
        <v>40186</v>
      </c>
      <c r="I365" s="37">
        <v>27041106</v>
      </c>
      <c r="J365" s="37">
        <v>2.3999999999999799</v>
      </c>
      <c r="K365" s="37">
        <v>8.2000000000000508</v>
      </c>
      <c r="L365" s="39">
        <v>-0.16198857238186601</v>
      </c>
      <c r="M365" s="37">
        <v>1362344346.5999999</v>
      </c>
      <c r="N365" s="37">
        <v>672.6</v>
      </c>
      <c r="O365" s="1"/>
      <c r="P365" s="1"/>
      <c r="Q365" s="1"/>
      <c r="R365" s="1"/>
    </row>
    <row r="366" spans="1:18" x14ac:dyDescent="0.3">
      <c r="A366" s="36">
        <v>43944</v>
      </c>
      <c r="B366" s="37">
        <v>701</v>
      </c>
      <c r="C366" s="38">
        <v>28.4</v>
      </c>
      <c r="D366" s="39">
        <v>4.2224204579244702E-2</v>
      </c>
      <c r="E366" s="37">
        <v>695</v>
      </c>
      <c r="F366" s="37">
        <v>679.4</v>
      </c>
      <c r="G366" s="37">
        <v>701</v>
      </c>
      <c r="H366" s="7">
        <v>56750</v>
      </c>
      <c r="I366" s="37">
        <v>39432232</v>
      </c>
      <c r="J366" s="37">
        <v>6</v>
      </c>
      <c r="K366" s="37">
        <v>21.6</v>
      </c>
      <c r="L366" s="39">
        <v>0.41218334743443003</v>
      </c>
      <c r="M366" s="37">
        <v>1401776578.5999999</v>
      </c>
      <c r="N366" s="37">
        <v>701</v>
      </c>
      <c r="O366" s="1"/>
      <c r="P366" s="1"/>
      <c r="Q366" s="1"/>
      <c r="R366" s="1"/>
    </row>
    <row r="367" spans="1:18" x14ac:dyDescent="0.3">
      <c r="A367" s="36">
        <v>43945</v>
      </c>
      <c r="B367" s="37">
        <v>674.4</v>
      </c>
      <c r="C367" s="38">
        <v>-26.6</v>
      </c>
      <c r="D367" s="39">
        <v>-3.7945791726105599E-2</v>
      </c>
      <c r="E367" s="37">
        <v>695</v>
      </c>
      <c r="F367" s="37">
        <v>673</v>
      </c>
      <c r="G367" s="37">
        <v>697</v>
      </c>
      <c r="H367" s="7">
        <v>56032</v>
      </c>
      <c r="I367" s="37">
        <v>38031827.200000003</v>
      </c>
      <c r="J367" s="37">
        <v>20.6</v>
      </c>
      <c r="K367" s="37">
        <v>24</v>
      </c>
      <c r="L367" s="39">
        <v>-1.26519823788546E-2</v>
      </c>
      <c r="M367" s="37">
        <v>1363744751.4000001</v>
      </c>
      <c r="N367" s="37">
        <v>674.4</v>
      </c>
      <c r="O367" s="1"/>
      <c r="P367" s="1"/>
      <c r="Q367" s="1"/>
      <c r="R367" s="1"/>
    </row>
    <row r="368" spans="1:18" x14ac:dyDescent="0.3">
      <c r="A368" s="36">
        <v>43948</v>
      </c>
      <c r="B368" s="37">
        <v>685.6</v>
      </c>
      <c r="C368" s="38">
        <v>11.2</v>
      </c>
      <c r="D368" s="39">
        <v>1.66073546856466E-2</v>
      </c>
      <c r="E368" s="37">
        <v>686</v>
      </c>
      <c r="F368" s="37">
        <v>671.6</v>
      </c>
      <c r="G368" s="37">
        <v>687.4</v>
      </c>
      <c r="H368" s="7">
        <v>59901</v>
      </c>
      <c r="I368" s="37">
        <v>40794315.799999997</v>
      </c>
      <c r="J368" s="37">
        <v>0.39999999999997699</v>
      </c>
      <c r="K368" s="37">
        <v>15.8</v>
      </c>
      <c r="L368" s="39">
        <v>6.9049828669331806E-2</v>
      </c>
      <c r="M368" s="37">
        <v>1404539067.2</v>
      </c>
      <c r="N368" s="37">
        <v>685.6</v>
      </c>
      <c r="O368" s="1"/>
      <c r="P368" s="1"/>
      <c r="Q368" s="1"/>
      <c r="R368" s="1"/>
    </row>
    <row r="369" spans="1:18" x14ac:dyDescent="0.3">
      <c r="A369" s="36">
        <v>43949</v>
      </c>
      <c r="B369" s="37">
        <v>676.8</v>
      </c>
      <c r="C369" s="38">
        <v>-8.80000000000007</v>
      </c>
      <c r="D369" s="39">
        <v>-1.2835472578763199E-2</v>
      </c>
      <c r="E369" s="37">
        <v>684.6</v>
      </c>
      <c r="F369" s="37">
        <v>674.8</v>
      </c>
      <c r="G369" s="37">
        <v>688.4</v>
      </c>
      <c r="H369" s="7">
        <v>47741</v>
      </c>
      <c r="I369" s="37">
        <v>32455599</v>
      </c>
      <c r="J369" s="37">
        <v>7.80000000000007</v>
      </c>
      <c r="K369" s="37">
        <v>13.6</v>
      </c>
      <c r="L369" s="39">
        <v>-0.203001619338575</v>
      </c>
      <c r="M369" s="37">
        <v>1372083468.2</v>
      </c>
      <c r="N369" s="37">
        <v>676.8</v>
      </c>
      <c r="O369" s="1"/>
      <c r="P369" s="1"/>
      <c r="Q369" s="1"/>
      <c r="R369" s="1"/>
    </row>
    <row r="370" spans="1:18" x14ac:dyDescent="0.3">
      <c r="A370" s="36">
        <v>43950</v>
      </c>
      <c r="B370" s="37">
        <v>681.2</v>
      </c>
      <c r="C370" s="38">
        <v>4.4000000000000901</v>
      </c>
      <c r="D370" s="39">
        <v>6.5011820330970601E-3</v>
      </c>
      <c r="E370" s="37">
        <v>678.4</v>
      </c>
      <c r="F370" s="37">
        <v>672.8</v>
      </c>
      <c r="G370" s="37">
        <v>686.2</v>
      </c>
      <c r="H370" s="7">
        <v>37712</v>
      </c>
      <c r="I370" s="37">
        <v>25661739.800000001</v>
      </c>
      <c r="J370" s="37">
        <v>2.80000000000007</v>
      </c>
      <c r="K370" s="37">
        <v>13.4000000000001</v>
      </c>
      <c r="L370" s="39">
        <v>-0.21007100814813301</v>
      </c>
      <c r="M370" s="37">
        <v>1397745208</v>
      </c>
      <c r="N370" s="37">
        <v>681.2</v>
      </c>
      <c r="O370" s="1"/>
      <c r="P370" s="1"/>
      <c r="Q370" s="1"/>
      <c r="R370" s="1"/>
    </row>
    <row r="371" spans="1:18" x14ac:dyDescent="0.3">
      <c r="A371" s="36">
        <v>43951</v>
      </c>
      <c r="B371" s="37">
        <v>667.8</v>
      </c>
      <c r="C371" s="38">
        <v>-13.4000000000001</v>
      </c>
      <c r="D371" s="39">
        <v>-1.96711685261305E-2</v>
      </c>
      <c r="E371" s="37">
        <v>685</v>
      </c>
      <c r="F371" s="37">
        <v>666.6</v>
      </c>
      <c r="G371" s="37">
        <v>686.8</v>
      </c>
      <c r="H371" s="7">
        <v>58170</v>
      </c>
      <c r="I371" s="37">
        <v>39165382.200000003</v>
      </c>
      <c r="J371" s="37">
        <v>17.2</v>
      </c>
      <c r="K371" s="37">
        <v>20.1999999999999</v>
      </c>
      <c r="L371" s="39">
        <v>0.54247984726347098</v>
      </c>
      <c r="M371" s="37">
        <v>1358579825.8</v>
      </c>
      <c r="N371" s="37">
        <v>667.8</v>
      </c>
      <c r="O371" s="1"/>
      <c r="P371" s="1"/>
      <c r="Q371" s="1"/>
      <c r="R371" s="1"/>
    </row>
    <row r="372" spans="1:18" x14ac:dyDescent="0.3">
      <c r="A372" s="36">
        <v>43955</v>
      </c>
      <c r="B372" s="37">
        <v>646.20000000000005</v>
      </c>
      <c r="C372" s="38">
        <v>-21.599999999999898</v>
      </c>
      <c r="D372" s="39">
        <v>-3.2345013477088798E-2</v>
      </c>
      <c r="E372" s="37">
        <v>654</v>
      </c>
      <c r="F372" s="37">
        <v>646.20000000000005</v>
      </c>
      <c r="G372" s="37">
        <v>661.6</v>
      </c>
      <c r="H372" s="7">
        <v>69225</v>
      </c>
      <c r="I372" s="37">
        <v>45001995</v>
      </c>
      <c r="J372" s="37">
        <v>7.7999999999999501</v>
      </c>
      <c r="K372" s="37">
        <v>15.4</v>
      </c>
      <c r="L372" s="39">
        <v>0.190046415678185</v>
      </c>
      <c r="M372" s="37">
        <v>1313577830.8</v>
      </c>
      <c r="N372" s="37">
        <v>646.20000000000005</v>
      </c>
      <c r="O372" s="1"/>
      <c r="P372" s="1"/>
      <c r="Q372" s="1"/>
      <c r="R372" s="1"/>
    </row>
    <row r="373" spans="1:18" x14ac:dyDescent="0.3">
      <c r="A373" s="36">
        <v>43956</v>
      </c>
      <c r="B373" s="37">
        <v>665.8</v>
      </c>
      <c r="C373" s="38">
        <v>19.599999999999898</v>
      </c>
      <c r="D373" s="39">
        <v>3.0331166821417399E-2</v>
      </c>
      <c r="E373" s="37">
        <v>652.79999999999995</v>
      </c>
      <c r="F373" s="37">
        <v>649</v>
      </c>
      <c r="G373" s="37">
        <v>665.8</v>
      </c>
      <c r="H373" s="7">
        <v>60599</v>
      </c>
      <c r="I373" s="37">
        <v>40037497</v>
      </c>
      <c r="J373" s="37">
        <v>13</v>
      </c>
      <c r="K373" s="37">
        <v>16.8</v>
      </c>
      <c r="L373" s="39">
        <v>-0.12460816179126</v>
      </c>
      <c r="M373" s="37">
        <v>1353615327.8</v>
      </c>
      <c r="N373" s="37">
        <v>665.8</v>
      </c>
      <c r="O373" s="1"/>
      <c r="P373" s="1"/>
      <c r="Q373" s="1"/>
      <c r="R373" s="1"/>
    </row>
    <row r="374" spans="1:18" x14ac:dyDescent="0.3">
      <c r="A374" s="36">
        <v>43957</v>
      </c>
      <c r="B374" s="37">
        <v>650</v>
      </c>
      <c r="C374" s="38">
        <v>-15.8</v>
      </c>
      <c r="D374" s="39">
        <v>-2.3730850105136599E-2</v>
      </c>
      <c r="E374" s="37">
        <v>664.6</v>
      </c>
      <c r="F374" s="37">
        <v>649</v>
      </c>
      <c r="G374" s="37">
        <v>666.8</v>
      </c>
      <c r="H374" s="7">
        <v>38201</v>
      </c>
      <c r="I374" s="37">
        <v>24993381.800000001</v>
      </c>
      <c r="J374" s="37">
        <v>14.6</v>
      </c>
      <c r="K374" s="37">
        <v>17.8</v>
      </c>
      <c r="L374" s="39">
        <v>-0.36961005957193999</v>
      </c>
      <c r="M374" s="37">
        <v>1328621946</v>
      </c>
      <c r="N374" s="37">
        <v>650</v>
      </c>
      <c r="O374" s="1"/>
      <c r="P374" s="1"/>
      <c r="Q374" s="1"/>
      <c r="R374" s="1"/>
    </row>
    <row r="375" spans="1:18" x14ac:dyDescent="0.3">
      <c r="A375" s="36">
        <v>43958</v>
      </c>
      <c r="B375" s="37">
        <v>672.2</v>
      </c>
      <c r="C375" s="38">
        <v>22.2</v>
      </c>
      <c r="D375" s="39">
        <v>3.4153846153846201E-2</v>
      </c>
      <c r="E375" s="37">
        <v>648.6</v>
      </c>
      <c r="F375" s="37">
        <v>648</v>
      </c>
      <c r="G375" s="37">
        <v>672.2</v>
      </c>
      <c r="H375" s="7">
        <v>52121</v>
      </c>
      <c r="I375" s="37">
        <v>34763723.200000003</v>
      </c>
      <c r="J375" s="37">
        <v>23.6</v>
      </c>
      <c r="K375" s="37">
        <v>24.2</v>
      </c>
      <c r="L375" s="39">
        <v>0.36438836679668102</v>
      </c>
      <c r="M375" s="37">
        <v>1363385669.2</v>
      </c>
      <c r="N375" s="37">
        <v>672.2</v>
      </c>
      <c r="O375" s="1"/>
      <c r="P375" s="1"/>
      <c r="Q375" s="1"/>
      <c r="R375" s="1"/>
    </row>
    <row r="376" spans="1:18" x14ac:dyDescent="0.3">
      <c r="A376" s="36">
        <v>43959</v>
      </c>
      <c r="B376" s="37">
        <v>679.8</v>
      </c>
      <c r="C376" s="38">
        <v>7.5999999999999099</v>
      </c>
      <c r="D376" s="39">
        <v>1.13061588812852E-2</v>
      </c>
      <c r="E376" s="37">
        <v>678</v>
      </c>
      <c r="F376" s="37">
        <v>677.6</v>
      </c>
      <c r="G376" s="37">
        <v>689.8</v>
      </c>
      <c r="H376" s="7">
        <v>29073</v>
      </c>
      <c r="I376" s="37">
        <v>19813498.199999999</v>
      </c>
      <c r="J376" s="37">
        <v>1.7999999999999501</v>
      </c>
      <c r="K376" s="37">
        <v>12.1999999999999</v>
      </c>
      <c r="L376" s="39">
        <v>-0.44220179965848699</v>
      </c>
      <c r="M376" s="37">
        <v>1383199167.4000001</v>
      </c>
      <c r="N376" s="37">
        <v>679.8</v>
      </c>
      <c r="O376" s="1"/>
      <c r="P376" s="1"/>
      <c r="Q376" s="1"/>
      <c r="R376" s="1"/>
    </row>
    <row r="377" spans="1:18" x14ac:dyDescent="0.3">
      <c r="A377" s="36">
        <v>43962</v>
      </c>
      <c r="B377" s="37">
        <v>661.4</v>
      </c>
      <c r="C377" s="38">
        <v>-18.399999999999999</v>
      </c>
      <c r="D377" s="39">
        <v>-2.7066784348337699E-2</v>
      </c>
      <c r="E377" s="37">
        <v>679</v>
      </c>
      <c r="F377" s="37">
        <v>660.6</v>
      </c>
      <c r="G377" s="37">
        <v>682.2</v>
      </c>
      <c r="H377" s="7">
        <v>49232</v>
      </c>
      <c r="I377" s="37">
        <v>32748192.600000001</v>
      </c>
      <c r="J377" s="37">
        <v>17.600000000000001</v>
      </c>
      <c r="K377" s="37">
        <v>21.6</v>
      </c>
      <c r="L377" s="39">
        <v>0.69339249475458298</v>
      </c>
      <c r="M377" s="37">
        <v>1350450974.8</v>
      </c>
      <c r="N377" s="37">
        <v>661.4</v>
      </c>
      <c r="O377" s="1"/>
      <c r="P377" s="1"/>
      <c r="Q377" s="1"/>
      <c r="R377" s="1"/>
    </row>
    <row r="378" spans="1:18" x14ac:dyDescent="0.3">
      <c r="A378" s="36">
        <v>43963</v>
      </c>
      <c r="B378" s="37">
        <v>670.4</v>
      </c>
      <c r="C378" s="38">
        <v>9</v>
      </c>
      <c r="D378" s="39">
        <v>1.36074992440278E-2</v>
      </c>
      <c r="E378" s="37">
        <v>660</v>
      </c>
      <c r="F378" s="37">
        <v>660</v>
      </c>
      <c r="G378" s="37">
        <v>671</v>
      </c>
      <c r="H378" s="7">
        <v>60256</v>
      </c>
      <c r="I378" s="37">
        <v>40258418</v>
      </c>
      <c r="J378" s="37">
        <v>10.4</v>
      </c>
      <c r="K378" s="37">
        <v>11</v>
      </c>
      <c r="L378" s="39">
        <v>0.22391940201495</v>
      </c>
      <c r="M378" s="37">
        <v>1390709392.8</v>
      </c>
      <c r="N378" s="37">
        <v>670.4</v>
      </c>
      <c r="O378" s="1"/>
      <c r="P378" s="1"/>
      <c r="Q378" s="1"/>
      <c r="R378" s="1"/>
    </row>
    <row r="379" spans="1:18" x14ac:dyDescent="0.3">
      <c r="A379" s="36">
        <v>43964</v>
      </c>
      <c r="B379" s="37">
        <v>673.6</v>
      </c>
      <c r="C379" s="38">
        <v>3.2000000000000499</v>
      </c>
      <c r="D379" s="39">
        <v>4.7732696897375398E-3</v>
      </c>
      <c r="E379" s="37">
        <v>663.6</v>
      </c>
      <c r="F379" s="37">
        <v>657.2</v>
      </c>
      <c r="G379" s="37">
        <v>677.8</v>
      </c>
      <c r="H379" s="7">
        <v>52566</v>
      </c>
      <c r="I379" s="37">
        <v>35296099</v>
      </c>
      <c r="J379" s="37">
        <v>10</v>
      </c>
      <c r="K379" s="37">
        <v>20.599999999999898</v>
      </c>
      <c r="L379" s="39">
        <v>-0.12762214551248</v>
      </c>
      <c r="M379" s="37">
        <v>1426005491.8</v>
      </c>
      <c r="N379" s="37">
        <v>673.6</v>
      </c>
      <c r="O379" s="1"/>
      <c r="P379" s="1"/>
      <c r="Q379" s="1"/>
      <c r="R379" s="1"/>
    </row>
    <row r="380" spans="1:18" x14ac:dyDescent="0.3">
      <c r="A380" s="36">
        <v>43965</v>
      </c>
      <c r="B380" s="37">
        <v>667</v>
      </c>
      <c r="C380" s="38">
        <v>-6.6000000000000201</v>
      </c>
      <c r="D380" s="39">
        <v>-9.7980997624703397E-3</v>
      </c>
      <c r="E380" s="37">
        <v>666.6</v>
      </c>
      <c r="F380" s="37">
        <v>665</v>
      </c>
      <c r="G380" s="37">
        <v>677.2</v>
      </c>
      <c r="H380" s="7">
        <v>48553</v>
      </c>
      <c r="I380" s="37">
        <v>32472039</v>
      </c>
      <c r="J380" s="37">
        <v>0.39999999999997699</v>
      </c>
      <c r="K380" s="37">
        <v>12.2</v>
      </c>
      <c r="L380" s="39">
        <v>-7.6342122284366307E-2</v>
      </c>
      <c r="M380" s="37">
        <v>1393533452.8</v>
      </c>
      <c r="N380" s="37">
        <v>667</v>
      </c>
      <c r="O380" s="1"/>
      <c r="P380" s="1"/>
      <c r="Q380" s="1"/>
      <c r="R380" s="1"/>
    </row>
    <row r="381" spans="1:18" x14ac:dyDescent="0.3">
      <c r="A381" s="36">
        <v>43966</v>
      </c>
      <c r="B381" s="37">
        <v>665.2</v>
      </c>
      <c r="C381" s="38">
        <v>-1.7999999999999501</v>
      </c>
      <c r="D381" s="39">
        <v>-2.6986506746626E-3</v>
      </c>
      <c r="E381" s="37">
        <v>669.6</v>
      </c>
      <c r="F381" s="37">
        <v>665.2</v>
      </c>
      <c r="G381" s="37">
        <v>676.2</v>
      </c>
      <c r="H381" s="7">
        <v>41388</v>
      </c>
      <c r="I381" s="37">
        <v>27675161.199999999</v>
      </c>
      <c r="J381" s="37">
        <v>4.3999999999999799</v>
      </c>
      <c r="K381" s="37">
        <v>11</v>
      </c>
      <c r="L381" s="39">
        <v>-0.147570695940519</v>
      </c>
      <c r="M381" s="37">
        <v>1365858291.5999999</v>
      </c>
      <c r="N381" s="37">
        <v>665.2</v>
      </c>
      <c r="O381" s="1"/>
      <c r="P381" s="1"/>
      <c r="Q381" s="1"/>
      <c r="R381" s="1"/>
    </row>
    <row r="382" spans="1:18" x14ac:dyDescent="0.3">
      <c r="A382" s="36">
        <v>43969</v>
      </c>
      <c r="B382" s="37">
        <v>700</v>
      </c>
      <c r="C382" s="38">
        <v>34.799999999999997</v>
      </c>
      <c r="D382" s="39">
        <v>5.2315093205050997E-2</v>
      </c>
      <c r="E382" s="37">
        <v>672</v>
      </c>
      <c r="F382" s="37">
        <v>672</v>
      </c>
      <c r="G382" s="37">
        <v>700</v>
      </c>
      <c r="H382" s="7">
        <v>63049</v>
      </c>
      <c r="I382" s="37">
        <v>43591480.200000003</v>
      </c>
      <c r="J382" s="37">
        <v>28</v>
      </c>
      <c r="K382" s="37">
        <v>28</v>
      </c>
      <c r="L382" s="39">
        <v>0.52336426017203097</v>
      </c>
      <c r="M382" s="37">
        <v>1409449771.8</v>
      </c>
      <c r="N382" s="37">
        <v>700</v>
      </c>
      <c r="O382" s="1"/>
      <c r="P382" s="1"/>
      <c r="Q382" s="1"/>
      <c r="R382" s="1"/>
    </row>
    <row r="383" spans="1:18" x14ac:dyDescent="0.3">
      <c r="A383" s="36">
        <v>43970</v>
      </c>
      <c r="B383" s="37">
        <v>690</v>
      </c>
      <c r="C383" s="38">
        <v>-10</v>
      </c>
      <c r="D383" s="39">
        <v>-1.4285714285714299E-2</v>
      </c>
      <c r="E383" s="37">
        <v>699.6</v>
      </c>
      <c r="F383" s="37">
        <v>681.8</v>
      </c>
      <c r="G383" s="37">
        <v>702</v>
      </c>
      <c r="H383" s="7">
        <v>107338</v>
      </c>
      <c r="I383" s="37">
        <v>73975589.400000006</v>
      </c>
      <c r="J383" s="37">
        <v>9.6000000000000192</v>
      </c>
      <c r="K383" s="37">
        <v>20.2</v>
      </c>
      <c r="L383" s="39">
        <v>0.70245364716331704</v>
      </c>
      <c r="M383" s="37">
        <v>1335474182.4000001</v>
      </c>
      <c r="N383" s="37">
        <v>690</v>
      </c>
      <c r="O383" s="1"/>
      <c r="P383" s="1"/>
      <c r="Q383" s="1"/>
      <c r="R383" s="1"/>
    </row>
    <row r="384" spans="1:18" x14ac:dyDescent="0.3">
      <c r="A384" s="36">
        <v>43971</v>
      </c>
      <c r="B384" s="37">
        <v>693.6</v>
      </c>
      <c r="C384" s="38">
        <v>3.6000000000000201</v>
      </c>
      <c r="D384" s="39">
        <v>5.2173913043478603E-3</v>
      </c>
      <c r="E384" s="37">
        <v>688.2</v>
      </c>
      <c r="F384" s="37">
        <v>685.4</v>
      </c>
      <c r="G384" s="37">
        <v>694.8</v>
      </c>
      <c r="H384" s="7">
        <v>69613</v>
      </c>
      <c r="I384" s="37">
        <v>48191008.799999997</v>
      </c>
      <c r="J384" s="37">
        <v>5.3999999999999799</v>
      </c>
      <c r="K384" s="37">
        <v>9.3999999999999808</v>
      </c>
      <c r="L384" s="39">
        <v>-0.351459874415398</v>
      </c>
      <c r="M384" s="37">
        <v>1383665191.2</v>
      </c>
      <c r="N384" s="37">
        <v>693.6</v>
      </c>
      <c r="O384" s="1"/>
      <c r="P384" s="1"/>
      <c r="Q384" s="1"/>
      <c r="R384" s="1"/>
    </row>
    <row r="385" spans="1:18" x14ac:dyDescent="0.3">
      <c r="A385" s="36">
        <v>43972</v>
      </c>
      <c r="B385" s="37">
        <v>691</v>
      </c>
      <c r="C385" s="38">
        <v>-2.6000000000000201</v>
      </c>
      <c r="D385" s="39">
        <v>-3.7485582468281802E-3</v>
      </c>
      <c r="E385" s="37">
        <v>688</v>
      </c>
      <c r="F385" s="37">
        <v>685.2</v>
      </c>
      <c r="G385" s="37">
        <v>697.4</v>
      </c>
      <c r="H385" s="7">
        <v>43420</v>
      </c>
      <c r="I385" s="37">
        <v>30038261.199999999</v>
      </c>
      <c r="J385" s="37">
        <v>3</v>
      </c>
      <c r="K385" s="37">
        <v>12.1999999999999</v>
      </c>
      <c r="L385" s="39">
        <v>-0.37626592734115799</v>
      </c>
      <c r="M385" s="37">
        <v>1353626930</v>
      </c>
      <c r="N385" s="37">
        <v>691</v>
      </c>
      <c r="O385" s="1"/>
      <c r="P385" s="1"/>
      <c r="Q385" s="1"/>
      <c r="R385" s="1"/>
    </row>
    <row r="386" spans="1:18" x14ac:dyDescent="0.3">
      <c r="A386" s="36">
        <v>43973</v>
      </c>
      <c r="B386" s="37">
        <v>697.8</v>
      </c>
      <c r="C386" s="38">
        <v>6.7999999999999501</v>
      </c>
      <c r="D386" s="39">
        <v>9.8408104196815605E-3</v>
      </c>
      <c r="E386" s="37">
        <v>682.4</v>
      </c>
      <c r="F386" s="37">
        <v>681</v>
      </c>
      <c r="G386" s="37">
        <v>699.8</v>
      </c>
      <c r="H386" s="7">
        <v>57235</v>
      </c>
      <c r="I386" s="37">
        <v>39780085</v>
      </c>
      <c r="J386" s="37">
        <v>15.4</v>
      </c>
      <c r="K386" s="37">
        <v>18.8</v>
      </c>
      <c r="L386" s="39">
        <v>0.31817134960847498</v>
      </c>
      <c r="M386" s="37">
        <v>1393407015</v>
      </c>
      <c r="N386" s="37">
        <v>697.8</v>
      </c>
      <c r="O386" s="1"/>
      <c r="P386" s="1"/>
      <c r="Q386" s="1"/>
      <c r="R386" s="1"/>
    </row>
    <row r="387" spans="1:18" x14ac:dyDescent="0.3">
      <c r="A387" s="36">
        <v>43976</v>
      </c>
      <c r="B387" s="37">
        <v>700.2</v>
      </c>
      <c r="C387" s="38">
        <v>2.4000000000000901</v>
      </c>
      <c r="D387" s="39">
        <v>3.43938091143607E-3</v>
      </c>
      <c r="E387" s="37">
        <v>700</v>
      </c>
      <c r="F387" s="37">
        <v>693</v>
      </c>
      <c r="G387" s="37">
        <v>703</v>
      </c>
      <c r="H387" s="7">
        <v>30802</v>
      </c>
      <c r="I387" s="37">
        <v>21542705.399999999</v>
      </c>
      <c r="J387" s="37">
        <v>0.200000000000045</v>
      </c>
      <c r="K387" s="37">
        <v>10</v>
      </c>
      <c r="L387" s="39">
        <v>-0.46183279461867699</v>
      </c>
      <c r="M387" s="37">
        <v>1414949720.4000001</v>
      </c>
      <c r="N387" s="37">
        <v>700.2</v>
      </c>
      <c r="O387" s="1"/>
      <c r="P387" s="1"/>
      <c r="Q387" s="1"/>
      <c r="R387" s="1"/>
    </row>
    <row r="388" spans="1:18" x14ac:dyDescent="0.3">
      <c r="A388" s="36">
        <v>43977</v>
      </c>
      <c r="B388" s="37">
        <v>710</v>
      </c>
      <c r="C388" s="38">
        <v>9.7999999999999492</v>
      </c>
      <c r="D388" s="39">
        <v>1.3996001142530599E-2</v>
      </c>
      <c r="E388" s="37">
        <v>705</v>
      </c>
      <c r="F388" s="37">
        <v>701.4</v>
      </c>
      <c r="G388" s="37">
        <v>713</v>
      </c>
      <c r="H388" s="7">
        <v>56581</v>
      </c>
      <c r="I388" s="37">
        <v>40136820.799999997</v>
      </c>
      <c r="J388" s="37">
        <v>5</v>
      </c>
      <c r="K388" s="37">
        <v>11.6</v>
      </c>
      <c r="L388" s="39">
        <v>0.83692617362508903</v>
      </c>
      <c r="M388" s="37">
        <v>1455086541.2</v>
      </c>
      <c r="N388" s="37">
        <v>710</v>
      </c>
      <c r="O388" s="1"/>
      <c r="P388" s="1"/>
      <c r="Q388" s="1"/>
      <c r="R388" s="1"/>
    </row>
    <row r="389" spans="1:18" x14ac:dyDescent="0.3">
      <c r="A389" s="36">
        <v>43978</v>
      </c>
      <c r="B389" s="37">
        <v>712</v>
      </c>
      <c r="C389" s="38">
        <v>2</v>
      </c>
      <c r="D389" s="39">
        <v>2.8169014084507E-3</v>
      </c>
      <c r="E389" s="37">
        <v>713</v>
      </c>
      <c r="F389" s="37">
        <v>702.6</v>
      </c>
      <c r="G389" s="37">
        <v>714.4</v>
      </c>
      <c r="H389" s="7">
        <v>67119</v>
      </c>
      <c r="I389" s="37">
        <v>47659220.399999999</v>
      </c>
      <c r="J389" s="37">
        <v>1</v>
      </c>
      <c r="K389" s="37">
        <v>11.8</v>
      </c>
      <c r="L389" s="39">
        <v>0.18624626641452099</v>
      </c>
      <c r="M389" s="37">
        <v>1502745761.5999999</v>
      </c>
      <c r="N389" s="37">
        <v>712</v>
      </c>
      <c r="O389" s="1"/>
      <c r="P389" s="1"/>
      <c r="Q389" s="1"/>
      <c r="R389" s="1"/>
    </row>
    <row r="390" spans="1:18" x14ac:dyDescent="0.3">
      <c r="A390" s="36">
        <v>43979</v>
      </c>
      <c r="B390" s="37">
        <v>746.6</v>
      </c>
      <c r="C390" s="38">
        <v>34.6</v>
      </c>
      <c r="D390" s="39">
        <v>4.8595505617977597E-2</v>
      </c>
      <c r="E390" s="37">
        <v>715</v>
      </c>
      <c r="F390" s="37">
        <v>714.2</v>
      </c>
      <c r="G390" s="37">
        <v>746.6</v>
      </c>
      <c r="H390" s="7">
        <v>97925</v>
      </c>
      <c r="I390" s="37">
        <v>72249859.599999994</v>
      </c>
      <c r="J390" s="37">
        <v>31.6</v>
      </c>
      <c r="K390" s="37">
        <v>32.4</v>
      </c>
      <c r="L390" s="39">
        <v>0.45897584886544801</v>
      </c>
      <c r="M390" s="37">
        <v>1574995621.2</v>
      </c>
      <c r="N390" s="37">
        <v>746.6</v>
      </c>
      <c r="O390" s="1"/>
      <c r="P390" s="1"/>
      <c r="Q390" s="1"/>
      <c r="R390" s="1"/>
    </row>
    <row r="391" spans="1:18" x14ac:dyDescent="0.3">
      <c r="A391" s="36">
        <v>43980</v>
      </c>
      <c r="B391" s="37">
        <v>747.8</v>
      </c>
      <c r="C391" s="38">
        <v>1.19999999999993</v>
      </c>
      <c r="D391" s="39">
        <v>1.60728636485391E-3</v>
      </c>
      <c r="E391" s="37">
        <v>743.4</v>
      </c>
      <c r="F391" s="37">
        <v>727.6</v>
      </c>
      <c r="G391" s="37">
        <v>751.6</v>
      </c>
      <c r="H391" s="7">
        <v>127473</v>
      </c>
      <c r="I391" s="37">
        <v>94926116.599999994</v>
      </c>
      <c r="J391" s="37">
        <v>4.3999999999999799</v>
      </c>
      <c r="K391" s="37">
        <v>24</v>
      </c>
      <c r="L391" s="39">
        <v>0.30174112841460299</v>
      </c>
      <c r="M391" s="37">
        <v>1669921737.8</v>
      </c>
      <c r="N391" s="37">
        <v>747.8</v>
      </c>
      <c r="O391" s="1"/>
      <c r="P391" s="1"/>
      <c r="Q391" s="1"/>
      <c r="R391" s="1"/>
    </row>
    <row r="392" spans="1:18" x14ac:dyDescent="0.3">
      <c r="A392" s="36">
        <v>43983</v>
      </c>
      <c r="B392" s="37">
        <v>746</v>
      </c>
      <c r="C392" s="38">
        <v>-1.7999999999999501</v>
      </c>
      <c r="D392" s="39">
        <v>-2.4070607114201098E-3</v>
      </c>
      <c r="E392" s="37">
        <v>754.2</v>
      </c>
      <c r="F392" s="37">
        <v>738.2</v>
      </c>
      <c r="G392" s="37">
        <v>756.2</v>
      </c>
      <c r="H392" s="7">
        <v>46114</v>
      </c>
      <c r="I392" s="37">
        <v>34369589.600000001</v>
      </c>
      <c r="J392" s="37">
        <v>8.2000000000000508</v>
      </c>
      <c r="K392" s="37">
        <v>18</v>
      </c>
      <c r="L392" s="39">
        <v>-0.63824496167815903</v>
      </c>
      <c r="M392" s="37">
        <v>1635552148.2</v>
      </c>
      <c r="N392" s="37">
        <v>746</v>
      </c>
      <c r="O392" s="1"/>
      <c r="P392" s="1"/>
      <c r="Q392" s="1"/>
      <c r="R392" s="1"/>
    </row>
    <row r="393" spans="1:18" x14ac:dyDescent="0.3">
      <c r="A393" s="36">
        <v>43984</v>
      </c>
      <c r="B393" s="37">
        <v>754.6</v>
      </c>
      <c r="C393" s="38">
        <v>8.6000000000000192</v>
      </c>
      <c r="D393" s="39">
        <v>1.1528150134048299E-2</v>
      </c>
      <c r="E393" s="37">
        <v>743.4</v>
      </c>
      <c r="F393" s="37">
        <v>742.8</v>
      </c>
      <c r="G393" s="37">
        <v>765.6</v>
      </c>
      <c r="H393" s="7">
        <v>95173</v>
      </c>
      <c r="I393" s="37">
        <v>71750493.599999994</v>
      </c>
      <c r="J393" s="37">
        <v>11.2</v>
      </c>
      <c r="K393" s="37">
        <v>22.8000000000001</v>
      </c>
      <c r="L393" s="39">
        <v>1.0638634687947299</v>
      </c>
      <c r="M393" s="37">
        <v>1707302641.8</v>
      </c>
      <c r="N393" s="37">
        <v>754.6</v>
      </c>
      <c r="O393" s="1"/>
      <c r="P393" s="1"/>
      <c r="Q393" s="1"/>
      <c r="R393" s="1"/>
    </row>
    <row r="394" spans="1:18" x14ac:dyDescent="0.3">
      <c r="A394" s="36">
        <v>43985</v>
      </c>
      <c r="B394" s="37">
        <v>773.2</v>
      </c>
      <c r="C394" s="38">
        <v>18.600000000000001</v>
      </c>
      <c r="D394" s="39">
        <v>2.4648820567187899E-2</v>
      </c>
      <c r="E394" s="37">
        <v>755</v>
      </c>
      <c r="F394" s="37">
        <v>752</v>
      </c>
      <c r="G394" s="37">
        <v>777</v>
      </c>
      <c r="H394" s="7">
        <v>74986</v>
      </c>
      <c r="I394" s="37">
        <v>57691715.200000003</v>
      </c>
      <c r="J394" s="37">
        <v>18.2</v>
      </c>
      <c r="K394" s="37">
        <v>25</v>
      </c>
      <c r="L394" s="39">
        <v>-0.212108476143444</v>
      </c>
      <c r="M394" s="37">
        <v>1764994357</v>
      </c>
      <c r="N394" s="37">
        <v>773.2</v>
      </c>
      <c r="O394" s="1"/>
      <c r="P394" s="1"/>
      <c r="Q394" s="1"/>
      <c r="R394" s="1"/>
    </row>
    <row r="395" spans="1:18" x14ac:dyDescent="0.3">
      <c r="A395" s="36">
        <v>43986</v>
      </c>
      <c r="B395" s="37">
        <v>774</v>
      </c>
      <c r="C395" s="38">
        <v>0.79999999999995497</v>
      </c>
      <c r="D395" s="39">
        <v>1.0346611484738199E-3</v>
      </c>
      <c r="E395" s="37">
        <v>774.2</v>
      </c>
      <c r="F395" s="37">
        <v>771.8</v>
      </c>
      <c r="G395" s="37">
        <v>785.4</v>
      </c>
      <c r="H395" s="7">
        <v>78926</v>
      </c>
      <c r="I395" s="37">
        <v>61216641</v>
      </c>
      <c r="J395" s="37">
        <v>0.200000000000045</v>
      </c>
      <c r="K395" s="37">
        <v>13.6</v>
      </c>
      <c r="L395" s="39">
        <v>5.25431413863921E-2</v>
      </c>
      <c r="M395" s="37">
        <v>1826210998</v>
      </c>
      <c r="N395" s="37">
        <v>774</v>
      </c>
      <c r="O395" s="1"/>
      <c r="P395" s="1"/>
      <c r="Q395" s="1"/>
      <c r="R395" s="1"/>
    </row>
    <row r="396" spans="1:18" x14ac:dyDescent="0.3">
      <c r="A396" s="36">
        <v>43987</v>
      </c>
      <c r="B396" s="37">
        <v>786.2</v>
      </c>
      <c r="C396" s="38">
        <v>12.2</v>
      </c>
      <c r="D396" s="39">
        <v>1.5762273901808802E-2</v>
      </c>
      <c r="E396" s="37">
        <v>774</v>
      </c>
      <c r="F396" s="37">
        <v>771.8</v>
      </c>
      <c r="G396" s="37">
        <v>788.2</v>
      </c>
      <c r="H396" s="7">
        <v>76817</v>
      </c>
      <c r="I396" s="37">
        <v>60162225.600000001</v>
      </c>
      <c r="J396" s="37">
        <v>12.2</v>
      </c>
      <c r="K396" s="37">
        <v>16.400000000000102</v>
      </c>
      <c r="L396" s="39">
        <v>-2.67212325469427E-2</v>
      </c>
      <c r="M396" s="37">
        <v>1886373223.5999999</v>
      </c>
      <c r="N396" s="37">
        <v>786.2</v>
      </c>
      <c r="O396" s="1"/>
      <c r="P396" s="1"/>
      <c r="Q396" s="1"/>
      <c r="R396" s="1"/>
    </row>
    <row r="397" spans="1:18" x14ac:dyDescent="0.3">
      <c r="A397" s="36">
        <v>43990</v>
      </c>
      <c r="B397" s="37">
        <v>770</v>
      </c>
      <c r="C397" s="38">
        <v>-16.2</v>
      </c>
      <c r="D397" s="39">
        <v>-2.06054439074028E-2</v>
      </c>
      <c r="E397" s="37">
        <v>778.8</v>
      </c>
      <c r="F397" s="37">
        <v>765.6</v>
      </c>
      <c r="G397" s="37">
        <v>780</v>
      </c>
      <c r="H397" s="7">
        <v>72462</v>
      </c>
      <c r="I397" s="37">
        <v>55833798.399999999</v>
      </c>
      <c r="J397" s="37">
        <v>8.7999999999999492</v>
      </c>
      <c r="K397" s="37">
        <v>14.4</v>
      </c>
      <c r="L397" s="39">
        <v>-5.6693179895075302E-2</v>
      </c>
      <c r="M397" s="37">
        <v>1830539425.2</v>
      </c>
      <c r="N397" s="37">
        <v>770</v>
      </c>
      <c r="O397" s="1"/>
      <c r="P397" s="1"/>
      <c r="Q397" s="1"/>
      <c r="R397" s="1"/>
    </row>
    <row r="398" spans="1:18" x14ac:dyDescent="0.3">
      <c r="A398" s="36">
        <v>43991</v>
      </c>
      <c r="B398" s="37">
        <v>765</v>
      </c>
      <c r="C398" s="38">
        <v>-5</v>
      </c>
      <c r="D398" s="39">
        <v>-6.4935064935064896E-3</v>
      </c>
      <c r="E398" s="37">
        <v>762</v>
      </c>
      <c r="F398" s="37">
        <v>758.6</v>
      </c>
      <c r="G398" s="37">
        <v>771.4</v>
      </c>
      <c r="H398" s="7">
        <v>79146</v>
      </c>
      <c r="I398" s="37">
        <v>60574675.399999999</v>
      </c>
      <c r="J398" s="37">
        <v>3</v>
      </c>
      <c r="K398" s="37">
        <v>12.8</v>
      </c>
      <c r="L398" s="39">
        <v>9.2241450691396901E-2</v>
      </c>
      <c r="M398" s="37">
        <v>1769964749.8</v>
      </c>
      <c r="N398" s="37">
        <v>765</v>
      </c>
      <c r="O398" s="1"/>
      <c r="P398" s="1"/>
      <c r="Q398" s="1"/>
      <c r="R398" s="1"/>
    </row>
    <row r="399" spans="1:18" x14ac:dyDescent="0.3">
      <c r="A399" s="36">
        <v>43992</v>
      </c>
      <c r="B399" s="37">
        <v>767</v>
      </c>
      <c r="C399" s="38">
        <v>2</v>
      </c>
      <c r="D399" s="39">
        <v>2.6143790849673201E-3</v>
      </c>
      <c r="E399" s="37">
        <v>766.6</v>
      </c>
      <c r="F399" s="37">
        <v>764.4</v>
      </c>
      <c r="G399" s="37">
        <v>774</v>
      </c>
      <c r="H399" s="7">
        <v>59185</v>
      </c>
      <c r="I399" s="37">
        <v>45415951.600000001</v>
      </c>
      <c r="J399" s="37">
        <v>0.39999999999997699</v>
      </c>
      <c r="K399" s="37">
        <v>9.6000000000000192</v>
      </c>
      <c r="L399" s="39">
        <v>-0.25220478609152702</v>
      </c>
      <c r="M399" s="37">
        <v>1815380701.4000001</v>
      </c>
      <c r="N399" s="37">
        <v>767</v>
      </c>
      <c r="O399" s="1"/>
      <c r="P399" s="1"/>
      <c r="Q399" s="1"/>
      <c r="R399" s="1"/>
    </row>
    <row r="400" spans="1:18" x14ac:dyDescent="0.3">
      <c r="A400" s="36">
        <v>43993</v>
      </c>
      <c r="B400" s="37">
        <v>744.6</v>
      </c>
      <c r="C400" s="38">
        <v>-22.4</v>
      </c>
      <c r="D400" s="39">
        <v>-2.9204693611473199E-2</v>
      </c>
      <c r="E400" s="37">
        <v>755.8</v>
      </c>
      <c r="F400" s="37">
        <v>744.6</v>
      </c>
      <c r="G400" s="37">
        <v>758.8</v>
      </c>
      <c r="H400" s="7">
        <v>76048</v>
      </c>
      <c r="I400" s="37">
        <v>56986924.600000001</v>
      </c>
      <c r="J400" s="37">
        <v>11.1999999999999</v>
      </c>
      <c r="K400" s="37">
        <v>14.1999999999999</v>
      </c>
      <c r="L400" s="39">
        <v>0.284920165582496</v>
      </c>
      <c r="M400" s="37">
        <v>1758393776.8</v>
      </c>
      <c r="N400" s="37">
        <v>744.6</v>
      </c>
      <c r="O400" s="1"/>
      <c r="P400" s="1"/>
      <c r="Q400" s="1"/>
      <c r="R400" s="1"/>
    </row>
    <row r="401" spans="1:18" x14ac:dyDescent="0.3">
      <c r="A401" s="36">
        <v>43994</v>
      </c>
      <c r="B401" s="37">
        <v>738.4</v>
      </c>
      <c r="C401" s="38">
        <v>-6.2000000000000499</v>
      </c>
      <c r="D401" s="39">
        <v>-8.3266183185603596E-3</v>
      </c>
      <c r="E401" s="37">
        <v>740.2</v>
      </c>
      <c r="F401" s="37">
        <v>738</v>
      </c>
      <c r="G401" s="37">
        <v>751.6</v>
      </c>
      <c r="H401" s="7">
        <v>62133</v>
      </c>
      <c r="I401" s="37">
        <v>46187133.600000001</v>
      </c>
      <c r="J401" s="37">
        <v>1.80000000000007</v>
      </c>
      <c r="K401" s="37">
        <v>13.6</v>
      </c>
      <c r="L401" s="39">
        <v>-0.182976541131917</v>
      </c>
      <c r="M401" s="37">
        <v>1712206643.2</v>
      </c>
      <c r="N401" s="37">
        <v>738.4</v>
      </c>
      <c r="O401" s="1"/>
      <c r="P401" s="1"/>
      <c r="Q401" s="1"/>
      <c r="R401" s="1"/>
    </row>
    <row r="402" spans="1:18" x14ac:dyDescent="0.3">
      <c r="A402" s="36">
        <v>43997</v>
      </c>
      <c r="B402" s="37">
        <v>731.4</v>
      </c>
      <c r="C402" s="38">
        <v>-7</v>
      </c>
      <c r="D402" s="39">
        <v>-9.4799566630552508E-3</v>
      </c>
      <c r="E402" s="37">
        <v>721.2</v>
      </c>
      <c r="F402" s="37">
        <v>715.8</v>
      </c>
      <c r="G402" s="37">
        <v>736.2</v>
      </c>
      <c r="H402" s="7">
        <v>75324</v>
      </c>
      <c r="I402" s="37">
        <v>54845114</v>
      </c>
      <c r="J402" s="37">
        <v>10.1999999999999</v>
      </c>
      <c r="K402" s="37">
        <v>20.400000000000102</v>
      </c>
      <c r="L402" s="39">
        <v>0.21230264110859001</v>
      </c>
      <c r="M402" s="37">
        <v>1657361529.2</v>
      </c>
      <c r="N402" s="37">
        <v>731.4</v>
      </c>
      <c r="O402" s="1"/>
      <c r="P402" s="1"/>
      <c r="Q402" s="1"/>
      <c r="R402" s="1"/>
    </row>
    <row r="403" spans="1:18" x14ac:dyDescent="0.3">
      <c r="A403" s="36">
        <v>43998</v>
      </c>
      <c r="B403" s="37">
        <v>746.4</v>
      </c>
      <c r="C403" s="38">
        <v>15</v>
      </c>
      <c r="D403" s="39">
        <v>2.0508613617719398E-2</v>
      </c>
      <c r="E403" s="37">
        <v>748.6</v>
      </c>
      <c r="F403" s="37">
        <v>740.8</v>
      </c>
      <c r="G403" s="37">
        <v>754.2</v>
      </c>
      <c r="H403" s="7">
        <v>77305</v>
      </c>
      <c r="I403" s="37">
        <v>57751164.399999999</v>
      </c>
      <c r="J403" s="37">
        <v>2.2000000000000499</v>
      </c>
      <c r="K403" s="37">
        <v>13.4000000000001</v>
      </c>
      <c r="L403" s="39">
        <v>2.6299718549200799E-2</v>
      </c>
      <c r="M403" s="37">
        <v>1715112693.5999999</v>
      </c>
      <c r="N403" s="37">
        <v>746.4</v>
      </c>
      <c r="O403" s="1"/>
      <c r="P403" s="1"/>
      <c r="Q403" s="1"/>
      <c r="R403" s="1"/>
    </row>
    <row r="404" spans="1:18" x14ac:dyDescent="0.3">
      <c r="A404" s="36">
        <v>43999</v>
      </c>
      <c r="B404" s="37">
        <v>754.4</v>
      </c>
      <c r="C404" s="38">
        <v>8</v>
      </c>
      <c r="D404" s="39">
        <v>1.0718113612004299E-2</v>
      </c>
      <c r="E404" s="37">
        <v>744.4</v>
      </c>
      <c r="F404" s="37">
        <v>741.4</v>
      </c>
      <c r="G404" s="37">
        <v>759.8</v>
      </c>
      <c r="H404" s="7">
        <v>60455</v>
      </c>
      <c r="I404" s="37">
        <v>45450844</v>
      </c>
      <c r="J404" s="37">
        <v>10</v>
      </c>
      <c r="K404" s="37">
        <v>18.399999999999999</v>
      </c>
      <c r="L404" s="39">
        <v>-0.21796778992303201</v>
      </c>
      <c r="M404" s="37">
        <v>1760563537.5999999</v>
      </c>
      <c r="N404" s="37">
        <v>754.4</v>
      </c>
      <c r="O404" s="1"/>
      <c r="P404" s="1"/>
      <c r="Q404" s="1"/>
      <c r="R404" s="1"/>
    </row>
    <row r="405" spans="1:18" x14ac:dyDescent="0.3">
      <c r="A405" s="36">
        <v>44000</v>
      </c>
      <c r="B405" s="37">
        <v>749</v>
      </c>
      <c r="C405" s="38">
        <v>-5.3999999999999799</v>
      </c>
      <c r="D405" s="39">
        <v>-7.1580063626722904E-3</v>
      </c>
      <c r="E405" s="37">
        <v>755.6</v>
      </c>
      <c r="F405" s="37">
        <v>744.8</v>
      </c>
      <c r="G405" s="37">
        <v>759.4</v>
      </c>
      <c r="H405" s="7">
        <v>51384</v>
      </c>
      <c r="I405" s="37">
        <v>38528054.600000001</v>
      </c>
      <c r="J405" s="37">
        <v>6.6000000000000201</v>
      </c>
      <c r="K405" s="37">
        <v>14.6</v>
      </c>
      <c r="L405" s="39">
        <v>-0.15004548837978701</v>
      </c>
      <c r="M405" s="37">
        <v>1722035483</v>
      </c>
      <c r="N405" s="37">
        <v>749</v>
      </c>
      <c r="O405" s="1"/>
      <c r="P405" s="1"/>
      <c r="Q405" s="1"/>
      <c r="R405" s="1"/>
    </row>
    <row r="406" spans="1:18" x14ac:dyDescent="0.3">
      <c r="A406" s="36">
        <v>44001</v>
      </c>
      <c r="B406" s="37">
        <v>739.2</v>
      </c>
      <c r="C406" s="38">
        <v>-9.7999999999999492</v>
      </c>
      <c r="D406" s="39">
        <v>-1.3084112149532701E-2</v>
      </c>
      <c r="E406" s="37">
        <v>751.6</v>
      </c>
      <c r="F406" s="37">
        <v>739.2</v>
      </c>
      <c r="G406" s="37">
        <v>761.4</v>
      </c>
      <c r="H406" s="7">
        <v>129111</v>
      </c>
      <c r="I406" s="37">
        <v>95920244.200000003</v>
      </c>
      <c r="J406" s="37">
        <v>12.4</v>
      </c>
      <c r="K406" s="37">
        <v>22.1999999999999</v>
      </c>
      <c r="L406" s="39">
        <v>1.51266931340495</v>
      </c>
      <c r="M406" s="37">
        <v>1626115238.8</v>
      </c>
      <c r="N406" s="37">
        <v>739.2</v>
      </c>
      <c r="O406" s="1"/>
      <c r="P406" s="1"/>
      <c r="Q406" s="1"/>
      <c r="R406" s="1"/>
    </row>
    <row r="407" spans="1:18" x14ac:dyDescent="0.3">
      <c r="A407" s="36">
        <v>44004</v>
      </c>
      <c r="B407" s="37">
        <v>742.8</v>
      </c>
      <c r="C407" s="38">
        <v>3.5999999999999099</v>
      </c>
      <c r="D407" s="39">
        <v>4.8701298701297503E-3</v>
      </c>
      <c r="E407" s="37">
        <v>734.6</v>
      </c>
      <c r="F407" s="37">
        <v>734</v>
      </c>
      <c r="G407" s="37">
        <v>754.4</v>
      </c>
      <c r="H407" s="7">
        <v>62216</v>
      </c>
      <c r="I407" s="37">
        <v>46285197</v>
      </c>
      <c r="J407" s="37">
        <v>8.19999999999993</v>
      </c>
      <c r="K407" s="37">
        <v>20.399999999999999</v>
      </c>
      <c r="L407" s="39">
        <v>-0.51812006722897397</v>
      </c>
      <c r="M407" s="37">
        <v>1672400435.8</v>
      </c>
      <c r="N407" s="37">
        <v>742.8</v>
      </c>
      <c r="O407" s="1"/>
      <c r="P407" s="1"/>
      <c r="Q407" s="1"/>
      <c r="R407" s="1"/>
    </row>
    <row r="408" spans="1:18" x14ac:dyDescent="0.3">
      <c r="A408" s="36">
        <v>44005</v>
      </c>
      <c r="B408" s="37">
        <v>751</v>
      </c>
      <c r="C408" s="38">
        <v>8.2000000000000508</v>
      </c>
      <c r="D408" s="39">
        <v>1.1039310716209E-2</v>
      </c>
      <c r="E408" s="37">
        <v>744.4</v>
      </c>
      <c r="F408" s="37">
        <v>744</v>
      </c>
      <c r="G408" s="37">
        <v>754</v>
      </c>
      <c r="H408" s="7">
        <v>52920</v>
      </c>
      <c r="I408" s="37">
        <v>39688585.600000001</v>
      </c>
      <c r="J408" s="37">
        <v>6.6000000000000201</v>
      </c>
      <c r="K408" s="37">
        <v>10</v>
      </c>
      <c r="L408" s="39">
        <v>-0.149414941494149</v>
      </c>
      <c r="M408" s="37">
        <v>1712089021.4000001</v>
      </c>
      <c r="N408" s="37">
        <v>751</v>
      </c>
      <c r="O408" s="1"/>
      <c r="P408" s="1"/>
      <c r="Q408" s="1"/>
      <c r="R408" s="1"/>
    </row>
    <row r="409" spans="1:18" x14ac:dyDescent="0.3">
      <c r="A409" s="36">
        <v>44006</v>
      </c>
      <c r="B409" s="37">
        <v>726.8</v>
      </c>
      <c r="C409" s="38">
        <v>-24.2</v>
      </c>
      <c r="D409" s="39">
        <v>-3.22237017310254E-2</v>
      </c>
      <c r="E409" s="37">
        <v>749.2</v>
      </c>
      <c r="F409" s="37">
        <v>726.8</v>
      </c>
      <c r="G409" s="37">
        <v>750</v>
      </c>
      <c r="H409" s="7">
        <v>65123</v>
      </c>
      <c r="I409" s="37">
        <v>47716931.600000001</v>
      </c>
      <c r="J409" s="37">
        <v>22.400000000000102</v>
      </c>
      <c r="K409" s="37">
        <v>23.2</v>
      </c>
      <c r="L409" s="39">
        <v>0.23059334845049101</v>
      </c>
      <c r="M409" s="37">
        <v>1664372089.8</v>
      </c>
      <c r="N409" s="37">
        <v>726.8</v>
      </c>
      <c r="O409" s="1"/>
      <c r="P409" s="1"/>
      <c r="Q409" s="1"/>
      <c r="R409" s="1"/>
    </row>
    <row r="410" spans="1:18" x14ac:dyDescent="0.3">
      <c r="A410" s="36">
        <v>44007</v>
      </c>
      <c r="B410" s="37">
        <v>736</v>
      </c>
      <c r="C410" s="38">
        <v>9.2000000000000508</v>
      </c>
      <c r="D410" s="39">
        <v>1.26582278481013E-2</v>
      </c>
      <c r="E410" s="37">
        <v>720</v>
      </c>
      <c r="F410" s="37">
        <v>719.2</v>
      </c>
      <c r="G410" s="37">
        <v>738.2</v>
      </c>
      <c r="H410" s="7">
        <v>55477</v>
      </c>
      <c r="I410" s="37">
        <v>40654059.799999997</v>
      </c>
      <c r="J410" s="37">
        <v>16</v>
      </c>
      <c r="K410" s="37">
        <v>19</v>
      </c>
      <c r="L410" s="39">
        <v>-0.148119711929733</v>
      </c>
      <c r="M410" s="37">
        <v>1705026149.5999999</v>
      </c>
      <c r="N410" s="37">
        <v>736</v>
      </c>
      <c r="O410" s="1"/>
      <c r="P410" s="1"/>
      <c r="Q410" s="1"/>
      <c r="R410" s="1"/>
    </row>
    <row r="411" spans="1:18" x14ac:dyDescent="0.3">
      <c r="A411" s="36">
        <v>44008</v>
      </c>
      <c r="B411" s="37">
        <v>737.8</v>
      </c>
      <c r="C411" s="38">
        <v>1.7999999999999501</v>
      </c>
      <c r="D411" s="39">
        <v>2.4456521739129799E-3</v>
      </c>
      <c r="E411" s="37">
        <v>739.4</v>
      </c>
      <c r="F411" s="37">
        <v>736.2</v>
      </c>
      <c r="G411" s="37">
        <v>746</v>
      </c>
      <c r="H411" s="7">
        <v>51968</v>
      </c>
      <c r="I411" s="37">
        <v>38456320.399999999</v>
      </c>
      <c r="J411" s="37">
        <v>1.6000000000000201</v>
      </c>
      <c r="K411" s="37">
        <v>9.7999999999999492</v>
      </c>
      <c r="L411" s="39">
        <v>-6.3251437532671206E-2</v>
      </c>
      <c r="M411" s="37">
        <v>1743482470</v>
      </c>
      <c r="N411" s="37">
        <v>737.8</v>
      </c>
      <c r="O411" s="1"/>
      <c r="P411" s="1"/>
      <c r="Q411" s="1"/>
      <c r="R411" s="1"/>
    </row>
    <row r="412" spans="1:18" x14ac:dyDescent="0.3">
      <c r="A412" s="36">
        <v>44011</v>
      </c>
      <c r="B412" s="37">
        <v>741.4</v>
      </c>
      <c r="C412" s="38">
        <v>3.6000000000000201</v>
      </c>
      <c r="D412" s="39">
        <v>4.8793711032800498E-3</v>
      </c>
      <c r="E412" s="37">
        <v>734.2</v>
      </c>
      <c r="F412" s="37">
        <v>730.6</v>
      </c>
      <c r="G412" s="37">
        <v>742</v>
      </c>
      <c r="H412" s="7">
        <v>59425</v>
      </c>
      <c r="I412" s="37">
        <v>43856644.799999997</v>
      </c>
      <c r="J412" s="37">
        <v>7.19999999999993</v>
      </c>
      <c r="K412" s="37">
        <v>11.4</v>
      </c>
      <c r="L412" s="39">
        <v>0.143492149014778</v>
      </c>
      <c r="M412" s="37">
        <v>1787339114.8</v>
      </c>
      <c r="N412" s="37">
        <v>741.4</v>
      </c>
      <c r="O412" s="1"/>
      <c r="P412" s="1"/>
      <c r="Q412" s="1"/>
      <c r="R412" s="1"/>
    </row>
    <row r="413" spans="1:18" x14ac:dyDescent="0.3">
      <c r="A413" s="36">
        <v>44012</v>
      </c>
      <c r="B413" s="37">
        <v>743.8</v>
      </c>
      <c r="C413" s="38">
        <v>2.3999999999999799</v>
      </c>
      <c r="D413" s="39">
        <v>3.2371189641219001E-3</v>
      </c>
      <c r="E413" s="37">
        <v>745</v>
      </c>
      <c r="F413" s="37">
        <v>737.2</v>
      </c>
      <c r="G413" s="37">
        <v>749</v>
      </c>
      <c r="H413" s="7">
        <v>57758</v>
      </c>
      <c r="I413" s="37">
        <v>42927075.600000001</v>
      </c>
      <c r="J413" s="37">
        <v>1.2000000000000499</v>
      </c>
      <c r="K413" s="37">
        <v>11.8</v>
      </c>
      <c r="L413" s="39">
        <v>-2.8052166596550299E-2</v>
      </c>
      <c r="M413" s="37">
        <v>1830266190.4000001</v>
      </c>
      <c r="N413" s="37">
        <v>743.8</v>
      </c>
      <c r="O413" s="1"/>
      <c r="P413" s="1"/>
      <c r="Q413" s="1"/>
      <c r="R413" s="1"/>
    </row>
    <row r="414" spans="1:18" x14ac:dyDescent="0.3">
      <c r="A414" s="36">
        <v>44013</v>
      </c>
      <c r="B414" s="37">
        <v>739.4</v>
      </c>
      <c r="C414" s="38">
        <v>-4.3999999999999799</v>
      </c>
      <c r="D414" s="39">
        <v>-5.9155687012637497E-3</v>
      </c>
      <c r="E414" s="37">
        <v>742</v>
      </c>
      <c r="F414" s="37">
        <v>731.6</v>
      </c>
      <c r="G414" s="37">
        <v>745.2</v>
      </c>
      <c r="H414" s="7">
        <v>47873</v>
      </c>
      <c r="I414" s="37">
        <v>35415100.799999997</v>
      </c>
      <c r="J414" s="37">
        <v>2.6000000000000201</v>
      </c>
      <c r="K414" s="37">
        <v>13.6</v>
      </c>
      <c r="L414" s="39">
        <v>-0.171145122753558</v>
      </c>
      <c r="M414" s="37">
        <v>1794851089.5999999</v>
      </c>
      <c r="N414" s="37">
        <v>739.4</v>
      </c>
      <c r="O414" s="1"/>
      <c r="P414" s="1"/>
      <c r="Q414" s="1"/>
      <c r="R414" s="1"/>
    </row>
    <row r="415" spans="1:18" x14ac:dyDescent="0.3">
      <c r="A415" s="36">
        <v>44014</v>
      </c>
      <c r="B415" s="37">
        <v>763.4</v>
      </c>
      <c r="C415" s="38">
        <v>24</v>
      </c>
      <c r="D415" s="39">
        <v>3.2458750338111998E-2</v>
      </c>
      <c r="E415" s="37">
        <v>746.8</v>
      </c>
      <c r="F415" s="37">
        <v>743.4</v>
      </c>
      <c r="G415" s="37">
        <v>763.4</v>
      </c>
      <c r="H415" s="7">
        <v>66427</v>
      </c>
      <c r="I415" s="37">
        <v>50284776.600000001</v>
      </c>
      <c r="J415" s="37">
        <v>16.600000000000001</v>
      </c>
      <c r="K415" s="37">
        <v>20</v>
      </c>
      <c r="L415" s="39">
        <v>0.38756710463100302</v>
      </c>
      <c r="M415" s="37">
        <v>1845135866.2</v>
      </c>
      <c r="N415" s="37">
        <v>763.4</v>
      </c>
      <c r="O415" s="1"/>
      <c r="P415" s="1"/>
      <c r="Q415" s="1"/>
      <c r="R415" s="1"/>
    </row>
    <row r="416" spans="1:18" x14ac:dyDescent="0.3">
      <c r="A416" s="36">
        <v>44015</v>
      </c>
      <c r="B416" s="37">
        <v>750.6</v>
      </c>
      <c r="C416" s="38">
        <v>-12.8</v>
      </c>
      <c r="D416" s="39">
        <v>-1.6767094576892801E-2</v>
      </c>
      <c r="E416" s="37">
        <v>763.4</v>
      </c>
      <c r="F416" s="37">
        <v>750.6</v>
      </c>
      <c r="G416" s="37">
        <v>766.8</v>
      </c>
      <c r="H416" s="7">
        <v>29096</v>
      </c>
      <c r="I416" s="37">
        <v>21962775.600000001</v>
      </c>
      <c r="J416" s="37">
        <v>12.8</v>
      </c>
      <c r="K416" s="37">
        <v>16.1999999999999</v>
      </c>
      <c r="L416" s="39">
        <v>-0.56198533728754896</v>
      </c>
      <c r="M416" s="37">
        <v>1823173090.5999999</v>
      </c>
      <c r="N416" s="37">
        <v>750.6</v>
      </c>
      <c r="O416" s="1"/>
      <c r="P416" s="1"/>
      <c r="Q416" s="1"/>
      <c r="R416" s="1"/>
    </row>
    <row r="417" spans="1:18" x14ac:dyDescent="0.3">
      <c r="A417" s="36">
        <v>44018</v>
      </c>
      <c r="B417" s="37">
        <v>770.6</v>
      </c>
      <c r="C417" s="38">
        <v>20</v>
      </c>
      <c r="D417" s="39">
        <v>2.66453503863576E-2</v>
      </c>
      <c r="E417" s="37">
        <v>764.6</v>
      </c>
      <c r="F417" s="37">
        <v>761.4</v>
      </c>
      <c r="G417" s="37">
        <v>770.6</v>
      </c>
      <c r="H417" s="7">
        <v>48097</v>
      </c>
      <c r="I417" s="37">
        <v>36897514.600000001</v>
      </c>
      <c r="J417" s="37">
        <v>6</v>
      </c>
      <c r="K417" s="37">
        <v>9.2000000000000508</v>
      </c>
      <c r="L417" s="39">
        <v>0.65304509210888095</v>
      </c>
      <c r="M417" s="37">
        <v>1860070605.2</v>
      </c>
      <c r="N417" s="37">
        <v>770.6</v>
      </c>
      <c r="O417" s="1"/>
      <c r="P417" s="1"/>
      <c r="Q417" s="1"/>
      <c r="R417" s="1"/>
    </row>
    <row r="418" spans="1:18" x14ac:dyDescent="0.3">
      <c r="A418" s="36">
        <v>44019</v>
      </c>
      <c r="B418" s="37">
        <v>766.6</v>
      </c>
      <c r="C418" s="38">
        <v>-4</v>
      </c>
      <c r="D418" s="39">
        <v>-5.1907604464053996E-3</v>
      </c>
      <c r="E418" s="37">
        <v>767.4</v>
      </c>
      <c r="F418" s="37">
        <v>760.8</v>
      </c>
      <c r="G418" s="37">
        <v>774.6</v>
      </c>
      <c r="H418" s="7">
        <v>52976</v>
      </c>
      <c r="I418" s="37">
        <v>40616131.600000001</v>
      </c>
      <c r="J418" s="37">
        <v>0.79999999999995497</v>
      </c>
      <c r="K418" s="37">
        <v>13.8000000000001</v>
      </c>
      <c r="L418" s="39">
        <v>0.101440838305923</v>
      </c>
      <c r="M418" s="37">
        <v>1819454473.5999999</v>
      </c>
      <c r="N418" s="37">
        <v>766.6</v>
      </c>
      <c r="O418" s="1"/>
      <c r="P418" s="1"/>
      <c r="Q418" s="1"/>
      <c r="R418" s="1"/>
    </row>
    <row r="419" spans="1:18" x14ac:dyDescent="0.3">
      <c r="A419" s="36">
        <v>44020</v>
      </c>
      <c r="B419" s="37">
        <v>767.6</v>
      </c>
      <c r="C419" s="38">
        <v>1</v>
      </c>
      <c r="D419" s="39">
        <v>1.30446125750065E-3</v>
      </c>
      <c r="E419" s="37">
        <v>761.6</v>
      </c>
      <c r="F419" s="37">
        <v>761.6</v>
      </c>
      <c r="G419" s="37">
        <v>774</v>
      </c>
      <c r="H419" s="7">
        <v>39556</v>
      </c>
      <c r="I419" s="37">
        <v>30416058.199999999</v>
      </c>
      <c r="J419" s="37">
        <v>6</v>
      </c>
      <c r="K419" s="37">
        <v>12.4</v>
      </c>
      <c r="L419" s="39">
        <v>-0.25332225913621298</v>
      </c>
      <c r="M419" s="37">
        <v>1849870531.8</v>
      </c>
      <c r="N419" s="37">
        <v>767.6</v>
      </c>
      <c r="O419" s="1"/>
      <c r="P419" s="1"/>
      <c r="Q419" s="1"/>
      <c r="R419" s="1"/>
    </row>
    <row r="420" spans="1:18" x14ac:dyDescent="0.3">
      <c r="A420" s="36">
        <v>44021</v>
      </c>
      <c r="B420" s="37">
        <v>766.4</v>
      </c>
      <c r="C420" s="38">
        <v>-1.2000000000000499</v>
      </c>
      <c r="D420" s="39">
        <v>-1.56331422615952E-3</v>
      </c>
      <c r="E420" s="37">
        <v>772.4</v>
      </c>
      <c r="F420" s="37">
        <v>766.4</v>
      </c>
      <c r="G420" s="37">
        <v>780</v>
      </c>
      <c r="H420" s="7">
        <v>50396</v>
      </c>
      <c r="I420" s="37">
        <v>38849181.799999997</v>
      </c>
      <c r="J420" s="37">
        <v>6</v>
      </c>
      <c r="K420" s="37">
        <v>13.6</v>
      </c>
      <c r="L420" s="39">
        <v>0.27404186469814901</v>
      </c>
      <c r="M420" s="37">
        <v>1811021350</v>
      </c>
      <c r="N420" s="37">
        <v>766.4</v>
      </c>
      <c r="O420" s="1"/>
      <c r="P420" s="1"/>
      <c r="Q420" s="1"/>
      <c r="R420" s="1"/>
    </row>
    <row r="421" spans="1:18" x14ac:dyDescent="0.3">
      <c r="A421" s="36">
        <v>44022</v>
      </c>
      <c r="B421" s="37">
        <v>770</v>
      </c>
      <c r="C421" s="38">
        <v>3.6000000000000201</v>
      </c>
      <c r="D421" s="39">
        <v>4.6972860125261296E-3</v>
      </c>
      <c r="E421" s="37">
        <v>762.6</v>
      </c>
      <c r="F421" s="37">
        <v>759.4</v>
      </c>
      <c r="G421" s="37">
        <v>774.2</v>
      </c>
      <c r="H421" s="7">
        <v>66858</v>
      </c>
      <c r="I421" s="37">
        <v>51426054.399999999</v>
      </c>
      <c r="J421" s="37">
        <v>7.3999999999999799</v>
      </c>
      <c r="K421" s="37">
        <v>14.8000000000001</v>
      </c>
      <c r="L421" s="39">
        <v>0.326652908961029</v>
      </c>
      <c r="M421" s="37">
        <v>1862447404.4000001</v>
      </c>
      <c r="N421" s="37">
        <v>770</v>
      </c>
      <c r="O421" s="1"/>
      <c r="P421" s="1"/>
      <c r="Q421" s="1"/>
      <c r="R421" s="1"/>
    </row>
    <row r="422" spans="1:18" x14ac:dyDescent="0.3">
      <c r="A422" s="36">
        <v>44025</v>
      </c>
      <c r="B422" s="37">
        <v>775</v>
      </c>
      <c r="C422" s="38">
        <v>5</v>
      </c>
      <c r="D422" s="39">
        <v>6.4935064935064896E-3</v>
      </c>
      <c r="E422" s="37">
        <v>779</v>
      </c>
      <c r="F422" s="37">
        <v>766</v>
      </c>
      <c r="G422" s="37">
        <v>779</v>
      </c>
      <c r="H422" s="7">
        <v>34574</v>
      </c>
      <c r="I422" s="37">
        <v>26701532.399999999</v>
      </c>
      <c r="J422" s="37">
        <v>4</v>
      </c>
      <c r="K422" s="37">
        <v>13</v>
      </c>
      <c r="L422" s="39">
        <v>-0.482874151186096</v>
      </c>
      <c r="M422" s="37">
        <v>1889148936.8</v>
      </c>
      <c r="N422" s="37">
        <v>775</v>
      </c>
      <c r="O422" s="1"/>
      <c r="P422" s="1"/>
      <c r="Q422" s="1"/>
      <c r="R422" s="1"/>
    </row>
    <row r="423" spans="1:18" x14ac:dyDescent="0.3">
      <c r="A423" s="36">
        <v>44026</v>
      </c>
      <c r="B423" s="37">
        <v>753.4</v>
      </c>
      <c r="C423" s="38">
        <v>-21.6</v>
      </c>
      <c r="D423" s="39">
        <v>-2.7870967741935499E-2</v>
      </c>
      <c r="E423" s="37">
        <v>765</v>
      </c>
      <c r="F423" s="37">
        <v>744.2</v>
      </c>
      <c r="G423" s="37">
        <v>766.8</v>
      </c>
      <c r="H423" s="7">
        <v>71173</v>
      </c>
      <c r="I423" s="37">
        <v>53498836.799999997</v>
      </c>
      <c r="J423" s="37">
        <v>11.6</v>
      </c>
      <c r="K423" s="37">
        <v>22.599999999999898</v>
      </c>
      <c r="L423" s="39">
        <v>1.05857002371724</v>
      </c>
      <c r="M423" s="37">
        <v>1835650100</v>
      </c>
      <c r="N423" s="37">
        <v>753.4</v>
      </c>
      <c r="O423" s="1"/>
      <c r="P423" s="1"/>
      <c r="Q423" s="1"/>
      <c r="R423" s="1"/>
    </row>
    <row r="424" spans="1:18" x14ac:dyDescent="0.3">
      <c r="A424" s="36">
        <v>44027</v>
      </c>
      <c r="B424" s="37">
        <v>763.4</v>
      </c>
      <c r="C424" s="38">
        <v>10</v>
      </c>
      <c r="D424" s="39">
        <v>1.3273161667109099E-2</v>
      </c>
      <c r="E424" s="37">
        <v>757</v>
      </c>
      <c r="F424" s="37">
        <v>756.4</v>
      </c>
      <c r="G424" s="37">
        <v>771.6</v>
      </c>
      <c r="H424" s="7">
        <v>63831</v>
      </c>
      <c r="I424" s="37">
        <v>48801120.600000001</v>
      </c>
      <c r="J424" s="37">
        <v>6.3999999999999799</v>
      </c>
      <c r="K424" s="37">
        <v>15.2</v>
      </c>
      <c r="L424" s="39">
        <v>-0.103157096089809</v>
      </c>
      <c r="M424" s="37">
        <v>1884451220.5999999</v>
      </c>
      <c r="N424" s="37">
        <v>763.4</v>
      </c>
      <c r="O424" s="1"/>
      <c r="P424" s="1"/>
      <c r="Q424" s="1"/>
      <c r="R424" s="1"/>
    </row>
    <row r="425" spans="1:18" x14ac:dyDescent="0.3">
      <c r="A425" s="36">
        <v>44028</v>
      </c>
      <c r="B425" s="37">
        <v>747</v>
      </c>
      <c r="C425" s="38">
        <v>-16.399999999999999</v>
      </c>
      <c r="D425" s="39">
        <v>-2.1482839926643901E-2</v>
      </c>
      <c r="E425" s="37">
        <v>760</v>
      </c>
      <c r="F425" s="37">
        <v>747</v>
      </c>
      <c r="G425" s="37">
        <v>760.8</v>
      </c>
      <c r="H425" s="7">
        <v>69638</v>
      </c>
      <c r="I425" s="37">
        <v>52269811.399999999</v>
      </c>
      <c r="J425" s="37">
        <v>13</v>
      </c>
      <c r="K425" s="37">
        <v>13.8</v>
      </c>
      <c r="L425" s="39">
        <v>9.0974604815841797E-2</v>
      </c>
      <c r="M425" s="37">
        <v>1832181409.2</v>
      </c>
      <c r="N425" s="37">
        <v>747</v>
      </c>
      <c r="O425" s="1"/>
      <c r="P425" s="1"/>
      <c r="Q425" s="1"/>
      <c r="R425" s="1"/>
    </row>
    <row r="426" spans="1:18" x14ac:dyDescent="0.3">
      <c r="A426" s="36">
        <v>44029</v>
      </c>
      <c r="B426" s="37">
        <v>750.8</v>
      </c>
      <c r="C426" s="38">
        <v>3.7999999999999501</v>
      </c>
      <c r="D426" s="39">
        <v>5.0870147255688801E-3</v>
      </c>
      <c r="E426" s="37">
        <v>753.4</v>
      </c>
      <c r="F426" s="37">
        <v>745.6</v>
      </c>
      <c r="G426" s="37">
        <v>756.6</v>
      </c>
      <c r="H426" s="7">
        <v>67939</v>
      </c>
      <c r="I426" s="37">
        <v>50964863.799999997</v>
      </c>
      <c r="J426" s="37">
        <v>2.6000000000000201</v>
      </c>
      <c r="K426" s="37">
        <v>11</v>
      </c>
      <c r="L426" s="39">
        <v>-2.4397599012033699E-2</v>
      </c>
      <c r="M426" s="37">
        <v>1883146273</v>
      </c>
      <c r="N426" s="37">
        <v>750.8</v>
      </c>
      <c r="O426" s="1"/>
      <c r="P426" s="1"/>
      <c r="Q426" s="1"/>
      <c r="R426" s="1"/>
    </row>
    <row r="427" spans="1:18" x14ac:dyDescent="0.3">
      <c r="A427" s="36">
        <v>44032</v>
      </c>
      <c r="B427" s="37">
        <v>759.2</v>
      </c>
      <c r="C427" s="38">
        <v>8.4000000000000892</v>
      </c>
      <c r="D427" s="39">
        <v>1.11880660628664E-2</v>
      </c>
      <c r="E427" s="37">
        <v>747</v>
      </c>
      <c r="F427" s="37">
        <v>742.6</v>
      </c>
      <c r="G427" s="37">
        <v>759.4</v>
      </c>
      <c r="H427" s="7">
        <v>37484</v>
      </c>
      <c r="I427" s="37">
        <v>28303665.399999999</v>
      </c>
      <c r="J427" s="37">
        <v>12.2</v>
      </c>
      <c r="K427" s="37">
        <v>16.8</v>
      </c>
      <c r="L427" s="39">
        <v>-0.448269771412591</v>
      </c>
      <c r="M427" s="37">
        <v>1911449938.4000001</v>
      </c>
      <c r="N427" s="37">
        <v>759.2</v>
      </c>
      <c r="O427" s="1"/>
      <c r="P427" s="1"/>
      <c r="Q427" s="1"/>
      <c r="R427" s="1"/>
    </row>
    <row r="428" spans="1:18" x14ac:dyDescent="0.3">
      <c r="A428" s="36">
        <v>44033</v>
      </c>
      <c r="B428" s="37">
        <v>758.4</v>
      </c>
      <c r="C428" s="38">
        <v>-0.80000000000006799</v>
      </c>
      <c r="D428" s="39">
        <v>-1.05374077976827E-3</v>
      </c>
      <c r="E428" s="37">
        <v>764.2</v>
      </c>
      <c r="F428" s="37">
        <v>751.4</v>
      </c>
      <c r="G428" s="37">
        <v>765</v>
      </c>
      <c r="H428" s="7">
        <v>66650</v>
      </c>
      <c r="I428" s="37">
        <v>50530511.600000001</v>
      </c>
      <c r="J428" s="37">
        <v>5.80000000000007</v>
      </c>
      <c r="K428" s="37">
        <v>13.6</v>
      </c>
      <c r="L428" s="39">
        <v>0.77809198591398998</v>
      </c>
      <c r="M428" s="37">
        <v>1860919426.8</v>
      </c>
      <c r="N428" s="37">
        <v>758.4</v>
      </c>
      <c r="O428" s="1"/>
      <c r="P428" s="1"/>
      <c r="Q428" s="1"/>
      <c r="R428" s="1"/>
    </row>
    <row r="429" spans="1:18" x14ac:dyDescent="0.3">
      <c r="A429" s="36">
        <v>44034</v>
      </c>
      <c r="B429" s="37">
        <v>749</v>
      </c>
      <c r="C429" s="38">
        <v>-9.3999999999999808</v>
      </c>
      <c r="D429" s="39">
        <v>-1.2394514767932499E-2</v>
      </c>
      <c r="E429" s="37">
        <v>756</v>
      </c>
      <c r="F429" s="37">
        <v>743.8</v>
      </c>
      <c r="G429" s="37">
        <v>756.6</v>
      </c>
      <c r="H429" s="7">
        <v>47696</v>
      </c>
      <c r="I429" s="37">
        <v>35738425.799999997</v>
      </c>
      <c r="J429" s="37">
        <v>7</v>
      </c>
      <c r="K429" s="37">
        <v>12.8000000000001</v>
      </c>
      <c r="L429" s="39">
        <v>-0.284381095273818</v>
      </c>
      <c r="M429" s="37">
        <v>1825181001</v>
      </c>
      <c r="N429" s="37">
        <v>749</v>
      </c>
      <c r="O429" s="1"/>
      <c r="P429" s="1"/>
      <c r="Q429" s="1"/>
      <c r="R429" s="1"/>
    </row>
    <row r="430" spans="1:18" x14ac:dyDescent="0.3">
      <c r="A430" s="36">
        <v>44035</v>
      </c>
      <c r="B430" s="37">
        <v>752</v>
      </c>
      <c r="C430" s="38">
        <v>3</v>
      </c>
      <c r="D430" s="39">
        <v>4.0053404539385903E-3</v>
      </c>
      <c r="E430" s="37">
        <v>753.4</v>
      </c>
      <c r="F430" s="37">
        <v>749.2</v>
      </c>
      <c r="G430" s="37">
        <v>755.4</v>
      </c>
      <c r="H430" s="7">
        <v>41286</v>
      </c>
      <c r="I430" s="37">
        <v>31061126.399999999</v>
      </c>
      <c r="J430" s="37">
        <v>1.3999999999999799</v>
      </c>
      <c r="K430" s="37">
        <v>6.19999999999993</v>
      </c>
      <c r="L430" s="39">
        <v>-0.13439282120093901</v>
      </c>
      <c r="M430" s="37">
        <v>1856242127.4000001</v>
      </c>
      <c r="N430" s="37">
        <v>752</v>
      </c>
      <c r="O430" s="1"/>
      <c r="P430" s="1"/>
      <c r="Q430" s="1"/>
      <c r="R430" s="1"/>
    </row>
    <row r="431" spans="1:18" x14ac:dyDescent="0.3">
      <c r="A431" s="36">
        <v>44036</v>
      </c>
      <c r="B431" s="37">
        <v>741.6</v>
      </c>
      <c r="C431" s="38">
        <v>-10.4</v>
      </c>
      <c r="D431" s="39">
        <v>-1.38297872340425E-2</v>
      </c>
      <c r="E431" s="37">
        <v>745</v>
      </c>
      <c r="F431" s="37">
        <v>736.4</v>
      </c>
      <c r="G431" s="37">
        <v>746.6</v>
      </c>
      <c r="H431" s="7">
        <v>52407</v>
      </c>
      <c r="I431" s="37">
        <v>38842296.200000003</v>
      </c>
      <c r="J431" s="37">
        <v>3.3999999999999799</v>
      </c>
      <c r="K431" s="37">
        <v>10.199999999999999</v>
      </c>
      <c r="L431" s="39">
        <v>0.26936491788984201</v>
      </c>
      <c r="M431" s="37">
        <v>1817399831.2</v>
      </c>
      <c r="N431" s="37">
        <v>741.6</v>
      </c>
      <c r="O431" s="1"/>
      <c r="P431" s="1"/>
      <c r="Q431" s="1"/>
      <c r="R431" s="1"/>
    </row>
    <row r="432" spans="1:18" x14ac:dyDescent="0.3">
      <c r="A432" s="36">
        <v>44039</v>
      </c>
      <c r="B432" s="37">
        <v>747.6</v>
      </c>
      <c r="C432" s="38">
        <v>6</v>
      </c>
      <c r="D432" s="39">
        <v>8.0906148867313891E-3</v>
      </c>
      <c r="E432" s="37">
        <v>743.6</v>
      </c>
      <c r="F432" s="37">
        <v>741.6</v>
      </c>
      <c r="G432" s="37">
        <v>753.4</v>
      </c>
      <c r="H432" s="7">
        <v>40059</v>
      </c>
      <c r="I432" s="37">
        <v>29932120.800000001</v>
      </c>
      <c r="J432" s="37">
        <v>4</v>
      </c>
      <c r="K432" s="37">
        <v>11.8</v>
      </c>
      <c r="L432" s="39">
        <v>-0.23561737935771901</v>
      </c>
      <c r="M432" s="37">
        <v>1847331952</v>
      </c>
      <c r="N432" s="37">
        <v>747.6</v>
      </c>
      <c r="O432" s="1"/>
      <c r="P432" s="1"/>
      <c r="Q432" s="1"/>
      <c r="R432" s="1"/>
    </row>
    <row r="433" spans="1:18" x14ac:dyDescent="0.3">
      <c r="A433" s="36">
        <v>44040</v>
      </c>
      <c r="B433" s="37">
        <v>731.2</v>
      </c>
      <c r="C433" s="38">
        <v>-16.399999999999999</v>
      </c>
      <c r="D433" s="39">
        <v>-2.1936864633493799E-2</v>
      </c>
      <c r="E433" s="37">
        <v>739.8</v>
      </c>
      <c r="F433" s="37">
        <v>729.2</v>
      </c>
      <c r="G433" s="37">
        <v>740.2</v>
      </c>
      <c r="H433" s="7">
        <v>52856</v>
      </c>
      <c r="I433" s="37">
        <v>38727397</v>
      </c>
      <c r="J433" s="37">
        <v>8.5999999999999108</v>
      </c>
      <c r="K433" s="37">
        <v>11</v>
      </c>
      <c r="L433" s="39">
        <v>0.31945380563668602</v>
      </c>
      <c r="M433" s="37">
        <v>1808604555</v>
      </c>
      <c r="N433" s="37">
        <v>731.2</v>
      </c>
      <c r="O433" s="1"/>
      <c r="P433" s="1"/>
      <c r="Q433" s="1"/>
      <c r="R433" s="1"/>
    </row>
    <row r="434" spans="1:18" x14ac:dyDescent="0.3">
      <c r="A434" s="36">
        <v>44041</v>
      </c>
      <c r="B434" s="37">
        <v>736</v>
      </c>
      <c r="C434" s="38">
        <v>4.7999999999999501</v>
      </c>
      <c r="D434" s="39">
        <v>6.5645514223194104E-3</v>
      </c>
      <c r="E434" s="37">
        <v>731.4</v>
      </c>
      <c r="F434" s="37">
        <v>728.6</v>
      </c>
      <c r="G434" s="37">
        <v>738.8</v>
      </c>
      <c r="H434" s="7">
        <v>61475</v>
      </c>
      <c r="I434" s="37">
        <v>45178272.399999999</v>
      </c>
      <c r="J434" s="37">
        <v>4.6000000000000201</v>
      </c>
      <c r="K434" s="37">
        <v>10.1999999999999</v>
      </c>
      <c r="L434" s="39">
        <v>0.16306568790676601</v>
      </c>
      <c r="M434" s="37">
        <v>1853782827.4000001</v>
      </c>
      <c r="N434" s="37">
        <v>736</v>
      </c>
      <c r="O434" s="1"/>
      <c r="P434" s="1"/>
      <c r="Q434" s="1"/>
      <c r="R434" s="1"/>
    </row>
    <row r="435" spans="1:18" x14ac:dyDescent="0.3">
      <c r="A435" s="36">
        <v>44042</v>
      </c>
      <c r="B435" s="37">
        <v>711</v>
      </c>
      <c r="C435" s="38">
        <v>-25</v>
      </c>
      <c r="D435" s="39">
        <v>-3.3967391304347803E-2</v>
      </c>
      <c r="E435" s="37">
        <v>724.4</v>
      </c>
      <c r="F435" s="37">
        <v>706.2</v>
      </c>
      <c r="G435" s="37">
        <v>725.2</v>
      </c>
      <c r="H435" s="7">
        <v>92445</v>
      </c>
      <c r="I435" s="37">
        <v>65863982.200000003</v>
      </c>
      <c r="J435" s="37">
        <v>13.4</v>
      </c>
      <c r="K435" s="37">
        <v>19</v>
      </c>
      <c r="L435" s="39">
        <v>0.50378202521350102</v>
      </c>
      <c r="M435" s="37">
        <v>1787918845.2</v>
      </c>
      <c r="N435" s="37">
        <v>711</v>
      </c>
      <c r="O435" s="1"/>
      <c r="P435" s="1"/>
      <c r="Q435" s="1"/>
      <c r="R435" s="1"/>
    </row>
    <row r="436" spans="1:18" x14ac:dyDescent="0.3">
      <c r="A436" s="36">
        <v>44043</v>
      </c>
      <c r="B436" s="37">
        <v>686.2</v>
      </c>
      <c r="C436" s="38">
        <v>-24.8</v>
      </c>
      <c r="D436" s="39">
        <v>-3.48804500703234E-2</v>
      </c>
      <c r="E436" s="37">
        <v>713</v>
      </c>
      <c r="F436" s="37">
        <v>686.2</v>
      </c>
      <c r="G436" s="37">
        <v>716.2</v>
      </c>
      <c r="H436" s="7">
        <v>109046</v>
      </c>
      <c r="I436" s="37">
        <v>75869741.200000003</v>
      </c>
      <c r="J436" s="37">
        <v>26.8</v>
      </c>
      <c r="K436" s="37">
        <v>30</v>
      </c>
      <c r="L436" s="39">
        <v>0.17957704581102299</v>
      </c>
      <c r="M436" s="37">
        <v>1712049104</v>
      </c>
      <c r="N436" s="37">
        <v>686.2</v>
      </c>
      <c r="O436" s="1"/>
      <c r="P436" s="1"/>
      <c r="Q436" s="1"/>
      <c r="R436" s="1"/>
    </row>
    <row r="437" spans="1:18" x14ac:dyDescent="0.3">
      <c r="A437" s="36">
        <v>44046</v>
      </c>
      <c r="B437" s="37">
        <v>690.6</v>
      </c>
      <c r="C437" s="38">
        <v>4.3999999999999799</v>
      </c>
      <c r="D437" s="39">
        <v>6.41212474497228E-3</v>
      </c>
      <c r="E437" s="37">
        <v>680.2</v>
      </c>
      <c r="F437" s="37">
        <v>679</v>
      </c>
      <c r="G437" s="37">
        <v>698.2</v>
      </c>
      <c r="H437" s="7">
        <v>60579</v>
      </c>
      <c r="I437" s="37">
        <v>41809076.600000001</v>
      </c>
      <c r="J437" s="37">
        <v>10.4</v>
      </c>
      <c r="K437" s="37">
        <v>19.2</v>
      </c>
      <c r="L437" s="39">
        <v>-0.44446380426609</v>
      </c>
      <c r="M437" s="37">
        <v>1753858180.5999999</v>
      </c>
      <c r="N437" s="37">
        <v>690.6</v>
      </c>
      <c r="O437" s="1"/>
      <c r="P437" s="1"/>
      <c r="Q437" s="1"/>
      <c r="R437" s="1"/>
    </row>
    <row r="438" spans="1:18" x14ac:dyDescent="0.3">
      <c r="A438" s="36">
        <v>44047</v>
      </c>
      <c r="B438" s="37">
        <v>687.6</v>
      </c>
      <c r="C438" s="38">
        <v>-3</v>
      </c>
      <c r="D438" s="39">
        <v>-4.3440486533449204E-3</v>
      </c>
      <c r="E438" s="37">
        <v>695.4</v>
      </c>
      <c r="F438" s="37">
        <v>679.2</v>
      </c>
      <c r="G438" s="37">
        <v>695.8</v>
      </c>
      <c r="H438" s="7">
        <v>67304</v>
      </c>
      <c r="I438" s="37">
        <v>46161583.399999999</v>
      </c>
      <c r="J438" s="37">
        <v>7.7999999999999501</v>
      </c>
      <c r="K438" s="37">
        <v>16.599999999999898</v>
      </c>
      <c r="L438" s="39">
        <v>0.111012066887865</v>
      </c>
      <c r="M438" s="37">
        <v>1707696597.2</v>
      </c>
      <c r="N438" s="37">
        <v>687.6</v>
      </c>
      <c r="O438" s="1"/>
      <c r="P438" s="1"/>
      <c r="Q438" s="1"/>
      <c r="R438" s="1"/>
    </row>
    <row r="439" spans="1:18" x14ac:dyDescent="0.3">
      <c r="A439" s="36">
        <v>44048</v>
      </c>
      <c r="B439" s="37">
        <v>692</v>
      </c>
      <c r="C439" s="38">
        <v>4.3999999999999799</v>
      </c>
      <c r="D439" s="39">
        <v>6.3990692262943204E-3</v>
      </c>
      <c r="E439" s="37">
        <v>689</v>
      </c>
      <c r="F439" s="37">
        <v>686.6</v>
      </c>
      <c r="G439" s="37">
        <v>693</v>
      </c>
      <c r="H439" s="7">
        <v>47972</v>
      </c>
      <c r="I439" s="37">
        <v>33131262</v>
      </c>
      <c r="J439" s="37">
        <v>3</v>
      </c>
      <c r="K439" s="37">
        <v>6.3999999999999799</v>
      </c>
      <c r="L439" s="39">
        <v>-0.28723404255319201</v>
      </c>
      <c r="M439" s="37">
        <v>1740827859.2</v>
      </c>
      <c r="N439" s="37">
        <v>692</v>
      </c>
      <c r="O439" s="1"/>
      <c r="P439" s="1"/>
      <c r="Q439" s="1"/>
      <c r="R439" s="1"/>
    </row>
    <row r="440" spans="1:18" x14ac:dyDescent="0.3">
      <c r="A440" s="36">
        <v>44049</v>
      </c>
      <c r="B440" s="37">
        <v>686.4</v>
      </c>
      <c r="C440" s="38">
        <v>-5.6000000000000201</v>
      </c>
      <c r="D440" s="39">
        <v>-8.0924855491329804E-3</v>
      </c>
      <c r="E440" s="37">
        <v>687</v>
      </c>
      <c r="F440" s="37">
        <v>686.4</v>
      </c>
      <c r="G440" s="37">
        <v>695.2</v>
      </c>
      <c r="H440" s="7">
        <v>46593</v>
      </c>
      <c r="I440" s="37">
        <v>32071810.199999999</v>
      </c>
      <c r="J440" s="37">
        <v>0.60000000000002296</v>
      </c>
      <c r="K440" s="37">
        <v>8.80000000000007</v>
      </c>
      <c r="L440" s="39">
        <v>-2.87459351288251E-2</v>
      </c>
      <c r="M440" s="37">
        <v>1708756049</v>
      </c>
      <c r="N440" s="37">
        <v>686.4</v>
      </c>
      <c r="O440" s="1"/>
      <c r="P440" s="1"/>
      <c r="Q440" s="1"/>
      <c r="R440" s="1"/>
    </row>
    <row r="441" spans="1:18" x14ac:dyDescent="0.3">
      <c r="A441" s="36">
        <v>44050</v>
      </c>
      <c r="B441" s="37">
        <v>692.8</v>
      </c>
      <c r="C441" s="38">
        <v>6.3999999999999799</v>
      </c>
      <c r="D441" s="39">
        <v>9.3240093240092893E-3</v>
      </c>
      <c r="E441" s="37">
        <v>686.4</v>
      </c>
      <c r="F441" s="37">
        <v>683.6</v>
      </c>
      <c r="G441" s="37">
        <v>694</v>
      </c>
      <c r="H441" s="7">
        <v>40638</v>
      </c>
      <c r="I441" s="37">
        <v>28085999.800000001</v>
      </c>
      <c r="J441" s="37">
        <v>6.3999999999999799</v>
      </c>
      <c r="K441" s="37">
        <v>10.4</v>
      </c>
      <c r="L441" s="39">
        <v>-0.127808898332368</v>
      </c>
      <c r="M441" s="37">
        <v>1736842048.8</v>
      </c>
      <c r="N441" s="37">
        <v>692.8</v>
      </c>
      <c r="O441" s="1"/>
      <c r="P441" s="1"/>
      <c r="Q441" s="1"/>
      <c r="R441" s="1"/>
    </row>
    <row r="442" spans="1:18" x14ac:dyDescent="0.3">
      <c r="A442" s="36">
        <v>44053</v>
      </c>
      <c r="B442" s="37">
        <v>683.4</v>
      </c>
      <c r="C442" s="38">
        <v>-9.3999999999999808</v>
      </c>
      <c r="D442" s="39">
        <v>-1.3568129330253999E-2</v>
      </c>
      <c r="E442" s="37">
        <v>693.2</v>
      </c>
      <c r="F442" s="37">
        <v>681.8</v>
      </c>
      <c r="G442" s="37">
        <v>693.2</v>
      </c>
      <c r="H442" s="7">
        <v>38516</v>
      </c>
      <c r="I442" s="37">
        <v>26418496</v>
      </c>
      <c r="J442" s="37">
        <v>9.80000000000007</v>
      </c>
      <c r="K442" s="37">
        <v>11.4000000000001</v>
      </c>
      <c r="L442" s="39">
        <v>-5.22171366701117E-2</v>
      </c>
      <c r="M442" s="37">
        <v>1710423552.8</v>
      </c>
      <c r="N442" s="37">
        <v>683.4</v>
      </c>
      <c r="O442" s="1"/>
      <c r="P442" s="1"/>
      <c r="Q442" s="1"/>
      <c r="R442" s="1"/>
    </row>
    <row r="443" spans="1:18" x14ac:dyDescent="0.3">
      <c r="A443" s="36">
        <v>44054</v>
      </c>
      <c r="B443" s="37">
        <v>691.2</v>
      </c>
      <c r="C443" s="38">
        <v>7.80000000000007</v>
      </c>
      <c r="D443" s="39">
        <v>1.1413520632133601E-2</v>
      </c>
      <c r="E443" s="37">
        <v>688.2</v>
      </c>
      <c r="F443" s="37">
        <v>686.8</v>
      </c>
      <c r="G443" s="37">
        <v>697.2</v>
      </c>
      <c r="H443" s="7">
        <v>62553</v>
      </c>
      <c r="I443" s="37">
        <v>43300479.799999997</v>
      </c>
      <c r="J443" s="37">
        <v>3</v>
      </c>
      <c r="K443" s="37">
        <v>10.4000000000001</v>
      </c>
      <c r="L443" s="39">
        <v>0.62407830511994999</v>
      </c>
      <c r="M443" s="37">
        <v>1753724032.5999999</v>
      </c>
      <c r="N443" s="37">
        <v>691.2</v>
      </c>
      <c r="O443" s="1"/>
      <c r="P443" s="1"/>
      <c r="Q443" s="1"/>
      <c r="R443" s="1"/>
    </row>
    <row r="444" spans="1:18" x14ac:dyDescent="0.3">
      <c r="A444" s="36">
        <v>44055</v>
      </c>
      <c r="B444" s="37">
        <v>704.6</v>
      </c>
      <c r="C444" s="38">
        <v>13.4</v>
      </c>
      <c r="D444" s="39">
        <v>1.9386574074074001E-2</v>
      </c>
      <c r="E444" s="37">
        <v>689.4</v>
      </c>
      <c r="F444" s="37">
        <v>688</v>
      </c>
      <c r="G444" s="37">
        <v>708</v>
      </c>
      <c r="H444" s="7">
        <v>62372</v>
      </c>
      <c r="I444" s="37">
        <v>43733695.399999999</v>
      </c>
      <c r="J444" s="37">
        <v>15.2</v>
      </c>
      <c r="K444" s="37">
        <v>20</v>
      </c>
      <c r="L444" s="39">
        <v>-2.8935462727607002E-3</v>
      </c>
      <c r="M444" s="37">
        <v>1797457728</v>
      </c>
      <c r="N444" s="37">
        <v>704.6</v>
      </c>
      <c r="O444" s="1"/>
      <c r="P444" s="1"/>
      <c r="Q444" s="1"/>
      <c r="R444" s="1"/>
    </row>
    <row r="445" spans="1:18" x14ac:dyDescent="0.3">
      <c r="A445" s="36">
        <v>44056</v>
      </c>
      <c r="B445" s="37">
        <v>708.6</v>
      </c>
      <c r="C445" s="38">
        <v>4</v>
      </c>
      <c r="D445" s="39">
        <v>5.6769798467215396E-3</v>
      </c>
      <c r="E445" s="37">
        <v>704</v>
      </c>
      <c r="F445" s="37">
        <v>703.8</v>
      </c>
      <c r="G445" s="37">
        <v>712.8</v>
      </c>
      <c r="H445" s="7">
        <v>42710</v>
      </c>
      <c r="I445" s="37">
        <v>30227063</v>
      </c>
      <c r="J445" s="37">
        <v>4.6000000000000201</v>
      </c>
      <c r="K445" s="37">
        <v>9</v>
      </c>
      <c r="L445" s="39">
        <v>-0.31523760661835398</v>
      </c>
      <c r="M445" s="37">
        <v>1827684791</v>
      </c>
      <c r="N445" s="37">
        <v>708.6</v>
      </c>
      <c r="O445" s="1"/>
      <c r="P445" s="1"/>
      <c r="Q445" s="1"/>
      <c r="R445" s="1"/>
    </row>
    <row r="446" spans="1:18" x14ac:dyDescent="0.3">
      <c r="A446" s="36">
        <v>44057</v>
      </c>
      <c r="B446" s="37">
        <v>702</v>
      </c>
      <c r="C446" s="38">
        <v>-6.6000000000000201</v>
      </c>
      <c r="D446" s="39">
        <v>-9.3141405588484695E-3</v>
      </c>
      <c r="E446" s="37">
        <v>705</v>
      </c>
      <c r="F446" s="37">
        <v>696.4</v>
      </c>
      <c r="G446" s="37">
        <v>708.6</v>
      </c>
      <c r="H446" s="7">
        <v>52239</v>
      </c>
      <c r="I446" s="37">
        <v>36712198.600000001</v>
      </c>
      <c r="J446" s="37">
        <v>3</v>
      </c>
      <c r="K446" s="37">
        <v>12.2</v>
      </c>
      <c r="L446" s="39">
        <v>0.22310934207445601</v>
      </c>
      <c r="M446" s="37">
        <v>1790972592.4000001</v>
      </c>
      <c r="N446" s="37">
        <v>702</v>
      </c>
      <c r="O446" s="1"/>
      <c r="P446" s="1"/>
      <c r="Q446" s="1"/>
      <c r="R446" s="1"/>
    </row>
    <row r="447" spans="1:18" x14ac:dyDescent="0.3">
      <c r="A447" s="36">
        <v>44060</v>
      </c>
      <c r="B447" s="37">
        <v>701.2</v>
      </c>
      <c r="C447" s="38">
        <v>-0.79999999999995497</v>
      </c>
      <c r="D447" s="39">
        <v>-1.1396011396010699E-3</v>
      </c>
      <c r="E447" s="37">
        <v>701.8</v>
      </c>
      <c r="F447" s="37">
        <v>696.4</v>
      </c>
      <c r="G447" s="37">
        <v>707</v>
      </c>
      <c r="H447" s="7">
        <v>39699</v>
      </c>
      <c r="I447" s="37">
        <v>27808424.399999999</v>
      </c>
      <c r="J447" s="37">
        <v>0.59999999999990905</v>
      </c>
      <c r="K447" s="37">
        <v>10.6</v>
      </c>
      <c r="L447" s="39">
        <v>-0.240050536955148</v>
      </c>
      <c r="M447" s="37">
        <v>1763164168</v>
      </c>
      <c r="N447" s="37">
        <v>701.2</v>
      </c>
      <c r="O447" s="1"/>
      <c r="P447" s="1"/>
      <c r="Q447" s="1"/>
      <c r="R447" s="1"/>
    </row>
    <row r="448" spans="1:18" x14ac:dyDescent="0.3">
      <c r="A448" s="36">
        <v>44061</v>
      </c>
      <c r="B448" s="37">
        <v>695</v>
      </c>
      <c r="C448" s="38">
        <v>-6.2000000000000499</v>
      </c>
      <c r="D448" s="39">
        <v>-8.8419851682830092E-3</v>
      </c>
      <c r="E448" s="37">
        <v>699</v>
      </c>
      <c r="F448" s="37">
        <v>693.8</v>
      </c>
      <c r="G448" s="37">
        <v>705.6</v>
      </c>
      <c r="H448" s="7">
        <v>47414</v>
      </c>
      <c r="I448" s="37">
        <v>33077015.199999999</v>
      </c>
      <c r="J448" s="37">
        <v>4</v>
      </c>
      <c r="K448" s="37">
        <v>11.8000000000001</v>
      </c>
      <c r="L448" s="39">
        <v>0.19433738885110499</v>
      </c>
      <c r="M448" s="37">
        <v>1730087152.8</v>
      </c>
      <c r="N448" s="37">
        <v>695</v>
      </c>
      <c r="O448" s="1"/>
      <c r="P448" s="1"/>
      <c r="Q448" s="1"/>
      <c r="R448" s="1"/>
    </row>
    <row r="449" spans="1:18" x14ac:dyDescent="0.3">
      <c r="A449" s="36">
        <v>44062</v>
      </c>
      <c r="B449" s="37">
        <v>693.6</v>
      </c>
      <c r="C449" s="38">
        <v>-1.3999999999999799</v>
      </c>
      <c r="D449" s="39">
        <v>-2.0143884892086E-3</v>
      </c>
      <c r="E449" s="37">
        <v>695.8</v>
      </c>
      <c r="F449" s="37">
        <v>693.2</v>
      </c>
      <c r="G449" s="37">
        <v>699.2</v>
      </c>
      <c r="H449" s="7">
        <v>41522</v>
      </c>
      <c r="I449" s="37">
        <v>28841162.800000001</v>
      </c>
      <c r="J449" s="37">
        <v>2.19999999999993</v>
      </c>
      <c r="K449" s="37">
        <v>6</v>
      </c>
      <c r="L449" s="39">
        <v>-0.124267094107226</v>
      </c>
      <c r="M449" s="37">
        <v>1701245990</v>
      </c>
      <c r="N449" s="37">
        <v>693.6</v>
      </c>
      <c r="O449" s="1"/>
      <c r="P449" s="1"/>
      <c r="Q449" s="1"/>
      <c r="R449" s="1"/>
    </row>
    <row r="450" spans="1:18" x14ac:dyDescent="0.3">
      <c r="A450" s="36">
        <v>44063</v>
      </c>
      <c r="B450" s="37">
        <v>690.2</v>
      </c>
      <c r="C450" s="38">
        <v>-3.3999999999999799</v>
      </c>
      <c r="D450" s="39">
        <v>-4.9019607843136899E-3</v>
      </c>
      <c r="E450" s="37">
        <v>690</v>
      </c>
      <c r="F450" s="37">
        <v>687.4</v>
      </c>
      <c r="G450" s="37">
        <v>696</v>
      </c>
      <c r="H450" s="7">
        <v>47176</v>
      </c>
      <c r="I450" s="37">
        <v>32574944.399999999</v>
      </c>
      <c r="J450" s="37">
        <v>0.200000000000045</v>
      </c>
      <c r="K450" s="37">
        <v>8.6000000000000192</v>
      </c>
      <c r="L450" s="39">
        <v>0.136168777997206</v>
      </c>
      <c r="M450" s="37">
        <v>1668671045.5999999</v>
      </c>
      <c r="N450" s="37">
        <v>690.2</v>
      </c>
      <c r="O450" s="1"/>
      <c r="P450" s="1"/>
      <c r="Q450" s="1"/>
      <c r="R450" s="1"/>
    </row>
    <row r="451" spans="1:18" x14ac:dyDescent="0.3">
      <c r="A451" s="36">
        <v>44064</v>
      </c>
      <c r="B451" s="37">
        <v>699</v>
      </c>
      <c r="C451" s="38">
        <v>8.7999999999999492</v>
      </c>
      <c r="D451" s="39">
        <v>1.2749927557229699E-2</v>
      </c>
      <c r="E451" s="37">
        <v>694.2</v>
      </c>
      <c r="F451" s="37">
        <v>690.8</v>
      </c>
      <c r="G451" s="37">
        <v>699.6</v>
      </c>
      <c r="H451" s="7">
        <v>57354</v>
      </c>
      <c r="I451" s="37">
        <v>39890317</v>
      </c>
      <c r="J451" s="37">
        <v>4.7999999999999501</v>
      </c>
      <c r="K451" s="37">
        <v>8.80000000000007</v>
      </c>
      <c r="L451" s="39">
        <v>0.21574529421739899</v>
      </c>
      <c r="M451" s="37">
        <v>1708561362.5999999</v>
      </c>
      <c r="N451" s="37">
        <v>699</v>
      </c>
      <c r="O451" s="1"/>
      <c r="P451" s="1"/>
      <c r="Q451" s="1"/>
      <c r="R451" s="1"/>
    </row>
    <row r="452" spans="1:18" x14ac:dyDescent="0.3">
      <c r="A452" s="36">
        <v>44067</v>
      </c>
      <c r="B452" s="37">
        <v>705.6</v>
      </c>
      <c r="C452" s="38">
        <v>6.6000000000000201</v>
      </c>
      <c r="D452" s="39">
        <v>9.4420600858369404E-3</v>
      </c>
      <c r="E452" s="37">
        <v>705</v>
      </c>
      <c r="F452" s="37">
        <v>702.8</v>
      </c>
      <c r="G452" s="37">
        <v>714</v>
      </c>
      <c r="H452" s="7">
        <v>51549</v>
      </c>
      <c r="I452" s="37">
        <v>36451770.600000001</v>
      </c>
      <c r="J452" s="37">
        <v>0.60000000000002296</v>
      </c>
      <c r="K452" s="37">
        <v>11.2</v>
      </c>
      <c r="L452" s="39">
        <v>-0.101213516058165</v>
      </c>
      <c r="M452" s="37">
        <v>1745013133.2</v>
      </c>
      <c r="N452" s="37">
        <v>705.6</v>
      </c>
      <c r="O452" s="1"/>
      <c r="P452" s="1"/>
      <c r="Q452" s="1"/>
      <c r="R452" s="1"/>
    </row>
    <row r="453" spans="1:18" x14ac:dyDescent="0.3">
      <c r="A453" s="36">
        <v>44068</v>
      </c>
      <c r="B453" s="37">
        <v>708.8</v>
      </c>
      <c r="C453" s="38">
        <v>3.19999999999993</v>
      </c>
      <c r="D453" s="39">
        <v>4.5351473922901498E-3</v>
      </c>
      <c r="E453" s="37">
        <v>705.8</v>
      </c>
      <c r="F453" s="37">
        <v>705.8</v>
      </c>
      <c r="G453" s="37">
        <v>712</v>
      </c>
      <c r="H453" s="7">
        <v>28750</v>
      </c>
      <c r="I453" s="37">
        <v>20371874.399999999</v>
      </c>
      <c r="J453" s="37">
        <v>3</v>
      </c>
      <c r="K453" s="37">
        <v>6.2000000000000499</v>
      </c>
      <c r="L453" s="39">
        <v>-0.44227822072203099</v>
      </c>
      <c r="M453" s="37">
        <v>1765385007.5999999</v>
      </c>
      <c r="N453" s="37">
        <v>708.8</v>
      </c>
      <c r="O453" s="1"/>
      <c r="P453" s="1"/>
      <c r="Q453" s="1"/>
      <c r="R453" s="1"/>
    </row>
    <row r="454" spans="1:18" x14ac:dyDescent="0.3">
      <c r="A454" s="36">
        <v>44069</v>
      </c>
      <c r="B454" s="37">
        <v>723</v>
      </c>
      <c r="C454" s="38">
        <v>14.2</v>
      </c>
      <c r="D454" s="39">
        <v>2.00338600451468E-2</v>
      </c>
      <c r="E454" s="37">
        <v>707</v>
      </c>
      <c r="F454" s="37">
        <v>704.8</v>
      </c>
      <c r="G454" s="37">
        <v>723</v>
      </c>
      <c r="H454" s="7">
        <v>38403</v>
      </c>
      <c r="I454" s="37">
        <v>27566340.600000001</v>
      </c>
      <c r="J454" s="37">
        <v>16</v>
      </c>
      <c r="K454" s="37">
        <v>18.2</v>
      </c>
      <c r="L454" s="39">
        <v>0.33575652173913001</v>
      </c>
      <c r="M454" s="37">
        <v>1792951348.2</v>
      </c>
      <c r="N454" s="37">
        <v>723</v>
      </c>
      <c r="O454" s="1"/>
      <c r="P454" s="1"/>
      <c r="Q454" s="1"/>
      <c r="R454" s="1"/>
    </row>
    <row r="455" spans="1:18" x14ac:dyDescent="0.3">
      <c r="A455" s="36">
        <v>44070</v>
      </c>
      <c r="B455" s="37">
        <v>719.8</v>
      </c>
      <c r="C455" s="38">
        <v>-3.2000000000000499</v>
      </c>
      <c r="D455" s="39">
        <v>-4.4260027662517904E-3</v>
      </c>
      <c r="E455" s="37">
        <v>725.6</v>
      </c>
      <c r="F455" s="37">
        <v>719</v>
      </c>
      <c r="G455" s="37">
        <v>729.6</v>
      </c>
      <c r="H455" s="7">
        <v>32556</v>
      </c>
      <c r="I455" s="37">
        <v>23522598.800000001</v>
      </c>
      <c r="J455" s="37">
        <v>5.80000000000007</v>
      </c>
      <c r="K455" s="37">
        <v>10.6</v>
      </c>
      <c r="L455" s="39">
        <v>-0.15225373017732999</v>
      </c>
      <c r="M455" s="37">
        <v>1769428749.4000001</v>
      </c>
      <c r="N455" s="37">
        <v>719.8</v>
      </c>
      <c r="O455" s="1"/>
      <c r="P455" s="1"/>
      <c r="Q455" s="1"/>
      <c r="R455" s="1"/>
    </row>
    <row r="456" spans="1:18" x14ac:dyDescent="0.3">
      <c r="A456" s="36">
        <v>44071</v>
      </c>
      <c r="B456" s="37">
        <v>719.8</v>
      </c>
      <c r="C456" s="38">
        <v>0</v>
      </c>
      <c r="D456" s="39">
        <v>0</v>
      </c>
      <c r="E456" s="37">
        <v>719.4</v>
      </c>
      <c r="F456" s="37">
        <v>711.8</v>
      </c>
      <c r="G456" s="37">
        <v>721.6</v>
      </c>
      <c r="H456" s="7">
        <v>36858</v>
      </c>
      <c r="I456" s="37">
        <v>26493525.600000001</v>
      </c>
      <c r="J456" s="37">
        <v>0.39999999999997699</v>
      </c>
      <c r="K456" s="37">
        <v>9.80000000000007</v>
      </c>
      <c r="L456" s="39">
        <v>0.13214154072981901</v>
      </c>
      <c r="M456" s="37">
        <v>1742935223.8</v>
      </c>
      <c r="N456" s="37">
        <v>719.8</v>
      </c>
      <c r="O456" s="1"/>
      <c r="P456" s="1"/>
      <c r="Q456" s="1"/>
      <c r="R456" s="1"/>
    </row>
    <row r="457" spans="1:18" x14ac:dyDescent="0.3">
      <c r="A457" s="36">
        <v>44074</v>
      </c>
      <c r="B457" s="37">
        <v>719.4</v>
      </c>
      <c r="C457" s="38">
        <v>-0.39999999999997699</v>
      </c>
      <c r="D457" s="39">
        <v>-5.5570991942202998E-4</v>
      </c>
      <c r="E457" s="37">
        <v>721.8</v>
      </c>
      <c r="F457" s="37">
        <v>719.4</v>
      </c>
      <c r="G457" s="37">
        <v>729.6</v>
      </c>
      <c r="H457" s="7">
        <v>58370</v>
      </c>
      <c r="I457" s="37">
        <v>42123465.399999999</v>
      </c>
      <c r="J457" s="37">
        <v>2.3999999999999799</v>
      </c>
      <c r="K457" s="37">
        <v>10.199999999999999</v>
      </c>
      <c r="L457" s="39">
        <v>0.58364534158120396</v>
      </c>
      <c r="M457" s="37">
        <v>1700811758.4000001</v>
      </c>
      <c r="N457" s="37">
        <v>719.4</v>
      </c>
      <c r="O457" s="1"/>
      <c r="P457" s="1"/>
      <c r="Q457" s="1"/>
      <c r="R457" s="1"/>
    </row>
    <row r="458" spans="1:18" x14ac:dyDescent="0.3">
      <c r="A458" s="36">
        <v>44075</v>
      </c>
      <c r="B458" s="37">
        <v>716.6</v>
      </c>
      <c r="C458" s="38">
        <v>-2.7999999999999501</v>
      </c>
      <c r="D458" s="39">
        <v>-3.8921323324992399E-3</v>
      </c>
      <c r="E458" s="37">
        <v>723</v>
      </c>
      <c r="F458" s="37">
        <v>716.2</v>
      </c>
      <c r="G458" s="37">
        <v>727.4</v>
      </c>
      <c r="H458" s="7">
        <v>51216</v>
      </c>
      <c r="I458" s="37">
        <v>36877667</v>
      </c>
      <c r="J458" s="37">
        <v>6.3999999999999799</v>
      </c>
      <c r="K458" s="37">
        <v>11.1999999999999</v>
      </c>
      <c r="L458" s="39">
        <v>-0.12256296042487599</v>
      </c>
      <c r="M458" s="37">
        <v>1663934091.4000001</v>
      </c>
      <c r="N458" s="37">
        <v>716.6</v>
      </c>
      <c r="O458" s="1"/>
      <c r="P458" s="1"/>
      <c r="Q458" s="1"/>
      <c r="R458" s="1"/>
    </row>
    <row r="459" spans="1:18" x14ac:dyDescent="0.3">
      <c r="A459" s="36">
        <v>44076</v>
      </c>
      <c r="B459" s="37">
        <v>739.4</v>
      </c>
      <c r="C459" s="38">
        <v>22.8</v>
      </c>
      <c r="D459" s="39">
        <v>3.1816913201228002E-2</v>
      </c>
      <c r="E459" s="37">
        <v>722</v>
      </c>
      <c r="F459" s="37">
        <v>720.8</v>
      </c>
      <c r="G459" s="37">
        <v>742.8</v>
      </c>
      <c r="H459" s="7">
        <v>47816</v>
      </c>
      <c r="I459" s="37">
        <v>35304595.799999997</v>
      </c>
      <c r="J459" s="37">
        <v>17.399999999999999</v>
      </c>
      <c r="K459" s="37">
        <v>22</v>
      </c>
      <c r="L459" s="39">
        <v>-6.6385504529834397E-2</v>
      </c>
      <c r="M459" s="37">
        <v>1699238687.2</v>
      </c>
      <c r="N459" s="37">
        <v>739.4</v>
      </c>
      <c r="O459" s="1"/>
      <c r="P459" s="1"/>
      <c r="Q459" s="1"/>
      <c r="R459" s="1"/>
    </row>
    <row r="460" spans="1:18" x14ac:dyDescent="0.3">
      <c r="A460" s="36">
        <v>44077</v>
      </c>
      <c r="B460" s="37">
        <v>740.2</v>
      </c>
      <c r="C460" s="38">
        <v>0.80000000000006799</v>
      </c>
      <c r="D460" s="39">
        <v>1.0819583446038299E-3</v>
      </c>
      <c r="E460" s="37">
        <v>744</v>
      </c>
      <c r="F460" s="37">
        <v>736.8</v>
      </c>
      <c r="G460" s="37">
        <v>756</v>
      </c>
      <c r="H460" s="7">
        <v>53398</v>
      </c>
      <c r="I460" s="37">
        <v>39891696</v>
      </c>
      <c r="J460" s="37">
        <v>3.7999999999999501</v>
      </c>
      <c r="K460" s="37">
        <v>19.2</v>
      </c>
      <c r="L460" s="39">
        <v>0.11673916680609001</v>
      </c>
      <c r="M460" s="37">
        <v>1739130383.2</v>
      </c>
      <c r="N460" s="37">
        <v>740.2</v>
      </c>
      <c r="O460" s="1"/>
      <c r="P460" s="1"/>
      <c r="Q460" s="1"/>
      <c r="R460" s="1"/>
    </row>
    <row r="461" spans="1:18" x14ac:dyDescent="0.3">
      <c r="A461" s="36">
        <v>44078</v>
      </c>
      <c r="B461" s="37">
        <v>738.2</v>
      </c>
      <c r="C461" s="38">
        <v>-2</v>
      </c>
      <c r="D461" s="39">
        <v>-2.7019724398811098E-3</v>
      </c>
      <c r="E461" s="37">
        <v>732</v>
      </c>
      <c r="F461" s="37">
        <v>730.8</v>
      </c>
      <c r="G461" s="37">
        <v>751.6</v>
      </c>
      <c r="H461" s="7">
        <v>53006</v>
      </c>
      <c r="I461" s="37">
        <v>39272034.200000003</v>
      </c>
      <c r="J461" s="37">
        <v>6.2000000000000499</v>
      </c>
      <c r="K461" s="37">
        <v>20.8000000000001</v>
      </c>
      <c r="L461" s="39">
        <v>-7.3410989175624599E-3</v>
      </c>
      <c r="M461" s="37">
        <v>1699858349</v>
      </c>
      <c r="N461" s="37">
        <v>738.2</v>
      </c>
      <c r="O461" s="1"/>
      <c r="P461" s="1"/>
      <c r="Q461" s="1"/>
      <c r="R461" s="1"/>
    </row>
    <row r="462" spans="1:18" x14ac:dyDescent="0.3">
      <c r="A462" s="36">
        <v>44081</v>
      </c>
      <c r="B462" s="37">
        <v>739.4</v>
      </c>
      <c r="C462" s="38">
        <v>1.19999999999993</v>
      </c>
      <c r="D462" s="39">
        <v>1.6255757247357499E-3</v>
      </c>
      <c r="E462" s="37">
        <v>740.8</v>
      </c>
      <c r="F462" s="37">
        <v>738.2</v>
      </c>
      <c r="G462" s="37">
        <v>747</v>
      </c>
      <c r="H462" s="7">
        <v>32681</v>
      </c>
      <c r="I462" s="37">
        <v>24218797.600000001</v>
      </c>
      <c r="J462" s="37">
        <v>1.3999999999999799</v>
      </c>
      <c r="K462" s="37">
        <v>8.7999999999999492</v>
      </c>
      <c r="L462" s="39">
        <v>-0.38344715692563103</v>
      </c>
      <c r="M462" s="37">
        <v>1724077146.5999999</v>
      </c>
      <c r="N462" s="37">
        <v>739.4</v>
      </c>
      <c r="O462" s="1"/>
      <c r="P462" s="1"/>
      <c r="Q462" s="1"/>
      <c r="R462" s="1"/>
    </row>
    <row r="463" spans="1:18" x14ac:dyDescent="0.3">
      <c r="A463" s="36">
        <v>44082</v>
      </c>
      <c r="B463" s="37">
        <v>732.2</v>
      </c>
      <c r="C463" s="38">
        <v>-7.19999999999993</v>
      </c>
      <c r="D463" s="39">
        <v>-9.7376251014335002E-3</v>
      </c>
      <c r="E463" s="37">
        <v>740</v>
      </c>
      <c r="F463" s="37">
        <v>722.8</v>
      </c>
      <c r="G463" s="37">
        <v>742.2</v>
      </c>
      <c r="H463" s="7">
        <v>36796</v>
      </c>
      <c r="I463" s="37">
        <v>26914183.399999999</v>
      </c>
      <c r="J463" s="37">
        <v>7.7999999999999501</v>
      </c>
      <c r="K463" s="37">
        <v>19.400000000000102</v>
      </c>
      <c r="L463" s="39">
        <v>0.12591413971420701</v>
      </c>
      <c r="M463" s="37">
        <v>1697162963.2</v>
      </c>
      <c r="N463" s="37">
        <v>732.2</v>
      </c>
      <c r="O463" s="1"/>
      <c r="P463" s="1"/>
      <c r="Q463" s="1"/>
      <c r="R463" s="1"/>
    </row>
    <row r="464" spans="1:18" x14ac:dyDescent="0.3">
      <c r="A464" s="36">
        <v>44083</v>
      </c>
      <c r="B464" s="37">
        <v>735.8</v>
      </c>
      <c r="C464" s="38">
        <v>3.5999999999999099</v>
      </c>
      <c r="D464" s="39">
        <v>4.9166894291176001E-3</v>
      </c>
      <c r="E464" s="37">
        <v>731</v>
      </c>
      <c r="F464" s="37">
        <v>731</v>
      </c>
      <c r="G464" s="37">
        <v>741.4</v>
      </c>
      <c r="H464" s="7">
        <v>39044</v>
      </c>
      <c r="I464" s="37">
        <v>28748631.199999999</v>
      </c>
      <c r="J464" s="37">
        <v>4.7999999999999501</v>
      </c>
      <c r="K464" s="37">
        <v>10.4</v>
      </c>
      <c r="L464" s="39">
        <v>6.1093597130122801E-2</v>
      </c>
      <c r="M464" s="37">
        <v>1725911594.4000001</v>
      </c>
      <c r="N464" s="37">
        <v>735.8</v>
      </c>
      <c r="O464" s="1"/>
      <c r="P464" s="1"/>
      <c r="Q464" s="1"/>
      <c r="R464" s="1"/>
    </row>
    <row r="465" spans="1:18" x14ac:dyDescent="0.3">
      <c r="A465" s="36">
        <v>44084</v>
      </c>
      <c r="B465" s="37">
        <v>733.2</v>
      </c>
      <c r="C465" s="38">
        <v>-2.5999999999999099</v>
      </c>
      <c r="D465" s="39">
        <v>-3.5335689045935198E-3</v>
      </c>
      <c r="E465" s="37">
        <v>733.4</v>
      </c>
      <c r="F465" s="37">
        <v>727.4</v>
      </c>
      <c r="G465" s="37">
        <v>736.6</v>
      </c>
      <c r="H465" s="7">
        <v>40370</v>
      </c>
      <c r="I465" s="37">
        <v>29568916.399999999</v>
      </c>
      <c r="J465" s="37">
        <v>0.19999999999993201</v>
      </c>
      <c r="K465" s="37">
        <v>9.2000000000000508</v>
      </c>
      <c r="L465" s="39">
        <v>3.39616842536625E-2</v>
      </c>
      <c r="M465" s="37">
        <v>1696342678</v>
      </c>
      <c r="N465" s="37">
        <v>733.2</v>
      </c>
      <c r="O465" s="1"/>
      <c r="P465" s="1"/>
      <c r="Q465" s="1"/>
      <c r="R465" s="1"/>
    </row>
    <row r="466" spans="1:18" x14ac:dyDescent="0.3">
      <c r="A466" s="36">
        <v>44085</v>
      </c>
      <c r="B466" s="37">
        <v>743.2</v>
      </c>
      <c r="C466" s="38">
        <v>10</v>
      </c>
      <c r="D466" s="39">
        <v>1.3638843426077501E-2</v>
      </c>
      <c r="E466" s="37">
        <v>731.8</v>
      </c>
      <c r="F466" s="37">
        <v>730.8</v>
      </c>
      <c r="G466" s="37">
        <v>747</v>
      </c>
      <c r="H466" s="7">
        <v>41266</v>
      </c>
      <c r="I466" s="37">
        <v>30643725.800000001</v>
      </c>
      <c r="J466" s="37">
        <v>11.4000000000001</v>
      </c>
      <c r="K466" s="37">
        <v>16.2</v>
      </c>
      <c r="L466" s="39">
        <v>2.2194699033936099E-2</v>
      </c>
      <c r="M466" s="37">
        <v>1726986403.8</v>
      </c>
      <c r="N466" s="37">
        <v>743.2</v>
      </c>
      <c r="O466" s="1"/>
      <c r="P466" s="1"/>
      <c r="Q466" s="1"/>
      <c r="R466" s="1"/>
    </row>
    <row r="467" spans="1:18" x14ac:dyDescent="0.3">
      <c r="A467" s="36">
        <v>44088</v>
      </c>
      <c r="B467" s="37">
        <v>739.8</v>
      </c>
      <c r="C467" s="38">
        <v>-3.4000000000000901</v>
      </c>
      <c r="D467" s="39">
        <v>-4.5748116254037798E-3</v>
      </c>
      <c r="E467" s="37">
        <v>745.8</v>
      </c>
      <c r="F467" s="37">
        <v>739.6</v>
      </c>
      <c r="G467" s="37">
        <v>750.6</v>
      </c>
      <c r="H467" s="7">
        <v>34579</v>
      </c>
      <c r="I467" s="37">
        <v>25654991.199999999</v>
      </c>
      <c r="J467" s="37">
        <v>6</v>
      </c>
      <c r="K467" s="37">
        <v>11</v>
      </c>
      <c r="L467" s="39">
        <v>-0.162046236611254</v>
      </c>
      <c r="M467" s="37">
        <v>1701331412.5999999</v>
      </c>
      <c r="N467" s="37">
        <v>739.8</v>
      </c>
      <c r="O467" s="1"/>
      <c r="P467" s="1"/>
      <c r="Q467" s="1"/>
      <c r="R467" s="1"/>
    </row>
    <row r="468" spans="1:18" x14ac:dyDescent="0.3">
      <c r="A468" s="36">
        <v>44089</v>
      </c>
      <c r="B468" s="37">
        <v>750.6</v>
      </c>
      <c r="C468" s="38">
        <v>10.8000000000001</v>
      </c>
      <c r="D468" s="39">
        <v>1.45985401459855E-2</v>
      </c>
      <c r="E468" s="37">
        <v>741.4</v>
      </c>
      <c r="F468" s="37">
        <v>741.4</v>
      </c>
      <c r="G468" s="37">
        <v>756.2</v>
      </c>
      <c r="H468" s="7">
        <v>45786</v>
      </c>
      <c r="I468" s="37">
        <v>34382848.399999999</v>
      </c>
      <c r="J468" s="37">
        <v>9.2000000000000508</v>
      </c>
      <c r="K468" s="37">
        <v>14.8000000000001</v>
      </c>
      <c r="L468" s="39">
        <v>0.32409844125046999</v>
      </c>
      <c r="M468" s="37">
        <v>1735714261</v>
      </c>
      <c r="N468" s="37">
        <v>750.6</v>
      </c>
      <c r="O468" s="1"/>
      <c r="P468" s="1"/>
      <c r="Q468" s="1"/>
      <c r="R468" s="1"/>
    </row>
    <row r="469" spans="1:18" x14ac:dyDescent="0.3">
      <c r="A469" s="36">
        <v>44090</v>
      </c>
      <c r="B469" s="37">
        <v>758.6</v>
      </c>
      <c r="C469" s="38">
        <v>8</v>
      </c>
      <c r="D469" s="39">
        <v>1.0658140154543E-2</v>
      </c>
      <c r="E469" s="37">
        <v>752.4</v>
      </c>
      <c r="F469" s="37">
        <v>751.8</v>
      </c>
      <c r="G469" s="37">
        <v>765.4</v>
      </c>
      <c r="H469" s="7">
        <v>38642</v>
      </c>
      <c r="I469" s="37">
        <v>29342768.800000001</v>
      </c>
      <c r="J469" s="37">
        <v>6.2000000000000499</v>
      </c>
      <c r="K469" s="37">
        <v>13.6</v>
      </c>
      <c r="L469" s="39">
        <v>-0.15603022758048299</v>
      </c>
      <c r="M469" s="37">
        <v>1765057029.8</v>
      </c>
      <c r="N469" s="37">
        <v>758.6</v>
      </c>
      <c r="O469" s="1"/>
      <c r="P469" s="1"/>
      <c r="Q469" s="1"/>
      <c r="R469" s="1"/>
    </row>
    <row r="470" spans="1:18" x14ac:dyDescent="0.3">
      <c r="A470" s="36">
        <v>44091</v>
      </c>
      <c r="B470" s="37">
        <v>756.8</v>
      </c>
      <c r="C470" s="38">
        <v>-1.80000000000007</v>
      </c>
      <c r="D470" s="39">
        <v>-2.3727919852360498E-3</v>
      </c>
      <c r="E470" s="37">
        <v>749</v>
      </c>
      <c r="F470" s="37">
        <v>748</v>
      </c>
      <c r="G470" s="37">
        <v>762.2</v>
      </c>
      <c r="H470" s="7">
        <v>43875</v>
      </c>
      <c r="I470" s="37">
        <v>33222403.600000001</v>
      </c>
      <c r="J470" s="37">
        <v>7.7999999999999501</v>
      </c>
      <c r="K470" s="37">
        <v>14.2</v>
      </c>
      <c r="L470" s="39">
        <v>0.135422597174059</v>
      </c>
      <c r="M470" s="37">
        <v>1731834626.2</v>
      </c>
      <c r="N470" s="37">
        <v>756.8</v>
      </c>
      <c r="O470" s="1"/>
      <c r="P470" s="1"/>
      <c r="Q470" s="1"/>
      <c r="R470" s="1"/>
    </row>
    <row r="471" spans="1:18" x14ac:dyDescent="0.3">
      <c r="A471" s="36">
        <v>44092</v>
      </c>
      <c r="B471" s="37">
        <v>744</v>
      </c>
      <c r="C471" s="38">
        <v>-12.8</v>
      </c>
      <c r="D471" s="39">
        <v>-1.69133192389006E-2</v>
      </c>
      <c r="E471" s="37">
        <v>756</v>
      </c>
      <c r="F471" s="37">
        <v>744</v>
      </c>
      <c r="G471" s="37">
        <v>759.6</v>
      </c>
      <c r="H471" s="7">
        <v>85106</v>
      </c>
      <c r="I471" s="37">
        <v>63555126.799999997</v>
      </c>
      <c r="J471" s="37">
        <v>12</v>
      </c>
      <c r="K471" s="37">
        <v>15.6</v>
      </c>
      <c r="L471" s="39">
        <v>0.93973789173789202</v>
      </c>
      <c r="M471" s="37">
        <v>1668279499.4000001</v>
      </c>
      <c r="N471" s="37">
        <v>744</v>
      </c>
      <c r="O471" s="1"/>
      <c r="P471" s="1"/>
      <c r="Q471" s="1"/>
      <c r="R471" s="1"/>
    </row>
    <row r="472" spans="1:18" x14ac:dyDescent="0.3">
      <c r="A472" s="36">
        <v>44095</v>
      </c>
      <c r="B472" s="37">
        <v>727.8</v>
      </c>
      <c r="C472" s="38">
        <v>-16.2</v>
      </c>
      <c r="D472" s="39">
        <v>-2.1774193548387201E-2</v>
      </c>
      <c r="E472" s="37">
        <v>739.6</v>
      </c>
      <c r="F472" s="37">
        <v>723.2</v>
      </c>
      <c r="G472" s="37">
        <v>743</v>
      </c>
      <c r="H472" s="7">
        <v>59494</v>
      </c>
      <c r="I472" s="37">
        <v>43427791.200000003</v>
      </c>
      <c r="J472" s="37">
        <v>11.8000000000001</v>
      </c>
      <c r="K472" s="37">
        <v>19.8</v>
      </c>
      <c r="L472" s="39">
        <v>-0.30094235424059401</v>
      </c>
      <c r="M472" s="37">
        <v>1624851708.2</v>
      </c>
      <c r="N472" s="37">
        <v>727.8</v>
      </c>
      <c r="O472" s="1"/>
      <c r="P472" s="1"/>
      <c r="Q472" s="1"/>
      <c r="R472" s="1"/>
    </row>
    <row r="473" spans="1:18" x14ac:dyDescent="0.3">
      <c r="A473" s="36">
        <v>44096</v>
      </c>
      <c r="B473" s="37">
        <v>722</v>
      </c>
      <c r="C473" s="38">
        <v>-5.7999999999999501</v>
      </c>
      <c r="D473" s="39">
        <v>-7.9692223138224192E-3</v>
      </c>
      <c r="E473" s="37">
        <v>731.2</v>
      </c>
      <c r="F473" s="37">
        <v>721.4</v>
      </c>
      <c r="G473" s="37">
        <v>734</v>
      </c>
      <c r="H473" s="7">
        <v>32622</v>
      </c>
      <c r="I473" s="37">
        <v>23636176.800000001</v>
      </c>
      <c r="J473" s="37">
        <v>9.2000000000000508</v>
      </c>
      <c r="K473" s="37">
        <v>12.6</v>
      </c>
      <c r="L473" s="39">
        <v>-0.45167579924026002</v>
      </c>
      <c r="M473" s="37">
        <v>1601215531.4000001</v>
      </c>
      <c r="N473" s="37">
        <v>722</v>
      </c>
      <c r="O473" s="1"/>
      <c r="P473" s="1"/>
      <c r="Q473" s="1"/>
      <c r="R473" s="1"/>
    </row>
    <row r="474" spans="1:18" x14ac:dyDescent="0.3">
      <c r="A474" s="36">
        <v>44097</v>
      </c>
      <c r="B474" s="37">
        <v>731.8</v>
      </c>
      <c r="C474" s="38">
        <v>9.7999999999999492</v>
      </c>
      <c r="D474" s="39">
        <v>1.3573407202216E-2</v>
      </c>
      <c r="E474" s="37">
        <v>728.2</v>
      </c>
      <c r="F474" s="37">
        <v>725.6</v>
      </c>
      <c r="G474" s="37">
        <v>740.4</v>
      </c>
      <c r="H474" s="7">
        <v>49855</v>
      </c>
      <c r="I474" s="37">
        <v>36581188</v>
      </c>
      <c r="J474" s="37">
        <v>3.5999999999999099</v>
      </c>
      <c r="K474" s="37">
        <v>14.8</v>
      </c>
      <c r="L474" s="39">
        <v>0.52826313530746105</v>
      </c>
      <c r="M474" s="37">
        <v>1637796719.4000001</v>
      </c>
      <c r="N474" s="37">
        <v>731.8</v>
      </c>
      <c r="O474" s="1"/>
      <c r="P474" s="1"/>
      <c r="Q474" s="1"/>
      <c r="R474" s="1"/>
    </row>
    <row r="475" spans="1:18" x14ac:dyDescent="0.3">
      <c r="A475" s="36">
        <v>44098</v>
      </c>
      <c r="B475" s="37">
        <v>728</v>
      </c>
      <c r="C475" s="38">
        <v>-3.7999999999999501</v>
      </c>
      <c r="D475" s="39">
        <v>-5.1926755944246396E-3</v>
      </c>
      <c r="E475" s="37">
        <v>725</v>
      </c>
      <c r="F475" s="37">
        <v>723.2</v>
      </c>
      <c r="G475" s="37">
        <v>735</v>
      </c>
      <c r="H475" s="7">
        <v>52943</v>
      </c>
      <c r="I475" s="37">
        <v>38588442.600000001</v>
      </c>
      <c r="J475" s="37">
        <v>3</v>
      </c>
      <c r="K475" s="37">
        <v>11.8</v>
      </c>
      <c r="L475" s="39">
        <v>6.19396249122455E-2</v>
      </c>
      <c r="M475" s="37">
        <v>1599208276.8</v>
      </c>
      <c r="N475" s="37">
        <v>728</v>
      </c>
      <c r="O475" s="1"/>
      <c r="P475" s="1"/>
      <c r="Q475" s="1"/>
      <c r="R475" s="1"/>
    </row>
    <row r="476" spans="1:18" x14ac:dyDescent="0.3">
      <c r="A476" s="36">
        <v>44099</v>
      </c>
      <c r="B476" s="37">
        <v>731</v>
      </c>
      <c r="C476" s="38">
        <v>3</v>
      </c>
      <c r="D476" s="39">
        <v>4.1208791208791201E-3</v>
      </c>
      <c r="E476" s="37">
        <v>728.6</v>
      </c>
      <c r="F476" s="37">
        <v>719.4</v>
      </c>
      <c r="G476" s="37">
        <v>731</v>
      </c>
      <c r="H476" s="7">
        <v>51620</v>
      </c>
      <c r="I476" s="37">
        <v>37535797.600000001</v>
      </c>
      <c r="J476" s="37">
        <v>2.3999999999999799</v>
      </c>
      <c r="K476" s="37">
        <v>11.6</v>
      </c>
      <c r="L476" s="39">
        <v>-2.4989139262980901E-2</v>
      </c>
      <c r="M476" s="37">
        <v>1636744074.4000001</v>
      </c>
      <c r="N476" s="37">
        <v>731</v>
      </c>
      <c r="O476" s="1"/>
      <c r="P476" s="1"/>
      <c r="Q476" s="1"/>
      <c r="R476" s="1"/>
    </row>
    <row r="477" spans="1:18" x14ac:dyDescent="0.3">
      <c r="A477" s="36">
        <v>44102</v>
      </c>
      <c r="B477" s="37">
        <v>733.4</v>
      </c>
      <c r="C477" s="38">
        <v>2.3999999999999799</v>
      </c>
      <c r="D477" s="39">
        <v>3.2831737346100901E-3</v>
      </c>
      <c r="E477" s="37">
        <v>737.6</v>
      </c>
      <c r="F477" s="37">
        <v>729.6</v>
      </c>
      <c r="G477" s="37">
        <v>740</v>
      </c>
      <c r="H477" s="7">
        <v>60950</v>
      </c>
      <c r="I477" s="37">
        <v>44737331</v>
      </c>
      <c r="J477" s="37">
        <v>4.2000000000000499</v>
      </c>
      <c r="K477" s="37">
        <v>10.4</v>
      </c>
      <c r="L477" s="39">
        <v>0.18074389771406399</v>
      </c>
      <c r="M477" s="37">
        <v>1681481405.4000001</v>
      </c>
      <c r="N477" s="37">
        <v>733.4</v>
      </c>
      <c r="O477" s="1"/>
      <c r="P477" s="1"/>
      <c r="Q477" s="1"/>
      <c r="R477" s="1"/>
    </row>
    <row r="478" spans="1:18" x14ac:dyDescent="0.3">
      <c r="A478" s="36">
        <v>44103</v>
      </c>
      <c r="B478" s="37">
        <v>738</v>
      </c>
      <c r="C478" s="38">
        <v>4.6000000000000201</v>
      </c>
      <c r="D478" s="39">
        <v>6.2721570766294298E-3</v>
      </c>
      <c r="E478" s="37">
        <v>731.6</v>
      </c>
      <c r="F478" s="37">
        <v>730.6</v>
      </c>
      <c r="G478" s="37">
        <v>738</v>
      </c>
      <c r="H478" s="7">
        <v>30800</v>
      </c>
      <c r="I478" s="37">
        <v>22663964.399999999</v>
      </c>
      <c r="J478" s="37">
        <v>6.3999999999999799</v>
      </c>
      <c r="K478" s="37">
        <v>7.3999999999999799</v>
      </c>
      <c r="L478" s="39">
        <v>-0.49466776045939298</v>
      </c>
      <c r="M478" s="37">
        <v>1704145369.8</v>
      </c>
      <c r="N478" s="37">
        <v>738</v>
      </c>
      <c r="O478" s="1"/>
      <c r="P478" s="1"/>
      <c r="Q478" s="1"/>
      <c r="R478" s="1"/>
    </row>
    <row r="479" spans="1:18" x14ac:dyDescent="0.3">
      <c r="A479" s="36">
        <v>44104</v>
      </c>
      <c r="B479" s="37">
        <v>736.2</v>
      </c>
      <c r="C479" s="38">
        <v>-1.7999999999999501</v>
      </c>
      <c r="D479" s="39">
        <v>-2.43902439024384E-3</v>
      </c>
      <c r="E479" s="37">
        <v>734.8</v>
      </c>
      <c r="F479" s="37">
        <v>732.4</v>
      </c>
      <c r="G479" s="37">
        <v>740</v>
      </c>
      <c r="H479" s="7">
        <v>55105</v>
      </c>
      <c r="I479" s="37">
        <v>40578721.600000001</v>
      </c>
      <c r="J479" s="37">
        <v>1.4000000000000901</v>
      </c>
      <c r="K479" s="37">
        <v>7.6000000000000201</v>
      </c>
      <c r="L479" s="39">
        <v>0.78912337662337695</v>
      </c>
      <c r="M479" s="37">
        <v>1663566648.2</v>
      </c>
      <c r="N479" s="37">
        <v>736.2</v>
      </c>
      <c r="O479" s="1"/>
      <c r="P479" s="1"/>
      <c r="Q479" s="1"/>
      <c r="R479" s="1"/>
    </row>
    <row r="480" spans="1:18" x14ac:dyDescent="0.3">
      <c r="A480" s="36">
        <v>44105</v>
      </c>
      <c r="B480" s="37">
        <v>748.8</v>
      </c>
      <c r="C480" s="38">
        <v>12.5999999999999</v>
      </c>
      <c r="D480" s="39">
        <v>1.7114914425427698E-2</v>
      </c>
      <c r="E480" s="37">
        <v>741</v>
      </c>
      <c r="F480" s="37">
        <v>738.4</v>
      </c>
      <c r="G480" s="37">
        <v>751.8</v>
      </c>
      <c r="H480" s="7">
        <v>46388</v>
      </c>
      <c r="I480" s="37">
        <v>34669079.600000001</v>
      </c>
      <c r="J480" s="37">
        <v>7.7999999999999501</v>
      </c>
      <c r="K480" s="37">
        <v>13.4</v>
      </c>
      <c r="L480" s="39">
        <v>-0.15818891207694399</v>
      </c>
      <c r="M480" s="37">
        <v>1698235727.8</v>
      </c>
      <c r="N480" s="37">
        <v>748.8</v>
      </c>
      <c r="O480" s="1"/>
      <c r="P480" s="1"/>
      <c r="Q480" s="1"/>
      <c r="R480" s="1"/>
    </row>
    <row r="481" spans="1:18" x14ac:dyDescent="0.3">
      <c r="A481" s="36">
        <v>44106</v>
      </c>
      <c r="B481" s="37">
        <v>746.4</v>
      </c>
      <c r="C481" s="38">
        <v>-2.3999999999999799</v>
      </c>
      <c r="D481" s="39">
        <v>-3.2051282051281799E-3</v>
      </c>
      <c r="E481" s="37">
        <v>740</v>
      </c>
      <c r="F481" s="37">
        <v>739.6</v>
      </c>
      <c r="G481" s="37">
        <v>747.6</v>
      </c>
      <c r="H481" s="7">
        <v>45766</v>
      </c>
      <c r="I481" s="37">
        <v>34067701.200000003</v>
      </c>
      <c r="J481" s="37">
        <v>6.3999999999999799</v>
      </c>
      <c r="K481" s="37">
        <v>8</v>
      </c>
      <c r="L481" s="39">
        <v>-1.34086401655601E-2</v>
      </c>
      <c r="M481" s="37">
        <v>1664168026.5999999</v>
      </c>
      <c r="N481" s="37">
        <v>746.4</v>
      </c>
      <c r="O481" s="1"/>
      <c r="P481" s="1"/>
      <c r="Q481" s="1"/>
      <c r="R481" s="1"/>
    </row>
    <row r="482" spans="1:18" x14ac:dyDescent="0.3">
      <c r="A482" s="36">
        <v>44109</v>
      </c>
      <c r="B482" s="37">
        <v>752.6</v>
      </c>
      <c r="C482" s="38">
        <v>6.2000000000000499</v>
      </c>
      <c r="D482" s="39">
        <v>8.3065380493033796E-3</v>
      </c>
      <c r="E482" s="37">
        <v>748.6</v>
      </c>
      <c r="F482" s="37">
        <v>748.6</v>
      </c>
      <c r="G482" s="37">
        <v>756.8</v>
      </c>
      <c r="H482" s="7">
        <v>39191</v>
      </c>
      <c r="I482" s="37">
        <v>29513264.199999999</v>
      </c>
      <c r="J482" s="37">
        <v>4</v>
      </c>
      <c r="K482" s="37">
        <v>8.19999999999993</v>
      </c>
      <c r="L482" s="39">
        <v>-0.143665603286282</v>
      </c>
      <c r="M482" s="37">
        <v>1693681290.8</v>
      </c>
      <c r="N482" s="37">
        <v>752.6</v>
      </c>
      <c r="O482" s="1"/>
      <c r="P482" s="1"/>
      <c r="Q482" s="1"/>
      <c r="R482" s="1"/>
    </row>
    <row r="483" spans="1:18" x14ac:dyDescent="0.3">
      <c r="A483" s="36">
        <v>44110</v>
      </c>
      <c r="B483" s="37">
        <v>748.6</v>
      </c>
      <c r="C483" s="38">
        <v>-4</v>
      </c>
      <c r="D483" s="39">
        <v>-5.3149083178315199E-3</v>
      </c>
      <c r="E483" s="37">
        <v>752.8</v>
      </c>
      <c r="F483" s="37">
        <v>744.8</v>
      </c>
      <c r="G483" s="37">
        <v>754.6</v>
      </c>
      <c r="H483" s="7">
        <v>37123</v>
      </c>
      <c r="I483" s="37">
        <v>27782814.399999999</v>
      </c>
      <c r="J483" s="37">
        <v>4.19999999999993</v>
      </c>
      <c r="K483" s="37">
        <v>9.80000000000007</v>
      </c>
      <c r="L483" s="39">
        <v>-5.2767216963078303E-2</v>
      </c>
      <c r="M483" s="37">
        <v>1665898476.4000001</v>
      </c>
      <c r="N483" s="37">
        <v>748.6</v>
      </c>
      <c r="O483" s="1"/>
      <c r="P483" s="1"/>
      <c r="Q483" s="1"/>
      <c r="R483" s="1"/>
    </row>
    <row r="484" spans="1:18" x14ac:dyDescent="0.3">
      <c r="A484" s="36">
        <v>44111</v>
      </c>
      <c r="B484" s="37">
        <v>756.8</v>
      </c>
      <c r="C484" s="38">
        <v>8.19999999999993</v>
      </c>
      <c r="D484" s="39">
        <v>1.09537803900614E-2</v>
      </c>
      <c r="E484" s="37">
        <v>749</v>
      </c>
      <c r="F484" s="37">
        <v>747.8</v>
      </c>
      <c r="G484" s="37">
        <v>761.8</v>
      </c>
      <c r="H484" s="7">
        <v>46504</v>
      </c>
      <c r="I484" s="37">
        <v>35146511.600000001</v>
      </c>
      <c r="J484" s="37">
        <v>7.7999999999999501</v>
      </c>
      <c r="K484" s="37">
        <v>14</v>
      </c>
      <c r="L484" s="39">
        <v>0.252700482180858</v>
      </c>
      <c r="M484" s="37">
        <v>1701044988</v>
      </c>
      <c r="N484" s="37">
        <v>756.8</v>
      </c>
      <c r="O484" s="1"/>
      <c r="P484" s="1"/>
      <c r="Q484" s="1"/>
      <c r="R484" s="1"/>
    </row>
    <row r="485" spans="1:18" x14ac:dyDescent="0.3">
      <c r="A485" s="36">
        <v>44112</v>
      </c>
      <c r="B485" s="37">
        <v>755.8</v>
      </c>
      <c r="C485" s="38">
        <v>-1</v>
      </c>
      <c r="D485" s="39">
        <v>-1.3213530655391101E-3</v>
      </c>
      <c r="E485" s="37">
        <v>759.4</v>
      </c>
      <c r="F485" s="37">
        <v>752</v>
      </c>
      <c r="G485" s="37">
        <v>762.6</v>
      </c>
      <c r="H485" s="7">
        <v>36325</v>
      </c>
      <c r="I485" s="37">
        <v>27451511.399999999</v>
      </c>
      <c r="J485" s="37">
        <v>3.6000000000000201</v>
      </c>
      <c r="K485" s="37">
        <v>10.6</v>
      </c>
      <c r="L485" s="39">
        <v>-0.21888439704111501</v>
      </c>
      <c r="M485" s="37">
        <v>1673593476.5999999</v>
      </c>
      <c r="N485" s="37">
        <v>755.8</v>
      </c>
      <c r="O485" s="1"/>
      <c r="P485" s="1"/>
      <c r="Q485" s="1"/>
      <c r="R485" s="1"/>
    </row>
    <row r="486" spans="1:18" x14ac:dyDescent="0.3">
      <c r="A486" s="36">
        <v>44113</v>
      </c>
      <c r="B486" s="37">
        <v>761.6</v>
      </c>
      <c r="C486" s="38">
        <v>5.80000000000007</v>
      </c>
      <c r="D486" s="39">
        <v>7.6739878274676701E-3</v>
      </c>
      <c r="E486" s="37">
        <v>756</v>
      </c>
      <c r="F486" s="37">
        <v>754</v>
      </c>
      <c r="G486" s="37">
        <v>761.8</v>
      </c>
      <c r="H486" s="7">
        <v>32019</v>
      </c>
      <c r="I486" s="37">
        <v>24315577.199999999</v>
      </c>
      <c r="J486" s="37">
        <v>5.6000000000000201</v>
      </c>
      <c r="K486" s="37">
        <v>7.7999999999999501</v>
      </c>
      <c r="L486" s="39">
        <v>-0.118540949759119</v>
      </c>
      <c r="M486" s="37">
        <v>1697909053.8</v>
      </c>
      <c r="N486" s="37">
        <v>761.6</v>
      </c>
      <c r="O486" s="1"/>
      <c r="P486" s="1"/>
      <c r="Q486" s="1"/>
      <c r="R486" s="1"/>
    </row>
    <row r="487" spans="1:18" x14ac:dyDescent="0.3">
      <c r="A487" s="36">
        <v>44116</v>
      </c>
      <c r="B487" s="37">
        <v>775</v>
      </c>
      <c r="C487" s="38">
        <v>13.4</v>
      </c>
      <c r="D487" s="39">
        <v>1.7594537815125998E-2</v>
      </c>
      <c r="E487" s="37">
        <v>762.4</v>
      </c>
      <c r="F487" s="37">
        <v>762</v>
      </c>
      <c r="G487" s="37">
        <v>777.8</v>
      </c>
      <c r="H487" s="7">
        <v>50981</v>
      </c>
      <c r="I487" s="37">
        <v>39427574.799999997</v>
      </c>
      <c r="J487" s="37">
        <v>12.6</v>
      </c>
      <c r="K487" s="37">
        <v>15.8</v>
      </c>
      <c r="L487" s="39">
        <v>0.59221087479309198</v>
      </c>
      <c r="M487" s="37">
        <v>1737336628.5999999</v>
      </c>
      <c r="N487" s="37">
        <v>775</v>
      </c>
      <c r="O487" s="1"/>
      <c r="P487" s="1"/>
      <c r="Q487" s="1"/>
      <c r="R487" s="1"/>
    </row>
    <row r="488" spans="1:18" x14ac:dyDescent="0.3">
      <c r="A488" s="36">
        <v>44117</v>
      </c>
      <c r="B488" s="37">
        <v>779.8</v>
      </c>
      <c r="C488" s="38">
        <v>4.7999999999999501</v>
      </c>
      <c r="D488" s="39">
        <v>6.1935483870967202E-3</v>
      </c>
      <c r="E488" s="37">
        <v>772.6</v>
      </c>
      <c r="F488" s="37">
        <v>770.4</v>
      </c>
      <c r="G488" s="37">
        <v>779.8</v>
      </c>
      <c r="H488" s="7">
        <v>39820</v>
      </c>
      <c r="I488" s="37">
        <v>30954482</v>
      </c>
      <c r="J488" s="37">
        <v>7.19999999999993</v>
      </c>
      <c r="K488" s="37">
        <v>9.3999999999999808</v>
      </c>
      <c r="L488" s="39">
        <v>-0.2189246974363</v>
      </c>
      <c r="M488" s="37">
        <v>1768291110.5999999</v>
      </c>
      <c r="N488" s="37">
        <v>779.8</v>
      </c>
      <c r="O488" s="1"/>
      <c r="P488" s="1"/>
      <c r="Q488" s="1"/>
      <c r="R488" s="1"/>
    </row>
    <row r="489" spans="1:18" x14ac:dyDescent="0.3">
      <c r="A489" s="36">
        <v>44118</v>
      </c>
      <c r="B489" s="37">
        <v>775</v>
      </c>
      <c r="C489" s="38">
        <v>-4.7999999999999501</v>
      </c>
      <c r="D489" s="39">
        <v>-6.1554244678122001E-3</v>
      </c>
      <c r="E489" s="37">
        <v>770.4</v>
      </c>
      <c r="F489" s="37">
        <v>770</v>
      </c>
      <c r="G489" s="37">
        <v>780.6</v>
      </c>
      <c r="H489" s="7">
        <v>50743</v>
      </c>
      <c r="I489" s="37">
        <v>39310679</v>
      </c>
      <c r="J489" s="37">
        <v>4.6000000000000201</v>
      </c>
      <c r="K489" s="37">
        <v>10.6</v>
      </c>
      <c r="L489" s="39">
        <v>0.27430939226519302</v>
      </c>
      <c r="M489" s="37">
        <v>1728980431.5999999</v>
      </c>
      <c r="N489" s="37">
        <v>775</v>
      </c>
      <c r="O489" s="1"/>
      <c r="P489" s="1"/>
      <c r="Q489" s="1"/>
      <c r="R489" s="1"/>
    </row>
    <row r="490" spans="1:18" x14ac:dyDescent="0.3">
      <c r="A490" s="36">
        <v>44119</v>
      </c>
      <c r="B490" s="37">
        <v>772</v>
      </c>
      <c r="C490" s="38">
        <v>-3</v>
      </c>
      <c r="D490" s="39">
        <v>-3.87096774193548E-3</v>
      </c>
      <c r="E490" s="37">
        <v>771.2</v>
      </c>
      <c r="F490" s="37">
        <v>765</v>
      </c>
      <c r="G490" s="37">
        <v>776.6</v>
      </c>
      <c r="H490" s="7">
        <v>74820</v>
      </c>
      <c r="I490" s="37">
        <v>57674125.799999997</v>
      </c>
      <c r="J490" s="37">
        <v>0.79999999999995497</v>
      </c>
      <c r="K490" s="37">
        <v>11.6</v>
      </c>
      <c r="L490" s="39">
        <v>0.47448909209152001</v>
      </c>
      <c r="M490" s="37">
        <v>1671306305.8</v>
      </c>
      <c r="N490" s="37">
        <v>772</v>
      </c>
      <c r="O490" s="1"/>
      <c r="P490" s="1"/>
      <c r="Q490" s="1"/>
      <c r="R490" s="1"/>
    </row>
    <row r="491" spans="1:18" x14ac:dyDescent="0.3">
      <c r="A491" s="36">
        <v>44120</v>
      </c>
      <c r="B491" s="37">
        <v>790</v>
      </c>
      <c r="C491" s="38">
        <v>18</v>
      </c>
      <c r="D491" s="39">
        <v>2.3316062176165799E-2</v>
      </c>
      <c r="E491" s="37">
        <v>790.4</v>
      </c>
      <c r="F491" s="37">
        <v>788.4</v>
      </c>
      <c r="G491" s="37">
        <v>806.6</v>
      </c>
      <c r="H491" s="7">
        <v>95455</v>
      </c>
      <c r="I491" s="37">
        <v>75869082.799999997</v>
      </c>
      <c r="J491" s="37">
        <v>0.39999999999997699</v>
      </c>
      <c r="K491" s="37">
        <v>18.2</v>
      </c>
      <c r="L491" s="39">
        <v>0.27579524191392701</v>
      </c>
      <c r="M491" s="37">
        <v>1747175388.5999999</v>
      </c>
      <c r="N491" s="37">
        <v>790</v>
      </c>
      <c r="O491" s="1"/>
      <c r="P491" s="1"/>
      <c r="Q491" s="1"/>
      <c r="R491" s="1"/>
    </row>
    <row r="492" spans="1:18" x14ac:dyDescent="0.3">
      <c r="A492" s="36">
        <v>44123</v>
      </c>
      <c r="B492" s="37">
        <v>794</v>
      </c>
      <c r="C492" s="38">
        <v>4</v>
      </c>
      <c r="D492" s="39">
        <v>5.0632911392405099E-3</v>
      </c>
      <c r="E492" s="37">
        <v>791.6</v>
      </c>
      <c r="F492" s="37">
        <v>791.2</v>
      </c>
      <c r="G492" s="37">
        <v>802.2</v>
      </c>
      <c r="H492" s="7">
        <v>33869</v>
      </c>
      <c r="I492" s="37">
        <v>26908012.600000001</v>
      </c>
      <c r="J492" s="37">
        <v>2.3999999999999799</v>
      </c>
      <c r="K492" s="37">
        <v>11</v>
      </c>
      <c r="L492" s="39">
        <v>-0.64518359436383599</v>
      </c>
      <c r="M492" s="37">
        <v>1774083401.2</v>
      </c>
      <c r="N492" s="37">
        <v>794</v>
      </c>
      <c r="O492" s="1"/>
      <c r="P492" s="1"/>
      <c r="Q492" s="1"/>
      <c r="R492" s="1"/>
    </row>
    <row r="493" spans="1:18" x14ac:dyDescent="0.3">
      <c r="A493" s="36">
        <v>44124</v>
      </c>
      <c r="B493" s="37">
        <v>805.8</v>
      </c>
      <c r="C493" s="38">
        <v>11.8</v>
      </c>
      <c r="D493" s="39">
        <v>1.48614609571788E-2</v>
      </c>
      <c r="E493" s="37">
        <v>800</v>
      </c>
      <c r="F493" s="37">
        <v>798</v>
      </c>
      <c r="G493" s="37">
        <v>812.6</v>
      </c>
      <c r="H493" s="7">
        <v>90564</v>
      </c>
      <c r="I493" s="37">
        <v>73007277.799999997</v>
      </c>
      <c r="J493" s="37">
        <v>5.7999999999999501</v>
      </c>
      <c r="K493" s="37">
        <v>14.6</v>
      </c>
      <c r="L493" s="39">
        <v>1.6739496294546601</v>
      </c>
      <c r="M493" s="37">
        <v>1847090679</v>
      </c>
      <c r="N493" s="37">
        <v>805.8</v>
      </c>
      <c r="O493" s="1"/>
      <c r="P493" s="1"/>
      <c r="Q493" s="1"/>
      <c r="R493" s="1"/>
    </row>
    <row r="494" spans="1:18" x14ac:dyDescent="0.3">
      <c r="A494" s="36">
        <v>44125</v>
      </c>
      <c r="B494" s="37">
        <v>800.4</v>
      </c>
      <c r="C494" s="38">
        <v>-5.3999999999999799</v>
      </c>
      <c r="D494" s="39">
        <v>-6.7014147431124103E-3</v>
      </c>
      <c r="E494" s="37">
        <v>805.6</v>
      </c>
      <c r="F494" s="37">
        <v>796</v>
      </c>
      <c r="G494" s="37">
        <v>806.2</v>
      </c>
      <c r="H494" s="7">
        <v>54033</v>
      </c>
      <c r="I494" s="37">
        <v>43285295.399999999</v>
      </c>
      <c r="J494" s="37">
        <v>5.2000000000000499</v>
      </c>
      <c r="K494" s="37">
        <v>10.199999999999999</v>
      </c>
      <c r="L494" s="39">
        <v>-0.40337220087452003</v>
      </c>
      <c r="M494" s="37">
        <v>1803805383.5999999</v>
      </c>
      <c r="N494" s="37">
        <v>800.4</v>
      </c>
      <c r="O494" s="1"/>
      <c r="P494" s="1"/>
      <c r="Q494" s="1"/>
      <c r="R494" s="1"/>
    </row>
    <row r="495" spans="1:18" x14ac:dyDescent="0.3">
      <c r="A495" s="36">
        <v>44126</v>
      </c>
      <c r="B495" s="37">
        <v>813.6</v>
      </c>
      <c r="C495" s="38">
        <v>13.2</v>
      </c>
      <c r="D495" s="39">
        <v>1.6491754122938601E-2</v>
      </c>
      <c r="E495" s="37">
        <v>800</v>
      </c>
      <c r="F495" s="37">
        <v>795</v>
      </c>
      <c r="G495" s="37">
        <v>824.6</v>
      </c>
      <c r="H495" s="7">
        <v>61755</v>
      </c>
      <c r="I495" s="37">
        <v>50186960.799999997</v>
      </c>
      <c r="J495" s="37">
        <v>13.6</v>
      </c>
      <c r="K495" s="37">
        <v>29.6</v>
      </c>
      <c r="L495" s="39">
        <v>0.142912664482816</v>
      </c>
      <c r="M495" s="37">
        <v>1853992344.4000001</v>
      </c>
      <c r="N495" s="37">
        <v>813.6</v>
      </c>
      <c r="O495" s="1"/>
      <c r="P495" s="1"/>
      <c r="Q495" s="1"/>
      <c r="R495" s="1"/>
    </row>
    <row r="496" spans="1:18" x14ac:dyDescent="0.3">
      <c r="A496" s="36">
        <v>44127</v>
      </c>
      <c r="B496" s="37">
        <v>825</v>
      </c>
      <c r="C496" s="38">
        <v>11.4</v>
      </c>
      <c r="D496" s="39">
        <v>1.40117994100295E-2</v>
      </c>
      <c r="E496" s="37">
        <v>814.2</v>
      </c>
      <c r="F496" s="37">
        <v>809.2</v>
      </c>
      <c r="G496" s="37">
        <v>825</v>
      </c>
      <c r="H496" s="7">
        <v>48649</v>
      </c>
      <c r="I496" s="37">
        <v>39911723.600000001</v>
      </c>
      <c r="J496" s="37">
        <v>10.8</v>
      </c>
      <c r="K496" s="37">
        <v>15.8</v>
      </c>
      <c r="L496" s="39">
        <v>-0.21222573071006401</v>
      </c>
      <c r="M496" s="37">
        <v>1893904068</v>
      </c>
      <c r="N496" s="37">
        <v>825</v>
      </c>
      <c r="O496" s="1"/>
      <c r="P496" s="1"/>
      <c r="Q496" s="1"/>
      <c r="R496" s="1"/>
    </row>
    <row r="497" spans="1:18" x14ac:dyDescent="0.3">
      <c r="A497" s="36">
        <v>44130</v>
      </c>
      <c r="B497" s="37">
        <v>826.2</v>
      </c>
      <c r="C497" s="38">
        <v>1.2000000000000499</v>
      </c>
      <c r="D497" s="39">
        <v>1.45454545454551E-3</v>
      </c>
      <c r="E497" s="37">
        <v>819.4</v>
      </c>
      <c r="F497" s="37">
        <v>817</v>
      </c>
      <c r="G497" s="37">
        <v>828.8</v>
      </c>
      <c r="H497" s="7">
        <v>59520</v>
      </c>
      <c r="I497" s="37">
        <v>49117637.799999997</v>
      </c>
      <c r="J497" s="37">
        <v>6.80000000000007</v>
      </c>
      <c r="K497" s="37">
        <v>11.8</v>
      </c>
      <c r="L497" s="39">
        <v>0.22345783058233501</v>
      </c>
      <c r="M497" s="37">
        <v>1943021705.8</v>
      </c>
      <c r="N497" s="37">
        <v>826.2</v>
      </c>
      <c r="O497" s="1"/>
      <c r="P497" s="1"/>
      <c r="Q497" s="1"/>
      <c r="R497" s="1"/>
    </row>
    <row r="498" spans="1:18" x14ac:dyDescent="0.3">
      <c r="A498" s="36">
        <v>44131</v>
      </c>
      <c r="B498" s="37">
        <v>825.4</v>
      </c>
      <c r="C498" s="38">
        <v>-0.80000000000006799</v>
      </c>
      <c r="D498" s="39">
        <v>-9.6828854998797897E-4</v>
      </c>
      <c r="E498" s="37">
        <v>826.2</v>
      </c>
      <c r="F498" s="37">
        <v>817.2</v>
      </c>
      <c r="G498" s="37">
        <v>830</v>
      </c>
      <c r="H498" s="7">
        <v>61629</v>
      </c>
      <c r="I498" s="37">
        <v>50827413.799999997</v>
      </c>
      <c r="J498" s="37">
        <v>0.80000000000006799</v>
      </c>
      <c r="K498" s="37">
        <v>12.8</v>
      </c>
      <c r="L498" s="39">
        <v>3.5433467741935502E-2</v>
      </c>
      <c r="M498" s="37">
        <v>1892194292</v>
      </c>
      <c r="N498" s="37">
        <v>825.4</v>
      </c>
      <c r="O498" s="1"/>
      <c r="P498" s="1"/>
      <c r="Q498" s="1"/>
      <c r="R498" s="1"/>
    </row>
    <row r="499" spans="1:18" x14ac:dyDescent="0.3">
      <c r="A499" s="36">
        <v>44132</v>
      </c>
      <c r="B499" s="37">
        <v>798.2</v>
      </c>
      <c r="C499" s="38">
        <v>-27.1999999999999</v>
      </c>
      <c r="D499" s="39">
        <v>-3.2953719408771398E-2</v>
      </c>
      <c r="E499" s="37">
        <v>812.8</v>
      </c>
      <c r="F499" s="37">
        <v>792.6</v>
      </c>
      <c r="G499" s="37">
        <v>822</v>
      </c>
      <c r="H499" s="7">
        <v>91899</v>
      </c>
      <c r="I499" s="37">
        <v>73638008.400000006</v>
      </c>
      <c r="J499" s="37">
        <v>14.5999999999999</v>
      </c>
      <c r="K499" s="37">
        <v>29.4</v>
      </c>
      <c r="L499" s="39">
        <v>0.49116487367959899</v>
      </c>
      <c r="M499" s="37">
        <v>1818556283.5999999</v>
      </c>
      <c r="N499" s="37">
        <v>798.2</v>
      </c>
      <c r="O499" s="1"/>
      <c r="P499" s="1"/>
      <c r="Q499" s="1"/>
      <c r="R499" s="1"/>
    </row>
    <row r="500" spans="1:18" x14ac:dyDescent="0.3">
      <c r="A500" s="36">
        <v>44133</v>
      </c>
      <c r="B500" s="37">
        <v>809.6</v>
      </c>
      <c r="C500" s="38">
        <v>11.4</v>
      </c>
      <c r="D500" s="39">
        <v>1.42821348033074E-2</v>
      </c>
      <c r="E500" s="37">
        <v>795.2</v>
      </c>
      <c r="F500" s="37">
        <v>793</v>
      </c>
      <c r="G500" s="37">
        <v>819.8</v>
      </c>
      <c r="H500" s="7">
        <v>95566</v>
      </c>
      <c r="I500" s="37">
        <v>77539177.599999994</v>
      </c>
      <c r="J500" s="37">
        <v>14.4</v>
      </c>
      <c r="K500" s="37">
        <v>26.8</v>
      </c>
      <c r="L500" s="39">
        <v>3.9902501659430503E-2</v>
      </c>
      <c r="M500" s="37">
        <v>1896095461.2</v>
      </c>
      <c r="N500" s="37">
        <v>809.6</v>
      </c>
      <c r="O500" s="1"/>
      <c r="P500" s="1"/>
      <c r="Q500" s="1"/>
      <c r="R500" s="1"/>
    </row>
    <row r="501" spans="1:18" x14ac:dyDescent="0.3">
      <c r="A501" s="36">
        <v>44134</v>
      </c>
      <c r="B501" s="37">
        <v>799</v>
      </c>
      <c r="C501" s="38">
        <v>-10.6</v>
      </c>
      <c r="D501" s="39">
        <v>-1.30928853754941E-2</v>
      </c>
      <c r="E501" s="37">
        <v>801.8</v>
      </c>
      <c r="F501" s="37">
        <v>795</v>
      </c>
      <c r="G501" s="37">
        <v>808</v>
      </c>
      <c r="H501" s="7">
        <v>77171</v>
      </c>
      <c r="I501" s="37">
        <v>61760481.200000003</v>
      </c>
      <c r="J501" s="37">
        <v>2.7999999999999501</v>
      </c>
      <c r="K501" s="37">
        <v>13</v>
      </c>
      <c r="L501" s="39">
        <v>-0.192484774919951</v>
      </c>
      <c r="M501" s="37">
        <v>1834334980</v>
      </c>
      <c r="N501" s="37">
        <v>799</v>
      </c>
      <c r="O501" s="1"/>
      <c r="P501" s="1"/>
      <c r="Q501" s="1"/>
      <c r="R501" s="1"/>
    </row>
    <row r="502" spans="1:18" x14ac:dyDescent="0.3">
      <c r="A502" s="36">
        <v>44137</v>
      </c>
      <c r="B502" s="37">
        <v>801.4</v>
      </c>
      <c r="C502" s="38">
        <v>2.3999999999999799</v>
      </c>
      <c r="D502" s="39">
        <v>3.00375469336668E-3</v>
      </c>
      <c r="E502" s="37">
        <v>800.8</v>
      </c>
      <c r="F502" s="37">
        <v>791.8</v>
      </c>
      <c r="G502" s="37">
        <v>804</v>
      </c>
      <c r="H502" s="7">
        <v>68633</v>
      </c>
      <c r="I502" s="37">
        <v>54921131.200000003</v>
      </c>
      <c r="J502" s="37">
        <v>0.60000000000002296</v>
      </c>
      <c r="K502" s="37">
        <v>12.2</v>
      </c>
      <c r="L502" s="39">
        <v>-0.110637415609491</v>
      </c>
      <c r="M502" s="37">
        <v>1889256111.2</v>
      </c>
      <c r="N502" s="37">
        <v>801.4</v>
      </c>
      <c r="O502" s="1"/>
      <c r="P502" s="1"/>
      <c r="Q502" s="1"/>
      <c r="R502" s="1"/>
    </row>
    <row r="503" spans="1:18" x14ac:dyDescent="0.3">
      <c r="A503" s="36">
        <v>44138</v>
      </c>
      <c r="B503" s="37">
        <v>810</v>
      </c>
      <c r="C503" s="38">
        <v>8.6000000000000192</v>
      </c>
      <c r="D503" s="39">
        <v>1.0731220364362399E-2</v>
      </c>
      <c r="E503" s="37">
        <v>808</v>
      </c>
      <c r="F503" s="37">
        <v>802</v>
      </c>
      <c r="G503" s="37">
        <v>812.6</v>
      </c>
      <c r="H503" s="7">
        <v>56963</v>
      </c>
      <c r="I503" s="37">
        <v>46086579.600000001</v>
      </c>
      <c r="J503" s="37">
        <v>2</v>
      </c>
      <c r="K503" s="37">
        <v>10.6</v>
      </c>
      <c r="L503" s="39">
        <v>-0.170034822898606</v>
      </c>
      <c r="M503" s="37">
        <v>1935342690.8</v>
      </c>
      <c r="N503" s="37">
        <v>810</v>
      </c>
      <c r="O503" s="1"/>
      <c r="P503" s="1"/>
      <c r="Q503" s="1"/>
      <c r="R503" s="1"/>
    </row>
    <row r="504" spans="1:18" x14ac:dyDescent="0.3">
      <c r="A504" s="36">
        <v>44139</v>
      </c>
      <c r="B504" s="37">
        <v>833.4</v>
      </c>
      <c r="C504" s="38">
        <v>23.4</v>
      </c>
      <c r="D504" s="39">
        <v>2.8888888888888901E-2</v>
      </c>
      <c r="E504" s="37">
        <v>803</v>
      </c>
      <c r="F504" s="37">
        <v>803</v>
      </c>
      <c r="G504" s="37">
        <v>834.6</v>
      </c>
      <c r="H504" s="7">
        <v>55093</v>
      </c>
      <c r="I504" s="37">
        <v>45467278.399999999</v>
      </c>
      <c r="J504" s="37">
        <v>30.4</v>
      </c>
      <c r="K504" s="37">
        <v>31.6</v>
      </c>
      <c r="L504" s="39">
        <v>-3.2828327159735299E-2</v>
      </c>
      <c r="M504" s="37">
        <v>1980809969.2</v>
      </c>
      <c r="N504" s="37">
        <v>833.4</v>
      </c>
      <c r="O504" s="1"/>
      <c r="P504" s="1"/>
      <c r="Q504" s="1"/>
      <c r="R504" s="1"/>
    </row>
    <row r="505" spans="1:18" x14ac:dyDescent="0.3">
      <c r="A505" s="36">
        <v>44140</v>
      </c>
      <c r="B505" s="37">
        <v>845.4</v>
      </c>
      <c r="C505" s="38">
        <v>12</v>
      </c>
      <c r="D505" s="39">
        <v>1.43988480921526E-2</v>
      </c>
      <c r="E505" s="37">
        <v>838.8</v>
      </c>
      <c r="F505" s="37">
        <v>837.8</v>
      </c>
      <c r="G505" s="37">
        <v>850.2</v>
      </c>
      <c r="H505" s="7">
        <v>81039</v>
      </c>
      <c r="I505" s="37">
        <v>68562004.200000003</v>
      </c>
      <c r="J505" s="37">
        <v>6.6000000000000201</v>
      </c>
      <c r="K505" s="37">
        <v>12.4000000000001</v>
      </c>
      <c r="L505" s="39">
        <v>0.47094912239304398</v>
      </c>
      <c r="M505" s="37">
        <v>2049371973.4000001</v>
      </c>
      <c r="N505" s="37">
        <v>845.4</v>
      </c>
      <c r="O505" s="1"/>
      <c r="P505" s="1"/>
      <c r="Q505" s="1"/>
      <c r="R505" s="1"/>
    </row>
    <row r="506" spans="1:18" x14ac:dyDescent="0.3">
      <c r="A506" s="36">
        <v>44141</v>
      </c>
      <c r="B506" s="37">
        <v>834.4</v>
      </c>
      <c r="C506" s="38">
        <v>-11</v>
      </c>
      <c r="D506" s="39">
        <v>-1.30115921457298E-2</v>
      </c>
      <c r="E506" s="37">
        <v>845.2</v>
      </c>
      <c r="F506" s="37">
        <v>829.8</v>
      </c>
      <c r="G506" s="37">
        <v>850.4</v>
      </c>
      <c r="H506" s="7">
        <v>70647</v>
      </c>
      <c r="I506" s="37">
        <v>59090371.600000001</v>
      </c>
      <c r="J506" s="37">
        <v>10.8000000000001</v>
      </c>
      <c r="K506" s="37">
        <v>20.6</v>
      </c>
      <c r="L506" s="39">
        <v>-0.12823455373338799</v>
      </c>
      <c r="M506" s="37">
        <v>1990281601.8</v>
      </c>
      <c r="N506" s="37">
        <v>834.4</v>
      </c>
      <c r="O506" s="1"/>
      <c r="P506" s="1"/>
      <c r="Q506" s="1"/>
      <c r="R506" s="1"/>
    </row>
    <row r="507" spans="1:18" x14ac:dyDescent="0.3">
      <c r="A507" s="36">
        <v>44144</v>
      </c>
      <c r="B507" s="37">
        <v>838.6</v>
      </c>
      <c r="C507" s="38">
        <v>4.2000000000000499</v>
      </c>
      <c r="D507" s="39">
        <v>5.0335570469799201E-3</v>
      </c>
      <c r="E507" s="37">
        <v>845</v>
      </c>
      <c r="F507" s="37">
        <v>834.4</v>
      </c>
      <c r="G507" s="37">
        <v>859.8</v>
      </c>
      <c r="H507" s="7">
        <v>122580</v>
      </c>
      <c r="I507" s="37">
        <v>103402017.8</v>
      </c>
      <c r="J507" s="37">
        <v>6.3999999999999799</v>
      </c>
      <c r="K507" s="37">
        <v>25.4</v>
      </c>
      <c r="L507" s="39">
        <v>0.73510552465072798</v>
      </c>
      <c r="M507" s="37">
        <v>2093683619.5999999</v>
      </c>
      <c r="N507" s="37">
        <v>838.6</v>
      </c>
      <c r="O507" s="1"/>
      <c r="P507" s="1"/>
      <c r="Q507" s="1"/>
      <c r="R507" s="1"/>
    </row>
    <row r="508" spans="1:18" x14ac:dyDescent="0.3">
      <c r="A508" s="36">
        <v>44145</v>
      </c>
      <c r="B508" s="37">
        <v>833</v>
      </c>
      <c r="C508" s="38">
        <v>-5.6000000000000201</v>
      </c>
      <c r="D508" s="39">
        <v>-6.6777963272120497E-3</v>
      </c>
      <c r="E508" s="37">
        <v>832.2</v>
      </c>
      <c r="F508" s="37">
        <v>822.6</v>
      </c>
      <c r="G508" s="37">
        <v>846</v>
      </c>
      <c r="H508" s="7">
        <v>95238</v>
      </c>
      <c r="I508" s="37">
        <v>79382386.200000003</v>
      </c>
      <c r="J508" s="37">
        <v>0.79999999999995497</v>
      </c>
      <c r="K508" s="37">
        <v>23.4</v>
      </c>
      <c r="L508" s="39">
        <v>-0.223054331864905</v>
      </c>
      <c r="M508" s="37">
        <v>2014301233.4000001</v>
      </c>
      <c r="N508" s="37">
        <v>833</v>
      </c>
      <c r="O508" s="1"/>
      <c r="P508" s="1"/>
      <c r="Q508" s="1"/>
      <c r="R508" s="1"/>
    </row>
    <row r="509" spans="1:18" x14ac:dyDescent="0.3">
      <c r="A509" s="36">
        <v>44146</v>
      </c>
      <c r="B509" s="37">
        <v>851.6</v>
      </c>
      <c r="C509" s="38">
        <v>18.600000000000001</v>
      </c>
      <c r="D509" s="39">
        <v>2.23289315726291E-2</v>
      </c>
      <c r="E509" s="37">
        <v>835.6</v>
      </c>
      <c r="F509" s="37">
        <v>835</v>
      </c>
      <c r="G509" s="37">
        <v>853</v>
      </c>
      <c r="H509" s="7">
        <v>48534</v>
      </c>
      <c r="I509" s="37">
        <v>41213085.799999997</v>
      </c>
      <c r="J509" s="37">
        <v>16</v>
      </c>
      <c r="K509" s="37">
        <v>18</v>
      </c>
      <c r="L509" s="39">
        <v>-0.49039249039249</v>
      </c>
      <c r="M509" s="37">
        <v>2055514319.2</v>
      </c>
      <c r="N509" s="37">
        <v>851.6</v>
      </c>
      <c r="O509" s="1"/>
      <c r="P509" s="1"/>
      <c r="Q509" s="1"/>
      <c r="R509" s="1"/>
    </row>
    <row r="510" spans="1:18" x14ac:dyDescent="0.3">
      <c r="A510" s="36">
        <v>44147</v>
      </c>
      <c r="B510" s="37">
        <v>833</v>
      </c>
      <c r="C510" s="38">
        <v>-18.600000000000001</v>
      </c>
      <c r="D510" s="39">
        <v>-2.1841240018788202E-2</v>
      </c>
      <c r="E510" s="37">
        <v>846.6</v>
      </c>
      <c r="F510" s="37">
        <v>833</v>
      </c>
      <c r="G510" s="37">
        <v>850.6</v>
      </c>
      <c r="H510" s="7">
        <v>62456</v>
      </c>
      <c r="I510" s="37">
        <v>52342217.600000001</v>
      </c>
      <c r="J510" s="37">
        <v>13.6</v>
      </c>
      <c r="K510" s="37">
        <v>17.600000000000001</v>
      </c>
      <c r="L510" s="39">
        <v>0.28685045535088799</v>
      </c>
      <c r="M510" s="37">
        <v>2003172101.5999999</v>
      </c>
      <c r="N510" s="37">
        <v>833</v>
      </c>
      <c r="O510" s="1"/>
      <c r="P510" s="1"/>
      <c r="Q510" s="1"/>
      <c r="R510" s="1"/>
    </row>
    <row r="511" spans="1:18" x14ac:dyDescent="0.3">
      <c r="A511" s="36">
        <v>44148</v>
      </c>
      <c r="B511" s="37">
        <v>835</v>
      </c>
      <c r="C511" s="38">
        <v>2</v>
      </c>
      <c r="D511" s="39">
        <v>2.40096038415366E-3</v>
      </c>
      <c r="E511" s="37">
        <v>832.8</v>
      </c>
      <c r="F511" s="37">
        <v>832.4</v>
      </c>
      <c r="G511" s="37">
        <v>841</v>
      </c>
      <c r="H511" s="7">
        <v>35005</v>
      </c>
      <c r="I511" s="37">
        <v>29258902.800000001</v>
      </c>
      <c r="J511" s="37">
        <v>2.2000000000000499</v>
      </c>
      <c r="K511" s="37">
        <v>8.6000000000000192</v>
      </c>
      <c r="L511" s="39">
        <v>-0.43952542589983301</v>
      </c>
      <c r="M511" s="37">
        <v>2032431004.4000001</v>
      </c>
      <c r="N511" s="37">
        <v>835</v>
      </c>
      <c r="O511" s="1"/>
      <c r="P511" s="1"/>
      <c r="Q511" s="1"/>
      <c r="R511" s="1"/>
    </row>
    <row r="512" spans="1:18" x14ac:dyDescent="0.3">
      <c r="A512" s="36">
        <v>44151</v>
      </c>
      <c r="B512" s="37">
        <v>842.8</v>
      </c>
      <c r="C512" s="38">
        <v>7.7999999999999501</v>
      </c>
      <c r="D512" s="39">
        <v>9.3413173652694102E-3</v>
      </c>
      <c r="E512" s="37">
        <v>842.8</v>
      </c>
      <c r="F512" s="37">
        <v>839.4</v>
      </c>
      <c r="G512" s="37">
        <v>849</v>
      </c>
      <c r="H512" s="7">
        <v>66247</v>
      </c>
      <c r="I512" s="37">
        <v>55889755</v>
      </c>
      <c r="J512" s="37">
        <v>0</v>
      </c>
      <c r="K512" s="37">
        <v>9.6000000000000192</v>
      </c>
      <c r="L512" s="39">
        <v>0.89250107127553202</v>
      </c>
      <c r="M512" s="37">
        <v>2088320759.4000001</v>
      </c>
      <c r="N512" s="37">
        <v>842.8</v>
      </c>
      <c r="O512" s="1"/>
      <c r="P512" s="1"/>
      <c r="Q512" s="1"/>
      <c r="R512" s="1"/>
    </row>
    <row r="513" spans="1:18" x14ac:dyDescent="0.3">
      <c r="A513" s="36">
        <v>44152</v>
      </c>
      <c r="B513" s="37">
        <v>843</v>
      </c>
      <c r="C513" s="38">
        <v>0.200000000000045</v>
      </c>
      <c r="D513" s="39">
        <v>2.3730422401524101E-4</v>
      </c>
      <c r="E513" s="37">
        <v>844</v>
      </c>
      <c r="F513" s="37">
        <v>842</v>
      </c>
      <c r="G513" s="37">
        <v>854.4</v>
      </c>
      <c r="H513" s="7">
        <v>56531</v>
      </c>
      <c r="I513" s="37">
        <v>47823522.799999997</v>
      </c>
      <c r="J513" s="37">
        <v>1</v>
      </c>
      <c r="K513" s="37">
        <v>12.4</v>
      </c>
      <c r="L513" s="39">
        <v>-0.14666324512808099</v>
      </c>
      <c r="M513" s="37">
        <v>2136144282.2</v>
      </c>
      <c r="N513" s="37">
        <v>843</v>
      </c>
      <c r="O513" s="1"/>
      <c r="P513" s="1"/>
      <c r="Q513" s="1"/>
      <c r="R513" s="1"/>
    </row>
    <row r="514" spans="1:18" x14ac:dyDescent="0.3">
      <c r="A514" s="36">
        <v>44153</v>
      </c>
      <c r="B514" s="37">
        <v>847.2</v>
      </c>
      <c r="C514" s="38">
        <v>4.2000000000000499</v>
      </c>
      <c r="D514" s="39">
        <v>4.9822064056940004E-3</v>
      </c>
      <c r="E514" s="37">
        <v>843</v>
      </c>
      <c r="F514" s="37">
        <v>840</v>
      </c>
      <c r="G514" s="37">
        <v>849.6</v>
      </c>
      <c r="H514" s="7">
        <v>41510</v>
      </c>
      <c r="I514" s="37">
        <v>35124217.799999997</v>
      </c>
      <c r="J514" s="37">
        <v>4.2000000000000499</v>
      </c>
      <c r="K514" s="37">
        <v>9.6000000000000192</v>
      </c>
      <c r="L514" s="39">
        <v>-0.26571261785569</v>
      </c>
      <c r="M514" s="37">
        <v>2171268500</v>
      </c>
      <c r="N514" s="37">
        <v>847.2</v>
      </c>
      <c r="O514" s="1"/>
      <c r="P514" s="1"/>
      <c r="Q514" s="1"/>
      <c r="R514" s="1"/>
    </row>
    <row r="515" spans="1:18" x14ac:dyDescent="0.3">
      <c r="A515" s="36">
        <v>44154</v>
      </c>
      <c r="B515" s="37">
        <v>848.4</v>
      </c>
      <c r="C515" s="38">
        <v>1.19999999999993</v>
      </c>
      <c r="D515" s="39">
        <v>1.4164305949007699E-3</v>
      </c>
      <c r="E515" s="37">
        <v>841</v>
      </c>
      <c r="F515" s="37">
        <v>841</v>
      </c>
      <c r="G515" s="37">
        <v>853.2</v>
      </c>
      <c r="H515" s="7">
        <v>55603</v>
      </c>
      <c r="I515" s="37">
        <v>47204006.600000001</v>
      </c>
      <c r="J515" s="37">
        <v>7.3999999999999799</v>
      </c>
      <c r="K515" s="37">
        <v>12.2</v>
      </c>
      <c r="L515" s="39">
        <v>0.33950855215610698</v>
      </c>
      <c r="M515" s="37">
        <v>2218472506.5999999</v>
      </c>
      <c r="N515" s="37">
        <v>848.4</v>
      </c>
      <c r="O515" s="1"/>
      <c r="P515" s="1"/>
      <c r="Q515" s="1"/>
      <c r="R515" s="1"/>
    </row>
    <row r="516" spans="1:18" x14ac:dyDescent="0.3">
      <c r="A516" s="36">
        <v>44155</v>
      </c>
      <c r="B516" s="37">
        <v>857.2</v>
      </c>
      <c r="C516" s="38">
        <v>8.80000000000007</v>
      </c>
      <c r="D516" s="39">
        <v>1.03724658180105E-2</v>
      </c>
      <c r="E516" s="37">
        <v>849.4</v>
      </c>
      <c r="F516" s="37">
        <v>848</v>
      </c>
      <c r="G516" s="37">
        <v>860.4</v>
      </c>
      <c r="H516" s="7">
        <v>56420</v>
      </c>
      <c r="I516" s="37">
        <v>48310465.799999997</v>
      </c>
      <c r="J516" s="37">
        <v>7.80000000000007</v>
      </c>
      <c r="K516" s="37">
        <v>12.4</v>
      </c>
      <c r="L516" s="39">
        <v>1.46934517921695E-2</v>
      </c>
      <c r="M516" s="37">
        <v>2266782972.4000001</v>
      </c>
      <c r="N516" s="37">
        <v>857.2</v>
      </c>
      <c r="O516" s="1"/>
      <c r="P516" s="1"/>
      <c r="Q516" s="1"/>
      <c r="R516" s="1"/>
    </row>
    <row r="517" spans="1:18" x14ac:dyDescent="0.3">
      <c r="A517" s="36">
        <v>44158</v>
      </c>
      <c r="B517" s="37">
        <v>835.8</v>
      </c>
      <c r="C517" s="38">
        <v>-21.400000000000102</v>
      </c>
      <c r="D517" s="39">
        <v>-2.4965002333177898E-2</v>
      </c>
      <c r="E517" s="37">
        <v>860</v>
      </c>
      <c r="F517" s="37">
        <v>835.8</v>
      </c>
      <c r="G517" s="37">
        <v>865</v>
      </c>
      <c r="H517" s="7">
        <v>59623</v>
      </c>
      <c r="I517" s="37">
        <v>50261713.399999999</v>
      </c>
      <c r="J517" s="37">
        <v>24.2</v>
      </c>
      <c r="K517" s="37">
        <v>29.2</v>
      </c>
      <c r="L517" s="39">
        <v>5.6770648706132597E-2</v>
      </c>
      <c r="M517" s="37">
        <v>2216521259</v>
      </c>
      <c r="N517" s="37">
        <v>835.8</v>
      </c>
      <c r="O517" s="1"/>
      <c r="P517" s="1"/>
      <c r="Q517" s="1"/>
      <c r="R517" s="1"/>
    </row>
    <row r="518" spans="1:18" x14ac:dyDescent="0.3">
      <c r="A518" s="36">
        <v>44159</v>
      </c>
      <c r="B518" s="37">
        <v>827.4</v>
      </c>
      <c r="C518" s="38">
        <v>-8.3999999999999808</v>
      </c>
      <c r="D518" s="39">
        <v>-1.00502512562814E-2</v>
      </c>
      <c r="E518" s="37">
        <v>839</v>
      </c>
      <c r="F518" s="37">
        <v>819.6</v>
      </c>
      <c r="G518" s="37">
        <v>840.4</v>
      </c>
      <c r="H518" s="7">
        <v>66804</v>
      </c>
      <c r="I518" s="37">
        <v>55309447.600000001</v>
      </c>
      <c r="J518" s="37">
        <v>11.6</v>
      </c>
      <c r="K518" s="37">
        <v>20.8</v>
      </c>
      <c r="L518" s="39">
        <v>0.12044009861966</v>
      </c>
      <c r="M518" s="37">
        <v>2161211811.4000001</v>
      </c>
      <c r="N518" s="37">
        <v>827.4</v>
      </c>
      <c r="O518" s="1"/>
      <c r="P518" s="1"/>
      <c r="Q518" s="1"/>
      <c r="R518" s="1"/>
    </row>
    <row r="519" spans="1:18" x14ac:dyDescent="0.3">
      <c r="A519" s="36">
        <v>44160</v>
      </c>
      <c r="B519" s="37">
        <v>827.4</v>
      </c>
      <c r="C519" s="38">
        <v>0</v>
      </c>
      <c r="D519" s="39">
        <v>0</v>
      </c>
      <c r="E519" s="37">
        <v>832</v>
      </c>
      <c r="F519" s="37">
        <v>824</v>
      </c>
      <c r="G519" s="37">
        <v>837</v>
      </c>
      <c r="H519" s="7">
        <v>58381</v>
      </c>
      <c r="I519" s="37">
        <v>48352055</v>
      </c>
      <c r="J519" s="37">
        <v>4.6000000000000201</v>
      </c>
      <c r="K519" s="37">
        <v>13</v>
      </c>
      <c r="L519" s="39">
        <v>-0.126085264355428</v>
      </c>
      <c r="M519" s="37">
        <v>2112859756.4000001</v>
      </c>
      <c r="N519" s="37">
        <v>827.4</v>
      </c>
      <c r="O519" s="1"/>
      <c r="P519" s="1"/>
      <c r="Q519" s="1"/>
      <c r="R519" s="1"/>
    </row>
    <row r="520" spans="1:18" x14ac:dyDescent="0.3">
      <c r="A520" s="36">
        <v>44161</v>
      </c>
      <c r="B520" s="37">
        <v>826</v>
      </c>
      <c r="C520" s="38">
        <v>-1.3999999999999799</v>
      </c>
      <c r="D520" s="39">
        <v>-1.6920473773265399E-3</v>
      </c>
      <c r="E520" s="37">
        <v>829.4</v>
      </c>
      <c r="F520" s="37">
        <v>819.8</v>
      </c>
      <c r="G520" s="37">
        <v>832</v>
      </c>
      <c r="H520" s="7">
        <v>46627</v>
      </c>
      <c r="I520" s="37">
        <v>38482652.399999999</v>
      </c>
      <c r="J520" s="37">
        <v>3.3999999999999799</v>
      </c>
      <c r="K520" s="37">
        <v>12.2</v>
      </c>
      <c r="L520" s="39">
        <v>-0.201332625340436</v>
      </c>
      <c r="M520" s="37">
        <v>2074377104</v>
      </c>
      <c r="N520" s="37">
        <v>826</v>
      </c>
      <c r="O520" s="1"/>
      <c r="P520" s="1"/>
      <c r="Q520" s="1"/>
      <c r="R520" s="1"/>
    </row>
    <row r="521" spans="1:18" x14ac:dyDescent="0.3">
      <c r="A521" s="36">
        <v>44162</v>
      </c>
      <c r="B521" s="37">
        <v>823.4</v>
      </c>
      <c r="C521" s="38">
        <v>-2.6000000000000201</v>
      </c>
      <c r="D521" s="39">
        <v>-3.1476997578692798E-3</v>
      </c>
      <c r="E521" s="37">
        <v>828.8</v>
      </c>
      <c r="F521" s="37">
        <v>818</v>
      </c>
      <c r="G521" s="37">
        <v>828.8</v>
      </c>
      <c r="H521" s="7">
        <v>64361</v>
      </c>
      <c r="I521" s="37">
        <v>52886882.799999997</v>
      </c>
      <c r="J521" s="37">
        <v>5.3999999999999799</v>
      </c>
      <c r="K521" s="37">
        <v>10.8</v>
      </c>
      <c r="L521" s="39">
        <v>0.38033757265103901</v>
      </c>
      <c r="M521" s="37">
        <v>2021490221.2</v>
      </c>
      <c r="N521" s="37">
        <v>823.4</v>
      </c>
      <c r="O521" s="1"/>
      <c r="P521" s="1"/>
      <c r="Q521" s="1"/>
      <c r="R521" s="1"/>
    </row>
    <row r="522" spans="1:18" x14ac:dyDescent="0.3">
      <c r="A522" s="36">
        <v>44165</v>
      </c>
      <c r="B522" s="37">
        <v>817.4</v>
      </c>
      <c r="C522" s="38">
        <v>-6</v>
      </c>
      <c r="D522" s="39">
        <v>-7.2868593636142799E-3</v>
      </c>
      <c r="E522" s="37">
        <v>820</v>
      </c>
      <c r="F522" s="37">
        <v>817.4</v>
      </c>
      <c r="G522" s="37">
        <v>831.6</v>
      </c>
      <c r="H522" s="7">
        <v>95861</v>
      </c>
      <c r="I522" s="37">
        <v>78633667.400000006</v>
      </c>
      <c r="J522" s="37">
        <v>2.6000000000000201</v>
      </c>
      <c r="K522" s="37">
        <v>14.2</v>
      </c>
      <c r="L522" s="39">
        <v>0.48942682680505301</v>
      </c>
      <c r="M522" s="37">
        <v>1942856553.8</v>
      </c>
      <c r="N522" s="37">
        <v>817.4</v>
      </c>
      <c r="O522" s="1"/>
      <c r="P522" s="1"/>
      <c r="Q522" s="1"/>
      <c r="R522" s="1"/>
    </row>
    <row r="523" spans="1:18" x14ac:dyDescent="0.3">
      <c r="A523" s="36">
        <v>44166</v>
      </c>
      <c r="B523" s="37">
        <v>822.4</v>
      </c>
      <c r="C523" s="38">
        <v>5</v>
      </c>
      <c r="D523" s="39">
        <v>6.1169562025935901E-3</v>
      </c>
      <c r="E523" s="37">
        <v>823.8</v>
      </c>
      <c r="F523" s="37">
        <v>815.8</v>
      </c>
      <c r="G523" s="37">
        <v>830.6</v>
      </c>
      <c r="H523" s="7">
        <v>60237</v>
      </c>
      <c r="I523" s="37">
        <v>49484681.600000001</v>
      </c>
      <c r="J523" s="37">
        <v>1.3999999999999799</v>
      </c>
      <c r="K523" s="37">
        <v>14.8000000000001</v>
      </c>
      <c r="L523" s="39">
        <v>-0.371621410166804</v>
      </c>
      <c r="M523" s="37">
        <v>1992341235.4000001</v>
      </c>
      <c r="N523" s="37">
        <v>822.4</v>
      </c>
      <c r="O523" s="1"/>
      <c r="P523" s="1"/>
      <c r="Q523" s="1"/>
      <c r="R523" s="1"/>
    </row>
    <row r="524" spans="1:18" x14ac:dyDescent="0.3">
      <c r="A524" s="36">
        <v>44167</v>
      </c>
      <c r="B524" s="37">
        <v>827.2</v>
      </c>
      <c r="C524" s="38">
        <v>4.80000000000007</v>
      </c>
      <c r="D524" s="39">
        <v>5.8365758754864603E-3</v>
      </c>
      <c r="E524" s="37">
        <v>820.8</v>
      </c>
      <c r="F524" s="37">
        <v>819.4</v>
      </c>
      <c r="G524" s="37">
        <v>832.2</v>
      </c>
      <c r="H524" s="7">
        <v>47286</v>
      </c>
      <c r="I524" s="37">
        <v>39086823</v>
      </c>
      <c r="J524" s="37">
        <v>6.4000000000000901</v>
      </c>
      <c r="K524" s="37">
        <v>12.8000000000001</v>
      </c>
      <c r="L524" s="39">
        <v>-0.215000747049156</v>
      </c>
      <c r="M524" s="37">
        <v>2031428058.4000001</v>
      </c>
      <c r="N524" s="37">
        <v>827.2</v>
      </c>
      <c r="O524" s="1"/>
      <c r="P524" s="1"/>
      <c r="Q524" s="1"/>
      <c r="R524" s="1"/>
    </row>
    <row r="525" spans="1:18" x14ac:dyDescent="0.3">
      <c r="A525" s="36">
        <v>44168</v>
      </c>
      <c r="B525" s="37">
        <v>839.8</v>
      </c>
      <c r="C525" s="38">
        <v>12.5999999999999</v>
      </c>
      <c r="D525" s="39">
        <v>1.5232108317214599E-2</v>
      </c>
      <c r="E525" s="37">
        <v>827.6</v>
      </c>
      <c r="F525" s="37">
        <v>827.6</v>
      </c>
      <c r="G525" s="37">
        <v>844.8</v>
      </c>
      <c r="H525" s="7">
        <v>70038</v>
      </c>
      <c r="I525" s="37">
        <v>58805624</v>
      </c>
      <c r="J525" s="37">
        <v>12.1999999999999</v>
      </c>
      <c r="K525" s="37">
        <v>17.1999999999999</v>
      </c>
      <c r="L525" s="39">
        <v>0.48115721355157998</v>
      </c>
      <c r="M525" s="37">
        <v>2090233682.4000001</v>
      </c>
      <c r="N525" s="37">
        <v>839.8</v>
      </c>
      <c r="O525" s="1"/>
      <c r="P525" s="1"/>
      <c r="Q525" s="1"/>
      <c r="R525" s="1"/>
    </row>
    <row r="526" spans="1:18" x14ac:dyDescent="0.3">
      <c r="A526" s="36">
        <v>44169</v>
      </c>
      <c r="B526" s="37">
        <v>826.4</v>
      </c>
      <c r="C526" s="38">
        <v>-13.4</v>
      </c>
      <c r="D526" s="39">
        <v>-1.59561800428673E-2</v>
      </c>
      <c r="E526" s="37">
        <v>841</v>
      </c>
      <c r="F526" s="37">
        <v>822</v>
      </c>
      <c r="G526" s="37">
        <v>843.6</v>
      </c>
      <c r="H526" s="7">
        <v>50468</v>
      </c>
      <c r="I526" s="37">
        <v>41793369</v>
      </c>
      <c r="J526" s="37">
        <v>14.6</v>
      </c>
      <c r="K526" s="37">
        <v>21.6</v>
      </c>
      <c r="L526" s="39">
        <v>-0.27941974356777699</v>
      </c>
      <c r="M526" s="37">
        <v>2048440313.4000001</v>
      </c>
      <c r="N526" s="37">
        <v>826.4</v>
      </c>
      <c r="O526" s="1"/>
      <c r="P526" s="1"/>
      <c r="Q526" s="1"/>
      <c r="R526" s="1"/>
    </row>
    <row r="527" spans="1:18" x14ac:dyDescent="0.3">
      <c r="A527" s="36">
        <v>44172</v>
      </c>
      <c r="B527" s="37">
        <v>831.8</v>
      </c>
      <c r="C527" s="38">
        <v>5.3999999999999799</v>
      </c>
      <c r="D527" s="39">
        <v>6.5343659244917404E-3</v>
      </c>
      <c r="E527" s="37">
        <v>825.6</v>
      </c>
      <c r="F527" s="37">
        <v>821.6</v>
      </c>
      <c r="G527" s="37">
        <v>834.2</v>
      </c>
      <c r="H527" s="7">
        <v>56668</v>
      </c>
      <c r="I527" s="37">
        <v>46989735</v>
      </c>
      <c r="J527" s="37">
        <v>6.19999999999993</v>
      </c>
      <c r="K527" s="37">
        <v>12.6</v>
      </c>
      <c r="L527" s="39">
        <v>0.12285012285012301</v>
      </c>
      <c r="M527" s="37">
        <v>2095430048.4000001</v>
      </c>
      <c r="N527" s="37">
        <v>831.8</v>
      </c>
      <c r="O527" s="1"/>
      <c r="P527" s="1"/>
      <c r="Q527" s="1"/>
      <c r="R527" s="1"/>
    </row>
    <row r="528" spans="1:18" x14ac:dyDescent="0.3">
      <c r="A528" s="36">
        <v>44173</v>
      </c>
      <c r="B528" s="37">
        <v>829.8</v>
      </c>
      <c r="C528" s="38">
        <v>-2</v>
      </c>
      <c r="D528" s="39">
        <v>-2.4044241404183701E-3</v>
      </c>
      <c r="E528" s="37">
        <v>830.8</v>
      </c>
      <c r="F528" s="37">
        <v>827.4</v>
      </c>
      <c r="G528" s="37">
        <v>834.4</v>
      </c>
      <c r="H528" s="7">
        <v>50328</v>
      </c>
      <c r="I528" s="37">
        <v>41796906.600000001</v>
      </c>
      <c r="J528" s="37">
        <v>1</v>
      </c>
      <c r="K528" s="37">
        <v>7</v>
      </c>
      <c r="L528" s="39">
        <v>-0.111879720477165</v>
      </c>
      <c r="M528" s="37">
        <v>2053633141.8</v>
      </c>
      <c r="N528" s="37">
        <v>829.8</v>
      </c>
      <c r="O528" s="1"/>
      <c r="P528" s="1"/>
      <c r="Q528" s="1"/>
      <c r="R528" s="1"/>
    </row>
    <row r="529" spans="1:18" x14ac:dyDescent="0.3">
      <c r="A529" s="36">
        <v>44174</v>
      </c>
      <c r="B529" s="37">
        <v>830.2</v>
      </c>
      <c r="C529" s="38">
        <v>0.400000000000091</v>
      </c>
      <c r="D529" s="39">
        <v>4.8204386599191498E-4</v>
      </c>
      <c r="E529" s="37">
        <v>833.4</v>
      </c>
      <c r="F529" s="37">
        <v>824.8</v>
      </c>
      <c r="G529" s="37">
        <v>835</v>
      </c>
      <c r="H529" s="7">
        <v>45791</v>
      </c>
      <c r="I529" s="37">
        <v>37993510.799999997</v>
      </c>
      <c r="J529" s="37">
        <v>3.19999999999993</v>
      </c>
      <c r="K529" s="37">
        <v>10.199999999999999</v>
      </c>
      <c r="L529" s="39">
        <v>-9.0148625019869699E-2</v>
      </c>
      <c r="M529" s="37">
        <v>2091626652.5999999</v>
      </c>
      <c r="N529" s="37">
        <v>830.2</v>
      </c>
      <c r="O529" s="1"/>
      <c r="P529" s="1"/>
      <c r="Q529" s="1"/>
      <c r="R529" s="1"/>
    </row>
    <row r="530" spans="1:18" x14ac:dyDescent="0.3">
      <c r="A530" s="36">
        <v>44175</v>
      </c>
      <c r="B530" s="37">
        <v>828</v>
      </c>
      <c r="C530" s="38">
        <v>-2.2000000000000499</v>
      </c>
      <c r="D530" s="39">
        <v>-2.6499638641291801E-3</v>
      </c>
      <c r="E530" s="37">
        <v>832.8</v>
      </c>
      <c r="F530" s="37">
        <v>825.2</v>
      </c>
      <c r="G530" s="37">
        <v>836.4</v>
      </c>
      <c r="H530" s="7">
        <v>58160</v>
      </c>
      <c r="I530" s="37">
        <v>48211385.799999997</v>
      </c>
      <c r="J530" s="37">
        <v>4.7999999999999501</v>
      </c>
      <c r="K530" s="37">
        <v>11.1999999999999</v>
      </c>
      <c r="L530" s="39">
        <v>0.27011858225415503</v>
      </c>
      <c r="M530" s="37">
        <v>2043415266.8</v>
      </c>
      <c r="N530" s="37">
        <v>828</v>
      </c>
      <c r="O530" s="1"/>
      <c r="P530" s="1"/>
      <c r="Q530" s="1"/>
      <c r="R530" s="1"/>
    </row>
    <row r="531" spans="1:18" x14ac:dyDescent="0.3">
      <c r="A531" s="36">
        <v>44176</v>
      </c>
      <c r="B531" s="37">
        <v>835</v>
      </c>
      <c r="C531" s="38">
        <v>7</v>
      </c>
      <c r="D531" s="39">
        <v>8.4541062801932396E-3</v>
      </c>
      <c r="E531" s="37">
        <v>825</v>
      </c>
      <c r="F531" s="37">
        <v>821.6</v>
      </c>
      <c r="G531" s="37">
        <v>837.4</v>
      </c>
      <c r="H531" s="7">
        <v>57742</v>
      </c>
      <c r="I531" s="37">
        <v>48000906.200000003</v>
      </c>
      <c r="J531" s="37">
        <v>10</v>
      </c>
      <c r="K531" s="37">
        <v>15.8</v>
      </c>
      <c r="L531" s="39">
        <v>-7.18707015130674E-3</v>
      </c>
      <c r="M531" s="37">
        <v>2091416173</v>
      </c>
      <c r="N531" s="37">
        <v>835</v>
      </c>
      <c r="O531" s="1"/>
      <c r="P531" s="1"/>
      <c r="Q531" s="1"/>
      <c r="R531" s="1"/>
    </row>
    <row r="532" spans="1:18" x14ac:dyDescent="0.3">
      <c r="A532" s="36">
        <v>44179</v>
      </c>
      <c r="B532" s="37">
        <v>844.6</v>
      </c>
      <c r="C532" s="38">
        <v>9.6000000000000192</v>
      </c>
      <c r="D532" s="39">
        <v>1.1497005988024001E-2</v>
      </c>
      <c r="E532" s="37">
        <v>835</v>
      </c>
      <c r="F532" s="37">
        <v>831.2</v>
      </c>
      <c r="G532" s="37">
        <v>852.2</v>
      </c>
      <c r="H532" s="7">
        <v>63937</v>
      </c>
      <c r="I532" s="37">
        <v>53948520.200000003</v>
      </c>
      <c r="J532" s="37">
        <v>9.6000000000000192</v>
      </c>
      <c r="K532" s="37">
        <v>21</v>
      </c>
      <c r="L532" s="39">
        <v>0.107287589622805</v>
      </c>
      <c r="M532" s="37">
        <v>2145364693.2</v>
      </c>
      <c r="N532" s="37">
        <v>844.6</v>
      </c>
      <c r="O532" s="1"/>
      <c r="P532" s="1"/>
      <c r="Q532" s="1"/>
      <c r="R532" s="1"/>
    </row>
    <row r="533" spans="1:18" x14ac:dyDescent="0.3">
      <c r="A533" s="36">
        <v>44180</v>
      </c>
      <c r="B533" s="37">
        <v>853.6</v>
      </c>
      <c r="C533" s="38">
        <v>9</v>
      </c>
      <c r="D533" s="39">
        <v>1.06559318020365E-2</v>
      </c>
      <c r="E533" s="37">
        <v>846.8</v>
      </c>
      <c r="F533" s="37">
        <v>845.4</v>
      </c>
      <c r="G533" s="37">
        <v>855.6</v>
      </c>
      <c r="H533" s="7">
        <v>63580</v>
      </c>
      <c r="I533" s="37">
        <v>54192114</v>
      </c>
      <c r="J533" s="37">
        <v>6.80000000000007</v>
      </c>
      <c r="K533" s="37">
        <v>10.199999999999999</v>
      </c>
      <c r="L533" s="39">
        <v>-5.58362137729327E-3</v>
      </c>
      <c r="M533" s="37">
        <v>2199556807.1999998</v>
      </c>
      <c r="N533" s="37">
        <v>853.6</v>
      </c>
      <c r="O533" s="1"/>
      <c r="P533" s="1"/>
      <c r="Q533" s="1"/>
      <c r="R533" s="1"/>
    </row>
    <row r="534" spans="1:18" x14ac:dyDescent="0.3">
      <c r="A534" s="36">
        <v>44181</v>
      </c>
      <c r="B534" s="37">
        <v>862</v>
      </c>
      <c r="C534" s="38">
        <v>8.3999999999999808</v>
      </c>
      <c r="D534" s="39">
        <v>9.8406747891283692E-3</v>
      </c>
      <c r="E534" s="37">
        <v>857.4</v>
      </c>
      <c r="F534" s="37">
        <v>851.8</v>
      </c>
      <c r="G534" s="37">
        <v>865</v>
      </c>
      <c r="H534" s="7">
        <v>56437</v>
      </c>
      <c r="I534" s="37">
        <v>48547093.200000003</v>
      </c>
      <c r="J534" s="37">
        <v>4.6000000000000201</v>
      </c>
      <c r="K534" s="37">
        <v>13.2</v>
      </c>
      <c r="L534" s="39">
        <v>-0.11234664988990201</v>
      </c>
      <c r="M534" s="37">
        <v>2248103900.4000001</v>
      </c>
      <c r="N534" s="37">
        <v>862</v>
      </c>
      <c r="O534" s="1"/>
      <c r="P534" s="1"/>
      <c r="Q534" s="1"/>
      <c r="R534" s="1"/>
    </row>
    <row r="535" spans="1:18" x14ac:dyDescent="0.3">
      <c r="A535" s="36">
        <v>44182</v>
      </c>
      <c r="B535" s="37">
        <v>862</v>
      </c>
      <c r="C535" s="38">
        <v>0</v>
      </c>
      <c r="D535" s="39">
        <v>0</v>
      </c>
      <c r="E535" s="37">
        <v>868.2</v>
      </c>
      <c r="F535" s="37">
        <v>861.4</v>
      </c>
      <c r="G535" s="37">
        <v>874.4</v>
      </c>
      <c r="H535" s="7">
        <v>52400</v>
      </c>
      <c r="I535" s="37">
        <v>45307042.399999999</v>
      </c>
      <c r="J535" s="37">
        <v>6.2000000000000499</v>
      </c>
      <c r="K535" s="37">
        <v>13</v>
      </c>
      <c r="L535" s="39">
        <v>-7.1531087761574894E-2</v>
      </c>
      <c r="M535" s="37">
        <v>2293410942.8000002</v>
      </c>
      <c r="N535" s="37">
        <v>862</v>
      </c>
      <c r="O535" s="1"/>
      <c r="P535" s="1"/>
      <c r="Q535" s="1"/>
      <c r="R535" s="1"/>
    </row>
    <row r="536" spans="1:18" x14ac:dyDescent="0.3">
      <c r="A536" s="36">
        <v>44183</v>
      </c>
      <c r="B536" s="37">
        <v>859.8</v>
      </c>
      <c r="C536" s="38">
        <v>-2.2000000000000499</v>
      </c>
      <c r="D536" s="39">
        <v>-2.5522041763341601E-3</v>
      </c>
      <c r="E536" s="37">
        <v>863.6</v>
      </c>
      <c r="F536" s="37">
        <v>853</v>
      </c>
      <c r="G536" s="37">
        <v>866</v>
      </c>
      <c r="H536" s="7">
        <v>114053</v>
      </c>
      <c r="I536" s="37">
        <v>97942575.799999997</v>
      </c>
      <c r="J536" s="37">
        <v>3.80000000000007</v>
      </c>
      <c r="K536" s="37">
        <v>13</v>
      </c>
      <c r="L536" s="39">
        <v>1.1765839694656499</v>
      </c>
      <c r="M536" s="37">
        <v>2195468367</v>
      </c>
      <c r="N536" s="37">
        <v>859.8</v>
      </c>
      <c r="O536" s="1"/>
      <c r="P536" s="1"/>
      <c r="Q536" s="1"/>
      <c r="R536" s="1"/>
    </row>
    <row r="537" spans="1:18" x14ac:dyDescent="0.3">
      <c r="A537" s="36">
        <v>44186</v>
      </c>
      <c r="B537" s="37">
        <v>853</v>
      </c>
      <c r="C537" s="38">
        <v>-6.7999999999999501</v>
      </c>
      <c r="D537" s="39">
        <v>-7.9088160037217407E-3</v>
      </c>
      <c r="E537" s="37">
        <v>850.6</v>
      </c>
      <c r="F537" s="37">
        <v>841.6</v>
      </c>
      <c r="G537" s="37">
        <v>856.6</v>
      </c>
      <c r="H537" s="7">
        <v>60916</v>
      </c>
      <c r="I537" s="37">
        <v>51767557.600000001</v>
      </c>
      <c r="J537" s="37">
        <v>2.3999999999999799</v>
      </c>
      <c r="K537" s="37">
        <v>15</v>
      </c>
      <c r="L537" s="39">
        <v>-0.465897433649268</v>
      </c>
      <c r="M537" s="37">
        <v>2143700809.4000001</v>
      </c>
      <c r="N537" s="37">
        <v>853</v>
      </c>
      <c r="O537" s="1"/>
      <c r="P537" s="1"/>
      <c r="Q537" s="1"/>
      <c r="R537" s="1"/>
    </row>
    <row r="538" spans="1:18" x14ac:dyDescent="0.3">
      <c r="A538" s="36">
        <v>44187</v>
      </c>
      <c r="B538" s="37">
        <v>856</v>
      </c>
      <c r="C538" s="38">
        <v>3</v>
      </c>
      <c r="D538" s="39">
        <v>3.5169988276670598E-3</v>
      </c>
      <c r="E538" s="37">
        <v>858</v>
      </c>
      <c r="F538" s="37">
        <v>850</v>
      </c>
      <c r="G538" s="37">
        <v>859.2</v>
      </c>
      <c r="H538" s="7">
        <v>46881</v>
      </c>
      <c r="I538" s="37">
        <v>40076593.600000001</v>
      </c>
      <c r="J538" s="37">
        <v>2</v>
      </c>
      <c r="K538" s="37">
        <v>9.2000000000000508</v>
      </c>
      <c r="L538" s="39">
        <v>-0.23039923829535799</v>
      </c>
      <c r="M538" s="37">
        <v>2183777403</v>
      </c>
      <c r="N538" s="37">
        <v>856</v>
      </c>
      <c r="O538" s="1"/>
      <c r="P538" s="1"/>
      <c r="Q538" s="1"/>
      <c r="R538" s="1"/>
    </row>
    <row r="539" spans="1:18" x14ac:dyDescent="0.3">
      <c r="A539" s="36">
        <v>44188</v>
      </c>
      <c r="B539" s="37">
        <v>851.6</v>
      </c>
      <c r="C539" s="38">
        <v>-4.3999999999999799</v>
      </c>
      <c r="D539" s="39">
        <v>-5.1401869158878202E-3</v>
      </c>
      <c r="E539" s="37">
        <v>859.2</v>
      </c>
      <c r="F539" s="37">
        <v>851.2</v>
      </c>
      <c r="G539" s="37">
        <v>859.2</v>
      </c>
      <c r="H539" s="7">
        <v>30932</v>
      </c>
      <c r="I539" s="37">
        <v>26420793</v>
      </c>
      <c r="J539" s="37">
        <v>7.6000000000000201</v>
      </c>
      <c r="K539" s="37">
        <v>8</v>
      </c>
      <c r="L539" s="39">
        <v>-0.340201787504533</v>
      </c>
      <c r="M539" s="37">
        <v>2157356610</v>
      </c>
      <c r="N539" s="37">
        <v>851.6</v>
      </c>
      <c r="O539" s="1"/>
      <c r="P539" s="1"/>
      <c r="Q539" s="1"/>
      <c r="R539" s="1"/>
    </row>
    <row r="540" spans="1:18" x14ac:dyDescent="0.3">
      <c r="A540" s="36">
        <v>44189</v>
      </c>
      <c r="B540" s="37">
        <v>851.4</v>
      </c>
      <c r="C540" s="38">
        <v>-0.200000000000045</v>
      </c>
      <c r="D540" s="39">
        <v>-2.3485204321282901E-4</v>
      </c>
      <c r="E540" s="37">
        <v>852.6</v>
      </c>
      <c r="F540" s="37">
        <v>849.2</v>
      </c>
      <c r="G540" s="37">
        <v>860</v>
      </c>
      <c r="H540" s="7">
        <v>8388</v>
      </c>
      <c r="I540" s="37">
        <v>7144065.4000000004</v>
      </c>
      <c r="J540" s="37">
        <v>1.2000000000000499</v>
      </c>
      <c r="K540" s="37">
        <v>10.8</v>
      </c>
      <c r="L540" s="39">
        <v>-0.72882451829820305</v>
      </c>
      <c r="M540" s="37">
        <v>2150212544.5999999</v>
      </c>
      <c r="N540" s="37">
        <v>851.4</v>
      </c>
      <c r="O540" s="1"/>
      <c r="P540" s="1"/>
      <c r="Q540" s="1"/>
      <c r="R540" s="1"/>
    </row>
    <row r="541" spans="1:18" x14ac:dyDescent="0.3">
      <c r="A541" s="36">
        <v>44193</v>
      </c>
      <c r="B541" s="37">
        <v>869.2</v>
      </c>
      <c r="C541" s="38">
        <v>17.8000000000001</v>
      </c>
      <c r="D541" s="39">
        <v>2.09067418369745E-2</v>
      </c>
      <c r="E541" s="37">
        <v>855.6</v>
      </c>
      <c r="F541" s="37">
        <v>850.6</v>
      </c>
      <c r="G541" s="37">
        <v>871.8</v>
      </c>
      <c r="H541" s="7">
        <v>23982</v>
      </c>
      <c r="I541" s="37">
        <v>20775822</v>
      </c>
      <c r="J541" s="37">
        <v>13.6</v>
      </c>
      <c r="K541" s="37">
        <v>21.1999999999999</v>
      </c>
      <c r="L541" s="39">
        <v>1.8590844062947101</v>
      </c>
      <c r="M541" s="37">
        <v>2170988366.5999999</v>
      </c>
      <c r="N541" s="37">
        <v>869.2</v>
      </c>
      <c r="O541" s="1"/>
      <c r="P541" s="1"/>
      <c r="Q541" s="1"/>
      <c r="R541" s="1"/>
    </row>
    <row r="542" spans="1:18" x14ac:dyDescent="0.3">
      <c r="A542" s="36">
        <v>44194</v>
      </c>
      <c r="B542" s="37">
        <v>882.6</v>
      </c>
      <c r="C542" s="38">
        <v>13.4</v>
      </c>
      <c r="D542" s="39">
        <v>1.54164749194661E-2</v>
      </c>
      <c r="E542" s="37">
        <v>873</v>
      </c>
      <c r="F542" s="37">
        <v>872</v>
      </c>
      <c r="G542" s="37">
        <v>886</v>
      </c>
      <c r="H542" s="7">
        <v>29852</v>
      </c>
      <c r="I542" s="37">
        <v>26303969</v>
      </c>
      <c r="J542" s="37">
        <v>9.6000000000000192</v>
      </c>
      <c r="K542" s="37">
        <v>14</v>
      </c>
      <c r="L542" s="39">
        <v>0.24476690851471899</v>
      </c>
      <c r="M542" s="37">
        <v>2197292335.5999999</v>
      </c>
      <c r="N542" s="37">
        <v>882.6</v>
      </c>
      <c r="O542" s="1"/>
      <c r="P542" s="1"/>
      <c r="Q542" s="1"/>
      <c r="R542" s="1"/>
    </row>
    <row r="543" spans="1:18" x14ac:dyDescent="0.3">
      <c r="A543" s="36">
        <v>44195</v>
      </c>
      <c r="B543" s="37">
        <v>884</v>
      </c>
      <c r="C543" s="38">
        <v>1.3999999999999799</v>
      </c>
      <c r="D543" s="39">
        <v>1.5862225243598201E-3</v>
      </c>
      <c r="E543" s="37">
        <v>882.6</v>
      </c>
      <c r="F543" s="37">
        <v>880.8</v>
      </c>
      <c r="G543" s="37">
        <v>890.2</v>
      </c>
      <c r="H543" s="7">
        <v>25290</v>
      </c>
      <c r="I543" s="37">
        <v>22424290.199999999</v>
      </c>
      <c r="J543" s="37">
        <v>1.3999999999999799</v>
      </c>
      <c r="K543" s="37">
        <v>9.4000000000000892</v>
      </c>
      <c r="L543" s="39">
        <v>-0.15282058153557601</v>
      </c>
      <c r="M543" s="37">
        <v>2219716625.8000002</v>
      </c>
      <c r="N543" s="37">
        <v>884</v>
      </c>
      <c r="O543" s="1"/>
      <c r="P543" s="1"/>
      <c r="Q543" s="1"/>
      <c r="R543" s="1"/>
    </row>
    <row r="544" spans="1:18" x14ac:dyDescent="0.3">
      <c r="A544" s="36">
        <v>44196</v>
      </c>
      <c r="B544" s="37">
        <v>879.6</v>
      </c>
      <c r="C544" s="38">
        <v>-4.3999999999999799</v>
      </c>
      <c r="D544" s="39">
        <v>-4.9773755656108299E-3</v>
      </c>
      <c r="E544" s="37">
        <v>881.4</v>
      </c>
      <c r="F544" s="37">
        <v>879.6</v>
      </c>
      <c r="G544" s="37">
        <v>888.6</v>
      </c>
      <c r="H544" s="7">
        <v>14154</v>
      </c>
      <c r="I544" s="37">
        <v>12481568.800000001</v>
      </c>
      <c r="J544" s="37">
        <v>1.7999999999999501</v>
      </c>
      <c r="K544" s="37">
        <v>9</v>
      </c>
      <c r="L544" s="39">
        <v>-0.44033214709371299</v>
      </c>
      <c r="M544" s="37">
        <v>2207235057</v>
      </c>
      <c r="N544" s="37">
        <v>879.6</v>
      </c>
      <c r="O544" s="1"/>
      <c r="P544" s="1"/>
      <c r="Q544" s="1"/>
      <c r="R544" s="1"/>
    </row>
    <row r="545" spans="1:18" x14ac:dyDescent="0.3">
      <c r="A545" s="36">
        <v>44200</v>
      </c>
      <c r="B545" s="37">
        <v>884.4</v>
      </c>
      <c r="C545" s="38">
        <v>4.7999999999999501</v>
      </c>
      <c r="D545" s="39">
        <v>5.4570259208730704E-3</v>
      </c>
      <c r="E545" s="37">
        <v>888.6</v>
      </c>
      <c r="F545" s="37">
        <v>878.6</v>
      </c>
      <c r="G545" s="37">
        <v>891</v>
      </c>
      <c r="H545" s="7">
        <v>51788</v>
      </c>
      <c r="I545" s="37">
        <v>45826342.200000003</v>
      </c>
      <c r="J545" s="37">
        <v>4.2000000000000499</v>
      </c>
      <c r="K545" s="37">
        <v>12.4</v>
      </c>
      <c r="L545" s="39">
        <v>2.6588950120107402</v>
      </c>
      <c r="M545" s="37">
        <v>2253061399.1999998</v>
      </c>
      <c r="N545" s="37">
        <v>884.4</v>
      </c>
      <c r="O545" s="1"/>
      <c r="P545" s="1"/>
      <c r="Q545" s="1"/>
      <c r="R545" s="1"/>
    </row>
    <row r="546" spans="1:18" x14ac:dyDescent="0.3">
      <c r="A546" s="36">
        <v>44201</v>
      </c>
      <c r="B546" s="37">
        <v>870</v>
      </c>
      <c r="C546" s="38">
        <v>-14.4</v>
      </c>
      <c r="D546" s="39">
        <v>-1.6282225237449099E-2</v>
      </c>
      <c r="E546" s="37">
        <v>880.6</v>
      </c>
      <c r="F546" s="37">
        <v>863</v>
      </c>
      <c r="G546" s="37">
        <v>886</v>
      </c>
      <c r="H546" s="7">
        <v>54241</v>
      </c>
      <c r="I546" s="37">
        <v>47308757.200000003</v>
      </c>
      <c r="J546" s="37">
        <v>10.6</v>
      </c>
      <c r="K546" s="37">
        <v>23</v>
      </c>
      <c r="L546" s="39">
        <v>4.73661852166525E-2</v>
      </c>
      <c r="M546" s="37">
        <v>2205752642</v>
      </c>
      <c r="N546" s="37">
        <v>870</v>
      </c>
      <c r="O546" s="1"/>
      <c r="P546" s="1"/>
      <c r="Q546" s="1"/>
      <c r="R546" s="1"/>
    </row>
    <row r="547" spans="1:18" x14ac:dyDescent="0.3">
      <c r="A547" s="36">
        <v>44202</v>
      </c>
      <c r="B547" s="37">
        <v>868</v>
      </c>
      <c r="C547" s="38">
        <v>-2</v>
      </c>
      <c r="D547" s="39">
        <v>-2.2988505747126402E-3</v>
      </c>
      <c r="E547" s="37">
        <v>873.8</v>
      </c>
      <c r="F547" s="37">
        <v>862.6</v>
      </c>
      <c r="G547" s="37">
        <v>873.8</v>
      </c>
      <c r="H547" s="7">
        <v>48112</v>
      </c>
      <c r="I547" s="37">
        <v>41736521.200000003</v>
      </c>
      <c r="J547" s="37">
        <v>5.7999999999999501</v>
      </c>
      <c r="K547" s="37">
        <v>11.1999999999999</v>
      </c>
      <c r="L547" s="39">
        <v>-0.112995704356483</v>
      </c>
      <c r="M547" s="37">
        <v>2164016120.8000002</v>
      </c>
      <c r="N547" s="37">
        <v>868</v>
      </c>
      <c r="O547" s="1"/>
      <c r="P547" s="1"/>
      <c r="Q547" s="1"/>
      <c r="R547" s="1"/>
    </row>
    <row r="548" spans="1:18" x14ac:dyDescent="0.3">
      <c r="A548" s="36">
        <v>44203</v>
      </c>
      <c r="B548" s="37">
        <v>875.4</v>
      </c>
      <c r="C548" s="38">
        <v>7.3999999999999799</v>
      </c>
      <c r="D548" s="39">
        <v>8.5253456221197899E-3</v>
      </c>
      <c r="E548" s="37">
        <v>871</v>
      </c>
      <c r="F548" s="37">
        <v>864</v>
      </c>
      <c r="G548" s="37">
        <v>877.6</v>
      </c>
      <c r="H548" s="7">
        <v>40575</v>
      </c>
      <c r="I548" s="37">
        <v>35415256.200000003</v>
      </c>
      <c r="J548" s="37">
        <v>4.3999999999999799</v>
      </c>
      <c r="K548" s="37">
        <v>13.6</v>
      </c>
      <c r="L548" s="39">
        <v>-0.15665530428999</v>
      </c>
      <c r="M548" s="37">
        <v>2199431377</v>
      </c>
      <c r="N548" s="37">
        <v>875.4</v>
      </c>
      <c r="O548" s="1"/>
      <c r="P548" s="1"/>
      <c r="Q548" s="1"/>
      <c r="R548" s="1"/>
    </row>
    <row r="549" spans="1:18" x14ac:dyDescent="0.3">
      <c r="A549" s="36">
        <v>44204</v>
      </c>
      <c r="B549" s="37">
        <v>887.4</v>
      </c>
      <c r="C549" s="38">
        <v>12</v>
      </c>
      <c r="D549" s="39">
        <v>1.3708019191226901E-2</v>
      </c>
      <c r="E549" s="37">
        <v>885</v>
      </c>
      <c r="F549" s="37">
        <v>882.2</v>
      </c>
      <c r="G549" s="37">
        <v>890.8</v>
      </c>
      <c r="H549" s="7">
        <v>51828</v>
      </c>
      <c r="I549" s="37">
        <v>45961499.200000003</v>
      </c>
      <c r="J549" s="37">
        <v>2.3999999999999799</v>
      </c>
      <c r="K549" s="37">
        <v>8.5999999999999108</v>
      </c>
      <c r="L549" s="39">
        <v>0.27733826247689503</v>
      </c>
      <c r="M549" s="37">
        <v>2245392876.1999998</v>
      </c>
      <c r="N549" s="37">
        <v>887.4</v>
      </c>
      <c r="O549" s="1"/>
      <c r="P549" s="1"/>
      <c r="Q549" s="1"/>
      <c r="R549" s="1"/>
    </row>
    <row r="550" spans="1:18" x14ac:dyDescent="0.3">
      <c r="A550" s="36">
        <v>44207</v>
      </c>
      <c r="B550" s="37">
        <v>888.2</v>
      </c>
      <c r="C550" s="38">
        <v>0.80000000000006799</v>
      </c>
      <c r="D550" s="39">
        <v>9.0151002929915295E-4</v>
      </c>
      <c r="E550" s="37">
        <v>887</v>
      </c>
      <c r="F550" s="37">
        <v>880.6</v>
      </c>
      <c r="G550" s="37">
        <v>893.4</v>
      </c>
      <c r="H550" s="7">
        <v>40372</v>
      </c>
      <c r="I550" s="37">
        <v>35798373.799999997</v>
      </c>
      <c r="J550" s="37">
        <v>1.2000000000000499</v>
      </c>
      <c r="K550" s="37">
        <v>12.8</v>
      </c>
      <c r="L550" s="39">
        <v>-0.22103882071467201</v>
      </c>
      <c r="M550" s="37">
        <v>2281191250</v>
      </c>
      <c r="N550" s="37">
        <v>888.2</v>
      </c>
      <c r="O550" s="1"/>
      <c r="P550" s="1"/>
      <c r="Q550" s="1"/>
      <c r="R550" s="1"/>
    </row>
    <row r="551" spans="1:18" x14ac:dyDescent="0.3">
      <c r="A551" s="36">
        <v>44208</v>
      </c>
      <c r="B551" s="37">
        <v>884.6</v>
      </c>
      <c r="C551" s="38">
        <v>-3.6000000000000201</v>
      </c>
      <c r="D551" s="39">
        <v>-4.0531411844179502E-3</v>
      </c>
      <c r="E551" s="37">
        <v>887.2</v>
      </c>
      <c r="F551" s="37">
        <v>879.8</v>
      </c>
      <c r="G551" s="37">
        <v>892.2</v>
      </c>
      <c r="H551" s="7">
        <v>44912</v>
      </c>
      <c r="I551" s="37">
        <v>39768507.600000001</v>
      </c>
      <c r="J551" s="37">
        <v>2.6000000000000201</v>
      </c>
      <c r="K551" s="37">
        <v>12.4000000000001</v>
      </c>
      <c r="L551" s="39">
        <v>0.11245417616169601</v>
      </c>
      <c r="M551" s="37">
        <v>2241422742.4000001</v>
      </c>
      <c r="N551" s="37">
        <v>884.6</v>
      </c>
      <c r="O551" s="1"/>
      <c r="P551" s="1"/>
      <c r="Q551" s="1"/>
      <c r="R551" s="1"/>
    </row>
    <row r="552" spans="1:18" x14ac:dyDescent="0.3">
      <c r="A552" s="36">
        <v>44209</v>
      </c>
      <c r="B552" s="37">
        <v>887.4</v>
      </c>
      <c r="C552" s="38">
        <v>2.7999999999999501</v>
      </c>
      <c r="D552" s="39">
        <v>3.1652724395206402E-3</v>
      </c>
      <c r="E552" s="37">
        <v>885</v>
      </c>
      <c r="F552" s="37">
        <v>882.2</v>
      </c>
      <c r="G552" s="37">
        <v>897.8</v>
      </c>
      <c r="H552" s="7">
        <v>44621</v>
      </c>
      <c r="I552" s="37">
        <v>39625125.200000003</v>
      </c>
      <c r="J552" s="37">
        <v>2.3999999999999799</v>
      </c>
      <c r="K552" s="37">
        <v>15.5999999999999</v>
      </c>
      <c r="L552" s="39">
        <v>-6.4793373708585704E-3</v>
      </c>
      <c r="M552" s="37">
        <v>2281047867.5999999</v>
      </c>
      <c r="N552" s="37">
        <v>887.4</v>
      </c>
      <c r="O552" s="1"/>
      <c r="P552" s="1"/>
      <c r="Q552" s="1"/>
      <c r="R552" s="1"/>
    </row>
    <row r="553" spans="1:18" x14ac:dyDescent="0.3">
      <c r="A553" s="36">
        <v>44210</v>
      </c>
      <c r="B553" s="37">
        <v>897</v>
      </c>
      <c r="C553" s="38">
        <v>9.6000000000000192</v>
      </c>
      <c r="D553" s="39">
        <v>1.0818120351588899E-2</v>
      </c>
      <c r="E553" s="37">
        <v>892.8</v>
      </c>
      <c r="F553" s="37">
        <v>886.4</v>
      </c>
      <c r="G553" s="37">
        <v>898.2</v>
      </c>
      <c r="H553" s="7">
        <v>48859</v>
      </c>
      <c r="I553" s="37">
        <v>43758135.399999999</v>
      </c>
      <c r="J553" s="37">
        <v>4.2000000000000499</v>
      </c>
      <c r="K553" s="37">
        <v>11.8000000000001</v>
      </c>
      <c r="L553" s="39">
        <v>9.4977701082450003E-2</v>
      </c>
      <c r="M553" s="37">
        <v>2324806003</v>
      </c>
      <c r="N553" s="37">
        <v>897</v>
      </c>
      <c r="O553" s="1"/>
      <c r="P553" s="1"/>
      <c r="Q553" s="1"/>
      <c r="R553" s="1"/>
    </row>
    <row r="554" spans="1:18" x14ac:dyDescent="0.3">
      <c r="A554" s="36">
        <v>44211</v>
      </c>
      <c r="B554" s="37">
        <v>881</v>
      </c>
      <c r="C554" s="38">
        <v>-16</v>
      </c>
      <c r="D554" s="39">
        <v>-1.78372352285396E-2</v>
      </c>
      <c r="E554" s="37">
        <v>892.4</v>
      </c>
      <c r="F554" s="37">
        <v>873.8</v>
      </c>
      <c r="G554" s="37">
        <v>892.6</v>
      </c>
      <c r="H554" s="7">
        <v>52453</v>
      </c>
      <c r="I554" s="37">
        <v>46241016.600000001</v>
      </c>
      <c r="J554" s="37">
        <v>11.4</v>
      </c>
      <c r="K554" s="37">
        <v>18.8000000000001</v>
      </c>
      <c r="L554" s="39">
        <v>7.3558607421355296E-2</v>
      </c>
      <c r="M554" s="37">
        <v>2278564986.4000001</v>
      </c>
      <c r="N554" s="37">
        <v>881</v>
      </c>
      <c r="O554" s="1"/>
      <c r="P554" s="1"/>
      <c r="Q554" s="1"/>
      <c r="R554" s="1"/>
    </row>
    <row r="555" spans="1:18" x14ac:dyDescent="0.3">
      <c r="A555" s="36">
        <v>44214</v>
      </c>
      <c r="B555" s="37">
        <v>887.6</v>
      </c>
      <c r="C555" s="38">
        <v>6.6000000000000201</v>
      </c>
      <c r="D555" s="39">
        <v>7.4914869466515604E-3</v>
      </c>
      <c r="E555" s="37">
        <v>879.4</v>
      </c>
      <c r="F555" s="37">
        <v>879.4</v>
      </c>
      <c r="G555" s="37">
        <v>890.8</v>
      </c>
      <c r="H555" s="7">
        <v>28809</v>
      </c>
      <c r="I555" s="37">
        <v>25565115</v>
      </c>
      <c r="J555" s="37">
        <v>8.2000000000000508</v>
      </c>
      <c r="K555" s="37">
        <v>11.4</v>
      </c>
      <c r="L555" s="39">
        <v>-0.450765447162221</v>
      </c>
      <c r="M555" s="37">
        <v>2304130101.4000001</v>
      </c>
      <c r="N555" s="37">
        <v>887.6</v>
      </c>
      <c r="O555" s="1"/>
      <c r="P555" s="1"/>
      <c r="Q555" s="1"/>
      <c r="R555" s="1"/>
    </row>
    <row r="556" spans="1:18" x14ac:dyDescent="0.3">
      <c r="A556" s="36">
        <v>44215</v>
      </c>
      <c r="B556" s="37">
        <v>862.4</v>
      </c>
      <c r="C556" s="38">
        <v>-25.2</v>
      </c>
      <c r="D556" s="39">
        <v>-2.8391167192429099E-2</v>
      </c>
      <c r="E556" s="37">
        <v>891</v>
      </c>
      <c r="F556" s="37">
        <v>862.4</v>
      </c>
      <c r="G556" s="37">
        <v>891</v>
      </c>
      <c r="H556" s="7">
        <v>60841</v>
      </c>
      <c r="I556" s="37">
        <v>52824777.200000003</v>
      </c>
      <c r="J556" s="37">
        <v>28.6</v>
      </c>
      <c r="K556" s="37">
        <v>28.6</v>
      </c>
      <c r="L556" s="39">
        <v>1.1118747613593001</v>
      </c>
      <c r="M556" s="37">
        <v>2251305324.1999998</v>
      </c>
      <c r="N556" s="37">
        <v>862.4</v>
      </c>
      <c r="O556" s="1"/>
      <c r="P556" s="1"/>
      <c r="Q556" s="1"/>
      <c r="R556" s="1"/>
    </row>
    <row r="557" spans="1:18" x14ac:dyDescent="0.3">
      <c r="A557" s="36">
        <v>44216</v>
      </c>
      <c r="B557" s="37">
        <v>868.2</v>
      </c>
      <c r="C557" s="38">
        <v>5.80000000000007</v>
      </c>
      <c r="D557" s="39">
        <v>6.7254174397032296E-3</v>
      </c>
      <c r="E557" s="37">
        <v>869.4</v>
      </c>
      <c r="F557" s="37">
        <v>867.2</v>
      </c>
      <c r="G557" s="37">
        <v>876</v>
      </c>
      <c r="H557" s="7">
        <v>47302</v>
      </c>
      <c r="I557" s="37">
        <v>41147107.200000003</v>
      </c>
      <c r="J557" s="37">
        <v>1.19999999999993</v>
      </c>
      <c r="K557" s="37">
        <v>8.7999999999999492</v>
      </c>
      <c r="L557" s="39">
        <v>-0.22253085912460299</v>
      </c>
      <c r="M557" s="37">
        <v>2292452431.4000001</v>
      </c>
      <c r="N557" s="37">
        <v>868.2</v>
      </c>
      <c r="O557" s="1"/>
      <c r="P557" s="1"/>
      <c r="Q557" s="1"/>
      <c r="R557" s="1"/>
    </row>
    <row r="558" spans="1:18" x14ac:dyDescent="0.3">
      <c r="A558" s="36">
        <v>44217</v>
      </c>
      <c r="B558" s="37">
        <v>875.6</v>
      </c>
      <c r="C558" s="38">
        <v>7.3999999999999799</v>
      </c>
      <c r="D558" s="39">
        <v>8.5233817092835503E-3</v>
      </c>
      <c r="E558" s="37">
        <v>874.8</v>
      </c>
      <c r="F558" s="37">
        <v>870.6</v>
      </c>
      <c r="G558" s="37">
        <v>878.2</v>
      </c>
      <c r="H558" s="7">
        <v>33100</v>
      </c>
      <c r="I558" s="37">
        <v>28961198</v>
      </c>
      <c r="J558" s="37">
        <v>0.80000000000006799</v>
      </c>
      <c r="K558" s="37">
        <v>7.6000000000000201</v>
      </c>
      <c r="L558" s="39">
        <v>-0.30024100460868502</v>
      </c>
      <c r="M558" s="37">
        <v>2321413629.4000001</v>
      </c>
      <c r="N558" s="37">
        <v>875.6</v>
      </c>
      <c r="O558" s="1"/>
      <c r="P558" s="1"/>
      <c r="Q558" s="1"/>
      <c r="R558" s="1"/>
    </row>
    <row r="559" spans="1:18" x14ac:dyDescent="0.3">
      <c r="A559" s="36">
        <v>44218</v>
      </c>
      <c r="B559" s="37">
        <v>875.6</v>
      </c>
      <c r="C559" s="38">
        <v>0</v>
      </c>
      <c r="D559" s="39">
        <v>0</v>
      </c>
      <c r="E559" s="37">
        <v>874</v>
      </c>
      <c r="F559" s="37">
        <v>868.6</v>
      </c>
      <c r="G559" s="37">
        <v>879.6</v>
      </c>
      <c r="H559" s="7">
        <v>34642</v>
      </c>
      <c r="I559" s="37">
        <v>30284116.800000001</v>
      </c>
      <c r="J559" s="37">
        <v>1.6000000000000201</v>
      </c>
      <c r="K559" s="37">
        <v>11</v>
      </c>
      <c r="L559" s="39">
        <v>4.6586102719033198E-2</v>
      </c>
      <c r="M559" s="37">
        <v>2351697746.1999998</v>
      </c>
      <c r="N559" s="37">
        <v>875.6</v>
      </c>
      <c r="O559" s="1"/>
      <c r="P559" s="1"/>
      <c r="Q559" s="1"/>
      <c r="R559" s="1"/>
    </row>
    <row r="560" spans="1:18" x14ac:dyDescent="0.3">
      <c r="A560" s="36">
        <v>44221</v>
      </c>
      <c r="B560" s="37">
        <v>869.6</v>
      </c>
      <c r="C560" s="38">
        <v>-6</v>
      </c>
      <c r="D560" s="39">
        <v>-6.8524440383736897E-3</v>
      </c>
      <c r="E560" s="37">
        <v>873.8</v>
      </c>
      <c r="F560" s="37">
        <v>866.8</v>
      </c>
      <c r="G560" s="37">
        <v>880.8</v>
      </c>
      <c r="H560" s="7">
        <v>41793</v>
      </c>
      <c r="I560" s="37">
        <v>36460357.600000001</v>
      </c>
      <c r="J560" s="37">
        <v>4.19999999999993</v>
      </c>
      <c r="K560" s="37">
        <v>14</v>
      </c>
      <c r="L560" s="39">
        <v>0.20642572599734399</v>
      </c>
      <c r="M560" s="37">
        <v>2315237388.5999999</v>
      </c>
      <c r="N560" s="37">
        <v>869.6</v>
      </c>
      <c r="O560" s="1"/>
      <c r="P560" s="1"/>
      <c r="Q560" s="1"/>
      <c r="R560" s="1"/>
    </row>
    <row r="561" spans="1:18" x14ac:dyDescent="0.3">
      <c r="A561" s="36">
        <v>44222</v>
      </c>
      <c r="B561" s="37">
        <v>870</v>
      </c>
      <c r="C561" s="38">
        <v>0.39999999999997699</v>
      </c>
      <c r="D561" s="39">
        <v>4.5998160073594399E-4</v>
      </c>
      <c r="E561" s="37">
        <v>870.6</v>
      </c>
      <c r="F561" s="37">
        <v>868.2</v>
      </c>
      <c r="G561" s="37">
        <v>874.8</v>
      </c>
      <c r="H561" s="7">
        <v>52847</v>
      </c>
      <c r="I561" s="37">
        <v>46022032.600000001</v>
      </c>
      <c r="J561" s="37">
        <v>0.60000000000002296</v>
      </c>
      <c r="K561" s="37">
        <v>6.5999999999999099</v>
      </c>
      <c r="L561" s="39">
        <v>0.26449405402818699</v>
      </c>
      <c r="M561" s="37">
        <v>2361259421.1999998</v>
      </c>
      <c r="N561" s="37">
        <v>870</v>
      </c>
      <c r="O561" s="1"/>
      <c r="P561" s="1"/>
      <c r="Q561" s="1"/>
      <c r="R561" s="1"/>
    </row>
    <row r="562" spans="1:18" x14ac:dyDescent="0.3">
      <c r="A562" s="36">
        <v>44223</v>
      </c>
      <c r="B562" s="37">
        <v>854.2</v>
      </c>
      <c r="C562" s="38">
        <v>-15.8</v>
      </c>
      <c r="D562" s="39">
        <v>-1.8160919540229799E-2</v>
      </c>
      <c r="E562" s="37">
        <v>877</v>
      </c>
      <c r="F562" s="37">
        <v>846.2</v>
      </c>
      <c r="G562" s="37">
        <v>878</v>
      </c>
      <c r="H562" s="7">
        <v>62690</v>
      </c>
      <c r="I562" s="37">
        <v>53648610.600000001</v>
      </c>
      <c r="J562" s="37">
        <v>22.8</v>
      </c>
      <c r="K562" s="37">
        <v>31.8</v>
      </c>
      <c r="L562" s="39">
        <v>0.186254659677938</v>
      </c>
      <c r="M562" s="37">
        <v>2307610810.5999999</v>
      </c>
      <c r="N562" s="37">
        <v>854.2</v>
      </c>
      <c r="O562" s="1"/>
      <c r="P562" s="1"/>
      <c r="Q562" s="1"/>
      <c r="R562" s="1"/>
    </row>
    <row r="563" spans="1:18" x14ac:dyDescent="0.3">
      <c r="A563" s="36">
        <v>44224</v>
      </c>
      <c r="B563" s="37">
        <v>861.6</v>
      </c>
      <c r="C563" s="38">
        <v>7.3999999999999799</v>
      </c>
      <c r="D563" s="39">
        <v>8.66307656286581E-3</v>
      </c>
      <c r="E563" s="37">
        <v>849.8</v>
      </c>
      <c r="F563" s="37">
        <v>849.4</v>
      </c>
      <c r="G563" s="37">
        <v>863.6</v>
      </c>
      <c r="H563" s="7">
        <v>46489</v>
      </c>
      <c r="I563" s="37">
        <v>39944094.799999997</v>
      </c>
      <c r="J563" s="37">
        <v>11.8000000000001</v>
      </c>
      <c r="K563" s="37">
        <v>14.2</v>
      </c>
      <c r="L563" s="39">
        <v>-0.258430371670123</v>
      </c>
      <c r="M563" s="37">
        <v>2347554905.4000001</v>
      </c>
      <c r="N563" s="37">
        <v>861.6</v>
      </c>
      <c r="O563" s="1"/>
      <c r="P563" s="1"/>
      <c r="Q563" s="1"/>
      <c r="R563" s="1"/>
    </row>
    <row r="564" spans="1:18" x14ac:dyDescent="0.3">
      <c r="A564" s="36">
        <v>44225</v>
      </c>
      <c r="B564" s="37">
        <v>842.6</v>
      </c>
      <c r="C564" s="38">
        <v>-19</v>
      </c>
      <c r="D564" s="39">
        <v>-2.2051996285979598E-2</v>
      </c>
      <c r="E564" s="37">
        <v>853.4</v>
      </c>
      <c r="F564" s="37">
        <v>839.4</v>
      </c>
      <c r="G564" s="37">
        <v>853.4</v>
      </c>
      <c r="H564" s="7">
        <v>67326</v>
      </c>
      <c r="I564" s="37">
        <v>56826886.600000001</v>
      </c>
      <c r="J564" s="37">
        <v>10.8</v>
      </c>
      <c r="K564" s="37">
        <v>14</v>
      </c>
      <c r="L564" s="39">
        <v>0.44821355589494299</v>
      </c>
      <c r="M564" s="37">
        <v>2290728018.8000002</v>
      </c>
      <c r="N564" s="37">
        <v>842.6</v>
      </c>
      <c r="O564" s="1"/>
      <c r="P564" s="1"/>
      <c r="Q564" s="1"/>
      <c r="R564" s="1"/>
    </row>
    <row r="565" spans="1:18" x14ac:dyDescent="0.3">
      <c r="A565" s="36">
        <v>44228</v>
      </c>
      <c r="B565" s="37">
        <v>854.2</v>
      </c>
      <c r="C565" s="38">
        <v>11.6</v>
      </c>
      <c r="D565" s="39">
        <v>1.3766911939235699E-2</v>
      </c>
      <c r="E565" s="37">
        <v>850</v>
      </c>
      <c r="F565" s="37">
        <v>847.6</v>
      </c>
      <c r="G565" s="37">
        <v>856.4</v>
      </c>
      <c r="H565" s="7">
        <v>40706</v>
      </c>
      <c r="I565" s="37">
        <v>34739738.200000003</v>
      </c>
      <c r="J565" s="37">
        <v>4.2000000000000499</v>
      </c>
      <c r="K565" s="37">
        <v>8.7999999999999492</v>
      </c>
      <c r="L565" s="39">
        <v>-0.39538959688678998</v>
      </c>
      <c r="M565" s="37">
        <v>2325467757</v>
      </c>
      <c r="N565" s="37">
        <v>854.2</v>
      </c>
      <c r="O565" s="1"/>
      <c r="P565" s="1"/>
      <c r="Q565" s="1"/>
      <c r="R565" s="1"/>
    </row>
    <row r="566" spans="1:18" x14ac:dyDescent="0.3">
      <c r="A566" s="36">
        <v>44229</v>
      </c>
      <c r="B566" s="37">
        <v>884.8</v>
      </c>
      <c r="C566" s="38">
        <v>30.599999999999898</v>
      </c>
      <c r="D566" s="39">
        <v>3.5822992273472097E-2</v>
      </c>
      <c r="E566" s="37">
        <v>860.6</v>
      </c>
      <c r="F566" s="37">
        <v>857.4</v>
      </c>
      <c r="G566" s="37">
        <v>884.8</v>
      </c>
      <c r="H566" s="7">
        <v>72589</v>
      </c>
      <c r="I566" s="37">
        <v>63847776.799999997</v>
      </c>
      <c r="J566" s="37">
        <v>24.1999999999999</v>
      </c>
      <c r="K566" s="37">
        <v>27.4</v>
      </c>
      <c r="L566" s="39">
        <v>0.78325062644327603</v>
      </c>
      <c r="M566" s="37">
        <v>2389315533.8000002</v>
      </c>
      <c r="N566" s="37">
        <v>884.8</v>
      </c>
      <c r="O566" s="1"/>
      <c r="P566" s="1"/>
      <c r="Q566" s="1"/>
      <c r="R566" s="1"/>
    </row>
    <row r="567" spans="1:18" x14ac:dyDescent="0.3">
      <c r="A567" s="36">
        <v>44230</v>
      </c>
      <c r="B567" s="37">
        <v>890.6</v>
      </c>
      <c r="C567" s="38">
        <v>5.80000000000007</v>
      </c>
      <c r="D567" s="39">
        <v>6.55515370705252E-3</v>
      </c>
      <c r="E567" s="37">
        <v>889</v>
      </c>
      <c r="F567" s="37">
        <v>880</v>
      </c>
      <c r="G567" s="37">
        <v>892.4</v>
      </c>
      <c r="H567" s="7">
        <v>54798</v>
      </c>
      <c r="I567" s="37">
        <v>48779464.399999999</v>
      </c>
      <c r="J567" s="37">
        <v>1.6000000000000201</v>
      </c>
      <c r="K567" s="37">
        <v>12.4</v>
      </c>
      <c r="L567" s="39">
        <v>-0.24509223160533999</v>
      </c>
      <c r="M567" s="37">
        <v>2438094998.1999998</v>
      </c>
      <c r="N567" s="37">
        <v>890.6</v>
      </c>
      <c r="O567" s="1"/>
      <c r="P567" s="1"/>
      <c r="Q567" s="1"/>
      <c r="R567" s="1"/>
    </row>
    <row r="568" spans="1:18" x14ac:dyDescent="0.3">
      <c r="A568" s="36">
        <v>44231</v>
      </c>
      <c r="B568" s="37">
        <v>890</v>
      </c>
      <c r="C568" s="38">
        <v>-0.60000000000002296</v>
      </c>
      <c r="D568" s="39">
        <v>-6.7370312149115502E-4</v>
      </c>
      <c r="E568" s="37">
        <v>889.4</v>
      </c>
      <c r="F568" s="37">
        <v>882.6</v>
      </c>
      <c r="G568" s="37">
        <v>894.2</v>
      </c>
      <c r="H568" s="7">
        <v>44977</v>
      </c>
      <c r="I568" s="37">
        <v>40021037.200000003</v>
      </c>
      <c r="J568" s="37">
        <v>0.60000000000002296</v>
      </c>
      <c r="K568" s="37">
        <v>11.6</v>
      </c>
      <c r="L568" s="39">
        <v>-0.17922186941129201</v>
      </c>
      <c r="M568" s="37">
        <v>2398073961</v>
      </c>
      <c r="N568" s="37">
        <v>890</v>
      </c>
      <c r="O568" s="1"/>
      <c r="P568" s="1"/>
      <c r="Q568" s="1"/>
      <c r="R568" s="1"/>
    </row>
    <row r="569" spans="1:18" x14ac:dyDescent="0.3">
      <c r="A569" s="36">
        <v>44232</v>
      </c>
      <c r="B569" s="37">
        <v>900.6</v>
      </c>
      <c r="C569" s="38">
        <v>10.6</v>
      </c>
      <c r="D569" s="39">
        <v>1.19101123595506E-2</v>
      </c>
      <c r="E569" s="37">
        <v>892</v>
      </c>
      <c r="F569" s="37">
        <v>890.2</v>
      </c>
      <c r="G569" s="37">
        <v>903.4</v>
      </c>
      <c r="H569" s="7">
        <v>39949</v>
      </c>
      <c r="I569" s="37">
        <v>35941078.799999997</v>
      </c>
      <c r="J569" s="37">
        <v>8.6000000000000192</v>
      </c>
      <c r="K569" s="37">
        <v>13.1999999999999</v>
      </c>
      <c r="L569" s="39">
        <v>-0.111790470685017</v>
      </c>
      <c r="M569" s="37">
        <v>2434015039.8000002</v>
      </c>
      <c r="N569" s="37">
        <v>900.6</v>
      </c>
      <c r="O569" s="1"/>
      <c r="P569" s="1"/>
      <c r="Q569" s="1"/>
      <c r="R569" s="1"/>
    </row>
    <row r="570" spans="1:18" x14ac:dyDescent="0.3">
      <c r="A570" s="36">
        <v>44235</v>
      </c>
      <c r="B570" s="37">
        <v>900.2</v>
      </c>
      <c r="C570" s="38">
        <v>-0.39999999999997699</v>
      </c>
      <c r="D570" s="39">
        <v>-4.4414834554738802E-4</v>
      </c>
      <c r="E570" s="37">
        <v>906.2</v>
      </c>
      <c r="F570" s="37">
        <v>898.8</v>
      </c>
      <c r="G570" s="37">
        <v>906.8</v>
      </c>
      <c r="H570" s="7">
        <v>33163</v>
      </c>
      <c r="I570" s="37">
        <v>29883278.600000001</v>
      </c>
      <c r="J570" s="37">
        <v>6</v>
      </c>
      <c r="K570" s="37">
        <v>8</v>
      </c>
      <c r="L570" s="39">
        <v>-0.16986657988935899</v>
      </c>
      <c r="M570" s="37">
        <v>2404131761.1999998</v>
      </c>
      <c r="N570" s="37">
        <v>900.2</v>
      </c>
      <c r="O570" s="1"/>
      <c r="P570" s="1"/>
      <c r="Q570" s="1"/>
      <c r="R570" s="1"/>
    </row>
    <row r="571" spans="1:18" x14ac:dyDescent="0.3">
      <c r="A571" s="36">
        <v>44236</v>
      </c>
      <c r="B571" s="37">
        <v>915.6</v>
      </c>
      <c r="C571" s="38">
        <v>15.4</v>
      </c>
      <c r="D571" s="39">
        <v>1.71073094867807E-2</v>
      </c>
      <c r="E571" s="37">
        <v>900.4</v>
      </c>
      <c r="F571" s="37">
        <v>897.6</v>
      </c>
      <c r="G571" s="37">
        <v>915.6</v>
      </c>
      <c r="H571" s="7">
        <v>45022</v>
      </c>
      <c r="I571" s="37">
        <v>41012520.200000003</v>
      </c>
      <c r="J571" s="37">
        <v>15.2</v>
      </c>
      <c r="K571" s="37">
        <v>18</v>
      </c>
      <c r="L571" s="39">
        <v>0.35759732231704</v>
      </c>
      <c r="M571" s="37">
        <v>2445144281.4000001</v>
      </c>
      <c r="N571" s="37">
        <v>915.6</v>
      </c>
      <c r="O571" s="1"/>
      <c r="P571" s="1"/>
      <c r="Q571" s="1"/>
      <c r="R571" s="1"/>
    </row>
    <row r="572" spans="1:18" x14ac:dyDescent="0.3">
      <c r="A572" s="36">
        <v>44237</v>
      </c>
      <c r="B572" s="37">
        <v>906.4</v>
      </c>
      <c r="C572" s="38">
        <v>-9.2000000000000508</v>
      </c>
      <c r="D572" s="39">
        <v>-1.0048055919615601E-2</v>
      </c>
      <c r="E572" s="37">
        <v>918.4</v>
      </c>
      <c r="F572" s="37">
        <v>903.4</v>
      </c>
      <c r="G572" s="37">
        <v>918.4</v>
      </c>
      <c r="H572" s="7">
        <v>39841</v>
      </c>
      <c r="I572" s="37">
        <v>36192031.399999999</v>
      </c>
      <c r="J572" s="37">
        <v>12</v>
      </c>
      <c r="K572" s="37">
        <v>15</v>
      </c>
      <c r="L572" s="39">
        <v>-0.11507707343076699</v>
      </c>
      <c r="M572" s="37">
        <v>2408952250</v>
      </c>
      <c r="N572" s="37">
        <v>906.4</v>
      </c>
      <c r="O572" s="1"/>
      <c r="P572" s="1"/>
      <c r="Q572" s="1"/>
      <c r="R572" s="1"/>
    </row>
    <row r="573" spans="1:18" x14ac:dyDescent="0.3">
      <c r="A573" s="36">
        <v>44238</v>
      </c>
      <c r="B573" s="37">
        <v>919</v>
      </c>
      <c r="C573" s="38">
        <v>12.6</v>
      </c>
      <c r="D573" s="39">
        <v>1.39011473962931E-2</v>
      </c>
      <c r="E573" s="37">
        <v>908.4</v>
      </c>
      <c r="F573" s="37">
        <v>906.8</v>
      </c>
      <c r="G573" s="37">
        <v>919.2</v>
      </c>
      <c r="H573" s="7">
        <v>27034</v>
      </c>
      <c r="I573" s="37">
        <v>24781502</v>
      </c>
      <c r="J573" s="37">
        <v>10.6</v>
      </c>
      <c r="K573" s="37">
        <v>12.4000000000001</v>
      </c>
      <c r="L573" s="39">
        <v>-0.32145277477974898</v>
      </c>
      <c r="M573" s="37">
        <v>2433733752</v>
      </c>
      <c r="N573" s="37">
        <v>919</v>
      </c>
      <c r="O573" s="1"/>
      <c r="P573" s="1"/>
      <c r="Q573" s="1"/>
      <c r="R573" s="1"/>
    </row>
    <row r="574" spans="1:18" x14ac:dyDescent="0.3">
      <c r="A574" s="36">
        <v>44239</v>
      </c>
      <c r="B574" s="37">
        <v>924.4</v>
      </c>
      <c r="C574" s="38">
        <v>5.3999999999999799</v>
      </c>
      <c r="D574" s="39">
        <v>5.8759521218715704E-3</v>
      </c>
      <c r="E574" s="37">
        <v>918.4</v>
      </c>
      <c r="F574" s="37">
        <v>917</v>
      </c>
      <c r="G574" s="37">
        <v>927</v>
      </c>
      <c r="H574" s="7">
        <v>40197</v>
      </c>
      <c r="I574" s="37">
        <v>37125754.600000001</v>
      </c>
      <c r="J574" s="37">
        <v>6</v>
      </c>
      <c r="K574" s="37">
        <v>10</v>
      </c>
      <c r="L574" s="39">
        <v>0.48690537841237003</v>
      </c>
      <c r="M574" s="37">
        <v>2470859506.5999999</v>
      </c>
      <c r="N574" s="37">
        <v>924.4</v>
      </c>
      <c r="O574" s="1"/>
      <c r="P574" s="1"/>
      <c r="Q574" s="1"/>
      <c r="R574" s="1"/>
    </row>
    <row r="575" spans="1:18" x14ac:dyDescent="0.3">
      <c r="A575" s="36">
        <v>44242</v>
      </c>
      <c r="B575" s="37">
        <v>930.4</v>
      </c>
      <c r="C575" s="38">
        <v>6</v>
      </c>
      <c r="D575" s="39">
        <v>6.4906966681090401E-3</v>
      </c>
      <c r="E575" s="37">
        <v>928.2</v>
      </c>
      <c r="F575" s="37">
        <v>922.6</v>
      </c>
      <c r="G575" s="37">
        <v>933</v>
      </c>
      <c r="H575" s="7">
        <v>37878</v>
      </c>
      <c r="I575" s="37">
        <v>35211192.399999999</v>
      </c>
      <c r="J575" s="37">
        <v>2.19999999999993</v>
      </c>
      <c r="K575" s="37">
        <v>10.4</v>
      </c>
      <c r="L575" s="39">
        <v>-5.7690872453168097E-2</v>
      </c>
      <c r="M575" s="37">
        <v>2506070699</v>
      </c>
      <c r="N575" s="37">
        <v>930.4</v>
      </c>
      <c r="O575" s="1"/>
      <c r="P575" s="1"/>
      <c r="Q575" s="1"/>
      <c r="R575" s="1"/>
    </row>
    <row r="576" spans="1:18" x14ac:dyDescent="0.3">
      <c r="A576" s="36">
        <v>44243</v>
      </c>
      <c r="B576" s="37">
        <v>937</v>
      </c>
      <c r="C576" s="38">
        <v>6.6000000000000201</v>
      </c>
      <c r="D576" s="39">
        <v>7.0937231298366498E-3</v>
      </c>
      <c r="E576" s="37">
        <v>930.6</v>
      </c>
      <c r="F576" s="37">
        <v>925.6</v>
      </c>
      <c r="G576" s="37">
        <v>938.8</v>
      </c>
      <c r="H576" s="7">
        <v>47584</v>
      </c>
      <c r="I576" s="37">
        <v>44468335.200000003</v>
      </c>
      <c r="J576" s="37">
        <v>6.3999999999999799</v>
      </c>
      <c r="K576" s="37">
        <v>13.1999999999999</v>
      </c>
      <c r="L576" s="39">
        <v>0.25624372986958099</v>
      </c>
      <c r="M576" s="37">
        <v>2550539034.1999998</v>
      </c>
      <c r="N576" s="37">
        <v>937</v>
      </c>
      <c r="O576" s="1"/>
      <c r="P576" s="1"/>
      <c r="Q576" s="1"/>
      <c r="R576" s="1"/>
    </row>
    <row r="577" spans="1:18" x14ac:dyDescent="0.3">
      <c r="A577" s="36">
        <v>44244</v>
      </c>
      <c r="B577" s="37">
        <v>930.4</v>
      </c>
      <c r="C577" s="38">
        <v>-6.6000000000000201</v>
      </c>
      <c r="D577" s="39">
        <v>-7.0437566702241401E-3</v>
      </c>
      <c r="E577" s="37">
        <v>928.4</v>
      </c>
      <c r="F577" s="37">
        <v>918.4</v>
      </c>
      <c r="G577" s="37">
        <v>934.4</v>
      </c>
      <c r="H577" s="7">
        <v>53606</v>
      </c>
      <c r="I577" s="37">
        <v>49833766.399999999</v>
      </c>
      <c r="J577" s="37">
        <v>2</v>
      </c>
      <c r="K577" s="37">
        <v>16</v>
      </c>
      <c r="L577" s="39">
        <v>0.12655514458641601</v>
      </c>
      <c r="M577" s="37">
        <v>2500705267.8000002</v>
      </c>
      <c r="N577" s="37">
        <v>930.4</v>
      </c>
      <c r="O577" s="1"/>
      <c r="P577" s="1"/>
      <c r="Q577" s="1"/>
      <c r="R577" s="1"/>
    </row>
    <row r="578" spans="1:18" x14ac:dyDescent="0.3">
      <c r="A578" s="36">
        <v>44245</v>
      </c>
      <c r="B578" s="37">
        <v>934.6</v>
      </c>
      <c r="C578" s="38">
        <v>4.2000000000000499</v>
      </c>
      <c r="D578" s="39">
        <v>4.5141874462597204E-3</v>
      </c>
      <c r="E578" s="37">
        <v>930.6</v>
      </c>
      <c r="F578" s="37">
        <v>925.4</v>
      </c>
      <c r="G578" s="37">
        <v>942</v>
      </c>
      <c r="H578" s="7">
        <v>49362</v>
      </c>
      <c r="I578" s="37">
        <v>46066886.799999997</v>
      </c>
      <c r="J578" s="37">
        <v>4</v>
      </c>
      <c r="K578" s="37">
        <v>16.600000000000001</v>
      </c>
      <c r="L578" s="39">
        <v>-7.9170242137074201E-2</v>
      </c>
      <c r="M578" s="37">
        <v>2546772154.5999999</v>
      </c>
      <c r="N578" s="37">
        <v>934.6</v>
      </c>
      <c r="O578" s="1"/>
      <c r="P578" s="1"/>
      <c r="Q578" s="1"/>
      <c r="R578" s="1"/>
    </row>
    <row r="579" spans="1:18" x14ac:dyDescent="0.3">
      <c r="A579" s="36">
        <v>44246</v>
      </c>
      <c r="B579" s="37">
        <v>963.6</v>
      </c>
      <c r="C579" s="38">
        <v>29</v>
      </c>
      <c r="D579" s="39">
        <v>3.10293173550182E-2</v>
      </c>
      <c r="E579" s="37">
        <v>980</v>
      </c>
      <c r="F579" s="37">
        <v>959.2</v>
      </c>
      <c r="G579" s="37">
        <v>1018</v>
      </c>
      <c r="H579" s="7">
        <v>78301</v>
      </c>
      <c r="I579" s="37">
        <v>76348970.900000006</v>
      </c>
      <c r="J579" s="37">
        <v>16.399999999999999</v>
      </c>
      <c r="K579" s="37">
        <v>58.8</v>
      </c>
      <c r="L579" s="39">
        <v>0.58626068635792705</v>
      </c>
      <c r="M579" s="37">
        <v>2623121125.5</v>
      </c>
      <c r="N579" s="37">
        <v>963.6</v>
      </c>
      <c r="O579" s="1"/>
      <c r="P579" s="1"/>
      <c r="Q579" s="1"/>
      <c r="R579" s="1"/>
    </row>
    <row r="580" spans="1:18" x14ac:dyDescent="0.3">
      <c r="A580" s="36">
        <v>44249</v>
      </c>
      <c r="B580" s="37">
        <v>951</v>
      </c>
      <c r="C580" s="38">
        <v>-12.6</v>
      </c>
      <c r="D580" s="39">
        <v>-1.30759651307597E-2</v>
      </c>
      <c r="E580" s="37">
        <v>953.8</v>
      </c>
      <c r="F580" s="37">
        <v>942.8</v>
      </c>
      <c r="G580" s="37">
        <v>955.4</v>
      </c>
      <c r="H580" s="7">
        <v>51887</v>
      </c>
      <c r="I580" s="37">
        <v>49293835.600000001</v>
      </c>
      <c r="J580" s="37">
        <v>2.7999999999999501</v>
      </c>
      <c r="K580" s="37">
        <v>12.6</v>
      </c>
      <c r="L580" s="39">
        <v>-0.337339242155273</v>
      </c>
      <c r="M580" s="37">
        <v>2573827289.9000001</v>
      </c>
      <c r="N580" s="37">
        <v>951</v>
      </c>
      <c r="O580" s="1"/>
      <c r="P580" s="1"/>
      <c r="Q580" s="1"/>
      <c r="R580" s="1"/>
    </row>
    <row r="581" spans="1:18" x14ac:dyDescent="0.3">
      <c r="A581" s="36">
        <v>44250</v>
      </c>
      <c r="B581" s="37">
        <v>943.2</v>
      </c>
      <c r="C581" s="38">
        <v>-7.7999999999999501</v>
      </c>
      <c r="D581" s="39">
        <v>-8.2018927444794509E-3</v>
      </c>
      <c r="E581" s="37">
        <v>952.2</v>
      </c>
      <c r="F581" s="37">
        <v>923.2</v>
      </c>
      <c r="G581" s="37">
        <v>953</v>
      </c>
      <c r="H581" s="7">
        <v>52153</v>
      </c>
      <c r="I581" s="37">
        <v>48772972</v>
      </c>
      <c r="J581" s="37">
        <v>9</v>
      </c>
      <c r="K581" s="37">
        <v>29.8</v>
      </c>
      <c r="L581" s="39">
        <v>5.12652494844566E-3</v>
      </c>
      <c r="M581" s="37">
        <v>2525054317.9000001</v>
      </c>
      <c r="N581" s="37">
        <v>943.2</v>
      </c>
      <c r="O581" s="1"/>
      <c r="P581" s="1"/>
      <c r="Q581" s="1"/>
      <c r="R581" s="1"/>
    </row>
    <row r="582" spans="1:18" x14ac:dyDescent="0.3">
      <c r="A582" s="36">
        <v>44251</v>
      </c>
      <c r="B582" s="37">
        <v>937.8</v>
      </c>
      <c r="C582" s="38">
        <v>-5.4000000000000901</v>
      </c>
      <c r="D582" s="39">
        <v>-5.7251908396947502E-3</v>
      </c>
      <c r="E582" s="37">
        <v>938</v>
      </c>
      <c r="F582" s="37">
        <v>935.2</v>
      </c>
      <c r="G582" s="37">
        <v>948.2</v>
      </c>
      <c r="H582" s="7">
        <v>40996</v>
      </c>
      <c r="I582" s="37">
        <v>38538331.799999997</v>
      </c>
      <c r="J582" s="37">
        <v>0.200000000000045</v>
      </c>
      <c r="K582" s="37">
        <v>13</v>
      </c>
      <c r="L582" s="39">
        <v>-0.213928249573371</v>
      </c>
      <c r="M582" s="37">
        <v>2486515986.0999999</v>
      </c>
      <c r="N582" s="37">
        <v>937.8</v>
      </c>
      <c r="O582" s="1"/>
      <c r="P582" s="1"/>
      <c r="Q582" s="1"/>
      <c r="R582" s="1"/>
    </row>
    <row r="583" spans="1:18" x14ac:dyDescent="0.3">
      <c r="A583" s="36">
        <v>44252</v>
      </c>
      <c r="B583" s="37">
        <v>935.4</v>
      </c>
      <c r="C583" s="38">
        <v>-2.3999999999999799</v>
      </c>
      <c r="D583" s="39">
        <v>-2.5591810620601198E-3</v>
      </c>
      <c r="E583" s="37">
        <v>944.2</v>
      </c>
      <c r="F583" s="37">
        <v>935</v>
      </c>
      <c r="G583" s="37">
        <v>949.8</v>
      </c>
      <c r="H583" s="7">
        <v>50355</v>
      </c>
      <c r="I583" s="37">
        <v>47254100.200000003</v>
      </c>
      <c r="J583" s="37">
        <v>8.80000000000007</v>
      </c>
      <c r="K583" s="37">
        <v>14.8</v>
      </c>
      <c r="L583" s="39">
        <v>0.22829056493316399</v>
      </c>
      <c r="M583" s="37">
        <v>2439261885.9000001</v>
      </c>
      <c r="N583" s="37">
        <v>935.4</v>
      </c>
      <c r="O583" s="1"/>
      <c r="P583" s="1"/>
      <c r="Q583" s="1"/>
      <c r="R583" s="1"/>
    </row>
    <row r="584" spans="1:18" x14ac:dyDescent="0.3">
      <c r="A584" s="36">
        <v>44253</v>
      </c>
      <c r="B584" s="37">
        <v>923.2</v>
      </c>
      <c r="C584" s="38">
        <v>-12.1999999999999</v>
      </c>
      <c r="D584" s="39">
        <v>-1.3042548642292E-2</v>
      </c>
      <c r="E584" s="37">
        <v>925.8</v>
      </c>
      <c r="F584" s="37">
        <v>919.8</v>
      </c>
      <c r="G584" s="37">
        <v>932.4</v>
      </c>
      <c r="H584" s="7">
        <v>57030</v>
      </c>
      <c r="I584" s="37">
        <v>52720383.600000001</v>
      </c>
      <c r="J584" s="37">
        <v>2.5999999999999099</v>
      </c>
      <c r="K584" s="37">
        <v>12.6</v>
      </c>
      <c r="L584" s="39">
        <v>0.13255883229073601</v>
      </c>
      <c r="M584" s="37">
        <v>2386541502.3000002</v>
      </c>
      <c r="N584" s="37">
        <v>923.2</v>
      </c>
      <c r="O584" s="1"/>
      <c r="P584" s="1"/>
      <c r="Q584" s="1"/>
      <c r="R584" s="1"/>
    </row>
    <row r="585" spans="1:18" x14ac:dyDescent="0.3">
      <c r="A585" s="36">
        <v>44256</v>
      </c>
      <c r="B585" s="37">
        <v>928.8</v>
      </c>
      <c r="C585" s="38">
        <v>5.5999999999999099</v>
      </c>
      <c r="D585" s="39">
        <v>6.0658578856151498E-3</v>
      </c>
      <c r="E585" s="37">
        <v>931</v>
      </c>
      <c r="F585" s="37">
        <v>925.4</v>
      </c>
      <c r="G585" s="37">
        <v>940.6</v>
      </c>
      <c r="H585" s="7">
        <v>39886</v>
      </c>
      <c r="I585" s="37">
        <v>37104753.200000003</v>
      </c>
      <c r="J585" s="37">
        <v>2.2000000000000499</v>
      </c>
      <c r="K585" s="37">
        <v>15.2</v>
      </c>
      <c r="L585" s="39">
        <v>-0.30061371208136101</v>
      </c>
      <c r="M585" s="37">
        <v>2423646255.5</v>
      </c>
      <c r="N585" s="37">
        <v>928.8</v>
      </c>
      <c r="O585" s="1"/>
      <c r="P585" s="1"/>
      <c r="Q585" s="1"/>
      <c r="R585" s="1"/>
    </row>
    <row r="586" spans="1:18" x14ac:dyDescent="0.3">
      <c r="A586" s="36">
        <v>44257</v>
      </c>
      <c r="B586" s="37">
        <v>925.6</v>
      </c>
      <c r="C586" s="38">
        <v>-3.19999999999993</v>
      </c>
      <c r="D586" s="39">
        <v>-3.4453057708870899E-3</v>
      </c>
      <c r="E586" s="37">
        <v>936.2</v>
      </c>
      <c r="F586" s="37">
        <v>925.2</v>
      </c>
      <c r="G586" s="37">
        <v>936.6</v>
      </c>
      <c r="H586" s="7">
        <v>38950</v>
      </c>
      <c r="I586" s="37">
        <v>36182893.799999997</v>
      </c>
      <c r="J586" s="37">
        <v>10.6</v>
      </c>
      <c r="K586" s="37">
        <v>11.4</v>
      </c>
      <c r="L586" s="39">
        <v>-2.3466880609737801E-2</v>
      </c>
      <c r="M586" s="37">
        <v>2387463361.6999998</v>
      </c>
      <c r="N586" s="37">
        <v>925.6</v>
      </c>
      <c r="O586" s="1"/>
      <c r="P586" s="1"/>
      <c r="Q586" s="1"/>
      <c r="R586" s="1"/>
    </row>
    <row r="587" spans="1:18" x14ac:dyDescent="0.3">
      <c r="A587" s="36">
        <v>44258</v>
      </c>
      <c r="B587" s="37">
        <v>928</v>
      </c>
      <c r="C587" s="38">
        <v>2.3999999999999799</v>
      </c>
      <c r="D587" s="39">
        <v>2.5929127052722301E-3</v>
      </c>
      <c r="E587" s="37">
        <v>935.8</v>
      </c>
      <c r="F587" s="37">
        <v>919.8</v>
      </c>
      <c r="G587" s="37">
        <v>938.4</v>
      </c>
      <c r="H587" s="7">
        <v>39331</v>
      </c>
      <c r="I587" s="37">
        <v>36503135.200000003</v>
      </c>
      <c r="J587" s="37">
        <v>7.7999999999999501</v>
      </c>
      <c r="K587" s="37">
        <v>18.600000000000001</v>
      </c>
      <c r="L587" s="39">
        <v>9.7817715019255496E-3</v>
      </c>
      <c r="M587" s="37">
        <v>2423966496.9000001</v>
      </c>
      <c r="N587" s="37">
        <v>928</v>
      </c>
      <c r="O587" s="1"/>
      <c r="P587" s="1"/>
      <c r="Q587" s="1"/>
      <c r="R587" s="1"/>
    </row>
    <row r="588" spans="1:18" x14ac:dyDescent="0.3">
      <c r="A588" s="36">
        <v>44259</v>
      </c>
      <c r="B588" s="37">
        <v>909.6</v>
      </c>
      <c r="C588" s="38">
        <v>-18.399999999999999</v>
      </c>
      <c r="D588" s="39">
        <v>-1.9827586206896501E-2</v>
      </c>
      <c r="E588" s="37">
        <v>924.2</v>
      </c>
      <c r="F588" s="37">
        <v>907</v>
      </c>
      <c r="G588" s="37">
        <v>930.4</v>
      </c>
      <c r="H588" s="7">
        <v>46694</v>
      </c>
      <c r="I588" s="37">
        <v>42737299</v>
      </c>
      <c r="J588" s="37">
        <v>14.6</v>
      </c>
      <c r="K588" s="37">
        <v>23.4</v>
      </c>
      <c r="L588" s="39">
        <v>0.18720602069614301</v>
      </c>
      <c r="M588" s="37">
        <v>2381229197.9000001</v>
      </c>
      <c r="N588" s="37">
        <v>909.6</v>
      </c>
      <c r="O588" s="1"/>
      <c r="P588" s="1"/>
      <c r="Q588" s="1"/>
      <c r="R588" s="1"/>
    </row>
    <row r="589" spans="1:18" x14ac:dyDescent="0.3">
      <c r="A589" s="36">
        <v>44260</v>
      </c>
      <c r="B589" s="37">
        <v>890</v>
      </c>
      <c r="C589" s="38">
        <v>-19.600000000000001</v>
      </c>
      <c r="D589" s="39">
        <v>-2.1547933157431899E-2</v>
      </c>
      <c r="E589" s="37">
        <v>902.6</v>
      </c>
      <c r="F589" s="37">
        <v>886.4</v>
      </c>
      <c r="G589" s="37">
        <v>904.2</v>
      </c>
      <c r="H589" s="7">
        <v>58236</v>
      </c>
      <c r="I589" s="37">
        <v>52105066.600000001</v>
      </c>
      <c r="J589" s="37">
        <v>12.6</v>
      </c>
      <c r="K589" s="37">
        <v>17.8000000000001</v>
      </c>
      <c r="L589" s="39">
        <v>0.247183792350195</v>
      </c>
      <c r="M589" s="37">
        <v>2329124131.3000002</v>
      </c>
      <c r="N589" s="37">
        <v>890</v>
      </c>
      <c r="O589" s="1"/>
      <c r="P589" s="1"/>
      <c r="Q589" s="1"/>
      <c r="R589" s="1"/>
    </row>
    <row r="590" spans="1:18" x14ac:dyDescent="0.3">
      <c r="A590" s="36">
        <v>44263</v>
      </c>
      <c r="B590" s="37">
        <v>899.6</v>
      </c>
      <c r="C590" s="38">
        <v>9.6000000000000192</v>
      </c>
      <c r="D590" s="39">
        <v>1.0786516853932599E-2</v>
      </c>
      <c r="E590" s="37">
        <v>894.2</v>
      </c>
      <c r="F590" s="37">
        <v>872.8</v>
      </c>
      <c r="G590" s="37">
        <v>903.6</v>
      </c>
      <c r="H590" s="7">
        <v>59622</v>
      </c>
      <c r="I590" s="37">
        <v>53125583</v>
      </c>
      <c r="J590" s="37">
        <v>5.3999999999999799</v>
      </c>
      <c r="K590" s="37">
        <v>30.8000000000001</v>
      </c>
      <c r="L590" s="39">
        <v>2.3799711518648299E-2</v>
      </c>
      <c r="M590" s="37">
        <v>2382249714.3000002</v>
      </c>
      <c r="N590" s="37">
        <v>899.6</v>
      </c>
      <c r="O590" s="1"/>
      <c r="P590" s="1"/>
      <c r="Q590" s="1"/>
      <c r="R590" s="1"/>
    </row>
    <row r="591" spans="1:18" x14ac:dyDescent="0.3">
      <c r="A591" s="36">
        <v>44264</v>
      </c>
      <c r="B591" s="37">
        <v>909.2</v>
      </c>
      <c r="C591" s="38">
        <v>9.6000000000000192</v>
      </c>
      <c r="D591" s="39">
        <v>1.0671409515340201E-2</v>
      </c>
      <c r="E591" s="37">
        <v>901.4</v>
      </c>
      <c r="F591" s="37">
        <v>894.6</v>
      </c>
      <c r="G591" s="37">
        <v>915.6</v>
      </c>
      <c r="H591" s="7">
        <v>55447</v>
      </c>
      <c r="I591" s="37">
        <v>50315206</v>
      </c>
      <c r="J591" s="37">
        <v>7.80000000000007</v>
      </c>
      <c r="K591" s="37">
        <v>21</v>
      </c>
      <c r="L591" s="39">
        <v>-7.0024487605246405E-2</v>
      </c>
      <c r="M591" s="37">
        <v>2432564920.3000002</v>
      </c>
      <c r="N591" s="37">
        <v>909.2</v>
      </c>
      <c r="O591" s="1"/>
      <c r="P591" s="1"/>
      <c r="Q591" s="1"/>
      <c r="R591" s="1"/>
    </row>
    <row r="592" spans="1:18" x14ac:dyDescent="0.3">
      <c r="A592" s="36">
        <v>44265</v>
      </c>
      <c r="B592" s="37">
        <v>925.2</v>
      </c>
      <c r="C592" s="38">
        <v>16</v>
      </c>
      <c r="D592" s="39">
        <v>1.7597888253409601E-2</v>
      </c>
      <c r="E592" s="37">
        <v>910.2</v>
      </c>
      <c r="F592" s="37">
        <v>906.2</v>
      </c>
      <c r="G592" s="37">
        <v>925.2</v>
      </c>
      <c r="H592" s="7">
        <v>53531</v>
      </c>
      <c r="I592" s="37">
        <v>49312902.399999999</v>
      </c>
      <c r="J592" s="37">
        <v>15</v>
      </c>
      <c r="K592" s="37">
        <v>19</v>
      </c>
      <c r="L592" s="39">
        <v>-3.45555214889895E-2</v>
      </c>
      <c r="M592" s="37">
        <v>2481877822.6999998</v>
      </c>
      <c r="N592" s="37">
        <v>925.2</v>
      </c>
      <c r="O592" s="1"/>
      <c r="P592" s="1"/>
      <c r="Q592" s="1"/>
      <c r="R592" s="1"/>
    </row>
    <row r="593" spans="1:18" x14ac:dyDescent="0.3">
      <c r="A593" s="36">
        <v>44266</v>
      </c>
      <c r="B593" s="37">
        <v>954.2</v>
      </c>
      <c r="C593" s="38">
        <v>29</v>
      </c>
      <c r="D593" s="39">
        <v>3.1344574146130601E-2</v>
      </c>
      <c r="E593" s="37">
        <v>931.4</v>
      </c>
      <c r="F593" s="37">
        <v>926.6</v>
      </c>
      <c r="G593" s="37">
        <v>954.8</v>
      </c>
      <c r="H593" s="7">
        <v>69957</v>
      </c>
      <c r="I593" s="37">
        <v>66315079.200000003</v>
      </c>
      <c r="J593" s="37">
        <v>22.8000000000001</v>
      </c>
      <c r="K593" s="37">
        <v>28.1999999999999</v>
      </c>
      <c r="L593" s="39">
        <v>0.30685023631167002</v>
      </c>
      <c r="M593" s="37">
        <v>2548192901.9000001</v>
      </c>
      <c r="N593" s="37">
        <v>954.2</v>
      </c>
      <c r="O593" s="1"/>
      <c r="P593" s="1"/>
      <c r="Q593" s="1"/>
      <c r="R593" s="1"/>
    </row>
    <row r="594" spans="1:18" x14ac:dyDescent="0.3">
      <c r="A594" s="36">
        <v>44267</v>
      </c>
      <c r="B594" s="37">
        <v>954.2</v>
      </c>
      <c r="C594" s="38">
        <v>0</v>
      </c>
      <c r="D594" s="39">
        <v>0</v>
      </c>
      <c r="E594" s="37">
        <v>954.2</v>
      </c>
      <c r="F594" s="37">
        <v>945.2</v>
      </c>
      <c r="G594" s="37">
        <v>957</v>
      </c>
      <c r="H594" s="7">
        <v>45088</v>
      </c>
      <c r="I594" s="37">
        <v>42916643.600000001</v>
      </c>
      <c r="J594" s="37">
        <v>0</v>
      </c>
      <c r="K594" s="37">
        <v>11.8</v>
      </c>
      <c r="L594" s="39">
        <v>-0.35548980087768201</v>
      </c>
      <c r="M594" s="37">
        <v>2591109545.5</v>
      </c>
      <c r="N594" s="37">
        <v>954.2</v>
      </c>
      <c r="O594" s="1"/>
      <c r="P594" s="1"/>
      <c r="Q594" s="1"/>
      <c r="R594" s="1"/>
    </row>
    <row r="595" spans="1:18" x14ac:dyDescent="0.3">
      <c r="A595" s="36">
        <v>44270</v>
      </c>
      <c r="B595" s="37">
        <v>963</v>
      </c>
      <c r="C595" s="38">
        <v>8.7999999999999492</v>
      </c>
      <c r="D595" s="39">
        <v>9.2223852441835601E-3</v>
      </c>
      <c r="E595" s="37">
        <v>956.4</v>
      </c>
      <c r="F595" s="37">
        <v>951.6</v>
      </c>
      <c r="G595" s="37">
        <v>963</v>
      </c>
      <c r="H595" s="7">
        <v>46144</v>
      </c>
      <c r="I595" s="37">
        <v>44263295</v>
      </c>
      <c r="J595" s="37">
        <v>6.6000000000000201</v>
      </c>
      <c r="K595" s="37">
        <v>11.4</v>
      </c>
      <c r="L595" s="39">
        <v>2.3420865862313699E-2</v>
      </c>
      <c r="M595" s="37">
        <v>2635372840.5</v>
      </c>
      <c r="N595" s="37">
        <v>963</v>
      </c>
      <c r="O595" s="1"/>
      <c r="P595" s="1"/>
      <c r="Q595" s="1"/>
      <c r="R595" s="1"/>
    </row>
    <row r="596" spans="1:18" x14ac:dyDescent="0.3">
      <c r="A596" s="36">
        <v>44271</v>
      </c>
      <c r="B596" s="37">
        <v>975</v>
      </c>
      <c r="C596" s="38">
        <v>12</v>
      </c>
      <c r="D596" s="39">
        <v>1.2461059190031199E-2</v>
      </c>
      <c r="E596" s="37">
        <v>965</v>
      </c>
      <c r="F596" s="37">
        <v>961.2</v>
      </c>
      <c r="G596" s="37">
        <v>977.4</v>
      </c>
      <c r="H596" s="7">
        <v>67337</v>
      </c>
      <c r="I596" s="37">
        <v>65406127.600000001</v>
      </c>
      <c r="J596" s="37">
        <v>10</v>
      </c>
      <c r="K596" s="37">
        <v>16.1999999999999</v>
      </c>
      <c r="L596" s="39">
        <v>0.45927964632454898</v>
      </c>
      <c r="M596" s="37">
        <v>2700778968.0999999</v>
      </c>
      <c r="N596" s="37">
        <v>975</v>
      </c>
      <c r="O596" s="1"/>
      <c r="P596" s="1"/>
      <c r="Q596" s="1"/>
      <c r="R596" s="1"/>
    </row>
    <row r="597" spans="1:18" x14ac:dyDescent="0.3">
      <c r="A597" s="36">
        <v>44272</v>
      </c>
      <c r="B597" s="37">
        <v>981.8</v>
      </c>
      <c r="C597" s="38">
        <v>6.7999999999999501</v>
      </c>
      <c r="D597" s="39">
        <v>6.9743589743589303E-3</v>
      </c>
      <c r="E597" s="37">
        <v>974</v>
      </c>
      <c r="F597" s="37">
        <v>962.2</v>
      </c>
      <c r="G597" s="37">
        <v>984.8</v>
      </c>
      <c r="H597" s="7">
        <v>57136</v>
      </c>
      <c r="I597" s="37">
        <v>55897776</v>
      </c>
      <c r="J597" s="37">
        <v>7.7999999999999501</v>
      </c>
      <c r="K597" s="37">
        <v>22.599999999999898</v>
      </c>
      <c r="L597" s="39">
        <v>-0.15149175044923299</v>
      </c>
      <c r="M597" s="37">
        <v>2756676744.0999999</v>
      </c>
      <c r="N597" s="37">
        <v>981.8</v>
      </c>
      <c r="O597" s="1"/>
      <c r="P597" s="1"/>
      <c r="Q597" s="1"/>
      <c r="R597" s="1"/>
    </row>
    <row r="598" spans="1:18" x14ac:dyDescent="0.3">
      <c r="A598" s="36">
        <v>44273</v>
      </c>
      <c r="B598" s="37">
        <v>977.4</v>
      </c>
      <c r="C598" s="38">
        <v>-4.3999999999999799</v>
      </c>
      <c r="D598" s="39">
        <v>-4.4815644734161504E-3</v>
      </c>
      <c r="E598" s="37">
        <v>982</v>
      </c>
      <c r="F598" s="37">
        <v>973</v>
      </c>
      <c r="G598" s="37">
        <v>983.2</v>
      </c>
      <c r="H598" s="7">
        <v>46832</v>
      </c>
      <c r="I598" s="37">
        <v>45798881.399999999</v>
      </c>
      <c r="J598" s="37">
        <v>4.6000000000000201</v>
      </c>
      <c r="K598" s="37">
        <v>10.199999999999999</v>
      </c>
      <c r="L598" s="39">
        <v>-0.18034164099691999</v>
      </c>
      <c r="M598" s="37">
        <v>2710877862.6999998</v>
      </c>
      <c r="N598" s="37">
        <v>977.4</v>
      </c>
      <c r="O598" s="1"/>
      <c r="P598" s="1"/>
      <c r="Q598" s="1"/>
      <c r="R598" s="1"/>
    </row>
    <row r="599" spans="1:18" x14ac:dyDescent="0.3">
      <c r="A599" s="36">
        <v>44274</v>
      </c>
      <c r="B599" s="37">
        <v>947.2</v>
      </c>
      <c r="C599" s="38">
        <v>-30.1999999999999</v>
      </c>
      <c r="D599" s="39">
        <v>-3.0898301616533601E-2</v>
      </c>
      <c r="E599" s="37">
        <v>970</v>
      </c>
      <c r="F599" s="37">
        <v>947.2</v>
      </c>
      <c r="G599" s="37">
        <v>976.8</v>
      </c>
      <c r="H599" s="7">
        <v>160858</v>
      </c>
      <c r="I599" s="37">
        <v>152906632.40000001</v>
      </c>
      <c r="J599" s="37">
        <v>22.8</v>
      </c>
      <c r="K599" s="37">
        <v>29.599999999999898</v>
      </c>
      <c r="L599" s="39">
        <v>2.43478817902289</v>
      </c>
      <c r="M599" s="37">
        <v>2557971230.3000002</v>
      </c>
      <c r="N599" s="37">
        <v>947.2</v>
      </c>
      <c r="O599" s="1"/>
      <c r="P599" s="1"/>
      <c r="Q599" s="1"/>
      <c r="R599" s="1"/>
    </row>
    <row r="600" spans="1:18" x14ac:dyDescent="0.3">
      <c r="A600" s="36">
        <v>44277</v>
      </c>
      <c r="B600" s="37">
        <v>938</v>
      </c>
      <c r="C600" s="38">
        <v>-9.2000000000000508</v>
      </c>
      <c r="D600" s="39">
        <v>-9.7128378378378896E-3</v>
      </c>
      <c r="E600" s="37">
        <v>945</v>
      </c>
      <c r="F600" s="37">
        <v>937</v>
      </c>
      <c r="G600" s="37">
        <v>946</v>
      </c>
      <c r="H600" s="7">
        <v>45431</v>
      </c>
      <c r="I600" s="37">
        <v>42723040.799999997</v>
      </c>
      <c r="J600" s="37">
        <v>7</v>
      </c>
      <c r="K600" s="37">
        <v>9</v>
      </c>
      <c r="L600" s="39">
        <v>-0.717570776709893</v>
      </c>
      <c r="M600" s="37">
        <v>2515248189.5</v>
      </c>
      <c r="N600" s="37">
        <v>938</v>
      </c>
      <c r="O600" s="1"/>
      <c r="P600" s="1"/>
      <c r="Q600" s="1"/>
      <c r="R600" s="1"/>
    </row>
    <row r="601" spans="1:18" x14ac:dyDescent="0.3">
      <c r="A601" s="36">
        <v>44278</v>
      </c>
      <c r="B601" s="37">
        <v>940.4</v>
      </c>
      <c r="C601" s="38">
        <v>2.3999999999999799</v>
      </c>
      <c r="D601" s="39">
        <v>2.5586353944562698E-3</v>
      </c>
      <c r="E601" s="37">
        <v>938</v>
      </c>
      <c r="F601" s="37">
        <v>931.8</v>
      </c>
      <c r="G601" s="37">
        <v>943.2</v>
      </c>
      <c r="H601" s="7">
        <v>59322</v>
      </c>
      <c r="I601" s="37">
        <v>55722634.799999997</v>
      </c>
      <c r="J601" s="37">
        <v>2.3999999999999799</v>
      </c>
      <c r="K601" s="37">
        <v>11.4000000000001</v>
      </c>
      <c r="L601" s="39">
        <v>0.30576038387884902</v>
      </c>
      <c r="M601" s="37">
        <v>2570970824.3000002</v>
      </c>
      <c r="N601" s="37">
        <v>940.4</v>
      </c>
      <c r="O601" s="1"/>
      <c r="P601" s="1"/>
      <c r="Q601" s="1"/>
      <c r="R601" s="1"/>
    </row>
    <row r="602" spans="1:18" x14ac:dyDescent="0.3">
      <c r="A602" s="36">
        <v>44279</v>
      </c>
      <c r="B602" s="37">
        <v>938.4</v>
      </c>
      <c r="C602" s="38">
        <v>-2</v>
      </c>
      <c r="D602" s="39">
        <v>-2.1267545725223301E-3</v>
      </c>
      <c r="E602" s="37">
        <v>935</v>
      </c>
      <c r="F602" s="37">
        <v>933.6</v>
      </c>
      <c r="G602" s="37">
        <v>942.4</v>
      </c>
      <c r="H602" s="7">
        <v>43428</v>
      </c>
      <c r="I602" s="37">
        <v>40758215</v>
      </c>
      <c r="J602" s="37">
        <v>3.3999999999999799</v>
      </c>
      <c r="K602" s="37">
        <v>8.7999999999999492</v>
      </c>
      <c r="L602" s="39">
        <v>-0.26792758167290398</v>
      </c>
      <c r="M602" s="37">
        <v>2530212609.3000002</v>
      </c>
      <c r="N602" s="37">
        <v>938.4</v>
      </c>
      <c r="O602" s="1"/>
      <c r="P602" s="1"/>
      <c r="Q602" s="1"/>
      <c r="R602" s="1"/>
    </row>
    <row r="603" spans="1:18" x14ac:dyDescent="0.3">
      <c r="A603" s="36">
        <v>44280</v>
      </c>
      <c r="B603" s="37">
        <v>941.2</v>
      </c>
      <c r="C603" s="38">
        <v>2.80000000000007</v>
      </c>
      <c r="D603" s="39">
        <v>2.98380221653886E-3</v>
      </c>
      <c r="E603" s="37">
        <v>936</v>
      </c>
      <c r="F603" s="37">
        <v>929.4</v>
      </c>
      <c r="G603" s="37">
        <v>941.8</v>
      </c>
      <c r="H603" s="7">
        <v>37990</v>
      </c>
      <c r="I603" s="37">
        <v>35618885</v>
      </c>
      <c r="J603" s="37">
        <v>5.2000000000000499</v>
      </c>
      <c r="K603" s="37">
        <v>12.4</v>
      </c>
      <c r="L603" s="39">
        <v>-0.12521875287832701</v>
      </c>
      <c r="M603" s="37">
        <v>2565831494.3000002</v>
      </c>
      <c r="N603" s="37">
        <v>941.2</v>
      </c>
      <c r="O603" s="1"/>
      <c r="P603" s="1"/>
      <c r="Q603" s="1"/>
      <c r="R603" s="1"/>
    </row>
    <row r="604" spans="1:18" x14ac:dyDescent="0.3">
      <c r="A604" s="36">
        <v>44281</v>
      </c>
      <c r="B604" s="37">
        <v>943.2</v>
      </c>
      <c r="C604" s="38">
        <v>2</v>
      </c>
      <c r="D604" s="39">
        <v>2.1249468763280899E-3</v>
      </c>
      <c r="E604" s="37">
        <v>944.4</v>
      </c>
      <c r="F604" s="37">
        <v>938.2</v>
      </c>
      <c r="G604" s="37">
        <v>945.6</v>
      </c>
      <c r="H604" s="7">
        <v>35015</v>
      </c>
      <c r="I604" s="37">
        <v>32993588.800000001</v>
      </c>
      <c r="J604" s="37">
        <v>1.19999999999993</v>
      </c>
      <c r="K604" s="37">
        <v>7.3999999999999799</v>
      </c>
      <c r="L604" s="39">
        <v>-7.8310081600421202E-2</v>
      </c>
      <c r="M604" s="37">
        <v>2598825083.0999999</v>
      </c>
      <c r="N604" s="37">
        <v>943.2</v>
      </c>
      <c r="O604" s="1"/>
      <c r="P604" s="1"/>
      <c r="Q604" s="1"/>
      <c r="R604" s="1"/>
    </row>
    <row r="605" spans="1:18" x14ac:dyDescent="0.3">
      <c r="A605" s="36">
        <v>44284</v>
      </c>
      <c r="B605" s="37">
        <v>943.4</v>
      </c>
      <c r="C605" s="38">
        <v>0.19999999999993201</v>
      </c>
      <c r="D605" s="39">
        <v>2.1204410517380401E-4</v>
      </c>
      <c r="E605" s="37">
        <v>947.8</v>
      </c>
      <c r="F605" s="37">
        <v>941.4</v>
      </c>
      <c r="G605" s="37">
        <v>953.4</v>
      </c>
      <c r="H605" s="7">
        <v>36165</v>
      </c>
      <c r="I605" s="37">
        <v>34186222.200000003</v>
      </c>
      <c r="J605" s="37">
        <v>4.3999999999999799</v>
      </c>
      <c r="K605" s="37">
        <v>12</v>
      </c>
      <c r="L605" s="39">
        <v>3.2843067256889902E-2</v>
      </c>
      <c r="M605" s="37">
        <v>2633011305.3000002</v>
      </c>
      <c r="N605" s="37">
        <v>943.4</v>
      </c>
      <c r="O605" s="1"/>
      <c r="P605" s="1"/>
      <c r="Q605" s="1"/>
      <c r="R605" s="1"/>
    </row>
    <row r="606" spans="1:18" x14ac:dyDescent="0.3">
      <c r="A606" s="36">
        <v>44285</v>
      </c>
      <c r="B606" s="37">
        <v>947.4</v>
      </c>
      <c r="C606" s="38">
        <v>4</v>
      </c>
      <c r="D606" s="39">
        <v>4.2399830400678398E-3</v>
      </c>
      <c r="E606" s="37">
        <v>945.2</v>
      </c>
      <c r="F606" s="37">
        <v>938</v>
      </c>
      <c r="G606" s="37">
        <v>951.4</v>
      </c>
      <c r="H606" s="7">
        <v>51097</v>
      </c>
      <c r="I606" s="37">
        <v>48310598.399999999</v>
      </c>
      <c r="J606" s="37">
        <v>2.19999999999993</v>
      </c>
      <c r="K606" s="37">
        <v>13.4</v>
      </c>
      <c r="L606" s="39">
        <v>0.412885386423338</v>
      </c>
      <c r="M606" s="37">
        <v>2681321903.6999998</v>
      </c>
      <c r="N606" s="37">
        <v>947.4</v>
      </c>
      <c r="O606" s="1"/>
      <c r="P606" s="1"/>
      <c r="Q606" s="1"/>
      <c r="R606" s="1"/>
    </row>
    <row r="607" spans="1:18" x14ac:dyDescent="0.3">
      <c r="A607" s="36">
        <v>44286</v>
      </c>
      <c r="B607" s="37">
        <v>944</v>
      </c>
      <c r="C607" s="38">
        <v>-3.3999999999999799</v>
      </c>
      <c r="D607" s="39">
        <v>-3.5887692632467598E-3</v>
      </c>
      <c r="E607" s="37">
        <v>946.8</v>
      </c>
      <c r="F607" s="37">
        <v>940.2</v>
      </c>
      <c r="G607" s="37">
        <v>948.4</v>
      </c>
      <c r="H607" s="7">
        <v>41750</v>
      </c>
      <c r="I607" s="37">
        <v>39439764.200000003</v>
      </c>
      <c r="J607" s="37">
        <v>2.7999999999999501</v>
      </c>
      <c r="K607" s="37">
        <v>8.19999999999993</v>
      </c>
      <c r="L607" s="39">
        <v>-0.18292659060218799</v>
      </c>
      <c r="M607" s="37">
        <v>2641882139.5</v>
      </c>
      <c r="N607" s="37">
        <v>944</v>
      </c>
      <c r="O607" s="1"/>
      <c r="P607" s="1"/>
      <c r="Q607" s="1"/>
      <c r="R607" s="1"/>
    </row>
    <row r="608" spans="1:18" x14ac:dyDescent="0.3">
      <c r="A608" s="36">
        <v>44287</v>
      </c>
      <c r="B608" s="37">
        <v>956.6</v>
      </c>
      <c r="C608" s="38">
        <v>12.6</v>
      </c>
      <c r="D608" s="39">
        <v>1.3347457627118701E-2</v>
      </c>
      <c r="E608" s="37">
        <v>948</v>
      </c>
      <c r="F608" s="37">
        <v>945.8</v>
      </c>
      <c r="G608" s="37">
        <v>962.8</v>
      </c>
      <c r="H608" s="7">
        <v>44837</v>
      </c>
      <c r="I608" s="37">
        <v>42871797.200000003</v>
      </c>
      <c r="J608" s="37">
        <v>8.6000000000000192</v>
      </c>
      <c r="K608" s="37">
        <v>17</v>
      </c>
      <c r="L608" s="39">
        <v>7.3940119760478998E-2</v>
      </c>
      <c r="M608" s="37">
        <v>2684753936.6999998</v>
      </c>
      <c r="N608" s="37">
        <v>956.6</v>
      </c>
      <c r="O608" s="1"/>
      <c r="P608" s="1"/>
      <c r="Q608" s="1"/>
      <c r="R608" s="1"/>
    </row>
    <row r="609" spans="1:18" x14ac:dyDescent="0.3">
      <c r="A609" s="36">
        <v>44292</v>
      </c>
      <c r="B609" s="37">
        <v>964.4</v>
      </c>
      <c r="C609" s="38">
        <v>7.7999999999999501</v>
      </c>
      <c r="D609" s="39">
        <v>8.1538783190465806E-3</v>
      </c>
      <c r="E609" s="37">
        <v>971.6</v>
      </c>
      <c r="F609" s="37">
        <v>955.8</v>
      </c>
      <c r="G609" s="37">
        <v>973.2</v>
      </c>
      <c r="H609" s="7">
        <v>48195</v>
      </c>
      <c r="I609" s="37">
        <v>46478093.200000003</v>
      </c>
      <c r="J609" s="37">
        <v>7.2000000000000499</v>
      </c>
      <c r="K609" s="37">
        <v>17.400000000000102</v>
      </c>
      <c r="L609" s="39">
        <v>7.4893503133572695E-2</v>
      </c>
      <c r="M609" s="37">
        <v>2731232029.9000001</v>
      </c>
      <c r="N609" s="37">
        <v>964.4</v>
      </c>
      <c r="O609" s="1"/>
      <c r="P609" s="1"/>
      <c r="Q609" s="1"/>
      <c r="R609" s="1"/>
    </row>
    <row r="610" spans="1:18" x14ac:dyDescent="0.3">
      <c r="A610" s="36">
        <v>44293</v>
      </c>
      <c r="B610" s="37">
        <v>951.4</v>
      </c>
      <c r="C610" s="38">
        <v>-13</v>
      </c>
      <c r="D610" s="39">
        <v>-1.34798838656159E-2</v>
      </c>
      <c r="E610" s="37">
        <v>964.8</v>
      </c>
      <c r="F610" s="37">
        <v>949.4</v>
      </c>
      <c r="G610" s="37">
        <v>965.8</v>
      </c>
      <c r="H610" s="7">
        <v>54208</v>
      </c>
      <c r="I610" s="37">
        <v>51673827</v>
      </c>
      <c r="J610" s="37">
        <v>13.4</v>
      </c>
      <c r="K610" s="37">
        <v>16.399999999999999</v>
      </c>
      <c r="L610" s="39">
        <v>0.12476397966593999</v>
      </c>
      <c r="M610" s="37">
        <v>2679558202.9000001</v>
      </c>
      <c r="N610" s="37">
        <v>951.4</v>
      </c>
      <c r="O610" s="1"/>
      <c r="P610" s="1"/>
      <c r="Q610" s="1"/>
      <c r="R610" s="1"/>
    </row>
    <row r="611" spans="1:18" x14ac:dyDescent="0.3">
      <c r="A611" s="36">
        <v>44294</v>
      </c>
      <c r="B611" s="37">
        <v>980.6</v>
      </c>
      <c r="C611" s="38">
        <v>29.2</v>
      </c>
      <c r="D611" s="39">
        <v>3.0691612360731601E-2</v>
      </c>
      <c r="E611" s="37">
        <v>960</v>
      </c>
      <c r="F611" s="37">
        <v>959</v>
      </c>
      <c r="G611" s="37">
        <v>981</v>
      </c>
      <c r="H611" s="7">
        <v>58830</v>
      </c>
      <c r="I611" s="37">
        <v>57471004</v>
      </c>
      <c r="J611" s="37">
        <v>20.6</v>
      </c>
      <c r="K611" s="37">
        <v>22</v>
      </c>
      <c r="L611" s="39">
        <v>8.5264167650531297E-2</v>
      </c>
      <c r="M611" s="37">
        <v>2737029206.9000001</v>
      </c>
      <c r="N611" s="37">
        <v>980.6</v>
      </c>
      <c r="O611" s="1"/>
      <c r="P611" s="1"/>
      <c r="Q611" s="1"/>
      <c r="R611" s="1"/>
    </row>
    <row r="612" spans="1:18" x14ac:dyDescent="0.3">
      <c r="A612" s="36">
        <v>44295</v>
      </c>
      <c r="B612" s="37">
        <v>989.6</v>
      </c>
      <c r="C612" s="38">
        <v>9</v>
      </c>
      <c r="D612" s="39">
        <v>9.1780542524984698E-3</v>
      </c>
      <c r="E612" s="37">
        <v>985</v>
      </c>
      <c r="F612" s="37">
        <v>973.2</v>
      </c>
      <c r="G612" s="37">
        <v>991.8</v>
      </c>
      <c r="H612" s="7">
        <v>46412</v>
      </c>
      <c r="I612" s="37">
        <v>45840438.200000003</v>
      </c>
      <c r="J612" s="37">
        <v>4.6000000000000201</v>
      </c>
      <c r="K612" s="37">
        <v>18.599999999999898</v>
      </c>
      <c r="L612" s="39">
        <v>-0.21108278089410201</v>
      </c>
      <c r="M612" s="37">
        <v>2782869645.0999999</v>
      </c>
      <c r="N612" s="37">
        <v>989.6</v>
      </c>
      <c r="O612" s="1"/>
      <c r="P612" s="1"/>
      <c r="Q612" s="1"/>
      <c r="R612" s="1"/>
    </row>
    <row r="613" spans="1:18" x14ac:dyDescent="0.3">
      <c r="A613" s="36">
        <v>44298</v>
      </c>
      <c r="B613" s="37">
        <v>985.4</v>
      </c>
      <c r="C613" s="38">
        <v>-4.2000000000000499</v>
      </c>
      <c r="D613" s="39">
        <v>-4.2441390460792698E-3</v>
      </c>
      <c r="E613" s="37">
        <v>991</v>
      </c>
      <c r="F613" s="37">
        <v>980.2</v>
      </c>
      <c r="G613" s="37">
        <v>991.6</v>
      </c>
      <c r="H613" s="7">
        <v>39043</v>
      </c>
      <c r="I613" s="37">
        <v>38466280</v>
      </c>
      <c r="J613" s="37">
        <v>5.6000000000000201</v>
      </c>
      <c r="K613" s="37">
        <v>11.4</v>
      </c>
      <c r="L613" s="39">
        <v>-0.15877359303628399</v>
      </c>
      <c r="M613" s="37">
        <v>2744403365.0999999</v>
      </c>
      <c r="N613" s="37">
        <v>985.4</v>
      </c>
      <c r="O613" s="1"/>
      <c r="P613" s="1"/>
      <c r="Q613" s="1"/>
      <c r="R613" s="1"/>
    </row>
    <row r="614" spans="1:18" x14ac:dyDescent="0.3">
      <c r="A614" s="36">
        <v>44299</v>
      </c>
      <c r="B614" s="37">
        <v>998.4</v>
      </c>
      <c r="C614" s="38">
        <v>13</v>
      </c>
      <c r="D614" s="39">
        <v>1.31926121372032E-2</v>
      </c>
      <c r="E614" s="37">
        <v>982</v>
      </c>
      <c r="F614" s="37">
        <v>981</v>
      </c>
      <c r="G614" s="37">
        <v>1001</v>
      </c>
      <c r="H614" s="7">
        <v>53748</v>
      </c>
      <c r="I614" s="37">
        <v>53527789.200000003</v>
      </c>
      <c r="J614" s="37">
        <v>16.399999999999999</v>
      </c>
      <c r="K614" s="37">
        <v>20</v>
      </c>
      <c r="L614" s="39">
        <v>0.376636016699536</v>
      </c>
      <c r="M614" s="37">
        <v>2797931154.3000002</v>
      </c>
      <c r="N614" s="37">
        <v>998.4</v>
      </c>
      <c r="O614" s="1"/>
      <c r="P614" s="1"/>
      <c r="Q614" s="1"/>
      <c r="R614" s="1"/>
    </row>
    <row r="615" spans="1:18" x14ac:dyDescent="0.3">
      <c r="A615" s="36">
        <v>44300</v>
      </c>
      <c r="B615" s="37">
        <v>1005</v>
      </c>
      <c r="C615" s="38">
        <v>6.6000000000000201</v>
      </c>
      <c r="D615" s="39">
        <v>6.6105769230769499E-3</v>
      </c>
      <c r="E615" s="37">
        <v>1010</v>
      </c>
      <c r="F615" s="37">
        <v>1003.5</v>
      </c>
      <c r="G615" s="37">
        <v>1012.5</v>
      </c>
      <c r="H615" s="7">
        <v>47603</v>
      </c>
      <c r="I615" s="37">
        <v>47921870.5</v>
      </c>
      <c r="J615" s="37">
        <v>5</v>
      </c>
      <c r="K615" s="37">
        <v>9</v>
      </c>
      <c r="L615" s="39">
        <v>-0.114329835528764</v>
      </c>
      <c r="M615" s="37">
        <v>2845853024.8000002</v>
      </c>
      <c r="N615" s="37">
        <v>1005</v>
      </c>
      <c r="O615" s="1"/>
      <c r="P615" s="1"/>
      <c r="Q615" s="1"/>
      <c r="R615" s="1"/>
    </row>
    <row r="616" spans="1:18" x14ac:dyDescent="0.3">
      <c r="A616" s="36">
        <v>44301</v>
      </c>
      <c r="B616" s="37">
        <v>1009.5</v>
      </c>
      <c r="C616" s="38">
        <v>4.5</v>
      </c>
      <c r="D616" s="39">
        <v>4.4776119402985103E-3</v>
      </c>
      <c r="E616" s="37">
        <v>1009</v>
      </c>
      <c r="F616" s="37">
        <v>1001</v>
      </c>
      <c r="G616" s="37">
        <v>1010</v>
      </c>
      <c r="H616" s="7">
        <v>44388</v>
      </c>
      <c r="I616" s="37">
        <v>44724376</v>
      </c>
      <c r="J616" s="37">
        <v>0.5</v>
      </c>
      <c r="K616" s="37">
        <v>9</v>
      </c>
      <c r="L616" s="39">
        <v>-6.7537760225195906E-2</v>
      </c>
      <c r="M616" s="37">
        <v>2890577400.8000002</v>
      </c>
      <c r="N616" s="37">
        <v>1009.5</v>
      </c>
      <c r="O616" s="1"/>
      <c r="P616" s="1"/>
      <c r="Q616" s="1"/>
      <c r="R616" s="1"/>
    </row>
    <row r="617" spans="1:18" x14ac:dyDescent="0.3">
      <c r="A617" s="36">
        <v>44302</v>
      </c>
      <c r="B617" s="37">
        <v>1026.5</v>
      </c>
      <c r="C617" s="38">
        <v>17</v>
      </c>
      <c r="D617" s="39">
        <v>1.6840019811787999E-2</v>
      </c>
      <c r="E617" s="37">
        <v>1015</v>
      </c>
      <c r="F617" s="37">
        <v>1007.5</v>
      </c>
      <c r="G617" s="37">
        <v>1030.5</v>
      </c>
      <c r="H617" s="7">
        <v>56100</v>
      </c>
      <c r="I617" s="37">
        <v>57437290</v>
      </c>
      <c r="J617" s="37">
        <v>11.5</v>
      </c>
      <c r="K617" s="37">
        <v>23</v>
      </c>
      <c r="L617" s="39">
        <v>0.263855095971884</v>
      </c>
      <c r="M617" s="37">
        <v>2948014690.8000002</v>
      </c>
      <c r="N617" s="37">
        <v>1026.5</v>
      </c>
      <c r="O617" s="1"/>
      <c r="P617" s="1"/>
      <c r="Q617" s="1"/>
      <c r="R617" s="1"/>
    </row>
    <row r="618" spans="1:18" x14ac:dyDescent="0.3">
      <c r="A618" s="36">
        <v>44305</v>
      </c>
      <c r="B618" s="37">
        <v>1020</v>
      </c>
      <c r="C618" s="38">
        <v>-6.5</v>
      </c>
      <c r="D618" s="39">
        <v>-6.3321967851923998E-3</v>
      </c>
      <c r="E618" s="37">
        <v>1028</v>
      </c>
      <c r="F618" s="37">
        <v>1020</v>
      </c>
      <c r="G618" s="37">
        <v>1038.5</v>
      </c>
      <c r="H618" s="7">
        <v>43176</v>
      </c>
      <c r="I618" s="37">
        <v>44284846.5</v>
      </c>
      <c r="J618" s="37">
        <v>8</v>
      </c>
      <c r="K618" s="37">
        <v>18.5</v>
      </c>
      <c r="L618" s="39">
        <v>-0.230374331550802</v>
      </c>
      <c r="M618" s="37">
        <v>2903729844.3000002</v>
      </c>
      <c r="N618" s="37">
        <v>1020</v>
      </c>
      <c r="O618" s="1"/>
      <c r="P618" s="1"/>
      <c r="Q618" s="1"/>
      <c r="R618" s="1"/>
    </row>
    <row r="619" spans="1:18" x14ac:dyDescent="0.3">
      <c r="A619" s="36">
        <v>44306</v>
      </c>
      <c r="B619" s="37">
        <v>1010</v>
      </c>
      <c r="C619" s="38">
        <v>-10</v>
      </c>
      <c r="D619" s="39">
        <v>-9.8039215686274508E-3</v>
      </c>
      <c r="E619" s="37">
        <v>1020</v>
      </c>
      <c r="F619" s="37">
        <v>1004</v>
      </c>
      <c r="G619" s="37">
        <v>1024</v>
      </c>
      <c r="H619" s="7">
        <v>60088</v>
      </c>
      <c r="I619" s="37">
        <v>60792993</v>
      </c>
      <c r="J619" s="37">
        <v>10</v>
      </c>
      <c r="K619" s="37">
        <v>20</v>
      </c>
      <c r="L619" s="39">
        <v>0.39169909208819698</v>
      </c>
      <c r="M619" s="37">
        <v>2842936851.3000002</v>
      </c>
      <c r="N619" s="37">
        <v>1010</v>
      </c>
      <c r="O619" s="1"/>
      <c r="P619" s="1"/>
      <c r="Q619" s="1"/>
      <c r="R619" s="1"/>
    </row>
    <row r="620" spans="1:18" x14ac:dyDescent="0.3">
      <c r="A620" s="36">
        <v>44307</v>
      </c>
      <c r="B620" s="37">
        <v>1026.5</v>
      </c>
      <c r="C620" s="38">
        <v>16.5</v>
      </c>
      <c r="D620" s="39">
        <v>1.6336633663366299E-2</v>
      </c>
      <c r="E620" s="37">
        <v>1013</v>
      </c>
      <c r="F620" s="37">
        <v>1007.5</v>
      </c>
      <c r="G620" s="37">
        <v>1030.5</v>
      </c>
      <c r="H620" s="7">
        <v>42053</v>
      </c>
      <c r="I620" s="37">
        <v>43055821</v>
      </c>
      <c r="J620" s="37">
        <v>13.5</v>
      </c>
      <c r="K620" s="37">
        <v>23</v>
      </c>
      <c r="L620" s="39">
        <v>-0.30014312341898503</v>
      </c>
      <c r="M620" s="37">
        <v>2885992672.3000002</v>
      </c>
      <c r="N620" s="37">
        <v>1026.5</v>
      </c>
      <c r="O620" s="1"/>
      <c r="P620" s="1"/>
      <c r="Q620" s="1"/>
      <c r="R620" s="1"/>
    </row>
    <row r="621" spans="1:18" x14ac:dyDescent="0.3">
      <c r="A621" s="36">
        <v>44308</v>
      </c>
      <c r="B621" s="37">
        <v>1047.5</v>
      </c>
      <c r="C621" s="38">
        <v>21</v>
      </c>
      <c r="D621" s="39">
        <v>2.0457866536775501E-2</v>
      </c>
      <c r="E621" s="37">
        <v>1038</v>
      </c>
      <c r="F621" s="37">
        <v>1034</v>
      </c>
      <c r="G621" s="37">
        <v>1057</v>
      </c>
      <c r="H621" s="7">
        <v>60208</v>
      </c>
      <c r="I621" s="37">
        <v>63114181.5</v>
      </c>
      <c r="J621" s="37">
        <v>9.5</v>
      </c>
      <c r="K621" s="37">
        <v>23</v>
      </c>
      <c r="L621" s="39">
        <v>0.43171711887380199</v>
      </c>
      <c r="M621" s="37">
        <v>2949106853.8000002</v>
      </c>
      <c r="N621" s="37">
        <v>1047.5</v>
      </c>
      <c r="O621" s="1"/>
      <c r="P621" s="1"/>
      <c r="Q621" s="1"/>
      <c r="R621" s="1"/>
    </row>
    <row r="622" spans="1:18" x14ac:dyDescent="0.3">
      <c r="A622" s="36">
        <v>44309</v>
      </c>
      <c r="B622" s="37">
        <v>1050</v>
      </c>
      <c r="C622" s="38">
        <v>2.5</v>
      </c>
      <c r="D622" s="39">
        <v>2.38663484486874E-3</v>
      </c>
      <c r="E622" s="37">
        <v>1058</v>
      </c>
      <c r="F622" s="37">
        <v>1042</v>
      </c>
      <c r="G622" s="37">
        <v>1062</v>
      </c>
      <c r="H622" s="7">
        <v>47784</v>
      </c>
      <c r="I622" s="37">
        <v>50227851</v>
      </c>
      <c r="J622" s="37">
        <v>8</v>
      </c>
      <c r="K622" s="37">
        <v>20</v>
      </c>
      <c r="L622" s="39">
        <v>-0.206351315439809</v>
      </c>
      <c r="M622" s="37">
        <v>2999334704.8000002</v>
      </c>
      <c r="N622" s="37">
        <v>1050</v>
      </c>
      <c r="O622" s="1"/>
      <c r="P622" s="1"/>
      <c r="Q622" s="1"/>
      <c r="R622" s="1"/>
    </row>
    <row r="623" spans="1:18" x14ac:dyDescent="0.3">
      <c r="A623" s="36">
        <v>44312</v>
      </c>
      <c r="B623" s="37">
        <v>1046</v>
      </c>
      <c r="C623" s="38">
        <v>-4</v>
      </c>
      <c r="D623" s="39">
        <v>-3.80952380952381E-3</v>
      </c>
      <c r="E623" s="37">
        <v>1048</v>
      </c>
      <c r="F623" s="37">
        <v>1041</v>
      </c>
      <c r="G623" s="37">
        <v>1050.5</v>
      </c>
      <c r="H623" s="7">
        <v>42267</v>
      </c>
      <c r="I623" s="37">
        <v>44224365.5</v>
      </c>
      <c r="J623" s="37">
        <v>2</v>
      </c>
      <c r="K623" s="37">
        <v>9.5</v>
      </c>
      <c r="L623" s="39">
        <v>-0.115457056755399</v>
      </c>
      <c r="M623" s="37">
        <v>2955110339.3000002</v>
      </c>
      <c r="N623" s="37">
        <v>1046</v>
      </c>
      <c r="O623" s="1"/>
      <c r="P623" s="1"/>
      <c r="Q623" s="1"/>
      <c r="R623" s="1"/>
    </row>
    <row r="624" spans="1:18" x14ac:dyDescent="0.3">
      <c r="A624" s="36">
        <v>44313</v>
      </c>
      <c r="B624" s="37">
        <v>1051</v>
      </c>
      <c r="C624" s="38">
        <v>5</v>
      </c>
      <c r="D624" s="39">
        <v>4.7801147227533496E-3</v>
      </c>
      <c r="E624" s="37">
        <v>1045</v>
      </c>
      <c r="F624" s="37">
        <v>1038.5</v>
      </c>
      <c r="G624" s="37">
        <v>1053.5</v>
      </c>
      <c r="H624" s="7">
        <v>32528</v>
      </c>
      <c r="I624" s="37">
        <v>34132456.5</v>
      </c>
      <c r="J624" s="37">
        <v>6</v>
      </c>
      <c r="K624" s="37">
        <v>15</v>
      </c>
      <c r="L624" s="39">
        <v>-0.230416163910379</v>
      </c>
      <c r="M624" s="37">
        <v>2989242795.8000002</v>
      </c>
      <c r="N624" s="37">
        <v>1051</v>
      </c>
      <c r="O624" s="1"/>
      <c r="P624" s="1"/>
      <c r="Q624" s="1"/>
      <c r="R624" s="1"/>
    </row>
    <row r="625" spans="1:18" x14ac:dyDescent="0.3">
      <c r="A625" s="36">
        <v>44314</v>
      </c>
      <c r="B625" s="37">
        <v>1050.5</v>
      </c>
      <c r="C625" s="38">
        <v>-0.5</v>
      </c>
      <c r="D625" s="39">
        <v>-4.7573739295908698E-4</v>
      </c>
      <c r="E625" s="37">
        <v>1053</v>
      </c>
      <c r="F625" s="37">
        <v>1043</v>
      </c>
      <c r="G625" s="37">
        <v>1058.5</v>
      </c>
      <c r="H625" s="7">
        <v>40361</v>
      </c>
      <c r="I625" s="37">
        <v>42392490</v>
      </c>
      <c r="J625" s="37">
        <v>2.5</v>
      </c>
      <c r="K625" s="37">
        <v>15.5</v>
      </c>
      <c r="L625" s="39">
        <v>0.24080791933103801</v>
      </c>
      <c r="M625" s="37">
        <v>2946850305.8000002</v>
      </c>
      <c r="N625" s="37">
        <v>1050.5</v>
      </c>
      <c r="O625" s="1"/>
      <c r="P625" s="1"/>
      <c r="Q625" s="1"/>
      <c r="R625" s="1"/>
    </row>
    <row r="626" spans="1:18" x14ac:dyDescent="0.3">
      <c r="A626" s="36">
        <v>44315</v>
      </c>
      <c r="B626" s="37">
        <v>1056</v>
      </c>
      <c r="C626" s="38">
        <v>5.5</v>
      </c>
      <c r="D626" s="39">
        <v>5.2356020942408397E-3</v>
      </c>
      <c r="E626" s="37">
        <v>1058</v>
      </c>
      <c r="F626" s="37">
        <v>1049.5</v>
      </c>
      <c r="G626" s="37">
        <v>1065.5</v>
      </c>
      <c r="H626" s="7">
        <v>53780</v>
      </c>
      <c r="I626" s="37">
        <v>56871345</v>
      </c>
      <c r="J626" s="37">
        <v>2</v>
      </c>
      <c r="K626" s="37">
        <v>16</v>
      </c>
      <c r="L626" s="39">
        <v>0.33247441837417302</v>
      </c>
      <c r="M626" s="37">
        <v>3003721650.8000002</v>
      </c>
      <c r="N626" s="37">
        <v>1056</v>
      </c>
      <c r="O626" s="1"/>
      <c r="P626" s="1"/>
      <c r="Q626" s="1"/>
      <c r="R626" s="1"/>
    </row>
    <row r="627" spans="1:18" x14ac:dyDescent="0.3">
      <c r="A627" s="36">
        <v>44316</v>
      </c>
      <c r="B627" s="37">
        <v>1044</v>
      </c>
      <c r="C627" s="38">
        <v>-12</v>
      </c>
      <c r="D627" s="39">
        <v>-1.13636363636364E-2</v>
      </c>
      <c r="E627" s="37">
        <v>1058.5</v>
      </c>
      <c r="F627" s="37">
        <v>1044</v>
      </c>
      <c r="G627" s="37">
        <v>1061.5</v>
      </c>
      <c r="H627" s="7">
        <v>32263</v>
      </c>
      <c r="I627" s="37">
        <v>33783414</v>
      </c>
      <c r="J627" s="37">
        <v>14.5</v>
      </c>
      <c r="K627" s="37">
        <v>17.5</v>
      </c>
      <c r="L627" s="39">
        <v>-0.40009297136482003</v>
      </c>
      <c r="M627" s="37">
        <v>2969938236.8000002</v>
      </c>
      <c r="N627" s="37">
        <v>1044</v>
      </c>
      <c r="O627" s="1"/>
      <c r="P627" s="1"/>
      <c r="Q627" s="1"/>
      <c r="R627" s="1"/>
    </row>
    <row r="628" spans="1:18" x14ac:dyDescent="0.3">
      <c r="A628" s="36">
        <v>44319</v>
      </c>
      <c r="B628" s="37">
        <v>1055</v>
      </c>
      <c r="C628" s="38">
        <v>11</v>
      </c>
      <c r="D628" s="39">
        <v>1.0536398467432999E-2</v>
      </c>
      <c r="E628" s="37">
        <v>1044</v>
      </c>
      <c r="F628" s="37">
        <v>1044</v>
      </c>
      <c r="G628" s="37">
        <v>1061</v>
      </c>
      <c r="H628" s="7">
        <v>28363</v>
      </c>
      <c r="I628" s="37">
        <v>29929898.5</v>
      </c>
      <c r="J628" s="37">
        <v>11</v>
      </c>
      <c r="K628" s="37">
        <v>17</v>
      </c>
      <c r="L628" s="39">
        <v>-0.120881505129715</v>
      </c>
      <c r="M628" s="37">
        <v>2999868135.3000002</v>
      </c>
      <c r="N628" s="37">
        <v>1055</v>
      </c>
      <c r="O628" s="1"/>
      <c r="P628" s="1"/>
      <c r="Q628" s="1"/>
      <c r="R628" s="1"/>
    </row>
    <row r="629" spans="1:18" x14ac:dyDescent="0.3">
      <c r="A629" s="36">
        <v>44320</v>
      </c>
      <c r="B629" s="37">
        <v>1048.5</v>
      </c>
      <c r="C629" s="38">
        <v>-6.5</v>
      </c>
      <c r="D629" s="39">
        <v>-6.1611374407582898E-3</v>
      </c>
      <c r="E629" s="37">
        <v>1054</v>
      </c>
      <c r="F629" s="37">
        <v>1046</v>
      </c>
      <c r="G629" s="37">
        <v>1059</v>
      </c>
      <c r="H629" s="7">
        <v>45821</v>
      </c>
      <c r="I629" s="37">
        <v>48116690</v>
      </c>
      <c r="J629" s="37">
        <v>5.5</v>
      </c>
      <c r="K629" s="37">
        <v>13</v>
      </c>
      <c r="L629" s="39">
        <v>0.615520220004936</v>
      </c>
      <c r="M629" s="37">
        <v>2951751445.3000002</v>
      </c>
      <c r="N629" s="37">
        <v>1048.5</v>
      </c>
      <c r="O629" s="1"/>
      <c r="P629" s="1"/>
      <c r="Q629" s="1"/>
      <c r="R629" s="1"/>
    </row>
    <row r="630" spans="1:18" x14ac:dyDescent="0.3">
      <c r="A630" s="36">
        <v>44321</v>
      </c>
      <c r="B630" s="37">
        <v>1071.5</v>
      </c>
      <c r="C630" s="38">
        <v>23</v>
      </c>
      <c r="D630" s="39">
        <v>2.19360991893181E-2</v>
      </c>
      <c r="E630" s="37">
        <v>1051.5</v>
      </c>
      <c r="F630" s="37">
        <v>1051.5</v>
      </c>
      <c r="G630" s="37">
        <v>1074.5</v>
      </c>
      <c r="H630" s="7">
        <v>49718</v>
      </c>
      <c r="I630" s="37">
        <v>53139994</v>
      </c>
      <c r="J630" s="37">
        <v>20</v>
      </c>
      <c r="K630" s="37">
        <v>23</v>
      </c>
      <c r="L630" s="39">
        <v>8.5048340280657303E-2</v>
      </c>
      <c r="M630" s="37">
        <v>3004891439.3000002</v>
      </c>
      <c r="N630" s="37">
        <v>1071.5</v>
      </c>
      <c r="O630" s="1"/>
      <c r="P630" s="1"/>
      <c r="Q630" s="1"/>
      <c r="R630" s="1"/>
    </row>
    <row r="631" spans="1:18" x14ac:dyDescent="0.3">
      <c r="A631" s="36">
        <v>44322</v>
      </c>
      <c r="B631" s="37">
        <v>1068.5</v>
      </c>
      <c r="C631" s="38">
        <v>-3</v>
      </c>
      <c r="D631" s="39">
        <v>-2.79981334577695E-3</v>
      </c>
      <c r="E631" s="37">
        <v>1070</v>
      </c>
      <c r="F631" s="37">
        <v>1059.5</v>
      </c>
      <c r="G631" s="37">
        <v>1072</v>
      </c>
      <c r="H631" s="7">
        <v>46288</v>
      </c>
      <c r="I631" s="37">
        <v>49374818.5</v>
      </c>
      <c r="J631" s="37">
        <v>1.5</v>
      </c>
      <c r="K631" s="37">
        <v>12.5</v>
      </c>
      <c r="L631" s="39">
        <v>-6.8989098515628094E-2</v>
      </c>
      <c r="M631" s="37">
        <v>2955516620.8000002</v>
      </c>
      <c r="N631" s="37">
        <v>1068.5</v>
      </c>
      <c r="O631" s="1"/>
      <c r="P631" s="1"/>
      <c r="Q631" s="1"/>
      <c r="R631" s="1"/>
    </row>
    <row r="632" spans="1:18" x14ac:dyDescent="0.3">
      <c r="A632" s="36">
        <v>44323</v>
      </c>
      <c r="B632" s="37">
        <v>1073</v>
      </c>
      <c r="C632" s="38">
        <v>4.5</v>
      </c>
      <c r="D632" s="39">
        <v>4.2115114646701004E-3</v>
      </c>
      <c r="E632" s="37">
        <v>1078</v>
      </c>
      <c r="F632" s="37">
        <v>1059.5</v>
      </c>
      <c r="G632" s="37">
        <v>1078</v>
      </c>
      <c r="H632" s="7">
        <v>55968</v>
      </c>
      <c r="I632" s="37">
        <v>59897907.5</v>
      </c>
      <c r="J632" s="37">
        <v>5</v>
      </c>
      <c r="K632" s="37">
        <v>18.5</v>
      </c>
      <c r="L632" s="39">
        <v>0.209125475285171</v>
      </c>
      <c r="M632" s="37">
        <v>3015414528.3000002</v>
      </c>
      <c r="N632" s="37">
        <v>1073</v>
      </c>
      <c r="O632" s="1"/>
      <c r="P632" s="1"/>
      <c r="Q632" s="1"/>
      <c r="R632" s="1"/>
    </row>
    <row r="633" spans="1:18" x14ac:dyDescent="0.3">
      <c r="A633" s="36">
        <v>44326</v>
      </c>
      <c r="B633" s="37">
        <v>1059.5</v>
      </c>
      <c r="C633" s="38">
        <v>-13.5</v>
      </c>
      <c r="D633" s="39">
        <v>-1.25815470643057E-2</v>
      </c>
      <c r="E633" s="37">
        <v>1076</v>
      </c>
      <c r="F633" s="37">
        <v>1057.5</v>
      </c>
      <c r="G633" s="37">
        <v>1076</v>
      </c>
      <c r="H633" s="7">
        <v>45056</v>
      </c>
      <c r="I633" s="37">
        <v>47869678</v>
      </c>
      <c r="J633" s="37">
        <v>16.5</v>
      </c>
      <c r="K633" s="37">
        <v>18.5</v>
      </c>
      <c r="L633" s="39">
        <v>-0.19496855345912001</v>
      </c>
      <c r="M633" s="37">
        <v>2967544850.3000002</v>
      </c>
      <c r="N633" s="37">
        <v>1059.5</v>
      </c>
      <c r="O633" s="1"/>
      <c r="P633" s="1"/>
      <c r="Q633" s="1"/>
      <c r="R633" s="1"/>
    </row>
    <row r="634" spans="1:18" x14ac:dyDescent="0.3">
      <c r="A634" s="36">
        <v>44327</v>
      </c>
      <c r="B634" s="37">
        <v>1049</v>
      </c>
      <c r="C634" s="38">
        <v>-10.5</v>
      </c>
      <c r="D634" s="39">
        <v>-9.9103350637092993E-3</v>
      </c>
      <c r="E634" s="37">
        <v>1044</v>
      </c>
      <c r="F634" s="37">
        <v>1037.5</v>
      </c>
      <c r="G634" s="37">
        <v>1049</v>
      </c>
      <c r="H634" s="7">
        <v>61677</v>
      </c>
      <c r="I634" s="37">
        <v>64477126.5</v>
      </c>
      <c r="J634" s="37">
        <v>5</v>
      </c>
      <c r="K634" s="37">
        <v>11.5</v>
      </c>
      <c r="L634" s="39">
        <v>0.368896484375</v>
      </c>
      <c r="M634" s="37">
        <v>2903067723.8000002</v>
      </c>
      <c r="N634" s="37">
        <v>1049</v>
      </c>
      <c r="O634" s="1"/>
      <c r="P634" s="1"/>
      <c r="Q634" s="1"/>
      <c r="R634" s="1"/>
    </row>
    <row r="635" spans="1:18" x14ac:dyDescent="0.3">
      <c r="A635" s="36">
        <v>44328</v>
      </c>
      <c r="B635" s="37">
        <v>1043</v>
      </c>
      <c r="C635" s="38">
        <v>-6</v>
      </c>
      <c r="D635" s="39">
        <v>-5.7197330791229697E-3</v>
      </c>
      <c r="E635" s="37">
        <v>1044</v>
      </c>
      <c r="F635" s="37">
        <v>1043</v>
      </c>
      <c r="G635" s="37">
        <v>1057</v>
      </c>
      <c r="H635" s="7">
        <v>45362</v>
      </c>
      <c r="I635" s="37">
        <v>47493380.5</v>
      </c>
      <c r="J635" s="37">
        <v>1</v>
      </c>
      <c r="K635" s="37">
        <v>14</v>
      </c>
      <c r="L635" s="39">
        <v>-0.26452324205133199</v>
      </c>
      <c r="M635" s="37">
        <v>2855574343.3000002</v>
      </c>
      <c r="N635" s="37">
        <v>1043</v>
      </c>
      <c r="O635" s="1"/>
      <c r="P635" s="1"/>
      <c r="Q635" s="1"/>
      <c r="R635" s="1"/>
    </row>
    <row r="636" spans="1:18" x14ac:dyDescent="0.3">
      <c r="A636" s="36">
        <v>44329</v>
      </c>
      <c r="B636" s="37">
        <v>1055.5</v>
      </c>
      <c r="C636" s="38">
        <v>12.5</v>
      </c>
      <c r="D636" s="39">
        <v>1.1984659635666301E-2</v>
      </c>
      <c r="E636" s="37">
        <v>1037</v>
      </c>
      <c r="F636" s="37">
        <v>1029</v>
      </c>
      <c r="G636" s="37">
        <v>1057</v>
      </c>
      <c r="H636" s="7">
        <v>34167</v>
      </c>
      <c r="I636" s="37">
        <v>35768880</v>
      </c>
      <c r="J636" s="37">
        <v>18.5</v>
      </c>
      <c r="K636" s="37">
        <v>28</v>
      </c>
      <c r="L636" s="39">
        <v>-0.24679246946783701</v>
      </c>
      <c r="M636" s="37">
        <v>2891343223.3000002</v>
      </c>
      <c r="N636" s="37">
        <v>1055.5</v>
      </c>
      <c r="O636" s="1"/>
      <c r="P636" s="1"/>
      <c r="Q636" s="1"/>
      <c r="R636" s="1"/>
    </row>
    <row r="637" spans="1:18" x14ac:dyDescent="0.3">
      <c r="A637" s="36">
        <v>44330</v>
      </c>
      <c r="B637" s="37">
        <v>1068</v>
      </c>
      <c r="C637" s="38">
        <v>12.5</v>
      </c>
      <c r="D637" s="39">
        <v>1.1842728564661301E-2</v>
      </c>
      <c r="E637" s="37">
        <v>1062.5</v>
      </c>
      <c r="F637" s="37">
        <v>1059</v>
      </c>
      <c r="G637" s="37">
        <v>1069</v>
      </c>
      <c r="H637" s="7">
        <v>45787</v>
      </c>
      <c r="I637" s="37">
        <v>48810451</v>
      </c>
      <c r="J637" s="37">
        <v>5.5</v>
      </c>
      <c r="K637" s="37">
        <v>10</v>
      </c>
      <c r="L637" s="39">
        <v>0.34009424298299501</v>
      </c>
      <c r="M637" s="37">
        <v>2940153674.3000002</v>
      </c>
      <c r="N637" s="37">
        <v>1068</v>
      </c>
      <c r="O637" s="1"/>
      <c r="P637" s="1"/>
      <c r="Q637" s="1"/>
      <c r="R637" s="1"/>
    </row>
    <row r="638" spans="1:18" x14ac:dyDescent="0.3">
      <c r="A638" s="36">
        <v>44333</v>
      </c>
      <c r="B638" s="37">
        <v>1065.5</v>
      </c>
      <c r="C638" s="38">
        <v>-2.5</v>
      </c>
      <c r="D638" s="39">
        <v>-2.3408239700374498E-3</v>
      </c>
      <c r="E638" s="37">
        <v>1072</v>
      </c>
      <c r="F638" s="37">
        <v>1064.5</v>
      </c>
      <c r="G638" s="37">
        <v>1074</v>
      </c>
      <c r="H638" s="7">
        <v>34070</v>
      </c>
      <c r="I638" s="37">
        <v>36375663</v>
      </c>
      <c r="J638" s="37">
        <v>6.5</v>
      </c>
      <c r="K638" s="37">
        <v>9.5</v>
      </c>
      <c r="L638" s="39">
        <v>-0.25590233035577797</v>
      </c>
      <c r="M638" s="37">
        <v>2903778011.3000002</v>
      </c>
      <c r="N638" s="37">
        <v>1065.5</v>
      </c>
      <c r="O638" s="1"/>
      <c r="P638" s="1"/>
      <c r="Q638" s="1"/>
      <c r="R638" s="1"/>
    </row>
    <row r="639" spans="1:18" x14ac:dyDescent="0.3">
      <c r="A639" s="36">
        <v>44334</v>
      </c>
      <c r="B639" s="37">
        <v>1061</v>
      </c>
      <c r="C639" s="38">
        <v>-4.5</v>
      </c>
      <c r="D639" s="39">
        <v>-4.2233693101830097E-3</v>
      </c>
      <c r="E639" s="37">
        <v>1070.5</v>
      </c>
      <c r="F639" s="37">
        <v>1060.5</v>
      </c>
      <c r="G639" s="37">
        <v>1074.5</v>
      </c>
      <c r="H639" s="7">
        <v>43850</v>
      </c>
      <c r="I639" s="37">
        <v>46659983.5</v>
      </c>
      <c r="J639" s="37">
        <v>9.5</v>
      </c>
      <c r="K639" s="37">
        <v>14</v>
      </c>
      <c r="L639" s="39">
        <v>0.28705606105077802</v>
      </c>
      <c r="M639" s="37">
        <v>2857118027.8000002</v>
      </c>
      <c r="N639" s="37">
        <v>1061</v>
      </c>
      <c r="O639" s="1"/>
      <c r="P639" s="1"/>
      <c r="Q639" s="1"/>
      <c r="R639" s="1"/>
    </row>
    <row r="640" spans="1:18" x14ac:dyDescent="0.3">
      <c r="A640" s="36">
        <v>44335</v>
      </c>
      <c r="B640" s="37">
        <v>1056.5</v>
      </c>
      <c r="C640" s="38">
        <v>-4.5</v>
      </c>
      <c r="D640" s="39">
        <v>-4.2412818096135702E-3</v>
      </c>
      <c r="E640" s="37">
        <v>1053.5</v>
      </c>
      <c r="F640" s="37">
        <v>1042.5</v>
      </c>
      <c r="G640" s="37">
        <v>1058.5</v>
      </c>
      <c r="H640" s="7">
        <v>43782</v>
      </c>
      <c r="I640" s="37">
        <v>46088586.5</v>
      </c>
      <c r="J640" s="37">
        <v>3</v>
      </c>
      <c r="K640" s="37">
        <v>16</v>
      </c>
      <c r="L640" s="39">
        <v>-1.55074116305587E-3</v>
      </c>
      <c r="M640" s="37">
        <v>2811029441.3000002</v>
      </c>
      <c r="N640" s="37">
        <v>1056.5</v>
      </c>
      <c r="O640" s="1"/>
      <c r="P640" s="1"/>
      <c r="Q640" s="1"/>
      <c r="R640" s="1"/>
    </row>
    <row r="641" spans="1:18" x14ac:dyDescent="0.3">
      <c r="A641" s="36">
        <v>44336</v>
      </c>
      <c r="B641" s="37">
        <v>1067</v>
      </c>
      <c r="C641" s="38">
        <v>10.5</v>
      </c>
      <c r="D641" s="39">
        <v>9.9384761003312797E-3</v>
      </c>
      <c r="E641" s="37">
        <v>1062</v>
      </c>
      <c r="F641" s="37">
        <v>1061</v>
      </c>
      <c r="G641" s="37">
        <v>1072.5</v>
      </c>
      <c r="H641" s="7">
        <v>41899</v>
      </c>
      <c r="I641" s="37">
        <v>44699768</v>
      </c>
      <c r="J641" s="37">
        <v>5</v>
      </c>
      <c r="K641" s="37">
        <v>11.5</v>
      </c>
      <c r="L641" s="39">
        <v>-4.3008542323329201E-2</v>
      </c>
      <c r="M641" s="37">
        <v>2855729209.3000002</v>
      </c>
      <c r="N641" s="37">
        <v>1067</v>
      </c>
      <c r="O641" s="1"/>
      <c r="P641" s="1"/>
      <c r="Q641" s="1"/>
      <c r="R641" s="1"/>
    </row>
    <row r="642" spans="1:18" x14ac:dyDescent="0.3">
      <c r="A642" s="36">
        <v>44337</v>
      </c>
      <c r="B642" s="37">
        <v>1082</v>
      </c>
      <c r="C642" s="38">
        <v>15</v>
      </c>
      <c r="D642" s="39">
        <v>1.4058106841612E-2</v>
      </c>
      <c r="E642" s="37">
        <v>1070</v>
      </c>
      <c r="F642" s="37">
        <v>1069</v>
      </c>
      <c r="G642" s="37">
        <v>1085.5</v>
      </c>
      <c r="H642" s="7">
        <v>46352</v>
      </c>
      <c r="I642" s="37">
        <v>50115232</v>
      </c>
      <c r="J642" s="37">
        <v>12</v>
      </c>
      <c r="K642" s="37">
        <v>16.5</v>
      </c>
      <c r="L642" s="39">
        <v>0.106279386142867</v>
      </c>
      <c r="M642" s="37">
        <v>2905844441.3000002</v>
      </c>
      <c r="N642" s="37">
        <v>1082</v>
      </c>
      <c r="O642" s="1"/>
      <c r="P642" s="1"/>
      <c r="Q642" s="1"/>
      <c r="R642" s="1"/>
    </row>
    <row r="643" spans="1:18" x14ac:dyDescent="0.3">
      <c r="A643" s="36">
        <v>44340</v>
      </c>
      <c r="B643" s="37">
        <v>1096.5</v>
      </c>
      <c r="C643" s="38">
        <v>14.5</v>
      </c>
      <c r="D643" s="39">
        <v>1.34011090573013E-2</v>
      </c>
      <c r="E643" s="37">
        <v>1086</v>
      </c>
      <c r="F643" s="37">
        <v>1085.5</v>
      </c>
      <c r="G643" s="37">
        <v>1096.5</v>
      </c>
      <c r="H643" s="7">
        <v>24552</v>
      </c>
      <c r="I643" s="37">
        <v>26839728.5</v>
      </c>
      <c r="J643" s="37">
        <v>10.5</v>
      </c>
      <c r="K643" s="37">
        <v>11</v>
      </c>
      <c r="L643" s="39">
        <v>-0.47031411805315798</v>
      </c>
      <c r="M643" s="37">
        <v>2932684169.8000002</v>
      </c>
      <c r="N643" s="37">
        <v>1096.5</v>
      </c>
      <c r="O643" s="1"/>
      <c r="P643" s="1"/>
      <c r="Q643" s="1"/>
      <c r="R643" s="1"/>
    </row>
    <row r="644" spans="1:18" x14ac:dyDescent="0.3">
      <c r="A644" s="36">
        <v>44341</v>
      </c>
      <c r="B644" s="37">
        <v>1114.5</v>
      </c>
      <c r="C644" s="38">
        <v>18</v>
      </c>
      <c r="D644" s="39">
        <v>1.6415868673050601E-2</v>
      </c>
      <c r="E644" s="37">
        <v>1100</v>
      </c>
      <c r="F644" s="37">
        <v>1097.5</v>
      </c>
      <c r="G644" s="37">
        <v>1116.5</v>
      </c>
      <c r="H644" s="7">
        <v>56510</v>
      </c>
      <c r="I644" s="37">
        <v>62780367.5</v>
      </c>
      <c r="J644" s="37">
        <v>14.5</v>
      </c>
      <c r="K644" s="37">
        <v>19</v>
      </c>
      <c r="L644" s="39">
        <v>1.3016454871293599</v>
      </c>
      <c r="M644" s="37">
        <v>2995464537.3000002</v>
      </c>
      <c r="N644" s="37">
        <v>1114.5</v>
      </c>
      <c r="O644" s="1"/>
      <c r="P644" s="1"/>
      <c r="Q644" s="1"/>
      <c r="R644" s="1"/>
    </row>
    <row r="645" spans="1:18" x14ac:dyDescent="0.3">
      <c r="A645" s="36">
        <v>44342</v>
      </c>
      <c r="B645" s="37">
        <v>1126</v>
      </c>
      <c r="C645" s="38">
        <v>11.5</v>
      </c>
      <c r="D645" s="39">
        <v>1.03185284881113E-2</v>
      </c>
      <c r="E645" s="37">
        <v>1115.5</v>
      </c>
      <c r="F645" s="37">
        <v>1112</v>
      </c>
      <c r="G645" s="37">
        <v>1126.5</v>
      </c>
      <c r="H645" s="7">
        <v>47658</v>
      </c>
      <c r="I645" s="37">
        <v>53581152.5</v>
      </c>
      <c r="J645" s="37">
        <v>10.5</v>
      </c>
      <c r="K645" s="37">
        <v>14.5</v>
      </c>
      <c r="L645" s="39">
        <v>-0.15664484162095199</v>
      </c>
      <c r="M645" s="37">
        <v>3049045689.8000002</v>
      </c>
      <c r="N645" s="37">
        <v>1126</v>
      </c>
      <c r="O645" s="1"/>
      <c r="P645" s="1"/>
      <c r="Q645" s="1"/>
      <c r="R645" s="1"/>
    </row>
    <row r="646" spans="1:18" x14ac:dyDescent="0.3">
      <c r="A646" s="36">
        <v>44343</v>
      </c>
      <c r="B646" s="37">
        <v>1140</v>
      </c>
      <c r="C646" s="38">
        <v>14</v>
      </c>
      <c r="D646" s="39">
        <v>1.24333925399645E-2</v>
      </c>
      <c r="E646" s="37">
        <v>1127</v>
      </c>
      <c r="F646" s="37">
        <v>1122.5</v>
      </c>
      <c r="G646" s="37">
        <v>1140</v>
      </c>
      <c r="H646" s="7">
        <v>108875</v>
      </c>
      <c r="I646" s="37">
        <v>123906226.5</v>
      </c>
      <c r="J646" s="37">
        <v>13</v>
      </c>
      <c r="K646" s="37">
        <v>17.5</v>
      </c>
      <c r="L646" s="39">
        <v>1.28450627386798</v>
      </c>
      <c r="M646" s="37">
        <v>3172951916.3000002</v>
      </c>
      <c r="N646" s="37">
        <v>1140</v>
      </c>
      <c r="O646" s="1"/>
      <c r="P646" s="1"/>
      <c r="Q646" s="1"/>
      <c r="R646" s="1"/>
    </row>
    <row r="647" spans="1:18" x14ac:dyDescent="0.3">
      <c r="A647" s="36">
        <v>44344</v>
      </c>
      <c r="B647" s="37">
        <v>1144</v>
      </c>
      <c r="C647" s="38">
        <v>4</v>
      </c>
      <c r="D647" s="39">
        <v>3.5087719298245602E-3</v>
      </c>
      <c r="E647" s="37">
        <v>1135.5</v>
      </c>
      <c r="F647" s="37">
        <v>1131.5</v>
      </c>
      <c r="G647" s="37">
        <v>1147</v>
      </c>
      <c r="H647" s="7">
        <v>49573</v>
      </c>
      <c r="I647" s="37">
        <v>56584577</v>
      </c>
      <c r="J647" s="37">
        <v>8.5</v>
      </c>
      <c r="K647" s="37">
        <v>15.5</v>
      </c>
      <c r="L647" s="39">
        <v>-0.54467967853042498</v>
      </c>
      <c r="M647" s="37">
        <v>3229536493.3000002</v>
      </c>
      <c r="N647" s="37">
        <v>1144</v>
      </c>
      <c r="O647" s="1"/>
      <c r="P647" s="1"/>
      <c r="Q647" s="1"/>
      <c r="R647" s="1"/>
    </row>
    <row r="648" spans="1:18" x14ac:dyDescent="0.3">
      <c r="A648" s="36">
        <v>44347</v>
      </c>
      <c r="B648" s="37">
        <v>1152.5</v>
      </c>
      <c r="C648" s="38">
        <v>8.5</v>
      </c>
      <c r="D648" s="39">
        <v>7.43006993006993E-3</v>
      </c>
      <c r="E648" s="37">
        <v>1148.5</v>
      </c>
      <c r="F648" s="37">
        <v>1148</v>
      </c>
      <c r="G648" s="37">
        <v>1160</v>
      </c>
      <c r="H648" s="7">
        <v>45115</v>
      </c>
      <c r="I648" s="37">
        <v>52089458</v>
      </c>
      <c r="J648" s="37">
        <v>4</v>
      </c>
      <c r="K648" s="37">
        <v>12</v>
      </c>
      <c r="L648" s="39">
        <v>-8.9927984991830204E-2</v>
      </c>
      <c r="M648" s="37">
        <v>3281625951.3000002</v>
      </c>
      <c r="N648" s="37">
        <v>1152.5</v>
      </c>
      <c r="O648" s="1"/>
      <c r="P648" s="1"/>
      <c r="Q648" s="1"/>
      <c r="R648" s="1"/>
    </row>
    <row r="649" spans="1:18" x14ac:dyDescent="0.3">
      <c r="A649" s="36">
        <v>44348</v>
      </c>
      <c r="B649" s="37">
        <v>1150</v>
      </c>
      <c r="C649" s="38">
        <v>-2.5</v>
      </c>
      <c r="D649" s="39">
        <v>-2.1691973969631198E-3</v>
      </c>
      <c r="E649" s="37">
        <v>1158</v>
      </c>
      <c r="F649" s="37">
        <v>1150</v>
      </c>
      <c r="G649" s="37">
        <v>1158.5</v>
      </c>
      <c r="H649" s="7">
        <v>45597</v>
      </c>
      <c r="I649" s="37">
        <v>52572200</v>
      </c>
      <c r="J649" s="37">
        <v>8</v>
      </c>
      <c r="K649" s="37">
        <v>8.5</v>
      </c>
      <c r="L649" s="39">
        <v>1.0683808046104399E-2</v>
      </c>
      <c r="M649" s="37">
        <v>3229053751.3000002</v>
      </c>
      <c r="N649" s="37">
        <v>1150</v>
      </c>
      <c r="O649" s="1"/>
      <c r="P649" s="1"/>
      <c r="Q649" s="1"/>
      <c r="R649" s="1"/>
    </row>
    <row r="650" spans="1:18" x14ac:dyDescent="0.3">
      <c r="A650" s="36">
        <v>44349</v>
      </c>
      <c r="B650" s="37">
        <v>1155</v>
      </c>
      <c r="C650" s="38">
        <v>5</v>
      </c>
      <c r="D650" s="39">
        <v>4.3478260869565201E-3</v>
      </c>
      <c r="E650" s="37">
        <v>1147</v>
      </c>
      <c r="F650" s="37">
        <v>1141.5</v>
      </c>
      <c r="G650" s="37">
        <v>1162.5</v>
      </c>
      <c r="H650" s="7">
        <v>59108</v>
      </c>
      <c r="I650" s="37">
        <v>68167265.5</v>
      </c>
      <c r="J650" s="37">
        <v>8</v>
      </c>
      <c r="K650" s="37">
        <v>21</v>
      </c>
      <c r="L650" s="39">
        <v>0.29631335394872499</v>
      </c>
      <c r="M650" s="37">
        <v>3297221016.8000002</v>
      </c>
      <c r="N650" s="37">
        <v>1155</v>
      </c>
      <c r="O650" s="1"/>
      <c r="P650" s="1"/>
      <c r="Q650" s="1"/>
      <c r="R650" s="1"/>
    </row>
    <row r="651" spans="1:18" x14ac:dyDescent="0.3">
      <c r="A651" s="36">
        <v>44350</v>
      </c>
      <c r="B651" s="37">
        <v>1155</v>
      </c>
      <c r="C651" s="38">
        <v>0</v>
      </c>
      <c r="D651" s="39">
        <v>0</v>
      </c>
      <c r="E651" s="37">
        <v>1152.5</v>
      </c>
      <c r="F651" s="37">
        <v>1149</v>
      </c>
      <c r="G651" s="37">
        <v>1168</v>
      </c>
      <c r="H651" s="7">
        <v>36216</v>
      </c>
      <c r="I651" s="37">
        <v>41902057.5</v>
      </c>
      <c r="J651" s="37">
        <v>2.5</v>
      </c>
      <c r="K651" s="37">
        <v>19</v>
      </c>
      <c r="L651" s="39">
        <v>-0.38729106043175199</v>
      </c>
      <c r="M651" s="37">
        <v>3339123074.3000002</v>
      </c>
      <c r="N651" s="37">
        <v>1155</v>
      </c>
      <c r="O651" s="1"/>
      <c r="P651" s="1"/>
      <c r="Q651" s="1"/>
      <c r="R651" s="1"/>
    </row>
    <row r="652" spans="1:18" x14ac:dyDescent="0.3">
      <c r="A652" s="36">
        <v>44351</v>
      </c>
      <c r="B652" s="37">
        <v>1158.5</v>
      </c>
      <c r="C652" s="38">
        <v>3.5</v>
      </c>
      <c r="D652" s="39">
        <v>3.0303030303030299E-3</v>
      </c>
      <c r="E652" s="37">
        <v>1155.5</v>
      </c>
      <c r="F652" s="37">
        <v>1155</v>
      </c>
      <c r="G652" s="37">
        <v>1161.5</v>
      </c>
      <c r="H652" s="7">
        <v>29360</v>
      </c>
      <c r="I652" s="37">
        <v>34018317.5</v>
      </c>
      <c r="J652" s="37">
        <v>3</v>
      </c>
      <c r="K652" s="37">
        <v>6.5</v>
      </c>
      <c r="L652" s="39">
        <v>-0.18930859288712201</v>
      </c>
      <c r="M652" s="37">
        <v>3373141391.8000002</v>
      </c>
      <c r="N652" s="37">
        <v>1158.5</v>
      </c>
      <c r="O652" s="1"/>
      <c r="P652" s="1"/>
      <c r="Q652" s="1"/>
      <c r="R652" s="1"/>
    </row>
    <row r="653" spans="1:18" x14ac:dyDescent="0.3">
      <c r="A653" s="36">
        <v>44354</v>
      </c>
      <c r="B653" s="37">
        <v>1168</v>
      </c>
      <c r="C653" s="38">
        <v>9.5</v>
      </c>
      <c r="D653" s="39">
        <v>8.2002589555459707E-3</v>
      </c>
      <c r="E653" s="37">
        <v>1158.5</v>
      </c>
      <c r="F653" s="37">
        <v>1157</v>
      </c>
      <c r="G653" s="37">
        <v>1174.5</v>
      </c>
      <c r="H653" s="7">
        <v>48015</v>
      </c>
      <c r="I653" s="37">
        <v>56043255.5</v>
      </c>
      <c r="J653" s="37">
        <v>9.5</v>
      </c>
      <c r="K653" s="37">
        <v>17.5</v>
      </c>
      <c r="L653" s="39">
        <v>0.63538828337874698</v>
      </c>
      <c r="M653" s="37">
        <v>3429184647.3000002</v>
      </c>
      <c r="N653" s="37">
        <v>1168</v>
      </c>
      <c r="O653" s="1"/>
      <c r="P653" s="1"/>
      <c r="Q653" s="1"/>
      <c r="R653" s="1"/>
    </row>
    <row r="654" spans="1:18" x14ac:dyDescent="0.3">
      <c r="A654" s="36">
        <v>44355</v>
      </c>
      <c r="B654" s="37">
        <v>1182</v>
      </c>
      <c r="C654" s="38">
        <v>14</v>
      </c>
      <c r="D654" s="39">
        <v>1.1986301369862999E-2</v>
      </c>
      <c r="E654" s="37">
        <v>1168</v>
      </c>
      <c r="F654" s="37">
        <v>1168</v>
      </c>
      <c r="G654" s="37">
        <v>1191</v>
      </c>
      <c r="H654" s="7">
        <v>49032</v>
      </c>
      <c r="I654" s="37">
        <v>57946035</v>
      </c>
      <c r="J654" s="37">
        <v>14</v>
      </c>
      <c r="K654" s="37">
        <v>23</v>
      </c>
      <c r="L654" s="39">
        <v>2.11808809746954E-2</v>
      </c>
      <c r="M654" s="37">
        <v>3487130682.3000002</v>
      </c>
      <c r="N654" s="37">
        <v>1182</v>
      </c>
      <c r="O654" s="1"/>
      <c r="P654" s="1"/>
      <c r="Q654" s="1"/>
      <c r="R654" s="1"/>
    </row>
    <row r="655" spans="1:18" x14ac:dyDescent="0.3">
      <c r="A655" s="36">
        <v>44356</v>
      </c>
      <c r="B655" s="37">
        <v>1193</v>
      </c>
      <c r="C655" s="38">
        <v>11</v>
      </c>
      <c r="D655" s="39">
        <v>9.3062605752961096E-3</v>
      </c>
      <c r="E655" s="37">
        <v>1188</v>
      </c>
      <c r="F655" s="37">
        <v>1188</v>
      </c>
      <c r="G655" s="37">
        <v>1199</v>
      </c>
      <c r="H655" s="7">
        <v>42818</v>
      </c>
      <c r="I655" s="37">
        <v>51087638.5</v>
      </c>
      <c r="J655" s="37">
        <v>5</v>
      </c>
      <c r="K655" s="37">
        <v>11</v>
      </c>
      <c r="L655" s="39">
        <v>-0.126733561755588</v>
      </c>
      <c r="M655" s="37">
        <v>3538218320.8000002</v>
      </c>
      <c r="N655" s="37">
        <v>1193</v>
      </c>
      <c r="O655" s="1"/>
      <c r="P655" s="1"/>
      <c r="Q655" s="1"/>
      <c r="R655" s="1"/>
    </row>
    <row r="656" spans="1:18" x14ac:dyDescent="0.3">
      <c r="A656" s="36">
        <v>44357</v>
      </c>
      <c r="B656" s="37">
        <v>1184</v>
      </c>
      <c r="C656" s="38">
        <v>-9</v>
      </c>
      <c r="D656" s="39">
        <v>-7.5440067057837403E-3</v>
      </c>
      <c r="E656" s="37">
        <v>1194</v>
      </c>
      <c r="F656" s="37">
        <v>1175</v>
      </c>
      <c r="G656" s="37">
        <v>1197.5</v>
      </c>
      <c r="H656" s="7">
        <v>51216</v>
      </c>
      <c r="I656" s="37">
        <v>60682788.5</v>
      </c>
      <c r="J656" s="37">
        <v>10</v>
      </c>
      <c r="K656" s="37">
        <v>22.5</v>
      </c>
      <c r="L656" s="39">
        <v>0.19613246765379</v>
      </c>
      <c r="M656" s="37">
        <v>3477535532.3000002</v>
      </c>
      <c r="N656" s="37">
        <v>1184</v>
      </c>
      <c r="O656" s="1"/>
      <c r="P656" s="1"/>
      <c r="Q656" s="1"/>
      <c r="R656" s="1"/>
    </row>
    <row r="657" spans="1:18" x14ac:dyDescent="0.3">
      <c r="A657" s="36">
        <v>44358</v>
      </c>
      <c r="B657" s="37">
        <v>1197.5</v>
      </c>
      <c r="C657" s="38">
        <v>13.5</v>
      </c>
      <c r="D657" s="39">
        <v>1.1402027027027001E-2</v>
      </c>
      <c r="E657" s="37">
        <v>1184</v>
      </c>
      <c r="F657" s="37">
        <v>1183.5</v>
      </c>
      <c r="G657" s="37">
        <v>1201</v>
      </c>
      <c r="H657" s="7">
        <v>45742</v>
      </c>
      <c r="I657" s="37">
        <v>54695369.5</v>
      </c>
      <c r="J657" s="37">
        <v>13.5</v>
      </c>
      <c r="K657" s="37">
        <v>17.5</v>
      </c>
      <c r="L657" s="39">
        <v>-0.106880662293033</v>
      </c>
      <c r="M657" s="37">
        <v>3532230901.8000002</v>
      </c>
      <c r="N657" s="37">
        <v>1197.5</v>
      </c>
      <c r="O657" s="1"/>
      <c r="P657" s="1"/>
      <c r="Q657" s="1"/>
      <c r="R657" s="1"/>
    </row>
    <row r="658" spans="1:18" x14ac:dyDescent="0.3">
      <c r="A658" s="36">
        <v>44361</v>
      </c>
      <c r="B658" s="37">
        <v>1196</v>
      </c>
      <c r="C658" s="38">
        <v>-1.5</v>
      </c>
      <c r="D658" s="39">
        <v>-1.2526096033402901E-3</v>
      </c>
      <c r="E658" s="37">
        <v>1202.5</v>
      </c>
      <c r="F658" s="37">
        <v>1189.5</v>
      </c>
      <c r="G658" s="37">
        <v>1208</v>
      </c>
      <c r="H658" s="7">
        <v>62454</v>
      </c>
      <c r="I658" s="37">
        <v>74746471</v>
      </c>
      <c r="J658" s="37">
        <v>6.5</v>
      </c>
      <c r="K658" s="37">
        <v>18.5</v>
      </c>
      <c r="L658" s="39">
        <v>0.36535350443793502</v>
      </c>
      <c r="M658" s="37">
        <v>3457484430.8000002</v>
      </c>
      <c r="N658" s="37">
        <v>1196</v>
      </c>
      <c r="O658" s="1"/>
      <c r="P658" s="1"/>
      <c r="Q658" s="1"/>
      <c r="R658" s="1"/>
    </row>
    <row r="659" spans="1:18" x14ac:dyDescent="0.3">
      <c r="A659" s="36">
        <v>44362</v>
      </c>
      <c r="B659" s="37">
        <v>1203</v>
      </c>
      <c r="C659" s="38">
        <v>7</v>
      </c>
      <c r="D659" s="39">
        <v>5.8528428093645498E-3</v>
      </c>
      <c r="E659" s="37">
        <v>1201</v>
      </c>
      <c r="F659" s="37">
        <v>1195.5</v>
      </c>
      <c r="G659" s="37">
        <v>1210</v>
      </c>
      <c r="H659" s="7">
        <v>51774</v>
      </c>
      <c r="I659" s="37">
        <v>62318985.5</v>
      </c>
      <c r="J659" s="37">
        <v>2</v>
      </c>
      <c r="K659" s="37">
        <v>14.5</v>
      </c>
      <c r="L659" s="39">
        <v>-0.17100586031319101</v>
      </c>
      <c r="M659" s="37">
        <v>3519803416.3000002</v>
      </c>
      <c r="N659" s="37">
        <v>1203</v>
      </c>
      <c r="O659" s="1"/>
      <c r="P659" s="1"/>
      <c r="Q659" s="1"/>
      <c r="R659" s="1"/>
    </row>
    <row r="660" spans="1:18" x14ac:dyDescent="0.3">
      <c r="A660" s="36">
        <v>44363</v>
      </c>
      <c r="B660" s="37">
        <v>1204</v>
      </c>
      <c r="C660" s="38">
        <v>1</v>
      </c>
      <c r="D660" s="39">
        <v>8.3125519534497103E-4</v>
      </c>
      <c r="E660" s="37">
        <v>1215</v>
      </c>
      <c r="F660" s="37">
        <v>1195</v>
      </c>
      <c r="G660" s="37">
        <v>1215</v>
      </c>
      <c r="H660" s="7">
        <v>57881</v>
      </c>
      <c r="I660" s="37">
        <v>69560046.5</v>
      </c>
      <c r="J660" s="37">
        <v>11</v>
      </c>
      <c r="K660" s="37">
        <v>20</v>
      </c>
      <c r="L660" s="39">
        <v>0.117954958087071</v>
      </c>
      <c r="M660" s="37">
        <v>3589363462.8000002</v>
      </c>
      <c r="N660" s="37">
        <v>1204</v>
      </c>
      <c r="O660" s="1"/>
      <c r="P660" s="1"/>
      <c r="Q660" s="1"/>
      <c r="R660" s="1"/>
    </row>
    <row r="661" spans="1:18" x14ac:dyDescent="0.3">
      <c r="A661" s="36">
        <v>44364</v>
      </c>
      <c r="B661" s="37">
        <v>1209</v>
      </c>
      <c r="C661" s="38">
        <v>5</v>
      </c>
      <c r="D661" s="39">
        <v>4.1528239202657802E-3</v>
      </c>
      <c r="E661" s="37">
        <v>1195</v>
      </c>
      <c r="F661" s="37">
        <v>1183.5</v>
      </c>
      <c r="G661" s="37">
        <v>1210.5</v>
      </c>
      <c r="H661" s="7">
        <v>45158</v>
      </c>
      <c r="I661" s="37">
        <v>54096707</v>
      </c>
      <c r="J661" s="37">
        <v>14</v>
      </c>
      <c r="K661" s="37">
        <v>27</v>
      </c>
      <c r="L661" s="39">
        <v>-0.21981306473626899</v>
      </c>
      <c r="M661" s="37">
        <v>3643460169.8000002</v>
      </c>
      <c r="N661" s="37">
        <v>1209</v>
      </c>
      <c r="O661" s="1"/>
      <c r="P661" s="1"/>
      <c r="Q661" s="1"/>
      <c r="R661" s="1"/>
    </row>
    <row r="662" spans="1:18" x14ac:dyDescent="0.3">
      <c r="A662" s="36">
        <v>44365</v>
      </c>
      <c r="B662" s="37">
        <v>1213</v>
      </c>
      <c r="C662" s="38">
        <v>4</v>
      </c>
      <c r="D662" s="39">
        <v>3.3085194375517E-3</v>
      </c>
      <c r="E662" s="37">
        <v>1207.5</v>
      </c>
      <c r="F662" s="37">
        <v>1207</v>
      </c>
      <c r="G662" s="37">
        <v>1237.5</v>
      </c>
      <c r="H662" s="7">
        <v>84173</v>
      </c>
      <c r="I662" s="37">
        <v>102498813</v>
      </c>
      <c r="J662" s="37">
        <v>5.5</v>
      </c>
      <c r="K662" s="37">
        <v>30.5</v>
      </c>
      <c r="L662" s="39">
        <v>0.86396651756056497</v>
      </c>
      <c r="M662" s="37">
        <v>3745958982.8000002</v>
      </c>
      <c r="N662" s="37">
        <v>1213</v>
      </c>
      <c r="O662" s="1"/>
      <c r="P662" s="1"/>
      <c r="Q662" s="1"/>
      <c r="R662" s="1"/>
    </row>
    <row r="663" spans="1:18" x14ac:dyDescent="0.3">
      <c r="A663" s="36">
        <v>44368</v>
      </c>
      <c r="B663" s="37">
        <v>1225.5</v>
      </c>
      <c r="C663" s="38">
        <v>12.5</v>
      </c>
      <c r="D663" s="39">
        <v>1.03050288540808E-2</v>
      </c>
      <c r="E663" s="37">
        <v>1207</v>
      </c>
      <c r="F663" s="37">
        <v>1207</v>
      </c>
      <c r="G663" s="37">
        <v>1228.5</v>
      </c>
      <c r="H663" s="7">
        <v>39013</v>
      </c>
      <c r="I663" s="37">
        <v>47669363</v>
      </c>
      <c r="J663" s="37">
        <v>18.5</v>
      </c>
      <c r="K663" s="37">
        <v>21.5</v>
      </c>
      <c r="L663" s="39">
        <v>-0.53651408408872203</v>
      </c>
      <c r="M663" s="37">
        <v>3793628345.8000002</v>
      </c>
      <c r="N663" s="37">
        <v>1225.5</v>
      </c>
      <c r="O663" s="1"/>
      <c r="P663" s="1"/>
      <c r="Q663" s="1"/>
      <c r="R663" s="1"/>
    </row>
    <row r="664" spans="1:18" x14ac:dyDescent="0.3">
      <c r="A664" s="36">
        <v>44369</v>
      </c>
      <c r="B664" s="37">
        <v>1223</v>
      </c>
      <c r="C664" s="38">
        <v>-2.5</v>
      </c>
      <c r="D664" s="39">
        <v>-2.0399836801305599E-3</v>
      </c>
      <c r="E664" s="37">
        <v>1228</v>
      </c>
      <c r="F664" s="37">
        <v>1211</v>
      </c>
      <c r="G664" s="37">
        <v>1230</v>
      </c>
      <c r="H664" s="7">
        <v>46518</v>
      </c>
      <c r="I664" s="37">
        <v>56893531.5</v>
      </c>
      <c r="J664" s="37">
        <v>5</v>
      </c>
      <c r="K664" s="37">
        <v>19</v>
      </c>
      <c r="L664" s="39">
        <v>0.19237177351139401</v>
      </c>
      <c r="M664" s="37">
        <v>3736734814.3000002</v>
      </c>
      <c r="N664" s="37">
        <v>1223</v>
      </c>
      <c r="O664" s="1"/>
      <c r="P664" s="1"/>
      <c r="Q664" s="1"/>
      <c r="R664" s="1"/>
    </row>
    <row r="665" spans="1:18" x14ac:dyDescent="0.3">
      <c r="A665" s="36">
        <v>44370</v>
      </c>
      <c r="B665" s="37">
        <v>1205</v>
      </c>
      <c r="C665" s="38">
        <v>-18</v>
      </c>
      <c r="D665" s="39">
        <v>-1.47179067865904E-2</v>
      </c>
      <c r="E665" s="37">
        <v>1210</v>
      </c>
      <c r="F665" s="37">
        <v>1193</v>
      </c>
      <c r="G665" s="37">
        <v>1216.5</v>
      </c>
      <c r="H665" s="7">
        <v>60235</v>
      </c>
      <c r="I665" s="37">
        <v>72526503.5</v>
      </c>
      <c r="J665" s="37">
        <v>5</v>
      </c>
      <c r="K665" s="37">
        <v>23.5</v>
      </c>
      <c r="L665" s="39">
        <v>0.29487510211101098</v>
      </c>
      <c r="M665" s="37">
        <v>3664208310.8000002</v>
      </c>
      <c r="N665" s="37">
        <v>1205</v>
      </c>
      <c r="O665" s="1"/>
      <c r="P665" s="1"/>
      <c r="Q665" s="1"/>
      <c r="R665" s="1"/>
    </row>
    <row r="666" spans="1:18" x14ac:dyDescent="0.3">
      <c r="A666" s="36">
        <v>44371</v>
      </c>
      <c r="B666" s="37">
        <v>1228.5</v>
      </c>
      <c r="C666" s="38">
        <v>23.5</v>
      </c>
      <c r="D666" s="39">
        <v>1.9502074688796701E-2</v>
      </c>
      <c r="E666" s="37">
        <v>1210.5</v>
      </c>
      <c r="F666" s="37">
        <v>1210</v>
      </c>
      <c r="G666" s="37">
        <v>1232</v>
      </c>
      <c r="H666" s="7">
        <v>61914</v>
      </c>
      <c r="I666" s="37">
        <v>75956858</v>
      </c>
      <c r="J666" s="37">
        <v>18</v>
      </c>
      <c r="K666" s="37">
        <v>22</v>
      </c>
      <c r="L666" s="39">
        <v>2.7874159541794601E-2</v>
      </c>
      <c r="M666" s="37">
        <v>3740165168.8000002</v>
      </c>
      <c r="N666" s="37">
        <v>1228.5</v>
      </c>
      <c r="O666" s="1"/>
      <c r="P666" s="1"/>
      <c r="Q666" s="1"/>
      <c r="R666" s="1"/>
    </row>
    <row r="667" spans="1:18" x14ac:dyDescent="0.3">
      <c r="A667" s="36">
        <v>44372</v>
      </c>
      <c r="B667" s="37">
        <v>1227</v>
      </c>
      <c r="C667" s="38">
        <v>-1.5</v>
      </c>
      <c r="D667" s="39">
        <v>-1.2210012210012199E-3</v>
      </c>
      <c r="E667" s="37">
        <v>1226.5</v>
      </c>
      <c r="F667" s="37">
        <v>1220.5</v>
      </c>
      <c r="G667" s="37">
        <v>1229.5</v>
      </c>
      <c r="H667" s="7">
        <v>28469</v>
      </c>
      <c r="I667" s="37">
        <v>34915173.5</v>
      </c>
      <c r="J667" s="37">
        <v>0.5</v>
      </c>
      <c r="K667" s="37">
        <v>9</v>
      </c>
      <c r="L667" s="39">
        <v>-0.54018477242626906</v>
      </c>
      <c r="M667" s="37">
        <v>3705249995.3000002</v>
      </c>
      <c r="N667" s="37">
        <v>1227</v>
      </c>
      <c r="O667" s="1"/>
      <c r="P667" s="1"/>
      <c r="Q667" s="1"/>
      <c r="R667" s="1"/>
    </row>
    <row r="668" spans="1:18" x14ac:dyDescent="0.3">
      <c r="A668" s="36">
        <v>44375</v>
      </c>
      <c r="B668" s="37">
        <v>1221.5</v>
      </c>
      <c r="C668" s="38">
        <v>-5.5</v>
      </c>
      <c r="D668" s="39">
        <v>-4.48247758761206E-3</v>
      </c>
      <c r="E668" s="37">
        <v>1224</v>
      </c>
      <c r="F668" s="37">
        <v>1220</v>
      </c>
      <c r="G668" s="37">
        <v>1227.5</v>
      </c>
      <c r="H668" s="7">
        <v>32698</v>
      </c>
      <c r="I668" s="37">
        <v>39980508.5</v>
      </c>
      <c r="J668" s="37">
        <v>2.5</v>
      </c>
      <c r="K668" s="37">
        <v>7.5</v>
      </c>
      <c r="L668" s="39">
        <v>0.14854754294144501</v>
      </c>
      <c r="M668" s="37">
        <v>3665269486.8000002</v>
      </c>
      <c r="N668" s="37">
        <v>1221.5</v>
      </c>
      <c r="O668" s="1"/>
      <c r="P668" s="1"/>
      <c r="Q668" s="1"/>
      <c r="R668" s="1"/>
    </row>
    <row r="669" spans="1:18" x14ac:dyDescent="0.3">
      <c r="A669" s="36">
        <v>44376</v>
      </c>
      <c r="B669" s="37">
        <v>1231.5</v>
      </c>
      <c r="C669" s="38">
        <v>10</v>
      </c>
      <c r="D669" s="39">
        <v>8.1866557511256592E-3</v>
      </c>
      <c r="E669" s="37">
        <v>1213</v>
      </c>
      <c r="F669" s="37">
        <v>1213</v>
      </c>
      <c r="G669" s="37">
        <v>1233</v>
      </c>
      <c r="H669" s="7">
        <v>36651</v>
      </c>
      <c r="I669" s="37">
        <v>45037896</v>
      </c>
      <c r="J669" s="37">
        <v>18.5</v>
      </c>
      <c r="K669" s="37">
        <v>20</v>
      </c>
      <c r="L669" s="39">
        <v>0.12089424429628701</v>
      </c>
      <c r="M669" s="37">
        <v>3710307382.8000002</v>
      </c>
      <c r="N669" s="37">
        <v>1231.5</v>
      </c>
      <c r="O669" s="1"/>
      <c r="P669" s="1"/>
      <c r="Q669" s="1"/>
      <c r="R669" s="1"/>
    </row>
    <row r="670" spans="1:18" x14ac:dyDescent="0.3">
      <c r="A670" s="36">
        <v>44377</v>
      </c>
      <c r="B670" s="37">
        <v>1228.5</v>
      </c>
      <c r="C670" s="38">
        <v>-3</v>
      </c>
      <c r="D670" s="39">
        <v>-2.4360535931790498E-3</v>
      </c>
      <c r="E670" s="37">
        <v>1231</v>
      </c>
      <c r="F670" s="37">
        <v>1220.5</v>
      </c>
      <c r="G670" s="37">
        <v>1234</v>
      </c>
      <c r="H670" s="7">
        <v>67476</v>
      </c>
      <c r="I670" s="37">
        <v>82851137.5</v>
      </c>
      <c r="J670" s="37">
        <v>2.5</v>
      </c>
      <c r="K670" s="37">
        <v>13.5</v>
      </c>
      <c r="L670" s="39">
        <v>0.84104117213718599</v>
      </c>
      <c r="M670" s="37">
        <v>3627456245.3000002</v>
      </c>
      <c r="N670" s="37">
        <v>1228.5</v>
      </c>
      <c r="O670" s="1"/>
      <c r="P670" s="1"/>
      <c r="Q670" s="1"/>
      <c r="R670" s="1"/>
    </row>
    <row r="671" spans="1:18" x14ac:dyDescent="0.3">
      <c r="A671" s="36">
        <v>44378</v>
      </c>
      <c r="B671" s="37">
        <v>1220</v>
      </c>
      <c r="C671" s="38">
        <v>-8.5</v>
      </c>
      <c r="D671" s="39">
        <v>-6.9190069190069202E-3</v>
      </c>
      <c r="E671" s="37">
        <v>1234.5</v>
      </c>
      <c r="F671" s="37">
        <v>1213.5</v>
      </c>
      <c r="G671" s="37">
        <v>1239</v>
      </c>
      <c r="H671" s="7">
        <v>39297</v>
      </c>
      <c r="I671" s="37">
        <v>48035995</v>
      </c>
      <c r="J671" s="37">
        <v>14.5</v>
      </c>
      <c r="K671" s="37">
        <v>25.5</v>
      </c>
      <c r="L671" s="39">
        <v>-0.41761515205406402</v>
      </c>
      <c r="M671" s="37">
        <v>3579420250.3000002</v>
      </c>
      <c r="N671" s="37">
        <v>1220</v>
      </c>
      <c r="O671" s="1"/>
      <c r="P671" s="1"/>
      <c r="Q671" s="1"/>
      <c r="R671" s="1"/>
    </row>
    <row r="672" spans="1:18" x14ac:dyDescent="0.3">
      <c r="A672" s="36">
        <v>44379</v>
      </c>
      <c r="B672" s="37">
        <v>1218</v>
      </c>
      <c r="C672" s="38">
        <v>-2</v>
      </c>
      <c r="D672" s="39">
        <v>-1.63934426229508E-3</v>
      </c>
      <c r="E672" s="37">
        <v>1222.5</v>
      </c>
      <c r="F672" s="37">
        <v>1214</v>
      </c>
      <c r="G672" s="37">
        <v>1229</v>
      </c>
      <c r="H672" s="7">
        <v>39232</v>
      </c>
      <c r="I672" s="37">
        <v>47802232.5</v>
      </c>
      <c r="J672" s="37">
        <v>4.5</v>
      </c>
      <c r="K672" s="37">
        <v>15</v>
      </c>
      <c r="L672" s="39">
        <v>-1.65407028526351E-3</v>
      </c>
      <c r="M672" s="37">
        <v>3531618017.8000002</v>
      </c>
      <c r="N672" s="37">
        <v>1218</v>
      </c>
      <c r="O672" s="1"/>
      <c r="P672" s="1"/>
      <c r="Q672" s="1"/>
      <c r="R672" s="1"/>
    </row>
    <row r="673" spans="1:18" x14ac:dyDescent="0.3">
      <c r="A673" s="36">
        <v>44382</v>
      </c>
      <c r="B673" s="37">
        <v>1220</v>
      </c>
      <c r="C673" s="38">
        <v>2</v>
      </c>
      <c r="D673" s="39">
        <v>1.64203612479475E-3</v>
      </c>
      <c r="E673" s="37">
        <v>1218</v>
      </c>
      <c r="F673" s="37">
        <v>1217.5</v>
      </c>
      <c r="G673" s="37">
        <v>1227.5</v>
      </c>
      <c r="H673" s="7">
        <v>28077</v>
      </c>
      <c r="I673" s="37">
        <v>34278932.5</v>
      </c>
      <c r="J673" s="37">
        <v>2</v>
      </c>
      <c r="K673" s="37">
        <v>10</v>
      </c>
      <c r="L673" s="39">
        <v>-0.28433421696574201</v>
      </c>
      <c r="M673" s="37">
        <v>3565896950.3000002</v>
      </c>
      <c r="N673" s="37">
        <v>1220</v>
      </c>
      <c r="O673" s="1"/>
      <c r="P673" s="1"/>
      <c r="Q673" s="1"/>
      <c r="R673" s="1"/>
    </row>
    <row r="674" spans="1:18" x14ac:dyDescent="0.3">
      <c r="A674" s="36">
        <v>44383</v>
      </c>
      <c r="B674" s="37">
        <v>1224</v>
      </c>
      <c r="C674" s="38">
        <v>4</v>
      </c>
      <c r="D674" s="39">
        <v>3.27868852459016E-3</v>
      </c>
      <c r="E674" s="37">
        <v>1219.5</v>
      </c>
      <c r="F674" s="37">
        <v>1213</v>
      </c>
      <c r="G674" s="37">
        <v>1229</v>
      </c>
      <c r="H674" s="7">
        <v>42125</v>
      </c>
      <c r="I674" s="37">
        <v>51505872.5</v>
      </c>
      <c r="J674" s="37">
        <v>4.5</v>
      </c>
      <c r="K674" s="37">
        <v>16</v>
      </c>
      <c r="L674" s="39">
        <v>0.50033835523738301</v>
      </c>
      <c r="M674" s="37">
        <v>3617402822.8000002</v>
      </c>
      <c r="N674" s="37">
        <v>1224</v>
      </c>
      <c r="O674" s="1"/>
      <c r="P674" s="1"/>
      <c r="Q674" s="1"/>
      <c r="R674" s="1"/>
    </row>
    <row r="675" spans="1:18" x14ac:dyDescent="0.3">
      <c r="A675" s="36">
        <v>44384</v>
      </c>
      <c r="B675" s="37">
        <v>1237.5</v>
      </c>
      <c r="C675" s="38">
        <v>13.5</v>
      </c>
      <c r="D675" s="39">
        <v>1.10294117647059E-2</v>
      </c>
      <c r="E675" s="37">
        <v>1226</v>
      </c>
      <c r="F675" s="37">
        <v>1223</v>
      </c>
      <c r="G675" s="37">
        <v>1242</v>
      </c>
      <c r="H675" s="7">
        <v>41485</v>
      </c>
      <c r="I675" s="37">
        <v>51313135</v>
      </c>
      <c r="J675" s="37">
        <v>11.5</v>
      </c>
      <c r="K675" s="37">
        <v>19</v>
      </c>
      <c r="L675" s="39">
        <v>-1.51928783382789E-2</v>
      </c>
      <c r="M675" s="37">
        <v>3668715957.8000002</v>
      </c>
      <c r="N675" s="37">
        <v>1237.5</v>
      </c>
      <c r="O675" s="1"/>
      <c r="P675" s="1"/>
      <c r="Q675" s="1"/>
      <c r="R675" s="1"/>
    </row>
    <row r="676" spans="1:18" x14ac:dyDescent="0.3">
      <c r="A676" s="36">
        <v>44385</v>
      </c>
      <c r="B676" s="37">
        <v>1204.5</v>
      </c>
      <c r="C676" s="38">
        <v>-33</v>
      </c>
      <c r="D676" s="39">
        <v>-2.66666666666667E-2</v>
      </c>
      <c r="E676" s="37">
        <v>1230</v>
      </c>
      <c r="F676" s="37">
        <v>1191</v>
      </c>
      <c r="G676" s="37">
        <v>1230</v>
      </c>
      <c r="H676" s="7">
        <v>75579</v>
      </c>
      <c r="I676" s="37">
        <v>91128948.5</v>
      </c>
      <c r="J676" s="37">
        <v>25.5</v>
      </c>
      <c r="K676" s="37">
        <v>39</v>
      </c>
      <c r="L676" s="39">
        <v>0.82183921899481704</v>
      </c>
      <c r="M676" s="37">
        <v>3577587009.3000002</v>
      </c>
      <c r="N676" s="37">
        <v>1204.5</v>
      </c>
      <c r="O676" s="1"/>
      <c r="P676" s="1"/>
      <c r="Q676" s="1"/>
      <c r="R676" s="1"/>
    </row>
    <row r="677" spans="1:18" x14ac:dyDescent="0.3">
      <c r="A677" s="36">
        <v>44386</v>
      </c>
      <c r="B677" s="37">
        <v>1235.5</v>
      </c>
      <c r="C677" s="38">
        <v>31</v>
      </c>
      <c r="D677" s="39">
        <v>2.57368202573682E-2</v>
      </c>
      <c r="E677" s="37">
        <v>1206.5</v>
      </c>
      <c r="F677" s="37">
        <v>1206.5</v>
      </c>
      <c r="G677" s="37">
        <v>1237</v>
      </c>
      <c r="H677" s="7">
        <v>45691</v>
      </c>
      <c r="I677" s="37">
        <v>56269180</v>
      </c>
      <c r="J677" s="37">
        <v>29</v>
      </c>
      <c r="K677" s="37">
        <v>30.5</v>
      </c>
      <c r="L677" s="39">
        <v>-0.39545376361158502</v>
      </c>
      <c r="M677" s="37">
        <v>3633856189.3000002</v>
      </c>
      <c r="N677" s="37">
        <v>1235.5</v>
      </c>
      <c r="O677" s="1"/>
      <c r="P677" s="1"/>
      <c r="Q677" s="1"/>
      <c r="R677" s="1"/>
    </row>
    <row r="678" spans="1:18" x14ac:dyDescent="0.3">
      <c r="A678" s="36">
        <v>44389</v>
      </c>
      <c r="B678" s="37">
        <v>1252</v>
      </c>
      <c r="C678" s="38">
        <v>16.5</v>
      </c>
      <c r="D678" s="39">
        <v>1.33549170376366E-2</v>
      </c>
      <c r="E678" s="37">
        <v>1235.5</v>
      </c>
      <c r="F678" s="37">
        <v>1232</v>
      </c>
      <c r="G678" s="37">
        <v>1253.5</v>
      </c>
      <c r="H678" s="7">
        <v>37936</v>
      </c>
      <c r="I678" s="37">
        <v>47283801</v>
      </c>
      <c r="J678" s="37">
        <v>16.5</v>
      </c>
      <c r="K678" s="37">
        <v>21.5</v>
      </c>
      <c r="L678" s="39">
        <v>-0.16972707973123799</v>
      </c>
      <c r="M678" s="37">
        <v>3681139990.3000002</v>
      </c>
      <c r="N678" s="37">
        <v>1252</v>
      </c>
      <c r="O678" s="1"/>
      <c r="P678" s="1"/>
      <c r="Q678" s="1"/>
      <c r="R678" s="1"/>
    </row>
    <row r="679" spans="1:18" x14ac:dyDescent="0.3">
      <c r="A679" s="36">
        <v>44390</v>
      </c>
      <c r="B679" s="37">
        <v>1266.5</v>
      </c>
      <c r="C679" s="38">
        <v>14.5</v>
      </c>
      <c r="D679" s="39">
        <v>1.15814696485623E-2</v>
      </c>
      <c r="E679" s="37">
        <v>1252.5</v>
      </c>
      <c r="F679" s="37">
        <v>1246</v>
      </c>
      <c r="G679" s="37">
        <v>1266.5</v>
      </c>
      <c r="H679" s="7">
        <v>32328</v>
      </c>
      <c r="I679" s="37">
        <v>40777924</v>
      </c>
      <c r="J679" s="37">
        <v>14</v>
      </c>
      <c r="K679" s="37">
        <v>20.5</v>
      </c>
      <c r="L679" s="39">
        <v>-0.14782792070856199</v>
      </c>
      <c r="M679" s="37">
        <v>3721917914.3000002</v>
      </c>
      <c r="N679" s="37">
        <v>1266.5</v>
      </c>
      <c r="O679" s="1"/>
      <c r="P679" s="1"/>
      <c r="Q679" s="1"/>
      <c r="R679" s="1"/>
    </row>
    <row r="680" spans="1:18" x14ac:dyDescent="0.3">
      <c r="A680" s="36">
        <v>44391</v>
      </c>
      <c r="B680" s="37">
        <v>1269.5</v>
      </c>
      <c r="C680" s="38">
        <v>3</v>
      </c>
      <c r="D680" s="39">
        <v>2.36873272799053E-3</v>
      </c>
      <c r="E680" s="37">
        <v>1264.5</v>
      </c>
      <c r="F680" s="37">
        <v>1257.5</v>
      </c>
      <c r="G680" s="37">
        <v>1269.5</v>
      </c>
      <c r="H680" s="7">
        <v>26263</v>
      </c>
      <c r="I680" s="37">
        <v>33260543</v>
      </c>
      <c r="J680" s="37">
        <v>5</v>
      </c>
      <c r="K680" s="37">
        <v>12</v>
      </c>
      <c r="L680" s="39">
        <v>-0.18760826528087099</v>
      </c>
      <c r="M680" s="37">
        <v>3755178457.3000002</v>
      </c>
      <c r="N680" s="37">
        <v>1269.5</v>
      </c>
      <c r="O680" s="1"/>
      <c r="P680" s="1"/>
      <c r="Q680" s="1"/>
      <c r="R680" s="1"/>
    </row>
    <row r="681" spans="1:18" x14ac:dyDescent="0.3">
      <c r="A681" s="36">
        <v>44392</v>
      </c>
      <c r="B681" s="37">
        <v>1269</v>
      </c>
      <c r="C681" s="38">
        <v>-0.5</v>
      </c>
      <c r="D681" s="39">
        <v>-3.9385584875935401E-4</v>
      </c>
      <c r="E681" s="37">
        <v>1270</v>
      </c>
      <c r="F681" s="37">
        <v>1264.5</v>
      </c>
      <c r="G681" s="37">
        <v>1285</v>
      </c>
      <c r="H681" s="7">
        <v>48515</v>
      </c>
      <c r="I681" s="37">
        <v>61771306</v>
      </c>
      <c r="J681" s="37">
        <v>1</v>
      </c>
      <c r="K681" s="37">
        <v>20.5</v>
      </c>
      <c r="L681" s="39">
        <v>0.84727563492365698</v>
      </c>
      <c r="M681" s="37">
        <v>3693407151.3000002</v>
      </c>
      <c r="N681" s="37">
        <v>1269</v>
      </c>
      <c r="O681" s="1"/>
      <c r="P681" s="1"/>
      <c r="Q681" s="1"/>
      <c r="R681" s="1"/>
    </row>
    <row r="682" spans="1:18" x14ac:dyDescent="0.3">
      <c r="A682" s="36">
        <v>44393</v>
      </c>
      <c r="B682" s="37">
        <v>1250</v>
      </c>
      <c r="C682" s="38">
        <v>-19</v>
      </c>
      <c r="D682" s="39">
        <v>-1.49724192277384E-2</v>
      </c>
      <c r="E682" s="37">
        <v>1274</v>
      </c>
      <c r="F682" s="37">
        <v>1241</v>
      </c>
      <c r="G682" s="37">
        <v>1280.5</v>
      </c>
      <c r="H682" s="7">
        <v>39175</v>
      </c>
      <c r="I682" s="37">
        <v>49011617</v>
      </c>
      <c r="J682" s="37">
        <v>24</v>
      </c>
      <c r="K682" s="37">
        <v>39.5</v>
      </c>
      <c r="L682" s="39">
        <v>-0.192517778006802</v>
      </c>
      <c r="M682" s="37">
        <v>3644395534.3000002</v>
      </c>
      <c r="N682" s="37">
        <v>1250</v>
      </c>
      <c r="O682" s="1"/>
      <c r="P682" s="1"/>
      <c r="Q682" s="1"/>
      <c r="R682" s="1"/>
    </row>
    <row r="683" spans="1:18" x14ac:dyDescent="0.3">
      <c r="A683" s="36">
        <v>44396</v>
      </c>
      <c r="B683" s="37">
        <v>1232</v>
      </c>
      <c r="C683" s="38">
        <v>-18</v>
      </c>
      <c r="D683" s="39">
        <v>-1.44E-2</v>
      </c>
      <c r="E683" s="37">
        <v>1241</v>
      </c>
      <c r="F683" s="37">
        <v>1221</v>
      </c>
      <c r="G683" s="37">
        <v>1243.5</v>
      </c>
      <c r="H683" s="7">
        <v>56298</v>
      </c>
      <c r="I683" s="37">
        <v>69294474</v>
      </c>
      <c r="J683" s="37">
        <v>9</v>
      </c>
      <c r="K683" s="37">
        <v>22.5</v>
      </c>
      <c r="L683" s="39">
        <v>0.43708998085513701</v>
      </c>
      <c r="M683" s="37">
        <v>3575101060.3000002</v>
      </c>
      <c r="N683" s="37">
        <v>1232</v>
      </c>
      <c r="O683" s="1"/>
      <c r="P683" s="1"/>
      <c r="Q683" s="1"/>
      <c r="R683" s="1"/>
    </row>
    <row r="684" spans="1:18" x14ac:dyDescent="0.3">
      <c r="A684" s="36">
        <v>44397</v>
      </c>
      <c r="B684" s="37">
        <v>1240</v>
      </c>
      <c r="C684" s="38">
        <v>8</v>
      </c>
      <c r="D684" s="39">
        <v>6.4935064935064896E-3</v>
      </c>
      <c r="E684" s="37">
        <v>1237</v>
      </c>
      <c r="F684" s="37">
        <v>1227</v>
      </c>
      <c r="G684" s="37">
        <v>1247.5</v>
      </c>
      <c r="H684" s="7">
        <v>35160</v>
      </c>
      <c r="I684" s="37">
        <v>43610662.5</v>
      </c>
      <c r="J684" s="37">
        <v>3</v>
      </c>
      <c r="K684" s="37">
        <v>20.5</v>
      </c>
      <c r="L684" s="39">
        <v>-0.37546626878397099</v>
      </c>
      <c r="M684" s="37">
        <v>3618711722.8000002</v>
      </c>
      <c r="N684" s="37">
        <v>1240</v>
      </c>
      <c r="O684" s="1"/>
      <c r="P684" s="1"/>
      <c r="Q684" s="1"/>
      <c r="R684" s="1"/>
    </row>
    <row r="685" spans="1:18" x14ac:dyDescent="0.3">
      <c r="A685" s="36">
        <v>44398</v>
      </c>
      <c r="B685" s="37">
        <v>1257.5</v>
      </c>
      <c r="C685" s="38">
        <v>17.5</v>
      </c>
      <c r="D685" s="39">
        <v>1.41129032258065E-2</v>
      </c>
      <c r="E685" s="37">
        <v>1244.5</v>
      </c>
      <c r="F685" s="37">
        <v>1244</v>
      </c>
      <c r="G685" s="37">
        <v>1261</v>
      </c>
      <c r="H685" s="7">
        <v>41533</v>
      </c>
      <c r="I685" s="37">
        <v>52079001.5</v>
      </c>
      <c r="J685" s="37">
        <v>13</v>
      </c>
      <c r="K685" s="37">
        <v>17</v>
      </c>
      <c r="L685" s="39">
        <v>0.181257110352674</v>
      </c>
      <c r="M685" s="37">
        <v>3670790724.3000002</v>
      </c>
      <c r="N685" s="37">
        <v>1257.5</v>
      </c>
      <c r="O685" s="1"/>
      <c r="P685" s="1"/>
      <c r="Q685" s="1"/>
      <c r="R685" s="1"/>
    </row>
    <row r="686" spans="1:18" x14ac:dyDescent="0.3">
      <c r="A686" s="36">
        <v>44399</v>
      </c>
      <c r="B686" s="37">
        <v>1262</v>
      </c>
      <c r="C686" s="38">
        <v>4.5</v>
      </c>
      <c r="D686" s="39">
        <v>3.57852882703777E-3</v>
      </c>
      <c r="E686" s="37">
        <v>1263.5</v>
      </c>
      <c r="F686" s="37">
        <v>1253</v>
      </c>
      <c r="G686" s="37">
        <v>1265</v>
      </c>
      <c r="H686" s="7">
        <v>28421</v>
      </c>
      <c r="I686" s="37">
        <v>35819801</v>
      </c>
      <c r="J686" s="37">
        <v>1.5</v>
      </c>
      <c r="K686" s="37">
        <v>12</v>
      </c>
      <c r="L686" s="39">
        <v>-0.31570076806394898</v>
      </c>
      <c r="M686" s="37">
        <v>3706610525.3000002</v>
      </c>
      <c r="N686" s="37">
        <v>1262</v>
      </c>
      <c r="O686" s="1"/>
      <c r="P686" s="1"/>
      <c r="Q686" s="1"/>
      <c r="R686" s="1"/>
    </row>
    <row r="687" spans="1:18" x14ac:dyDescent="0.3">
      <c r="A687" s="36">
        <v>44400</v>
      </c>
      <c r="B687" s="37">
        <v>1288</v>
      </c>
      <c r="C687" s="38">
        <v>26</v>
      </c>
      <c r="D687" s="39">
        <v>2.0602218700475398E-2</v>
      </c>
      <c r="E687" s="37">
        <v>1268.5</v>
      </c>
      <c r="F687" s="37">
        <v>1254.5</v>
      </c>
      <c r="G687" s="37">
        <v>1289.5</v>
      </c>
      <c r="H687" s="7">
        <v>38883</v>
      </c>
      <c r="I687" s="37">
        <v>49795261.5</v>
      </c>
      <c r="J687" s="37">
        <v>19.5</v>
      </c>
      <c r="K687" s="37">
        <v>35</v>
      </c>
      <c r="L687" s="39">
        <v>0.36810808908905401</v>
      </c>
      <c r="M687" s="37">
        <v>3756405786.8000002</v>
      </c>
      <c r="N687" s="37">
        <v>1288</v>
      </c>
      <c r="O687" s="1"/>
      <c r="P687" s="1"/>
      <c r="Q687" s="1"/>
      <c r="R687" s="1"/>
    </row>
    <row r="688" spans="1:18" x14ac:dyDescent="0.3">
      <c r="A688" s="36">
        <v>44403</v>
      </c>
      <c r="B688" s="37">
        <v>1280.5</v>
      </c>
      <c r="C688" s="38">
        <v>-7.5</v>
      </c>
      <c r="D688" s="39">
        <v>-5.8229813664596296E-3</v>
      </c>
      <c r="E688" s="37">
        <v>1281.5</v>
      </c>
      <c r="F688" s="37">
        <v>1275.5</v>
      </c>
      <c r="G688" s="37">
        <v>1285.5</v>
      </c>
      <c r="H688" s="7">
        <v>31465</v>
      </c>
      <c r="I688" s="37">
        <v>40281296.5</v>
      </c>
      <c r="J688" s="37">
        <v>1</v>
      </c>
      <c r="K688" s="37">
        <v>10</v>
      </c>
      <c r="L688" s="39">
        <v>-0.19077746058688899</v>
      </c>
      <c r="M688" s="37">
        <v>3716124490.3000002</v>
      </c>
      <c r="N688" s="37">
        <v>1280.5</v>
      </c>
      <c r="O688" s="1"/>
      <c r="P688" s="1"/>
      <c r="Q688" s="1"/>
      <c r="R688" s="1"/>
    </row>
    <row r="689" spans="1:18" x14ac:dyDescent="0.3">
      <c r="A689" s="36">
        <v>44404</v>
      </c>
      <c r="B689" s="37">
        <v>1270</v>
      </c>
      <c r="C689" s="38">
        <v>-10.5</v>
      </c>
      <c r="D689" s="39">
        <v>-8.1999219055056607E-3</v>
      </c>
      <c r="E689" s="37">
        <v>1278</v>
      </c>
      <c r="F689" s="37">
        <v>1270</v>
      </c>
      <c r="G689" s="37">
        <v>1293.5</v>
      </c>
      <c r="H689" s="7">
        <v>35535</v>
      </c>
      <c r="I689" s="37">
        <v>45430051</v>
      </c>
      <c r="J689" s="37">
        <v>8</v>
      </c>
      <c r="K689" s="37">
        <v>23.5</v>
      </c>
      <c r="L689" s="39">
        <v>0.12935007150802499</v>
      </c>
      <c r="M689" s="37">
        <v>3670694439.3000002</v>
      </c>
      <c r="N689" s="37">
        <v>1270</v>
      </c>
      <c r="O689" s="1"/>
      <c r="P689" s="1"/>
      <c r="Q689" s="1"/>
      <c r="R689" s="1"/>
    </row>
    <row r="690" spans="1:18" x14ac:dyDescent="0.3">
      <c r="A690" s="36">
        <v>44405</v>
      </c>
      <c r="B690" s="37">
        <v>1295.5</v>
      </c>
      <c r="C690" s="38">
        <v>25.5</v>
      </c>
      <c r="D690" s="39">
        <v>2.0078740157480301E-2</v>
      </c>
      <c r="E690" s="37">
        <v>1275</v>
      </c>
      <c r="F690" s="37">
        <v>1264</v>
      </c>
      <c r="G690" s="37">
        <v>1295.5</v>
      </c>
      <c r="H690" s="7">
        <v>33766</v>
      </c>
      <c r="I690" s="37">
        <v>43484891.5</v>
      </c>
      <c r="J690" s="37">
        <v>20.5</v>
      </c>
      <c r="K690" s="37">
        <v>31.5</v>
      </c>
      <c r="L690" s="39">
        <v>-4.9781905163922897E-2</v>
      </c>
      <c r="M690" s="37">
        <v>3714179330.8000002</v>
      </c>
      <c r="N690" s="37">
        <v>1295.5</v>
      </c>
      <c r="O690" s="1"/>
      <c r="P690" s="1"/>
      <c r="Q690" s="1"/>
      <c r="R690" s="1"/>
    </row>
    <row r="691" spans="1:18" x14ac:dyDescent="0.3">
      <c r="A691" s="36">
        <v>44406</v>
      </c>
      <c r="B691" s="37">
        <v>1287</v>
      </c>
      <c r="C691" s="38">
        <v>-8.5</v>
      </c>
      <c r="D691" s="39">
        <v>-6.5611732921651896E-3</v>
      </c>
      <c r="E691" s="37">
        <v>1298</v>
      </c>
      <c r="F691" s="37">
        <v>1279</v>
      </c>
      <c r="G691" s="37">
        <v>1299</v>
      </c>
      <c r="H691" s="7">
        <v>46854</v>
      </c>
      <c r="I691" s="37">
        <v>60292049.5</v>
      </c>
      <c r="J691" s="37">
        <v>11</v>
      </c>
      <c r="K691" s="37">
        <v>20</v>
      </c>
      <c r="L691" s="39">
        <v>0.387608837291951</v>
      </c>
      <c r="M691" s="37">
        <v>3653887281.3000002</v>
      </c>
      <c r="N691" s="37">
        <v>1287</v>
      </c>
      <c r="O691" s="1"/>
      <c r="P691" s="1"/>
      <c r="Q691" s="1"/>
      <c r="R691" s="1"/>
    </row>
    <row r="692" spans="1:18" x14ac:dyDescent="0.3">
      <c r="A692" s="36">
        <v>44407</v>
      </c>
      <c r="B692" s="37">
        <v>1289</v>
      </c>
      <c r="C692" s="38">
        <v>2</v>
      </c>
      <c r="D692" s="39">
        <v>1.5540015540015501E-3</v>
      </c>
      <c r="E692" s="37">
        <v>1289</v>
      </c>
      <c r="F692" s="37">
        <v>1283</v>
      </c>
      <c r="G692" s="37">
        <v>1311.5</v>
      </c>
      <c r="H692" s="7">
        <v>63920</v>
      </c>
      <c r="I692" s="37">
        <v>82702115</v>
      </c>
      <c r="J692" s="37">
        <v>0</v>
      </c>
      <c r="K692" s="37">
        <v>28.5</v>
      </c>
      <c r="L692" s="39">
        <v>0.36423784522132602</v>
      </c>
      <c r="M692" s="37">
        <v>3736589396.3000002</v>
      </c>
      <c r="N692" s="37">
        <v>1289</v>
      </c>
      <c r="O692" s="1"/>
      <c r="P692" s="1"/>
      <c r="Q692" s="1"/>
      <c r="R692" s="1"/>
    </row>
    <row r="693" spans="1:18" x14ac:dyDescent="0.3">
      <c r="A693" s="36">
        <v>44410</v>
      </c>
      <c r="B693" s="37">
        <v>1310</v>
      </c>
      <c r="C693" s="38">
        <v>21</v>
      </c>
      <c r="D693" s="39">
        <v>1.6291698991466302E-2</v>
      </c>
      <c r="E693" s="37">
        <v>1290</v>
      </c>
      <c r="F693" s="37">
        <v>1287</v>
      </c>
      <c r="G693" s="37">
        <v>1310</v>
      </c>
      <c r="H693" s="7">
        <v>42584</v>
      </c>
      <c r="I693" s="37">
        <v>55384566.5</v>
      </c>
      <c r="J693" s="37">
        <v>20</v>
      </c>
      <c r="K693" s="37">
        <v>23</v>
      </c>
      <c r="L693" s="39">
        <v>-0.33379224030037502</v>
      </c>
      <c r="M693" s="37">
        <v>3791973962.8000002</v>
      </c>
      <c r="N693" s="37">
        <v>1310</v>
      </c>
      <c r="O693" s="1"/>
      <c r="P693" s="1"/>
      <c r="Q693" s="1"/>
      <c r="R693" s="1"/>
    </row>
    <row r="694" spans="1:18" x14ac:dyDescent="0.3">
      <c r="A694" s="36">
        <v>44411</v>
      </c>
      <c r="B694" s="37">
        <v>1326.5</v>
      </c>
      <c r="C694" s="38">
        <v>16.5</v>
      </c>
      <c r="D694" s="39">
        <v>1.2595419847328201E-2</v>
      </c>
      <c r="E694" s="37">
        <v>1313</v>
      </c>
      <c r="F694" s="37">
        <v>1300.5</v>
      </c>
      <c r="G694" s="37">
        <v>1331.5</v>
      </c>
      <c r="H694" s="7">
        <v>38838</v>
      </c>
      <c r="I694" s="37">
        <v>51389090.5</v>
      </c>
      <c r="J694" s="37">
        <v>13.5</v>
      </c>
      <c r="K694" s="37">
        <v>31</v>
      </c>
      <c r="L694" s="39">
        <v>-8.7967311666353604E-2</v>
      </c>
      <c r="M694" s="37">
        <v>3843363053.3000002</v>
      </c>
      <c r="N694" s="37">
        <v>1326.5</v>
      </c>
      <c r="O694" s="1"/>
      <c r="P694" s="1"/>
      <c r="Q694" s="1"/>
      <c r="R694" s="1"/>
    </row>
    <row r="695" spans="1:18" x14ac:dyDescent="0.3">
      <c r="A695" s="36">
        <v>44412</v>
      </c>
      <c r="B695" s="37">
        <v>1332.5</v>
      </c>
      <c r="C695" s="38">
        <v>6</v>
      </c>
      <c r="D695" s="39">
        <v>4.5231813041839396E-3</v>
      </c>
      <c r="E695" s="37">
        <v>1331.5</v>
      </c>
      <c r="F695" s="37">
        <v>1326.5</v>
      </c>
      <c r="G695" s="37">
        <v>1337.5</v>
      </c>
      <c r="H695" s="7">
        <v>34450</v>
      </c>
      <c r="I695" s="37">
        <v>45892953.5</v>
      </c>
      <c r="J695" s="37">
        <v>1</v>
      </c>
      <c r="K695" s="37">
        <v>11</v>
      </c>
      <c r="L695" s="39">
        <v>-0.11298213090272401</v>
      </c>
      <c r="M695" s="37">
        <v>3889256006.8000002</v>
      </c>
      <c r="N695" s="37">
        <v>1332.5</v>
      </c>
      <c r="O695" s="1"/>
      <c r="P695" s="1"/>
      <c r="Q695" s="1"/>
      <c r="R695" s="1"/>
    </row>
    <row r="696" spans="1:18" x14ac:dyDescent="0.3">
      <c r="A696" s="36">
        <v>44413</v>
      </c>
      <c r="B696" s="37">
        <v>1335.5</v>
      </c>
      <c r="C696" s="38">
        <v>3</v>
      </c>
      <c r="D696" s="39">
        <v>2.2514071294559099E-3</v>
      </c>
      <c r="E696" s="37">
        <v>1335</v>
      </c>
      <c r="F696" s="37">
        <v>1333</v>
      </c>
      <c r="G696" s="37">
        <v>1345.5</v>
      </c>
      <c r="H696" s="7">
        <v>36087</v>
      </c>
      <c r="I696" s="37">
        <v>48283514</v>
      </c>
      <c r="J696" s="37">
        <v>0.5</v>
      </c>
      <c r="K696" s="37">
        <v>12.5</v>
      </c>
      <c r="L696" s="39">
        <v>4.7518142235123399E-2</v>
      </c>
      <c r="M696" s="37">
        <v>3937539520.8000002</v>
      </c>
      <c r="N696" s="37">
        <v>1335.5</v>
      </c>
      <c r="O696" s="1"/>
      <c r="P696" s="1"/>
      <c r="Q696" s="1"/>
      <c r="R696" s="1"/>
    </row>
    <row r="697" spans="1:18" x14ac:dyDescent="0.3">
      <c r="A697" s="36">
        <v>44414</v>
      </c>
      <c r="B697" s="37">
        <v>1340.5</v>
      </c>
      <c r="C697" s="38">
        <v>5</v>
      </c>
      <c r="D697" s="39">
        <v>3.74391613627855E-3</v>
      </c>
      <c r="E697" s="37">
        <v>1335</v>
      </c>
      <c r="F697" s="37">
        <v>1332</v>
      </c>
      <c r="G697" s="37">
        <v>1348</v>
      </c>
      <c r="H697" s="7">
        <v>34829</v>
      </c>
      <c r="I697" s="37">
        <v>46686138</v>
      </c>
      <c r="J697" s="37">
        <v>5.5</v>
      </c>
      <c r="K697" s="37">
        <v>16</v>
      </c>
      <c r="L697" s="39">
        <v>-3.4860198963615703E-2</v>
      </c>
      <c r="M697" s="37">
        <v>3984225658.8000002</v>
      </c>
      <c r="N697" s="37">
        <v>1340.5</v>
      </c>
      <c r="O697" s="1"/>
      <c r="P697" s="1"/>
      <c r="Q697" s="1"/>
      <c r="R697" s="1"/>
    </row>
    <row r="698" spans="1:18" x14ac:dyDescent="0.3">
      <c r="A698" s="36">
        <v>44417</v>
      </c>
      <c r="B698" s="37">
        <v>1334.5</v>
      </c>
      <c r="C698" s="38">
        <v>-6</v>
      </c>
      <c r="D698" s="39">
        <v>-4.4759418127564296E-3</v>
      </c>
      <c r="E698" s="37">
        <v>1342</v>
      </c>
      <c r="F698" s="37">
        <v>1333</v>
      </c>
      <c r="G698" s="37">
        <v>1348.5</v>
      </c>
      <c r="H698" s="7">
        <v>29688</v>
      </c>
      <c r="I698" s="37">
        <v>39719229.5</v>
      </c>
      <c r="J698" s="37">
        <v>7.5</v>
      </c>
      <c r="K698" s="37">
        <v>15.5</v>
      </c>
      <c r="L698" s="39">
        <v>-0.14760687932470101</v>
      </c>
      <c r="M698" s="37">
        <v>3944506429.3000002</v>
      </c>
      <c r="N698" s="37">
        <v>1334.5</v>
      </c>
      <c r="O698" s="1"/>
      <c r="P698" s="1"/>
      <c r="Q698" s="1"/>
      <c r="R698" s="1"/>
    </row>
    <row r="699" spans="1:18" x14ac:dyDescent="0.3">
      <c r="A699" s="36">
        <v>44418</v>
      </c>
      <c r="B699" s="37">
        <v>1330</v>
      </c>
      <c r="C699" s="38">
        <v>-4.5</v>
      </c>
      <c r="D699" s="39">
        <v>-3.37204945672537E-3</v>
      </c>
      <c r="E699" s="37">
        <v>1339</v>
      </c>
      <c r="F699" s="37">
        <v>1330</v>
      </c>
      <c r="G699" s="37">
        <v>1342</v>
      </c>
      <c r="H699" s="7">
        <v>31430</v>
      </c>
      <c r="I699" s="37">
        <v>41973473</v>
      </c>
      <c r="J699" s="37">
        <v>9</v>
      </c>
      <c r="K699" s="37">
        <v>12</v>
      </c>
      <c r="L699" s="39">
        <v>5.8676906494206399E-2</v>
      </c>
      <c r="M699" s="37">
        <v>3902532956.3000002</v>
      </c>
      <c r="N699" s="37">
        <v>1330</v>
      </c>
      <c r="O699" s="1"/>
      <c r="P699" s="1"/>
      <c r="Q699" s="1"/>
      <c r="R699" s="1"/>
    </row>
    <row r="700" spans="1:18" x14ac:dyDescent="0.3">
      <c r="A700" s="36">
        <v>44419</v>
      </c>
      <c r="B700" s="37">
        <v>1334</v>
      </c>
      <c r="C700" s="38">
        <v>4</v>
      </c>
      <c r="D700" s="39">
        <v>3.0075187969924801E-3</v>
      </c>
      <c r="E700" s="37">
        <v>1329</v>
      </c>
      <c r="F700" s="37">
        <v>1327</v>
      </c>
      <c r="G700" s="37">
        <v>1338</v>
      </c>
      <c r="H700" s="7">
        <v>35227</v>
      </c>
      <c r="I700" s="37">
        <v>47003300.5</v>
      </c>
      <c r="J700" s="37">
        <v>5</v>
      </c>
      <c r="K700" s="37">
        <v>11</v>
      </c>
      <c r="L700" s="39">
        <v>0.12080814508431401</v>
      </c>
      <c r="M700" s="37">
        <v>3949536256.8000002</v>
      </c>
      <c r="N700" s="37">
        <v>1334</v>
      </c>
      <c r="O700" s="1"/>
      <c r="P700" s="1"/>
      <c r="Q700" s="1"/>
      <c r="R700" s="1"/>
    </row>
    <row r="701" spans="1:18" x14ac:dyDescent="0.3">
      <c r="A701" s="36">
        <v>44420</v>
      </c>
      <c r="B701" s="37">
        <v>1339.5</v>
      </c>
      <c r="C701" s="38">
        <v>5.5</v>
      </c>
      <c r="D701" s="39">
        <v>4.1229385307346303E-3</v>
      </c>
      <c r="E701" s="37">
        <v>1336.5</v>
      </c>
      <c r="F701" s="37">
        <v>1332</v>
      </c>
      <c r="G701" s="37">
        <v>1340.5</v>
      </c>
      <c r="H701" s="7">
        <v>41766</v>
      </c>
      <c r="I701" s="37">
        <v>55839042.5</v>
      </c>
      <c r="J701" s="37">
        <v>3</v>
      </c>
      <c r="K701" s="37">
        <v>8.5</v>
      </c>
      <c r="L701" s="39">
        <v>0.18562466290061599</v>
      </c>
      <c r="M701" s="37">
        <v>4005375299.3000002</v>
      </c>
      <c r="N701" s="37">
        <v>1339.5</v>
      </c>
      <c r="O701" s="1"/>
      <c r="P701" s="1"/>
      <c r="Q701" s="1"/>
      <c r="R701" s="1"/>
    </row>
    <row r="702" spans="1:18" x14ac:dyDescent="0.3">
      <c r="A702" s="36">
        <v>44421</v>
      </c>
      <c r="B702" s="37">
        <v>1347.5</v>
      </c>
      <c r="C702" s="38">
        <v>8</v>
      </c>
      <c r="D702" s="39">
        <v>5.9723777528928696E-3</v>
      </c>
      <c r="E702" s="37">
        <v>1337</v>
      </c>
      <c r="F702" s="37">
        <v>1337</v>
      </c>
      <c r="G702" s="37">
        <v>1354.5</v>
      </c>
      <c r="H702" s="7">
        <v>22302</v>
      </c>
      <c r="I702" s="37">
        <v>30056365.5</v>
      </c>
      <c r="J702" s="37">
        <v>10.5</v>
      </c>
      <c r="K702" s="37">
        <v>17.5</v>
      </c>
      <c r="L702" s="39">
        <v>-0.46602499640856199</v>
      </c>
      <c r="M702" s="37">
        <v>4035431664.8000002</v>
      </c>
      <c r="N702" s="37">
        <v>1347.5</v>
      </c>
      <c r="O702" s="1"/>
      <c r="P702" s="1"/>
      <c r="Q702" s="1"/>
      <c r="R702" s="1"/>
    </row>
    <row r="703" spans="1:18" x14ac:dyDescent="0.3">
      <c r="A703" s="36">
        <v>44424</v>
      </c>
      <c r="B703" s="37">
        <v>1325</v>
      </c>
      <c r="C703" s="38">
        <v>-22.5</v>
      </c>
      <c r="D703" s="39">
        <v>-1.6697588126159599E-2</v>
      </c>
      <c r="E703" s="37">
        <v>1339</v>
      </c>
      <c r="F703" s="37">
        <v>1319</v>
      </c>
      <c r="G703" s="37">
        <v>1340.5</v>
      </c>
      <c r="H703" s="7">
        <v>34305</v>
      </c>
      <c r="I703" s="37">
        <v>45597614.5</v>
      </c>
      <c r="J703" s="37">
        <v>14</v>
      </c>
      <c r="K703" s="37">
        <v>21.5</v>
      </c>
      <c r="L703" s="39">
        <v>0.53820285176217397</v>
      </c>
      <c r="M703" s="37">
        <v>3989834050.3000002</v>
      </c>
      <c r="N703" s="37">
        <v>1325</v>
      </c>
      <c r="O703" s="1"/>
      <c r="P703" s="1"/>
      <c r="Q703" s="1"/>
      <c r="R703" s="1"/>
    </row>
    <row r="704" spans="1:18" x14ac:dyDescent="0.3">
      <c r="A704" s="36">
        <v>44425</v>
      </c>
      <c r="B704" s="37">
        <v>1330</v>
      </c>
      <c r="C704" s="38">
        <v>5</v>
      </c>
      <c r="D704" s="39">
        <v>3.77358490566038E-3</v>
      </c>
      <c r="E704" s="37">
        <v>1323</v>
      </c>
      <c r="F704" s="37">
        <v>1320.5</v>
      </c>
      <c r="G704" s="37">
        <v>1334.5</v>
      </c>
      <c r="H704" s="7">
        <v>43045</v>
      </c>
      <c r="I704" s="37">
        <v>57190592.5</v>
      </c>
      <c r="J704" s="37">
        <v>7</v>
      </c>
      <c r="K704" s="37">
        <v>14</v>
      </c>
      <c r="L704" s="39">
        <v>0.254773356653549</v>
      </c>
      <c r="M704" s="37">
        <v>4047024642.8000002</v>
      </c>
      <c r="N704" s="37">
        <v>1330</v>
      </c>
      <c r="O704" s="1"/>
      <c r="P704" s="1"/>
      <c r="Q704" s="1"/>
      <c r="R704" s="1"/>
    </row>
    <row r="705" spans="1:18" x14ac:dyDescent="0.3">
      <c r="A705" s="36">
        <v>44426</v>
      </c>
      <c r="B705" s="37">
        <v>1280</v>
      </c>
      <c r="C705" s="38">
        <v>-50</v>
      </c>
      <c r="D705" s="39">
        <v>-3.7593984962405999E-2</v>
      </c>
      <c r="E705" s="37">
        <v>1337</v>
      </c>
      <c r="F705" s="37">
        <v>1275.5</v>
      </c>
      <c r="G705" s="37">
        <v>1338.5</v>
      </c>
      <c r="H705" s="7">
        <v>63078</v>
      </c>
      <c r="I705" s="37">
        <v>81617547.5</v>
      </c>
      <c r="J705" s="37">
        <v>57</v>
      </c>
      <c r="K705" s="37">
        <v>63</v>
      </c>
      <c r="L705" s="39">
        <v>0.46539667789522599</v>
      </c>
      <c r="M705" s="37">
        <v>3965407095.3000002</v>
      </c>
      <c r="N705" s="37">
        <v>1280</v>
      </c>
      <c r="O705" s="1"/>
      <c r="P705" s="1"/>
      <c r="Q705" s="1"/>
      <c r="R705" s="1"/>
    </row>
    <row r="706" spans="1:18" x14ac:dyDescent="0.3">
      <c r="A706" s="36">
        <v>44427</v>
      </c>
      <c r="B706" s="37">
        <v>1220</v>
      </c>
      <c r="C706" s="38">
        <v>-60</v>
      </c>
      <c r="D706" s="39">
        <v>-4.6875E-2</v>
      </c>
      <c r="E706" s="37">
        <v>1262.5</v>
      </c>
      <c r="F706" s="37">
        <v>1215.5</v>
      </c>
      <c r="G706" s="37">
        <v>1263.5</v>
      </c>
      <c r="H706" s="7">
        <v>139138</v>
      </c>
      <c r="I706" s="37">
        <v>171176047</v>
      </c>
      <c r="J706" s="37">
        <v>42.5</v>
      </c>
      <c r="K706" s="37">
        <v>48</v>
      </c>
      <c r="L706" s="39">
        <v>1.2058086813152</v>
      </c>
      <c r="M706" s="37">
        <v>3794231048.3000002</v>
      </c>
      <c r="N706" s="37">
        <v>1220</v>
      </c>
      <c r="O706" s="1"/>
      <c r="P706" s="1"/>
      <c r="Q706" s="1"/>
      <c r="R706" s="1"/>
    </row>
    <row r="707" spans="1:18" x14ac:dyDescent="0.3">
      <c r="A707" s="36">
        <v>44428</v>
      </c>
      <c r="B707" s="37">
        <v>1233</v>
      </c>
      <c r="C707" s="38">
        <v>13</v>
      </c>
      <c r="D707" s="39">
        <v>1.0655737704917999E-2</v>
      </c>
      <c r="E707" s="37">
        <v>1220</v>
      </c>
      <c r="F707" s="37">
        <v>1202.5</v>
      </c>
      <c r="G707" s="37">
        <v>1239</v>
      </c>
      <c r="H707" s="7">
        <v>81548</v>
      </c>
      <c r="I707" s="37">
        <v>99771571.5</v>
      </c>
      <c r="J707" s="37">
        <v>13</v>
      </c>
      <c r="K707" s="37">
        <v>36.5</v>
      </c>
      <c r="L707" s="39">
        <v>-0.41390561888197303</v>
      </c>
      <c r="M707" s="37">
        <v>3894002619.8000002</v>
      </c>
      <c r="N707" s="37">
        <v>1233</v>
      </c>
      <c r="O707" s="1"/>
      <c r="P707" s="1"/>
      <c r="Q707" s="1"/>
      <c r="R707" s="1"/>
    </row>
    <row r="708" spans="1:18" x14ac:dyDescent="0.3">
      <c r="A708" s="36">
        <v>44431</v>
      </c>
      <c r="B708" s="37">
        <v>1270</v>
      </c>
      <c r="C708" s="38">
        <v>37</v>
      </c>
      <c r="D708" s="39">
        <v>3.00081103000811E-2</v>
      </c>
      <c r="E708" s="37">
        <v>1249</v>
      </c>
      <c r="F708" s="37">
        <v>1242.5</v>
      </c>
      <c r="G708" s="37">
        <v>1274.5</v>
      </c>
      <c r="H708" s="7">
        <v>66630</v>
      </c>
      <c r="I708" s="37">
        <v>84157572.5</v>
      </c>
      <c r="J708" s="37">
        <v>21</v>
      </c>
      <c r="K708" s="37">
        <v>32</v>
      </c>
      <c r="L708" s="39">
        <v>-0.18293520380634701</v>
      </c>
      <c r="M708" s="37">
        <v>3978160192.3000002</v>
      </c>
      <c r="N708" s="37">
        <v>1270</v>
      </c>
      <c r="O708" s="1"/>
      <c r="P708" s="1"/>
      <c r="Q708" s="1"/>
      <c r="R708" s="1"/>
    </row>
    <row r="709" spans="1:18" x14ac:dyDescent="0.3">
      <c r="A709" s="36">
        <v>44432</v>
      </c>
      <c r="B709" s="37">
        <v>1250</v>
      </c>
      <c r="C709" s="38">
        <v>-20</v>
      </c>
      <c r="D709" s="39">
        <v>-1.5748031496062999E-2</v>
      </c>
      <c r="E709" s="37">
        <v>1282.5</v>
      </c>
      <c r="F709" s="37">
        <v>1238</v>
      </c>
      <c r="G709" s="37">
        <v>1284</v>
      </c>
      <c r="H709" s="7">
        <v>56644</v>
      </c>
      <c r="I709" s="37">
        <v>70974872.5</v>
      </c>
      <c r="J709" s="37">
        <v>32.5</v>
      </c>
      <c r="K709" s="37">
        <v>46</v>
      </c>
      <c r="L709" s="39">
        <v>-0.14987242983641</v>
      </c>
      <c r="M709" s="37">
        <v>3907185319.8000002</v>
      </c>
      <c r="N709" s="37">
        <v>1250</v>
      </c>
      <c r="O709" s="1"/>
      <c r="P709" s="1"/>
      <c r="Q709" s="1"/>
      <c r="R709" s="1"/>
    </row>
    <row r="710" spans="1:18" x14ac:dyDescent="0.3">
      <c r="A710" s="36">
        <v>44433</v>
      </c>
      <c r="B710" s="37">
        <v>1251.5</v>
      </c>
      <c r="C710" s="38">
        <v>1.5</v>
      </c>
      <c r="D710" s="39">
        <v>1.1999999999999999E-3</v>
      </c>
      <c r="E710" s="37">
        <v>1253</v>
      </c>
      <c r="F710" s="37">
        <v>1240.5</v>
      </c>
      <c r="G710" s="37">
        <v>1255</v>
      </c>
      <c r="H710" s="7">
        <v>34023</v>
      </c>
      <c r="I710" s="37">
        <v>42542034.5</v>
      </c>
      <c r="J710" s="37">
        <v>1.5</v>
      </c>
      <c r="K710" s="37">
        <v>14.5</v>
      </c>
      <c r="L710" s="39">
        <v>-0.39935385919073502</v>
      </c>
      <c r="M710" s="37">
        <v>3949727354.3000002</v>
      </c>
      <c r="N710" s="37">
        <v>1251.5</v>
      </c>
      <c r="O710" s="1"/>
      <c r="P710" s="1"/>
      <c r="Q710" s="1"/>
      <c r="R710" s="1"/>
    </row>
    <row r="711" spans="1:18" x14ac:dyDescent="0.3">
      <c r="A711" s="36">
        <v>44434</v>
      </c>
      <c r="B711" s="37">
        <v>1238</v>
      </c>
      <c r="C711" s="38">
        <v>-13.5</v>
      </c>
      <c r="D711" s="39">
        <v>-1.0787055533360001E-2</v>
      </c>
      <c r="E711" s="37">
        <v>1245</v>
      </c>
      <c r="F711" s="37">
        <v>1219.5</v>
      </c>
      <c r="G711" s="37">
        <v>1245</v>
      </c>
      <c r="H711" s="7">
        <v>52145</v>
      </c>
      <c r="I711" s="37">
        <v>64283911.5</v>
      </c>
      <c r="J711" s="37">
        <v>7</v>
      </c>
      <c r="K711" s="37">
        <v>25.5</v>
      </c>
      <c r="L711" s="39">
        <v>0.53263968491902502</v>
      </c>
      <c r="M711" s="37">
        <v>3885443442.8000002</v>
      </c>
      <c r="N711" s="37">
        <v>1238</v>
      </c>
      <c r="O711" s="1"/>
      <c r="P711" s="1"/>
      <c r="Q711" s="1"/>
      <c r="R711" s="1"/>
    </row>
    <row r="712" spans="1:18" x14ac:dyDescent="0.3">
      <c r="A712" s="36">
        <v>44435</v>
      </c>
      <c r="B712" s="37">
        <v>1241</v>
      </c>
      <c r="C712" s="38">
        <v>3</v>
      </c>
      <c r="D712" s="39">
        <v>2.4232633279483002E-3</v>
      </c>
      <c r="E712" s="37">
        <v>1234</v>
      </c>
      <c r="F712" s="37">
        <v>1227.5</v>
      </c>
      <c r="G712" s="37">
        <v>1241.5</v>
      </c>
      <c r="H712" s="7">
        <v>30236</v>
      </c>
      <c r="I712" s="37">
        <v>37426167</v>
      </c>
      <c r="J712" s="37">
        <v>7</v>
      </c>
      <c r="K712" s="37">
        <v>14</v>
      </c>
      <c r="L712" s="39">
        <v>-0.420155336082079</v>
      </c>
      <c r="M712" s="37">
        <v>3922869609.8000002</v>
      </c>
      <c r="N712" s="37">
        <v>1241</v>
      </c>
      <c r="O712" s="1"/>
      <c r="P712" s="1"/>
      <c r="Q712" s="1"/>
      <c r="R712" s="1"/>
    </row>
    <row r="713" spans="1:18" x14ac:dyDescent="0.3">
      <c r="A713" s="36">
        <v>44438</v>
      </c>
      <c r="B713" s="37">
        <v>1246.5</v>
      </c>
      <c r="C713" s="38">
        <v>5.5</v>
      </c>
      <c r="D713" s="39">
        <v>4.4319097502014499E-3</v>
      </c>
      <c r="E713" s="37">
        <v>1240</v>
      </c>
      <c r="F713" s="37">
        <v>1230.5</v>
      </c>
      <c r="G713" s="37">
        <v>1251</v>
      </c>
      <c r="H713" s="7">
        <v>26973</v>
      </c>
      <c r="I713" s="37">
        <v>33520167</v>
      </c>
      <c r="J713" s="37">
        <v>6.5</v>
      </c>
      <c r="K713" s="37">
        <v>20.5</v>
      </c>
      <c r="L713" s="39">
        <v>-0.107917713983331</v>
      </c>
      <c r="M713" s="37">
        <v>3956389776.8000002</v>
      </c>
      <c r="N713" s="37">
        <v>1246.5</v>
      </c>
      <c r="O713" s="1"/>
      <c r="P713" s="1"/>
      <c r="Q713" s="1"/>
      <c r="R713" s="1"/>
    </row>
    <row r="714" spans="1:18" x14ac:dyDescent="0.3">
      <c r="A714" s="36">
        <v>44439</v>
      </c>
      <c r="B714" s="37">
        <v>1244.5</v>
      </c>
      <c r="C714" s="38">
        <v>-2</v>
      </c>
      <c r="D714" s="39">
        <v>-1.6044925792218199E-3</v>
      </c>
      <c r="E714" s="37">
        <v>1253</v>
      </c>
      <c r="F714" s="37">
        <v>1238</v>
      </c>
      <c r="G714" s="37">
        <v>1255</v>
      </c>
      <c r="H714" s="7">
        <v>64966</v>
      </c>
      <c r="I714" s="37">
        <v>80889272</v>
      </c>
      <c r="J714" s="37">
        <v>8.5</v>
      </c>
      <c r="K714" s="37">
        <v>17</v>
      </c>
      <c r="L714" s="39">
        <v>1.4085567048530001</v>
      </c>
      <c r="M714" s="37">
        <v>3875500504.8000002</v>
      </c>
      <c r="N714" s="37">
        <v>1244.5</v>
      </c>
      <c r="O714" s="1"/>
      <c r="P714" s="1"/>
      <c r="Q714" s="1"/>
      <c r="R714" s="1"/>
    </row>
    <row r="715" spans="1:18" x14ac:dyDescent="0.3">
      <c r="A715" s="36">
        <v>44440</v>
      </c>
      <c r="B715" s="37">
        <v>1270</v>
      </c>
      <c r="C715" s="38">
        <v>25.5</v>
      </c>
      <c r="D715" s="39">
        <v>2.0490156689433499E-2</v>
      </c>
      <c r="E715" s="37">
        <v>1255</v>
      </c>
      <c r="F715" s="37">
        <v>1251</v>
      </c>
      <c r="G715" s="37">
        <v>1279.5</v>
      </c>
      <c r="H715" s="7">
        <v>46883</v>
      </c>
      <c r="I715" s="37">
        <v>59420193</v>
      </c>
      <c r="J715" s="37">
        <v>15</v>
      </c>
      <c r="K715" s="37">
        <v>28.5</v>
      </c>
      <c r="L715" s="39">
        <v>-0.27834559615798998</v>
      </c>
      <c r="M715" s="37">
        <v>3934920697.8000002</v>
      </c>
      <c r="N715" s="37">
        <v>1270</v>
      </c>
      <c r="O715" s="1"/>
      <c r="P715" s="1"/>
      <c r="Q715" s="1"/>
      <c r="R715" s="1"/>
    </row>
    <row r="716" spans="1:18" x14ac:dyDescent="0.3">
      <c r="A716" s="36">
        <v>44441</v>
      </c>
      <c r="B716" s="37">
        <v>1271.5</v>
      </c>
      <c r="C716" s="38">
        <v>1.5</v>
      </c>
      <c r="D716" s="39">
        <v>1.1811023622047201E-3</v>
      </c>
      <c r="E716" s="37">
        <v>1270</v>
      </c>
      <c r="F716" s="37">
        <v>1264</v>
      </c>
      <c r="G716" s="37">
        <v>1279</v>
      </c>
      <c r="H716" s="7">
        <v>30101</v>
      </c>
      <c r="I716" s="37">
        <v>38280537</v>
      </c>
      <c r="J716" s="37">
        <v>1.5</v>
      </c>
      <c r="K716" s="37">
        <v>15</v>
      </c>
      <c r="L716" s="39">
        <v>-0.35795490902885901</v>
      </c>
      <c r="M716" s="37">
        <v>3973201234.8000002</v>
      </c>
      <c r="N716" s="37">
        <v>1271.5</v>
      </c>
      <c r="O716" s="1"/>
      <c r="P716" s="1"/>
      <c r="Q716" s="1"/>
      <c r="R716" s="1"/>
    </row>
    <row r="717" spans="1:18" x14ac:dyDescent="0.3">
      <c r="A717" s="36">
        <v>44442</v>
      </c>
      <c r="B717" s="37">
        <v>1255</v>
      </c>
      <c r="C717" s="38">
        <v>-16.5</v>
      </c>
      <c r="D717" s="39">
        <v>-1.29767990562328E-2</v>
      </c>
      <c r="E717" s="37">
        <v>1271</v>
      </c>
      <c r="F717" s="37">
        <v>1251.5</v>
      </c>
      <c r="G717" s="37">
        <v>1271.5</v>
      </c>
      <c r="H717" s="7">
        <v>32916</v>
      </c>
      <c r="I717" s="37">
        <v>41425140</v>
      </c>
      <c r="J717" s="37">
        <v>16</v>
      </c>
      <c r="K717" s="37">
        <v>20</v>
      </c>
      <c r="L717" s="39">
        <v>9.3518487757881796E-2</v>
      </c>
      <c r="M717" s="37">
        <v>3931776094.8000002</v>
      </c>
      <c r="N717" s="37">
        <v>1255</v>
      </c>
      <c r="O717" s="1"/>
      <c r="P717" s="1"/>
      <c r="Q717" s="1"/>
      <c r="R717" s="1"/>
    </row>
    <row r="718" spans="1:18" x14ac:dyDescent="0.3">
      <c r="A718" s="36">
        <v>44445</v>
      </c>
      <c r="B718" s="37">
        <v>1277.5</v>
      </c>
      <c r="C718" s="38">
        <v>22.5</v>
      </c>
      <c r="D718" s="39">
        <v>1.7928286852589601E-2</v>
      </c>
      <c r="E718" s="37">
        <v>1261</v>
      </c>
      <c r="F718" s="37">
        <v>1261</v>
      </c>
      <c r="G718" s="37">
        <v>1282</v>
      </c>
      <c r="H718" s="7">
        <v>26331</v>
      </c>
      <c r="I718" s="37">
        <v>33628395.5</v>
      </c>
      <c r="J718" s="37">
        <v>16.5</v>
      </c>
      <c r="K718" s="37">
        <v>21</v>
      </c>
      <c r="L718" s="39">
        <v>-0.20005468465184101</v>
      </c>
      <c r="M718" s="37">
        <v>3965404490.3000002</v>
      </c>
      <c r="N718" s="37">
        <v>1277.5</v>
      </c>
      <c r="O718" s="1"/>
      <c r="P718" s="1"/>
      <c r="Q718" s="1"/>
      <c r="R718" s="1"/>
    </row>
    <row r="719" spans="1:18" x14ac:dyDescent="0.3">
      <c r="A719" s="36">
        <v>44446</v>
      </c>
      <c r="B719" s="37">
        <v>1294.5</v>
      </c>
      <c r="C719" s="38">
        <v>17</v>
      </c>
      <c r="D719" s="39">
        <v>1.3307240704501001E-2</v>
      </c>
      <c r="E719" s="37">
        <v>1277.5</v>
      </c>
      <c r="F719" s="37">
        <v>1275.5</v>
      </c>
      <c r="G719" s="37">
        <v>1296</v>
      </c>
      <c r="H719" s="7">
        <v>40307</v>
      </c>
      <c r="I719" s="37">
        <v>52020064</v>
      </c>
      <c r="J719" s="37">
        <v>17</v>
      </c>
      <c r="K719" s="37">
        <v>20.5</v>
      </c>
      <c r="L719" s="39">
        <v>0.530781208461509</v>
      </c>
      <c r="M719" s="37">
        <v>4017424554.3000002</v>
      </c>
      <c r="N719" s="37">
        <v>1294.5</v>
      </c>
      <c r="O719" s="1"/>
      <c r="P719" s="1"/>
      <c r="Q719" s="1"/>
      <c r="R719" s="1"/>
    </row>
    <row r="720" spans="1:18" x14ac:dyDescent="0.3">
      <c r="A720" s="36">
        <v>44447</v>
      </c>
      <c r="B720" s="37">
        <v>1285</v>
      </c>
      <c r="C720" s="38">
        <v>-9.5</v>
      </c>
      <c r="D720" s="39">
        <v>-7.3387408265739697E-3</v>
      </c>
      <c r="E720" s="37">
        <v>1292</v>
      </c>
      <c r="F720" s="37">
        <v>1278.5</v>
      </c>
      <c r="G720" s="37">
        <v>1296</v>
      </c>
      <c r="H720" s="7">
        <v>35780</v>
      </c>
      <c r="I720" s="37">
        <v>46017847.5</v>
      </c>
      <c r="J720" s="37">
        <v>7</v>
      </c>
      <c r="K720" s="37">
        <v>17.5</v>
      </c>
      <c r="L720" s="39">
        <v>-0.112312997742328</v>
      </c>
      <c r="M720" s="37">
        <v>3971406706.8000002</v>
      </c>
      <c r="N720" s="37">
        <v>1285</v>
      </c>
      <c r="O720" s="1"/>
      <c r="P720" s="1"/>
      <c r="Q720" s="1"/>
      <c r="R720" s="1"/>
    </row>
    <row r="721" spans="1:18" x14ac:dyDescent="0.3">
      <c r="A721" s="36">
        <v>44448</v>
      </c>
      <c r="B721" s="37">
        <v>1289.5</v>
      </c>
      <c r="C721" s="38">
        <v>4.5</v>
      </c>
      <c r="D721" s="39">
        <v>3.5019455252918298E-3</v>
      </c>
      <c r="E721" s="37">
        <v>1268</v>
      </c>
      <c r="F721" s="37">
        <v>1263.5</v>
      </c>
      <c r="G721" s="37">
        <v>1293</v>
      </c>
      <c r="H721" s="7">
        <v>28900</v>
      </c>
      <c r="I721" s="37">
        <v>37047249.5</v>
      </c>
      <c r="J721" s="37">
        <v>21.5</v>
      </c>
      <c r="K721" s="37">
        <v>29.5</v>
      </c>
      <c r="L721" s="39">
        <v>-0.192286193404136</v>
      </c>
      <c r="M721" s="37">
        <v>4008453956.3000002</v>
      </c>
      <c r="N721" s="37">
        <v>1289.5</v>
      </c>
      <c r="O721" s="1"/>
      <c r="P721" s="1"/>
      <c r="Q721" s="1"/>
      <c r="R721" s="1"/>
    </row>
    <row r="722" spans="1:18" x14ac:dyDescent="0.3">
      <c r="A722" s="36">
        <v>44449</v>
      </c>
      <c r="B722" s="37">
        <v>1302</v>
      </c>
      <c r="C722" s="38">
        <v>12.5</v>
      </c>
      <c r="D722" s="39">
        <v>9.6936797208220203E-3</v>
      </c>
      <c r="E722" s="37">
        <v>1300</v>
      </c>
      <c r="F722" s="37">
        <v>1293</v>
      </c>
      <c r="G722" s="37">
        <v>1318</v>
      </c>
      <c r="H722" s="7">
        <v>33793</v>
      </c>
      <c r="I722" s="37">
        <v>44137881.5</v>
      </c>
      <c r="J722" s="37">
        <v>2</v>
      </c>
      <c r="K722" s="37">
        <v>25</v>
      </c>
      <c r="L722" s="39">
        <v>0.16930795847750901</v>
      </c>
      <c r="M722" s="37">
        <v>4052591837.8000002</v>
      </c>
      <c r="N722" s="37">
        <v>1302</v>
      </c>
      <c r="O722" s="1"/>
      <c r="P722" s="1"/>
      <c r="Q722" s="1"/>
      <c r="R722" s="1"/>
    </row>
    <row r="723" spans="1:18" x14ac:dyDescent="0.3">
      <c r="A723" s="36">
        <v>44452</v>
      </c>
      <c r="B723" s="37">
        <v>1279</v>
      </c>
      <c r="C723" s="38">
        <v>-23</v>
      </c>
      <c r="D723" s="39">
        <v>-1.7665130568356401E-2</v>
      </c>
      <c r="E723" s="37">
        <v>1300.5</v>
      </c>
      <c r="F723" s="37">
        <v>1276.5</v>
      </c>
      <c r="G723" s="37">
        <v>1307</v>
      </c>
      <c r="H723" s="7">
        <v>37936</v>
      </c>
      <c r="I723" s="37">
        <v>48828097</v>
      </c>
      <c r="J723" s="37">
        <v>21.5</v>
      </c>
      <c r="K723" s="37">
        <v>30.5</v>
      </c>
      <c r="L723" s="39">
        <v>0.122599354895984</v>
      </c>
      <c r="M723" s="37">
        <v>4003763740.8000002</v>
      </c>
      <c r="N723" s="37">
        <v>1279</v>
      </c>
      <c r="O723" s="1"/>
      <c r="P723" s="1"/>
      <c r="Q723" s="1"/>
      <c r="R723" s="1"/>
    </row>
    <row r="724" spans="1:18" x14ac:dyDescent="0.3">
      <c r="A724" s="36">
        <v>44453</v>
      </c>
      <c r="B724" s="37">
        <v>1269.5</v>
      </c>
      <c r="C724" s="38">
        <v>-9.5</v>
      </c>
      <c r="D724" s="39">
        <v>-7.4276778733385496E-3</v>
      </c>
      <c r="E724" s="37">
        <v>1274.5</v>
      </c>
      <c r="F724" s="37">
        <v>1251.5</v>
      </c>
      <c r="G724" s="37">
        <v>1276</v>
      </c>
      <c r="H724" s="7">
        <v>42161</v>
      </c>
      <c r="I724" s="37">
        <v>53190582</v>
      </c>
      <c r="J724" s="37">
        <v>5</v>
      </c>
      <c r="K724" s="37">
        <v>24.5</v>
      </c>
      <c r="L724" s="39">
        <v>0.11137178405735999</v>
      </c>
      <c r="M724" s="37">
        <v>3950573158.8000002</v>
      </c>
      <c r="N724" s="37">
        <v>1269.5</v>
      </c>
      <c r="O724" s="1"/>
      <c r="P724" s="1"/>
      <c r="Q724" s="1"/>
      <c r="R724" s="1"/>
    </row>
    <row r="725" spans="1:18" x14ac:dyDescent="0.3">
      <c r="A725" s="36">
        <v>44454</v>
      </c>
      <c r="B725" s="37">
        <v>1247.5</v>
      </c>
      <c r="C725" s="38">
        <v>-22</v>
      </c>
      <c r="D725" s="39">
        <v>-1.73296573454116E-2</v>
      </c>
      <c r="E725" s="37">
        <v>1272.5</v>
      </c>
      <c r="F725" s="37">
        <v>1241.5</v>
      </c>
      <c r="G725" s="37">
        <v>1275.5</v>
      </c>
      <c r="H725" s="7">
        <v>60741</v>
      </c>
      <c r="I725" s="37">
        <v>76119706</v>
      </c>
      <c r="J725" s="37">
        <v>25</v>
      </c>
      <c r="K725" s="37">
        <v>34</v>
      </c>
      <c r="L725" s="39">
        <v>0.44069163444889797</v>
      </c>
      <c r="M725" s="37">
        <v>3874453452.8000002</v>
      </c>
      <c r="N725" s="37">
        <v>1247.5</v>
      </c>
      <c r="O725" s="1"/>
      <c r="P725" s="1"/>
      <c r="Q725" s="1"/>
      <c r="R725" s="1"/>
    </row>
    <row r="726" spans="1:18" x14ac:dyDescent="0.3">
      <c r="A726" s="36">
        <v>44455</v>
      </c>
      <c r="B726" s="37">
        <v>1260</v>
      </c>
      <c r="C726" s="38">
        <v>12.5</v>
      </c>
      <c r="D726" s="39">
        <v>1.0020040080160299E-2</v>
      </c>
      <c r="E726" s="37">
        <v>1247.5</v>
      </c>
      <c r="F726" s="37">
        <v>1245</v>
      </c>
      <c r="G726" s="37">
        <v>1271</v>
      </c>
      <c r="H726" s="7">
        <v>53377</v>
      </c>
      <c r="I726" s="37">
        <v>67251687.5</v>
      </c>
      <c r="J726" s="37">
        <v>12.5</v>
      </c>
      <c r="K726" s="37">
        <v>26</v>
      </c>
      <c r="L726" s="39">
        <v>-0.121236067894832</v>
      </c>
      <c r="M726" s="37">
        <v>3941705140.3000002</v>
      </c>
      <c r="N726" s="37">
        <v>1260</v>
      </c>
      <c r="O726" s="1"/>
      <c r="P726" s="1"/>
      <c r="Q726" s="1"/>
      <c r="R726" s="1"/>
    </row>
    <row r="727" spans="1:18" x14ac:dyDescent="0.3">
      <c r="A727" s="36">
        <v>44456</v>
      </c>
      <c r="B727" s="37">
        <v>1277.5</v>
      </c>
      <c r="C727" s="38">
        <v>17.5</v>
      </c>
      <c r="D727" s="39">
        <v>1.38888888888889E-2</v>
      </c>
      <c r="E727" s="37">
        <v>1269.5</v>
      </c>
      <c r="F727" s="37">
        <v>1261</v>
      </c>
      <c r="G727" s="37">
        <v>1295</v>
      </c>
      <c r="H727" s="7">
        <v>118620</v>
      </c>
      <c r="I727" s="37">
        <v>151601598.5</v>
      </c>
      <c r="J727" s="37">
        <v>8</v>
      </c>
      <c r="K727" s="37">
        <v>34</v>
      </c>
      <c r="L727" s="39">
        <v>1.2223054873822099</v>
      </c>
      <c r="M727" s="37">
        <v>4093306738.8000002</v>
      </c>
      <c r="N727" s="37">
        <v>1277.5</v>
      </c>
      <c r="O727" s="1"/>
      <c r="P727" s="1"/>
      <c r="Q727" s="1"/>
      <c r="R727" s="1"/>
    </row>
    <row r="728" spans="1:18" x14ac:dyDescent="0.3">
      <c r="A728" s="36">
        <v>44459</v>
      </c>
      <c r="B728" s="37">
        <v>1258</v>
      </c>
      <c r="C728" s="38">
        <v>-19.5</v>
      </c>
      <c r="D728" s="39">
        <v>-1.5264187866927599E-2</v>
      </c>
      <c r="E728" s="37">
        <v>1250</v>
      </c>
      <c r="F728" s="37">
        <v>1230.5</v>
      </c>
      <c r="G728" s="37">
        <v>1258</v>
      </c>
      <c r="H728" s="7">
        <v>69407</v>
      </c>
      <c r="I728" s="37">
        <v>86722336.5</v>
      </c>
      <c r="J728" s="37">
        <v>8</v>
      </c>
      <c r="K728" s="37">
        <v>27.5</v>
      </c>
      <c r="L728" s="39">
        <v>-0.41487944697352902</v>
      </c>
      <c r="M728" s="37">
        <v>4006584402.3000002</v>
      </c>
      <c r="N728" s="37">
        <v>1258</v>
      </c>
      <c r="O728" s="1"/>
      <c r="P728" s="1"/>
      <c r="Q728" s="1"/>
      <c r="R728" s="1"/>
    </row>
    <row r="729" spans="1:18" x14ac:dyDescent="0.3">
      <c r="A729" s="36">
        <v>44460</v>
      </c>
      <c r="B729" s="37">
        <v>1282</v>
      </c>
      <c r="C729" s="38">
        <v>24</v>
      </c>
      <c r="D729" s="39">
        <v>1.9077901430842599E-2</v>
      </c>
      <c r="E729" s="37">
        <v>1263.5</v>
      </c>
      <c r="F729" s="37">
        <v>1261.5</v>
      </c>
      <c r="G729" s="37">
        <v>1286.5</v>
      </c>
      <c r="H729" s="7">
        <v>46638</v>
      </c>
      <c r="I729" s="37">
        <v>59636778.5</v>
      </c>
      <c r="J729" s="37">
        <v>18.5</v>
      </c>
      <c r="K729" s="37">
        <v>25</v>
      </c>
      <c r="L729" s="39">
        <v>-0.32805048482141602</v>
      </c>
      <c r="M729" s="37">
        <v>4066221180.8000002</v>
      </c>
      <c r="N729" s="37">
        <v>1282</v>
      </c>
      <c r="O729" s="1"/>
      <c r="P729" s="1"/>
      <c r="Q729" s="1"/>
      <c r="R729" s="1"/>
    </row>
    <row r="730" spans="1:18" x14ac:dyDescent="0.3">
      <c r="A730" s="36">
        <v>44461</v>
      </c>
      <c r="B730" s="37">
        <v>1285</v>
      </c>
      <c r="C730" s="38">
        <v>3</v>
      </c>
      <c r="D730" s="39">
        <v>2.3400936037441498E-3</v>
      </c>
      <c r="E730" s="37">
        <v>1290</v>
      </c>
      <c r="F730" s="37">
        <v>1277.5</v>
      </c>
      <c r="G730" s="37">
        <v>1299.5</v>
      </c>
      <c r="H730" s="7">
        <v>45710</v>
      </c>
      <c r="I730" s="37">
        <v>58848273.5</v>
      </c>
      <c r="J730" s="37">
        <v>5</v>
      </c>
      <c r="K730" s="37">
        <v>22</v>
      </c>
      <c r="L730" s="39">
        <v>-1.9897937304344099E-2</v>
      </c>
      <c r="M730" s="37">
        <v>4125069454.3000002</v>
      </c>
      <c r="N730" s="37">
        <v>1285</v>
      </c>
      <c r="O730" s="1"/>
      <c r="P730" s="1"/>
      <c r="Q730" s="1"/>
      <c r="R730" s="1"/>
    </row>
    <row r="731" spans="1:18" x14ac:dyDescent="0.3">
      <c r="A731" s="36">
        <v>44462</v>
      </c>
      <c r="B731" s="37">
        <v>1317.5</v>
      </c>
      <c r="C731" s="38">
        <v>32.5</v>
      </c>
      <c r="D731" s="39">
        <v>2.5291828793774299E-2</v>
      </c>
      <c r="E731" s="37">
        <v>1293.5</v>
      </c>
      <c r="F731" s="37">
        <v>1293</v>
      </c>
      <c r="G731" s="37">
        <v>1325.5</v>
      </c>
      <c r="H731" s="7">
        <v>47697</v>
      </c>
      <c r="I731" s="37">
        <v>62732506.5</v>
      </c>
      <c r="J731" s="37">
        <v>24</v>
      </c>
      <c r="K731" s="37">
        <v>32.5</v>
      </c>
      <c r="L731" s="39">
        <v>4.3469700284401697E-2</v>
      </c>
      <c r="M731" s="37">
        <v>4187801960.8000002</v>
      </c>
      <c r="N731" s="37">
        <v>1317.5</v>
      </c>
      <c r="O731" s="1"/>
      <c r="P731" s="1"/>
      <c r="Q731" s="1"/>
      <c r="R731" s="1"/>
    </row>
    <row r="732" spans="1:18" x14ac:dyDescent="0.3">
      <c r="A732" s="36">
        <v>44463</v>
      </c>
      <c r="B732" s="37">
        <v>1288</v>
      </c>
      <c r="C732" s="38">
        <v>-29.5</v>
      </c>
      <c r="D732" s="39">
        <v>-2.2390891840607201E-2</v>
      </c>
      <c r="E732" s="37">
        <v>1317</v>
      </c>
      <c r="F732" s="37">
        <v>1283.5</v>
      </c>
      <c r="G732" s="37">
        <v>1317</v>
      </c>
      <c r="H732" s="7">
        <v>41865</v>
      </c>
      <c r="I732" s="37">
        <v>54071144.5</v>
      </c>
      <c r="J732" s="37">
        <v>29</v>
      </c>
      <c r="K732" s="37">
        <v>33.5</v>
      </c>
      <c r="L732" s="39">
        <v>-0.122271840996289</v>
      </c>
      <c r="M732" s="37">
        <v>4133730816.3000002</v>
      </c>
      <c r="N732" s="37">
        <v>1288</v>
      </c>
      <c r="O732" s="1"/>
      <c r="P732" s="1"/>
      <c r="Q732" s="1"/>
      <c r="R732" s="1"/>
    </row>
    <row r="733" spans="1:18" x14ac:dyDescent="0.3">
      <c r="A733" s="36">
        <v>44466</v>
      </c>
      <c r="B733" s="37">
        <v>1242.5</v>
      </c>
      <c r="C733" s="38">
        <v>-45.5</v>
      </c>
      <c r="D733" s="39">
        <v>-3.5326086956521702E-2</v>
      </c>
      <c r="E733" s="37">
        <v>1298</v>
      </c>
      <c r="F733" s="37">
        <v>1242</v>
      </c>
      <c r="G733" s="37">
        <v>1303</v>
      </c>
      <c r="H733" s="7">
        <v>54539</v>
      </c>
      <c r="I733" s="37">
        <v>68340447</v>
      </c>
      <c r="J733" s="37">
        <v>55.5</v>
      </c>
      <c r="K733" s="37">
        <v>61</v>
      </c>
      <c r="L733" s="39">
        <v>0.30273498148811701</v>
      </c>
      <c r="M733" s="37">
        <v>4065390369.3000002</v>
      </c>
      <c r="N733" s="37">
        <v>1242.5</v>
      </c>
      <c r="O733" s="1"/>
      <c r="P733" s="1"/>
      <c r="Q733" s="1"/>
      <c r="R733" s="1"/>
    </row>
    <row r="734" spans="1:18" x14ac:dyDescent="0.3">
      <c r="A734" s="36">
        <v>44467</v>
      </c>
      <c r="B734" s="37">
        <v>1195</v>
      </c>
      <c r="C734" s="38">
        <v>-47.5</v>
      </c>
      <c r="D734" s="39">
        <v>-3.82293762575453E-2</v>
      </c>
      <c r="E734" s="37">
        <v>1239</v>
      </c>
      <c r="F734" s="37">
        <v>1190.5</v>
      </c>
      <c r="G734" s="37">
        <v>1242</v>
      </c>
      <c r="H734" s="7">
        <v>86596</v>
      </c>
      <c r="I734" s="37">
        <v>104125659</v>
      </c>
      <c r="J734" s="37">
        <v>44</v>
      </c>
      <c r="K734" s="37">
        <v>51.5</v>
      </c>
      <c r="L734" s="39">
        <v>0.58778122077779205</v>
      </c>
      <c r="M734" s="37">
        <v>3961264710.3000002</v>
      </c>
      <c r="N734" s="37">
        <v>1195</v>
      </c>
      <c r="O734" s="1"/>
      <c r="P734" s="1"/>
      <c r="Q734" s="1"/>
      <c r="R734" s="1"/>
    </row>
    <row r="735" spans="1:18" x14ac:dyDescent="0.3">
      <c r="A735" s="36">
        <v>44468</v>
      </c>
      <c r="B735" s="37">
        <v>1209</v>
      </c>
      <c r="C735" s="38">
        <v>14</v>
      </c>
      <c r="D735" s="39">
        <v>1.17154811715481E-2</v>
      </c>
      <c r="E735" s="37">
        <v>1216.5</v>
      </c>
      <c r="F735" s="37">
        <v>1209</v>
      </c>
      <c r="G735" s="37">
        <v>1231.5</v>
      </c>
      <c r="H735" s="7">
        <v>65362</v>
      </c>
      <c r="I735" s="37">
        <v>79380756</v>
      </c>
      <c r="J735" s="37">
        <v>7.5</v>
      </c>
      <c r="K735" s="37">
        <v>22.5</v>
      </c>
      <c r="L735" s="39">
        <v>-0.24520763083745201</v>
      </c>
      <c r="M735" s="37">
        <v>4040645466.3000002</v>
      </c>
      <c r="N735" s="37">
        <v>1209</v>
      </c>
      <c r="O735" s="1"/>
      <c r="P735" s="1"/>
      <c r="Q735" s="1"/>
      <c r="R735" s="1"/>
    </row>
    <row r="736" spans="1:18" x14ac:dyDescent="0.3">
      <c r="A736" s="36">
        <v>44469</v>
      </c>
      <c r="B736" s="37">
        <v>1196.5</v>
      </c>
      <c r="C736" s="38">
        <v>-12.5</v>
      </c>
      <c r="D736" s="39">
        <v>-1.0339123242349001E-2</v>
      </c>
      <c r="E736" s="37">
        <v>1222</v>
      </c>
      <c r="F736" s="37">
        <v>1190.5</v>
      </c>
      <c r="G736" s="37">
        <v>1228.5</v>
      </c>
      <c r="H736" s="7">
        <v>64116</v>
      </c>
      <c r="I736" s="37">
        <v>77112134.5</v>
      </c>
      <c r="J736" s="37">
        <v>25.5</v>
      </c>
      <c r="K736" s="37">
        <v>38</v>
      </c>
      <c r="L736" s="39">
        <v>-1.90630641657232E-2</v>
      </c>
      <c r="M736" s="37">
        <v>3963533331.8000002</v>
      </c>
      <c r="N736" s="37">
        <v>1196.5</v>
      </c>
      <c r="O736" s="1"/>
      <c r="P736" s="1"/>
      <c r="Q736" s="1"/>
      <c r="R736" s="1"/>
    </row>
    <row r="737" spans="1:18" x14ac:dyDescent="0.3">
      <c r="A737" s="36">
        <v>44470</v>
      </c>
      <c r="B737" s="37">
        <v>1195.5</v>
      </c>
      <c r="C737" s="38">
        <v>-1</v>
      </c>
      <c r="D737" s="39">
        <v>-8.3577099874634399E-4</v>
      </c>
      <c r="E737" s="37">
        <v>1180</v>
      </c>
      <c r="F737" s="37">
        <v>1166.5</v>
      </c>
      <c r="G737" s="37">
        <v>1204</v>
      </c>
      <c r="H737" s="7">
        <v>65683</v>
      </c>
      <c r="I737" s="37">
        <v>78292712</v>
      </c>
      <c r="J737" s="37">
        <v>15.5</v>
      </c>
      <c r="K737" s="37">
        <v>37.5</v>
      </c>
      <c r="L737" s="39">
        <v>2.44400773597854E-2</v>
      </c>
      <c r="M737" s="37">
        <v>3885240619.8000002</v>
      </c>
      <c r="N737" s="37">
        <v>1195.5</v>
      </c>
      <c r="O737" s="1"/>
      <c r="P737" s="1"/>
      <c r="Q737" s="1"/>
      <c r="R737" s="1"/>
    </row>
    <row r="738" spans="1:18" x14ac:dyDescent="0.3">
      <c r="A738" s="36">
        <v>44473</v>
      </c>
      <c r="B738" s="37">
        <v>1190</v>
      </c>
      <c r="C738" s="38">
        <v>-5.5</v>
      </c>
      <c r="D738" s="39">
        <v>-4.6005855290673402E-3</v>
      </c>
      <c r="E738" s="37">
        <v>1190</v>
      </c>
      <c r="F738" s="37">
        <v>1178</v>
      </c>
      <c r="G738" s="37">
        <v>1210.5</v>
      </c>
      <c r="H738" s="7">
        <v>54371</v>
      </c>
      <c r="I738" s="37">
        <v>64954931</v>
      </c>
      <c r="J738" s="37">
        <v>0</v>
      </c>
      <c r="K738" s="37">
        <v>32.5</v>
      </c>
      <c r="L738" s="39">
        <v>-0.17222112266492101</v>
      </c>
      <c r="M738" s="37">
        <v>3820285688.8000002</v>
      </c>
      <c r="N738" s="37">
        <v>1190</v>
      </c>
      <c r="O738" s="1"/>
      <c r="P738" s="1"/>
      <c r="Q738" s="1"/>
      <c r="R738" s="1"/>
    </row>
    <row r="739" spans="1:18" x14ac:dyDescent="0.3">
      <c r="A739" s="36">
        <v>44474</v>
      </c>
      <c r="B739" s="37">
        <v>1198.5</v>
      </c>
      <c r="C739" s="38">
        <v>8.5</v>
      </c>
      <c r="D739" s="39">
        <v>7.14285714285714E-3</v>
      </c>
      <c r="E739" s="37">
        <v>1195</v>
      </c>
      <c r="F739" s="37">
        <v>1186</v>
      </c>
      <c r="G739" s="37">
        <v>1206</v>
      </c>
      <c r="H739" s="7">
        <v>53158</v>
      </c>
      <c r="I739" s="37">
        <v>63647088</v>
      </c>
      <c r="J739" s="37">
        <v>3.5</v>
      </c>
      <c r="K739" s="37">
        <v>20</v>
      </c>
      <c r="L739" s="39">
        <v>-2.2309687149399501E-2</v>
      </c>
      <c r="M739" s="37">
        <v>3883932776.8000002</v>
      </c>
      <c r="N739" s="37">
        <v>1198.5</v>
      </c>
      <c r="O739" s="1"/>
      <c r="P739" s="1"/>
      <c r="Q739" s="1"/>
      <c r="R739" s="1"/>
    </row>
    <row r="740" spans="1:18" x14ac:dyDescent="0.3">
      <c r="A740" s="36">
        <v>44475</v>
      </c>
      <c r="B740" s="37">
        <v>1188.5</v>
      </c>
      <c r="C740" s="38">
        <v>-10</v>
      </c>
      <c r="D740" s="39">
        <v>-8.3437630371297495E-3</v>
      </c>
      <c r="E740" s="37">
        <v>1184.5</v>
      </c>
      <c r="F740" s="37">
        <v>1171</v>
      </c>
      <c r="G740" s="37">
        <v>1188.5</v>
      </c>
      <c r="H740" s="7">
        <v>57380</v>
      </c>
      <c r="I740" s="37">
        <v>67871521</v>
      </c>
      <c r="J740" s="37">
        <v>4</v>
      </c>
      <c r="K740" s="37">
        <v>17.5</v>
      </c>
      <c r="L740" s="39">
        <v>7.9423605101772099E-2</v>
      </c>
      <c r="M740" s="37">
        <v>3816061255.8000002</v>
      </c>
      <c r="N740" s="37">
        <v>1188.5</v>
      </c>
      <c r="O740" s="1"/>
      <c r="P740" s="1"/>
      <c r="Q740" s="1"/>
      <c r="R740" s="1"/>
    </row>
    <row r="741" spans="1:18" x14ac:dyDescent="0.3">
      <c r="A741" s="36">
        <v>44476</v>
      </c>
      <c r="B741" s="37">
        <v>1232</v>
      </c>
      <c r="C741" s="38">
        <v>43.5</v>
      </c>
      <c r="D741" s="39">
        <v>3.6600757257046701E-2</v>
      </c>
      <c r="E741" s="37">
        <v>1224</v>
      </c>
      <c r="F741" s="37">
        <v>1215</v>
      </c>
      <c r="G741" s="37">
        <v>1235.5</v>
      </c>
      <c r="H741" s="7">
        <v>61762</v>
      </c>
      <c r="I741" s="37">
        <v>75896624.5</v>
      </c>
      <c r="J741" s="37">
        <v>8</v>
      </c>
      <c r="K741" s="37">
        <v>20.5</v>
      </c>
      <c r="L741" s="39">
        <v>7.6368072499128595E-2</v>
      </c>
      <c r="M741" s="37">
        <v>3891957880.3000002</v>
      </c>
      <c r="N741" s="37">
        <v>1232</v>
      </c>
      <c r="O741" s="1"/>
      <c r="P741" s="1"/>
      <c r="Q741" s="1"/>
      <c r="R741" s="1"/>
    </row>
    <row r="742" spans="1:18" x14ac:dyDescent="0.3">
      <c r="A742" s="36">
        <v>44477</v>
      </c>
      <c r="B742" s="37">
        <v>1212.5</v>
      </c>
      <c r="C742" s="38">
        <v>-19.5</v>
      </c>
      <c r="D742" s="39">
        <v>-1.5827922077922101E-2</v>
      </c>
      <c r="E742" s="37">
        <v>1230.5</v>
      </c>
      <c r="F742" s="37">
        <v>1208.5</v>
      </c>
      <c r="G742" s="37">
        <v>1236</v>
      </c>
      <c r="H742" s="7">
        <v>37565</v>
      </c>
      <c r="I742" s="37">
        <v>45771042</v>
      </c>
      <c r="J742" s="37">
        <v>18</v>
      </c>
      <c r="K742" s="37">
        <v>27.5</v>
      </c>
      <c r="L742" s="39">
        <v>-0.39177811599365298</v>
      </c>
      <c r="M742" s="37">
        <v>3846186838.3000002</v>
      </c>
      <c r="N742" s="37">
        <v>1212.5</v>
      </c>
      <c r="O742" s="1"/>
      <c r="P742" s="1"/>
      <c r="Q742" s="1"/>
      <c r="R742" s="1"/>
    </row>
    <row r="743" spans="1:18" x14ac:dyDescent="0.3">
      <c r="A743" s="36">
        <v>44480</v>
      </c>
      <c r="B743" s="37">
        <v>1226</v>
      </c>
      <c r="C743" s="38">
        <v>13.5</v>
      </c>
      <c r="D743" s="39">
        <v>1.11340206185567E-2</v>
      </c>
      <c r="E743" s="37">
        <v>1211.5</v>
      </c>
      <c r="F743" s="37">
        <v>1203</v>
      </c>
      <c r="G743" s="37">
        <v>1228</v>
      </c>
      <c r="H743" s="7">
        <v>43764</v>
      </c>
      <c r="I743" s="37">
        <v>53339683</v>
      </c>
      <c r="J743" s="37">
        <v>14.5</v>
      </c>
      <c r="K743" s="37">
        <v>25</v>
      </c>
      <c r="L743" s="39">
        <v>0.16502063090642899</v>
      </c>
      <c r="M743" s="37">
        <v>3899526521.3000002</v>
      </c>
      <c r="N743" s="37">
        <v>1226</v>
      </c>
      <c r="O743" s="1"/>
      <c r="P743" s="1"/>
      <c r="Q743" s="1"/>
      <c r="R743" s="1"/>
    </row>
    <row r="744" spans="1:18" x14ac:dyDescent="0.3">
      <c r="A744" s="36">
        <v>44481</v>
      </c>
      <c r="B744" s="37">
        <v>1234.5</v>
      </c>
      <c r="C744" s="38">
        <v>8.5</v>
      </c>
      <c r="D744" s="39">
        <v>6.9331158238172897E-3</v>
      </c>
      <c r="E744" s="37">
        <v>1211</v>
      </c>
      <c r="F744" s="37">
        <v>1204</v>
      </c>
      <c r="G744" s="37">
        <v>1234.5</v>
      </c>
      <c r="H744" s="7">
        <v>53507</v>
      </c>
      <c r="I744" s="37">
        <v>65690899.5</v>
      </c>
      <c r="J744" s="37">
        <v>23.5</v>
      </c>
      <c r="K744" s="37">
        <v>30.5</v>
      </c>
      <c r="L744" s="39">
        <v>0.22262590256832099</v>
      </c>
      <c r="M744" s="37">
        <v>3965217420.8000002</v>
      </c>
      <c r="N744" s="37">
        <v>1234.5</v>
      </c>
      <c r="O744" s="1"/>
      <c r="P744" s="1"/>
      <c r="Q744" s="1"/>
      <c r="R744" s="1"/>
    </row>
    <row r="745" spans="1:18" x14ac:dyDescent="0.3">
      <c r="A745" s="36">
        <v>44482</v>
      </c>
      <c r="B745" s="37">
        <v>1268</v>
      </c>
      <c r="C745" s="38">
        <v>33.5</v>
      </c>
      <c r="D745" s="39">
        <v>2.7136492507087901E-2</v>
      </c>
      <c r="E745" s="37">
        <v>1226</v>
      </c>
      <c r="F745" s="37">
        <v>1222</v>
      </c>
      <c r="G745" s="37">
        <v>1271.5</v>
      </c>
      <c r="H745" s="7">
        <v>66252</v>
      </c>
      <c r="I745" s="37">
        <v>83387242</v>
      </c>
      <c r="J745" s="37">
        <v>42</v>
      </c>
      <c r="K745" s="37">
        <v>49.5</v>
      </c>
      <c r="L745" s="39">
        <v>0.23819313360868699</v>
      </c>
      <c r="M745" s="37">
        <v>4048604662.8000002</v>
      </c>
      <c r="N745" s="37">
        <v>1268</v>
      </c>
      <c r="O745" s="1"/>
      <c r="P745" s="1"/>
      <c r="Q745" s="1"/>
      <c r="R745" s="1"/>
    </row>
    <row r="746" spans="1:18" x14ac:dyDescent="0.3">
      <c r="A746" s="36">
        <v>44483</v>
      </c>
      <c r="B746" s="37">
        <v>1285.5</v>
      </c>
      <c r="C746" s="38">
        <v>17.5</v>
      </c>
      <c r="D746" s="39">
        <v>1.3801261829653E-2</v>
      </c>
      <c r="E746" s="37">
        <v>1280</v>
      </c>
      <c r="F746" s="37">
        <v>1270</v>
      </c>
      <c r="G746" s="37">
        <v>1291</v>
      </c>
      <c r="H746" s="7">
        <v>50798</v>
      </c>
      <c r="I746" s="37">
        <v>65192783.5</v>
      </c>
      <c r="J746" s="37">
        <v>5.5</v>
      </c>
      <c r="K746" s="37">
        <v>21</v>
      </c>
      <c r="L746" s="39">
        <v>-0.23326088269033399</v>
      </c>
      <c r="M746" s="37">
        <v>4113797446.3000002</v>
      </c>
      <c r="N746" s="37">
        <v>1285.5</v>
      </c>
      <c r="O746" s="1"/>
      <c r="P746" s="1"/>
      <c r="Q746" s="1"/>
      <c r="R746" s="1"/>
    </row>
    <row r="747" spans="1:18" x14ac:dyDescent="0.3">
      <c r="A747" s="36">
        <v>44484</v>
      </c>
      <c r="B747" s="37">
        <v>1289.5</v>
      </c>
      <c r="C747" s="38">
        <v>4</v>
      </c>
      <c r="D747" s="39">
        <v>3.1116297160637902E-3</v>
      </c>
      <c r="E747" s="37">
        <v>1292</v>
      </c>
      <c r="F747" s="37">
        <v>1286</v>
      </c>
      <c r="G747" s="37">
        <v>1299</v>
      </c>
      <c r="H747" s="7">
        <v>39122</v>
      </c>
      <c r="I747" s="37">
        <v>50469099</v>
      </c>
      <c r="J747" s="37">
        <v>2.5</v>
      </c>
      <c r="K747" s="37">
        <v>13</v>
      </c>
      <c r="L747" s="39">
        <v>-0.229851568959408</v>
      </c>
      <c r="M747" s="37">
        <v>4164266545.3000002</v>
      </c>
      <c r="N747" s="37">
        <v>1289.5</v>
      </c>
      <c r="O747" s="1"/>
      <c r="P747" s="1"/>
      <c r="Q747" s="1"/>
      <c r="R747" s="1"/>
    </row>
    <row r="748" spans="1:18" x14ac:dyDescent="0.3">
      <c r="A748" s="36">
        <v>44487</v>
      </c>
      <c r="B748" s="37">
        <v>1271.5</v>
      </c>
      <c r="C748" s="38">
        <v>-18</v>
      </c>
      <c r="D748" s="39">
        <v>-1.3958898797983701E-2</v>
      </c>
      <c r="E748" s="37">
        <v>1281</v>
      </c>
      <c r="F748" s="37">
        <v>1249.5</v>
      </c>
      <c r="G748" s="37">
        <v>1281</v>
      </c>
      <c r="H748" s="7">
        <v>48427</v>
      </c>
      <c r="I748" s="37">
        <v>61291170</v>
      </c>
      <c r="J748" s="37">
        <v>9.5</v>
      </c>
      <c r="K748" s="37">
        <v>31.5</v>
      </c>
      <c r="L748" s="39">
        <v>0.237845713409335</v>
      </c>
      <c r="M748" s="37">
        <v>4102975375.3000002</v>
      </c>
      <c r="N748" s="37">
        <v>1271.5</v>
      </c>
      <c r="O748" s="1"/>
      <c r="P748" s="1"/>
      <c r="Q748" s="1"/>
      <c r="R748" s="1"/>
    </row>
    <row r="749" spans="1:18" x14ac:dyDescent="0.3">
      <c r="A749" s="36">
        <v>44488</v>
      </c>
      <c r="B749" s="37">
        <v>1281.5</v>
      </c>
      <c r="C749" s="38">
        <v>10</v>
      </c>
      <c r="D749" s="39">
        <v>7.8647267007471502E-3</v>
      </c>
      <c r="E749" s="37">
        <v>1278</v>
      </c>
      <c r="F749" s="37">
        <v>1271.5</v>
      </c>
      <c r="G749" s="37">
        <v>1286</v>
      </c>
      <c r="H749" s="7">
        <v>42006</v>
      </c>
      <c r="I749" s="37">
        <v>53769536.5</v>
      </c>
      <c r="J749" s="37">
        <v>3.5</v>
      </c>
      <c r="K749" s="37">
        <v>14.5</v>
      </c>
      <c r="L749" s="39">
        <v>-0.13259132302228099</v>
      </c>
      <c r="M749" s="37">
        <v>4156744911.8000002</v>
      </c>
      <c r="N749" s="37">
        <v>1281.5</v>
      </c>
      <c r="O749" s="1"/>
      <c r="P749" s="1"/>
      <c r="Q749" s="1"/>
      <c r="R749" s="1"/>
    </row>
    <row r="750" spans="1:18" x14ac:dyDescent="0.3">
      <c r="A750" s="36">
        <v>44489</v>
      </c>
      <c r="B750" s="37">
        <v>1309.5</v>
      </c>
      <c r="C750" s="38">
        <v>28</v>
      </c>
      <c r="D750" s="39">
        <v>2.18493952399532E-2</v>
      </c>
      <c r="E750" s="37">
        <v>1265.5</v>
      </c>
      <c r="F750" s="37">
        <v>1258.5</v>
      </c>
      <c r="G750" s="37">
        <v>1314.5</v>
      </c>
      <c r="H750" s="7">
        <v>49364</v>
      </c>
      <c r="I750" s="37">
        <v>64196050</v>
      </c>
      <c r="J750" s="37">
        <v>44</v>
      </c>
      <c r="K750" s="37">
        <v>56</v>
      </c>
      <c r="L750" s="39">
        <v>0.175165452554397</v>
      </c>
      <c r="M750" s="37">
        <v>4220940961.8000002</v>
      </c>
      <c r="N750" s="37">
        <v>1309.5</v>
      </c>
      <c r="O750" s="1"/>
      <c r="P750" s="1"/>
      <c r="Q750" s="1"/>
      <c r="R750" s="1"/>
    </row>
    <row r="751" spans="1:18" x14ac:dyDescent="0.3">
      <c r="A751" s="36">
        <v>44490</v>
      </c>
      <c r="B751" s="37">
        <v>1328</v>
      </c>
      <c r="C751" s="38">
        <v>18.5</v>
      </c>
      <c r="D751" s="39">
        <v>1.4127529591447099E-2</v>
      </c>
      <c r="E751" s="37">
        <v>1310</v>
      </c>
      <c r="F751" s="37">
        <v>1301.5</v>
      </c>
      <c r="G751" s="37">
        <v>1344.5</v>
      </c>
      <c r="H751" s="7">
        <v>64130</v>
      </c>
      <c r="I751" s="37">
        <v>85053792.5</v>
      </c>
      <c r="J751" s="37">
        <v>18</v>
      </c>
      <c r="K751" s="37">
        <v>43</v>
      </c>
      <c r="L751" s="39">
        <v>0.29912486832509499</v>
      </c>
      <c r="M751" s="37">
        <v>4305994754.3000002</v>
      </c>
      <c r="N751" s="37">
        <v>1328</v>
      </c>
      <c r="O751" s="1"/>
      <c r="P751" s="1"/>
      <c r="Q751" s="1"/>
      <c r="R751" s="1"/>
    </row>
    <row r="752" spans="1:18" x14ac:dyDescent="0.3">
      <c r="A752" s="36">
        <v>44491</v>
      </c>
      <c r="B752" s="37">
        <v>1358</v>
      </c>
      <c r="C752" s="38">
        <v>30</v>
      </c>
      <c r="D752" s="39">
        <v>2.2590361445783101E-2</v>
      </c>
      <c r="E752" s="37">
        <v>1330</v>
      </c>
      <c r="F752" s="37">
        <v>1329.5</v>
      </c>
      <c r="G752" s="37">
        <v>1366</v>
      </c>
      <c r="H752" s="7">
        <v>69743</v>
      </c>
      <c r="I752" s="37">
        <v>94679019.5</v>
      </c>
      <c r="J752" s="37">
        <v>28</v>
      </c>
      <c r="K752" s="37">
        <v>36.5</v>
      </c>
      <c r="L752" s="39">
        <v>8.7525339154841703E-2</v>
      </c>
      <c r="M752" s="37">
        <v>4400673773.8000002</v>
      </c>
      <c r="N752" s="37">
        <v>1358</v>
      </c>
      <c r="O752" s="1"/>
      <c r="P752" s="1"/>
      <c r="Q752" s="1"/>
      <c r="R752" s="1"/>
    </row>
    <row r="753" spans="1:18" x14ac:dyDescent="0.3">
      <c r="A753" s="36">
        <v>44494</v>
      </c>
      <c r="B753" s="37">
        <v>1344</v>
      </c>
      <c r="C753" s="38">
        <v>-14</v>
      </c>
      <c r="D753" s="39">
        <v>-1.03092783505155E-2</v>
      </c>
      <c r="E753" s="37">
        <v>1363</v>
      </c>
      <c r="F753" s="37">
        <v>1336</v>
      </c>
      <c r="G753" s="37">
        <v>1364</v>
      </c>
      <c r="H753" s="7">
        <v>49384</v>
      </c>
      <c r="I753" s="37">
        <v>66466005</v>
      </c>
      <c r="J753" s="37">
        <v>19</v>
      </c>
      <c r="K753" s="37">
        <v>28</v>
      </c>
      <c r="L753" s="39">
        <v>-0.29191460074846198</v>
      </c>
      <c r="M753" s="37">
        <v>4334207768.8000002</v>
      </c>
      <c r="N753" s="37">
        <v>1344</v>
      </c>
      <c r="O753" s="1"/>
      <c r="P753" s="1"/>
      <c r="Q753" s="1"/>
      <c r="R753" s="1"/>
    </row>
    <row r="754" spans="1:18" x14ac:dyDescent="0.3">
      <c r="A754" s="36">
        <v>44495</v>
      </c>
      <c r="B754" s="37">
        <v>1349.5</v>
      </c>
      <c r="C754" s="38">
        <v>5.5</v>
      </c>
      <c r="D754" s="39">
        <v>4.0922619047619102E-3</v>
      </c>
      <c r="E754" s="37">
        <v>1349.5</v>
      </c>
      <c r="F754" s="37">
        <v>1339</v>
      </c>
      <c r="G754" s="37">
        <v>1360</v>
      </c>
      <c r="H754" s="7">
        <v>38386</v>
      </c>
      <c r="I754" s="37">
        <v>51814889.5</v>
      </c>
      <c r="J754" s="37">
        <v>0</v>
      </c>
      <c r="K754" s="37">
        <v>21</v>
      </c>
      <c r="L754" s="39">
        <v>-0.222703709703548</v>
      </c>
      <c r="M754" s="37">
        <v>4386022658.3000002</v>
      </c>
      <c r="N754" s="37">
        <v>1349.5</v>
      </c>
      <c r="O754" s="1"/>
      <c r="P754" s="1"/>
      <c r="Q754" s="1"/>
      <c r="R754" s="1"/>
    </row>
    <row r="755" spans="1:18" x14ac:dyDescent="0.3">
      <c r="A755" s="36">
        <v>44496</v>
      </c>
      <c r="B755" s="37">
        <v>1335</v>
      </c>
      <c r="C755" s="38">
        <v>-14.5</v>
      </c>
      <c r="D755" s="39">
        <v>-1.07447202667655E-2</v>
      </c>
      <c r="E755" s="37">
        <v>1352</v>
      </c>
      <c r="F755" s="37">
        <v>1328.5</v>
      </c>
      <c r="G755" s="37">
        <v>1353</v>
      </c>
      <c r="H755" s="7">
        <v>50599</v>
      </c>
      <c r="I755" s="37">
        <v>67678632.5</v>
      </c>
      <c r="J755" s="37">
        <v>17</v>
      </c>
      <c r="K755" s="37">
        <v>24.5</v>
      </c>
      <c r="L755" s="39">
        <v>0.31816287188037301</v>
      </c>
      <c r="M755" s="37">
        <v>4318344025.8000002</v>
      </c>
      <c r="N755" s="37">
        <v>1335</v>
      </c>
      <c r="O755" s="1"/>
      <c r="P755" s="1"/>
      <c r="Q755" s="1"/>
      <c r="R755" s="1"/>
    </row>
    <row r="756" spans="1:18" x14ac:dyDescent="0.3">
      <c r="A756" s="36">
        <v>44497</v>
      </c>
      <c r="B756" s="37">
        <v>1363.5</v>
      </c>
      <c r="C756" s="38">
        <v>28.5</v>
      </c>
      <c r="D756" s="39">
        <v>2.1348314606741602E-2</v>
      </c>
      <c r="E756" s="37">
        <v>1339</v>
      </c>
      <c r="F756" s="37">
        <v>1329.5</v>
      </c>
      <c r="G756" s="37">
        <v>1363.5</v>
      </c>
      <c r="H756" s="7">
        <v>50664</v>
      </c>
      <c r="I756" s="37">
        <v>68781876.5</v>
      </c>
      <c r="J756" s="37">
        <v>24.5</v>
      </c>
      <c r="K756" s="37">
        <v>34</v>
      </c>
      <c r="L756" s="39">
        <v>1.2846103677938299E-3</v>
      </c>
      <c r="M756" s="37">
        <v>4387125902.3000002</v>
      </c>
      <c r="N756" s="37">
        <v>1363.5</v>
      </c>
      <c r="O756" s="1"/>
      <c r="P756" s="1"/>
      <c r="Q756" s="1"/>
      <c r="R756" s="1"/>
    </row>
    <row r="757" spans="1:18" x14ac:dyDescent="0.3">
      <c r="A757" s="36">
        <v>44498</v>
      </c>
      <c r="B757" s="37">
        <v>1370.5</v>
      </c>
      <c r="C757" s="38">
        <v>7</v>
      </c>
      <c r="D757" s="39">
        <v>5.1338467180051302E-3</v>
      </c>
      <c r="E757" s="37">
        <v>1348.5</v>
      </c>
      <c r="F757" s="37">
        <v>1340</v>
      </c>
      <c r="G757" s="37">
        <v>1370.5</v>
      </c>
      <c r="H757" s="7">
        <v>52310</v>
      </c>
      <c r="I757" s="37">
        <v>71251694</v>
      </c>
      <c r="J757" s="37">
        <v>22</v>
      </c>
      <c r="K757" s="37">
        <v>30.5</v>
      </c>
      <c r="L757" s="39">
        <v>3.24885520290542E-2</v>
      </c>
      <c r="M757" s="37">
        <v>4458377596.3000002</v>
      </c>
      <c r="N757" s="37">
        <v>1370.5</v>
      </c>
      <c r="O757" s="1"/>
      <c r="P757" s="1"/>
      <c r="Q757" s="1"/>
      <c r="R757" s="1"/>
    </row>
    <row r="758" spans="1:18" x14ac:dyDescent="0.3">
      <c r="A758" s="36">
        <v>44501</v>
      </c>
      <c r="B758" s="37">
        <v>1385</v>
      </c>
      <c r="C758" s="38">
        <v>14.5</v>
      </c>
      <c r="D758" s="39">
        <v>1.0580080262677901E-2</v>
      </c>
      <c r="E758" s="37">
        <v>1385</v>
      </c>
      <c r="F758" s="37">
        <v>1375</v>
      </c>
      <c r="G758" s="37">
        <v>1392</v>
      </c>
      <c r="H758" s="7">
        <v>50618</v>
      </c>
      <c r="I758" s="37">
        <v>70133940.5</v>
      </c>
      <c r="J758" s="37">
        <v>0</v>
      </c>
      <c r="K758" s="37">
        <v>17</v>
      </c>
      <c r="L758" s="39">
        <v>-3.2345631810361299E-2</v>
      </c>
      <c r="M758" s="37">
        <v>4528511536.8000002</v>
      </c>
      <c r="N758" s="37">
        <v>1385</v>
      </c>
      <c r="O758" s="1"/>
      <c r="P758" s="1"/>
      <c r="Q758" s="1"/>
      <c r="R758" s="1"/>
    </row>
    <row r="759" spans="1:18" x14ac:dyDescent="0.3">
      <c r="A759" s="36">
        <v>44502</v>
      </c>
      <c r="B759" s="37">
        <v>1398.5</v>
      </c>
      <c r="C759" s="38">
        <v>13.5</v>
      </c>
      <c r="D759" s="39">
        <v>9.7472924187725594E-3</v>
      </c>
      <c r="E759" s="37">
        <v>1383</v>
      </c>
      <c r="F759" s="37">
        <v>1376.5</v>
      </c>
      <c r="G759" s="37">
        <v>1406.5</v>
      </c>
      <c r="H759" s="7">
        <v>41009</v>
      </c>
      <c r="I759" s="37">
        <v>57290006.5</v>
      </c>
      <c r="J759" s="37">
        <v>15.5</v>
      </c>
      <c r="K759" s="37">
        <v>30</v>
      </c>
      <c r="L759" s="39">
        <v>-0.189833656011695</v>
      </c>
      <c r="M759" s="37">
        <v>4585801543.3000002</v>
      </c>
      <c r="N759" s="37">
        <v>1398.5</v>
      </c>
      <c r="O759" s="1"/>
      <c r="P759" s="1"/>
      <c r="Q759" s="1"/>
      <c r="R759" s="1"/>
    </row>
    <row r="760" spans="1:18" x14ac:dyDescent="0.3">
      <c r="A760" s="36">
        <v>44503</v>
      </c>
      <c r="B760" s="37">
        <v>1419</v>
      </c>
      <c r="C760" s="38">
        <v>20.5</v>
      </c>
      <c r="D760" s="39">
        <v>1.46585627457991E-2</v>
      </c>
      <c r="E760" s="37">
        <v>1399</v>
      </c>
      <c r="F760" s="37">
        <v>1399</v>
      </c>
      <c r="G760" s="37">
        <v>1425</v>
      </c>
      <c r="H760" s="7">
        <v>51302</v>
      </c>
      <c r="I760" s="37">
        <v>72562970.5</v>
      </c>
      <c r="J760" s="37">
        <v>20</v>
      </c>
      <c r="K760" s="37">
        <v>26</v>
      </c>
      <c r="L760" s="39">
        <v>0.25099368431320002</v>
      </c>
      <c r="M760" s="37">
        <v>4658364513.8000002</v>
      </c>
      <c r="N760" s="37">
        <v>1419</v>
      </c>
      <c r="O760" s="1"/>
      <c r="P760" s="1"/>
      <c r="Q760" s="1"/>
      <c r="R760" s="1"/>
    </row>
    <row r="761" spans="1:18" x14ac:dyDescent="0.3">
      <c r="A761" s="36">
        <v>44504</v>
      </c>
      <c r="B761" s="37">
        <v>1441</v>
      </c>
      <c r="C761" s="38">
        <v>22</v>
      </c>
      <c r="D761" s="39">
        <v>1.5503875968992199E-2</v>
      </c>
      <c r="E761" s="37">
        <v>1432.5</v>
      </c>
      <c r="F761" s="37">
        <v>1420.5</v>
      </c>
      <c r="G761" s="37">
        <v>1444</v>
      </c>
      <c r="H761" s="7">
        <v>45400</v>
      </c>
      <c r="I761" s="37">
        <v>65228526</v>
      </c>
      <c r="J761" s="37">
        <v>8.5</v>
      </c>
      <c r="K761" s="37">
        <v>23.5</v>
      </c>
      <c r="L761" s="39">
        <v>-0.11504424778761101</v>
      </c>
      <c r="M761" s="37">
        <v>4723593039.8000002</v>
      </c>
      <c r="N761" s="37">
        <v>1441</v>
      </c>
      <c r="O761" s="1"/>
      <c r="P761" s="1"/>
      <c r="Q761" s="1"/>
      <c r="R761" s="1"/>
    </row>
    <row r="762" spans="1:18" x14ac:dyDescent="0.3">
      <c r="A762" s="36">
        <v>44505</v>
      </c>
      <c r="B762" s="37">
        <v>1459</v>
      </c>
      <c r="C762" s="38">
        <v>18</v>
      </c>
      <c r="D762" s="39">
        <v>1.2491325468424699E-2</v>
      </c>
      <c r="E762" s="37">
        <v>1454.5</v>
      </c>
      <c r="F762" s="37">
        <v>1450</v>
      </c>
      <c r="G762" s="37">
        <v>1474.5</v>
      </c>
      <c r="H762" s="7">
        <v>57603</v>
      </c>
      <c r="I762" s="37">
        <v>84284918.5</v>
      </c>
      <c r="J762" s="37">
        <v>4.5</v>
      </c>
      <c r="K762" s="37">
        <v>24.5</v>
      </c>
      <c r="L762" s="39">
        <v>0.26878854625550702</v>
      </c>
      <c r="M762" s="37">
        <v>4807877958.3000002</v>
      </c>
      <c r="N762" s="37">
        <v>1459</v>
      </c>
      <c r="O762" s="1"/>
      <c r="P762" s="1"/>
      <c r="Q762" s="1"/>
      <c r="R762" s="1"/>
    </row>
    <row r="763" spans="1:18" x14ac:dyDescent="0.3">
      <c r="A763" s="36">
        <v>44508</v>
      </c>
      <c r="B763" s="37">
        <v>1466.5</v>
      </c>
      <c r="C763" s="38">
        <v>7.5</v>
      </c>
      <c r="D763" s="39">
        <v>5.1405071967100804E-3</v>
      </c>
      <c r="E763" s="37">
        <v>1460</v>
      </c>
      <c r="F763" s="37">
        <v>1456.5</v>
      </c>
      <c r="G763" s="37">
        <v>1476.5</v>
      </c>
      <c r="H763" s="7">
        <v>40705</v>
      </c>
      <c r="I763" s="37">
        <v>59692673</v>
      </c>
      <c r="J763" s="37">
        <v>6.5</v>
      </c>
      <c r="K763" s="37">
        <v>20</v>
      </c>
      <c r="L763" s="39">
        <v>-0.29335277676509902</v>
      </c>
      <c r="M763" s="37">
        <v>4867570631.3000002</v>
      </c>
      <c r="N763" s="37">
        <v>1466.5</v>
      </c>
      <c r="O763" s="1"/>
      <c r="P763" s="1"/>
      <c r="Q763" s="1"/>
      <c r="R763" s="1"/>
    </row>
    <row r="764" spans="1:18" x14ac:dyDescent="0.3">
      <c r="A764" s="36">
        <v>44509</v>
      </c>
      <c r="B764" s="37">
        <v>1440.5</v>
      </c>
      <c r="C764" s="38">
        <v>-26</v>
      </c>
      <c r="D764" s="39">
        <v>-1.7729287419024901E-2</v>
      </c>
      <c r="E764" s="37">
        <v>1436.5</v>
      </c>
      <c r="F764" s="37">
        <v>1416</v>
      </c>
      <c r="G764" s="37">
        <v>1454.5</v>
      </c>
      <c r="H764" s="7">
        <v>61456</v>
      </c>
      <c r="I764" s="37">
        <v>88433119</v>
      </c>
      <c r="J764" s="37">
        <v>4</v>
      </c>
      <c r="K764" s="37">
        <v>38.5</v>
      </c>
      <c r="L764" s="39">
        <v>0.50978995209433697</v>
      </c>
      <c r="M764" s="37">
        <v>4779137512.3000002</v>
      </c>
      <c r="N764" s="37">
        <v>1440.5</v>
      </c>
      <c r="O764" s="1"/>
      <c r="P764" s="1"/>
      <c r="Q764" s="1"/>
      <c r="R764" s="1"/>
    </row>
    <row r="765" spans="1:18" x14ac:dyDescent="0.3">
      <c r="A765" s="36">
        <v>44510</v>
      </c>
      <c r="B765" s="37">
        <v>1430</v>
      </c>
      <c r="C765" s="38">
        <v>-10.5</v>
      </c>
      <c r="D765" s="39">
        <v>-7.2891357167650097E-3</v>
      </c>
      <c r="E765" s="37">
        <v>1438</v>
      </c>
      <c r="F765" s="37">
        <v>1403</v>
      </c>
      <c r="G765" s="37">
        <v>1439</v>
      </c>
      <c r="H765" s="7">
        <v>56611</v>
      </c>
      <c r="I765" s="37">
        <v>80561955</v>
      </c>
      <c r="J765" s="37">
        <v>8</v>
      </c>
      <c r="K765" s="37">
        <v>36</v>
      </c>
      <c r="L765" s="39">
        <v>-7.8836891434522299E-2</v>
      </c>
      <c r="M765" s="37">
        <v>4698575557.3000002</v>
      </c>
      <c r="N765" s="37">
        <v>1430</v>
      </c>
      <c r="O765" s="1"/>
      <c r="P765" s="1"/>
      <c r="Q765" s="1"/>
      <c r="R765" s="1"/>
    </row>
    <row r="766" spans="1:18" x14ac:dyDescent="0.3">
      <c r="A766" s="36">
        <v>44511</v>
      </c>
      <c r="B766" s="37">
        <v>1441</v>
      </c>
      <c r="C766" s="38">
        <v>11</v>
      </c>
      <c r="D766" s="39">
        <v>7.6923076923076901E-3</v>
      </c>
      <c r="E766" s="37">
        <v>1422</v>
      </c>
      <c r="F766" s="37">
        <v>1417.5</v>
      </c>
      <c r="G766" s="37">
        <v>1442</v>
      </c>
      <c r="H766" s="7">
        <v>33424</v>
      </c>
      <c r="I766" s="37">
        <v>48015583.5</v>
      </c>
      <c r="J766" s="37">
        <v>19</v>
      </c>
      <c r="K766" s="37">
        <v>24.5</v>
      </c>
      <c r="L766" s="39">
        <v>-0.40958470968539701</v>
      </c>
      <c r="M766" s="37">
        <v>4746591140.8000002</v>
      </c>
      <c r="N766" s="37">
        <v>1441</v>
      </c>
      <c r="O766" s="1"/>
      <c r="P766" s="1"/>
      <c r="Q766" s="1"/>
      <c r="R766" s="1"/>
    </row>
    <row r="767" spans="1:18" x14ac:dyDescent="0.3">
      <c r="A767" s="36">
        <v>44512</v>
      </c>
      <c r="B767" s="37">
        <v>1478.5</v>
      </c>
      <c r="C767" s="38">
        <v>37.5</v>
      </c>
      <c r="D767" s="39">
        <v>2.6023594725884801E-2</v>
      </c>
      <c r="E767" s="37">
        <v>1440</v>
      </c>
      <c r="F767" s="37">
        <v>1440</v>
      </c>
      <c r="G767" s="37">
        <v>1479.5</v>
      </c>
      <c r="H767" s="7">
        <v>43047</v>
      </c>
      <c r="I767" s="37">
        <v>63182973</v>
      </c>
      <c r="J767" s="37">
        <v>38.5</v>
      </c>
      <c r="K767" s="37">
        <v>39.5</v>
      </c>
      <c r="L767" s="39">
        <v>0.28790689325035901</v>
      </c>
      <c r="M767" s="37">
        <v>4809774113.8000002</v>
      </c>
      <c r="N767" s="37">
        <v>1478.5</v>
      </c>
      <c r="O767" s="1"/>
      <c r="P767" s="1"/>
      <c r="Q767" s="1"/>
      <c r="R767" s="1"/>
    </row>
    <row r="768" spans="1:18" x14ac:dyDescent="0.3">
      <c r="A768" s="36">
        <v>44515</v>
      </c>
      <c r="B768" s="37">
        <v>1500</v>
      </c>
      <c r="C768" s="38">
        <v>21.5</v>
      </c>
      <c r="D768" s="39">
        <v>1.4541765302671599E-2</v>
      </c>
      <c r="E768" s="37">
        <v>1477.5</v>
      </c>
      <c r="F768" s="37">
        <v>1477.5</v>
      </c>
      <c r="G768" s="37">
        <v>1501.5</v>
      </c>
      <c r="H768" s="7">
        <v>52545</v>
      </c>
      <c r="I768" s="37">
        <v>78579364.5</v>
      </c>
      <c r="J768" s="37">
        <v>22.5</v>
      </c>
      <c r="K768" s="37">
        <v>24</v>
      </c>
      <c r="L768" s="39">
        <v>0.22064255348804801</v>
      </c>
      <c r="M768" s="37">
        <v>4888353478.3000002</v>
      </c>
      <c r="N768" s="37">
        <v>1500</v>
      </c>
      <c r="O768" s="1"/>
      <c r="P768" s="1"/>
      <c r="Q768" s="1"/>
      <c r="R768" s="1"/>
    </row>
    <row r="769" spans="1:18" x14ac:dyDescent="0.3">
      <c r="A769" s="36">
        <v>44516</v>
      </c>
      <c r="B769" s="37">
        <v>1536</v>
      </c>
      <c r="C769" s="38">
        <v>36</v>
      </c>
      <c r="D769" s="39">
        <v>2.4E-2</v>
      </c>
      <c r="E769" s="37">
        <v>1510</v>
      </c>
      <c r="F769" s="37">
        <v>1502</v>
      </c>
      <c r="G769" s="37">
        <v>1536.5</v>
      </c>
      <c r="H769" s="7">
        <v>60210</v>
      </c>
      <c r="I769" s="37">
        <v>91811670</v>
      </c>
      <c r="J769" s="37">
        <v>26</v>
      </c>
      <c r="K769" s="37">
        <v>34.5</v>
      </c>
      <c r="L769" s="39">
        <v>0.14587496431630001</v>
      </c>
      <c r="M769" s="37">
        <v>4980165148.3000002</v>
      </c>
      <c r="N769" s="37">
        <v>1536</v>
      </c>
      <c r="O769" s="1"/>
      <c r="P769" s="1"/>
      <c r="Q769" s="1"/>
      <c r="R769" s="1"/>
    </row>
    <row r="770" spans="1:18" x14ac:dyDescent="0.3">
      <c r="A770" s="36">
        <v>44517</v>
      </c>
      <c r="B770" s="37">
        <v>1540</v>
      </c>
      <c r="C770" s="38">
        <v>4</v>
      </c>
      <c r="D770" s="39">
        <v>2.60416666666667E-3</v>
      </c>
      <c r="E770" s="37">
        <v>1541</v>
      </c>
      <c r="F770" s="37">
        <v>1533</v>
      </c>
      <c r="G770" s="37">
        <v>1556</v>
      </c>
      <c r="H770" s="7">
        <v>54496</v>
      </c>
      <c r="I770" s="37">
        <v>84040386.5</v>
      </c>
      <c r="J770" s="37">
        <v>1</v>
      </c>
      <c r="K770" s="37">
        <v>23</v>
      </c>
      <c r="L770" s="39">
        <v>-9.4901179206111894E-2</v>
      </c>
      <c r="M770" s="37">
        <v>5064205534.8000002</v>
      </c>
      <c r="N770" s="37">
        <v>1540</v>
      </c>
      <c r="O770" s="1"/>
      <c r="P770" s="1"/>
      <c r="Q770" s="1"/>
      <c r="R770" s="1"/>
    </row>
    <row r="771" spans="1:18" x14ac:dyDescent="0.3">
      <c r="A771" s="36">
        <v>44518</v>
      </c>
      <c r="B771" s="37">
        <v>1592.5</v>
      </c>
      <c r="C771" s="38">
        <v>52.5</v>
      </c>
      <c r="D771" s="39">
        <v>3.4090909090909102E-2</v>
      </c>
      <c r="E771" s="37">
        <v>1550</v>
      </c>
      <c r="F771" s="37">
        <v>1550</v>
      </c>
      <c r="G771" s="37">
        <v>1649</v>
      </c>
      <c r="H771" s="7">
        <v>156939</v>
      </c>
      <c r="I771" s="37">
        <v>251187541.5</v>
      </c>
      <c r="J771" s="37">
        <v>42.5</v>
      </c>
      <c r="K771" s="37">
        <v>99</v>
      </c>
      <c r="L771" s="39">
        <v>1.8798260422783299</v>
      </c>
      <c r="M771" s="37">
        <v>5315393076.3000002</v>
      </c>
      <c r="N771" s="37">
        <v>1592.5</v>
      </c>
      <c r="O771" s="1"/>
      <c r="P771" s="1"/>
      <c r="Q771" s="1"/>
      <c r="R771" s="1"/>
    </row>
    <row r="772" spans="1:18" x14ac:dyDescent="0.3">
      <c r="A772" s="36">
        <v>44519</v>
      </c>
      <c r="B772" s="37">
        <v>1675.5</v>
      </c>
      <c r="C772" s="38">
        <v>83</v>
      </c>
      <c r="D772" s="39">
        <v>5.2119309262166402E-2</v>
      </c>
      <c r="E772" s="37">
        <v>1650</v>
      </c>
      <c r="F772" s="37">
        <v>1632</v>
      </c>
      <c r="G772" s="37">
        <v>1675.5</v>
      </c>
      <c r="H772" s="7">
        <v>147329</v>
      </c>
      <c r="I772" s="37">
        <v>244408454.5</v>
      </c>
      <c r="J772" s="37">
        <v>25.5</v>
      </c>
      <c r="K772" s="37">
        <v>43.5</v>
      </c>
      <c r="L772" s="39">
        <v>-6.1233982630193903E-2</v>
      </c>
      <c r="M772" s="37">
        <v>5559801530.8000002</v>
      </c>
      <c r="N772" s="37">
        <v>1675.5</v>
      </c>
      <c r="O772" s="1"/>
      <c r="P772" s="1"/>
      <c r="Q772" s="1"/>
      <c r="R772" s="1"/>
    </row>
    <row r="773" spans="1:18" x14ac:dyDescent="0.3">
      <c r="A773" s="36">
        <v>44522</v>
      </c>
      <c r="B773" s="37">
        <v>1643.5</v>
      </c>
      <c r="C773" s="38">
        <v>-32</v>
      </c>
      <c r="D773" s="39">
        <v>-1.9098776484631499E-2</v>
      </c>
      <c r="E773" s="37">
        <v>1660.5</v>
      </c>
      <c r="F773" s="37">
        <v>1619</v>
      </c>
      <c r="G773" s="37">
        <v>1668.5</v>
      </c>
      <c r="H773" s="7">
        <v>92078</v>
      </c>
      <c r="I773" s="37">
        <v>151525751</v>
      </c>
      <c r="J773" s="37">
        <v>17</v>
      </c>
      <c r="K773" s="37">
        <v>49.5</v>
      </c>
      <c r="L773" s="39">
        <v>-0.37501781726611899</v>
      </c>
      <c r="M773" s="37">
        <v>5408275779.8000002</v>
      </c>
      <c r="N773" s="37">
        <v>1643.5</v>
      </c>
      <c r="O773" s="1"/>
      <c r="P773" s="1"/>
      <c r="Q773" s="1"/>
      <c r="R773" s="1"/>
    </row>
    <row r="774" spans="1:18" x14ac:dyDescent="0.3">
      <c r="A774" s="36">
        <v>44523</v>
      </c>
      <c r="B774" s="37">
        <v>1618</v>
      </c>
      <c r="C774" s="38">
        <v>-25.5</v>
      </c>
      <c r="D774" s="39">
        <v>-1.5515667782172201E-2</v>
      </c>
      <c r="E774" s="37">
        <v>1621</v>
      </c>
      <c r="F774" s="37">
        <v>1581</v>
      </c>
      <c r="G774" s="37">
        <v>1640.5</v>
      </c>
      <c r="H774" s="7">
        <v>84200</v>
      </c>
      <c r="I774" s="37">
        <v>136017586.5</v>
      </c>
      <c r="J774" s="37">
        <v>3</v>
      </c>
      <c r="K774" s="37">
        <v>59.5</v>
      </c>
      <c r="L774" s="39">
        <v>-8.5557896565954999E-2</v>
      </c>
      <c r="M774" s="37">
        <v>5272258193.3000002</v>
      </c>
      <c r="N774" s="37">
        <v>1618</v>
      </c>
      <c r="O774" s="1"/>
      <c r="P774" s="1"/>
      <c r="Q774" s="1"/>
      <c r="R774" s="1"/>
    </row>
    <row r="775" spans="1:18" x14ac:dyDescent="0.3">
      <c r="A775" s="36">
        <v>44524</v>
      </c>
      <c r="B775" s="37">
        <v>1629</v>
      </c>
      <c r="C775" s="38">
        <v>11</v>
      </c>
      <c r="D775" s="39">
        <v>6.7985166872682303E-3</v>
      </c>
      <c r="E775" s="37">
        <v>1622.5</v>
      </c>
      <c r="F775" s="37">
        <v>1599</v>
      </c>
      <c r="G775" s="37">
        <v>1641.5</v>
      </c>
      <c r="H775" s="7">
        <v>81333</v>
      </c>
      <c r="I775" s="37">
        <v>131687158.5</v>
      </c>
      <c r="J775" s="37">
        <v>6.5</v>
      </c>
      <c r="K775" s="37">
        <v>42.5</v>
      </c>
      <c r="L775" s="39">
        <v>-3.40498812351544E-2</v>
      </c>
      <c r="M775" s="37">
        <v>5403945351.8000002</v>
      </c>
      <c r="N775" s="37">
        <v>1629</v>
      </c>
      <c r="O775" s="1"/>
      <c r="P775" s="1"/>
      <c r="Q775" s="1"/>
      <c r="R775" s="1"/>
    </row>
    <row r="776" spans="1:18" x14ac:dyDescent="0.3">
      <c r="A776" s="36">
        <v>44525</v>
      </c>
      <c r="B776" s="37">
        <v>1656.5</v>
      </c>
      <c r="C776" s="38">
        <v>27.5</v>
      </c>
      <c r="D776" s="39">
        <v>1.6881522406384301E-2</v>
      </c>
      <c r="E776" s="37">
        <v>1637.5</v>
      </c>
      <c r="F776" s="37">
        <v>1625.5</v>
      </c>
      <c r="G776" s="37">
        <v>1657</v>
      </c>
      <c r="H776" s="7">
        <v>54533</v>
      </c>
      <c r="I776" s="37">
        <v>89727351</v>
      </c>
      <c r="J776" s="37">
        <v>19</v>
      </c>
      <c r="K776" s="37">
        <v>31.5</v>
      </c>
      <c r="L776" s="39">
        <v>-0.32950954717027497</v>
      </c>
      <c r="M776" s="37">
        <v>5493672702.8000002</v>
      </c>
      <c r="N776" s="37">
        <v>1656.5</v>
      </c>
      <c r="O776" s="1"/>
      <c r="P776" s="1"/>
      <c r="Q776" s="1"/>
      <c r="R776" s="1"/>
    </row>
    <row r="777" spans="1:18" x14ac:dyDescent="0.3">
      <c r="A777" s="36">
        <v>44526</v>
      </c>
      <c r="B777" s="37">
        <v>1604</v>
      </c>
      <c r="C777" s="38">
        <v>-52.5</v>
      </c>
      <c r="D777" s="39">
        <v>-3.1693329308783602E-2</v>
      </c>
      <c r="E777" s="37">
        <v>1590</v>
      </c>
      <c r="F777" s="37">
        <v>1582</v>
      </c>
      <c r="G777" s="37">
        <v>1628.5</v>
      </c>
      <c r="H777" s="7">
        <v>106885</v>
      </c>
      <c r="I777" s="37">
        <v>171915844</v>
      </c>
      <c r="J777" s="37">
        <v>14</v>
      </c>
      <c r="K777" s="37">
        <v>46.5</v>
      </c>
      <c r="L777" s="39">
        <v>0.96000586800652798</v>
      </c>
      <c r="M777" s="37">
        <v>5321756858.8000002</v>
      </c>
      <c r="N777" s="37">
        <v>1604</v>
      </c>
      <c r="O777" s="1"/>
      <c r="P777" s="1"/>
      <c r="Q777" s="1"/>
      <c r="R777" s="1"/>
    </row>
    <row r="778" spans="1:18" x14ac:dyDescent="0.3">
      <c r="A778" s="36">
        <v>44529</v>
      </c>
      <c r="B778" s="37">
        <v>1640</v>
      </c>
      <c r="C778" s="38">
        <v>36</v>
      </c>
      <c r="D778" s="39">
        <v>2.2443890274314201E-2</v>
      </c>
      <c r="E778" s="37">
        <v>1616</v>
      </c>
      <c r="F778" s="37">
        <v>1612</v>
      </c>
      <c r="G778" s="37">
        <v>1649</v>
      </c>
      <c r="H778" s="7">
        <v>73589</v>
      </c>
      <c r="I778" s="37">
        <v>120338184</v>
      </c>
      <c r="J778" s="37">
        <v>24</v>
      </c>
      <c r="K778" s="37">
        <v>37</v>
      </c>
      <c r="L778" s="39">
        <v>-0.31151237311128799</v>
      </c>
      <c r="M778" s="37">
        <v>5442095042.8000002</v>
      </c>
      <c r="N778" s="37">
        <v>1640</v>
      </c>
      <c r="O778" s="1"/>
      <c r="P778" s="1"/>
      <c r="Q778" s="1"/>
      <c r="R778" s="1"/>
    </row>
    <row r="779" spans="1:18" x14ac:dyDescent="0.3">
      <c r="A779" s="36">
        <v>44530</v>
      </c>
      <c r="B779" s="37">
        <v>1653</v>
      </c>
      <c r="C779" s="38">
        <v>13</v>
      </c>
      <c r="D779" s="39">
        <v>7.9268292682926796E-3</v>
      </c>
      <c r="E779" s="37">
        <v>1623.5</v>
      </c>
      <c r="F779" s="37">
        <v>1614.5</v>
      </c>
      <c r="G779" s="37">
        <v>1676.5</v>
      </c>
      <c r="H779" s="7">
        <v>206735</v>
      </c>
      <c r="I779" s="37">
        <v>341389011.5</v>
      </c>
      <c r="J779" s="37">
        <v>29.5</v>
      </c>
      <c r="K779" s="37">
        <v>62</v>
      </c>
      <c r="L779" s="39">
        <v>1.8093193276169</v>
      </c>
      <c r="M779" s="37">
        <v>5783484054.3000002</v>
      </c>
      <c r="N779" s="37">
        <v>1653</v>
      </c>
      <c r="O779" s="1"/>
      <c r="P779" s="1"/>
      <c r="Q779" s="1"/>
      <c r="R779" s="1"/>
    </row>
    <row r="780" spans="1:18" x14ac:dyDescent="0.3">
      <c r="A780" s="36">
        <v>44531</v>
      </c>
      <c r="B780" s="37">
        <v>1668.5</v>
      </c>
      <c r="C780" s="38">
        <v>15.5</v>
      </c>
      <c r="D780" s="39">
        <v>9.3768905021173604E-3</v>
      </c>
      <c r="E780" s="37">
        <v>1666</v>
      </c>
      <c r="F780" s="37">
        <v>1618</v>
      </c>
      <c r="G780" s="37">
        <v>1678</v>
      </c>
      <c r="H780" s="7">
        <v>70320</v>
      </c>
      <c r="I780" s="37">
        <v>116190713</v>
      </c>
      <c r="J780" s="37">
        <v>2.5</v>
      </c>
      <c r="K780" s="37">
        <v>60</v>
      </c>
      <c r="L780" s="39">
        <v>-0.65985440297966003</v>
      </c>
      <c r="M780" s="37">
        <v>5899674767.3000002</v>
      </c>
      <c r="N780" s="37">
        <v>1668.5</v>
      </c>
      <c r="O780" s="1"/>
      <c r="P780" s="1"/>
      <c r="Q780" s="1"/>
      <c r="R780" s="1"/>
    </row>
    <row r="781" spans="1:18" x14ac:dyDescent="0.3">
      <c r="A781" s="36">
        <v>44532</v>
      </c>
      <c r="B781" s="37">
        <v>1617</v>
      </c>
      <c r="C781" s="38">
        <v>-51.5</v>
      </c>
      <c r="D781" s="39">
        <v>-3.08660473479173E-2</v>
      </c>
      <c r="E781" s="37">
        <v>1641</v>
      </c>
      <c r="F781" s="37">
        <v>1605.5</v>
      </c>
      <c r="G781" s="37">
        <v>1652.5</v>
      </c>
      <c r="H781" s="7">
        <v>82894</v>
      </c>
      <c r="I781" s="37">
        <v>134352284</v>
      </c>
      <c r="J781" s="37">
        <v>24</v>
      </c>
      <c r="K781" s="37">
        <v>47</v>
      </c>
      <c r="L781" s="39">
        <v>0.178811149032992</v>
      </c>
      <c r="M781" s="37">
        <v>5765322483.3000002</v>
      </c>
      <c r="N781" s="37">
        <v>1617</v>
      </c>
      <c r="O781" s="1"/>
      <c r="P781" s="1"/>
      <c r="Q781" s="1"/>
      <c r="R781" s="1"/>
    </row>
    <row r="782" spans="1:18" x14ac:dyDescent="0.3">
      <c r="A782" s="36">
        <v>44533</v>
      </c>
      <c r="B782" s="37">
        <v>1606.5</v>
      </c>
      <c r="C782" s="38">
        <v>-10.5</v>
      </c>
      <c r="D782" s="39">
        <v>-6.4935064935064896E-3</v>
      </c>
      <c r="E782" s="37">
        <v>1640</v>
      </c>
      <c r="F782" s="37">
        <v>1593.5</v>
      </c>
      <c r="G782" s="37">
        <v>1641.5</v>
      </c>
      <c r="H782" s="7">
        <v>64271</v>
      </c>
      <c r="I782" s="37">
        <v>103549132.5</v>
      </c>
      <c r="J782" s="37">
        <v>33.5</v>
      </c>
      <c r="K782" s="37">
        <v>48</v>
      </c>
      <c r="L782" s="39">
        <v>-0.224660409679832</v>
      </c>
      <c r="M782" s="37">
        <v>5661773350.8000002</v>
      </c>
      <c r="N782" s="37">
        <v>1606.5</v>
      </c>
      <c r="O782" s="1"/>
      <c r="P782" s="1"/>
      <c r="Q782" s="1"/>
      <c r="R782" s="1"/>
    </row>
    <row r="783" spans="1:18" x14ac:dyDescent="0.3">
      <c r="A783" s="36">
        <v>44536</v>
      </c>
      <c r="B783" s="37">
        <v>1559</v>
      </c>
      <c r="C783" s="38">
        <v>-47.5</v>
      </c>
      <c r="D783" s="39">
        <v>-2.9567382508559E-2</v>
      </c>
      <c r="E783" s="37">
        <v>1611.5</v>
      </c>
      <c r="F783" s="37">
        <v>1557.5</v>
      </c>
      <c r="G783" s="37">
        <v>1621</v>
      </c>
      <c r="H783" s="7">
        <v>103495</v>
      </c>
      <c r="I783" s="37">
        <v>163004847.5</v>
      </c>
      <c r="J783" s="37">
        <v>52.5</v>
      </c>
      <c r="K783" s="37">
        <v>63.5</v>
      </c>
      <c r="L783" s="39">
        <v>0.61029079989419799</v>
      </c>
      <c r="M783" s="37">
        <v>5498768503.3000002</v>
      </c>
      <c r="N783" s="37">
        <v>1559</v>
      </c>
      <c r="O783" s="1"/>
      <c r="P783" s="1"/>
      <c r="Q783" s="1"/>
      <c r="R783" s="1"/>
    </row>
    <row r="784" spans="1:18" x14ac:dyDescent="0.3">
      <c r="A784" s="36">
        <v>44537</v>
      </c>
      <c r="B784" s="37">
        <v>1619.5</v>
      </c>
      <c r="C784" s="38">
        <v>60.5</v>
      </c>
      <c r="D784" s="39">
        <v>3.8806927517639499E-2</v>
      </c>
      <c r="E784" s="37">
        <v>1587</v>
      </c>
      <c r="F784" s="37">
        <v>1585</v>
      </c>
      <c r="G784" s="37">
        <v>1626</v>
      </c>
      <c r="H784" s="7">
        <v>107909</v>
      </c>
      <c r="I784" s="37">
        <v>174358633.5</v>
      </c>
      <c r="J784" s="37">
        <v>32.5</v>
      </c>
      <c r="K784" s="37">
        <v>41</v>
      </c>
      <c r="L784" s="39">
        <v>4.2649403352818999E-2</v>
      </c>
      <c r="M784" s="37">
        <v>5673127136.8000002</v>
      </c>
      <c r="N784" s="37">
        <v>1619.5</v>
      </c>
      <c r="O784" s="1"/>
      <c r="P784" s="1"/>
      <c r="Q784" s="1"/>
      <c r="R784" s="1"/>
    </row>
    <row r="785" spans="1:18" x14ac:dyDescent="0.3">
      <c r="A785" s="36">
        <v>44538</v>
      </c>
      <c r="B785" s="37">
        <v>1577</v>
      </c>
      <c r="C785" s="38">
        <v>-42.5</v>
      </c>
      <c r="D785" s="39">
        <v>-2.6242667489965999E-2</v>
      </c>
      <c r="E785" s="37">
        <v>1627.5</v>
      </c>
      <c r="F785" s="37">
        <v>1571.5</v>
      </c>
      <c r="G785" s="37">
        <v>1636</v>
      </c>
      <c r="H785" s="7">
        <v>78992</v>
      </c>
      <c r="I785" s="37">
        <v>125762622.25</v>
      </c>
      <c r="J785" s="37">
        <v>50.5</v>
      </c>
      <c r="K785" s="37">
        <v>64.5</v>
      </c>
      <c r="L785" s="39">
        <v>-0.26797579441937203</v>
      </c>
      <c r="M785" s="37">
        <v>5547364514.5500002</v>
      </c>
      <c r="N785" s="37">
        <v>1577</v>
      </c>
      <c r="O785" s="1"/>
      <c r="P785" s="1"/>
      <c r="Q785" s="1"/>
      <c r="R785" s="1"/>
    </row>
    <row r="786" spans="1:18" x14ac:dyDescent="0.3">
      <c r="A786" s="36">
        <v>44539</v>
      </c>
      <c r="B786" s="37">
        <v>1592.5</v>
      </c>
      <c r="C786" s="38">
        <v>15.5</v>
      </c>
      <c r="D786" s="39">
        <v>9.8287888395687997E-3</v>
      </c>
      <c r="E786" s="37">
        <v>1590.5</v>
      </c>
      <c r="F786" s="37">
        <v>1569.5</v>
      </c>
      <c r="G786" s="37">
        <v>1598.5</v>
      </c>
      <c r="H786" s="7">
        <v>51409</v>
      </c>
      <c r="I786" s="37">
        <v>81473185.5</v>
      </c>
      <c r="J786" s="37">
        <v>2</v>
      </c>
      <c r="K786" s="37">
        <v>29</v>
      </c>
      <c r="L786" s="39">
        <v>-0.349187259469313</v>
      </c>
      <c r="M786" s="37">
        <v>5628837700.0500002</v>
      </c>
      <c r="N786" s="37">
        <v>1592.5</v>
      </c>
      <c r="O786" s="1"/>
      <c r="P786" s="1"/>
      <c r="Q786" s="1"/>
      <c r="R786" s="1"/>
    </row>
    <row r="787" spans="1:18" x14ac:dyDescent="0.3">
      <c r="A787" s="36">
        <v>44540</v>
      </c>
      <c r="B787" s="37">
        <v>1592.5</v>
      </c>
      <c r="C787" s="38">
        <v>0</v>
      </c>
      <c r="D787" s="39">
        <v>0</v>
      </c>
      <c r="E787" s="37">
        <v>1584</v>
      </c>
      <c r="F787" s="37">
        <v>1572.5</v>
      </c>
      <c r="G787" s="37">
        <v>1595</v>
      </c>
      <c r="H787" s="7">
        <v>44892</v>
      </c>
      <c r="I787" s="37">
        <v>71240050.5</v>
      </c>
      <c r="J787" s="37">
        <v>8.5</v>
      </c>
      <c r="K787" s="37">
        <v>22.5</v>
      </c>
      <c r="L787" s="39">
        <v>-0.12676768659184201</v>
      </c>
      <c r="M787" s="37">
        <v>5700077750.5500002</v>
      </c>
      <c r="N787" s="37">
        <v>1592.5</v>
      </c>
      <c r="O787" s="1"/>
      <c r="P787" s="1"/>
      <c r="Q787" s="1"/>
      <c r="R787" s="1"/>
    </row>
    <row r="788" spans="1:18" x14ac:dyDescent="0.3">
      <c r="A788" s="36">
        <v>44543</v>
      </c>
      <c r="B788" s="37">
        <v>1582.5</v>
      </c>
      <c r="C788" s="38">
        <v>-10</v>
      </c>
      <c r="D788" s="39">
        <v>-6.2794348508634201E-3</v>
      </c>
      <c r="E788" s="37">
        <v>1594.5</v>
      </c>
      <c r="F788" s="37">
        <v>1572</v>
      </c>
      <c r="G788" s="37">
        <v>1598.5</v>
      </c>
      <c r="H788" s="7">
        <v>51621</v>
      </c>
      <c r="I788" s="37">
        <v>81838252.5</v>
      </c>
      <c r="J788" s="37">
        <v>12</v>
      </c>
      <c r="K788" s="37">
        <v>26.5</v>
      </c>
      <c r="L788" s="39">
        <v>0.149893076717455</v>
      </c>
      <c r="M788" s="37">
        <v>5618239498.0500002</v>
      </c>
      <c r="N788" s="37">
        <v>1582.5</v>
      </c>
      <c r="O788" s="1"/>
      <c r="P788" s="1"/>
      <c r="Q788" s="1"/>
      <c r="R788" s="1"/>
    </row>
    <row r="789" spans="1:18" x14ac:dyDescent="0.3">
      <c r="A789" s="36">
        <v>44544</v>
      </c>
      <c r="B789" s="37">
        <v>1560</v>
      </c>
      <c r="C789" s="38">
        <v>-22.5</v>
      </c>
      <c r="D789" s="39">
        <v>-1.4218009478673001E-2</v>
      </c>
      <c r="E789" s="37">
        <v>1582</v>
      </c>
      <c r="F789" s="37">
        <v>1551.5</v>
      </c>
      <c r="G789" s="37">
        <v>1596</v>
      </c>
      <c r="H789" s="7">
        <v>63895</v>
      </c>
      <c r="I789" s="37">
        <v>99974644.5</v>
      </c>
      <c r="J789" s="37">
        <v>22</v>
      </c>
      <c r="K789" s="37">
        <v>44.5</v>
      </c>
      <c r="L789" s="39">
        <v>0.237771449603843</v>
      </c>
      <c r="M789" s="37">
        <v>5518264853.5500002</v>
      </c>
      <c r="N789" s="37">
        <v>1560</v>
      </c>
      <c r="O789" s="1"/>
      <c r="P789" s="1"/>
      <c r="Q789" s="1"/>
      <c r="R789" s="1"/>
    </row>
    <row r="790" spans="1:18" x14ac:dyDescent="0.3">
      <c r="A790" s="36">
        <v>44545</v>
      </c>
      <c r="B790" s="37">
        <v>1599.5</v>
      </c>
      <c r="C790" s="38">
        <v>39.5</v>
      </c>
      <c r="D790" s="39">
        <v>2.53205128205128E-2</v>
      </c>
      <c r="E790" s="37">
        <v>1569</v>
      </c>
      <c r="F790" s="37">
        <v>1569</v>
      </c>
      <c r="G790" s="37">
        <v>1602.5</v>
      </c>
      <c r="H790" s="7">
        <v>53802</v>
      </c>
      <c r="I790" s="37">
        <v>85758791.5</v>
      </c>
      <c r="J790" s="37">
        <v>30.5</v>
      </c>
      <c r="K790" s="37">
        <v>33.5</v>
      </c>
      <c r="L790" s="39">
        <v>-0.15796228186869099</v>
      </c>
      <c r="M790" s="37">
        <v>5604023645.0500002</v>
      </c>
      <c r="N790" s="37">
        <v>1599.5</v>
      </c>
      <c r="O790" s="1"/>
      <c r="P790" s="1"/>
      <c r="Q790" s="1"/>
      <c r="R790" s="1"/>
    </row>
    <row r="791" spans="1:18" x14ac:dyDescent="0.3">
      <c r="A791" s="36">
        <v>44546</v>
      </c>
      <c r="B791" s="37">
        <v>1622.5</v>
      </c>
      <c r="C791" s="38">
        <v>23</v>
      </c>
      <c r="D791" s="39">
        <v>1.4379493591747399E-2</v>
      </c>
      <c r="E791" s="37">
        <v>1626.5</v>
      </c>
      <c r="F791" s="37">
        <v>1590</v>
      </c>
      <c r="G791" s="37">
        <v>1637</v>
      </c>
      <c r="H791" s="7">
        <v>110495</v>
      </c>
      <c r="I791" s="37">
        <v>179023855</v>
      </c>
      <c r="J791" s="37">
        <v>4</v>
      </c>
      <c r="K791" s="37">
        <v>47</v>
      </c>
      <c r="L791" s="39">
        <v>1.05373406193078</v>
      </c>
      <c r="M791" s="37">
        <v>5783047500.0500002</v>
      </c>
      <c r="N791" s="37">
        <v>1622.5</v>
      </c>
      <c r="O791" s="1"/>
      <c r="P791" s="1"/>
      <c r="Q791" s="1"/>
      <c r="R791" s="1"/>
    </row>
    <row r="792" spans="1:18" x14ac:dyDescent="0.3">
      <c r="A792" s="36">
        <v>44547</v>
      </c>
      <c r="B792" s="37">
        <v>1525</v>
      </c>
      <c r="C792" s="38">
        <v>-97.5</v>
      </c>
      <c r="D792" s="39">
        <v>-6.0092449922958403E-2</v>
      </c>
      <c r="E792" s="37">
        <v>1629</v>
      </c>
      <c r="F792" s="37">
        <v>1525</v>
      </c>
      <c r="G792" s="37">
        <v>1665.5</v>
      </c>
      <c r="H792" s="7">
        <v>892837</v>
      </c>
      <c r="I792" s="37">
        <v>1369706514</v>
      </c>
      <c r="J792" s="37">
        <v>104</v>
      </c>
      <c r="K792" s="37">
        <v>140.5</v>
      </c>
      <c r="L792" s="39">
        <v>7.08033847685416</v>
      </c>
      <c r="M792" s="37">
        <v>4413340986.0500002</v>
      </c>
      <c r="N792" s="37">
        <v>1525</v>
      </c>
      <c r="O792" s="1"/>
      <c r="P792" s="1"/>
      <c r="Q792" s="1"/>
      <c r="R792" s="1"/>
    </row>
    <row r="793" spans="1:18" x14ac:dyDescent="0.3">
      <c r="A793" s="36">
        <v>44550</v>
      </c>
      <c r="B793" s="37">
        <v>1543.5</v>
      </c>
      <c r="C793" s="38">
        <v>18.5</v>
      </c>
      <c r="D793" s="39">
        <v>1.21311475409836E-2</v>
      </c>
      <c r="E793" s="37">
        <v>1495.5</v>
      </c>
      <c r="F793" s="37">
        <v>1462</v>
      </c>
      <c r="G793" s="37">
        <v>1558.5</v>
      </c>
      <c r="H793" s="7">
        <v>114911</v>
      </c>
      <c r="I793" s="37">
        <v>176246507</v>
      </c>
      <c r="J793" s="37">
        <v>48</v>
      </c>
      <c r="K793" s="37">
        <v>96.5</v>
      </c>
      <c r="L793" s="39">
        <v>-0.87129677645527703</v>
      </c>
      <c r="M793" s="37">
        <v>4589587493.0500002</v>
      </c>
      <c r="N793" s="37">
        <v>1543.5</v>
      </c>
      <c r="O793" s="1"/>
      <c r="P793" s="1"/>
      <c r="Q793" s="1"/>
      <c r="R793" s="1"/>
    </row>
    <row r="794" spans="1:18" x14ac:dyDescent="0.3">
      <c r="A794" s="36">
        <v>44551</v>
      </c>
      <c r="B794" s="37">
        <v>1536.5</v>
      </c>
      <c r="C794" s="38">
        <v>-7</v>
      </c>
      <c r="D794" s="39">
        <v>-4.5351473922902504E-3</v>
      </c>
      <c r="E794" s="37">
        <v>1566.5</v>
      </c>
      <c r="F794" s="37">
        <v>1531</v>
      </c>
      <c r="G794" s="37">
        <v>1577.5</v>
      </c>
      <c r="H794" s="7">
        <v>69171</v>
      </c>
      <c r="I794" s="37">
        <v>106791025</v>
      </c>
      <c r="J794" s="37">
        <v>30</v>
      </c>
      <c r="K794" s="37">
        <v>46.5</v>
      </c>
      <c r="L794" s="39">
        <v>-0.39804718434266501</v>
      </c>
      <c r="M794" s="37">
        <v>4482796468.0500002</v>
      </c>
      <c r="N794" s="37">
        <v>1536.5</v>
      </c>
      <c r="O794" s="1"/>
      <c r="P794" s="1"/>
      <c r="Q794" s="1"/>
      <c r="R794" s="1"/>
    </row>
    <row r="795" spans="1:18" x14ac:dyDescent="0.3">
      <c r="A795" s="36">
        <v>44552</v>
      </c>
      <c r="B795" s="37">
        <v>1550.5</v>
      </c>
      <c r="C795" s="38">
        <v>14</v>
      </c>
      <c r="D795" s="39">
        <v>9.1116173120728908E-3</v>
      </c>
      <c r="E795" s="37">
        <v>1551.5</v>
      </c>
      <c r="F795" s="37">
        <v>1509.5</v>
      </c>
      <c r="G795" s="37">
        <v>1555</v>
      </c>
      <c r="H795" s="7">
        <v>65014</v>
      </c>
      <c r="I795" s="37">
        <v>99985551</v>
      </c>
      <c r="J795" s="37">
        <v>1</v>
      </c>
      <c r="K795" s="37">
        <v>45.5</v>
      </c>
      <c r="L795" s="39">
        <v>-6.0097439678477999E-2</v>
      </c>
      <c r="M795" s="37">
        <v>4582782019.0500002</v>
      </c>
      <c r="N795" s="37">
        <v>1550.5</v>
      </c>
      <c r="O795" s="1"/>
      <c r="P795" s="1"/>
      <c r="Q795" s="1"/>
      <c r="R795" s="1"/>
    </row>
    <row r="796" spans="1:18" x14ac:dyDescent="0.3">
      <c r="A796" s="36">
        <v>44553</v>
      </c>
      <c r="B796" s="37">
        <v>1533</v>
      </c>
      <c r="C796" s="38">
        <v>-17.5</v>
      </c>
      <c r="D796" s="39">
        <v>-1.12866817155756E-2</v>
      </c>
      <c r="E796" s="37">
        <v>1550</v>
      </c>
      <c r="F796" s="37">
        <v>1513.5</v>
      </c>
      <c r="G796" s="37">
        <v>1550.5</v>
      </c>
      <c r="H796" s="7">
        <v>65374</v>
      </c>
      <c r="I796" s="37">
        <v>99901443</v>
      </c>
      <c r="J796" s="37">
        <v>17</v>
      </c>
      <c r="K796" s="37">
        <v>37</v>
      </c>
      <c r="L796" s="39">
        <v>5.5372688959301102E-3</v>
      </c>
      <c r="M796" s="37">
        <v>4482880576.0500002</v>
      </c>
      <c r="N796" s="37">
        <v>1533</v>
      </c>
      <c r="O796" s="1"/>
      <c r="P796" s="1"/>
      <c r="Q796" s="1"/>
      <c r="R796" s="1"/>
    </row>
    <row r="797" spans="1:18" x14ac:dyDescent="0.3">
      <c r="A797" s="36">
        <v>44554</v>
      </c>
      <c r="B797" s="37">
        <v>1530.5</v>
      </c>
      <c r="C797" s="38">
        <v>-2.5</v>
      </c>
      <c r="D797" s="39">
        <v>-1.6307893020221799E-3</v>
      </c>
      <c r="E797" s="37">
        <v>1534.5</v>
      </c>
      <c r="F797" s="37">
        <v>1528</v>
      </c>
      <c r="G797" s="37">
        <v>1540</v>
      </c>
      <c r="H797" s="7">
        <v>8775</v>
      </c>
      <c r="I797" s="37">
        <v>13464770</v>
      </c>
      <c r="J797" s="37">
        <v>4</v>
      </c>
      <c r="K797" s="37">
        <v>12</v>
      </c>
      <c r="L797" s="39">
        <v>-0.86577232538929805</v>
      </c>
      <c r="M797" s="37">
        <v>4469415806.0500002</v>
      </c>
      <c r="N797" s="37">
        <v>1530.5</v>
      </c>
      <c r="O797" s="1"/>
      <c r="P797" s="1"/>
      <c r="Q797" s="1"/>
      <c r="R797" s="1"/>
    </row>
    <row r="798" spans="1:18" x14ac:dyDescent="0.3">
      <c r="A798" s="36">
        <v>44557</v>
      </c>
      <c r="B798" s="37">
        <v>1538</v>
      </c>
      <c r="C798" s="38">
        <v>7.5</v>
      </c>
      <c r="D798" s="39">
        <v>4.9003593596863796E-3</v>
      </c>
      <c r="E798" s="37">
        <v>1517</v>
      </c>
      <c r="F798" s="37">
        <v>1517</v>
      </c>
      <c r="G798" s="37">
        <v>1538</v>
      </c>
      <c r="H798" s="7">
        <v>39090</v>
      </c>
      <c r="I798" s="37">
        <v>59872975.5</v>
      </c>
      <c r="J798" s="37">
        <v>21</v>
      </c>
      <c r="K798" s="37">
        <v>21</v>
      </c>
      <c r="L798" s="39">
        <v>3.45470085470085</v>
      </c>
      <c r="M798" s="37">
        <v>4529288781.5500002</v>
      </c>
      <c r="N798" s="37">
        <v>1538</v>
      </c>
      <c r="O798" s="1"/>
      <c r="P798" s="1"/>
      <c r="Q798" s="1"/>
      <c r="R798" s="1"/>
    </row>
    <row r="799" spans="1:18" x14ac:dyDescent="0.3">
      <c r="A799" s="36">
        <v>44558</v>
      </c>
      <c r="B799" s="37">
        <v>1545</v>
      </c>
      <c r="C799" s="38">
        <v>7</v>
      </c>
      <c r="D799" s="39">
        <v>4.5513654096228902E-3</v>
      </c>
      <c r="E799" s="37">
        <v>1535</v>
      </c>
      <c r="F799" s="37">
        <v>1530</v>
      </c>
      <c r="G799" s="37">
        <v>1548.5</v>
      </c>
      <c r="H799" s="7">
        <v>32568</v>
      </c>
      <c r="I799" s="37">
        <v>50241953.5</v>
      </c>
      <c r="J799" s="37">
        <v>10</v>
      </c>
      <c r="K799" s="37">
        <v>18.5</v>
      </c>
      <c r="L799" s="39">
        <v>-0.16684574059861901</v>
      </c>
      <c r="M799" s="37">
        <v>4579530735.0500002</v>
      </c>
      <c r="N799" s="37">
        <v>1545</v>
      </c>
      <c r="O799" s="1"/>
      <c r="P799" s="1"/>
      <c r="Q799" s="1"/>
      <c r="R799" s="1"/>
    </row>
    <row r="800" spans="1:18" x14ac:dyDescent="0.3">
      <c r="A800" s="36">
        <v>44559</v>
      </c>
      <c r="B800" s="37">
        <v>1546</v>
      </c>
      <c r="C800" s="38">
        <v>1</v>
      </c>
      <c r="D800" s="39">
        <v>6.4724919093851101E-4</v>
      </c>
      <c r="E800" s="37">
        <v>1543.5</v>
      </c>
      <c r="F800" s="37">
        <v>1533.5</v>
      </c>
      <c r="G800" s="37">
        <v>1556</v>
      </c>
      <c r="H800" s="7">
        <v>44230</v>
      </c>
      <c r="I800" s="37">
        <v>68401569.5</v>
      </c>
      <c r="J800" s="37">
        <v>2.5</v>
      </c>
      <c r="K800" s="37">
        <v>22.5</v>
      </c>
      <c r="L800" s="39">
        <v>0.35808155244411699</v>
      </c>
      <c r="M800" s="37">
        <v>4647932304.5500002</v>
      </c>
      <c r="N800" s="37">
        <v>1546</v>
      </c>
      <c r="O800" s="1"/>
      <c r="P800" s="1"/>
      <c r="Q800" s="1"/>
      <c r="R800" s="1"/>
    </row>
    <row r="801" spans="1:18" x14ac:dyDescent="0.3">
      <c r="A801" s="36">
        <v>44560</v>
      </c>
      <c r="B801" s="37">
        <v>1537.5</v>
      </c>
      <c r="C801" s="38">
        <v>-8.5</v>
      </c>
      <c r="D801" s="39">
        <v>-5.4980595084087999E-3</v>
      </c>
      <c r="E801" s="37">
        <v>1552.5</v>
      </c>
      <c r="F801" s="37">
        <v>1529</v>
      </c>
      <c r="G801" s="37">
        <v>1557.5</v>
      </c>
      <c r="H801" s="7">
        <v>42812</v>
      </c>
      <c r="I801" s="37">
        <v>65916695.5</v>
      </c>
      <c r="J801" s="37">
        <v>15</v>
      </c>
      <c r="K801" s="37">
        <v>28.5</v>
      </c>
      <c r="L801" s="39">
        <v>-3.2059687994573802E-2</v>
      </c>
      <c r="M801" s="37">
        <v>4582015609.0500002</v>
      </c>
      <c r="N801" s="37">
        <v>1537.5</v>
      </c>
      <c r="O801" s="1"/>
      <c r="P801" s="1"/>
      <c r="Q801" s="1"/>
      <c r="R801" s="1"/>
    </row>
    <row r="802" spans="1:18" x14ac:dyDescent="0.3">
      <c r="A802" s="36">
        <v>44561</v>
      </c>
      <c r="B802" s="37">
        <v>1536</v>
      </c>
      <c r="C802" s="38">
        <v>-1.5</v>
      </c>
      <c r="D802" s="39">
        <v>-9.7560975609756097E-4</v>
      </c>
      <c r="E802" s="37">
        <v>1532</v>
      </c>
      <c r="F802" s="37">
        <v>1530</v>
      </c>
      <c r="G802" s="37">
        <v>1544</v>
      </c>
      <c r="H802" s="7">
        <v>13815</v>
      </c>
      <c r="I802" s="37">
        <v>21233935.5</v>
      </c>
      <c r="J802" s="37">
        <v>4</v>
      </c>
      <c r="K802" s="37">
        <v>14</v>
      </c>
      <c r="L802" s="39">
        <v>-0.67731009997197</v>
      </c>
      <c r="M802" s="37">
        <v>4560781673.5500002</v>
      </c>
      <c r="N802" s="37">
        <v>1536</v>
      </c>
      <c r="O802" s="1"/>
      <c r="P802" s="1"/>
      <c r="Q802" s="1"/>
      <c r="R802" s="1"/>
    </row>
    <row r="803" spans="1:18" x14ac:dyDescent="0.3">
      <c r="A803" s="36">
        <v>44564</v>
      </c>
      <c r="B803" s="37">
        <v>1542.5</v>
      </c>
      <c r="C803" s="38">
        <v>6.5</v>
      </c>
      <c r="D803" s="39">
        <v>4.2317708333333296E-3</v>
      </c>
      <c r="E803" s="37">
        <v>1552</v>
      </c>
      <c r="F803" s="37">
        <v>1532.5</v>
      </c>
      <c r="G803" s="37">
        <v>1559</v>
      </c>
      <c r="H803" s="7">
        <v>47797</v>
      </c>
      <c r="I803" s="37">
        <v>73762144.5</v>
      </c>
      <c r="J803" s="37">
        <v>9.5</v>
      </c>
      <c r="K803" s="37">
        <v>26.5</v>
      </c>
      <c r="L803" s="39">
        <v>2.4597900832428499</v>
      </c>
      <c r="M803" s="37">
        <v>4634543818.0500002</v>
      </c>
      <c r="N803" s="37">
        <v>1542.5</v>
      </c>
      <c r="O803" s="1"/>
      <c r="P803" s="1"/>
      <c r="Q803" s="1"/>
      <c r="R803" s="1"/>
    </row>
    <row r="804" spans="1:18" x14ac:dyDescent="0.3">
      <c r="A804" s="36">
        <v>44565</v>
      </c>
      <c r="B804" s="37">
        <v>1559</v>
      </c>
      <c r="C804" s="38">
        <v>16.5</v>
      </c>
      <c r="D804" s="39">
        <v>1.0696920583468401E-2</v>
      </c>
      <c r="E804" s="37">
        <v>1554</v>
      </c>
      <c r="F804" s="37">
        <v>1543</v>
      </c>
      <c r="G804" s="37">
        <v>1582.5</v>
      </c>
      <c r="H804" s="7">
        <v>57183</v>
      </c>
      <c r="I804" s="37">
        <v>89313228.5</v>
      </c>
      <c r="J804" s="37">
        <v>5</v>
      </c>
      <c r="K804" s="37">
        <v>39.5</v>
      </c>
      <c r="L804" s="39">
        <v>0.19637215724836299</v>
      </c>
      <c r="M804" s="37">
        <v>4723857046.5500002</v>
      </c>
      <c r="N804" s="37">
        <v>1559</v>
      </c>
      <c r="O804" s="1"/>
      <c r="P804" s="1"/>
      <c r="Q804" s="1"/>
      <c r="R804" s="1"/>
    </row>
    <row r="805" spans="1:18" x14ac:dyDescent="0.3">
      <c r="A805" s="36">
        <v>44566</v>
      </c>
      <c r="B805" s="37">
        <v>1578.5</v>
      </c>
      <c r="C805" s="38">
        <v>19.5</v>
      </c>
      <c r="D805" s="39">
        <v>1.25080179602309E-2</v>
      </c>
      <c r="E805" s="37">
        <v>1560</v>
      </c>
      <c r="F805" s="37">
        <v>1548.5</v>
      </c>
      <c r="G805" s="37">
        <v>1581</v>
      </c>
      <c r="H805" s="7">
        <v>58477</v>
      </c>
      <c r="I805" s="37">
        <v>91980495.5</v>
      </c>
      <c r="J805" s="37">
        <v>18.5</v>
      </c>
      <c r="K805" s="37">
        <v>32.5</v>
      </c>
      <c r="L805" s="39">
        <v>2.2629103055103801E-2</v>
      </c>
      <c r="M805" s="37">
        <v>4815837542.0500002</v>
      </c>
      <c r="N805" s="37">
        <v>1578.5</v>
      </c>
      <c r="O805" s="1"/>
      <c r="P805" s="1"/>
      <c r="Q805" s="1"/>
      <c r="R805" s="1"/>
    </row>
    <row r="806" spans="1:18" x14ac:dyDescent="0.3">
      <c r="A806" s="36">
        <v>44567</v>
      </c>
      <c r="B806" s="37">
        <v>1504.5</v>
      </c>
      <c r="C806" s="38">
        <v>-74</v>
      </c>
      <c r="D806" s="39">
        <v>-4.6879949318973699E-2</v>
      </c>
      <c r="E806" s="37">
        <v>1545</v>
      </c>
      <c r="F806" s="37">
        <v>1500</v>
      </c>
      <c r="G806" s="37">
        <v>1552</v>
      </c>
      <c r="H806" s="7">
        <v>100687</v>
      </c>
      <c r="I806" s="37">
        <v>152542627</v>
      </c>
      <c r="J806" s="37">
        <v>40.5</v>
      </c>
      <c r="K806" s="37">
        <v>52</v>
      </c>
      <c r="L806" s="39">
        <v>0.72182225490363705</v>
      </c>
      <c r="M806" s="37">
        <v>4663294915.0500002</v>
      </c>
      <c r="N806" s="37">
        <v>1504.5</v>
      </c>
      <c r="O806" s="1"/>
      <c r="P806" s="1"/>
      <c r="Q806" s="1"/>
      <c r="R806" s="1"/>
    </row>
    <row r="807" spans="1:18" x14ac:dyDescent="0.3">
      <c r="A807" s="36">
        <v>44568</v>
      </c>
      <c r="B807" s="37">
        <v>1447</v>
      </c>
      <c r="C807" s="38">
        <v>-57.5</v>
      </c>
      <c r="D807" s="39">
        <v>-3.8218677301428999E-2</v>
      </c>
      <c r="E807" s="37">
        <v>1503.5</v>
      </c>
      <c r="F807" s="37">
        <v>1442</v>
      </c>
      <c r="G807" s="37">
        <v>1508.5</v>
      </c>
      <c r="H807" s="7">
        <v>117828</v>
      </c>
      <c r="I807" s="37">
        <v>172708717.5</v>
      </c>
      <c r="J807" s="37">
        <v>56.5</v>
      </c>
      <c r="K807" s="37">
        <v>66.5</v>
      </c>
      <c r="L807" s="39">
        <v>0.17024044812140601</v>
      </c>
      <c r="M807" s="37">
        <v>4490586197.5500002</v>
      </c>
      <c r="N807" s="37">
        <v>1447</v>
      </c>
      <c r="O807" s="1"/>
      <c r="P807" s="1"/>
      <c r="Q807" s="1"/>
      <c r="R807" s="1"/>
    </row>
    <row r="808" spans="1:18" x14ac:dyDescent="0.3">
      <c r="A808" s="36">
        <v>44571</v>
      </c>
      <c r="B808" s="37">
        <v>1374</v>
      </c>
      <c r="C808" s="38">
        <v>-73</v>
      </c>
      <c r="D808" s="39">
        <v>-5.0449205252245999E-2</v>
      </c>
      <c r="E808" s="37">
        <v>1446</v>
      </c>
      <c r="F808" s="37">
        <v>1371</v>
      </c>
      <c r="G808" s="37">
        <v>1446</v>
      </c>
      <c r="H808" s="7">
        <v>113705</v>
      </c>
      <c r="I808" s="37">
        <v>158816272.5</v>
      </c>
      <c r="J808" s="37">
        <v>72</v>
      </c>
      <c r="K808" s="37">
        <v>75</v>
      </c>
      <c r="L808" s="39">
        <v>-3.4991682791866097E-2</v>
      </c>
      <c r="M808" s="37">
        <v>4331769925.0500002</v>
      </c>
      <c r="N808" s="37">
        <v>1374</v>
      </c>
      <c r="O808" s="1"/>
      <c r="P808" s="1"/>
      <c r="Q808" s="1"/>
      <c r="R808" s="1"/>
    </row>
    <row r="809" spans="1:18" x14ac:dyDescent="0.3">
      <c r="A809" s="36">
        <v>44572</v>
      </c>
      <c r="B809" s="37">
        <v>1376</v>
      </c>
      <c r="C809" s="38">
        <v>2</v>
      </c>
      <c r="D809" s="39">
        <v>1.4556040756914101E-3</v>
      </c>
      <c r="E809" s="37">
        <v>1403.5</v>
      </c>
      <c r="F809" s="37">
        <v>1367.5</v>
      </c>
      <c r="G809" s="37">
        <v>1415</v>
      </c>
      <c r="H809" s="7">
        <v>100702</v>
      </c>
      <c r="I809" s="37">
        <v>139390414.5</v>
      </c>
      <c r="J809" s="37">
        <v>27.5</v>
      </c>
      <c r="K809" s="37">
        <v>47.5</v>
      </c>
      <c r="L809" s="39">
        <v>-0.114357328173783</v>
      </c>
      <c r="M809" s="37">
        <v>4471160339.5500002</v>
      </c>
      <c r="N809" s="37">
        <v>1376</v>
      </c>
      <c r="O809" s="1"/>
      <c r="P809" s="1"/>
      <c r="Q809" s="1"/>
      <c r="R809" s="1"/>
    </row>
    <row r="810" spans="1:18" x14ac:dyDescent="0.3">
      <c r="A810" s="36">
        <v>44573</v>
      </c>
      <c r="B810" s="37">
        <v>1372.5</v>
      </c>
      <c r="C810" s="38">
        <v>-3.5</v>
      </c>
      <c r="D810" s="39">
        <v>-2.54360465116279E-3</v>
      </c>
      <c r="E810" s="37">
        <v>1392.5</v>
      </c>
      <c r="F810" s="37">
        <v>1359.5</v>
      </c>
      <c r="G810" s="37">
        <v>1394</v>
      </c>
      <c r="H810" s="7">
        <v>87433</v>
      </c>
      <c r="I810" s="37">
        <v>120415693</v>
      </c>
      <c r="J810" s="37">
        <v>20</v>
      </c>
      <c r="K810" s="37">
        <v>34.5</v>
      </c>
      <c r="L810" s="39">
        <v>-0.131765009632381</v>
      </c>
      <c r="M810" s="37">
        <v>4350744646.5500002</v>
      </c>
      <c r="N810" s="37">
        <v>1372.5</v>
      </c>
      <c r="O810" s="1"/>
      <c r="P810" s="1"/>
      <c r="Q810" s="1"/>
      <c r="R810" s="1"/>
    </row>
    <row r="811" spans="1:18" x14ac:dyDescent="0.3">
      <c r="A811" s="36">
        <v>44574</v>
      </c>
      <c r="B811" s="37">
        <v>1329</v>
      </c>
      <c r="C811" s="38">
        <v>-43.5</v>
      </c>
      <c r="D811" s="39">
        <v>-3.1693989071038299E-2</v>
      </c>
      <c r="E811" s="37">
        <v>1372</v>
      </c>
      <c r="F811" s="37">
        <v>1328.5</v>
      </c>
      <c r="G811" s="37">
        <v>1374.5</v>
      </c>
      <c r="H811" s="7">
        <v>96121</v>
      </c>
      <c r="I811" s="37">
        <v>129110417.5</v>
      </c>
      <c r="J811" s="37">
        <v>43</v>
      </c>
      <c r="K811" s="37">
        <v>46</v>
      </c>
      <c r="L811" s="39">
        <v>9.9367515697734304E-2</v>
      </c>
      <c r="M811" s="37">
        <v>4221634229.0500002</v>
      </c>
      <c r="N811" s="37">
        <v>1329</v>
      </c>
      <c r="O811" s="1"/>
      <c r="P811" s="1"/>
      <c r="Q811" s="1"/>
      <c r="R811" s="1"/>
    </row>
    <row r="812" spans="1:18" x14ac:dyDescent="0.3">
      <c r="A812" s="36">
        <v>44575</v>
      </c>
      <c r="B812" s="37">
        <v>1298.5</v>
      </c>
      <c r="C812" s="38">
        <v>-30.5</v>
      </c>
      <c r="D812" s="39">
        <v>-2.2949586155003799E-2</v>
      </c>
      <c r="E812" s="37">
        <v>1312</v>
      </c>
      <c r="F812" s="37">
        <v>1294</v>
      </c>
      <c r="G812" s="37">
        <v>1316.5</v>
      </c>
      <c r="H812" s="7">
        <v>119126</v>
      </c>
      <c r="I812" s="37">
        <v>155202193.5</v>
      </c>
      <c r="J812" s="37">
        <v>13.5</v>
      </c>
      <c r="K812" s="37">
        <v>22.5</v>
      </c>
      <c r="L812" s="39">
        <v>0.23933375641119001</v>
      </c>
      <c r="M812" s="37">
        <v>4066432035.5500002</v>
      </c>
      <c r="N812" s="37">
        <v>1298.5</v>
      </c>
      <c r="O812" s="1"/>
      <c r="P812" s="1"/>
      <c r="Q812" s="1"/>
      <c r="R812" s="1"/>
    </row>
    <row r="813" spans="1:18" x14ac:dyDescent="0.3">
      <c r="A813" s="36">
        <v>44578</v>
      </c>
      <c r="B813" s="37">
        <v>1345</v>
      </c>
      <c r="C813" s="38">
        <v>46.5</v>
      </c>
      <c r="D813" s="39">
        <v>3.58105506353485E-2</v>
      </c>
      <c r="E813" s="37">
        <v>1300.5</v>
      </c>
      <c r="F813" s="37">
        <v>1288</v>
      </c>
      <c r="G813" s="37">
        <v>1348.5</v>
      </c>
      <c r="H813" s="7">
        <v>82460</v>
      </c>
      <c r="I813" s="37">
        <v>109789049</v>
      </c>
      <c r="J813" s="37">
        <v>44.5</v>
      </c>
      <c r="K813" s="37">
        <v>60.5</v>
      </c>
      <c r="L813" s="39">
        <v>-0.30779174991185798</v>
      </c>
      <c r="M813" s="37">
        <v>4176221084.5500002</v>
      </c>
      <c r="N813" s="37">
        <v>1345</v>
      </c>
      <c r="O813" s="1"/>
      <c r="P813" s="1"/>
      <c r="Q813" s="1"/>
      <c r="R813" s="1"/>
    </row>
    <row r="814" spans="1:18" x14ac:dyDescent="0.3">
      <c r="A814" s="36">
        <v>44579</v>
      </c>
      <c r="B814" s="37">
        <v>1336.5</v>
      </c>
      <c r="C814" s="38">
        <v>-8.5</v>
      </c>
      <c r="D814" s="39">
        <v>-6.3197026022304799E-3</v>
      </c>
      <c r="E814" s="37">
        <v>1350.5</v>
      </c>
      <c r="F814" s="37">
        <v>1316</v>
      </c>
      <c r="G814" s="37">
        <v>1355.5</v>
      </c>
      <c r="H814" s="7">
        <v>91204</v>
      </c>
      <c r="I814" s="37">
        <v>121753870</v>
      </c>
      <c r="J814" s="37">
        <v>14</v>
      </c>
      <c r="K814" s="37">
        <v>39.5</v>
      </c>
      <c r="L814" s="39">
        <v>0.106039291777832</v>
      </c>
      <c r="M814" s="37">
        <v>4054467214.5500002</v>
      </c>
      <c r="N814" s="37">
        <v>1336.5</v>
      </c>
      <c r="O814" s="1"/>
      <c r="P814" s="1"/>
      <c r="Q814" s="1"/>
      <c r="R814" s="1"/>
    </row>
    <row r="815" spans="1:18" x14ac:dyDescent="0.3">
      <c r="A815" s="36">
        <v>44580</v>
      </c>
      <c r="B815" s="37">
        <v>1368.5</v>
      </c>
      <c r="C815" s="38">
        <v>32</v>
      </c>
      <c r="D815" s="39">
        <v>2.3943135054246199E-2</v>
      </c>
      <c r="E815" s="37">
        <v>1338</v>
      </c>
      <c r="F815" s="37">
        <v>1332.5</v>
      </c>
      <c r="G815" s="37">
        <v>1387</v>
      </c>
      <c r="H815" s="7">
        <v>97902</v>
      </c>
      <c r="I815" s="37">
        <v>134186354</v>
      </c>
      <c r="J815" s="37">
        <v>30.5</v>
      </c>
      <c r="K815" s="37">
        <v>54.5</v>
      </c>
      <c r="L815" s="39">
        <v>7.3439761413973098E-2</v>
      </c>
      <c r="M815" s="37">
        <v>4188653568.5500002</v>
      </c>
      <c r="N815" s="37">
        <v>1368.5</v>
      </c>
      <c r="O815" s="1"/>
      <c r="P815" s="1"/>
      <c r="Q815" s="1"/>
      <c r="R815" s="1"/>
    </row>
    <row r="816" spans="1:18" x14ac:dyDescent="0.3">
      <c r="A816" s="36">
        <v>44581</v>
      </c>
      <c r="B816" s="37">
        <v>1370.5</v>
      </c>
      <c r="C816" s="38">
        <v>2</v>
      </c>
      <c r="D816" s="39">
        <v>1.46145414687614E-3</v>
      </c>
      <c r="E816" s="37">
        <v>1372.5</v>
      </c>
      <c r="F816" s="37">
        <v>1335</v>
      </c>
      <c r="G816" s="37">
        <v>1376.5</v>
      </c>
      <c r="H816" s="7">
        <v>70103</v>
      </c>
      <c r="I816" s="37">
        <v>95596019.5</v>
      </c>
      <c r="J816" s="37">
        <v>2</v>
      </c>
      <c r="K816" s="37">
        <v>41.5</v>
      </c>
      <c r="L816" s="39">
        <v>-0.28394721251864102</v>
      </c>
      <c r="M816" s="37">
        <v>4284249588.0500002</v>
      </c>
      <c r="N816" s="37">
        <v>1370.5</v>
      </c>
      <c r="O816" s="1"/>
      <c r="P816" s="1"/>
      <c r="Q816" s="1"/>
      <c r="R816" s="1"/>
    </row>
    <row r="817" spans="1:18" x14ac:dyDescent="0.3">
      <c r="A817" s="36">
        <v>44582</v>
      </c>
      <c r="B817" s="37">
        <v>1364</v>
      </c>
      <c r="C817" s="38">
        <v>-6.5</v>
      </c>
      <c r="D817" s="39">
        <v>-4.7427946005107599E-3</v>
      </c>
      <c r="E817" s="37">
        <v>1347.5</v>
      </c>
      <c r="F817" s="37">
        <v>1343</v>
      </c>
      <c r="G817" s="37">
        <v>1366.5</v>
      </c>
      <c r="H817" s="7">
        <v>87775</v>
      </c>
      <c r="I817" s="37">
        <v>119254758</v>
      </c>
      <c r="J817" s="37">
        <v>16.5</v>
      </c>
      <c r="K817" s="37">
        <v>23.5</v>
      </c>
      <c r="L817" s="39">
        <v>0.25208621599646203</v>
      </c>
      <c r="M817" s="37">
        <v>4164994830.0500002</v>
      </c>
      <c r="N817" s="37">
        <v>1364</v>
      </c>
      <c r="O817" s="1"/>
      <c r="P817" s="1"/>
      <c r="Q817" s="1"/>
      <c r="R817" s="1"/>
    </row>
    <row r="818" spans="1:18" x14ac:dyDescent="0.3">
      <c r="A818" s="36">
        <v>44585</v>
      </c>
      <c r="B818" s="37">
        <v>1308.5</v>
      </c>
      <c r="C818" s="38">
        <v>-55.5</v>
      </c>
      <c r="D818" s="39">
        <v>-4.0689149560117301E-2</v>
      </c>
      <c r="E818" s="37">
        <v>1341.5</v>
      </c>
      <c r="F818" s="37">
        <v>1293</v>
      </c>
      <c r="G818" s="37">
        <v>1362</v>
      </c>
      <c r="H818" s="7">
        <v>113247</v>
      </c>
      <c r="I818" s="37">
        <v>149309759.5</v>
      </c>
      <c r="J818" s="37">
        <v>33</v>
      </c>
      <c r="K818" s="37">
        <v>69</v>
      </c>
      <c r="L818" s="39">
        <v>0.29019652520649403</v>
      </c>
      <c r="M818" s="37">
        <v>4015685070.5500002</v>
      </c>
      <c r="N818" s="37">
        <v>1308.5</v>
      </c>
      <c r="O818" s="1"/>
      <c r="P818" s="1"/>
      <c r="Q818" s="1"/>
      <c r="R818" s="1"/>
    </row>
    <row r="819" spans="1:18" x14ac:dyDescent="0.3">
      <c r="A819" s="36">
        <v>44586</v>
      </c>
      <c r="B819" s="37">
        <v>1303</v>
      </c>
      <c r="C819" s="38">
        <v>-5.5</v>
      </c>
      <c r="D819" s="39">
        <v>-4.2032862055789103E-3</v>
      </c>
      <c r="E819" s="37">
        <v>1337</v>
      </c>
      <c r="F819" s="37">
        <v>1301.5</v>
      </c>
      <c r="G819" s="37">
        <v>1348</v>
      </c>
      <c r="H819" s="7">
        <v>82850</v>
      </c>
      <c r="I819" s="37">
        <v>108731456</v>
      </c>
      <c r="J819" s="37">
        <v>34</v>
      </c>
      <c r="K819" s="37">
        <v>46.5</v>
      </c>
      <c r="L819" s="39">
        <v>-0.26841329130131503</v>
      </c>
      <c r="M819" s="37">
        <v>3906953614.5500002</v>
      </c>
      <c r="N819" s="37">
        <v>1303</v>
      </c>
      <c r="O819" s="1"/>
      <c r="P819" s="1"/>
      <c r="Q819" s="1"/>
      <c r="R819" s="1"/>
    </row>
    <row r="820" spans="1:18" x14ac:dyDescent="0.3">
      <c r="A820" s="36">
        <v>44587</v>
      </c>
      <c r="B820" s="37">
        <v>1314</v>
      </c>
      <c r="C820" s="38">
        <v>11</v>
      </c>
      <c r="D820" s="39">
        <v>8.4420567920184195E-3</v>
      </c>
      <c r="E820" s="37">
        <v>1313.5</v>
      </c>
      <c r="F820" s="37">
        <v>1306</v>
      </c>
      <c r="G820" s="37">
        <v>1330</v>
      </c>
      <c r="H820" s="7">
        <v>69733</v>
      </c>
      <c r="I820" s="37">
        <v>91689703</v>
      </c>
      <c r="J820" s="37">
        <v>0.5</v>
      </c>
      <c r="K820" s="37">
        <v>24</v>
      </c>
      <c r="L820" s="39">
        <v>-0.15832226916113501</v>
      </c>
      <c r="M820" s="37">
        <v>3998643317.5500002</v>
      </c>
      <c r="N820" s="37">
        <v>1314</v>
      </c>
      <c r="O820" s="1"/>
      <c r="P820" s="1"/>
      <c r="Q820" s="1"/>
      <c r="R820" s="1"/>
    </row>
    <row r="821" spans="1:18" x14ac:dyDescent="0.3">
      <c r="A821" s="36">
        <v>44588</v>
      </c>
      <c r="B821" s="37">
        <v>1292.5</v>
      </c>
      <c r="C821" s="38">
        <v>-21.5</v>
      </c>
      <c r="D821" s="39">
        <v>-1.6362252663622501E-2</v>
      </c>
      <c r="E821" s="37">
        <v>1285</v>
      </c>
      <c r="F821" s="37">
        <v>1271.5</v>
      </c>
      <c r="G821" s="37">
        <v>1300</v>
      </c>
      <c r="H821" s="7">
        <v>130121</v>
      </c>
      <c r="I821" s="37">
        <v>167465467.5</v>
      </c>
      <c r="J821" s="37">
        <v>7.5</v>
      </c>
      <c r="K821" s="37">
        <v>28.5</v>
      </c>
      <c r="L821" s="39">
        <v>0.86598884315890601</v>
      </c>
      <c r="M821" s="37">
        <v>3831177850.0500002</v>
      </c>
      <c r="N821" s="37">
        <v>1292.5</v>
      </c>
      <c r="O821" s="1"/>
      <c r="P821" s="1"/>
      <c r="Q821" s="1"/>
      <c r="R821" s="1"/>
    </row>
    <row r="822" spans="1:18" x14ac:dyDescent="0.3">
      <c r="A822" s="36">
        <v>44589</v>
      </c>
      <c r="B822" s="37">
        <v>1295.5</v>
      </c>
      <c r="C822" s="38">
        <v>3</v>
      </c>
      <c r="D822" s="39">
        <v>2.321083172147E-3</v>
      </c>
      <c r="E822" s="37">
        <v>1317.5</v>
      </c>
      <c r="F822" s="37">
        <v>1258.5</v>
      </c>
      <c r="G822" s="37">
        <v>1333.5</v>
      </c>
      <c r="H822" s="7">
        <v>89413</v>
      </c>
      <c r="I822" s="37">
        <v>115091295</v>
      </c>
      <c r="J822" s="37">
        <v>22</v>
      </c>
      <c r="K822" s="37">
        <v>75</v>
      </c>
      <c r="L822" s="39">
        <v>-0.31284727292289499</v>
      </c>
      <c r="M822" s="37">
        <v>3946269145.0500002</v>
      </c>
      <c r="N822" s="37">
        <v>1295.5</v>
      </c>
      <c r="O822" s="1"/>
      <c r="P822" s="1"/>
      <c r="Q822" s="1"/>
      <c r="R822" s="1"/>
    </row>
    <row r="823" spans="1:18" x14ac:dyDescent="0.3">
      <c r="A823" s="36">
        <v>44592</v>
      </c>
      <c r="B823" s="37">
        <v>1318.5</v>
      </c>
      <c r="C823" s="38">
        <v>23</v>
      </c>
      <c r="D823" s="39">
        <v>1.7753763025858699E-2</v>
      </c>
      <c r="E823" s="37">
        <v>1311.5</v>
      </c>
      <c r="F823" s="37">
        <v>1297</v>
      </c>
      <c r="G823" s="37">
        <v>1325.5</v>
      </c>
      <c r="H823" s="7">
        <v>86050</v>
      </c>
      <c r="I823" s="37">
        <v>113072016.5</v>
      </c>
      <c r="J823" s="37">
        <v>7</v>
      </c>
      <c r="K823" s="37">
        <v>28.5</v>
      </c>
      <c r="L823" s="39">
        <v>-3.7611980360797603E-2</v>
      </c>
      <c r="M823" s="37">
        <v>4059341161.5500002</v>
      </c>
      <c r="N823" s="37">
        <v>1318.5</v>
      </c>
      <c r="O823" s="1"/>
      <c r="P823" s="1"/>
      <c r="Q823" s="1"/>
      <c r="R823" s="1"/>
    </row>
    <row r="824" spans="1:18" x14ac:dyDescent="0.3">
      <c r="A824" s="36">
        <v>44593</v>
      </c>
      <c r="B824" s="37">
        <v>1343.5</v>
      </c>
      <c r="C824" s="38">
        <v>25</v>
      </c>
      <c r="D824" s="39">
        <v>1.8960940462646899E-2</v>
      </c>
      <c r="E824" s="37">
        <v>1330</v>
      </c>
      <c r="F824" s="37">
        <v>1324</v>
      </c>
      <c r="G824" s="37">
        <v>1353.5</v>
      </c>
      <c r="H824" s="7">
        <v>70474</v>
      </c>
      <c r="I824" s="37">
        <v>94588510</v>
      </c>
      <c r="J824" s="37">
        <v>13.5</v>
      </c>
      <c r="K824" s="37">
        <v>29.5</v>
      </c>
      <c r="L824" s="39">
        <v>-0.18101104009296901</v>
      </c>
      <c r="M824" s="37">
        <v>4153929671.5500002</v>
      </c>
      <c r="N824" s="37">
        <v>1343.5</v>
      </c>
      <c r="O824" s="1"/>
      <c r="P824" s="1"/>
      <c r="Q824" s="1"/>
      <c r="R824" s="1"/>
    </row>
    <row r="825" spans="1:18" x14ac:dyDescent="0.3">
      <c r="A825" s="36">
        <v>44594</v>
      </c>
      <c r="B825" s="37">
        <v>1350</v>
      </c>
      <c r="C825" s="38">
        <v>6.5</v>
      </c>
      <c r="D825" s="39">
        <v>4.8381094157052499E-3</v>
      </c>
      <c r="E825" s="37">
        <v>1352</v>
      </c>
      <c r="F825" s="37">
        <v>1340.5</v>
      </c>
      <c r="G825" s="37">
        <v>1364</v>
      </c>
      <c r="H825" s="7">
        <v>58617</v>
      </c>
      <c r="I825" s="37">
        <v>79273307</v>
      </c>
      <c r="J825" s="37">
        <v>2</v>
      </c>
      <c r="K825" s="37">
        <v>23.5</v>
      </c>
      <c r="L825" s="39">
        <v>-0.16824644549762999</v>
      </c>
      <c r="M825" s="37">
        <v>4233202978.5500002</v>
      </c>
      <c r="N825" s="37">
        <v>1350</v>
      </c>
      <c r="O825" s="1"/>
      <c r="P825" s="1"/>
      <c r="Q825" s="1"/>
      <c r="R825" s="1"/>
    </row>
    <row r="826" spans="1:18" x14ac:dyDescent="0.3">
      <c r="A826" s="36">
        <v>44595</v>
      </c>
      <c r="B826" s="37">
        <v>1306</v>
      </c>
      <c r="C826" s="38">
        <v>-44</v>
      </c>
      <c r="D826" s="39">
        <v>-3.2592592592592597E-2</v>
      </c>
      <c r="E826" s="37">
        <v>1355</v>
      </c>
      <c r="F826" s="37">
        <v>1302.5</v>
      </c>
      <c r="G826" s="37">
        <v>1355</v>
      </c>
      <c r="H826" s="7">
        <v>69908</v>
      </c>
      <c r="I826" s="37">
        <v>92241143</v>
      </c>
      <c r="J826" s="37">
        <v>49</v>
      </c>
      <c r="K826" s="37">
        <v>52.5</v>
      </c>
      <c r="L826" s="39">
        <v>0.19262330040773201</v>
      </c>
      <c r="M826" s="37">
        <v>4140961835.5500002</v>
      </c>
      <c r="N826" s="37">
        <v>1306</v>
      </c>
      <c r="O826" s="1"/>
      <c r="P826" s="1"/>
      <c r="Q826" s="1"/>
      <c r="R826" s="1"/>
    </row>
    <row r="827" spans="1:18" x14ac:dyDescent="0.3">
      <c r="A827" s="36">
        <v>44596</v>
      </c>
      <c r="B827" s="37">
        <v>1310</v>
      </c>
      <c r="C827" s="38">
        <v>4</v>
      </c>
      <c r="D827" s="39">
        <v>3.0627871362940299E-3</v>
      </c>
      <c r="E827" s="37">
        <v>1310</v>
      </c>
      <c r="F827" s="37">
        <v>1300</v>
      </c>
      <c r="G827" s="37">
        <v>1322.5</v>
      </c>
      <c r="H827" s="7">
        <v>75911</v>
      </c>
      <c r="I827" s="37">
        <v>99441368.5</v>
      </c>
      <c r="J827" s="37">
        <v>0</v>
      </c>
      <c r="K827" s="37">
        <v>22.5</v>
      </c>
      <c r="L827" s="39">
        <v>8.5870000572180596E-2</v>
      </c>
      <c r="M827" s="37">
        <v>4240403204.0500002</v>
      </c>
      <c r="N827" s="37">
        <v>1310</v>
      </c>
      <c r="O827" s="1"/>
      <c r="P827" s="1"/>
      <c r="Q827" s="1"/>
      <c r="R827" s="1"/>
    </row>
    <row r="828" spans="1:18" x14ac:dyDescent="0.3">
      <c r="A828" s="36">
        <v>44599</v>
      </c>
      <c r="B828" s="37">
        <v>1280</v>
      </c>
      <c r="C828" s="38">
        <v>-30</v>
      </c>
      <c r="D828" s="39">
        <v>-2.2900763358778602E-2</v>
      </c>
      <c r="E828" s="37">
        <v>1310</v>
      </c>
      <c r="F828" s="37">
        <v>1279</v>
      </c>
      <c r="G828" s="37">
        <v>1310.5</v>
      </c>
      <c r="H828" s="7">
        <v>71196</v>
      </c>
      <c r="I828" s="37">
        <v>91569460</v>
      </c>
      <c r="J828" s="37">
        <v>30</v>
      </c>
      <c r="K828" s="37">
        <v>31.5</v>
      </c>
      <c r="L828" s="39">
        <v>-6.2112210351595899E-2</v>
      </c>
      <c r="M828" s="37">
        <v>4148833744.0500002</v>
      </c>
      <c r="N828" s="37">
        <v>1280</v>
      </c>
      <c r="O828" s="1"/>
      <c r="P828" s="1"/>
      <c r="Q828" s="1"/>
      <c r="R828" s="1"/>
    </row>
    <row r="829" spans="1:18" x14ac:dyDescent="0.3">
      <c r="A829" s="36">
        <v>44600</v>
      </c>
      <c r="B829" s="37">
        <v>1269.5</v>
      </c>
      <c r="C829" s="38">
        <v>-10.5</v>
      </c>
      <c r="D829" s="39">
        <v>-8.2031250000000003E-3</v>
      </c>
      <c r="E829" s="37">
        <v>1281</v>
      </c>
      <c r="F829" s="37">
        <v>1250.5</v>
      </c>
      <c r="G829" s="37">
        <v>1293</v>
      </c>
      <c r="H829" s="7">
        <v>73535</v>
      </c>
      <c r="I829" s="37">
        <v>93412395.5</v>
      </c>
      <c r="J829" s="37">
        <v>11.5</v>
      </c>
      <c r="K829" s="37">
        <v>42.5</v>
      </c>
      <c r="L829" s="39">
        <v>3.2852969267936398E-2</v>
      </c>
      <c r="M829" s="37">
        <v>4055421348.5500002</v>
      </c>
      <c r="N829" s="37">
        <v>1269.5</v>
      </c>
      <c r="O829" s="1"/>
      <c r="P829" s="1"/>
      <c r="Q829" s="1"/>
      <c r="R829" s="1"/>
    </row>
    <row r="830" spans="1:18" x14ac:dyDescent="0.3">
      <c r="A830" s="36">
        <v>44601</v>
      </c>
      <c r="B830" s="37">
        <v>1292.5</v>
      </c>
      <c r="C830" s="38">
        <v>23</v>
      </c>
      <c r="D830" s="39">
        <v>1.8117369042930299E-2</v>
      </c>
      <c r="E830" s="37">
        <v>1284</v>
      </c>
      <c r="F830" s="37">
        <v>1278.5</v>
      </c>
      <c r="G830" s="37">
        <v>1303.5</v>
      </c>
      <c r="H830" s="7">
        <v>62163</v>
      </c>
      <c r="I830" s="37">
        <v>80406158.5</v>
      </c>
      <c r="J830" s="37">
        <v>8.5</v>
      </c>
      <c r="K830" s="37">
        <v>25</v>
      </c>
      <c r="L830" s="39">
        <v>-0.15464744679404399</v>
      </c>
      <c r="M830" s="37">
        <v>4135827507.0500002</v>
      </c>
      <c r="N830" s="37">
        <v>1292.5</v>
      </c>
      <c r="O830" s="1"/>
      <c r="P830" s="1"/>
      <c r="Q830" s="1"/>
      <c r="R830" s="1"/>
    </row>
    <row r="831" spans="1:18" x14ac:dyDescent="0.3">
      <c r="A831" s="36">
        <v>44602</v>
      </c>
      <c r="B831" s="37">
        <v>1246</v>
      </c>
      <c r="C831" s="38">
        <v>-46.5</v>
      </c>
      <c r="D831" s="39">
        <v>-3.5976789168278497E-2</v>
      </c>
      <c r="E831" s="37">
        <v>1299.5</v>
      </c>
      <c r="F831" s="37">
        <v>1219</v>
      </c>
      <c r="G831" s="37">
        <v>1300</v>
      </c>
      <c r="H831" s="7">
        <v>103156</v>
      </c>
      <c r="I831" s="37">
        <v>128847172</v>
      </c>
      <c r="J831" s="37">
        <v>53.5</v>
      </c>
      <c r="K831" s="37">
        <v>81</v>
      </c>
      <c r="L831" s="39">
        <v>0.65944372054115796</v>
      </c>
      <c r="M831" s="37">
        <v>4006980335.0500002</v>
      </c>
      <c r="N831" s="37">
        <v>1246</v>
      </c>
      <c r="O831" s="1"/>
      <c r="P831" s="1"/>
      <c r="Q831" s="1"/>
      <c r="R831" s="1"/>
    </row>
    <row r="832" spans="1:18" x14ac:dyDescent="0.3">
      <c r="A832" s="36">
        <v>44603</v>
      </c>
      <c r="B832" s="37">
        <v>1202</v>
      </c>
      <c r="C832" s="38">
        <v>-44</v>
      </c>
      <c r="D832" s="39">
        <v>-3.5313001605136403E-2</v>
      </c>
      <c r="E832" s="37">
        <v>1230</v>
      </c>
      <c r="F832" s="37">
        <v>1199.5</v>
      </c>
      <c r="G832" s="37">
        <v>1236</v>
      </c>
      <c r="H832" s="7">
        <v>114966</v>
      </c>
      <c r="I832" s="37">
        <v>139550116</v>
      </c>
      <c r="J832" s="37">
        <v>28</v>
      </c>
      <c r="K832" s="37">
        <v>36.5</v>
      </c>
      <c r="L832" s="39">
        <v>0.114486796696266</v>
      </c>
      <c r="M832" s="37">
        <v>3867430219.0500002</v>
      </c>
      <c r="N832" s="37">
        <v>1202</v>
      </c>
      <c r="O832" s="1"/>
      <c r="P832" s="1"/>
      <c r="Q832" s="1"/>
      <c r="R832" s="1"/>
    </row>
    <row r="833" spans="1:18" x14ac:dyDescent="0.3">
      <c r="A833" s="36">
        <v>44606</v>
      </c>
      <c r="B833" s="37">
        <v>1186.5</v>
      </c>
      <c r="C833" s="38">
        <v>-15.5</v>
      </c>
      <c r="D833" s="39">
        <v>-1.28951747088186E-2</v>
      </c>
      <c r="E833" s="37">
        <v>1185</v>
      </c>
      <c r="F833" s="37">
        <v>1160.5</v>
      </c>
      <c r="G833" s="37">
        <v>1186.5</v>
      </c>
      <c r="H833" s="7">
        <v>140628</v>
      </c>
      <c r="I833" s="37">
        <v>165499452.5</v>
      </c>
      <c r="J833" s="37">
        <v>1.5</v>
      </c>
      <c r="K833" s="37">
        <v>26</v>
      </c>
      <c r="L833" s="39">
        <v>0.223213819738009</v>
      </c>
      <c r="M833" s="37">
        <v>3701930766.5500002</v>
      </c>
      <c r="N833" s="37">
        <v>1186.5</v>
      </c>
      <c r="O833" s="1"/>
      <c r="P833" s="1"/>
      <c r="Q833" s="1"/>
      <c r="R833" s="1"/>
    </row>
    <row r="834" spans="1:18" x14ac:dyDescent="0.3">
      <c r="A834" s="36">
        <v>44607</v>
      </c>
      <c r="B834" s="37">
        <v>1251</v>
      </c>
      <c r="C834" s="38">
        <v>64.5</v>
      </c>
      <c r="D834" s="39">
        <v>5.4361567635903899E-2</v>
      </c>
      <c r="E834" s="37">
        <v>1188.5</v>
      </c>
      <c r="F834" s="37">
        <v>1184.5</v>
      </c>
      <c r="G834" s="37">
        <v>1254.5</v>
      </c>
      <c r="H834" s="7">
        <v>105998</v>
      </c>
      <c r="I834" s="37">
        <v>131050840</v>
      </c>
      <c r="J834" s="37">
        <v>62.5</v>
      </c>
      <c r="K834" s="37">
        <v>70</v>
      </c>
      <c r="L834" s="39">
        <v>-0.246252524390591</v>
      </c>
      <c r="M834" s="37">
        <v>3832981606.5500002</v>
      </c>
      <c r="N834" s="37">
        <v>1251</v>
      </c>
      <c r="O834" s="1"/>
      <c r="P834" s="1"/>
      <c r="Q834" s="1"/>
      <c r="R834" s="1"/>
    </row>
    <row r="835" spans="1:18" x14ac:dyDescent="0.3">
      <c r="A835" s="36">
        <v>44608</v>
      </c>
      <c r="B835" s="37">
        <v>1241.5</v>
      </c>
      <c r="C835" s="38">
        <v>-9.5</v>
      </c>
      <c r="D835" s="39">
        <v>-7.5939248601119098E-3</v>
      </c>
      <c r="E835" s="37">
        <v>1253</v>
      </c>
      <c r="F835" s="37">
        <v>1227.5</v>
      </c>
      <c r="G835" s="37">
        <v>1264.5</v>
      </c>
      <c r="H835" s="7">
        <v>67100</v>
      </c>
      <c r="I835" s="37">
        <v>83610595.5</v>
      </c>
      <c r="J835" s="37">
        <v>11.5</v>
      </c>
      <c r="K835" s="37">
        <v>37</v>
      </c>
      <c r="L835" s="39">
        <v>-0.36696918809788898</v>
      </c>
      <c r="M835" s="37">
        <v>3749371011.0500002</v>
      </c>
      <c r="N835" s="37">
        <v>1241.5</v>
      </c>
      <c r="O835" s="1"/>
      <c r="P835" s="1"/>
      <c r="Q835" s="1"/>
      <c r="R835" s="1"/>
    </row>
    <row r="836" spans="1:18" x14ac:dyDescent="0.3">
      <c r="A836" s="36">
        <v>44609</v>
      </c>
      <c r="B836" s="37">
        <v>1255</v>
      </c>
      <c r="C836" s="38">
        <v>13.5</v>
      </c>
      <c r="D836" s="39">
        <v>1.0873942811115599E-2</v>
      </c>
      <c r="E836" s="37">
        <v>1257.5</v>
      </c>
      <c r="F836" s="37">
        <v>1247</v>
      </c>
      <c r="G836" s="37">
        <v>1276.5</v>
      </c>
      <c r="H836" s="7">
        <v>86696</v>
      </c>
      <c r="I836" s="37">
        <v>109229319</v>
      </c>
      <c r="J836" s="37">
        <v>2.5</v>
      </c>
      <c r="K836" s="37">
        <v>29.5</v>
      </c>
      <c r="L836" s="39">
        <v>0.29204172876304002</v>
      </c>
      <c r="M836" s="37">
        <v>3858600330.0500002</v>
      </c>
      <c r="N836" s="37">
        <v>1255</v>
      </c>
      <c r="O836" s="1"/>
      <c r="P836" s="1"/>
      <c r="Q836" s="1"/>
      <c r="R836" s="1"/>
    </row>
    <row r="837" spans="1:18" x14ac:dyDescent="0.3">
      <c r="A837" s="36">
        <v>44610</v>
      </c>
      <c r="B837" s="37">
        <v>1203</v>
      </c>
      <c r="C837" s="38">
        <v>-52</v>
      </c>
      <c r="D837" s="39">
        <v>-4.14342629482072E-2</v>
      </c>
      <c r="E837" s="37">
        <v>1187</v>
      </c>
      <c r="F837" s="37">
        <v>1150</v>
      </c>
      <c r="G837" s="37">
        <v>1205.5</v>
      </c>
      <c r="H837" s="7">
        <v>212751</v>
      </c>
      <c r="I837" s="37">
        <v>253083598.5</v>
      </c>
      <c r="J837" s="37">
        <v>16</v>
      </c>
      <c r="K837" s="37">
        <v>55.5</v>
      </c>
      <c r="L837" s="39">
        <v>1.45398864999539</v>
      </c>
      <c r="M837" s="37">
        <v>3605516731.5500002</v>
      </c>
      <c r="N837" s="37">
        <v>1203</v>
      </c>
      <c r="O837" s="1"/>
      <c r="P837" s="1"/>
      <c r="Q837" s="1"/>
      <c r="R837" s="1"/>
    </row>
    <row r="838" spans="1:18" x14ac:dyDescent="0.3">
      <c r="A838" s="36">
        <v>44613</v>
      </c>
      <c r="B838" s="37">
        <v>1200</v>
      </c>
      <c r="C838" s="38">
        <v>-3</v>
      </c>
      <c r="D838" s="39">
        <v>-2.4937655860349101E-3</v>
      </c>
      <c r="E838" s="37">
        <v>1205</v>
      </c>
      <c r="F838" s="37">
        <v>1179.5</v>
      </c>
      <c r="G838" s="37">
        <v>1214</v>
      </c>
      <c r="H838" s="7">
        <v>105441</v>
      </c>
      <c r="I838" s="37">
        <v>126362805.5</v>
      </c>
      <c r="J838" s="37">
        <v>5</v>
      </c>
      <c r="K838" s="37">
        <v>34.5</v>
      </c>
      <c r="L838" s="39">
        <v>-0.50439245878985295</v>
      </c>
      <c r="M838" s="37">
        <v>3479153926.0500002</v>
      </c>
      <c r="N838" s="37">
        <v>1200</v>
      </c>
      <c r="O838" s="1"/>
      <c r="P838" s="1"/>
      <c r="Q838" s="1"/>
      <c r="R838" s="1"/>
    </row>
    <row r="839" spans="1:18" x14ac:dyDescent="0.3">
      <c r="A839" s="36">
        <v>44614</v>
      </c>
      <c r="B839" s="37">
        <v>1208</v>
      </c>
      <c r="C839" s="38">
        <v>8</v>
      </c>
      <c r="D839" s="39">
        <v>6.6666666666666697E-3</v>
      </c>
      <c r="E839" s="37">
        <v>1174.5</v>
      </c>
      <c r="F839" s="37">
        <v>1168</v>
      </c>
      <c r="G839" s="37">
        <v>1226</v>
      </c>
      <c r="H839" s="7">
        <v>108000</v>
      </c>
      <c r="I839" s="37">
        <v>130299676</v>
      </c>
      <c r="J839" s="37">
        <v>33.5</v>
      </c>
      <c r="K839" s="37">
        <v>58</v>
      </c>
      <c r="L839" s="39">
        <v>2.4269496685350101E-2</v>
      </c>
      <c r="M839" s="37">
        <v>3609453602.0500002</v>
      </c>
      <c r="N839" s="37">
        <v>1208</v>
      </c>
      <c r="O839" s="1"/>
      <c r="P839" s="1"/>
      <c r="Q839" s="1"/>
      <c r="R839" s="1"/>
    </row>
    <row r="840" spans="1:18" x14ac:dyDescent="0.3">
      <c r="A840" s="36">
        <v>44615</v>
      </c>
      <c r="B840" s="37">
        <v>1220</v>
      </c>
      <c r="C840" s="38">
        <v>12</v>
      </c>
      <c r="D840" s="39">
        <v>9.93377483443709E-3</v>
      </c>
      <c r="E840" s="37">
        <v>1212</v>
      </c>
      <c r="F840" s="37">
        <v>1200.5</v>
      </c>
      <c r="G840" s="37">
        <v>1248</v>
      </c>
      <c r="H840" s="7">
        <v>88284</v>
      </c>
      <c r="I840" s="37">
        <v>108497394</v>
      </c>
      <c r="J840" s="37">
        <v>8</v>
      </c>
      <c r="K840" s="37">
        <v>47.5</v>
      </c>
      <c r="L840" s="39">
        <v>-0.182555555555556</v>
      </c>
      <c r="M840" s="37">
        <v>3717950996.0500002</v>
      </c>
      <c r="N840" s="37">
        <v>1220</v>
      </c>
      <c r="O840" s="1"/>
      <c r="P840" s="1"/>
      <c r="Q840" s="1"/>
      <c r="R840" s="1"/>
    </row>
    <row r="841" spans="1:18" x14ac:dyDescent="0.3">
      <c r="A841" s="36">
        <v>44616</v>
      </c>
      <c r="B841" s="37">
        <v>1203</v>
      </c>
      <c r="C841" s="38">
        <v>-17</v>
      </c>
      <c r="D841" s="39">
        <v>-1.39344262295082E-2</v>
      </c>
      <c r="E841" s="37">
        <v>1172.5</v>
      </c>
      <c r="F841" s="37">
        <v>1157</v>
      </c>
      <c r="G841" s="37">
        <v>1213.5</v>
      </c>
      <c r="H841" s="7">
        <v>162412</v>
      </c>
      <c r="I841" s="37">
        <v>193881271</v>
      </c>
      <c r="J841" s="37">
        <v>30.5</v>
      </c>
      <c r="K841" s="37">
        <v>56.5</v>
      </c>
      <c r="L841" s="39">
        <v>0.83965384441121804</v>
      </c>
      <c r="M841" s="37">
        <v>3524069725.0500002</v>
      </c>
      <c r="N841" s="37">
        <v>1203</v>
      </c>
      <c r="O841" s="1"/>
      <c r="P841" s="1"/>
      <c r="Q841" s="1"/>
      <c r="R841" s="1"/>
    </row>
    <row r="842" spans="1:18" x14ac:dyDescent="0.3">
      <c r="A842" s="36">
        <v>44617</v>
      </c>
      <c r="B842" s="37">
        <v>1230</v>
      </c>
      <c r="C842" s="38">
        <v>27</v>
      </c>
      <c r="D842" s="39">
        <v>2.2443890274314201E-2</v>
      </c>
      <c r="E842" s="37">
        <v>1210</v>
      </c>
      <c r="F842" s="37">
        <v>1204</v>
      </c>
      <c r="G842" s="37">
        <v>1239</v>
      </c>
      <c r="H842" s="7">
        <v>108092</v>
      </c>
      <c r="I842" s="37">
        <v>132269879</v>
      </c>
      <c r="J842" s="37">
        <v>20</v>
      </c>
      <c r="K842" s="37">
        <v>35</v>
      </c>
      <c r="L842" s="39">
        <v>-0.33445804497204601</v>
      </c>
      <c r="M842" s="37">
        <v>3656339604.0500002</v>
      </c>
      <c r="N842" s="37">
        <v>1230</v>
      </c>
      <c r="O842" s="1"/>
      <c r="P842" s="1"/>
      <c r="Q842" s="1"/>
      <c r="R842" s="1"/>
    </row>
    <row r="843" spans="1:18" x14ac:dyDescent="0.3">
      <c r="A843" s="36">
        <v>44620</v>
      </c>
      <c r="B843" s="37">
        <v>1242</v>
      </c>
      <c r="C843" s="38">
        <v>12</v>
      </c>
      <c r="D843" s="39">
        <v>9.7560975609756097E-3</v>
      </c>
      <c r="E843" s="37">
        <v>1218</v>
      </c>
      <c r="F843" s="37">
        <v>1197.5</v>
      </c>
      <c r="G843" s="37">
        <v>1247.5</v>
      </c>
      <c r="H843" s="7">
        <v>130001</v>
      </c>
      <c r="I843" s="37">
        <v>159395441</v>
      </c>
      <c r="J843" s="37">
        <v>24</v>
      </c>
      <c r="K843" s="37">
        <v>50</v>
      </c>
      <c r="L843" s="39">
        <v>0.20268845057913601</v>
      </c>
      <c r="M843" s="37">
        <v>3815735045.0500002</v>
      </c>
      <c r="N843" s="37">
        <v>1242</v>
      </c>
      <c r="O843" s="1"/>
      <c r="P843" s="1"/>
      <c r="Q843" s="1"/>
      <c r="R843" s="1"/>
    </row>
    <row r="844" spans="1:18" x14ac:dyDescent="0.3">
      <c r="A844" s="36">
        <v>44621</v>
      </c>
      <c r="B844" s="37">
        <v>1198</v>
      </c>
      <c r="C844" s="38">
        <v>-44</v>
      </c>
      <c r="D844" s="39">
        <v>-3.5426731078904997E-2</v>
      </c>
      <c r="E844" s="37">
        <v>1239.5</v>
      </c>
      <c r="F844" s="37">
        <v>1198</v>
      </c>
      <c r="G844" s="37">
        <v>1240.5</v>
      </c>
      <c r="H844" s="7">
        <v>112939</v>
      </c>
      <c r="I844" s="37">
        <v>136539742.5</v>
      </c>
      <c r="J844" s="37">
        <v>41.5</v>
      </c>
      <c r="K844" s="37">
        <v>42.5</v>
      </c>
      <c r="L844" s="39">
        <v>-0.13124514426812101</v>
      </c>
      <c r="M844" s="37">
        <v>3679195302.5500002</v>
      </c>
      <c r="N844" s="37">
        <v>1198</v>
      </c>
      <c r="O844" s="1"/>
      <c r="P844" s="1"/>
      <c r="Q844" s="1"/>
      <c r="R844" s="1"/>
    </row>
    <row r="845" spans="1:18" x14ac:dyDescent="0.3">
      <c r="A845" s="36">
        <v>44622</v>
      </c>
      <c r="B845" s="37">
        <v>1237.5</v>
      </c>
      <c r="C845" s="38">
        <v>39.5</v>
      </c>
      <c r="D845" s="39">
        <v>3.29716193656093E-2</v>
      </c>
      <c r="E845" s="37">
        <v>1200</v>
      </c>
      <c r="F845" s="37">
        <v>1197</v>
      </c>
      <c r="G845" s="37">
        <v>1248</v>
      </c>
      <c r="H845" s="7">
        <v>126585</v>
      </c>
      <c r="I845" s="37">
        <v>154954824.5</v>
      </c>
      <c r="J845" s="37">
        <v>37.5</v>
      </c>
      <c r="K845" s="37">
        <v>51</v>
      </c>
      <c r="L845" s="39">
        <v>0.12082628675656799</v>
      </c>
      <c r="M845" s="37">
        <v>3834150127.0500002</v>
      </c>
      <c r="N845" s="37">
        <v>1237.5</v>
      </c>
      <c r="O845" s="1"/>
      <c r="P845" s="1"/>
      <c r="Q845" s="1"/>
      <c r="R845" s="1"/>
    </row>
    <row r="846" spans="1:18" x14ac:dyDescent="0.3">
      <c r="A846" s="36">
        <v>44623</v>
      </c>
      <c r="B846" s="37">
        <v>1209</v>
      </c>
      <c r="C846" s="38">
        <v>-28.5</v>
      </c>
      <c r="D846" s="39">
        <v>-2.3030303030303002E-2</v>
      </c>
      <c r="E846" s="37">
        <v>1229</v>
      </c>
      <c r="F846" s="37">
        <v>1200</v>
      </c>
      <c r="G846" s="37">
        <v>1242.5</v>
      </c>
      <c r="H846" s="7">
        <v>81731</v>
      </c>
      <c r="I846" s="37">
        <v>99376417</v>
      </c>
      <c r="J846" s="37">
        <v>20</v>
      </c>
      <c r="K846" s="37">
        <v>42.5</v>
      </c>
      <c r="L846" s="39">
        <v>-0.35433898171189299</v>
      </c>
      <c r="M846" s="37">
        <v>3734773710.0500002</v>
      </c>
      <c r="N846" s="37">
        <v>1209</v>
      </c>
      <c r="O846" s="1"/>
      <c r="P846" s="1"/>
      <c r="Q846" s="1"/>
      <c r="R846" s="1"/>
    </row>
    <row r="847" spans="1:18" x14ac:dyDescent="0.3">
      <c r="A847" s="36">
        <v>44624</v>
      </c>
      <c r="B847" s="37">
        <v>1160.5</v>
      </c>
      <c r="C847" s="38">
        <v>-48.5</v>
      </c>
      <c r="D847" s="39">
        <v>-4.0115798180314299E-2</v>
      </c>
      <c r="E847" s="37">
        <v>1191.5</v>
      </c>
      <c r="F847" s="37">
        <v>1160.5</v>
      </c>
      <c r="G847" s="37">
        <v>1206</v>
      </c>
      <c r="H847" s="7">
        <v>133776</v>
      </c>
      <c r="I847" s="37">
        <v>157893080.5</v>
      </c>
      <c r="J847" s="37">
        <v>31</v>
      </c>
      <c r="K847" s="37">
        <v>45.5</v>
      </c>
      <c r="L847" s="39">
        <v>0.63678408437434997</v>
      </c>
      <c r="M847" s="37">
        <v>3576880629.5500002</v>
      </c>
      <c r="N847" s="37">
        <v>1160.5</v>
      </c>
      <c r="O847" s="1"/>
      <c r="P847" s="1"/>
      <c r="Q847" s="1"/>
      <c r="R847" s="1"/>
    </row>
    <row r="848" spans="1:18" x14ac:dyDescent="0.3">
      <c r="A848" s="36">
        <v>44627</v>
      </c>
      <c r="B848" s="37">
        <v>1144</v>
      </c>
      <c r="C848" s="38">
        <v>-16.5</v>
      </c>
      <c r="D848" s="39">
        <v>-1.4218009478673001E-2</v>
      </c>
      <c r="E848" s="37">
        <v>1118.5</v>
      </c>
      <c r="F848" s="37">
        <v>1095</v>
      </c>
      <c r="G848" s="37">
        <v>1170.5</v>
      </c>
      <c r="H848" s="7">
        <v>148048</v>
      </c>
      <c r="I848" s="37">
        <v>167571888.5</v>
      </c>
      <c r="J848" s="37">
        <v>25.5</v>
      </c>
      <c r="K848" s="37">
        <v>75.5</v>
      </c>
      <c r="L848" s="39">
        <v>0.106685803133596</v>
      </c>
      <c r="M848" s="37">
        <v>3409308741.0500002</v>
      </c>
      <c r="N848" s="37">
        <v>1144</v>
      </c>
      <c r="O848" s="1"/>
      <c r="P848" s="1"/>
      <c r="Q848" s="1"/>
      <c r="R848" s="1"/>
    </row>
    <row r="849" spans="1:18" x14ac:dyDescent="0.3">
      <c r="A849" s="36">
        <v>44628</v>
      </c>
      <c r="B849" s="37">
        <v>1080.5</v>
      </c>
      <c r="C849" s="38">
        <v>-63.5</v>
      </c>
      <c r="D849" s="39">
        <v>-5.5506993006993001E-2</v>
      </c>
      <c r="E849" s="37">
        <v>1119</v>
      </c>
      <c r="F849" s="37">
        <v>1060</v>
      </c>
      <c r="G849" s="37">
        <v>1148</v>
      </c>
      <c r="H849" s="7">
        <v>187120</v>
      </c>
      <c r="I849" s="37">
        <v>204334303.5</v>
      </c>
      <c r="J849" s="37">
        <v>38.5</v>
      </c>
      <c r="K849" s="37">
        <v>88</v>
      </c>
      <c r="L849" s="39">
        <v>0.26391440613855</v>
      </c>
      <c r="M849" s="37">
        <v>3204974437.5500002</v>
      </c>
      <c r="N849" s="37">
        <v>1080.5</v>
      </c>
      <c r="O849" s="1"/>
      <c r="P849" s="1"/>
      <c r="Q849" s="1"/>
      <c r="R849" s="1"/>
    </row>
    <row r="850" spans="1:18" x14ac:dyDescent="0.3">
      <c r="A850" s="36">
        <v>44629</v>
      </c>
      <c r="B850" s="37">
        <v>1170.5</v>
      </c>
      <c r="C850" s="38">
        <v>90</v>
      </c>
      <c r="D850" s="39">
        <v>8.3294770939379897E-2</v>
      </c>
      <c r="E850" s="37">
        <v>1113</v>
      </c>
      <c r="F850" s="37">
        <v>1097</v>
      </c>
      <c r="G850" s="37">
        <v>1170.5</v>
      </c>
      <c r="H850" s="7">
        <v>162971</v>
      </c>
      <c r="I850" s="37">
        <v>186343094</v>
      </c>
      <c r="J850" s="37">
        <v>57.5</v>
      </c>
      <c r="K850" s="37">
        <v>73.5</v>
      </c>
      <c r="L850" s="39">
        <v>-0.12905622060709701</v>
      </c>
      <c r="M850" s="37">
        <v>3391317531.5500002</v>
      </c>
      <c r="N850" s="37">
        <v>1170.5</v>
      </c>
      <c r="O850" s="1"/>
      <c r="P850" s="1"/>
      <c r="Q850" s="1"/>
      <c r="R850" s="1"/>
    </row>
    <row r="851" spans="1:18" x14ac:dyDescent="0.3">
      <c r="A851" s="36">
        <v>44630</v>
      </c>
      <c r="B851" s="37">
        <v>1124.5</v>
      </c>
      <c r="C851" s="38">
        <v>-46</v>
      </c>
      <c r="D851" s="39">
        <v>-3.9299444681759901E-2</v>
      </c>
      <c r="E851" s="37">
        <v>1160</v>
      </c>
      <c r="F851" s="37">
        <v>1116.5</v>
      </c>
      <c r="G851" s="37">
        <v>1160.5</v>
      </c>
      <c r="H851" s="7">
        <v>121980</v>
      </c>
      <c r="I851" s="37">
        <v>137799810.5</v>
      </c>
      <c r="J851" s="37">
        <v>35.5</v>
      </c>
      <c r="K851" s="37">
        <v>44</v>
      </c>
      <c r="L851" s="39">
        <v>-0.25152327714746803</v>
      </c>
      <c r="M851" s="37">
        <v>3253517721.0500002</v>
      </c>
      <c r="N851" s="37">
        <v>1124.5</v>
      </c>
      <c r="O851" s="1"/>
      <c r="P851" s="1"/>
      <c r="Q851" s="1"/>
      <c r="R851" s="1"/>
    </row>
    <row r="852" spans="1:18" x14ac:dyDescent="0.3">
      <c r="A852" s="36">
        <v>44631</v>
      </c>
      <c r="B852" s="37">
        <v>1125</v>
      </c>
      <c r="C852" s="38">
        <v>0.5</v>
      </c>
      <c r="D852" s="39">
        <v>4.4464206313917301E-4</v>
      </c>
      <c r="E852" s="37">
        <v>1131.5</v>
      </c>
      <c r="F852" s="37">
        <v>1099</v>
      </c>
      <c r="G852" s="37">
        <v>1179.5</v>
      </c>
      <c r="H852" s="7">
        <v>100897</v>
      </c>
      <c r="I852" s="37">
        <v>114348639.5</v>
      </c>
      <c r="J852" s="37">
        <v>6.5</v>
      </c>
      <c r="K852" s="37">
        <v>80.5</v>
      </c>
      <c r="L852" s="39">
        <v>-0.172839809804886</v>
      </c>
      <c r="M852" s="37">
        <v>3367866360.5500002</v>
      </c>
      <c r="N852" s="37">
        <v>1125</v>
      </c>
      <c r="O852" s="1"/>
      <c r="P852" s="1"/>
      <c r="Q852" s="1"/>
      <c r="R852" s="1"/>
    </row>
    <row r="853" spans="1:18" x14ac:dyDescent="0.3">
      <c r="A853" s="36">
        <v>44634</v>
      </c>
      <c r="B853" s="37">
        <v>1149.5</v>
      </c>
      <c r="C853" s="38">
        <v>24.5</v>
      </c>
      <c r="D853" s="39">
        <v>2.1777777777777799E-2</v>
      </c>
      <c r="E853" s="37">
        <v>1126.5</v>
      </c>
      <c r="F853" s="37">
        <v>1099</v>
      </c>
      <c r="G853" s="37">
        <v>1156</v>
      </c>
      <c r="H853" s="7">
        <v>98086</v>
      </c>
      <c r="I853" s="37">
        <v>111418833</v>
      </c>
      <c r="J853" s="37">
        <v>23</v>
      </c>
      <c r="K853" s="37">
        <v>57</v>
      </c>
      <c r="L853" s="39">
        <v>-2.78600949483136E-2</v>
      </c>
      <c r="M853" s="37">
        <v>3479285193.5500002</v>
      </c>
      <c r="N853" s="37">
        <v>1149.5</v>
      </c>
      <c r="O853" s="1"/>
      <c r="P853" s="1"/>
      <c r="Q853" s="1"/>
      <c r="R853" s="1"/>
    </row>
    <row r="854" spans="1:18" x14ac:dyDescent="0.3">
      <c r="A854" s="36">
        <v>44635</v>
      </c>
      <c r="B854" s="37">
        <v>1113.5</v>
      </c>
      <c r="C854" s="38">
        <v>-36</v>
      </c>
      <c r="D854" s="39">
        <v>-3.1317964332318399E-2</v>
      </c>
      <c r="E854" s="37">
        <v>1131</v>
      </c>
      <c r="F854" s="37">
        <v>1096.5</v>
      </c>
      <c r="G854" s="37">
        <v>1134</v>
      </c>
      <c r="H854" s="7">
        <v>137691</v>
      </c>
      <c r="I854" s="37">
        <v>153254163.5</v>
      </c>
      <c r="J854" s="37">
        <v>17.5</v>
      </c>
      <c r="K854" s="37">
        <v>37.5</v>
      </c>
      <c r="L854" s="39">
        <v>0.40377831698713401</v>
      </c>
      <c r="M854" s="37">
        <v>3326031030.0500002</v>
      </c>
      <c r="N854" s="37">
        <v>1113.5</v>
      </c>
      <c r="O854" s="1"/>
      <c r="P854" s="1"/>
      <c r="Q854" s="1"/>
      <c r="R854" s="1"/>
    </row>
    <row r="855" spans="1:18" x14ac:dyDescent="0.3">
      <c r="A855" s="36">
        <v>44636</v>
      </c>
      <c r="B855" s="37">
        <v>1197.5</v>
      </c>
      <c r="C855" s="38">
        <v>84</v>
      </c>
      <c r="D855" s="39">
        <v>7.5437808711270801E-2</v>
      </c>
      <c r="E855" s="37">
        <v>1152.5</v>
      </c>
      <c r="F855" s="37">
        <v>1144.5</v>
      </c>
      <c r="G855" s="37">
        <v>1216.5</v>
      </c>
      <c r="H855" s="7">
        <v>122191</v>
      </c>
      <c r="I855" s="37">
        <v>144926741</v>
      </c>
      <c r="J855" s="37">
        <v>45</v>
      </c>
      <c r="K855" s="37">
        <v>72</v>
      </c>
      <c r="L855" s="39">
        <v>-0.112570901511355</v>
      </c>
      <c r="M855" s="37">
        <v>3470957771.0500002</v>
      </c>
      <c r="N855" s="37">
        <v>1197.5</v>
      </c>
      <c r="O855" s="1"/>
      <c r="P855" s="1"/>
      <c r="Q855" s="1"/>
      <c r="R855" s="1"/>
    </row>
    <row r="856" spans="1:18" x14ac:dyDescent="0.3">
      <c r="A856" s="36">
        <v>44637</v>
      </c>
      <c r="B856" s="37">
        <v>1204.5</v>
      </c>
      <c r="C856" s="38">
        <v>7</v>
      </c>
      <c r="D856" s="39">
        <v>5.8455114822547E-3</v>
      </c>
      <c r="E856" s="37">
        <v>1214</v>
      </c>
      <c r="F856" s="37">
        <v>1189.5</v>
      </c>
      <c r="G856" s="37">
        <v>1221</v>
      </c>
      <c r="H856" s="7">
        <v>104082</v>
      </c>
      <c r="I856" s="37">
        <v>125222514.5</v>
      </c>
      <c r="J856" s="37">
        <v>9.5</v>
      </c>
      <c r="K856" s="37">
        <v>31.5</v>
      </c>
      <c r="L856" s="39">
        <v>-0.14820240443240501</v>
      </c>
      <c r="M856" s="37">
        <v>3596180285.5500002</v>
      </c>
      <c r="N856" s="37">
        <v>1204.5</v>
      </c>
      <c r="O856" s="1"/>
      <c r="P856" s="1"/>
      <c r="Q856" s="1"/>
      <c r="R856" s="1"/>
    </row>
    <row r="857" spans="1:18" x14ac:dyDescent="0.3">
      <c r="A857" s="36">
        <v>44638</v>
      </c>
      <c r="B857" s="37">
        <v>1218</v>
      </c>
      <c r="C857" s="38">
        <v>13.5</v>
      </c>
      <c r="D857" s="39">
        <v>1.1207970112079701E-2</v>
      </c>
      <c r="E857" s="37">
        <v>1204.5</v>
      </c>
      <c r="F857" s="37">
        <v>1186</v>
      </c>
      <c r="G857" s="37">
        <v>1237.5</v>
      </c>
      <c r="H857" s="7">
        <v>209506</v>
      </c>
      <c r="I857" s="37">
        <v>254545165.5</v>
      </c>
      <c r="J857" s="37">
        <v>13.5</v>
      </c>
      <c r="K857" s="37">
        <v>51.5</v>
      </c>
      <c r="L857" s="39">
        <v>1.0128936799830901</v>
      </c>
      <c r="M857" s="37">
        <v>3850725451.0500002</v>
      </c>
      <c r="N857" s="37">
        <v>1218</v>
      </c>
      <c r="O857" s="1"/>
      <c r="P857" s="1"/>
      <c r="Q857" s="1"/>
      <c r="R857" s="1"/>
    </row>
    <row r="858" spans="1:18" x14ac:dyDescent="0.3">
      <c r="A858" s="36">
        <v>44641</v>
      </c>
      <c r="B858" s="37">
        <v>1211</v>
      </c>
      <c r="C858" s="38">
        <v>-7</v>
      </c>
      <c r="D858" s="39">
        <v>-5.74712643678161E-3</v>
      </c>
      <c r="E858" s="37">
        <v>1212.5</v>
      </c>
      <c r="F858" s="37">
        <v>1203.5</v>
      </c>
      <c r="G858" s="37">
        <v>1226</v>
      </c>
      <c r="H858" s="7">
        <v>60039</v>
      </c>
      <c r="I858" s="37">
        <v>72854505</v>
      </c>
      <c r="J858" s="37">
        <v>1.5</v>
      </c>
      <c r="K858" s="37">
        <v>22.5</v>
      </c>
      <c r="L858" s="39">
        <v>-0.71342586847154699</v>
      </c>
      <c r="M858" s="37">
        <v>3777870946.0500002</v>
      </c>
      <c r="N858" s="37">
        <v>1211</v>
      </c>
      <c r="O858" s="1"/>
      <c r="P858" s="1"/>
      <c r="Q858" s="1"/>
      <c r="R858" s="1"/>
    </row>
    <row r="859" spans="1:18" x14ac:dyDescent="0.3">
      <c r="A859" s="36">
        <v>44642</v>
      </c>
      <c r="B859" s="37">
        <v>1221</v>
      </c>
      <c r="C859" s="38">
        <v>10</v>
      </c>
      <c r="D859" s="39">
        <v>8.2576383154417798E-3</v>
      </c>
      <c r="E859" s="37">
        <v>1200</v>
      </c>
      <c r="F859" s="37">
        <v>1198.5</v>
      </c>
      <c r="G859" s="37">
        <v>1228</v>
      </c>
      <c r="H859" s="7">
        <v>66167</v>
      </c>
      <c r="I859" s="37">
        <v>80610477.5</v>
      </c>
      <c r="J859" s="37">
        <v>21</v>
      </c>
      <c r="K859" s="37">
        <v>29.5</v>
      </c>
      <c r="L859" s="39">
        <v>0.10206698978997</v>
      </c>
      <c r="M859" s="37">
        <v>3858481423.5500002</v>
      </c>
      <c r="N859" s="37">
        <v>1221</v>
      </c>
      <c r="O859" s="1"/>
      <c r="P859" s="1"/>
      <c r="Q859" s="1"/>
      <c r="R859" s="1"/>
    </row>
    <row r="860" spans="1:18" x14ac:dyDescent="0.3">
      <c r="A860" s="36">
        <v>44643</v>
      </c>
      <c r="B860" s="37">
        <v>1206</v>
      </c>
      <c r="C860" s="38">
        <v>-15</v>
      </c>
      <c r="D860" s="39">
        <v>-1.22850122850123E-2</v>
      </c>
      <c r="E860" s="37">
        <v>1232.5</v>
      </c>
      <c r="F860" s="37">
        <v>1195</v>
      </c>
      <c r="G860" s="37">
        <v>1236</v>
      </c>
      <c r="H860" s="7">
        <v>73728</v>
      </c>
      <c r="I860" s="37">
        <v>89139520</v>
      </c>
      <c r="J860" s="37">
        <v>26.5</v>
      </c>
      <c r="K860" s="37">
        <v>41</v>
      </c>
      <c r="L860" s="39">
        <v>0.114271464627382</v>
      </c>
      <c r="M860" s="37">
        <v>3769341903.5500002</v>
      </c>
      <c r="N860" s="37">
        <v>1206</v>
      </c>
      <c r="O860" s="1"/>
      <c r="P860" s="1"/>
      <c r="Q860" s="1"/>
      <c r="R860" s="1"/>
    </row>
    <row r="861" spans="1:18" x14ac:dyDescent="0.3">
      <c r="A861" s="36">
        <v>44644</v>
      </c>
      <c r="B861" s="37">
        <v>1204</v>
      </c>
      <c r="C861" s="38">
        <v>-2</v>
      </c>
      <c r="D861" s="39">
        <v>-1.6583747927031501E-3</v>
      </c>
      <c r="E861" s="37">
        <v>1204</v>
      </c>
      <c r="F861" s="37">
        <v>1193.5</v>
      </c>
      <c r="G861" s="37">
        <v>1228</v>
      </c>
      <c r="H861" s="7">
        <v>63148</v>
      </c>
      <c r="I861" s="37">
        <v>76057155</v>
      </c>
      <c r="J861" s="37">
        <v>0</v>
      </c>
      <c r="K861" s="37">
        <v>34.5</v>
      </c>
      <c r="L861" s="39">
        <v>-0.14350043402777801</v>
      </c>
      <c r="M861" s="37">
        <v>3693284748.5500002</v>
      </c>
      <c r="N861" s="37">
        <v>1204</v>
      </c>
      <c r="O861" s="1"/>
      <c r="P861" s="1"/>
      <c r="Q861" s="1"/>
      <c r="R861" s="1"/>
    </row>
    <row r="862" spans="1:18" x14ac:dyDescent="0.3">
      <c r="A862" s="36">
        <v>44645</v>
      </c>
      <c r="B862" s="37">
        <v>1224</v>
      </c>
      <c r="C862" s="38">
        <v>20</v>
      </c>
      <c r="D862" s="39">
        <v>1.66112956810631E-2</v>
      </c>
      <c r="E862" s="37">
        <v>1204.5</v>
      </c>
      <c r="F862" s="37">
        <v>1200.5</v>
      </c>
      <c r="G862" s="37">
        <v>1256.5</v>
      </c>
      <c r="H862" s="7">
        <v>86134</v>
      </c>
      <c r="I862" s="37">
        <v>105931433</v>
      </c>
      <c r="J862" s="37">
        <v>19.5</v>
      </c>
      <c r="K862" s="37">
        <v>56</v>
      </c>
      <c r="L862" s="39">
        <v>0.36400202698422801</v>
      </c>
      <c r="M862" s="37">
        <v>3799216181.5500002</v>
      </c>
      <c r="N862" s="37">
        <v>1224</v>
      </c>
      <c r="O862" s="1"/>
      <c r="P862" s="1"/>
      <c r="Q862" s="1"/>
      <c r="R862" s="1"/>
    </row>
    <row r="863" spans="1:18" x14ac:dyDescent="0.3">
      <c r="A863" s="36">
        <v>44648</v>
      </c>
      <c r="B863" s="37">
        <v>1238.5</v>
      </c>
      <c r="C863" s="38">
        <v>14.5</v>
      </c>
      <c r="D863" s="39">
        <v>1.1846405228758201E-2</v>
      </c>
      <c r="E863" s="37">
        <v>1223</v>
      </c>
      <c r="F863" s="37">
        <v>1219</v>
      </c>
      <c r="G863" s="37">
        <v>1260</v>
      </c>
      <c r="H863" s="7">
        <v>63394</v>
      </c>
      <c r="I863" s="37">
        <v>78718684</v>
      </c>
      <c r="J863" s="37">
        <v>15.5</v>
      </c>
      <c r="K863" s="37">
        <v>41</v>
      </c>
      <c r="L863" s="39">
        <v>-0.26400724452597102</v>
      </c>
      <c r="M863" s="37">
        <v>3877934865.5500002</v>
      </c>
      <c r="N863" s="37">
        <v>1238.5</v>
      </c>
      <c r="O863" s="1"/>
      <c r="P863" s="1"/>
      <c r="Q863" s="1"/>
      <c r="R863" s="1"/>
    </row>
    <row r="864" spans="1:18" x14ac:dyDescent="0.3">
      <c r="A864" s="36">
        <v>44649</v>
      </c>
      <c r="B864" s="37">
        <v>1307</v>
      </c>
      <c r="C864" s="38">
        <v>68.5</v>
      </c>
      <c r="D864" s="39">
        <v>5.5308841340330997E-2</v>
      </c>
      <c r="E864" s="37">
        <v>1256.5</v>
      </c>
      <c r="F864" s="37">
        <v>1251.5</v>
      </c>
      <c r="G864" s="37">
        <v>1317.5</v>
      </c>
      <c r="H864" s="7">
        <v>95045</v>
      </c>
      <c r="I864" s="37">
        <v>123419043</v>
      </c>
      <c r="J864" s="37">
        <v>50.5</v>
      </c>
      <c r="K864" s="37">
        <v>66</v>
      </c>
      <c r="L864" s="39">
        <v>0.49927437927879598</v>
      </c>
      <c r="M864" s="37">
        <v>4001353908.5500002</v>
      </c>
      <c r="N864" s="37">
        <v>1307</v>
      </c>
      <c r="O864" s="1"/>
      <c r="P864" s="1"/>
      <c r="Q864" s="1"/>
      <c r="R864" s="1"/>
    </row>
    <row r="865" spans="1:18" x14ac:dyDescent="0.3">
      <c r="A865" s="36">
        <v>44650</v>
      </c>
      <c r="B865" s="37">
        <v>1303</v>
      </c>
      <c r="C865" s="38">
        <v>-4</v>
      </c>
      <c r="D865" s="39">
        <v>-3.06044376434583E-3</v>
      </c>
      <c r="E865" s="37">
        <v>1303</v>
      </c>
      <c r="F865" s="37">
        <v>1283</v>
      </c>
      <c r="G865" s="37">
        <v>1306.5</v>
      </c>
      <c r="H865" s="7">
        <v>69238</v>
      </c>
      <c r="I865" s="37">
        <v>89966289.5</v>
      </c>
      <c r="J865" s="37">
        <v>0</v>
      </c>
      <c r="K865" s="37">
        <v>23.5</v>
      </c>
      <c r="L865" s="39">
        <v>-0.27152401494029099</v>
      </c>
      <c r="M865" s="37">
        <v>3911387619.0500002</v>
      </c>
      <c r="N865" s="37">
        <v>1303</v>
      </c>
      <c r="O865" s="1"/>
      <c r="P865" s="1"/>
      <c r="Q865" s="1"/>
      <c r="R865" s="1"/>
    </row>
    <row r="866" spans="1:18" x14ac:dyDescent="0.3">
      <c r="A866" s="36">
        <v>44651</v>
      </c>
      <c r="B866" s="37">
        <v>1291.5</v>
      </c>
      <c r="C866" s="38">
        <v>-11.5</v>
      </c>
      <c r="D866" s="39">
        <v>-8.8257866462010705E-3</v>
      </c>
      <c r="E866" s="37">
        <v>1312</v>
      </c>
      <c r="F866" s="37">
        <v>1288</v>
      </c>
      <c r="G866" s="37">
        <v>1318.5</v>
      </c>
      <c r="H866" s="7">
        <v>60390</v>
      </c>
      <c r="I866" s="37">
        <v>78346899</v>
      </c>
      <c r="J866" s="37">
        <v>20.5</v>
      </c>
      <c r="K866" s="37">
        <v>30.5</v>
      </c>
      <c r="L866" s="39">
        <v>-0.12779109737427399</v>
      </c>
      <c r="M866" s="37">
        <v>3833040720.0500002</v>
      </c>
      <c r="N866" s="37">
        <v>1291.5</v>
      </c>
      <c r="O866" s="1"/>
      <c r="P866" s="1"/>
      <c r="Q866" s="1"/>
      <c r="R866" s="1"/>
    </row>
    <row r="867" spans="1:18" x14ac:dyDescent="0.3">
      <c r="A867" s="36">
        <v>44652</v>
      </c>
      <c r="B867" s="37">
        <v>1270.5</v>
      </c>
      <c r="C867" s="38">
        <v>-21</v>
      </c>
      <c r="D867" s="39">
        <v>-1.6260162601626001E-2</v>
      </c>
      <c r="E867" s="37">
        <v>1292</v>
      </c>
      <c r="F867" s="37">
        <v>1267</v>
      </c>
      <c r="G867" s="37">
        <v>1293</v>
      </c>
      <c r="H867" s="7">
        <v>51860</v>
      </c>
      <c r="I867" s="37">
        <v>66074976</v>
      </c>
      <c r="J867" s="37">
        <v>21.5</v>
      </c>
      <c r="K867" s="37">
        <v>26</v>
      </c>
      <c r="L867" s="39">
        <v>-0.14124855108461701</v>
      </c>
      <c r="M867" s="37">
        <v>3766965744.0500002</v>
      </c>
      <c r="N867" s="37">
        <v>1270.5</v>
      </c>
      <c r="O867" s="1"/>
      <c r="P867" s="1"/>
      <c r="Q867" s="1"/>
      <c r="R867" s="1"/>
    </row>
    <row r="868" spans="1:18" x14ac:dyDescent="0.3">
      <c r="A868" s="36">
        <v>44655</v>
      </c>
      <c r="B868" s="37">
        <v>1301</v>
      </c>
      <c r="C868" s="38">
        <v>30.5</v>
      </c>
      <c r="D868" s="39">
        <v>2.40062967335695E-2</v>
      </c>
      <c r="E868" s="37">
        <v>1272.5</v>
      </c>
      <c r="F868" s="37">
        <v>1259.5</v>
      </c>
      <c r="G868" s="37">
        <v>1310.5</v>
      </c>
      <c r="H868" s="7">
        <v>50722</v>
      </c>
      <c r="I868" s="37">
        <v>65681501.5</v>
      </c>
      <c r="J868" s="37">
        <v>28.5</v>
      </c>
      <c r="K868" s="37">
        <v>51</v>
      </c>
      <c r="L868" s="39">
        <v>-2.1943694562283102E-2</v>
      </c>
      <c r="M868" s="37">
        <v>3832647245.5500002</v>
      </c>
      <c r="N868" s="37">
        <v>1301</v>
      </c>
      <c r="O868" s="1"/>
      <c r="P868" s="1"/>
      <c r="Q868" s="1"/>
      <c r="R868" s="1"/>
    </row>
    <row r="869" spans="1:18" x14ac:dyDescent="0.3">
      <c r="A869" s="36">
        <v>44656</v>
      </c>
      <c r="B869" s="37">
        <v>1316.5</v>
      </c>
      <c r="C869" s="38">
        <v>15.5</v>
      </c>
      <c r="D869" s="39">
        <v>1.19139123750961E-2</v>
      </c>
      <c r="E869" s="37">
        <v>1293</v>
      </c>
      <c r="F869" s="37">
        <v>1290.5</v>
      </c>
      <c r="G869" s="37">
        <v>1318</v>
      </c>
      <c r="H869" s="7">
        <v>60059</v>
      </c>
      <c r="I869" s="37">
        <v>78715801</v>
      </c>
      <c r="J869" s="37">
        <v>23.5</v>
      </c>
      <c r="K869" s="37">
        <v>27.5</v>
      </c>
      <c r="L869" s="39">
        <v>0.18408185797089999</v>
      </c>
      <c r="M869" s="37">
        <v>3911363046.5500002</v>
      </c>
      <c r="N869" s="37">
        <v>1316.5</v>
      </c>
      <c r="O869" s="1"/>
      <c r="P869" s="1"/>
      <c r="Q869" s="1"/>
      <c r="R869" s="1"/>
    </row>
    <row r="870" spans="1:18" x14ac:dyDescent="0.3">
      <c r="A870" s="36">
        <v>44657</v>
      </c>
      <c r="B870" s="37">
        <v>1290</v>
      </c>
      <c r="C870" s="38">
        <v>-26.5</v>
      </c>
      <c r="D870" s="39">
        <v>-2.0129130269654402E-2</v>
      </c>
      <c r="E870" s="37">
        <v>1312.5</v>
      </c>
      <c r="F870" s="37">
        <v>1276.5</v>
      </c>
      <c r="G870" s="37">
        <v>1318.5</v>
      </c>
      <c r="H870" s="7">
        <v>70541</v>
      </c>
      <c r="I870" s="37">
        <v>91321332.5</v>
      </c>
      <c r="J870" s="37">
        <v>22.5</v>
      </c>
      <c r="K870" s="37">
        <v>42</v>
      </c>
      <c r="L870" s="39">
        <v>0.17452838042591501</v>
      </c>
      <c r="M870" s="37">
        <v>3820041714.0500002</v>
      </c>
      <c r="N870" s="37">
        <v>1290</v>
      </c>
      <c r="O870" s="1"/>
      <c r="P870" s="1"/>
      <c r="Q870" s="1"/>
      <c r="R870" s="1"/>
    </row>
    <row r="871" spans="1:18" x14ac:dyDescent="0.3">
      <c r="A871" s="36">
        <v>44658</v>
      </c>
      <c r="B871" s="37">
        <v>1277</v>
      </c>
      <c r="C871" s="38">
        <v>-13</v>
      </c>
      <c r="D871" s="39">
        <v>-1.0077519379844999E-2</v>
      </c>
      <c r="E871" s="37">
        <v>1300</v>
      </c>
      <c r="F871" s="37">
        <v>1276.5</v>
      </c>
      <c r="G871" s="37">
        <v>1313.5</v>
      </c>
      <c r="H871" s="7">
        <v>61702</v>
      </c>
      <c r="I871" s="37">
        <v>79428368.5</v>
      </c>
      <c r="J871" s="37">
        <v>23</v>
      </c>
      <c r="K871" s="37">
        <v>37</v>
      </c>
      <c r="L871" s="39">
        <v>-0.12530301526771701</v>
      </c>
      <c r="M871" s="37">
        <v>3740613345.5500002</v>
      </c>
      <c r="N871" s="37">
        <v>1277</v>
      </c>
      <c r="O871" s="1"/>
      <c r="P871" s="1"/>
      <c r="Q871" s="1"/>
      <c r="R871" s="1"/>
    </row>
    <row r="872" spans="1:18" x14ac:dyDescent="0.3">
      <c r="A872" s="36">
        <v>44659</v>
      </c>
      <c r="B872" s="37">
        <v>1294</v>
      </c>
      <c r="C872" s="38">
        <v>17</v>
      </c>
      <c r="D872" s="39">
        <v>1.3312451057165201E-2</v>
      </c>
      <c r="E872" s="37">
        <v>1288.5</v>
      </c>
      <c r="F872" s="37">
        <v>1271</v>
      </c>
      <c r="G872" s="37">
        <v>1295</v>
      </c>
      <c r="H872" s="7">
        <v>54696</v>
      </c>
      <c r="I872" s="37">
        <v>70425665.5</v>
      </c>
      <c r="J872" s="37">
        <v>5.5</v>
      </c>
      <c r="K872" s="37">
        <v>24</v>
      </c>
      <c r="L872" s="39">
        <v>-0.113545752163625</v>
      </c>
      <c r="M872" s="37">
        <v>3811039011.0500002</v>
      </c>
      <c r="N872" s="37">
        <v>1294</v>
      </c>
      <c r="O872" s="1"/>
      <c r="P872" s="1"/>
      <c r="Q872" s="1"/>
      <c r="R872" s="1"/>
    </row>
    <row r="873" spans="1:18" x14ac:dyDescent="0.3">
      <c r="A873" s="36">
        <v>44662</v>
      </c>
      <c r="B873" s="37">
        <v>1252.5</v>
      </c>
      <c r="C873" s="38">
        <v>-41.5</v>
      </c>
      <c r="D873" s="39">
        <v>-3.2071097372488401E-2</v>
      </c>
      <c r="E873" s="37">
        <v>1290</v>
      </c>
      <c r="F873" s="37">
        <v>1247</v>
      </c>
      <c r="G873" s="37">
        <v>1292.5</v>
      </c>
      <c r="H873" s="7">
        <v>56572</v>
      </c>
      <c r="I873" s="37">
        <v>71184208</v>
      </c>
      <c r="J873" s="37">
        <v>37.5</v>
      </c>
      <c r="K873" s="37">
        <v>45.5</v>
      </c>
      <c r="L873" s="39">
        <v>3.4298669006874401E-2</v>
      </c>
      <c r="M873" s="37">
        <v>3739854803.0500002</v>
      </c>
      <c r="N873" s="37">
        <v>1252.5</v>
      </c>
      <c r="O873" s="1"/>
      <c r="P873" s="1"/>
      <c r="Q873" s="1"/>
      <c r="R873" s="1"/>
    </row>
    <row r="874" spans="1:18" x14ac:dyDescent="0.3">
      <c r="A874" s="36">
        <v>44663</v>
      </c>
      <c r="B874" s="37">
        <v>1263</v>
      </c>
      <c r="C874" s="38">
        <v>10.5</v>
      </c>
      <c r="D874" s="39">
        <v>8.3832335329341295E-3</v>
      </c>
      <c r="E874" s="37">
        <v>1240</v>
      </c>
      <c r="F874" s="37">
        <v>1227.5</v>
      </c>
      <c r="G874" s="37">
        <v>1284</v>
      </c>
      <c r="H874" s="7">
        <v>59992</v>
      </c>
      <c r="I874" s="37">
        <v>75526800</v>
      </c>
      <c r="J874" s="37">
        <v>23</v>
      </c>
      <c r="K874" s="37">
        <v>56.5</v>
      </c>
      <c r="L874" s="39">
        <v>6.0453934808739299E-2</v>
      </c>
      <c r="M874" s="37">
        <v>3815381603.0500002</v>
      </c>
      <c r="N874" s="37">
        <v>1263</v>
      </c>
      <c r="O874" s="1"/>
      <c r="P874" s="1"/>
      <c r="Q874" s="1"/>
      <c r="R874" s="1"/>
    </row>
    <row r="875" spans="1:18" x14ac:dyDescent="0.3">
      <c r="A875" s="36">
        <v>44664</v>
      </c>
      <c r="B875" s="37">
        <v>1250</v>
      </c>
      <c r="C875" s="38">
        <v>-13</v>
      </c>
      <c r="D875" s="39">
        <v>-1.02929532858274E-2</v>
      </c>
      <c r="E875" s="37">
        <v>1265</v>
      </c>
      <c r="F875" s="37">
        <v>1203.5</v>
      </c>
      <c r="G875" s="37">
        <v>1271</v>
      </c>
      <c r="H875" s="7">
        <v>80356</v>
      </c>
      <c r="I875" s="37">
        <v>99547983.5</v>
      </c>
      <c r="J875" s="37">
        <v>15</v>
      </c>
      <c r="K875" s="37">
        <v>67.5</v>
      </c>
      <c r="L875" s="39">
        <v>0.33944525936791597</v>
      </c>
      <c r="M875" s="37">
        <v>3715833619.5500002</v>
      </c>
      <c r="N875" s="37">
        <v>1250</v>
      </c>
      <c r="O875" s="1"/>
      <c r="P875" s="1"/>
      <c r="Q875" s="1"/>
      <c r="R875" s="1"/>
    </row>
    <row r="876" spans="1:18" x14ac:dyDescent="0.3">
      <c r="A876" s="36">
        <v>44665</v>
      </c>
      <c r="B876" s="37">
        <v>1283.5</v>
      </c>
      <c r="C876" s="38">
        <v>33.5</v>
      </c>
      <c r="D876" s="39">
        <v>2.6800000000000001E-2</v>
      </c>
      <c r="E876" s="37">
        <v>1300</v>
      </c>
      <c r="F876" s="37">
        <v>1257.5</v>
      </c>
      <c r="G876" s="37">
        <v>1307</v>
      </c>
      <c r="H876" s="7">
        <v>83397</v>
      </c>
      <c r="I876" s="37">
        <v>106870676</v>
      </c>
      <c r="J876" s="37">
        <v>16.5</v>
      </c>
      <c r="K876" s="37">
        <v>49.5</v>
      </c>
      <c r="L876" s="39">
        <v>3.78440937826671E-2</v>
      </c>
      <c r="M876" s="37">
        <v>3822704295.5500002</v>
      </c>
      <c r="N876" s="37">
        <v>1283.5</v>
      </c>
      <c r="O876" s="1"/>
      <c r="P876" s="1"/>
      <c r="Q876" s="1"/>
      <c r="R876" s="1"/>
    </row>
    <row r="877" spans="1:18" x14ac:dyDescent="0.3">
      <c r="A877" s="36">
        <v>44670</v>
      </c>
      <c r="B877" s="37">
        <v>1237</v>
      </c>
      <c r="C877" s="38">
        <v>-46.5</v>
      </c>
      <c r="D877" s="39">
        <v>-3.6229061160888199E-2</v>
      </c>
      <c r="E877" s="37">
        <v>1265</v>
      </c>
      <c r="F877" s="37">
        <v>1223</v>
      </c>
      <c r="G877" s="37">
        <v>1272</v>
      </c>
      <c r="H877" s="7">
        <v>66324</v>
      </c>
      <c r="I877" s="37">
        <v>82283087</v>
      </c>
      <c r="J877" s="37">
        <v>28</v>
      </c>
      <c r="K877" s="37">
        <v>49</v>
      </c>
      <c r="L877" s="39">
        <v>-0.20471959423000799</v>
      </c>
      <c r="M877" s="37">
        <v>3740421208.5500002</v>
      </c>
      <c r="N877" s="37">
        <v>1237</v>
      </c>
      <c r="O877" s="1"/>
      <c r="P877" s="1"/>
      <c r="Q877" s="1"/>
      <c r="R877" s="1"/>
    </row>
    <row r="878" spans="1:18" x14ac:dyDescent="0.3">
      <c r="A878" s="36">
        <v>44671</v>
      </c>
      <c r="B878" s="37">
        <v>1247.5</v>
      </c>
      <c r="C878" s="38">
        <v>10.5</v>
      </c>
      <c r="D878" s="39">
        <v>8.4882780921584494E-3</v>
      </c>
      <c r="E878" s="37">
        <v>1240.5</v>
      </c>
      <c r="F878" s="37">
        <v>1224.5</v>
      </c>
      <c r="G878" s="37">
        <v>1252</v>
      </c>
      <c r="H878" s="7">
        <v>76977</v>
      </c>
      <c r="I878" s="37">
        <v>95703514</v>
      </c>
      <c r="J878" s="37">
        <v>7</v>
      </c>
      <c r="K878" s="37">
        <v>27.5</v>
      </c>
      <c r="L878" s="39">
        <v>0.16062058983173499</v>
      </c>
      <c r="M878" s="37">
        <v>3836124722.5500002</v>
      </c>
      <c r="N878" s="37">
        <v>1247.5</v>
      </c>
      <c r="O878" s="1"/>
      <c r="P878" s="1"/>
      <c r="Q878" s="1"/>
      <c r="R878" s="1"/>
    </row>
    <row r="879" spans="1:18" x14ac:dyDescent="0.3">
      <c r="A879" s="36">
        <v>44672</v>
      </c>
      <c r="B879" s="37">
        <v>1254.5</v>
      </c>
      <c r="C879" s="38">
        <v>7</v>
      </c>
      <c r="D879" s="39">
        <v>5.6112224448897803E-3</v>
      </c>
      <c r="E879" s="37">
        <v>1247.5</v>
      </c>
      <c r="F879" s="37">
        <v>1243</v>
      </c>
      <c r="G879" s="37">
        <v>1277.5</v>
      </c>
      <c r="H879" s="7">
        <v>58287</v>
      </c>
      <c r="I879" s="37">
        <v>73361702.5</v>
      </c>
      <c r="J879" s="37">
        <v>7</v>
      </c>
      <c r="K879" s="37">
        <v>34.5</v>
      </c>
      <c r="L879" s="39">
        <v>-0.242799797342063</v>
      </c>
      <c r="M879" s="37">
        <v>3909486425.0500002</v>
      </c>
      <c r="N879" s="37">
        <v>1254.5</v>
      </c>
      <c r="O879" s="1"/>
      <c r="P879" s="1"/>
      <c r="Q879" s="1"/>
      <c r="R879" s="1"/>
    </row>
    <row r="880" spans="1:18" x14ac:dyDescent="0.3">
      <c r="A880" s="36">
        <v>44673</v>
      </c>
      <c r="B880" s="37">
        <v>1232.5</v>
      </c>
      <c r="C880" s="38">
        <v>-22</v>
      </c>
      <c r="D880" s="39">
        <v>-1.7536867277799899E-2</v>
      </c>
      <c r="E880" s="37">
        <v>1229.5</v>
      </c>
      <c r="F880" s="37">
        <v>1208</v>
      </c>
      <c r="G880" s="37">
        <v>1252</v>
      </c>
      <c r="H880" s="7">
        <v>77785</v>
      </c>
      <c r="I880" s="37">
        <v>95975317.5</v>
      </c>
      <c r="J880" s="37">
        <v>3</v>
      </c>
      <c r="K880" s="37">
        <v>44</v>
      </c>
      <c r="L880" s="39">
        <v>0.33451713074956702</v>
      </c>
      <c r="M880" s="37">
        <v>3813511107.5500002</v>
      </c>
      <c r="N880" s="37">
        <v>1232.5</v>
      </c>
      <c r="O880" s="1"/>
      <c r="P880" s="1"/>
      <c r="Q880" s="1"/>
      <c r="R880" s="1"/>
    </row>
    <row r="881" spans="1:18" x14ac:dyDescent="0.3">
      <c r="A881" s="36">
        <v>44676</v>
      </c>
      <c r="B881" s="37">
        <v>1179</v>
      </c>
      <c r="C881" s="38">
        <v>-53.5</v>
      </c>
      <c r="D881" s="39">
        <v>-4.34077079107505E-2</v>
      </c>
      <c r="E881" s="37">
        <v>1194.5</v>
      </c>
      <c r="F881" s="37">
        <v>1165</v>
      </c>
      <c r="G881" s="37">
        <v>1208.5</v>
      </c>
      <c r="H881" s="7">
        <v>82153</v>
      </c>
      <c r="I881" s="37">
        <v>97100759.5</v>
      </c>
      <c r="J881" s="37">
        <v>15.5</v>
      </c>
      <c r="K881" s="37">
        <v>43.5</v>
      </c>
      <c r="L881" s="39">
        <v>5.6154785627048898E-2</v>
      </c>
      <c r="M881" s="37">
        <v>3716410348.0500002</v>
      </c>
      <c r="N881" s="37">
        <v>1179</v>
      </c>
      <c r="O881" s="1"/>
      <c r="P881" s="1"/>
      <c r="Q881" s="1"/>
      <c r="R881" s="1"/>
    </row>
    <row r="882" spans="1:18" x14ac:dyDescent="0.3">
      <c r="A882" s="36">
        <v>44677</v>
      </c>
      <c r="B882" s="37">
        <v>1165.5</v>
      </c>
      <c r="C882" s="38">
        <v>-13.5</v>
      </c>
      <c r="D882" s="39">
        <v>-1.1450381679389301E-2</v>
      </c>
      <c r="E882" s="37">
        <v>1194.5</v>
      </c>
      <c r="F882" s="37">
        <v>1162.5</v>
      </c>
      <c r="G882" s="37">
        <v>1202.5</v>
      </c>
      <c r="H882" s="7">
        <v>78902</v>
      </c>
      <c r="I882" s="37">
        <v>92766150.5</v>
      </c>
      <c r="J882" s="37">
        <v>29</v>
      </c>
      <c r="K882" s="37">
        <v>40</v>
      </c>
      <c r="L882" s="39">
        <v>-3.9572504960257097E-2</v>
      </c>
      <c r="M882" s="37">
        <v>3623644197.5500002</v>
      </c>
      <c r="N882" s="37">
        <v>1165.5</v>
      </c>
      <c r="O882" s="1"/>
      <c r="P882" s="1"/>
      <c r="Q882" s="1"/>
      <c r="R882" s="1"/>
    </row>
    <row r="883" spans="1:18" x14ac:dyDescent="0.3">
      <c r="A883" s="36">
        <v>44678</v>
      </c>
      <c r="B883" s="37">
        <v>1186</v>
      </c>
      <c r="C883" s="38">
        <v>20.5</v>
      </c>
      <c r="D883" s="39">
        <v>1.7589017589017601E-2</v>
      </c>
      <c r="E883" s="37">
        <v>1167</v>
      </c>
      <c r="F883" s="37">
        <v>1160</v>
      </c>
      <c r="G883" s="37">
        <v>1195.5</v>
      </c>
      <c r="H883" s="7">
        <v>55661</v>
      </c>
      <c r="I883" s="37">
        <v>65815908.5</v>
      </c>
      <c r="J883" s="37">
        <v>19</v>
      </c>
      <c r="K883" s="37">
        <v>35.5</v>
      </c>
      <c r="L883" s="39">
        <v>-0.29455527109578999</v>
      </c>
      <c r="M883" s="37">
        <v>3689460106.0500002</v>
      </c>
      <c r="N883" s="37">
        <v>1186</v>
      </c>
      <c r="O883" s="1"/>
      <c r="P883" s="1"/>
      <c r="Q883" s="1"/>
      <c r="R883" s="1"/>
    </row>
    <row r="884" spans="1:18" x14ac:dyDescent="0.3">
      <c r="A884" s="36">
        <v>44679</v>
      </c>
      <c r="B884" s="37">
        <v>1188.5</v>
      </c>
      <c r="C884" s="38">
        <v>2.5</v>
      </c>
      <c r="D884" s="39">
        <v>2.1079258010117999E-3</v>
      </c>
      <c r="E884" s="37">
        <v>1202.5</v>
      </c>
      <c r="F884" s="37">
        <v>1170</v>
      </c>
      <c r="G884" s="37">
        <v>1219</v>
      </c>
      <c r="H884" s="7">
        <v>58230</v>
      </c>
      <c r="I884" s="37">
        <v>69582918</v>
      </c>
      <c r="J884" s="37">
        <v>14</v>
      </c>
      <c r="K884" s="37">
        <v>49</v>
      </c>
      <c r="L884" s="39">
        <v>4.6154398950791403E-2</v>
      </c>
      <c r="M884" s="37">
        <v>3759043024.0500002</v>
      </c>
      <c r="N884" s="37">
        <v>1188.5</v>
      </c>
      <c r="O884" s="1"/>
      <c r="P884" s="1"/>
      <c r="Q884" s="1"/>
      <c r="R884" s="1"/>
    </row>
    <row r="885" spans="1:18" x14ac:dyDescent="0.3">
      <c r="A885" s="36">
        <v>44680</v>
      </c>
      <c r="B885" s="37">
        <v>1186.5</v>
      </c>
      <c r="C885" s="38">
        <v>-2</v>
      </c>
      <c r="D885" s="39">
        <v>-1.6827934371055999E-3</v>
      </c>
      <c r="E885" s="37">
        <v>1199.5</v>
      </c>
      <c r="F885" s="37">
        <v>1181.5</v>
      </c>
      <c r="G885" s="37">
        <v>1217.5</v>
      </c>
      <c r="H885" s="7">
        <v>68221</v>
      </c>
      <c r="I885" s="37">
        <v>81460194</v>
      </c>
      <c r="J885" s="37">
        <v>13</v>
      </c>
      <c r="K885" s="37">
        <v>36</v>
      </c>
      <c r="L885" s="39">
        <v>0.171578224283016</v>
      </c>
      <c r="M885" s="37">
        <v>3677582830.0500002</v>
      </c>
      <c r="N885" s="37">
        <v>1186.5</v>
      </c>
      <c r="O885" s="1"/>
      <c r="P885" s="1"/>
      <c r="Q885" s="1"/>
      <c r="R885" s="1"/>
    </row>
    <row r="886" spans="1:18" x14ac:dyDescent="0.3">
      <c r="A886" s="36">
        <v>44683</v>
      </c>
      <c r="B886" s="37">
        <v>1153</v>
      </c>
      <c r="C886" s="38">
        <v>-33.5</v>
      </c>
      <c r="D886" s="39">
        <v>-2.82343025705858E-2</v>
      </c>
      <c r="E886" s="37">
        <v>1172</v>
      </c>
      <c r="F886" s="37">
        <v>1134</v>
      </c>
      <c r="G886" s="37">
        <v>1174.5</v>
      </c>
      <c r="H886" s="7">
        <v>58012</v>
      </c>
      <c r="I886" s="37">
        <v>66882826.5</v>
      </c>
      <c r="J886" s="37">
        <v>19</v>
      </c>
      <c r="K886" s="37">
        <v>40.5</v>
      </c>
      <c r="L886" s="39">
        <v>-0.14964600343002901</v>
      </c>
      <c r="M886" s="37">
        <v>3610700003.5500002</v>
      </c>
      <c r="N886" s="37">
        <v>1153</v>
      </c>
      <c r="O886" s="1"/>
      <c r="P886" s="1"/>
      <c r="Q886" s="1"/>
      <c r="R886" s="1"/>
    </row>
    <row r="887" spans="1:18" x14ac:dyDescent="0.3">
      <c r="A887" s="36">
        <v>44684</v>
      </c>
      <c r="B887" s="37">
        <v>1129</v>
      </c>
      <c r="C887" s="38">
        <v>-24</v>
      </c>
      <c r="D887" s="39">
        <v>-2.081526452732E-2</v>
      </c>
      <c r="E887" s="37">
        <v>1159.5</v>
      </c>
      <c r="F887" s="37">
        <v>1120</v>
      </c>
      <c r="G887" s="37">
        <v>1167.5</v>
      </c>
      <c r="H887" s="7">
        <v>73707</v>
      </c>
      <c r="I887" s="37">
        <v>83592482.5</v>
      </c>
      <c r="J887" s="37">
        <v>30.5</v>
      </c>
      <c r="K887" s="37">
        <v>47.5</v>
      </c>
      <c r="L887" s="39">
        <v>0.270547472936634</v>
      </c>
      <c r="M887" s="37">
        <v>3527107521.0500002</v>
      </c>
      <c r="N887" s="37">
        <v>1129</v>
      </c>
      <c r="O887" s="1"/>
      <c r="P887" s="1"/>
      <c r="Q887" s="1"/>
      <c r="R887" s="1"/>
    </row>
    <row r="888" spans="1:18" x14ac:dyDescent="0.3">
      <c r="A888" s="36">
        <v>44685</v>
      </c>
      <c r="B888" s="37">
        <v>1103</v>
      </c>
      <c r="C888" s="38">
        <v>-26</v>
      </c>
      <c r="D888" s="39">
        <v>-2.30292294065545E-2</v>
      </c>
      <c r="E888" s="37">
        <v>1123</v>
      </c>
      <c r="F888" s="37">
        <v>1100.5</v>
      </c>
      <c r="G888" s="37">
        <v>1126.5</v>
      </c>
      <c r="H888" s="7">
        <v>57743</v>
      </c>
      <c r="I888" s="37">
        <v>63924507.5</v>
      </c>
      <c r="J888" s="37">
        <v>20</v>
      </c>
      <c r="K888" s="37">
        <v>26</v>
      </c>
      <c r="L888" s="39">
        <v>-0.21658729835700799</v>
      </c>
      <c r="M888" s="37">
        <v>3463183013.5500002</v>
      </c>
      <c r="N888" s="37">
        <v>1103</v>
      </c>
      <c r="O888" s="1"/>
      <c r="P888" s="1"/>
      <c r="Q888" s="1"/>
      <c r="R888" s="1"/>
    </row>
    <row r="889" spans="1:18" x14ac:dyDescent="0.3">
      <c r="A889" s="36">
        <v>44686</v>
      </c>
      <c r="B889" s="37">
        <v>1076</v>
      </c>
      <c r="C889" s="38">
        <v>-27</v>
      </c>
      <c r="D889" s="39">
        <v>-2.44786944696283E-2</v>
      </c>
      <c r="E889" s="37">
        <v>1116</v>
      </c>
      <c r="F889" s="37">
        <v>1071</v>
      </c>
      <c r="G889" s="37">
        <v>1130</v>
      </c>
      <c r="H889" s="7">
        <v>81226</v>
      </c>
      <c r="I889" s="37">
        <v>89098338</v>
      </c>
      <c r="J889" s="37">
        <v>40</v>
      </c>
      <c r="K889" s="37">
        <v>59</v>
      </c>
      <c r="L889" s="39">
        <v>0.406681329338621</v>
      </c>
      <c r="M889" s="37">
        <v>3374084675.5500002</v>
      </c>
      <c r="N889" s="37">
        <v>1076</v>
      </c>
      <c r="O889" s="1"/>
      <c r="P889" s="1"/>
      <c r="Q889" s="1"/>
      <c r="R889" s="1"/>
    </row>
    <row r="890" spans="1:18" x14ac:dyDescent="0.3">
      <c r="A890" s="36">
        <v>44687</v>
      </c>
      <c r="B890" s="37">
        <v>1042</v>
      </c>
      <c r="C890" s="38">
        <v>-34</v>
      </c>
      <c r="D890" s="39">
        <v>-3.15985130111524E-2</v>
      </c>
      <c r="E890" s="37">
        <v>1066</v>
      </c>
      <c r="F890" s="37">
        <v>1017.5</v>
      </c>
      <c r="G890" s="37">
        <v>1069</v>
      </c>
      <c r="H890" s="7">
        <v>109209</v>
      </c>
      <c r="I890" s="37">
        <v>113688161</v>
      </c>
      <c r="J890" s="37">
        <v>24</v>
      </c>
      <c r="K890" s="37">
        <v>51.5</v>
      </c>
      <c r="L890" s="39">
        <v>0.34450791618447302</v>
      </c>
      <c r="M890" s="37">
        <v>3260396514.5500002</v>
      </c>
      <c r="N890" s="37">
        <v>1042</v>
      </c>
      <c r="O890" s="1"/>
      <c r="P890" s="1"/>
      <c r="Q890" s="1"/>
      <c r="R890" s="1"/>
    </row>
    <row r="891" spans="1:18" x14ac:dyDescent="0.3">
      <c r="A891" s="36">
        <v>44690</v>
      </c>
      <c r="B891" s="37">
        <v>1015</v>
      </c>
      <c r="C891" s="38">
        <v>-27</v>
      </c>
      <c r="D891" s="39">
        <v>-2.5911708253358898E-2</v>
      </c>
      <c r="E891" s="37">
        <v>1025.5</v>
      </c>
      <c r="F891" s="37">
        <v>1009</v>
      </c>
      <c r="G891" s="37">
        <v>1043.5</v>
      </c>
      <c r="H891" s="7">
        <v>69292</v>
      </c>
      <c r="I891" s="37">
        <v>70775456.5</v>
      </c>
      <c r="J891" s="37">
        <v>10.5</v>
      </c>
      <c r="K891" s="37">
        <v>34.5</v>
      </c>
      <c r="L891" s="39">
        <v>-0.36551016857585</v>
      </c>
      <c r="M891" s="37">
        <v>3189621058.0500002</v>
      </c>
      <c r="N891" s="37">
        <v>1015</v>
      </c>
      <c r="O891" s="1"/>
      <c r="P891" s="1"/>
      <c r="Q891" s="1"/>
      <c r="R891" s="1"/>
    </row>
    <row r="892" spans="1:18" x14ac:dyDescent="0.3">
      <c r="A892" s="36">
        <v>44691</v>
      </c>
      <c r="B892" s="37">
        <v>1016.5</v>
      </c>
      <c r="C892" s="38">
        <v>1.5</v>
      </c>
      <c r="D892" s="39">
        <v>1.47783251231527E-3</v>
      </c>
      <c r="E892" s="37">
        <v>1029</v>
      </c>
      <c r="F892" s="37">
        <v>1008</v>
      </c>
      <c r="G892" s="37">
        <v>1037</v>
      </c>
      <c r="H892" s="7">
        <v>72195</v>
      </c>
      <c r="I892" s="37">
        <v>73683639</v>
      </c>
      <c r="J892" s="37">
        <v>12.5</v>
      </c>
      <c r="K892" s="37">
        <v>29</v>
      </c>
      <c r="L892" s="39">
        <v>4.1895168273393797E-2</v>
      </c>
      <c r="M892" s="37">
        <v>3263304697.0500002</v>
      </c>
      <c r="N892" s="37">
        <v>1016.5</v>
      </c>
      <c r="O892" s="1"/>
      <c r="P892" s="1"/>
      <c r="Q892" s="1"/>
      <c r="R892" s="1"/>
    </row>
    <row r="893" spans="1:18" x14ac:dyDescent="0.3">
      <c r="A893" s="36">
        <v>44692</v>
      </c>
      <c r="B893" s="37">
        <v>1054</v>
      </c>
      <c r="C893" s="38">
        <v>37.5</v>
      </c>
      <c r="D893" s="39">
        <v>3.6891293654697503E-2</v>
      </c>
      <c r="E893" s="37">
        <v>1034</v>
      </c>
      <c r="F893" s="37">
        <v>1020.5</v>
      </c>
      <c r="G893" s="37">
        <v>1059.5</v>
      </c>
      <c r="H893" s="7">
        <v>91921</v>
      </c>
      <c r="I893" s="37">
        <v>96210572.5</v>
      </c>
      <c r="J893" s="37">
        <v>20</v>
      </c>
      <c r="K893" s="37">
        <v>39</v>
      </c>
      <c r="L893" s="39">
        <v>0.27323221829766597</v>
      </c>
      <c r="M893" s="37">
        <v>3359515269.5500002</v>
      </c>
      <c r="N893" s="37">
        <v>1054</v>
      </c>
      <c r="O893" s="1"/>
      <c r="P893" s="1"/>
      <c r="Q893" s="1"/>
      <c r="R893" s="1"/>
    </row>
    <row r="894" spans="1:18" x14ac:dyDescent="0.3">
      <c r="A894" s="36">
        <v>44693</v>
      </c>
      <c r="B894" s="37">
        <v>1034</v>
      </c>
      <c r="C894" s="38">
        <v>-20</v>
      </c>
      <c r="D894" s="39">
        <v>-1.8975332068311201E-2</v>
      </c>
      <c r="E894" s="37">
        <v>1022</v>
      </c>
      <c r="F894" s="37">
        <v>995.8</v>
      </c>
      <c r="G894" s="37">
        <v>1038</v>
      </c>
      <c r="H894" s="7">
        <v>109008</v>
      </c>
      <c r="I894" s="37">
        <v>110999344.2</v>
      </c>
      <c r="J894" s="37">
        <v>12</v>
      </c>
      <c r="K894" s="37">
        <v>42.2</v>
      </c>
      <c r="L894" s="39">
        <v>0.18588788198561801</v>
      </c>
      <c r="M894" s="37">
        <v>3248515925.3499999</v>
      </c>
      <c r="N894" s="37">
        <v>1034</v>
      </c>
      <c r="O894" s="1"/>
      <c r="P894" s="1"/>
      <c r="Q894" s="1"/>
      <c r="R894" s="1"/>
    </row>
    <row r="895" spans="1:18" x14ac:dyDescent="0.3">
      <c r="A895" s="36">
        <v>44694</v>
      </c>
      <c r="B895" s="37">
        <v>1070</v>
      </c>
      <c r="C895" s="38">
        <v>36</v>
      </c>
      <c r="D895" s="39">
        <v>3.4816247582205001E-2</v>
      </c>
      <c r="E895" s="37">
        <v>1039.5</v>
      </c>
      <c r="F895" s="37">
        <v>1029</v>
      </c>
      <c r="G895" s="37">
        <v>1070</v>
      </c>
      <c r="H895" s="7">
        <v>77024</v>
      </c>
      <c r="I895" s="37">
        <v>81575256.5</v>
      </c>
      <c r="J895" s="37">
        <v>30.5</v>
      </c>
      <c r="K895" s="37">
        <v>41</v>
      </c>
      <c r="L895" s="39">
        <v>-0.29340965800675201</v>
      </c>
      <c r="M895" s="37">
        <v>3330091181.8499999</v>
      </c>
      <c r="N895" s="37">
        <v>1070</v>
      </c>
      <c r="O895" s="1"/>
      <c r="P895" s="1"/>
      <c r="Q895" s="1"/>
      <c r="R895" s="1"/>
    </row>
    <row r="896" spans="1:18" x14ac:dyDescent="0.3">
      <c r="A896" s="36">
        <v>44697</v>
      </c>
      <c r="B896" s="37">
        <v>1065</v>
      </c>
      <c r="C896" s="38">
        <v>-5</v>
      </c>
      <c r="D896" s="39">
        <v>-4.6728971962616802E-3</v>
      </c>
      <c r="E896" s="37">
        <v>1060.5</v>
      </c>
      <c r="F896" s="37">
        <v>1053.5</v>
      </c>
      <c r="G896" s="37">
        <v>1076.5</v>
      </c>
      <c r="H896" s="7">
        <v>72079</v>
      </c>
      <c r="I896" s="37">
        <v>76814237.5</v>
      </c>
      <c r="J896" s="37">
        <v>4.5</v>
      </c>
      <c r="K896" s="37">
        <v>23</v>
      </c>
      <c r="L896" s="39">
        <v>-6.4200768591607796E-2</v>
      </c>
      <c r="M896" s="37">
        <v>3253276944.3499999</v>
      </c>
      <c r="N896" s="37">
        <v>1065</v>
      </c>
      <c r="O896" s="1"/>
      <c r="P896" s="1"/>
      <c r="Q896" s="1"/>
      <c r="R896" s="1"/>
    </row>
    <row r="897" spans="1:18" x14ac:dyDescent="0.3">
      <c r="A897" s="36">
        <v>44698</v>
      </c>
      <c r="B897" s="37">
        <v>1090.5</v>
      </c>
      <c r="C897" s="38">
        <v>25.5</v>
      </c>
      <c r="D897" s="39">
        <v>2.3943661971830999E-2</v>
      </c>
      <c r="E897" s="37">
        <v>1075</v>
      </c>
      <c r="F897" s="37">
        <v>1071</v>
      </c>
      <c r="G897" s="37">
        <v>1101</v>
      </c>
      <c r="H897" s="7">
        <v>74638</v>
      </c>
      <c r="I897" s="37">
        <v>81424825</v>
      </c>
      <c r="J897" s="37">
        <v>15.5</v>
      </c>
      <c r="K897" s="37">
        <v>30</v>
      </c>
      <c r="L897" s="39">
        <v>3.5502712301780003E-2</v>
      </c>
      <c r="M897" s="37">
        <v>3334701769.3499999</v>
      </c>
      <c r="N897" s="37">
        <v>1090.5</v>
      </c>
      <c r="O897" s="1"/>
      <c r="P897" s="1"/>
      <c r="Q897" s="1"/>
      <c r="R897" s="1"/>
    </row>
    <row r="898" spans="1:18" x14ac:dyDescent="0.3">
      <c r="A898" s="36">
        <v>44699</v>
      </c>
      <c r="B898" s="37">
        <v>1069</v>
      </c>
      <c r="C898" s="38">
        <v>-21.5</v>
      </c>
      <c r="D898" s="39">
        <v>-1.9715726730857398E-2</v>
      </c>
      <c r="E898" s="37">
        <v>1089</v>
      </c>
      <c r="F898" s="37">
        <v>1061.5</v>
      </c>
      <c r="G898" s="37">
        <v>1097</v>
      </c>
      <c r="H898" s="7">
        <v>64589</v>
      </c>
      <c r="I898" s="37">
        <v>69357806.5</v>
      </c>
      <c r="J898" s="37">
        <v>20</v>
      </c>
      <c r="K898" s="37">
        <v>35.5</v>
      </c>
      <c r="L898" s="39">
        <v>-0.13463651223237499</v>
      </c>
      <c r="M898" s="37">
        <v>3265343962.8499999</v>
      </c>
      <c r="N898" s="37">
        <v>1069</v>
      </c>
      <c r="O898" s="1"/>
      <c r="P898" s="1"/>
      <c r="Q898" s="1"/>
      <c r="R898" s="1"/>
    </row>
    <row r="899" spans="1:18" x14ac:dyDescent="0.3">
      <c r="A899" s="36">
        <v>44700</v>
      </c>
      <c r="B899" s="37">
        <v>1055</v>
      </c>
      <c r="C899" s="38">
        <v>-14</v>
      </c>
      <c r="D899" s="39">
        <v>-1.30963517305893E-2</v>
      </c>
      <c r="E899" s="37">
        <v>1053.5</v>
      </c>
      <c r="F899" s="37">
        <v>1033.5</v>
      </c>
      <c r="G899" s="37">
        <v>1058</v>
      </c>
      <c r="H899" s="7">
        <v>74363</v>
      </c>
      <c r="I899" s="37">
        <v>78052445.5</v>
      </c>
      <c r="J899" s="37">
        <v>1.5</v>
      </c>
      <c r="K899" s="37">
        <v>24.5</v>
      </c>
      <c r="L899" s="39">
        <v>0.15132607719580701</v>
      </c>
      <c r="M899" s="37">
        <v>3187291517.3499999</v>
      </c>
      <c r="N899" s="37">
        <v>1055</v>
      </c>
      <c r="O899" s="1"/>
      <c r="P899" s="1"/>
      <c r="Q899" s="1"/>
      <c r="R899" s="1"/>
    </row>
    <row r="900" spans="1:18" x14ac:dyDescent="0.3">
      <c r="A900" s="36">
        <v>44701</v>
      </c>
      <c r="B900" s="37">
        <v>1034.5</v>
      </c>
      <c r="C900" s="38">
        <v>-20.5</v>
      </c>
      <c r="D900" s="39">
        <v>-1.9431279620853101E-2</v>
      </c>
      <c r="E900" s="37">
        <v>1045</v>
      </c>
      <c r="F900" s="37">
        <v>1019.5</v>
      </c>
      <c r="G900" s="37">
        <v>1052.5</v>
      </c>
      <c r="H900" s="7">
        <v>94414</v>
      </c>
      <c r="I900" s="37">
        <v>98042736</v>
      </c>
      <c r="J900" s="37">
        <v>10.5</v>
      </c>
      <c r="K900" s="37">
        <v>33</v>
      </c>
      <c r="L900" s="39">
        <v>0.26963678173285099</v>
      </c>
      <c r="M900" s="37">
        <v>3089248781.3499999</v>
      </c>
      <c r="N900" s="37">
        <v>1034.5</v>
      </c>
      <c r="O900" s="1"/>
      <c r="P900" s="1"/>
      <c r="Q900" s="1"/>
      <c r="R900" s="1"/>
    </row>
    <row r="901" spans="1:18" x14ac:dyDescent="0.3">
      <c r="A901" s="36">
        <v>44704</v>
      </c>
      <c r="B901" s="37">
        <v>1039.5</v>
      </c>
      <c r="C901" s="38">
        <v>5</v>
      </c>
      <c r="D901" s="39">
        <v>4.8332527791203504E-3</v>
      </c>
      <c r="E901" s="37">
        <v>1049</v>
      </c>
      <c r="F901" s="37">
        <v>1017.5</v>
      </c>
      <c r="G901" s="37">
        <v>1050</v>
      </c>
      <c r="H901" s="7">
        <v>68444</v>
      </c>
      <c r="I901" s="37">
        <v>70701957</v>
      </c>
      <c r="J901" s="37">
        <v>9.5</v>
      </c>
      <c r="K901" s="37">
        <v>32.5</v>
      </c>
      <c r="L901" s="39">
        <v>-0.27506513864469301</v>
      </c>
      <c r="M901" s="37">
        <v>3159950738.3499999</v>
      </c>
      <c r="N901" s="37">
        <v>1039.5</v>
      </c>
      <c r="O901" s="1"/>
      <c r="P901" s="1"/>
      <c r="Q901" s="1"/>
      <c r="R901" s="1"/>
    </row>
    <row r="902" spans="1:18" x14ac:dyDescent="0.3">
      <c r="A902" s="36">
        <v>44705</v>
      </c>
      <c r="B902" s="37">
        <v>1030.5</v>
      </c>
      <c r="C902" s="38">
        <v>-9</v>
      </c>
      <c r="D902" s="39">
        <v>-8.6580086580086597E-3</v>
      </c>
      <c r="E902" s="37">
        <v>1030.5</v>
      </c>
      <c r="F902" s="37">
        <v>1015.5</v>
      </c>
      <c r="G902" s="37">
        <v>1041</v>
      </c>
      <c r="H902" s="7">
        <v>61417</v>
      </c>
      <c r="I902" s="37">
        <v>63175489</v>
      </c>
      <c r="J902" s="37">
        <v>0</v>
      </c>
      <c r="K902" s="37">
        <v>25.5</v>
      </c>
      <c r="L902" s="39">
        <v>-0.102667874466717</v>
      </c>
      <c r="M902" s="37">
        <v>3096775249.3499999</v>
      </c>
      <c r="N902" s="37">
        <v>1030.5</v>
      </c>
      <c r="O902" s="1"/>
      <c r="P902" s="1"/>
      <c r="Q902" s="1"/>
      <c r="R902" s="1"/>
    </row>
    <row r="903" spans="1:18" x14ac:dyDescent="0.3">
      <c r="A903" s="36">
        <v>44706</v>
      </c>
      <c r="B903" s="37">
        <v>1020.5</v>
      </c>
      <c r="C903" s="38">
        <v>-10</v>
      </c>
      <c r="D903" s="39">
        <v>-9.7040271712760806E-3</v>
      </c>
      <c r="E903" s="37">
        <v>1036</v>
      </c>
      <c r="F903" s="37">
        <v>1002</v>
      </c>
      <c r="G903" s="37">
        <v>1037</v>
      </c>
      <c r="H903" s="7">
        <v>66814</v>
      </c>
      <c r="I903" s="37">
        <v>68135972</v>
      </c>
      <c r="J903" s="37">
        <v>15.5</v>
      </c>
      <c r="K903" s="37">
        <v>35</v>
      </c>
      <c r="L903" s="39">
        <v>8.7874692674666605E-2</v>
      </c>
      <c r="M903" s="37">
        <v>3028639277.3499999</v>
      </c>
      <c r="N903" s="37">
        <v>1020.5</v>
      </c>
      <c r="O903" s="1"/>
      <c r="P903" s="1"/>
      <c r="Q903" s="1"/>
      <c r="R903" s="1"/>
    </row>
    <row r="904" spans="1:18" x14ac:dyDescent="0.3">
      <c r="A904" s="36">
        <v>44707</v>
      </c>
      <c r="B904" s="37">
        <v>1045.5</v>
      </c>
      <c r="C904" s="38">
        <v>25</v>
      </c>
      <c r="D904" s="39">
        <v>2.44977951984321E-2</v>
      </c>
      <c r="E904" s="37">
        <v>1025</v>
      </c>
      <c r="F904" s="37">
        <v>1024</v>
      </c>
      <c r="G904" s="37">
        <v>1050.5</v>
      </c>
      <c r="H904" s="7">
        <v>70983</v>
      </c>
      <c r="I904" s="37">
        <v>73934287.5</v>
      </c>
      <c r="J904" s="37">
        <v>20.5</v>
      </c>
      <c r="K904" s="37">
        <v>26.5</v>
      </c>
      <c r="L904" s="39">
        <v>6.2397102403687899E-2</v>
      </c>
      <c r="M904" s="37">
        <v>3102573564.8499999</v>
      </c>
      <c r="N904" s="37">
        <v>1045.5</v>
      </c>
      <c r="O904" s="1"/>
      <c r="P904" s="1"/>
      <c r="Q904" s="1"/>
      <c r="R904" s="1"/>
    </row>
    <row r="905" spans="1:18" x14ac:dyDescent="0.3">
      <c r="A905" s="36">
        <v>44708</v>
      </c>
      <c r="B905" s="37">
        <v>1092</v>
      </c>
      <c r="C905" s="38">
        <v>46.5</v>
      </c>
      <c r="D905" s="39">
        <v>4.44763271162123E-2</v>
      </c>
      <c r="E905" s="37">
        <v>1048</v>
      </c>
      <c r="F905" s="37">
        <v>1042.5</v>
      </c>
      <c r="G905" s="37">
        <v>1092.5</v>
      </c>
      <c r="H905" s="7">
        <v>78843</v>
      </c>
      <c r="I905" s="37">
        <v>85168716</v>
      </c>
      <c r="J905" s="37">
        <v>44</v>
      </c>
      <c r="K905" s="37">
        <v>50</v>
      </c>
      <c r="L905" s="39">
        <v>0.11073073834580099</v>
      </c>
      <c r="M905" s="37">
        <v>3187742280.8499999</v>
      </c>
      <c r="N905" s="37">
        <v>1092</v>
      </c>
      <c r="O905" s="1"/>
      <c r="P905" s="1"/>
      <c r="Q905" s="1"/>
      <c r="R905" s="1"/>
    </row>
    <row r="906" spans="1:18" x14ac:dyDescent="0.3">
      <c r="A906" s="36">
        <v>44711</v>
      </c>
      <c r="B906" s="37">
        <v>1135</v>
      </c>
      <c r="C906" s="38">
        <v>43</v>
      </c>
      <c r="D906" s="39">
        <v>3.9377289377289397E-2</v>
      </c>
      <c r="E906" s="37">
        <v>1113.5</v>
      </c>
      <c r="F906" s="37">
        <v>1111.5</v>
      </c>
      <c r="G906" s="37">
        <v>1146</v>
      </c>
      <c r="H906" s="7">
        <v>76941</v>
      </c>
      <c r="I906" s="37">
        <v>87398786.5</v>
      </c>
      <c r="J906" s="37">
        <v>21.5</v>
      </c>
      <c r="K906" s="37">
        <v>34.5</v>
      </c>
      <c r="L906" s="39">
        <v>-2.4123891784939702E-2</v>
      </c>
      <c r="M906" s="37">
        <v>3275141067.3499999</v>
      </c>
      <c r="N906" s="37">
        <v>1135</v>
      </c>
      <c r="O906" s="1"/>
      <c r="P906" s="1"/>
      <c r="Q906" s="1"/>
      <c r="R906" s="1"/>
    </row>
    <row r="907" spans="1:18" x14ac:dyDescent="0.3">
      <c r="A907" s="36">
        <v>44712</v>
      </c>
      <c r="B907" s="37">
        <v>1110</v>
      </c>
      <c r="C907" s="38">
        <v>-25</v>
      </c>
      <c r="D907" s="39">
        <v>-2.2026431718061699E-2</v>
      </c>
      <c r="E907" s="37">
        <v>1128</v>
      </c>
      <c r="F907" s="37">
        <v>1087.5</v>
      </c>
      <c r="G907" s="37">
        <v>1133</v>
      </c>
      <c r="H907" s="7">
        <v>339795</v>
      </c>
      <c r="I907" s="37">
        <v>377162811</v>
      </c>
      <c r="J907" s="37">
        <v>18</v>
      </c>
      <c r="K907" s="37">
        <v>45.5</v>
      </c>
      <c r="L907" s="39">
        <v>3.41630600070184</v>
      </c>
      <c r="M907" s="37">
        <v>2897978256.3499999</v>
      </c>
      <c r="N907" s="37">
        <v>1110</v>
      </c>
      <c r="O907" s="1"/>
      <c r="P907" s="1"/>
      <c r="Q907" s="1"/>
      <c r="R907" s="1"/>
    </row>
    <row r="908" spans="1:18" x14ac:dyDescent="0.3">
      <c r="A908" s="36">
        <v>44713</v>
      </c>
      <c r="B908" s="37">
        <v>1099</v>
      </c>
      <c r="C908" s="38">
        <v>-11</v>
      </c>
      <c r="D908" s="39">
        <v>-9.9099099099099093E-3</v>
      </c>
      <c r="E908" s="37">
        <v>1117.5</v>
      </c>
      <c r="F908" s="37">
        <v>1089.5</v>
      </c>
      <c r="G908" s="37">
        <v>1123.5</v>
      </c>
      <c r="H908" s="7">
        <v>64046</v>
      </c>
      <c r="I908" s="37">
        <v>70650200.5</v>
      </c>
      <c r="J908" s="37">
        <v>18.5</v>
      </c>
      <c r="K908" s="37">
        <v>34</v>
      </c>
      <c r="L908" s="39">
        <v>-0.81151576685943005</v>
      </c>
      <c r="M908" s="37">
        <v>2827328055.8499999</v>
      </c>
      <c r="N908" s="37">
        <v>1099</v>
      </c>
      <c r="O908" s="1"/>
      <c r="P908" s="1"/>
      <c r="Q908" s="1"/>
      <c r="R908" s="1"/>
    </row>
    <row r="909" spans="1:18" x14ac:dyDescent="0.3">
      <c r="A909" s="36">
        <v>44714</v>
      </c>
      <c r="B909" s="37">
        <v>1122.5</v>
      </c>
      <c r="C909" s="38">
        <v>23.5</v>
      </c>
      <c r="D909" s="39">
        <v>2.1383075523202899E-2</v>
      </c>
      <c r="E909" s="37">
        <v>1105</v>
      </c>
      <c r="F909" s="37">
        <v>1102</v>
      </c>
      <c r="G909" s="37">
        <v>1129</v>
      </c>
      <c r="H909" s="7">
        <v>56306</v>
      </c>
      <c r="I909" s="37">
        <v>63157566.5</v>
      </c>
      <c r="J909" s="37">
        <v>17.5</v>
      </c>
      <c r="K909" s="37">
        <v>27</v>
      </c>
      <c r="L909" s="39">
        <v>-0.12085063860350399</v>
      </c>
      <c r="M909" s="37">
        <v>2890485622.3499999</v>
      </c>
      <c r="N909" s="37">
        <v>1122.5</v>
      </c>
      <c r="O909" s="1"/>
      <c r="P909" s="1"/>
      <c r="Q909" s="1"/>
      <c r="R909" s="1"/>
    </row>
    <row r="910" spans="1:18" x14ac:dyDescent="0.3">
      <c r="A910" s="36">
        <v>44715</v>
      </c>
      <c r="B910" s="37">
        <v>1119</v>
      </c>
      <c r="C910" s="38">
        <v>-3.5</v>
      </c>
      <c r="D910" s="39">
        <v>-3.1180400890868602E-3</v>
      </c>
      <c r="E910" s="37">
        <v>1130.5</v>
      </c>
      <c r="F910" s="37">
        <v>1109</v>
      </c>
      <c r="G910" s="37">
        <v>1137.5</v>
      </c>
      <c r="H910" s="7">
        <v>48038</v>
      </c>
      <c r="I910" s="37">
        <v>53949472</v>
      </c>
      <c r="J910" s="37">
        <v>11.5</v>
      </c>
      <c r="K910" s="37">
        <v>28.5</v>
      </c>
      <c r="L910" s="39">
        <v>-0.14684047881220499</v>
      </c>
      <c r="M910" s="37">
        <v>2836536150.3499999</v>
      </c>
      <c r="N910" s="37">
        <v>1119</v>
      </c>
      <c r="O910" s="1"/>
      <c r="P910" s="1"/>
      <c r="Q910" s="1"/>
      <c r="R910" s="1"/>
    </row>
    <row r="911" spans="1:18" x14ac:dyDescent="0.3">
      <c r="A911" s="36">
        <v>44718</v>
      </c>
      <c r="B911" s="37">
        <v>1127</v>
      </c>
      <c r="C911" s="38">
        <v>8</v>
      </c>
      <c r="D911" s="39">
        <v>7.1492403932082197E-3</v>
      </c>
      <c r="E911" s="37">
        <v>1126</v>
      </c>
      <c r="F911" s="37">
        <v>1123.5</v>
      </c>
      <c r="G911" s="37">
        <v>1140.5</v>
      </c>
      <c r="H911" s="7">
        <v>43905</v>
      </c>
      <c r="I911" s="37">
        <v>49597957.5</v>
      </c>
      <c r="J911" s="37">
        <v>1</v>
      </c>
      <c r="K911" s="37">
        <v>17</v>
      </c>
      <c r="L911" s="39">
        <v>-8.6036054789957905E-2</v>
      </c>
      <c r="M911" s="37">
        <v>2886134107.8499999</v>
      </c>
      <c r="N911" s="37">
        <v>1127</v>
      </c>
      <c r="O911" s="1"/>
      <c r="P911" s="1"/>
      <c r="Q911" s="1"/>
      <c r="R911" s="1"/>
    </row>
    <row r="912" spans="1:18" x14ac:dyDescent="0.3">
      <c r="A912" s="36">
        <v>44719</v>
      </c>
      <c r="B912" s="37">
        <v>1111.5</v>
      </c>
      <c r="C912" s="38">
        <v>-15.5</v>
      </c>
      <c r="D912" s="39">
        <v>-1.37533274179237E-2</v>
      </c>
      <c r="E912" s="37">
        <v>1115</v>
      </c>
      <c r="F912" s="37">
        <v>1093.5</v>
      </c>
      <c r="G912" s="37">
        <v>1118</v>
      </c>
      <c r="H912" s="7">
        <v>51334</v>
      </c>
      <c r="I912" s="37">
        <v>56912928.5</v>
      </c>
      <c r="J912" s="37">
        <v>3.5</v>
      </c>
      <c r="K912" s="37">
        <v>24.5</v>
      </c>
      <c r="L912" s="39">
        <v>0.169206240747068</v>
      </c>
      <c r="M912" s="37">
        <v>2829221179.3499999</v>
      </c>
      <c r="N912" s="37">
        <v>1111.5</v>
      </c>
      <c r="O912" s="1"/>
      <c r="P912" s="1"/>
      <c r="Q912" s="1"/>
      <c r="R912" s="1"/>
    </row>
    <row r="913" spans="1:18" x14ac:dyDescent="0.3">
      <c r="A913" s="36">
        <v>44720</v>
      </c>
      <c r="B913" s="37">
        <v>1098.5</v>
      </c>
      <c r="C913" s="38">
        <v>-13</v>
      </c>
      <c r="D913" s="39">
        <v>-1.1695906432748499E-2</v>
      </c>
      <c r="E913" s="37">
        <v>1118.5</v>
      </c>
      <c r="F913" s="37">
        <v>1092</v>
      </c>
      <c r="G913" s="37">
        <v>1120</v>
      </c>
      <c r="H913" s="7">
        <v>58490</v>
      </c>
      <c r="I913" s="37">
        <v>64415873</v>
      </c>
      <c r="J913" s="37">
        <v>20</v>
      </c>
      <c r="K913" s="37">
        <v>28</v>
      </c>
      <c r="L913" s="39">
        <v>0.13940078700276601</v>
      </c>
      <c r="M913" s="37">
        <v>2764805306.3499999</v>
      </c>
      <c r="N913" s="37">
        <v>1098.5</v>
      </c>
      <c r="O913" s="1"/>
      <c r="P913" s="1"/>
      <c r="Q913" s="1"/>
      <c r="R913" s="1"/>
    </row>
    <row r="914" spans="1:18" x14ac:dyDescent="0.3">
      <c r="A914" s="36">
        <v>44721</v>
      </c>
      <c r="B914" s="37">
        <v>1074</v>
      </c>
      <c r="C914" s="38">
        <v>-24.5</v>
      </c>
      <c r="D914" s="39">
        <v>-2.2303140646335901E-2</v>
      </c>
      <c r="E914" s="37">
        <v>1085.5</v>
      </c>
      <c r="F914" s="37">
        <v>1065.5</v>
      </c>
      <c r="G914" s="37">
        <v>1112</v>
      </c>
      <c r="H914" s="7">
        <v>84298</v>
      </c>
      <c r="I914" s="37">
        <v>91195010.5</v>
      </c>
      <c r="J914" s="37">
        <v>11.5</v>
      </c>
      <c r="K914" s="37">
        <v>46.5</v>
      </c>
      <c r="L914" s="39">
        <v>0.44123781843050103</v>
      </c>
      <c r="M914" s="37">
        <v>2673610295.8499999</v>
      </c>
      <c r="N914" s="37">
        <v>1074</v>
      </c>
      <c r="O914" s="1"/>
      <c r="P914" s="1"/>
      <c r="Q914" s="1"/>
      <c r="R914" s="1"/>
    </row>
    <row r="915" spans="1:18" x14ac:dyDescent="0.3">
      <c r="A915" s="36">
        <v>44722</v>
      </c>
      <c r="B915" s="37">
        <v>1049</v>
      </c>
      <c r="C915" s="38">
        <v>-25</v>
      </c>
      <c r="D915" s="39">
        <v>-2.3277467411545599E-2</v>
      </c>
      <c r="E915" s="37">
        <v>1060</v>
      </c>
      <c r="F915" s="37">
        <v>1045</v>
      </c>
      <c r="G915" s="37">
        <v>1070.5</v>
      </c>
      <c r="H915" s="7">
        <v>68745</v>
      </c>
      <c r="I915" s="37">
        <v>72425012</v>
      </c>
      <c r="J915" s="37">
        <v>11</v>
      </c>
      <c r="K915" s="37">
        <v>25.5</v>
      </c>
      <c r="L915" s="39">
        <v>-0.18450022539087499</v>
      </c>
      <c r="M915" s="37">
        <v>2601185283.8499999</v>
      </c>
      <c r="N915" s="37">
        <v>1049</v>
      </c>
      <c r="O915" s="1"/>
      <c r="P915" s="1"/>
      <c r="Q915" s="1"/>
      <c r="R915" s="1"/>
    </row>
    <row r="916" spans="1:18" x14ac:dyDescent="0.3">
      <c r="A916" s="36">
        <v>44725</v>
      </c>
      <c r="B916" s="37">
        <v>1006</v>
      </c>
      <c r="C916" s="38">
        <v>-43</v>
      </c>
      <c r="D916" s="39">
        <v>-4.0991420400381298E-2</v>
      </c>
      <c r="E916" s="37">
        <v>1024.5</v>
      </c>
      <c r="F916" s="37">
        <v>1000</v>
      </c>
      <c r="G916" s="37">
        <v>1035.5</v>
      </c>
      <c r="H916" s="7">
        <v>98276</v>
      </c>
      <c r="I916" s="37">
        <v>99160477</v>
      </c>
      <c r="J916" s="37">
        <v>18.5</v>
      </c>
      <c r="K916" s="37">
        <v>35.5</v>
      </c>
      <c r="L916" s="39">
        <v>0.42957305985889899</v>
      </c>
      <c r="M916" s="37">
        <v>2502024806.8499999</v>
      </c>
      <c r="N916" s="37">
        <v>1006</v>
      </c>
      <c r="O916" s="1"/>
      <c r="P916" s="1"/>
      <c r="Q916" s="1"/>
      <c r="R916" s="1"/>
    </row>
    <row r="917" spans="1:18" x14ac:dyDescent="0.3">
      <c r="A917" s="36">
        <v>44726</v>
      </c>
      <c r="B917" s="37">
        <v>980.8</v>
      </c>
      <c r="C917" s="38">
        <v>-25.2</v>
      </c>
      <c r="D917" s="39">
        <v>-2.5049701789264502E-2</v>
      </c>
      <c r="E917" s="37">
        <v>1014.5</v>
      </c>
      <c r="F917" s="37">
        <v>980.2</v>
      </c>
      <c r="G917" s="37">
        <v>1015</v>
      </c>
      <c r="H917" s="7">
        <v>104212</v>
      </c>
      <c r="I917" s="37">
        <v>103054154.2</v>
      </c>
      <c r="J917" s="37">
        <v>33.700000000000003</v>
      </c>
      <c r="K917" s="37">
        <v>34.799999999999997</v>
      </c>
      <c r="L917" s="39">
        <v>6.0401318734991299E-2</v>
      </c>
      <c r="M917" s="37">
        <v>2398970652.6500001</v>
      </c>
      <c r="N917" s="37">
        <v>980.8</v>
      </c>
      <c r="O917" s="1"/>
      <c r="P917" s="1"/>
      <c r="Q917" s="1"/>
      <c r="R917" s="1"/>
    </row>
    <row r="918" spans="1:18" x14ac:dyDescent="0.3">
      <c r="A918" s="36">
        <v>44727</v>
      </c>
      <c r="B918" s="37">
        <v>990</v>
      </c>
      <c r="C918" s="38">
        <v>9.2000000000000508</v>
      </c>
      <c r="D918" s="39">
        <v>9.3800978792822707E-3</v>
      </c>
      <c r="E918" s="37">
        <v>991.6</v>
      </c>
      <c r="F918" s="37">
        <v>975</v>
      </c>
      <c r="G918" s="37">
        <v>998.8</v>
      </c>
      <c r="H918" s="7">
        <v>78289</v>
      </c>
      <c r="I918" s="37">
        <v>77284992</v>
      </c>
      <c r="J918" s="37">
        <v>1.6000000000000201</v>
      </c>
      <c r="K918" s="37">
        <v>23.8</v>
      </c>
      <c r="L918" s="39">
        <v>-0.24875254289333301</v>
      </c>
      <c r="M918" s="37">
        <v>2476255644.6500001</v>
      </c>
      <c r="N918" s="37">
        <v>990</v>
      </c>
      <c r="O918" s="1"/>
      <c r="P918" s="1"/>
      <c r="Q918" s="1"/>
      <c r="R918" s="1"/>
    </row>
    <row r="919" spans="1:18" x14ac:dyDescent="0.3">
      <c r="A919" s="36">
        <v>44728</v>
      </c>
      <c r="B919" s="37">
        <v>970.2</v>
      </c>
      <c r="C919" s="38">
        <v>-19.8</v>
      </c>
      <c r="D919" s="39">
        <v>-0.02</v>
      </c>
      <c r="E919" s="37">
        <v>980.4</v>
      </c>
      <c r="F919" s="37">
        <v>957.6</v>
      </c>
      <c r="G919" s="37">
        <v>984.4</v>
      </c>
      <c r="H919" s="7">
        <v>87933</v>
      </c>
      <c r="I919" s="37">
        <v>85334881.799999997</v>
      </c>
      <c r="J919" s="37">
        <v>10.1999999999999</v>
      </c>
      <c r="K919" s="37">
        <v>26.8</v>
      </c>
      <c r="L919" s="39">
        <v>0.12318461086487199</v>
      </c>
      <c r="M919" s="37">
        <v>2390920762.8499999</v>
      </c>
      <c r="N919" s="37">
        <v>970.2</v>
      </c>
      <c r="O919" s="1"/>
      <c r="P919" s="1"/>
      <c r="Q919" s="1"/>
      <c r="R919" s="1"/>
    </row>
    <row r="920" spans="1:18" x14ac:dyDescent="0.3">
      <c r="A920" s="36">
        <v>44729</v>
      </c>
      <c r="B920" s="37">
        <v>973.8</v>
      </c>
      <c r="C920" s="38">
        <v>3.5999999999999099</v>
      </c>
      <c r="D920" s="39">
        <v>3.7105751391464702E-3</v>
      </c>
      <c r="E920" s="37">
        <v>976.6</v>
      </c>
      <c r="F920" s="37">
        <v>966</v>
      </c>
      <c r="G920" s="37">
        <v>988</v>
      </c>
      <c r="H920" s="7">
        <v>182781</v>
      </c>
      <c r="I920" s="37">
        <v>178304760.40000001</v>
      </c>
      <c r="J920" s="37">
        <v>2.80000000000007</v>
      </c>
      <c r="K920" s="37">
        <v>22</v>
      </c>
      <c r="L920" s="39">
        <v>1.0786394186482899</v>
      </c>
      <c r="M920" s="37">
        <v>2569225523.25</v>
      </c>
      <c r="N920" s="37">
        <v>973.8</v>
      </c>
      <c r="O920" s="1"/>
      <c r="P920" s="1"/>
      <c r="Q920" s="1"/>
      <c r="R920" s="1"/>
    </row>
    <row r="921" spans="1:18" x14ac:dyDescent="0.3">
      <c r="A921" s="36">
        <v>44732</v>
      </c>
      <c r="B921" s="37">
        <v>985.8</v>
      </c>
      <c r="C921" s="38">
        <v>12</v>
      </c>
      <c r="D921" s="39">
        <v>1.23228589032656E-2</v>
      </c>
      <c r="E921" s="37">
        <v>978.8</v>
      </c>
      <c r="F921" s="37">
        <v>972.4</v>
      </c>
      <c r="G921" s="37">
        <v>1004.5</v>
      </c>
      <c r="H921" s="7">
        <v>73351</v>
      </c>
      <c r="I921" s="37">
        <v>72791954.599999994</v>
      </c>
      <c r="J921" s="37">
        <v>7</v>
      </c>
      <c r="K921" s="37">
        <v>32.1</v>
      </c>
      <c r="L921" s="39">
        <v>-0.59869461267856094</v>
      </c>
      <c r="M921" s="37">
        <v>2642017477.8499999</v>
      </c>
      <c r="N921" s="37">
        <v>985.8</v>
      </c>
      <c r="O921" s="1"/>
      <c r="P921" s="1"/>
      <c r="Q921" s="1"/>
      <c r="R921" s="1"/>
    </row>
    <row r="922" spans="1:18" x14ac:dyDescent="0.3">
      <c r="A922" s="36">
        <v>44733</v>
      </c>
      <c r="B922" s="37">
        <v>1002.5</v>
      </c>
      <c r="C922" s="38">
        <v>16.7</v>
      </c>
      <c r="D922" s="39">
        <v>1.69405558936905E-2</v>
      </c>
      <c r="E922" s="37">
        <v>984.2</v>
      </c>
      <c r="F922" s="37">
        <v>984.2</v>
      </c>
      <c r="G922" s="37">
        <v>1018.5</v>
      </c>
      <c r="H922" s="7">
        <v>143456</v>
      </c>
      <c r="I922" s="37">
        <v>143600041.30000001</v>
      </c>
      <c r="J922" s="37">
        <v>18.3</v>
      </c>
      <c r="K922" s="37">
        <v>34.299999999999997</v>
      </c>
      <c r="L922" s="39">
        <v>0.95574702458044203</v>
      </c>
      <c r="M922" s="37">
        <v>2785617519.1500001</v>
      </c>
      <c r="N922" s="37">
        <v>1002.5</v>
      </c>
      <c r="O922" s="1"/>
      <c r="P922" s="1"/>
      <c r="Q922" s="1"/>
      <c r="R922" s="1"/>
    </row>
    <row r="923" spans="1:18" x14ac:dyDescent="0.3">
      <c r="A923" s="36">
        <v>44734</v>
      </c>
      <c r="B923" s="37">
        <v>1014</v>
      </c>
      <c r="C923" s="38">
        <v>11.5</v>
      </c>
      <c r="D923" s="39">
        <v>1.14713216957606E-2</v>
      </c>
      <c r="E923" s="37">
        <v>993.4</v>
      </c>
      <c r="F923" s="37">
        <v>981.2</v>
      </c>
      <c r="G923" s="37">
        <v>1020.5</v>
      </c>
      <c r="H923" s="7">
        <v>71370</v>
      </c>
      <c r="I923" s="37">
        <v>71490048.700000003</v>
      </c>
      <c r="J923" s="37">
        <v>20.6</v>
      </c>
      <c r="K923" s="37">
        <v>39.299999999999997</v>
      </c>
      <c r="L923" s="39">
        <v>-0.502495538701762</v>
      </c>
      <c r="M923" s="37">
        <v>2857107567.8499999</v>
      </c>
      <c r="N923" s="37">
        <v>1014</v>
      </c>
      <c r="O923" s="1"/>
      <c r="P923" s="1"/>
      <c r="Q923" s="1"/>
      <c r="R923" s="1"/>
    </row>
    <row r="924" spans="1:18" x14ac:dyDescent="0.3">
      <c r="A924" s="36">
        <v>44735</v>
      </c>
      <c r="B924" s="37">
        <v>1035</v>
      </c>
      <c r="C924" s="38">
        <v>21</v>
      </c>
      <c r="D924" s="39">
        <v>2.07100591715976E-2</v>
      </c>
      <c r="E924" s="37">
        <v>998.8</v>
      </c>
      <c r="F924" s="37">
        <v>992</v>
      </c>
      <c r="G924" s="37">
        <v>1049</v>
      </c>
      <c r="H924" s="7">
        <v>94183</v>
      </c>
      <c r="I924" s="37">
        <v>96880044</v>
      </c>
      <c r="J924" s="37">
        <v>36.200000000000003</v>
      </c>
      <c r="K924" s="37">
        <v>57</v>
      </c>
      <c r="L924" s="39">
        <v>0.31964410816869798</v>
      </c>
      <c r="M924" s="37">
        <v>2953987611.8499999</v>
      </c>
      <c r="N924" s="37">
        <v>1035</v>
      </c>
      <c r="O924" s="1"/>
      <c r="P924" s="1"/>
      <c r="Q924" s="1"/>
      <c r="R924" s="1"/>
    </row>
    <row r="925" spans="1:18" x14ac:dyDescent="0.3">
      <c r="A925" s="36">
        <v>44736</v>
      </c>
      <c r="B925" s="37">
        <v>1067.5</v>
      </c>
      <c r="C925" s="38">
        <v>32.5</v>
      </c>
      <c r="D925" s="39">
        <v>3.1400966183574901E-2</v>
      </c>
      <c r="E925" s="37">
        <v>1043</v>
      </c>
      <c r="F925" s="37">
        <v>1037</v>
      </c>
      <c r="G925" s="37">
        <v>1071.5</v>
      </c>
      <c r="H925" s="7">
        <v>73226</v>
      </c>
      <c r="I925" s="37">
        <v>77875331</v>
      </c>
      <c r="J925" s="37">
        <v>24.5</v>
      </c>
      <c r="K925" s="37">
        <v>34.5</v>
      </c>
      <c r="L925" s="39">
        <v>-0.222513617107121</v>
      </c>
      <c r="M925" s="37">
        <v>3031862942.8499999</v>
      </c>
      <c r="N925" s="37">
        <v>1067.5</v>
      </c>
      <c r="O925" s="1"/>
      <c r="P925" s="1"/>
      <c r="Q925" s="1"/>
      <c r="R925" s="1"/>
    </row>
    <row r="926" spans="1:18" x14ac:dyDescent="0.3">
      <c r="A926" s="36">
        <v>44739</v>
      </c>
      <c r="B926" s="37">
        <v>1062.5</v>
      </c>
      <c r="C926" s="38">
        <v>-5</v>
      </c>
      <c r="D926" s="39">
        <v>-4.6838407494145199E-3</v>
      </c>
      <c r="E926" s="37">
        <v>1090</v>
      </c>
      <c r="F926" s="37">
        <v>1054</v>
      </c>
      <c r="G926" s="37">
        <v>1094.5</v>
      </c>
      <c r="H926" s="7">
        <v>67267</v>
      </c>
      <c r="I926" s="37">
        <v>71819190.5</v>
      </c>
      <c r="J926" s="37">
        <v>27.5</v>
      </c>
      <c r="K926" s="37">
        <v>40.5</v>
      </c>
      <c r="L926" s="39">
        <v>-8.1378199000355103E-2</v>
      </c>
      <c r="M926" s="37">
        <v>2960043752.3499999</v>
      </c>
      <c r="N926" s="37">
        <v>1062.5</v>
      </c>
      <c r="O926" s="1"/>
      <c r="P926" s="1"/>
      <c r="Q926" s="1"/>
      <c r="R926" s="1"/>
    </row>
    <row r="927" spans="1:18" x14ac:dyDescent="0.3">
      <c r="A927" s="36">
        <v>44740</v>
      </c>
      <c r="B927" s="37">
        <v>1068</v>
      </c>
      <c r="C927" s="38">
        <v>5.5</v>
      </c>
      <c r="D927" s="39">
        <v>5.1764705882352902E-3</v>
      </c>
      <c r="E927" s="37">
        <v>1077.5</v>
      </c>
      <c r="F927" s="37">
        <v>1065.5</v>
      </c>
      <c r="G927" s="37">
        <v>1095.5</v>
      </c>
      <c r="H927" s="7">
        <v>63139</v>
      </c>
      <c r="I927" s="37">
        <v>67924550.5</v>
      </c>
      <c r="J927" s="37">
        <v>9.5</v>
      </c>
      <c r="K927" s="37">
        <v>30</v>
      </c>
      <c r="L927" s="39">
        <v>-6.13673866829203E-2</v>
      </c>
      <c r="M927" s="37">
        <v>3027968302.8499999</v>
      </c>
      <c r="N927" s="37">
        <v>1068</v>
      </c>
      <c r="O927" s="1"/>
      <c r="P927" s="1"/>
      <c r="Q927" s="1"/>
      <c r="R927" s="1"/>
    </row>
    <row r="928" spans="1:18" x14ac:dyDescent="0.3">
      <c r="A928" s="36">
        <v>44741</v>
      </c>
      <c r="B928" s="37">
        <v>1076</v>
      </c>
      <c r="C928" s="38">
        <v>8</v>
      </c>
      <c r="D928" s="39">
        <v>7.4906367041198503E-3</v>
      </c>
      <c r="E928" s="37">
        <v>1054</v>
      </c>
      <c r="F928" s="37">
        <v>1053</v>
      </c>
      <c r="G928" s="37">
        <v>1086.5</v>
      </c>
      <c r="H928" s="7">
        <v>56457</v>
      </c>
      <c r="I928" s="37">
        <v>60543239</v>
      </c>
      <c r="J928" s="37">
        <v>22</v>
      </c>
      <c r="K928" s="37">
        <v>33.5</v>
      </c>
      <c r="L928" s="39">
        <v>-0.10582999413991399</v>
      </c>
      <c r="M928" s="37">
        <v>3088511541.8499999</v>
      </c>
      <c r="N928" s="37">
        <v>1076</v>
      </c>
      <c r="O928" s="1"/>
      <c r="P928" s="1"/>
      <c r="Q928" s="1"/>
      <c r="R928" s="1"/>
    </row>
    <row r="929" spans="1:18" x14ac:dyDescent="0.3">
      <c r="A929" s="36">
        <v>44742</v>
      </c>
      <c r="B929" s="37">
        <v>1067</v>
      </c>
      <c r="C929" s="38">
        <v>-9</v>
      </c>
      <c r="D929" s="39">
        <v>-8.36431226765799E-3</v>
      </c>
      <c r="E929" s="37">
        <v>1060</v>
      </c>
      <c r="F929" s="37">
        <v>1043.5</v>
      </c>
      <c r="G929" s="37">
        <v>1069</v>
      </c>
      <c r="H929" s="7">
        <v>82960</v>
      </c>
      <c r="I929" s="37">
        <v>88050648</v>
      </c>
      <c r="J929" s="37">
        <v>7</v>
      </c>
      <c r="K929" s="37">
        <v>25.5</v>
      </c>
      <c r="L929" s="39">
        <v>0.46943691659138798</v>
      </c>
      <c r="M929" s="37">
        <v>3000460893.8499999</v>
      </c>
      <c r="N929" s="37">
        <v>1067</v>
      </c>
      <c r="O929" s="1"/>
      <c r="P929" s="1"/>
      <c r="Q929" s="1"/>
      <c r="R929" s="1"/>
    </row>
    <row r="930" spans="1:18" x14ac:dyDescent="0.3">
      <c r="A930" s="36">
        <v>44743</v>
      </c>
      <c r="B930" s="37">
        <v>1065.5</v>
      </c>
      <c r="C930" s="38">
        <v>-1.5</v>
      </c>
      <c r="D930" s="39">
        <v>-1.4058106841612001E-3</v>
      </c>
      <c r="E930" s="37">
        <v>1053</v>
      </c>
      <c r="F930" s="37">
        <v>1045.5</v>
      </c>
      <c r="G930" s="37">
        <v>1072.5</v>
      </c>
      <c r="H930" s="7">
        <v>47704</v>
      </c>
      <c r="I930" s="37">
        <v>50632200</v>
      </c>
      <c r="J930" s="37">
        <v>12.5</v>
      </c>
      <c r="K930" s="37">
        <v>27</v>
      </c>
      <c r="L930" s="39">
        <v>-0.424975891996143</v>
      </c>
      <c r="M930" s="37">
        <v>2949828693.8499999</v>
      </c>
      <c r="N930" s="37">
        <v>1065.5</v>
      </c>
      <c r="O930" s="1"/>
      <c r="P930" s="1"/>
      <c r="Q930" s="1"/>
      <c r="R930" s="1"/>
    </row>
    <row r="931" spans="1:18" x14ac:dyDescent="0.3">
      <c r="A931" s="36">
        <v>44746</v>
      </c>
      <c r="B931" s="37">
        <v>1065</v>
      </c>
      <c r="C931" s="38">
        <v>-0.5</v>
      </c>
      <c r="D931" s="39">
        <v>-4.6926325668700101E-4</v>
      </c>
      <c r="E931" s="37">
        <v>1069.5</v>
      </c>
      <c r="F931" s="37">
        <v>1059.5</v>
      </c>
      <c r="G931" s="37">
        <v>1075</v>
      </c>
      <c r="H931" s="7">
        <v>40695</v>
      </c>
      <c r="I931" s="37">
        <v>43355132.5</v>
      </c>
      <c r="J931" s="37">
        <v>4.5</v>
      </c>
      <c r="K931" s="37">
        <v>15.5</v>
      </c>
      <c r="L931" s="39">
        <v>-0.146926882441724</v>
      </c>
      <c r="M931" s="37">
        <v>2906473561.3499999</v>
      </c>
      <c r="N931" s="37">
        <v>1065</v>
      </c>
      <c r="O931" s="1"/>
      <c r="P931" s="1"/>
      <c r="Q931" s="1"/>
      <c r="R931" s="1"/>
    </row>
    <row r="932" spans="1:18" x14ac:dyDescent="0.3">
      <c r="A932" s="36">
        <v>44747</v>
      </c>
      <c r="B932" s="37">
        <v>1060</v>
      </c>
      <c r="C932" s="38">
        <v>-5</v>
      </c>
      <c r="D932" s="39">
        <v>-4.6948356807511703E-3</v>
      </c>
      <c r="E932" s="37">
        <v>1071</v>
      </c>
      <c r="F932" s="37">
        <v>1050</v>
      </c>
      <c r="G932" s="37">
        <v>1086.5</v>
      </c>
      <c r="H932" s="7">
        <v>79278</v>
      </c>
      <c r="I932" s="37">
        <v>84316663.5</v>
      </c>
      <c r="J932" s="37">
        <v>11</v>
      </c>
      <c r="K932" s="37">
        <v>36.5</v>
      </c>
      <c r="L932" s="39">
        <v>0.94810173239955797</v>
      </c>
      <c r="M932" s="37">
        <v>2822156897.8499999</v>
      </c>
      <c r="N932" s="37">
        <v>1060</v>
      </c>
      <c r="O932" s="1"/>
      <c r="P932" s="1"/>
      <c r="Q932" s="1"/>
      <c r="R932" s="1"/>
    </row>
    <row r="933" spans="1:18" x14ac:dyDescent="0.3">
      <c r="A933" s="36">
        <v>44748</v>
      </c>
      <c r="B933" s="37">
        <v>1113.5</v>
      </c>
      <c r="C933" s="38">
        <v>53.5</v>
      </c>
      <c r="D933" s="39">
        <v>5.0471698113207598E-2</v>
      </c>
      <c r="E933" s="37">
        <v>1076</v>
      </c>
      <c r="F933" s="37">
        <v>1074</v>
      </c>
      <c r="G933" s="37">
        <v>1116</v>
      </c>
      <c r="H933" s="7">
        <v>72997</v>
      </c>
      <c r="I933" s="37">
        <v>80504169</v>
      </c>
      <c r="J933" s="37">
        <v>37.5</v>
      </c>
      <c r="K933" s="37">
        <v>42</v>
      </c>
      <c r="L933" s="39">
        <v>-7.9227528444208994E-2</v>
      </c>
      <c r="M933" s="37">
        <v>2902661066.8499999</v>
      </c>
      <c r="N933" s="37">
        <v>1113.5</v>
      </c>
      <c r="O933" s="1"/>
      <c r="P933" s="1"/>
      <c r="Q933" s="1"/>
      <c r="R933" s="1"/>
    </row>
    <row r="934" spans="1:18" x14ac:dyDescent="0.3">
      <c r="A934" s="36">
        <v>44749</v>
      </c>
      <c r="B934" s="37">
        <v>1085.5</v>
      </c>
      <c r="C934" s="38">
        <v>-28</v>
      </c>
      <c r="D934" s="39">
        <v>-2.5145936237090299E-2</v>
      </c>
      <c r="E934" s="37">
        <v>1116.5</v>
      </c>
      <c r="F934" s="37">
        <v>1076</v>
      </c>
      <c r="G934" s="37">
        <v>1126</v>
      </c>
      <c r="H934" s="7">
        <v>88887</v>
      </c>
      <c r="I934" s="37">
        <v>97223213</v>
      </c>
      <c r="J934" s="37">
        <v>31</v>
      </c>
      <c r="K934" s="37">
        <v>50</v>
      </c>
      <c r="L934" s="39">
        <v>0.21768017863747799</v>
      </c>
      <c r="M934" s="37">
        <v>2805437853.8499999</v>
      </c>
      <c r="N934" s="37">
        <v>1085.5</v>
      </c>
      <c r="O934" s="1"/>
      <c r="P934" s="1"/>
      <c r="Q934" s="1"/>
      <c r="R934" s="1"/>
    </row>
    <row r="935" spans="1:18" x14ac:dyDescent="0.3">
      <c r="A935" s="36">
        <v>44750</v>
      </c>
      <c r="B935" s="37">
        <v>1070</v>
      </c>
      <c r="C935" s="38">
        <v>-15.5</v>
      </c>
      <c r="D935" s="39">
        <v>-1.42791340396131E-2</v>
      </c>
      <c r="E935" s="37">
        <v>1079.5</v>
      </c>
      <c r="F935" s="37">
        <v>1037</v>
      </c>
      <c r="G935" s="37">
        <v>1088</v>
      </c>
      <c r="H935" s="7">
        <v>72309</v>
      </c>
      <c r="I935" s="37">
        <v>76893896.5</v>
      </c>
      <c r="J935" s="37">
        <v>9.5</v>
      </c>
      <c r="K935" s="37">
        <v>51</v>
      </c>
      <c r="L935" s="39">
        <v>-0.18650646326234399</v>
      </c>
      <c r="M935" s="37">
        <v>2728543957.3499999</v>
      </c>
      <c r="N935" s="37">
        <v>1070</v>
      </c>
      <c r="O935" s="1"/>
      <c r="P935" s="1"/>
      <c r="Q935" s="1"/>
      <c r="R935" s="1"/>
    </row>
    <row r="936" spans="1:18" x14ac:dyDescent="0.3">
      <c r="A936" s="36">
        <v>44753</v>
      </c>
      <c r="B936" s="37">
        <v>1075</v>
      </c>
      <c r="C936" s="38">
        <v>5</v>
      </c>
      <c r="D936" s="39">
        <v>4.6728971962616802E-3</v>
      </c>
      <c r="E936" s="37">
        <v>1047</v>
      </c>
      <c r="F936" s="37">
        <v>1039</v>
      </c>
      <c r="G936" s="37">
        <v>1079.5</v>
      </c>
      <c r="H936" s="7">
        <v>48001</v>
      </c>
      <c r="I936" s="37">
        <v>51145157</v>
      </c>
      <c r="J936" s="37">
        <v>28</v>
      </c>
      <c r="K936" s="37">
        <v>40.5</v>
      </c>
      <c r="L936" s="39">
        <v>-0.33616838844403901</v>
      </c>
      <c r="M936" s="37">
        <v>2779689114.3499999</v>
      </c>
      <c r="N936" s="37">
        <v>1075</v>
      </c>
      <c r="O936" s="1"/>
      <c r="P936" s="1"/>
      <c r="Q936" s="1"/>
      <c r="R936" s="1"/>
    </row>
    <row r="937" spans="1:18" x14ac:dyDescent="0.3">
      <c r="A937" s="36">
        <v>44754</v>
      </c>
      <c r="B937" s="37">
        <v>1107.5</v>
      </c>
      <c r="C937" s="38">
        <v>32.5</v>
      </c>
      <c r="D937" s="39">
        <v>3.0232558139534901E-2</v>
      </c>
      <c r="E937" s="37">
        <v>1072.5</v>
      </c>
      <c r="F937" s="37">
        <v>1054.5</v>
      </c>
      <c r="G937" s="37">
        <v>1111.5</v>
      </c>
      <c r="H937" s="7">
        <v>89910</v>
      </c>
      <c r="I937" s="37">
        <v>98472891</v>
      </c>
      <c r="J937" s="37">
        <v>35</v>
      </c>
      <c r="K937" s="37">
        <v>57</v>
      </c>
      <c r="L937" s="39">
        <v>0.873085977375471</v>
      </c>
      <c r="M937" s="37">
        <v>2878162005.3499999</v>
      </c>
      <c r="N937" s="37">
        <v>1107.5</v>
      </c>
      <c r="O937" s="1"/>
      <c r="P937" s="1"/>
      <c r="Q937" s="1"/>
      <c r="R937" s="1"/>
    </row>
    <row r="938" spans="1:18" x14ac:dyDescent="0.3">
      <c r="A938" s="36">
        <v>44755</v>
      </c>
      <c r="B938" s="37">
        <v>1102</v>
      </c>
      <c r="C938" s="38">
        <v>-5.5</v>
      </c>
      <c r="D938" s="39">
        <v>-4.9661399548532699E-3</v>
      </c>
      <c r="E938" s="37">
        <v>1111</v>
      </c>
      <c r="F938" s="37">
        <v>1079</v>
      </c>
      <c r="G938" s="37">
        <v>1129</v>
      </c>
      <c r="H938" s="7">
        <v>69553</v>
      </c>
      <c r="I938" s="37">
        <v>76806903.5</v>
      </c>
      <c r="J938" s="37">
        <v>9</v>
      </c>
      <c r="K938" s="37">
        <v>50</v>
      </c>
      <c r="L938" s="39">
        <v>-0.22641530419308201</v>
      </c>
      <c r="M938" s="37">
        <v>2801355101.8499999</v>
      </c>
      <c r="N938" s="37">
        <v>1102</v>
      </c>
      <c r="O938" s="1"/>
      <c r="P938" s="1"/>
      <c r="Q938" s="1"/>
      <c r="R938" s="1"/>
    </row>
    <row r="939" spans="1:18" x14ac:dyDescent="0.3">
      <c r="A939" s="36">
        <v>44756</v>
      </c>
      <c r="B939" s="37">
        <v>1095.5</v>
      </c>
      <c r="C939" s="38">
        <v>-6.5</v>
      </c>
      <c r="D939" s="39">
        <v>-5.8983666061706002E-3</v>
      </c>
      <c r="E939" s="37">
        <v>1100.5</v>
      </c>
      <c r="F939" s="37">
        <v>1087</v>
      </c>
      <c r="G939" s="37">
        <v>1112</v>
      </c>
      <c r="H939" s="7">
        <v>58966</v>
      </c>
      <c r="I939" s="37">
        <v>64700356.5</v>
      </c>
      <c r="J939" s="37">
        <v>5</v>
      </c>
      <c r="K939" s="37">
        <v>25</v>
      </c>
      <c r="L939" s="39">
        <v>-0.15221485773439</v>
      </c>
      <c r="M939" s="37">
        <v>2736654745.3499999</v>
      </c>
      <c r="N939" s="37">
        <v>1095.5</v>
      </c>
      <c r="O939" s="1"/>
      <c r="P939" s="1"/>
      <c r="Q939" s="1"/>
      <c r="R939" s="1"/>
    </row>
    <row r="940" spans="1:18" x14ac:dyDescent="0.3">
      <c r="A940" s="36">
        <v>44757</v>
      </c>
      <c r="B940" s="37">
        <v>1123</v>
      </c>
      <c r="C940" s="38">
        <v>27.5</v>
      </c>
      <c r="D940" s="39">
        <v>2.5102692834322201E-2</v>
      </c>
      <c r="E940" s="37">
        <v>1095.5</v>
      </c>
      <c r="F940" s="37">
        <v>1075</v>
      </c>
      <c r="G940" s="37">
        <v>1126.5</v>
      </c>
      <c r="H940" s="7">
        <v>76420</v>
      </c>
      <c r="I940" s="37">
        <v>84537564</v>
      </c>
      <c r="J940" s="37">
        <v>27.5</v>
      </c>
      <c r="K940" s="37">
        <v>51.5</v>
      </c>
      <c r="L940" s="39">
        <v>0.29600108537123099</v>
      </c>
      <c r="M940" s="37">
        <v>2821192309.3499999</v>
      </c>
      <c r="N940" s="37">
        <v>1123</v>
      </c>
      <c r="O940" s="1"/>
      <c r="P940" s="1"/>
      <c r="Q940" s="1"/>
      <c r="R940" s="1"/>
    </row>
    <row r="941" spans="1:18" x14ac:dyDescent="0.3">
      <c r="A941" s="36">
        <v>44760</v>
      </c>
      <c r="B941" s="37">
        <v>1139.5</v>
      </c>
      <c r="C941" s="38">
        <v>16.5</v>
      </c>
      <c r="D941" s="39">
        <v>1.46927871772039E-2</v>
      </c>
      <c r="E941" s="37">
        <v>1125</v>
      </c>
      <c r="F941" s="37">
        <v>1120.5</v>
      </c>
      <c r="G941" s="37">
        <v>1147</v>
      </c>
      <c r="H941" s="7">
        <v>56746</v>
      </c>
      <c r="I941" s="37">
        <v>64615634</v>
      </c>
      <c r="J941" s="37">
        <v>14.5</v>
      </c>
      <c r="K941" s="37">
        <v>26.5</v>
      </c>
      <c r="L941" s="39">
        <v>-0.25744569484428198</v>
      </c>
      <c r="M941" s="37">
        <v>2885807943.3499999</v>
      </c>
      <c r="N941" s="37">
        <v>1139.5</v>
      </c>
      <c r="O941" s="1"/>
      <c r="P941" s="1"/>
      <c r="Q941" s="1"/>
      <c r="R941" s="1"/>
    </row>
    <row r="942" spans="1:18" x14ac:dyDescent="0.3">
      <c r="A942" s="36">
        <v>44761</v>
      </c>
      <c r="B942" s="37">
        <v>1173.5</v>
      </c>
      <c r="C942" s="38">
        <v>34</v>
      </c>
      <c r="D942" s="39">
        <v>2.9837648091268099E-2</v>
      </c>
      <c r="E942" s="37">
        <v>1130</v>
      </c>
      <c r="F942" s="37">
        <v>1117</v>
      </c>
      <c r="G942" s="37">
        <v>1178.5</v>
      </c>
      <c r="H942" s="7">
        <v>67351</v>
      </c>
      <c r="I942" s="37">
        <v>78095910</v>
      </c>
      <c r="J942" s="37">
        <v>43.5</v>
      </c>
      <c r="K942" s="37">
        <v>61.5</v>
      </c>
      <c r="L942" s="39">
        <v>0.18688541923659799</v>
      </c>
      <c r="M942" s="37">
        <v>2963903853.3499999</v>
      </c>
      <c r="N942" s="37">
        <v>1173.5</v>
      </c>
      <c r="O942" s="1"/>
      <c r="P942" s="1"/>
      <c r="Q942" s="1"/>
      <c r="R942" s="1"/>
    </row>
    <row r="943" spans="1:18" x14ac:dyDescent="0.3">
      <c r="A943" s="36">
        <v>44762</v>
      </c>
      <c r="B943" s="37">
        <v>1175.5</v>
      </c>
      <c r="C943" s="38">
        <v>2</v>
      </c>
      <c r="D943" s="39">
        <v>1.7043033659991499E-3</v>
      </c>
      <c r="E943" s="37">
        <v>1179</v>
      </c>
      <c r="F943" s="37">
        <v>1164</v>
      </c>
      <c r="G943" s="37">
        <v>1181</v>
      </c>
      <c r="H943" s="7">
        <v>49021</v>
      </c>
      <c r="I943" s="37">
        <v>57567615.5</v>
      </c>
      <c r="J943" s="37">
        <v>3.5</v>
      </c>
      <c r="K943" s="37">
        <v>17</v>
      </c>
      <c r="L943" s="39">
        <v>-0.27215631542219099</v>
      </c>
      <c r="M943" s="37">
        <v>3021471468.8499999</v>
      </c>
      <c r="N943" s="37">
        <v>1175.5</v>
      </c>
      <c r="O943" s="1"/>
      <c r="P943" s="1"/>
      <c r="Q943" s="1"/>
      <c r="R943" s="1"/>
    </row>
    <row r="944" spans="1:18" x14ac:dyDescent="0.3">
      <c r="A944" s="36">
        <v>44763</v>
      </c>
      <c r="B944" s="37">
        <v>1196</v>
      </c>
      <c r="C944" s="38">
        <v>20.5</v>
      </c>
      <c r="D944" s="39">
        <v>1.7439387494683101E-2</v>
      </c>
      <c r="E944" s="37">
        <v>1174</v>
      </c>
      <c r="F944" s="37">
        <v>1173</v>
      </c>
      <c r="G944" s="37">
        <v>1207</v>
      </c>
      <c r="H944" s="7">
        <v>79361</v>
      </c>
      <c r="I944" s="37">
        <v>94802151.5</v>
      </c>
      <c r="J944" s="37">
        <v>22</v>
      </c>
      <c r="K944" s="37">
        <v>34</v>
      </c>
      <c r="L944" s="39">
        <v>0.61891842271679498</v>
      </c>
      <c r="M944" s="37">
        <v>3116273620.3499999</v>
      </c>
      <c r="N944" s="37">
        <v>1196</v>
      </c>
      <c r="O944" s="1"/>
      <c r="P944" s="1"/>
      <c r="Q944" s="1"/>
      <c r="R944" s="1"/>
    </row>
    <row r="945" spans="1:18" x14ac:dyDescent="0.3">
      <c r="A945" s="36">
        <v>44764</v>
      </c>
      <c r="B945" s="37">
        <v>1205</v>
      </c>
      <c r="C945" s="38">
        <v>9</v>
      </c>
      <c r="D945" s="39">
        <v>7.5250836120401296E-3</v>
      </c>
      <c r="E945" s="37">
        <v>1194</v>
      </c>
      <c r="F945" s="37">
        <v>1187</v>
      </c>
      <c r="G945" s="37">
        <v>1221.5</v>
      </c>
      <c r="H945" s="7">
        <v>63517</v>
      </c>
      <c r="I945" s="37">
        <v>76625301</v>
      </c>
      <c r="J945" s="37">
        <v>11</v>
      </c>
      <c r="K945" s="37">
        <v>34.5</v>
      </c>
      <c r="L945" s="39">
        <v>-0.19964466173561299</v>
      </c>
      <c r="M945" s="37">
        <v>3192898921.3499999</v>
      </c>
      <c r="N945" s="37">
        <v>1205</v>
      </c>
      <c r="O945" s="1"/>
      <c r="P945" s="1"/>
      <c r="Q945" s="1"/>
      <c r="R945" s="1"/>
    </row>
    <row r="946" spans="1:18" x14ac:dyDescent="0.3">
      <c r="A946" s="36">
        <v>44767</v>
      </c>
      <c r="B946" s="37">
        <v>1209</v>
      </c>
      <c r="C946" s="38">
        <v>4</v>
      </c>
      <c r="D946" s="39">
        <v>3.3195020746888001E-3</v>
      </c>
      <c r="E946" s="37">
        <v>1205</v>
      </c>
      <c r="F946" s="37">
        <v>1192</v>
      </c>
      <c r="G946" s="37">
        <v>1219</v>
      </c>
      <c r="H946" s="7">
        <v>53397</v>
      </c>
      <c r="I946" s="37">
        <v>64525285</v>
      </c>
      <c r="J946" s="37">
        <v>4</v>
      </c>
      <c r="K946" s="37">
        <v>27</v>
      </c>
      <c r="L946" s="39">
        <v>-0.15932742415416301</v>
      </c>
      <c r="M946" s="37">
        <v>3257424206.3499999</v>
      </c>
      <c r="N946" s="37">
        <v>1209</v>
      </c>
      <c r="O946" s="1"/>
      <c r="P946" s="1"/>
      <c r="Q946" s="1"/>
      <c r="R946" s="1"/>
    </row>
    <row r="947" spans="1:18" x14ac:dyDescent="0.3">
      <c r="A947" s="36">
        <v>44768</v>
      </c>
      <c r="B947" s="37">
        <v>1192</v>
      </c>
      <c r="C947" s="38">
        <v>-17</v>
      </c>
      <c r="D947" s="39">
        <v>-1.40612076095947E-2</v>
      </c>
      <c r="E947" s="37">
        <v>1200</v>
      </c>
      <c r="F947" s="37">
        <v>1187</v>
      </c>
      <c r="G947" s="37">
        <v>1209.5</v>
      </c>
      <c r="H947" s="7">
        <v>64275</v>
      </c>
      <c r="I947" s="37">
        <v>76874742.5</v>
      </c>
      <c r="J947" s="37">
        <v>8</v>
      </c>
      <c r="K947" s="37">
        <v>22.5</v>
      </c>
      <c r="L947" s="39">
        <v>0.2037193100736</v>
      </c>
      <c r="M947" s="37">
        <v>3180549463.8499999</v>
      </c>
      <c r="N947" s="37">
        <v>1192</v>
      </c>
      <c r="O947" s="1"/>
      <c r="P947" s="1"/>
      <c r="Q947" s="1"/>
      <c r="R947" s="1"/>
    </row>
    <row r="948" spans="1:18" x14ac:dyDescent="0.3">
      <c r="A948" s="36">
        <v>44769</v>
      </c>
      <c r="B948" s="37">
        <v>1203.5</v>
      </c>
      <c r="C948" s="38">
        <v>11.5</v>
      </c>
      <c r="D948" s="39">
        <v>9.6476510067114093E-3</v>
      </c>
      <c r="E948" s="37">
        <v>1186</v>
      </c>
      <c r="F948" s="37">
        <v>1172.5</v>
      </c>
      <c r="G948" s="37">
        <v>1215</v>
      </c>
      <c r="H948" s="7">
        <v>52170</v>
      </c>
      <c r="I948" s="37">
        <v>62617622</v>
      </c>
      <c r="J948" s="37">
        <v>17.5</v>
      </c>
      <c r="K948" s="37">
        <v>42.5</v>
      </c>
      <c r="L948" s="39">
        <v>-0.188331388564761</v>
      </c>
      <c r="M948" s="37">
        <v>3243167085.8499999</v>
      </c>
      <c r="N948" s="37">
        <v>1203.5</v>
      </c>
      <c r="O948" s="1"/>
      <c r="P948" s="1"/>
      <c r="Q948" s="1"/>
      <c r="R948" s="1"/>
    </row>
    <row r="949" spans="1:18" x14ac:dyDescent="0.3">
      <c r="A949" s="36">
        <v>44770</v>
      </c>
      <c r="B949" s="37">
        <v>1241</v>
      </c>
      <c r="C949" s="38">
        <v>37.5</v>
      </c>
      <c r="D949" s="39">
        <v>3.1159119235562902E-2</v>
      </c>
      <c r="E949" s="37">
        <v>1208.5</v>
      </c>
      <c r="F949" s="37">
        <v>1195</v>
      </c>
      <c r="G949" s="37">
        <v>1241</v>
      </c>
      <c r="H949" s="7">
        <v>86780</v>
      </c>
      <c r="I949" s="37">
        <v>106387699</v>
      </c>
      <c r="J949" s="37">
        <v>32.5</v>
      </c>
      <c r="K949" s="37">
        <v>46</v>
      </c>
      <c r="L949" s="39">
        <v>0.66340808894000403</v>
      </c>
      <c r="M949" s="37">
        <v>3349554784.8499999</v>
      </c>
      <c r="N949" s="37">
        <v>1241</v>
      </c>
      <c r="O949" s="1"/>
      <c r="P949" s="1"/>
      <c r="Q949" s="1"/>
      <c r="R949" s="1"/>
    </row>
    <row r="950" spans="1:18" x14ac:dyDescent="0.3">
      <c r="A950" s="36">
        <v>44771</v>
      </c>
      <c r="B950" s="37">
        <v>1334</v>
      </c>
      <c r="C950" s="38">
        <v>93</v>
      </c>
      <c r="D950" s="39">
        <v>7.4939564867042702E-2</v>
      </c>
      <c r="E950" s="37">
        <v>1280</v>
      </c>
      <c r="F950" s="37">
        <v>1280</v>
      </c>
      <c r="G950" s="37">
        <v>1360.5</v>
      </c>
      <c r="H950" s="7">
        <v>161481</v>
      </c>
      <c r="I950" s="37">
        <v>214016507</v>
      </c>
      <c r="J950" s="37">
        <v>54</v>
      </c>
      <c r="K950" s="37">
        <v>80.5</v>
      </c>
      <c r="L950" s="39">
        <v>0.86080894215256998</v>
      </c>
      <c r="M950" s="37">
        <v>3563571291.8499999</v>
      </c>
      <c r="N950" s="37">
        <v>1334</v>
      </c>
      <c r="O950" s="1"/>
      <c r="P950" s="1"/>
      <c r="Q950" s="1"/>
      <c r="R950" s="1"/>
    </row>
    <row r="951" spans="1:18" x14ac:dyDescent="0.3">
      <c r="A951" s="36">
        <v>44774</v>
      </c>
      <c r="B951" s="37">
        <v>1347.5</v>
      </c>
      <c r="C951" s="38">
        <v>13.5</v>
      </c>
      <c r="D951" s="39">
        <v>1.0119940029985E-2</v>
      </c>
      <c r="E951" s="37">
        <v>1320</v>
      </c>
      <c r="F951" s="37">
        <v>1319</v>
      </c>
      <c r="G951" s="37">
        <v>1358</v>
      </c>
      <c r="H951" s="7">
        <v>66562</v>
      </c>
      <c r="I951" s="37">
        <v>89329296</v>
      </c>
      <c r="J951" s="37">
        <v>27.5</v>
      </c>
      <c r="K951" s="37">
        <v>39</v>
      </c>
      <c r="L951" s="39">
        <v>-0.58780289941231501</v>
      </c>
      <c r="M951" s="37">
        <v>3652900587.8499999</v>
      </c>
      <c r="N951" s="37">
        <v>1347.5</v>
      </c>
      <c r="O951" s="1"/>
      <c r="P951" s="1"/>
      <c r="Q951" s="1"/>
      <c r="R951" s="1"/>
    </row>
    <row r="952" spans="1:18" x14ac:dyDescent="0.3">
      <c r="A952" s="36">
        <v>44775</v>
      </c>
      <c r="B952" s="37">
        <v>1330</v>
      </c>
      <c r="C952" s="38">
        <v>-17.5</v>
      </c>
      <c r="D952" s="39">
        <v>-1.2987012987013E-2</v>
      </c>
      <c r="E952" s="37">
        <v>1345</v>
      </c>
      <c r="F952" s="37">
        <v>1313.5</v>
      </c>
      <c r="G952" s="37">
        <v>1345.5</v>
      </c>
      <c r="H952" s="7">
        <v>67331</v>
      </c>
      <c r="I952" s="37">
        <v>89634168.5</v>
      </c>
      <c r="J952" s="37">
        <v>15</v>
      </c>
      <c r="K952" s="37">
        <v>32</v>
      </c>
      <c r="L952" s="39">
        <v>1.1553138427330901E-2</v>
      </c>
      <c r="M952" s="37">
        <v>3563266419.3499999</v>
      </c>
      <c r="N952" s="37">
        <v>1330</v>
      </c>
      <c r="O952" s="1"/>
      <c r="P952" s="1"/>
      <c r="Q952" s="1"/>
      <c r="R952" s="1"/>
    </row>
    <row r="953" spans="1:18" x14ac:dyDescent="0.3">
      <c r="A953" s="36">
        <v>44776</v>
      </c>
      <c r="B953" s="37">
        <v>1342.5</v>
      </c>
      <c r="C953" s="38">
        <v>12.5</v>
      </c>
      <c r="D953" s="39">
        <v>9.3984962406014998E-3</v>
      </c>
      <c r="E953" s="37">
        <v>1312.5</v>
      </c>
      <c r="F953" s="37">
        <v>1308.5</v>
      </c>
      <c r="G953" s="37">
        <v>1344.5</v>
      </c>
      <c r="H953" s="7">
        <v>58735</v>
      </c>
      <c r="I953" s="37">
        <v>78468604</v>
      </c>
      <c r="J953" s="37">
        <v>30</v>
      </c>
      <c r="K953" s="37">
        <v>36</v>
      </c>
      <c r="L953" s="39">
        <v>-0.12766779046798701</v>
      </c>
      <c r="M953" s="37">
        <v>3641735023.3499999</v>
      </c>
      <c r="N953" s="37">
        <v>1342.5</v>
      </c>
      <c r="O953" s="1"/>
      <c r="P953" s="1"/>
      <c r="Q953" s="1"/>
      <c r="R953" s="1"/>
    </row>
    <row r="954" spans="1:18" x14ac:dyDescent="0.3">
      <c r="A954" s="36">
        <v>44777</v>
      </c>
      <c r="B954" s="37">
        <v>1383</v>
      </c>
      <c r="C954" s="38">
        <v>40.5</v>
      </c>
      <c r="D954" s="39">
        <v>3.01675977653631E-2</v>
      </c>
      <c r="E954" s="37">
        <v>1349.5</v>
      </c>
      <c r="F954" s="37">
        <v>1342.5</v>
      </c>
      <c r="G954" s="37">
        <v>1383</v>
      </c>
      <c r="H954" s="7">
        <v>61165</v>
      </c>
      <c r="I954" s="37">
        <v>84061112.5</v>
      </c>
      <c r="J954" s="37">
        <v>33.5</v>
      </c>
      <c r="K954" s="37">
        <v>40.5</v>
      </c>
      <c r="L954" s="39">
        <v>4.1372265259215099E-2</v>
      </c>
      <c r="M954" s="37">
        <v>3725796135.8499999</v>
      </c>
      <c r="N954" s="37">
        <v>1383</v>
      </c>
      <c r="O954" s="1"/>
      <c r="P954" s="1"/>
      <c r="Q954" s="1"/>
      <c r="R954" s="1"/>
    </row>
    <row r="955" spans="1:18" x14ac:dyDescent="0.3">
      <c r="A955" s="36">
        <v>44778</v>
      </c>
      <c r="B955" s="37">
        <v>1348</v>
      </c>
      <c r="C955" s="38">
        <v>-35</v>
      </c>
      <c r="D955" s="39">
        <v>-2.5307302964569799E-2</v>
      </c>
      <c r="E955" s="37">
        <v>1380</v>
      </c>
      <c r="F955" s="37">
        <v>1337</v>
      </c>
      <c r="G955" s="37">
        <v>1394.5</v>
      </c>
      <c r="H955" s="7">
        <v>76137</v>
      </c>
      <c r="I955" s="37">
        <v>103185298</v>
      </c>
      <c r="J955" s="37">
        <v>32</v>
      </c>
      <c r="K955" s="37">
        <v>57.5</v>
      </c>
      <c r="L955" s="39">
        <v>0.244780511730565</v>
      </c>
      <c r="M955" s="37">
        <v>3622610837.8499999</v>
      </c>
      <c r="N955" s="37">
        <v>1348</v>
      </c>
      <c r="O955" s="1"/>
      <c r="P955" s="1"/>
      <c r="Q955" s="1"/>
      <c r="R955" s="1"/>
    </row>
    <row r="956" spans="1:18" x14ac:dyDescent="0.3">
      <c r="A956" s="36">
        <v>44781</v>
      </c>
      <c r="B956" s="37">
        <v>1356.5</v>
      </c>
      <c r="C956" s="38">
        <v>8.5</v>
      </c>
      <c r="D956" s="39">
        <v>6.30563798219585E-3</v>
      </c>
      <c r="E956" s="37">
        <v>1354</v>
      </c>
      <c r="F956" s="37">
        <v>1354</v>
      </c>
      <c r="G956" s="37">
        <v>1380.5</v>
      </c>
      <c r="H956" s="7">
        <v>42457</v>
      </c>
      <c r="I956" s="37">
        <v>57886252.5</v>
      </c>
      <c r="J956" s="37">
        <v>2.5</v>
      </c>
      <c r="K956" s="37">
        <v>26.5</v>
      </c>
      <c r="L956" s="39">
        <v>-0.44236048176313802</v>
      </c>
      <c r="M956" s="37">
        <v>3680497090.3499999</v>
      </c>
      <c r="N956" s="37">
        <v>1356.5</v>
      </c>
      <c r="O956" s="1"/>
      <c r="P956" s="1"/>
      <c r="Q956" s="1"/>
      <c r="R956" s="1"/>
    </row>
    <row r="957" spans="1:18" x14ac:dyDescent="0.3">
      <c r="A957" s="36">
        <v>44782</v>
      </c>
      <c r="B957" s="37">
        <v>1338.5</v>
      </c>
      <c r="C957" s="38">
        <v>-18</v>
      </c>
      <c r="D957" s="39">
        <v>-1.32694434205676E-2</v>
      </c>
      <c r="E957" s="37">
        <v>1359</v>
      </c>
      <c r="F957" s="37">
        <v>1329</v>
      </c>
      <c r="G957" s="37">
        <v>1370.5</v>
      </c>
      <c r="H957" s="7">
        <v>61823</v>
      </c>
      <c r="I957" s="37">
        <v>82974268.5</v>
      </c>
      <c r="J957" s="37">
        <v>20.5</v>
      </c>
      <c r="K957" s="37">
        <v>41.5</v>
      </c>
      <c r="L957" s="39">
        <v>0.456132086581718</v>
      </c>
      <c r="M957" s="37">
        <v>3597522821.8499999</v>
      </c>
      <c r="N957" s="37">
        <v>1338.5</v>
      </c>
      <c r="O957" s="1"/>
      <c r="P957" s="1"/>
      <c r="Q957" s="1"/>
      <c r="R957" s="1"/>
    </row>
    <row r="958" spans="1:18" x14ac:dyDescent="0.3">
      <c r="A958" s="36">
        <v>44783</v>
      </c>
      <c r="B958" s="37">
        <v>1370</v>
      </c>
      <c r="C958" s="38">
        <v>31.5</v>
      </c>
      <c r="D958" s="39">
        <v>2.3533806499813199E-2</v>
      </c>
      <c r="E958" s="37">
        <v>1325</v>
      </c>
      <c r="F958" s="37">
        <v>1320</v>
      </c>
      <c r="G958" s="37">
        <v>1372.5</v>
      </c>
      <c r="H958" s="7">
        <v>57023</v>
      </c>
      <c r="I958" s="37">
        <v>77493607.5</v>
      </c>
      <c r="J958" s="37">
        <v>45</v>
      </c>
      <c r="K958" s="37">
        <v>52.5</v>
      </c>
      <c r="L958" s="39">
        <v>-7.7641007392070902E-2</v>
      </c>
      <c r="M958" s="37">
        <v>3675016429.3499999</v>
      </c>
      <c r="N958" s="37">
        <v>1370</v>
      </c>
      <c r="O958" s="1"/>
      <c r="P958" s="1"/>
      <c r="Q958" s="1"/>
      <c r="R958" s="1"/>
    </row>
    <row r="959" spans="1:18" x14ac:dyDescent="0.3">
      <c r="A959" s="36">
        <v>44784</v>
      </c>
      <c r="B959" s="37">
        <v>1379.5</v>
      </c>
      <c r="C959" s="38">
        <v>9.5</v>
      </c>
      <c r="D959" s="39">
        <v>6.9343065693430704E-3</v>
      </c>
      <c r="E959" s="37">
        <v>1371.5</v>
      </c>
      <c r="F959" s="37">
        <v>1364</v>
      </c>
      <c r="G959" s="37">
        <v>1391.5</v>
      </c>
      <c r="H959" s="7">
        <v>47099</v>
      </c>
      <c r="I959" s="37">
        <v>64942129.5</v>
      </c>
      <c r="J959" s="37">
        <v>8</v>
      </c>
      <c r="K959" s="37">
        <v>27.5</v>
      </c>
      <c r="L959" s="39">
        <v>-0.17403503849324001</v>
      </c>
      <c r="M959" s="37">
        <v>3739958558.8499999</v>
      </c>
      <c r="N959" s="37">
        <v>1379.5</v>
      </c>
      <c r="O959" s="1"/>
      <c r="P959" s="1"/>
      <c r="Q959" s="1"/>
      <c r="R959" s="1"/>
    </row>
    <row r="960" spans="1:18" x14ac:dyDescent="0.3">
      <c r="A960" s="36">
        <v>44785</v>
      </c>
      <c r="B960" s="37">
        <v>1378</v>
      </c>
      <c r="C960" s="38">
        <v>-1.5</v>
      </c>
      <c r="D960" s="39">
        <v>-1.0873504893077199E-3</v>
      </c>
      <c r="E960" s="37">
        <v>1371</v>
      </c>
      <c r="F960" s="37">
        <v>1362</v>
      </c>
      <c r="G960" s="37">
        <v>1382.5</v>
      </c>
      <c r="H960" s="7">
        <v>39415</v>
      </c>
      <c r="I960" s="37">
        <v>54197335</v>
      </c>
      <c r="J960" s="37">
        <v>7</v>
      </c>
      <c r="K960" s="37">
        <v>20.5</v>
      </c>
      <c r="L960" s="39">
        <v>-0.16314571434637701</v>
      </c>
      <c r="M960" s="37">
        <v>3685761223.8499999</v>
      </c>
      <c r="N960" s="37">
        <v>1378</v>
      </c>
      <c r="O960" s="1"/>
      <c r="P960" s="1"/>
      <c r="Q960" s="1"/>
      <c r="R960" s="1"/>
    </row>
    <row r="961" spans="1:18" x14ac:dyDescent="0.3">
      <c r="A961" s="36">
        <v>44788</v>
      </c>
      <c r="B961" s="37">
        <v>1388</v>
      </c>
      <c r="C961" s="38">
        <v>10</v>
      </c>
      <c r="D961" s="39">
        <v>7.2568940493468797E-3</v>
      </c>
      <c r="E961" s="37">
        <v>1380</v>
      </c>
      <c r="F961" s="37">
        <v>1380</v>
      </c>
      <c r="G961" s="37">
        <v>1392</v>
      </c>
      <c r="H961" s="7">
        <v>30199</v>
      </c>
      <c r="I961" s="37">
        <v>41879030.5</v>
      </c>
      <c r="J961" s="37">
        <v>8</v>
      </c>
      <c r="K961" s="37">
        <v>12</v>
      </c>
      <c r="L961" s="39">
        <v>-0.23381961182291</v>
      </c>
      <c r="M961" s="37">
        <v>3727640254.3499999</v>
      </c>
      <c r="N961" s="37">
        <v>1388</v>
      </c>
      <c r="O961" s="1"/>
      <c r="P961" s="1"/>
      <c r="Q961" s="1"/>
      <c r="R961" s="1"/>
    </row>
    <row r="962" spans="1:18" x14ac:dyDescent="0.3">
      <c r="A962" s="36">
        <v>44789</v>
      </c>
      <c r="B962" s="37">
        <v>1389.5</v>
      </c>
      <c r="C962" s="38">
        <v>1.5</v>
      </c>
      <c r="D962" s="39">
        <v>1.0806916426513E-3</v>
      </c>
      <c r="E962" s="37">
        <v>1391</v>
      </c>
      <c r="F962" s="37">
        <v>1370</v>
      </c>
      <c r="G962" s="37">
        <v>1391.5</v>
      </c>
      <c r="H962" s="7">
        <v>42512</v>
      </c>
      <c r="I962" s="37">
        <v>58849991.5</v>
      </c>
      <c r="J962" s="37">
        <v>1.5</v>
      </c>
      <c r="K962" s="37">
        <v>21.5</v>
      </c>
      <c r="L962" s="39">
        <v>0.407728732739495</v>
      </c>
      <c r="M962" s="37">
        <v>3786490245.8499999</v>
      </c>
      <c r="N962" s="37">
        <v>1389.5</v>
      </c>
      <c r="O962" s="1"/>
      <c r="P962" s="1"/>
      <c r="Q962" s="1"/>
      <c r="R962" s="1"/>
    </row>
    <row r="963" spans="1:18" x14ac:dyDescent="0.3">
      <c r="A963" s="36">
        <v>44790</v>
      </c>
      <c r="B963" s="37">
        <v>1393.5</v>
      </c>
      <c r="C963" s="38">
        <v>4</v>
      </c>
      <c r="D963" s="39">
        <v>2.8787333573227799E-3</v>
      </c>
      <c r="E963" s="37">
        <v>1390</v>
      </c>
      <c r="F963" s="37">
        <v>1381.5</v>
      </c>
      <c r="G963" s="37">
        <v>1402.5</v>
      </c>
      <c r="H963" s="7">
        <v>58438</v>
      </c>
      <c r="I963" s="37">
        <v>81429448</v>
      </c>
      <c r="J963" s="37">
        <v>3.5</v>
      </c>
      <c r="K963" s="37">
        <v>21</v>
      </c>
      <c r="L963" s="39">
        <v>0.37462363567933799</v>
      </c>
      <c r="M963" s="37">
        <v>3867919693.8499999</v>
      </c>
      <c r="N963" s="37">
        <v>1393.5</v>
      </c>
      <c r="O963" s="1"/>
      <c r="P963" s="1"/>
      <c r="Q963" s="1"/>
      <c r="R963" s="1"/>
    </row>
    <row r="964" spans="1:18" x14ac:dyDescent="0.3">
      <c r="A964" s="36">
        <v>44791</v>
      </c>
      <c r="B964" s="37">
        <v>1407.5</v>
      </c>
      <c r="C964" s="38">
        <v>14</v>
      </c>
      <c r="D964" s="39">
        <v>1.0046645138141399E-2</v>
      </c>
      <c r="E964" s="37">
        <v>1391.5</v>
      </c>
      <c r="F964" s="37">
        <v>1382</v>
      </c>
      <c r="G964" s="37">
        <v>1412</v>
      </c>
      <c r="H964" s="7">
        <v>50962</v>
      </c>
      <c r="I964" s="37">
        <v>71353588</v>
      </c>
      <c r="J964" s="37">
        <v>16</v>
      </c>
      <c r="K964" s="37">
        <v>30</v>
      </c>
      <c r="L964" s="39">
        <v>-0.12793045620999999</v>
      </c>
      <c r="M964" s="37">
        <v>3939273281.8499999</v>
      </c>
      <c r="N964" s="37">
        <v>1407.5</v>
      </c>
      <c r="O964" s="1"/>
      <c r="P964" s="1"/>
      <c r="Q964" s="1"/>
      <c r="R964" s="1"/>
    </row>
    <row r="965" spans="1:18" x14ac:dyDescent="0.3">
      <c r="A965" s="36">
        <v>44792</v>
      </c>
      <c r="B965" s="37">
        <v>1396.5</v>
      </c>
      <c r="C965" s="38">
        <v>-11</v>
      </c>
      <c r="D965" s="39">
        <v>-7.8152753108348093E-3</v>
      </c>
      <c r="E965" s="37">
        <v>1398</v>
      </c>
      <c r="F965" s="37">
        <v>1392.5</v>
      </c>
      <c r="G965" s="37">
        <v>1420</v>
      </c>
      <c r="H965" s="7">
        <v>71298</v>
      </c>
      <c r="I965" s="37">
        <v>100041479</v>
      </c>
      <c r="J965" s="37">
        <v>1.5</v>
      </c>
      <c r="K965" s="37">
        <v>27.5</v>
      </c>
      <c r="L965" s="39">
        <v>0.39904242376672799</v>
      </c>
      <c r="M965" s="37">
        <v>3839231802.8499999</v>
      </c>
      <c r="N965" s="37">
        <v>1396.5</v>
      </c>
      <c r="O965" s="1"/>
      <c r="P965" s="1"/>
      <c r="Q965" s="1"/>
      <c r="R965" s="1"/>
    </row>
    <row r="966" spans="1:18" x14ac:dyDescent="0.3">
      <c r="A966" s="36">
        <v>44795</v>
      </c>
      <c r="B966" s="37">
        <v>1378</v>
      </c>
      <c r="C966" s="38">
        <v>-18.5</v>
      </c>
      <c r="D966" s="39">
        <v>-1.3247404224847799E-2</v>
      </c>
      <c r="E966" s="37">
        <v>1389</v>
      </c>
      <c r="F966" s="37">
        <v>1365</v>
      </c>
      <c r="G966" s="37">
        <v>1398</v>
      </c>
      <c r="H966" s="7">
        <v>52905</v>
      </c>
      <c r="I966" s="37">
        <v>73008918</v>
      </c>
      <c r="J966" s="37">
        <v>11</v>
      </c>
      <c r="K966" s="37">
        <v>33</v>
      </c>
      <c r="L966" s="39">
        <v>-0.25797357569637303</v>
      </c>
      <c r="M966" s="37">
        <v>3766222884.8499999</v>
      </c>
      <c r="N966" s="37">
        <v>1378</v>
      </c>
      <c r="O966" s="1"/>
      <c r="P966" s="1"/>
      <c r="Q966" s="1"/>
      <c r="R966" s="1"/>
    </row>
    <row r="967" spans="1:18" x14ac:dyDescent="0.3">
      <c r="A967" s="36">
        <v>44796</v>
      </c>
      <c r="B967" s="37">
        <v>1363.5</v>
      </c>
      <c r="C967" s="38">
        <v>-14.5</v>
      </c>
      <c r="D967" s="39">
        <v>-1.0522496371552999E-2</v>
      </c>
      <c r="E967" s="37">
        <v>1365</v>
      </c>
      <c r="F967" s="37">
        <v>1355.5</v>
      </c>
      <c r="G967" s="37">
        <v>1383.5</v>
      </c>
      <c r="H967" s="7">
        <v>52102</v>
      </c>
      <c r="I967" s="37">
        <v>71151959.5</v>
      </c>
      <c r="J967" s="37">
        <v>1.5</v>
      </c>
      <c r="K967" s="37">
        <v>28</v>
      </c>
      <c r="L967" s="39">
        <v>-1.51781495132785E-2</v>
      </c>
      <c r="M967" s="37">
        <v>3695070925.3499999</v>
      </c>
      <c r="N967" s="37">
        <v>1363.5</v>
      </c>
      <c r="O967" s="1"/>
      <c r="P967" s="1"/>
      <c r="Q967" s="1"/>
      <c r="R967" s="1"/>
    </row>
    <row r="968" spans="1:18" x14ac:dyDescent="0.3">
      <c r="A968" s="36">
        <v>44797</v>
      </c>
      <c r="B968" s="37">
        <v>1394</v>
      </c>
      <c r="C968" s="38">
        <v>30.5</v>
      </c>
      <c r="D968" s="39">
        <v>2.2368903557022399E-2</v>
      </c>
      <c r="E968" s="37">
        <v>1355</v>
      </c>
      <c r="F968" s="37">
        <v>1355</v>
      </c>
      <c r="G968" s="37">
        <v>1399</v>
      </c>
      <c r="H968" s="7">
        <v>34386</v>
      </c>
      <c r="I968" s="37">
        <v>47680988.5</v>
      </c>
      <c r="J968" s="37">
        <v>39</v>
      </c>
      <c r="K968" s="37">
        <v>44</v>
      </c>
      <c r="L968" s="39">
        <v>-0.34002533491996501</v>
      </c>
      <c r="M968" s="37">
        <v>3742751913.8499999</v>
      </c>
      <c r="N968" s="37">
        <v>1394</v>
      </c>
      <c r="O968" s="1"/>
      <c r="P968" s="1"/>
      <c r="Q968" s="1"/>
      <c r="R968" s="1"/>
    </row>
    <row r="969" spans="1:18" x14ac:dyDescent="0.3">
      <c r="A969" s="36">
        <v>44798</v>
      </c>
      <c r="B969" s="37">
        <v>1388</v>
      </c>
      <c r="C969" s="38">
        <v>-6</v>
      </c>
      <c r="D969" s="39">
        <v>-4.30416068866571E-3</v>
      </c>
      <c r="E969" s="37">
        <v>1405</v>
      </c>
      <c r="F969" s="37">
        <v>1387.5</v>
      </c>
      <c r="G969" s="37">
        <v>1415</v>
      </c>
      <c r="H969" s="7">
        <v>50553</v>
      </c>
      <c r="I969" s="37">
        <v>70500238</v>
      </c>
      <c r="J969" s="37">
        <v>17</v>
      </c>
      <c r="K969" s="37">
        <v>27.5</v>
      </c>
      <c r="L969" s="39">
        <v>0.47016227534461702</v>
      </c>
      <c r="M969" s="37">
        <v>3672251675.8499999</v>
      </c>
      <c r="N969" s="37">
        <v>1388</v>
      </c>
      <c r="O969" s="1"/>
      <c r="P969" s="1"/>
      <c r="Q969" s="1"/>
      <c r="R969" s="1"/>
    </row>
    <row r="970" spans="1:18" x14ac:dyDescent="0.3">
      <c r="A970" s="36">
        <v>44799</v>
      </c>
      <c r="B970" s="37">
        <v>1336.5</v>
      </c>
      <c r="C970" s="38">
        <v>-51.5</v>
      </c>
      <c r="D970" s="39">
        <v>-3.7103746397694502E-2</v>
      </c>
      <c r="E970" s="37">
        <v>1395.5</v>
      </c>
      <c r="F970" s="37">
        <v>1321.5</v>
      </c>
      <c r="G970" s="37">
        <v>1397</v>
      </c>
      <c r="H970" s="7">
        <v>66453</v>
      </c>
      <c r="I970" s="37">
        <v>89928126</v>
      </c>
      <c r="J970" s="37">
        <v>59</v>
      </c>
      <c r="K970" s="37">
        <v>75.5</v>
      </c>
      <c r="L970" s="39">
        <v>0.314521393389116</v>
      </c>
      <c r="M970" s="37">
        <v>3582323549.8499999</v>
      </c>
      <c r="N970" s="37">
        <v>1336.5</v>
      </c>
      <c r="O970" s="1"/>
      <c r="P970" s="1"/>
      <c r="Q970" s="1"/>
      <c r="R970" s="1"/>
    </row>
    <row r="971" spans="1:18" x14ac:dyDescent="0.3">
      <c r="A971" s="36">
        <v>44802</v>
      </c>
      <c r="B971" s="37">
        <v>1320.5</v>
      </c>
      <c r="C971" s="38">
        <v>-16</v>
      </c>
      <c r="D971" s="39">
        <v>-1.1971567527123099E-2</v>
      </c>
      <c r="E971" s="37">
        <v>1318</v>
      </c>
      <c r="F971" s="37">
        <v>1306.5</v>
      </c>
      <c r="G971" s="37">
        <v>1325.5</v>
      </c>
      <c r="H971" s="7">
        <v>46050</v>
      </c>
      <c r="I971" s="37">
        <v>60643142.5</v>
      </c>
      <c r="J971" s="37">
        <v>2.5</v>
      </c>
      <c r="K971" s="37">
        <v>19</v>
      </c>
      <c r="L971" s="39">
        <v>-0.30702902803485199</v>
      </c>
      <c r="M971" s="37">
        <v>3521680407.3499999</v>
      </c>
      <c r="N971" s="37">
        <v>1320.5</v>
      </c>
      <c r="O971" s="1"/>
      <c r="P971" s="1"/>
      <c r="Q971" s="1"/>
      <c r="R971" s="1"/>
    </row>
    <row r="972" spans="1:18" x14ac:dyDescent="0.3">
      <c r="A972" s="36">
        <v>44803</v>
      </c>
      <c r="B972" s="37">
        <v>1313</v>
      </c>
      <c r="C972" s="38">
        <v>-7.5</v>
      </c>
      <c r="D972" s="39">
        <v>-5.67966679288148E-3</v>
      </c>
      <c r="E972" s="37">
        <v>1326.5</v>
      </c>
      <c r="F972" s="37">
        <v>1307</v>
      </c>
      <c r="G972" s="37">
        <v>1339.5</v>
      </c>
      <c r="H972" s="7">
        <v>45023</v>
      </c>
      <c r="I972" s="37">
        <v>59494053</v>
      </c>
      <c r="J972" s="37">
        <v>13.5</v>
      </c>
      <c r="K972" s="37">
        <v>32.5</v>
      </c>
      <c r="L972" s="39">
        <v>-2.23018458197611E-2</v>
      </c>
      <c r="M972" s="37">
        <v>3462186354.3499999</v>
      </c>
      <c r="N972" s="37">
        <v>1313</v>
      </c>
      <c r="O972" s="1"/>
      <c r="P972" s="1"/>
      <c r="Q972" s="1"/>
      <c r="R972" s="1"/>
    </row>
    <row r="973" spans="1:18" x14ac:dyDescent="0.3">
      <c r="A973" s="36">
        <v>44804</v>
      </c>
      <c r="B973" s="37">
        <v>1282.5</v>
      </c>
      <c r="C973" s="38">
        <v>-30.5</v>
      </c>
      <c r="D973" s="39">
        <v>-2.32292460015232E-2</v>
      </c>
      <c r="E973" s="37">
        <v>1324.5</v>
      </c>
      <c r="F973" s="37">
        <v>1277.5</v>
      </c>
      <c r="G973" s="37">
        <v>1325</v>
      </c>
      <c r="H973" s="7">
        <v>85139</v>
      </c>
      <c r="I973" s="37">
        <v>109855347.5</v>
      </c>
      <c r="J973" s="37">
        <v>42</v>
      </c>
      <c r="K973" s="37">
        <v>47.5</v>
      </c>
      <c r="L973" s="39">
        <v>0.89101126091108995</v>
      </c>
      <c r="M973" s="37">
        <v>3352331006.8499999</v>
      </c>
      <c r="N973" s="37">
        <v>1282.5</v>
      </c>
      <c r="O973" s="1"/>
      <c r="P973" s="1"/>
      <c r="Q973" s="1"/>
      <c r="R973" s="1"/>
    </row>
    <row r="974" spans="1:18" x14ac:dyDescent="0.3">
      <c r="A974" s="36">
        <v>44805</v>
      </c>
      <c r="B974" s="37">
        <v>1250</v>
      </c>
      <c r="C974" s="38">
        <v>-32.5</v>
      </c>
      <c r="D974" s="39">
        <v>-2.5341130604288501E-2</v>
      </c>
      <c r="E974" s="37">
        <v>1275</v>
      </c>
      <c r="F974" s="37">
        <v>1238.5</v>
      </c>
      <c r="G974" s="37">
        <v>1278</v>
      </c>
      <c r="H974" s="7">
        <v>80663</v>
      </c>
      <c r="I974" s="37">
        <v>101088001</v>
      </c>
      <c r="J974" s="37">
        <v>25</v>
      </c>
      <c r="K974" s="37">
        <v>39.5</v>
      </c>
      <c r="L974" s="39">
        <v>-5.2572851454679999E-2</v>
      </c>
      <c r="M974" s="37">
        <v>3251243005.8499999</v>
      </c>
      <c r="N974" s="37">
        <v>1250</v>
      </c>
      <c r="O974" s="1"/>
      <c r="P974" s="1"/>
      <c r="Q974" s="1"/>
      <c r="R974" s="1"/>
    </row>
    <row r="975" spans="1:18" x14ac:dyDescent="0.3">
      <c r="A975" s="36">
        <v>44806</v>
      </c>
      <c r="B975" s="37">
        <v>1271</v>
      </c>
      <c r="C975" s="38">
        <v>21</v>
      </c>
      <c r="D975" s="39">
        <v>1.6799999999999999E-2</v>
      </c>
      <c r="E975" s="37">
        <v>1262</v>
      </c>
      <c r="F975" s="37">
        <v>1242</v>
      </c>
      <c r="G975" s="37">
        <v>1275</v>
      </c>
      <c r="H975" s="7">
        <v>54441</v>
      </c>
      <c r="I975" s="37">
        <v>68837446</v>
      </c>
      <c r="J975" s="37">
        <v>9</v>
      </c>
      <c r="K975" s="37">
        <v>33</v>
      </c>
      <c r="L975" s="39">
        <v>-0.32508089210666602</v>
      </c>
      <c r="M975" s="37">
        <v>3320080451.8499999</v>
      </c>
      <c r="N975" s="37">
        <v>1271</v>
      </c>
      <c r="O975" s="1"/>
      <c r="P975" s="1"/>
      <c r="Q975" s="1"/>
      <c r="R975" s="1"/>
    </row>
    <row r="976" spans="1:18" x14ac:dyDescent="0.3">
      <c r="A976" s="36">
        <v>44809</v>
      </c>
      <c r="B976" s="37">
        <v>1255</v>
      </c>
      <c r="C976" s="38">
        <v>-16</v>
      </c>
      <c r="D976" s="39">
        <v>-1.2588512981904E-2</v>
      </c>
      <c r="E976" s="37">
        <v>1248</v>
      </c>
      <c r="F976" s="37">
        <v>1230</v>
      </c>
      <c r="G976" s="37">
        <v>1256.5</v>
      </c>
      <c r="H976" s="7">
        <v>48817</v>
      </c>
      <c r="I976" s="37">
        <v>60989806</v>
      </c>
      <c r="J976" s="37">
        <v>7</v>
      </c>
      <c r="K976" s="37">
        <v>26.5</v>
      </c>
      <c r="L976" s="39">
        <v>-0.103304494774159</v>
      </c>
      <c r="M976" s="37">
        <v>3259090645.8499999</v>
      </c>
      <c r="N976" s="37">
        <v>1255</v>
      </c>
      <c r="O976" s="1"/>
      <c r="P976" s="1"/>
      <c r="Q976" s="1"/>
      <c r="R976" s="1"/>
    </row>
    <row r="977" spans="1:18" x14ac:dyDescent="0.3">
      <c r="A977" s="36">
        <v>44810</v>
      </c>
      <c r="B977" s="37">
        <v>1271.5</v>
      </c>
      <c r="C977" s="38">
        <v>16.5</v>
      </c>
      <c r="D977" s="39">
        <v>1.31474103585657E-2</v>
      </c>
      <c r="E977" s="37">
        <v>1253.5</v>
      </c>
      <c r="F977" s="37">
        <v>1248.5</v>
      </c>
      <c r="G977" s="37">
        <v>1275.5</v>
      </c>
      <c r="H977" s="7">
        <v>56575</v>
      </c>
      <c r="I977" s="37">
        <v>71687529.5</v>
      </c>
      <c r="J977" s="37">
        <v>18</v>
      </c>
      <c r="K977" s="37">
        <v>27</v>
      </c>
      <c r="L977" s="39">
        <v>0.15892004834381501</v>
      </c>
      <c r="M977" s="37">
        <v>3330778175.3499999</v>
      </c>
      <c r="N977" s="37">
        <v>1271.5</v>
      </c>
      <c r="O977" s="1"/>
      <c r="P977" s="1"/>
      <c r="Q977" s="1"/>
      <c r="R977" s="1"/>
    </row>
    <row r="978" spans="1:18" x14ac:dyDescent="0.3">
      <c r="A978" s="36">
        <v>44811</v>
      </c>
      <c r="B978" s="37">
        <v>1275</v>
      </c>
      <c r="C978" s="38">
        <v>3.5</v>
      </c>
      <c r="D978" s="39">
        <v>2.7526543452615002E-3</v>
      </c>
      <c r="E978" s="37">
        <v>1263</v>
      </c>
      <c r="F978" s="37">
        <v>1254.5</v>
      </c>
      <c r="G978" s="37">
        <v>1280</v>
      </c>
      <c r="H978" s="7">
        <v>46138</v>
      </c>
      <c r="I978" s="37">
        <v>58541796</v>
      </c>
      <c r="J978" s="37">
        <v>12</v>
      </c>
      <c r="K978" s="37">
        <v>25.5</v>
      </c>
      <c r="L978" s="39">
        <v>-0.18448077772867899</v>
      </c>
      <c r="M978" s="37">
        <v>3389319971.3499999</v>
      </c>
      <c r="N978" s="37">
        <v>1275</v>
      </c>
      <c r="O978" s="1"/>
      <c r="P978" s="1"/>
      <c r="Q978" s="1"/>
      <c r="R978" s="1"/>
    </row>
    <row r="979" spans="1:18" x14ac:dyDescent="0.3">
      <c r="A979" s="36">
        <v>44812</v>
      </c>
      <c r="B979" s="37">
        <v>1284</v>
      </c>
      <c r="C979" s="38">
        <v>9</v>
      </c>
      <c r="D979" s="39">
        <v>7.0588235294117702E-3</v>
      </c>
      <c r="E979" s="37">
        <v>1279.5</v>
      </c>
      <c r="F979" s="37">
        <v>1256.5</v>
      </c>
      <c r="G979" s="37">
        <v>1293.5</v>
      </c>
      <c r="H979" s="7">
        <v>60960</v>
      </c>
      <c r="I979" s="37">
        <v>77895899.5</v>
      </c>
      <c r="J979" s="37">
        <v>4.5</v>
      </c>
      <c r="K979" s="37">
        <v>37</v>
      </c>
      <c r="L979" s="39">
        <v>0.321253630413109</v>
      </c>
      <c r="M979" s="37">
        <v>3467215870.8499999</v>
      </c>
      <c r="N979" s="37">
        <v>1284</v>
      </c>
      <c r="O979" s="1"/>
      <c r="P979" s="1"/>
      <c r="Q979" s="1"/>
      <c r="R979" s="1"/>
    </row>
    <row r="980" spans="1:18" x14ac:dyDescent="0.3">
      <c r="A980" s="36">
        <v>44813</v>
      </c>
      <c r="B980" s="37">
        <v>1309</v>
      </c>
      <c r="C980" s="38">
        <v>25</v>
      </c>
      <c r="D980" s="39">
        <v>1.9470404984423699E-2</v>
      </c>
      <c r="E980" s="37">
        <v>1292.5</v>
      </c>
      <c r="F980" s="37">
        <v>1287</v>
      </c>
      <c r="G980" s="37">
        <v>1318.5</v>
      </c>
      <c r="H980" s="7">
        <v>58089</v>
      </c>
      <c r="I980" s="37">
        <v>75924894.5</v>
      </c>
      <c r="J980" s="37">
        <v>16.5</v>
      </c>
      <c r="K980" s="37">
        <v>31.5</v>
      </c>
      <c r="L980" s="39">
        <v>-4.7096456692913402E-2</v>
      </c>
      <c r="M980" s="37">
        <v>3543140765.3499999</v>
      </c>
      <c r="N980" s="37">
        <v>1309</v>
      </c>
      <c r="O980" s="1"/>
      <c r="P980" s="1"/>
      <c r="Q980" s="1"/>
      <c r="R980" s="1"/>
    </row>
    <row r="981" spans="1:18" x14ac:dyDescent="0.3">
      <c r="A981" s="36">
        <v>44816</v>
      </c>
      <c r="B981" s="37">
        <v>1317.5</v>
      </c>
      <c r="C981" s="38">
        <v>8.5</v>
      </c>
      <c r="D981" s="39">
        <v>6.4935064935064896E-3</v>
      </c>
      <c r="E981" s="37">
        <v>1317.5</v>
      </c>
      <c r="F981" s="37">
        <v>1304.5</v>
      </c>
      <c r="G981" s="37">
        <v>1328</v>
      </c>
      <c r="H981" s="7">
        <v>51071</v>
      </c>
      <c r="I981" s="37">
        <v>67270195</v>
      </c>
      <c r="J981" s="37">
        <v>0</v>
      </c>
      <c r="K981" s="37">
        <v>23.5</v>
      </c>
      <c r="L981" s="39">
        <v>-0.120814612060803</v>
      </c>
      <c r="M981" s="37">
        <v>3610410960.3499999</v>
      </c>
      <c r="N981" s="37">
        <v>1317.5</v>
      </c>
      <c r="O981" s="1"/>
      <c r="P981" s="1"/>
      <c r="Q981" s="1"/>
      <c r="R981" s="1"/>
    </row>
    <row r="982" spans="1:18" x14ac:dyDescent="0.3">
      <c r="A982" s="36">
        <v>44817</v>
      </c>
      <c r="B982" s="37">
        <v>1298.5</v>
      </c>
      <c r="C982" s="38">
        <v>-19</v>
      </c>
      <c r="D982" s="39">
        <v>-1.44212523719165E-2</v>
      </c>
      <c r="E982" s="37">
        <v>1330</v>
      </c>
      <c r="F982" s="37">
        <v>1297</v>
      </c>
      <c r="G982" s="37">
        <v>1338.5</v>
      </c>
      <c r="H982" s="7">
        <v>68640</v>
      </c>
      <c r="I982" s="37">
        <v>89794072</v>
      </c>
      <c r="J982" s="37">
        <v>31.5</v>
      </c>
      <c r="K982" s="37">
        <v>41.5</v>
      </c>
      <c r="L982" s="39">
        <v>0.34401127841632201</v>
      </c>
      <c r="M982" s="37">
        <v>3520616888.3499999</v>
      </c>
      <c r="N982" s="37">
        <v>1298.5</v>
      </c>
      <c r="O982" s="1"/>
      <c r="P982" s="1"/>
      <c r="Q982" s="1"/>
      <c r="R982" s="1"/>
    </row>
    <row r="983" spans="1:18" x14ac:dyDescent="0.3">
      <c r="A983" s="36">
        <v>44818</v>
      </c>
      <c r="B983" s="37">
        <v>1295.5</v>
      </c>
      <c r="C983" s="38">
        <v>-3</v>
      </c>
      <c r="D983" s="39">
        <v>-2.31035810550635E-3</v>
      </c>
      <c r="E983" s="37">
        <v>1289</v>
      </c>
      <c r="F983" s="37">
        <v>1283</v>
      </c>
      <c r="G983" s="37">
        <v>1305.5</v>
      </c>
      <c r="H983" s="7">
        <v>52385</v>
      </c>
      <c r="I983" s="37">
        <v>67796806</v>
      </c>
      <c r="J983" s="37">
        <v>6.5</v>
      </c>
      <c r="K983" s="37">
        <v>22.5</v>
      </c>
      <c r="L983" s="39">
        <v>-0.23681526806526801</v>
      </c>
      <c r="M983" s="37">
        <v>3452820082.3499999</v>
      </c>
      <c r="N983" s="37">
        <v>1295.5</v>
      </c>
      <c r="O983" s="1"/>
      <c r="P983" s="1"/>
      <c r="Q983" s="1"/>
      <c r="R983" s="1"/>
    </row>
    <row r="984" spans="1:18" x14ac:dyDescent="0.3">
      <c r="A984" s="36">
        <v>44819</v>
      </c>
      <c r="B984" s="37">
        <v>1245.5</v>
      </c>
      <c r="C984" s="38">
        <v>-50</v>
      </c>
      <c r="D984" s="39">
        <v>-3.8595137012736397E-2</v>
      </c>
      <c r="E984" s="37">
        <v>1292</v>
      </c>
      <c r="F984" s="37">
        <v>1241.5</v>
      </c>
      <c r="G984" s="37">
        <v>1297</v>
      </c>
      <c r="H984" s="7">
        <v>85139</v>
      </c>
      <c r="I984" s="37">
        <v>106996021</v>
      </c>
      <c r="J984" s="37">
        <v>46.5</v>
      </c>
      <c r="K984" s="37">
        <v>55.5</v>
      </c>
      <c r="L984" s="39">
        <v>0.62525532117972704</v>
      </c>
      <c r="M984" s="37">
        <v>3345824061.3499999</v>
      </c>
      <c r="N984" s="37">
        <v>1245.5</v>
      </c>
      <c r="O984" s="1"/>
      <c r="P984" s="1"/>
      <c r="Q984" s="1"/>
      <c r="R984" s="1"/>
    </row>
    <row r="985" spans="1:18" x14ac:dyDescent="0.3">
      <c r="A985" s="36">
        <v>44820</v>
      </c>
      <c r="B985" s="37">
        <v>1226.5</v>
      </c>
      <c r="C985" s="38">
        <v>-19</v>
      </c>
      <c r="D985" s="39">
        <v>-1.5254917703733399E-2</v>
      </c>
      <c r="E985" s="37">
        <v>1236.5</v>
      </c>
      <c r="F985" s="37">
        <v>1207.5</v>
      </c>
      <c r="G985" s="37">
        <v>1236.5</v>
      </c>
      <c r="H985" s="7">
        <v>187626</v>
      </c>
      <c r="I985" s="37">
        <v>229697006</v>
      </c>
      <c r="J985" s="37">
        <v>10</v>
      </c>
      <c r="K985" s="37">
        <v>29</v>
      </c>
      <c r="L985" s="39">
        <v>1.20376090863177</v>
      </c>
      <c r="M985" s="37">
        <v>3116127055.3499999</v>
      </c>
      <c r="N985" s="37">
        <v>1226.5</v>
      </c>
      <c r="O985" s="1"/>
      <c r="P985" s="1"/>
      <c r="Q985" s="1"/>
      <c r="R985" s="1"/>
    </row>
    <row r="986" spans="1:18" x14ac:dyDescent="0.3">
      <c r="A986" s="36">
        <v>44823</v>
      </c>
      <c r="B986" s="37">
        <v>1242</v>
      </c>
      <c r="C986" s="38">
        <v>15.5</v>
      </c>
      <c r="D986" s="39">
        <v>1.2637586628618001E-2</v>
      </c>
      <c r="E986" s="37">
        <v>1225.5</v>
      </c>
      <c r="F986" s="37">
        <v>1213</v>
      </c>
      <c r="G986" s="37">
        <v>1250</v>
      </c>
      <c r="H986" s="7">
        <v>51138</v>
      </c>
      <c r="I986" s="37">
        <v>62969185</v>
      </c>
      <c r="J986" s="37">
        <v>16.5</v>
      </c>
      <c r="K986" s="37">
        <v>37</v>
      </c>
      <c r="L986" s="39">
        <v>-0.72744715551149597</v>
      </c>
      <c r="M986" s="37">
        <v>3179096240.3499999</v>
      </c>
      <c r="N986" s="37">
        <v>1242</v>
      </c>
      <c r="O986" s="1"/>
      <c r="P986" s="1"/>
      <c r="Q986" s="1"/>
      <c r="R986" s="1"/>
    </row>
    <row r="987" spans="1:18" x14ac:dyDescent="0.3">
      <c r="A987" s="36">
        <v>44824</v>
      </c>
      <c r="B987" s="37">
        <v>1244.5</v>
      </c>
      <c r="C987" s="38">
        <v>2.5</v>
      </c>
      <c r="D987" s="39">
        <v>2.0128824476650601E-3</v>
      </c>
      <c r="E987" s="37">
        <v>1252</v>
      </c>
      <c r="F987" s="37">
        <v>1235</v>
      </c>
      <c r="G987" s="37">
        <v>1268.5</v>
      </c>
      <c r="H987" s="7">
        <v>61780</v>
      </c>
      <c r="I987" s="37">
        <v>76935141</v>
      </c>
      <c r="J987" s="37">
        <v>7.5</v>
      </c>
      <c r="K987" s="37">
        <v>33.5</v>
      </c>
      <c r="L987" s="39">
        <v>0.208103562908209</v>
      </c>
      <c r="M987" s="37">
        <v>3256031381.3499999</v>
      </c>
      <c r="N987" s="37">
        <v>1244.5</v>
      </c>
      <c r="O987" s="1"/>
      <c r="P987" s="1"/>
      <c r="Q987" s="1"/>
      <c r="R987" s="1"/>
    </row>
    <row r="988" spans="1:18" x14ac:dyDescent="0.3">
      <c r="A988" s="36">
        <v>44825</v>
      </c>
      <c r="B988" s="37">
        <v>1270.5</v>
      </c>
      <c r="C988" s="38">
        <v>26</v>
      </c>
      <c r="D988" s="39">
        <v>2.08919244676577E-2</v>
      </c>
      <c r="E988" s="37">
        <v>1238</v>
      </c>
      <c r="F988" s="37">
        <v>1228</v>
      </c>
      <c r="G988" s="37">
        <v>1272.5</v>
      </c>
      <c r="H988" s="7">
        <v>43328</v>
      </c>
      <c r="I988" s="37">
        <v>54544863</v>
      </c>
      <c r="J988" s="37">
        <v>32.5</v>
      </c>
      <c r="K988" s="37">
        <v>44.5</v>
      </c>
      <c r="L988" s="39">
        <v>-0.298672709614762</v>
      </c>
      <c r="M988" s="37">
        <v>3310576244.3499999</v>
      </c>
      <c r="N988" s="37">
        <v>1270.5</v>
      </c>
      <c r="O988" s="1"/>
      <c r="P988" s="1"/>
      <c r="Q988" s="1"/>
      <c r="R988" s="1"/>
    </row>
    <row r="989" spans="1:18" x14ac:dyDescent="0.3">
      <c r="A989" s="36">
        <v>44826</v>
      </c>
      <c r="B989" s="37">
        <v>1208</v>
      </c>
      <c r="C989" s="38">
        <v>-62.5</v>
      </c>
      <c r="D989" s="39">
        <v>-4.9193231011412798E-2</v>
      </c>
      <c r="E989" s="37">
        <v>1242.5</v>
      </c>
      <c r="F989" s="37">
        <v>1208</v>
      </c>
      <c r="G989" s="37">
        <v>1252.5</v>
      </c>
      <c r="H989" s="7">
        <v>85307</v>
      </c>
      <c r="I989" s="37">
        <v>104457057.5</v>
      </c>
      <c r="J989" s="37">
        <v>34.5</v>
      </c>
      <c r="K989" s="37">
        <v>44.5</v>
      </c>
      <c r="L989" s="39">
        <v>0.96886539881831601</v>
      </c>
      <c r="M989" s="37">
        <v>3206119186.8499999</v>
      </c>
      <c r="N989" s="37">
        <v>1208</v>
      </c>
      <c r="O989" s="1"/>
      <c r="P989" s="1"/>
      <c r="Q989" s="1"/>
      <c r="R989" s="1"/>
    </row>
    <row r="990" spans="1:18" x14ac:dyDescent="0.3">
      <c r="A990" s="36">
        <v>44827</v>
      </c>
      <c r="B990" s="37">
        <v>1171.5</v>
      </c>
      <c r="C990" s="38">
        <v>-36.5</v>
      </c>
      <c r="D990" s="39">
        <v>-3.02152317880795E-2</v>
      </c>
      <c r="E990" s="37">
        <v>1209</v>
      </c>
      <c r="F990" s="37">
        <v>1166</v>
      </c>
      <c r="G990" s="37">
        <v>1211.5</v>
      </c>
      <c r="H990" s="7">
        <v>90603</v>
      </c>
      <c r="I990" s="37">
        <v>107077073.5</v>
      </c>
      <c r="J990" s="37">
        <v>37.5</v>
      </c>
      <c r="K990" s="37">
        <v>45.5</v>
      </c>
      <c r="L990" s="39">
        <v>6.2081658011651997E-2</v>
      </c>
      <c r="M990" s="37">
        <v>3099042113.3499999</v>
      </c>
      <c r="N990" s="37">
        <v>1171.5</v>
      </c>
      <c r="O990" s="1"/>
      <c r="P990" s="1"/>
      <c r="Q990" s="1"/>
      <c r="R990" s="1"/>
    </row>
    <row r="991" spans="1:18" x14ac:dyDescent="0.3">
      <c r="A991" s="36">
        <v>44830</v>
      </c>
      <c r="B991" s="37">
        <v>1174</v>
      </c>
      <c r="C991" s="38">
        <v>2.5</v>
      </c>
      <c r="D991" s="39">
        <v>2.1340162185232601E-3</v>
      </c>
      <c r="E991" s="37">
        <v>1167.5</v>
      </c>
      <c r="F991" s="37">
        <v>1167</v>
      </c>
      <c r="G991" s="37">
        <v>1195</v>
      </c>
      <c r="H991" s="7">
        <v>62130</v>
      </c>
      <c r="I991" s="37">
        <v>73313342.5</v>
      </c>
      <c r="J991" s="37">
        <v>6.5</v>
      </c>
      <c r="K991" s="37">
        <v>28</v>
      </c>
      <c r="L991" s="39">
        <v>-0.31426111718154998</v>
      </c>
      <c r="M991" s="37">
        <v>3172355455.8499999</v>
      </c>
      <c r="N991" s="37">
        <v>1174</v>
      </c>
      <c r="O991" s="1"/>
      <c r="P991" s="1"/>
      <c r="Q991" s="1"/>
      <c r="R991" s="1"/>
    </row>
    <row r="992" spans="1:18" x14ac:dyDescent="0.3">
      <c r="A992" s="36">
        <v>44831</v>
      </c>
      <c r="B992" s="37">
        <v>1184.5</v>
      </c>
      <c r="C992" s="38">
        <v>10.5</v>
      </c>
      <c r="D992" s="39">
        <v>8.9437819420783594E-3</v>
      </c>
      <c r="E992" s="37">
        <v>1198</v>
      </c>
      <c r="F992" s="37">
        <v>1177.5</v>
      </c>
      <c r="G992" s="37">
        <v>1209.5</v>
      </c>
      <c r="H992" s="7">
        <v>73996</v>
      </c>
      <c r="I992" s="37">
        <v>88130579</v>
      </c>
      <c r="J992" s="37">
        <v>13.5</v>
      </c>
      <c r="K992" s="37">
        <v>32</v>
      </c>
      <c r="L992" s="39">
        <v>0.190986640914212</v>
      </c>
      <c r="M992" s="37">
        <v>3260486034.8499999</v>
      </c>
      <c r="N992" s="37">
        <v>1184.5</v>
      </c>
      <c r="O992" s="1"/>
      <c r="P992" s="1"/>
      <c r="Q992" s="1"/>
      <c r="R992" s="1"/>
    </row>
    <row r="993" spans="1:18" x14ac:dyDescent="0.3">
      <c r="A993" s="36">
        <v>44832</v>
      </c>
      <c r="B993" s="37">
        <v>1212.5</v>
      </c>
      <c r="C993" s="38">
        <v>28</v>
      </c>
      <c r="D993" s="39">
        <v>2.3638666103841299E-2</v>
      </c>
      <c r="E993" s="37">
        <v>1169.5</v>
      </c>
      <c r="F993" s="37">
        <v>1160.5</v>
      </c>
      <c r="G993" s="37">
        <v>1216.5</v>
      </c>
      <c r="H993" s="7">
        <v>79132</v>
      </c>
      <c r="I993" s="37">
        <v>94640898.5</v>
      </c>
      <c r="J993" s="37">
        <v>43</v>
      </c>
      <c r="K993" s="37">
        <v>56</v>
      </c>
      <c r="L993" s="39">
        <v>6.9409157251743306E-2</v>
      </c>
      <c r="M993" s="37">
        <v>3355126933.3499999</v>
      </c>
      <c r="N993" s="37">
        <v>1212.5</v>
      </c>
      <c r="O993" s="1"/>
      <c r="P993" s="1"/>
      <c r="Q993" s="1"/>
      <c r="R993" s="1"/>
    </row>
    <row r="994" spans="1:18" x14ac:dyDescent="0.3">
      <c r="A994" s="36">
        <v>44833</v>
      </c>
      <c r="B994" s="37">
        <v>1207.5</v>
      </c>
      <c r="C994" s="38">
        <v>-5</v>
      </c>
      <c r="D994" s="39">
        <v>-4.12371134020619E-3</v>
      </c>
      <c r="E994" s="37">
        <v>1202</v>
      </c>
      <c r="F994" s="37">
        <v>1191.5</v>
      </c>
      <c r="G994" s="37">
        <v>1212.5</v>
      </c>
      <c r="H994" s="7">
        <v>87349</v>
      </c>
      <c r="I994" s="37">
        <v>105113533.5</v>
      </c>
      <c r="J994" s="37">
        <v>5.5</v>
      </c>
      <c r="K994" s="37">
        <v>21</v>
      </c>
      <c r="L994" s="39">
        <v>0.103839154829904</v>
      </c>
      <c r="M994" s="37">
        <v>3250013399.8499999</v>
      </c>
      <c r="N994" s="37">
        <v>1207.5</v>
      </c>
      <c r="O994" s="1"/>
      <c r="P994" s="1"/>
      <c r="Q994" s="1"/>
      <c r="R994" s="1"/>
    </row>
    <row r="995" spans="1:18" x14ac:dyDescent="0.3">
      <c r="A995" s="36">
        <v>44834</v>
      </c>
      <c r="B995" s="37">
        <v>1217</v>
      </c>
      <c r="C995" s="38">
        <v>9.5</v>
      </c>
      <c r="D995" s="39">
        <v>7.8674948240165608E-3</v>
      </c>
      <c r="E995" s="37">
        <v>1206.5</v>
      </c>
      <c r="F995" s="37">
        <v>1188</v>
      </c>
      <c r="G995" s="37">
        <v>1217</v>
      </c>
      <c r="H995" s="7">
        <v>75849</v>
      </c>
      <c r="I995" s="37">
        <v>91588611</v>
      </c>
      <c r="J995" s="37">
        <v>10.5</v>
      </c>
      <c r="K995" s="37">
        <v>29</v>
      </c>
      <c r="L995" s="39">
        <v>-0.13165577167454701</v>
      </c>
      <c r="M995" s="37">
        <v>3341602010.8499999</v>
      </c>
      <c r="N995" s="37">
        <v>1217</v>
      </c>
      <c r="O995" s="1"/>
      <c r="P995" s="1"/>
      <c r="Q995" s="1"/>
      <c r="R995" s="1"/>
    </row>
    <row r="996" spans="1:18" x14ac:dyDescent="0.3">
      <c r="A996" s="36">
        <v>44837</v>
      </c>
      <c r="B996" s="37">
        <v>1228</v>
      </c>
      <c r="C996" s="38">
        <v>11</v>
      </c>
      <c r="D996" s="39">
        <v>9.0386195562859508E-3</v>
      </c>
      <c r="E996" s="37">
        <v>1225</v>
      </c>
      <c r="F996" s="37">
        <v>1196</v>
      </c>
      <c r="G996" s="37">
        <v>1232</v>
      </c>
      <c r="H996" s="7">
        <v>80049</v>
      </c>
      <c r="I996" s="37">
        <v>97483590</v>
      </c>
      <c r="J996" s="37">
        <v>3</v>
      </c>
      <c r="K996" s="37">
        <v>36</v>
      </c>
      <c r="L996" s="39">
        <v>5.5373175651623599E-2</v>
      </c>
      <c r="M996" s="37">
        <v>3439085600.8499999</v>
      </c>
      <c r="N996" s="37">
        <v>1228</v>
      </c>
      <c r="O996" s="1"/>
      <c r="P996" s="1"/>
      <c r="Q996" s="1"/>
      <c r="R996" s="1"/>
    </row>
    <row r="997" spans="1:18" x14ac:dyDescent="0.3">
      <c r="A997" s="36">
        <v>44838</v>
      </c>
      <c r="B997" s="37">
        <v>1303</v>
      </c>
      <c r="C997" s="38">
        <v>75</v>
      </c>
      <c r="D997" s="39">
        <v>6.1074918566775202E-2</v>
      </c>
      <c r="E997" s="37">
        <v>1240</v>
      </c>
      <c r="F997" s="37">
        <v>1230</v>
      </c>
      <c r="G997" s="37">
        <v>1306.5</v>
      </c>
      <c r="H997" s="7">
        <v>104748</v>
      </c>
      <c r="I997" s="37">
        <v>135007623</v>
      </c>
      <c r="J997" s="37">
        <v>63</v>
      </c>
      <c r="K997" s="37">
        <v>76.5</v>
      </c>
      <c r="L997" s="39">
        <v>0.30854851403515299</v>
      </c>
      <c r="M997" s="37">
        <v>3574093223.8499999</v>
      </c>
      <c r="N997" s="37">
        <v>1303</v>
      </c>
      <c r="O997" s="1"/>
      <c r="P997" s="1"/>
      <c r="Q997" s="1"/>
      <c r="R997" s="1"/>
    </row>
    <row r="998" spans="1:18" x14ac:dyDescent="0.3">
      <c r="A998" s="36">
        <v>44839</v>
      </c>
      <c r="B998" s="37">
        <v>1296.5</v>
      </c>
      <c r="C998" s="38">
        <v>-6.5</v>
      </c>
      <c r="D998" s="39">
        <v>-4.9884881043745196E-3</v>
      </c>
      <c r="E998" s="37">
        <v>1293.5</v>
      </c>
      <c r="F998" s="37">
        <v>1282.5</v>
      </c>
      <c r="G998" s="37">
        <v>1312</v>
      </c>
      <c r="H998" s="7">
        <v>61236</v>
      </c>
      <c r="I998" s="37">
        <v>79356662.5</v>
      </c>
      <c r="J998" s="37">
        <v>3</v>
      </c>
      <c r="K998" s="37">
        <v>29.5</v>
      </c>
      <c r="L998" s="39">
        <v>-0.415396952686448</v>
      </c>
      <c r="M998" s="37">
        <v>3494736561.3499999</v>
      </c>
      <c r="N998" s="37">
        <v>1296.5</v>
      </c>
      <c r="O998" s="1"/>
      <c r="P998" s="1"/>
      <c r="Q998" s="1"/>
      <c r="R998" s="1"/>
    </row>
    <row r="999" spans="1:18" x14ac:dyDescent="0.3">
      <c r="A999" s="36">
        <v>44840</v>
      </c>
      <c r="B999" s="37">
        <v>1297</v>
      </c>
      <c r="C999" s="38">
        <v>0.5</v>
      </c>
      <c r="D999" s="39">
        <v>3.8565368299267301E-4</v>
      </c>
      <c r="E999" s="37">
        <v>1305</v>
      </c>
      <c r="F999" s="37">
        <v>1282</v>
      </c>
      <c r="G999" s="37">
        <v>1308.5</v>
      </c>
      <c r="H999" s="7">
        <v>56902</v>
      </c>
      <c r="I999" s="37">
        <v>73821162.5</v>
      </c>
      <c r="J999" s="37">
        <v>8</v>
      </c>
      <c r="K999" s="37">
        <v>26.5</v>
      </c>
      <c r="L999" s="39">
        <v>-7.0775360898817696E-2</v>
      </c>
      <c r="M999" s="37">
        <v>3568557723.8499999</v>
      </c>
      <c r="N999" s="37">
        <v>1297</v>
      </c>
      <c r="O999" s="1"/>
      <c r="P999" s="1"/>
      <c r="Q999" s="1"/>
      <c r="R999" s="1"/>
    </row>
    <row r="1000" spans="1:18" x14ac:dyDescent="0.3">
      <c r="A1000" s="36">
        <v>44841</v>
      </c>
      <c r="B1000" s="37">
        <v>1265</v>
      </c>
      <c r="C1000" s="38">
        <v>-32</v>
      </c>
      <c r="D1000" s="39">
        <v>-2.46723207401696E-2</v>
      </c>
      <c r="E1000" s="37">
        <v>1290</v>
      </c>
      <c r="F1000" s="37">
        <v>1260.5</v>
      </c>
      <c r="G1000" s="37">
        <v>1294</v>
      </c>
      <c r="H1000" s="7">
        <v>61162</v>
      </c>
      <c r="I1000" s="37">
        <v>77829261.5</v>
      </c>
      <c r="J1000" s="37">
        <v>25</v>
      </c>
      <c r="K1000" s="37">
        <v>33.5</v>
      </c>
      <c r="L1000" s="39">
        <v>7.4865558328353995E-2</v>
      </c>
      <c r="M1000" s="37">
        <v>3490728462.3499999</v>
      </c>
      <c r="N1000" s="37">
        <v>1265</v>
      </c>
      <c r="O1000" s="1"/>
      <c r="P1000" s="1"/>
      <c r="Q1000" s="1"/>
      <c r="R1000" s="1"/>
    </row>
    <row r="1001" spans="1:18" x14ac:dyDescent="0.3">
      <c r="A1001" s="36">
        <v>44844</v>
      </c>
      <c r="B1001" s="37">
        <v>1248.5</v>
      </c>
      <c r="C1001" s="38">
        <v>-16.5</v>
      </c>
      <c r="D1001" s="39">
        <v>-1.3043478260869599E-2</v>
      </c>
      <c r="E1001" s="37">
        <v>1247.5</v>
      </c>
      <c r="F1001" s="37">
        <v>1229.5</v>
      </c>
      <c r="G1001" s="37">
        <v>1264.5</v>
      </c>
      <c r="H1001" s="7">
        <v>51008</v>
      </c>
      <c r="I1001" s="37">
        <v>63637010</v>
      </c>
      <c r="J1001" s="37">
        <v>1</v>
      </c>
      <c r="K1001" s="37">
        <v>35</v>
      </c>
      <c r="L1001" s="39">
        <v>-0.166018115823551</v>
      </c>
      <c r="M1001" s="37">
        <v>3427091452.3499999</v>
      </c>
      <c r="N1001" s="37">
        <v>1248.5</v>
      </c>
      <c r="O1001" s="1"/>
      <c r="P1001" s="1"/>
      <c r="Q1001" s="1"/>
      <c r="R1001" s="1"/>
    </row>
    <row r="1002" spans="1:18" x14ac:dyDescent="0.3">
      <c r="A1002" s="36">
        <v>44845</v>
      </c>
      <c r="B1002" s="37">
        <v>1261</v>
      </c>
      <c r="C1002" s="38">
        <v>12.5</v>
      </c>
      <c r="D1002" s="39">
        <v>1.0012014417300799E-2</v>
      </c>
      <c r="E1002" s="37">
        <v>1246.5</v>
      </c>
      <c r="F1002" s="37">
        <v>1228.5</v>
      </c>
      <c r="G1002" s="37">
        <v>1263</v>
      </c>
      <c r="H1002" s="7">
        <v>65655</v>
      </c>
      <c r="I1002" s="37">
        <v>82058127.5</v>
      </c>
      <c r="J1002" s="37">
        <v>14.5</v>
      </c>
      <c r="K1002" s="37">
        <v>34.5</v>
      </c>
      <c r="L1002" s="39">
        <v>0.287151035131744</v>
      </c>
      <c r="M1002" s="37">
        <v>3509149579.8499999</v>
      </c>
      <c r="N1002" s="37">
        <v>1261</v>
      </c>
      <c r="O1002" s="1"/>
      <c r="P1002" s="1"/>
      <c r="Q1002" s="1"/>
      <c r="R1002" s="1"/>
    </row>
    <row r="1003" spans="1:18" x14ac:dyDescent="0.3">
      <c r="A1003" s="36">
        <v>44846</v>
      </c>
      <c r="B1003" s="37">
        <v>1284</v>
      </c>
      <c r="C1003" s="38">
        <v>23</v>
      </c>
      <c r="D1003" s="39">
        <v>1.8239492466296602E-2</v>
      </c>
      <c r="E1003" s="37">
        <v>1265</v>
      </c>
      <c r="F1003" s="37">
        <v>1263</v>
      </c>
      <c r="G1003" s="37">
        <v>1300</v>
      </c>
      <c r="H1003" s="7">
        <v>74063</v>
      </c>
      <c r="I1003" s="37">
        <v>95017624</v>
      </c>
      <c r="J1003" s="37">
        <v>19</v>
      </c>
      <c r="K1003" s="37">
        <v>37</v>
      </c>
      <c r="L1003" s="39">
        <v>0.12806336151092801</v>
      </c>
      <c r="M1003" s="37">
        <v>3604167203.8499999</v>
      </c>
      <c r="N1003" s="37">
        <v>1284</v>
      </c>
      <c r="O1003" s="1"/>
      <c r="P1003" s="1"/>
      <c r="Q1003" s="1"/>
      <c r="R1003" s="1"/>
    </row>
    <row r="1004" spans="1:18" x14ac:dyDescent="0.3">
      <c r="A1004" s="36">
        <v>44847</v>
      </c>
      <c r="B1004" s="37">
        <v>1254.5</v>
      </c>
      <c r="C1004" s="38">
        <v>-29.5</v>
      </c>
      <c r="D1004" s="39">
        <v>-2.2975077881619899E-2</v>
      </c>
      <c r="E1004" s="37">
        <v>1280</v>
      </c>
      <c r="F1004" s="37">
        <v>1196</v>
      </c>
      <c r="G1004" s="37">
        <v>1280</v>
      </c>
      <c r="H1004" s="7">
        <v>130278</v>
      </c>
      <c r="I1004" s="37">
        <v>161099500.5</v>
      </c>
      <c r="J1004" s="37">
        <v>25.5</v>
      </c>
      <c r="K1004" s="37">
        <v>84</v>
      </c>
      <c r="L1004" s="39">
        <v>0.75901597288794698</v>
      </c>
      <c r="M1004" s="37">
        <v>3443067703.3499999</v>
      </c>
      <c r="N1004" s="37">
        <v>1254.5</v>
      </c>
      <c r="O1004" s="1"/>
      <c r="P1004" s="1"/>
      <c r="Q1004" s="1"/>
      <c r="R1004" s="1"/>
    </row>
    <row r="1005" spans="1:18" x14ac:dyDescent="0.3">
      <c r="A1005" s="36">
        <v>44848</v>
      </c>
      <c r="B1005" s="37">
        <v>1274.5</v>
      </c>
      <c r="C1005" s="38">
        <v>20</v>
      </c>
      <c r="D1005" s="39">
        <v>1.5942606616181701E-2</v>
      </c>
      <c r="E1005" s="37">
        <v>1276.5</v>
      </c>
      <c r="F1005" s="37">
        <v>1250</v>
      </c>
      <c r="G1005" s="37">
        <v>1306.5</v>
      </c>
      <c r="H1005" s="7">
        <v>76274</v>
      </c>
      <c r="I1005" s="37">
        <v>97391598.5</v>
      </c>
      <c r="J1005" s="37">
        <v>2</v>
      </c>
      <c r="K1005" s="37">
        <v>56.5</v>
      </c>
      <c r="L1005" s="39">
        <v>-0.41452893044105699</v>
      </c>
      <c r="M1005" s="37">
        <v>3540459301.8499999</v>
      </c>
      <c r="N1005" s="37">
        <v>1274.5</v>
      </c>
      <c r="O1005" s="1"/>
      <c r="P1005" s="1"/>
      <c r="Q1005" s="1"/>
      <c r="R1005" s="1"/>
    </row>
    <row r="1006" spans="1:18" x14ac:dyDescent="0.3">
      <c r="A1006" s="36">
        <v>44851</v>
      </c>
      <c r="B1006" s="37">
        <v>1307.5</v>
      </c>
      <c r="C1006" s="38">
        <v>33</v>
      </c>
      <c r="D1006" s="39">
        <v>2.5892506865437401E-2</v>
      </c>
      <c r="E1006" s="37">
        <v>1278.5</v>
      </c>
      <c r="F1006" s="37">
        <v>1238.5</v>
      </c>
      <c r="G1006" s="37">
        <v>1310.5</v>
      </c>
      <c r="H1006" s="7">
        <v>64011</v>
      </c>
      <c r="I1006" s="37">
        <v>82559846</v>
      </c>
      <c r="J1006" s="37">
        <v>29</v>
      </c>
      <c r="K1006" s="37">
        <v>72</v>
      </c>
      <c r="L1006" s="39">
        <v>-0.160775624721399</v>
      </c>
      <c r="M1006" s="37">
        <v>3623019147.8499999</v>
      </c>
      <c r="N1006" s="37">
        <v>1307.5</v>
      </c>
      <c r="O1006" s="1"/>
      <c r="P1006" s="1"/>
      <c r="Q1006" s="1"/>
      <c r="R1006" s="1"/>
    </row>
    <row r="1007" spans="1:18" x14ac:dyDescent="0.3">
      <c r="A1007" s="36">
        <v>44852</v>
      </c>
      <c r="B1007" s="37">
        <v>1313</v>
      </c>
      <c r="C1007" s="38">
        <v>5.5</v>
      </c>
      <c r="D1007" s="39">
        <v>4.2065009560229398E-3</v>
      </c>
      <c r="E1007" s="37">
        <v>1325</v>
      </c>
      <c r="F1007" s="37">
        <v>1303</v>
      </c>
      <c r="G1007" s="37">
        <v>1333.5</v>
      </c>
      <c r="H1007" s="7">
        <v>55814</v>
      </c>
      <c r="I1007" s="37">
        <v>73622546</v>
      </c>
      <c r="J1007" s="37">
        <v>12</v>
      </c>
      <c r="K1007" s="37">
        <v>30.5</v>
      </c>
      <c r="L1007" s="39">
        <v>-0.128056115355173</v>
      </c>
      <c r="M1007" s="37">
        <v>3696641693.8499999</v>
      </c>
      <c r="N1007" s="37">
        <v>1313</v>
      </c>
      <c r="O1007" s="1"/>
      <c r="P1007" s="1"/>
      <c r="Q1007" s="1"/>
      <c r="R1007" s="1"/>
    </row>
    <row r="1008" spans="1:18" x14ac:dyDescent="0.3">
      <c r="A1008" s="36">
        <v>44853</v>
      </c>
      <c r="B1008" s="37">
        <v>1305</v>
      </c>
      <c r="C1008" s="38">
        <v>-8</v>
      </c>
      <c r="D1008" s="39">
        <v>-6.0929169840060896E-3</v>
      </c>
      <c r="E1008" s="37">
        <v>1320.5</v>
      </c>
      <c r="F1008" s="37">
        <v>1297.5</v>
      </c>
      <c r="G1008" s="37">
        <v>1325.5</v>
      </c>
      <c r="H1008" s="7">
        <v>61153</v>
      </c>
      <c r="I1008" s="37">
        <v>79981762.5</v>
      </c>
      <c r="J1008" s="37">
        <v>15.5</v>
      </c>
      <c r="K1008" s="37">
        <v>28</v>
      </c>
      <c r="L1008" s="39">
        <v>9.5657003619163697E-2</v>
      </c>
      <c r="M1008" s="37">
        <v>3616659931.3499999</v>
      </c>
      <c r="N1008" s="37">
        <v>1305</v>
      </c>
      <c r="O1008" s="1"/>
      <c r="P1008" s="1"/>
      <c r="Q1008" s="1"/>
      <c r="R1008" s="1"/>
    </row>
    <row r="1009" spans="1:18" x14ac:dyDescent="0.3">
      <c r="A1009" s="36">
        <v>44854</v>
      </c>
      <c r="B1009" s="37">
        <v>1325.5</v>
      </c>
      <c r="C1009" s="38">
        <v>20.5</v>
      </c>
      <c r="D1009" s="39">
        <v>1.5708812260536401E-2</v>
      </c>
      <c r="E1009" s="37">
        <v>1347</v>
      </c>
      <c r="F1009" s="37">
        <v>1306.5</v>
      </c>
      <c r="G1009" s="37">
        <v>1361</v>
      </c>
      <c r="H1009" s="7">
        <v>105347</v>
      </c>
      <c r="I1009" s="37">
        <v>139835499</v>
      </c>
      <c r="J1009" s="37">
        <v>21.5</v>
      </c>
      <c r="K1009" s="37">
        <v>54.5</v>
      </c>
      <c r="L1009" s="39">
        <v>0.72267918172452705</v>
      </c>
      <c r="M1009" s="37">
        <v>3756495430.3499999</v>
      </c>
      <c r="N1009" s="37">
        <v>1325.5</v>
      </c>
      <c r="O1009" s="1"/>
      <c r="P1009" s="1"/>
      <c r="Q1009" s="1"/>
      <c r="R1009" s="1"/>
    </row>
    <row r="1010" spans="1:18" x14ac:dyDescent="0.3">
      <c r="A1010" s="36">
        <v>44855</v>
      </c>
      <c r="B1010" s="37">
        <v>1304</v>
      </c>
      <c r="C1010" s="38">
        <v>-21.5</v>
      </c>
      <c r="D1010" s="39">
        <v>-1.6220294228592998E-2</v>
      </c>
      <c r="E1010" s="37">
        <v>1311.5</v>
      </c>
      <c r="F1010" s="37">
        <v>1282.5</v>
      </c>
      <c r="G1010" s="37">
        <v>1311.5</v>
      </c>
      <c r="H1010" s="7">
        <v>88800</v>
      </c>
      <c r="I1010" s="37">
        <v>115443745</v>
      </c>
      <c r="J1010" s="37">
        <v>7.5</v>
      </c>
      <c r="K1010" s="37">
        <v>29</v>
      </c>
      <c r="L1010" s="39">
        <v>-0.157071392635766</v>
      </c>
      <c r="M1010" s="37">
        <v>3641051685.3499999</v>
      </c>
      <c r="N1010" s="37">
        <v>1304</v>
      </c>
      <c r="O1010" s="1"/>
      <c r="P1010" s="1"/>
      <c r="Q1010" s="1"/>
      <c r="R1010" s="1"/>
    </row>
    <row r="1011" spans="1:18" x14ac:dyDescent="0.3">
      <c r="A1011" s="36">
        <v>44858</v>
      </c>
      <c r="B1011" s="37">
        <v>1292</v>
      </c>
      <c r="C1011" s="38">
        <v>-12</v>
      </c>
      <c r="D1011" s="39">
        <v>-9.2024539877300603E-3</v>
      </c>
      <c r="E1011" s="37">
        <v>1305.5</v>
      </c>
      <c r="F1011" s="37">
        <v>1270</v>
      </c>
      <c r="G1011" s="37">
        <v>1321</v>
      </c>
      <c r="H1011" s="7">
        <v>89333</v>
      </c>
      <c r="I1011" s="37">
        <v>115769870</v>
      </c>
      <c r="J1011" s="37">
        <v>13.5</v>
      </c>
      <c r="K1011" s="37">
        <v>51</v>
      </c>
      <c r="L1011" s="39">
        <v>6.0022522522522499E-3</v>
      </c>
      <c r="M1011" s="37">
        <v>3525281815.3499999</v>
      </c>
      <c r="N1011" s="37">
        <v>1292</v>
      </c>
      <c r="O1011" s="1"/>
      <c r="P1011" s="1"/>
      <c r="Q1011" s="1"/>
      <c r="R1011" s="1"/>
    </row>
    <row r="1012" spans="1:18" x14ac:dyDescent="0.3">
      <c r="A1012" s="36">
        <v>44859</v>
      </c>
      <c r="B1012" s="37">
        <v>1354.5</v>
      </c>
      <c r="C1012" s="38">
        <v>62.5</v>
      </c>
      <c r="D1012" s="39">
        <v>4.8374613003095999E-2</v>
      </c>
      <c r="E1012" s="37">
        <v>1301.5</v>
      </c>
      <c r="F1012" s="37">
        <v>1286.5</v>
      </c>
      <c r="G1012" s="37">
        <v>1354.5</v>
      </c>
      <c r="H1012" s="7">
        <v>82155</v>
      </c>
      <c r="I1012" s="37">
        <v>109125502</v>
      </c>
      <c r="J1012" s="37">
        <v>53</v>
      </c>
      <c r="K1012" s="37">
        <v>68</v>
      </c>
      <c r="L1012" s="39">
        <v>-8.0351046085992903E-2</v>
      </c>
      <c r="M1012" s="37">
        <v>3634407317.3499999</v>
      </c>
      <c r="N1012" s="37">
        <v>1354.5</v>
      </c>
      <c r="O1012" s="1"/>
      <c r="P1012" s="1"/>
      <c r="Q1012" s="1"/>
      <c r="R1012" s="1"/>
    </row>
    <row r="1013" spans="1:18" x14ac:dyDescent="0.3">
      <c r="A1013" s="36">
        <v>44860</v>
      </c>
      <c r="B1013" s="37">
        <v>1367</v>
      </c>
      <c r="C1013" s="38">
        <v>12.5</v>
      </c>
      <c r="D1013" s="39">
        <v>9.2284976005906193E-3</v>
      </c>
      <c r="E1013" s="37">
        <v>1355.5</v>
      </c>
      <c r="F1013" s="37">
        <v>1342</v>
      </c>
      <c r="G1013" s="37">
        <v>1374</v>
      </c>
      <c r="H1013" s="7">
        <v>73355</v>
      </c>
      <c r="I1013" s="37">
        <v>99821988</v>
      </c>
      <c r="J1013" s="37">
        <v>11.5</v>
      </c>
      <c r="K1013" s="37">
        <v>32</v>
      </c>
      <c r="L1013" s="39">
        <v>-0.107114600450368</v>
      </c>
      <c r="M1013" s="37">
        <v>3734229305.3499999</v>
      </c>
      <c r="N1013" s="37">
        <v>1367</v>
      </c>
      <c r="O1013" s="1"/>
      <c r="P1013" s="1"/>
      <c r="Q1013" s="1"/>
      <c r="R1013" s="1"/>
    </row>
    <row r="1014" spans="1:18" x14ac:dyDescent="0.3">
      <c r="A1014" s="36">
        <v>44861</v>
      </c>
      <c r="B1014" s="37">
        <v>1344</v>
      </c>
      <c r="C1014" s="38">
        <v>-23</v>
      </c>
      <c r="D1014" s="39">
        <v>-1.6825164594001501E-2</v>
      </c>
      <c r="E1014" s="37">
        <v>1360.5</v>
      </c>
      <c r="F1014" s="37">
        <v>1341.5</v>
      </c>
      <c r="G1014" s="37">
        <v>1363.5</v>
      </c>
      <c r="H1014" s="7">
        <v>76422</v>
      </c>
      <c r="I1014" s="37">
        <v>103094919</v>
      </c>
      <c r="J1014" s="37">
        <v>16.5</v>
      </c>
      <c r="K1014" s="37">
        <v>22</v>
      </c>
      <c r="L1014" s="39">
        <v>4.1810374207620501E-2</v>
      </c>
      <c r="M1014" s="37">
        <v>3631134386.3499999</v>
      </c>
      <c r="N1014" s="37">
        <v>1344</v>
      </c>
      <c r="O1014" s="1"/>
      <c r="P1014" s="1"/>
      <c r="Q1014" s="1"/>
      <c r="R1014" s="1"/>
    </row>
    <row r="1015" spans="1:18" x14ac:dyDescent="0.3">
      <c r="A1015" s="36">
        <v>44862</v>
      </c>
      <c r="B1015" s="37">
        <v>1320</v>
      </c>
      <c r="C1015" s="38">
        <v>-24</v>
      </c>
      <c r="D1015" s="39">
        <v>-1.7857142857142901E-2</v>
      </c>
      <c r="E1015" s="37">
        <v>1330.5</v>
      </c>
      <c r="F1015" s="37">
        <v>1305</v>
      </c>
      <c r="G1015" s="37">
        <v>1331</v>
      </c>
      <c r="H1015" s="7">
        <v>62394</v>
      </c>
      <c r="I1015" s="37">
        <v>82103394.5</v>
      </c>
      <c r="J1015" s="37">
        <v>10.5</v>
      </c>
      <c r="K1015" s="37">
        <v>26</v>
      </c>
      <c r="L1015" s="39">
        <v>-0.18355970793750501</v>
      </c>
      <c r="M1015" s="37">
        <v>3549030991.8499999</v>
      </c>
      <c r="N1015" s="37">
        <v>1320</v>
      </c>
      <c r="O1015" s="1"/>
      <c r="P1015" s="1"/>
      <c r="Q1015" s="1"/>
      <c r="R1015" s="1"/>
    </row>
    <row r="1016" spans="1:18" x14ac:dyDescent="0.3">
      <c r="A1016" s="36">
        <v>44865</v>
      </c>
      <c r="B1016" s="37">
        <v>1310.5</v>
      </c>
      <c r="C1016" s="38">
        <v>-9.5</v>
      </c>
      <c r="D1016" s="39">
        <v>-7.1969696969696999E-3</v>
      </c>
      <c r="E1016" s="37">
        <v>1329</v>
      </c>
      <c r="F1016" s="37">
        <v>1301</v>
      </c>
      <c r="G1016" s="37">
        <v>1329</v>
      </c>
      <c r="H1016" s="7">
        <v>46761</v>
      </c>
      <c r="I1016" s="37">
        <v>61313483.5</v>
      </c>
      <c r="J1016" s="37">
        <v>18.5</v>
      </c>
      <c r="K1016" s="37">
        <v>28</v>
      </c>
      <c r="L1016" s="39">
        <v>-0.250552937782479</v>
      </c>
      <c r="M1016" s="37">
        <v>3487717508.3499999</v>
      </c>
      <c r="N1016" s="37">
        <v>1310.5</v>
      </c>
      <c r="O1016" s="1"/>
      <c r="P1016" s="1"/>
      <c r="Q1016" s="1"/>
      <c r="R1016" s="1"/>
    </row>
    <row r="1017" spans="1:18" x14ac:dyDescent="0.3">
      <c r="A1017" s="36">
        <v>44866</v>
      </c>
      <c r="B1017" s="37">
        <v>1350</v>
      </c>
      <c r="C1017" s="38">
        <v>39.5</v>
      </c>
      <c r="D1017" s="39">
        <v>3.0141167493323202E-2</v>
      </c>
      <c r="E1017" s="37">
        <v>1337</v>
      </c>
      <c r="F1017" s="37">
        <v>1333.5</v>
      </c>
      <c r="G1017" s="37">
        <v>1366.5</v>
      </c>
      <c r="H1017" s="7">
        <v>66643</v>
      </c>
      <c r="I1017" s="37">
        <v>90129208</v>
      </c>
      <c r="J1017" s="37">
        <v>13</v>
      </c>
      <c r="K1017" s="37">
        <v>33</v>
      </c>
      <c r="L1017" s="39">
        <v>0.42518337931181999</v>
      </c>
      <c r="M1017" s="37">
        <v>3577846716.3499999</v>
      </c>
      <c r="N1017" s="37">
        <v>1350</v>
      </c>
      <c r="O1017" s="1"/>
      <c r="P1017" s="1"/>
      <c r="Q1017" s="1"/>
      <c r="R1017" s="1"/>
    </row>
    <row r="1018" spans="1:18" x14ac:dyDescent="0.3">
      <c r="A1018" s="36">
        <v>44867</v>
      </c>
      <c r="B1018" s="37">
        <v>1342.5</v>
      </c>
      <c r="C1018" s="38">
        <v>-7.5</v>
      </c>
      <c r="D1018" s="39">
        <v>-5.5555555555555601E-3</v>
      </c>
      <c r="E1018" s="37">
        <v>1360</v>
      </c>
      <c r="F1018" s="37">
        <v>1323</v>
      </c>
      <c r="G1018" s="37">
        <v>1372</v>
      </c>
      <c r="H1018" s="7">
        <v>84383</v>
      </c>
      <c r="I1018" s="37">
        <v>113476485</v>
      </c>
      <c r="J1018" s="37">
        <v>17.5</v>
      </c>
      <c r="K1018" s="37">
        <v>49</v>
      </c>
      <c r="L1018" s="39">
        <v>0.26619449904716203</v>
      </c>
      <c r="M1018" s="37">
        <v>3464370231.3499999</v>
      </c>
      <c r="N1018" s="37">
        <v>1342.5</v>
      </c>
      <c r="O1018" s="1"/>
      <c r="P1018" s="1"/>
      <c r="Q1018" s="1"/>
      <c r="R1018" s="1"/>
    </row>
    <row r="1019" spans="1:18" x14ac:dyDescent="0.3">
      <c r="A1019" s="36">
        <v>44868</v>
      </c>
      <c r="B1019" s="37">
        <v>1308.5</v>
      </c>
      <c r="C1019" s="38">
        <v>-34</v>
      </c>
      <c r="D1019" s="39">
        <v>-2.5325884543761602E-2</v>
      </c>
      <c r="E1019" s="37">
        <v>1323.5</v>
      </c>
      <c r="F1019" s="37">
        <v>1305</v>
      </c>
      <c r="G1019" s="37">
        <v>1323.5</v>
      </c>
      <c r="H1019" s="7">
        <v>63656</v>
      </c>
      <c r="I1019" s="37">
        <v>83535131.5</v>
      </c>
      <c r="J1019" s="37">
        <v>15</v>
      </c>
      <c r="K1019" s="37">
        <v>18.5</v>
      </c>
      <c r="L1019" s="39">
        <v>-0.245630043966202</v>
      </c>
      <c r="M1019" s="37">
        <v>3380835099.8499999</v>
      </c>
      <c r="N1019" s="37">
        <v>1308.5</v>
      </c>
      <c r="O1019" s="1"/>
      <c r="P1019" s="1"/>
      <c r="Q1019" s="1"/>
      <c r="R1019" s="1"/>
    </row>
    <row r="1020" spans="1:18" x14ac:dyDescent="0.3">
      <c r="A1020" s="36">
        <v>44869</v>
      </c>
      <c r="B1020" s="37">
        <v>1357</v>
      </c>
      <c r="C1020" s="38">
        <v>48.5</v>
      </c>
      <c r="D1020" s="39">
        <v>3.7065341994650398E-2</v>
      </c>
      <c r="E1020" s="37">
        <v>1328</v>
      </c>
      <c r="F1020" s="37">
        <v>1328</v>
      </c>
      <c r="G1020" s="37">
        <v>1375.5</v>
      </c>
      <c r="H1020" s="7">
        <v>87996</v>
      </c>
      <c r="I1020" s="37">
        <v>119278795</v>
      </c>
      <c r="J1020" s="37">
        <v>29</v>
      </c>
      <c r="K1020" s="37">
        <v>47.5</v>
      </c>
      <c r="L1020" s="39">
        <v>0.38236772653009898</v>
      </c>
      <c r="M1020" s="37">
        <v>3500113894.8499999</v>
      </c>
      <c r="N1020" s="37">
        <v>1357</v>
      </c>
      <c r="O1020" s="1"/>
      <c r="P1020" s="1"/>
      <c r="Q1020" s="1"/>
      <c r="R1020" s="1"/>
    </row>
    <row r="1021" spans="1:18" x14ac:dyDescent="0.3">
      <c r="A1021" s="36">
        <v>44872</v>
      </c>
      <c r="B1021" s="37">
        <v>1348</v>
      </c>
      <c r="C1021" s="38">
        <v>-9</v>
      </c>
      <c r="D1021" s="39">
        <v>-6.6322770817980803E-3</v>
      </c>
      <c r="E1021" s="37">
        <v>1345</v>
      </c>
      <c r="F1021" s="37">
        <v>1337</v>
      </c>
      <c r="G1021" s="37">
        <v>1363.5</v>
      </c>
      <c r="H1021" s="7">
        <v>57173</v>
      </c>
      <c r="I1021" s="37">
        <v>77170341.5</v>
      </c>
      <c r="J1021" s="37">
        <v>3</v>
      </c>
      <c r="K1021" s="37">
        <v>26.5</v>
      </c>
      <c r="L1021" s="39">
        <v>-0.35027728533115099</v>
      </c>
      <c r="M1021" s="37">
        <v>3422943553.3499999</v>
      </c>
      <c r="N1021" s="37">
        <v>1348</v>
      </c>
      <c r="O1021" s="1"/>
      <c r="P1021" s="1"/>
      <c r="Q1021" s="1"/>
      <c r="R1021" s="1"/>
    </row>
    <row r="1022" spans="1:18" x14ac:dyDescent="0.3">
      <c r="A1022" s="36">
        <v>44873</v>
      </c>
      <c r="B1022" s="37">
        <v>1367</v>
      </c>
      <c r="C1022" s="38">
        <v>19</v>
      </c>
      <c r="D1022" s="39">
        <v>1.4094955489614199E-2</v>
      </c>
      <c r="E1022" s="37">
        <v>1338.5</v>
      </c>
      <c r="F1022" s="37">
        <v>1326</v>
      </c>
      <c r="G1022" s="37">
        <v>1369</v>
      </c>
      <c r="H1022" s="7">
        <v>45861</v>
      </c>
      <c r="I1022" s="37">
        <v>62229415.5</v>
      </c>
      <c r="J1022" s="37">
        <v>28.5</v>
      </c>
      <c r="K1022" s="37">
        <v>43</v>
      </c>
      <c r="L1022" s="39">
        <v>-0.197855631154566</v>
      </c>
      <c r="M1022" s="37">
        <v>3485172968.8499999</v>
      </c>
      <c r="N1022" s="37">
        <v>1367</v>
      </c>
      <c r="O1022" s="1"/>
      <c r="P1022" s="1"/>
      <c r="Q1022" s="1"/>
      <c r="R1022" s="1"/>
    </row>
    <row r="1023" spans="1:18" x14ac:dyDescent="0.3">
      <c r="A1023" s="36">
        <v>44874</v>
      </c>
      <c r="B1023" s="37">
        <v>1354.5</v>
      </c>
      <c r="C1023" s="38">
        <v>-12.5</v>
      </c>
      <c r="D1023" s="39">
        <v>-9.1441111923921004E-3</v>
      </c>
      <c r="E1023" s="37">
        <v>1354.5</v>
      </c>
      <c r="F1023" s="37">
        <v>1348</v>
      </c>
      <c r="G1023" s="37">
        <v>1366.5</v>
      </c>
      <c r="H1023" s="7">
        <v>47355</v>
      </c>
      <c r="I1023" s="37">
        <v>64214729</v>
      </c>
      <c r="J1023" s="37">
        <v>0</v>
      </c>
      <c r="K1023" s="37">
        <v>18.5</v>
      </c>
      <c r="L1023" s="39">
        <v>3.2576699156145701E-2</v>
      </c>
      <c r="M1023" s="37">
        <v>3420958239.8499999</v>
      </c>
      <c r="N1023" s="37">
        <v>1354.5</v>
      </c>
      <c r="O1023" s="1"/>
      <c r="P1023" s="1"/>
      <c r="Q1023" s="1"/>
      <c r="R1023" s="1"/>
    </row>
    <row r="1024" spans="1:18" x14ac:dyDescent="0.3">
      <c r="A1024" s="36">
        <v>44875</v>
      </c>
      <c r="B1024" s="37">
        <v>1434</v>
      </c>
      <c r="C1024" s="38">
        <v>79.5</v>
      </c>
      <c r="D1024" s="39">
        <v>5.8693244739756401E-2</v>
      </c>
      <c r="E1024" s="37">
        <v>1340.5</v>
      </c>
      <c r="F1024" s="37">
        <v>1335.5</v>
      </c>
      <c r="G1024" s="37">
        <v>1435.5</v>
      </c>
      <c r="H1024" s="7">
        <v>108975</v>
      </c>
      <c r="I1024" s="37">
        <v>153302508.5</v>
      </c>
      <c r="J1024" s="37">
        <v>93.5</v>
      </c>
      <c r="K1024" s="37">
        <v>100</v>
      </c>
      <c r="L1024" s="39">
        <v>1.30123535001584</v>
      </c>
      <c r="M1024" s="37">
        <v>3574260748.3499999</v>
      </c>
      <c r="N1024" s="37">
        <v>1434</v>
      </c>
      <c r="O1024" s="1"/>
      <c r="P1024" s="1"/>
      <c r="Q1024" s="1"/>
      <c r="R1024" s="1"/>
    </row>
    <row r="1025" spans="1:18" x14ac:dyDescent="0.3">
      <c r="A1025" s="36">
        <v>44876</v>
      </c>
      <c r="B1025" s="37">
        <v>1468</v>
      </c>
      <c r="C1025" s="38">
        <v>34</v>
      </c>
      <c r="D1025" s="39">
        <v>2.3709902370990198E-2</v>
      </c>
      <c r="E1025" s="37">
        <v>1550</v>
      </c>
      <c r="F1025" s="37">
        <v>1426</v>
      </c>
      <c r="G1025" s="37">
        <v>1550</v>
      </c>
      <c r="H1025" s="7">
        <v>121985</v>
      </c>
      <c r="I1025" s="37">
        <v>179204444</v>
      </c>
      <c r="J1025" s="37">
        <v>82</v>
      </c>
      <c r="K1025" s="37">
        <v>124</v>
      </c>
      <c r="L1025" s="39">
        <v>0.119385180087176</v>
      </c>
      <c r="M1025" s="37">
        <v>3753465192.3499999</v>
      </c>
      <c r="N1025" s="37">
        <v>1468</v>
      </c>
      <c r="O1025" s="1"/>
      <c r="P1025" s="1"/>
      <c r="Q1025" s="1"/>
      <c r="R1025" s="1"/>
    </row>
    <row r="1026" spans="1:18" x14ac:dyDescent="0.3">
      <c r="A1026" s="36">
        <v>44879</v>
      </c>
      <c r="B1026" s="37">
        <v>1448.5</v>
      </c>
      <c r="C1026" s="38">
        <v>-19.5</v>
      </c>
      <c r="D1026" s="39">
        <v>-1.3283378746594E-2</v>
      </c>
      <c r="E1026" s="37">
        <v>1461.5</v>
      </c>
      <c r="F1026" s="37">
        <v>1442.5</v>
      </c>
      <c r="G1026" s="37">
        <v>1471.5</v>
      </c>
      <c r="H1026" s="7">
        <v>66067</v>
      </c>
      <c r="I1026" s="37">
        <v>96020862.5</v>
      </c>
      <c r="J1026" s="37">
        <v>13</v>
      </c>
      <c r="K1026" s="37">
        <v>29</v>
      </c>
      <c r="L1026" s="39">
        <v>-0.45840062302742102</v>
      </c>
      <c r="M1026" s="37">
        <v>3657444329.8499999</v>
      </c>
      <c r="N1026" s="37">
        <v>1448.5</v>
      </c>
      <c r="O1026" s="1"/>
      <c r="P1026" s="1"/>
      <c r="Q1026" s="1"/>
      <c r="R1026" s="1"/>
    </row>
    <row r="1027" spans="1:18" x14ac:dyDescent="0.3">
      <c r="A1027" s="36">
        <v>44880</v>
      </c>
      <c r="B1027" s="37">
        <v>1455</v>
      </c>
      <c r="C1027" s="38">
        <v>6.5</v>
      </c>
      <c r="D1027" s="39">
        <v>4.4874007594062799E-3</v>
      </c>
      <c r="E1027" s="37">
        <v>1457</v>
      </c>
      <c r="F1027" s="37">
        <v>1440.5</v>
      </c>
      <c r="G1027" s="37">
        <v>1474.5</v>
      </c>
      <c r="H1027" s="7">
        <v>55821</v>
      </c>
      <c r="I1027" s="37">
        <v>81322582</v>
      </c>
      <c r="J1027" s="37">
        <v>2</v>
      </c>
      <c r="K1027" s="37">
        <v>34</v>
      </c>
      <c r="L1027" s="39">
        <v>-0.155084989480376</v>
      </c>
      <c r="M1027" s="37">
        <v>3738766911.8499999</v>
      </c>
      <c r="N1027" s="37">
        <v>1455</v>
      </c>
      <c r="O1027" s="1"/>
      <c r="P1027" s="1"/>
      <c r="Q1027" s="1"/>
      <c r="R1027" s="1"/>
    </row>
    <row r="1028" spans="1:18" x14ac:dyDescent="0.3">
      <c r="A1028" s="36">
        <v>44881</v>
      </c>
      <c r="B1028" s="37">
        <v>1442.5</v>
      </c>
      <c r="C1028" s="38">
        <v>-12.5</v>
      </c>
      <c r="D1028" s="39">
        <v>-8.5910652920962206E-3</v>
      </c>
      <c r="E1028" s="37">
        <v>1455</v>
      </c>
      <c r="F1028" s="37">
        <v>1439</v>
      </c>
      <c r="G1028" s="37">
        <v>1472</v>
      </c>
      <c r="H1028" s="7">
        <v>84295</v>
      </c>
      <c r="I1028" s="37">
        <v>122263309</v>
      </c>
      <c r="J1028" s="37">
        <v>12.5</v>
      </c>
      <c r="K1028" s="37">
        <v>33</v>
      </c>
      <c r="L1028" s="39">
        <v>0.51009476720230695</v>
      </c>
      <c r="M1028" s="37">
        <v>3616503602.8499999</v>
      </c>
      <c r="N1028" s="37">
        <v>1442.5</v>
      </c>
      <c r="O1028" s="1"/>
      <c r="P1028" s="1"/>
      <c r="Q1028" s="1"/>
      <c r="R1028" s="1"/>
    </row>
    <row r="1029" spans="1:18" x14ac:dyDescent="0.3">
      <c r="A1029" s="36">
        <v>44882</v>
      </c>
      <c r="B1029" s="37">
        <v>1453.5</v>
      </c>
      <c r="C1029" s="38">
        <v>11</v>
      </c>
      <c r="D1029" s="39">
        <v>7.6256499133448901E-3</v>
      </c>
      <c r="E1029" s="37">
        <v>1444</v>
      </c>
      <c r="F1029" s="37">
        <v>1436.5</v>
      </c>
      <c r="G1029" s="37">
        <v>1455.5</v>
      </c>
      <c r="H1029" s="7">
        <v>56118</v>
      </c>
      <c r="I1029" s="37">
        <v>81348128</v>
      </c>
      <c r="J1029" s="37">
        <v>9.5</v>
      </c>
      <c r="K1029" s="37">
        <v>19</v>
      </c>
      <c r="L1029" s="39">
        <v>-0.33426656385313502</v>
      </c>
      <c r="M1029" s="37">
        <v>3697851730.8499999</v>
      </c>
      <c r="N1029" s="37">
        <v>1453.5</v>
      </c>
      <c r="O1029" s="1"/>
      <c r="P1029" s="1"/>
      <c r="Q1029" s="1"/>
      <c r="R1029" s="1"/>
    </row>
    <row r="1030" spans="1:18" x14ac:dyDescent="0.3">
      <c r="A1030" s="36">
        <v>44883</v>
      </c>
      <c r="B1030" s="37">
        <v>1470</v>
      </c>
      <c r="C1030" s="38">
        <v>16.5</v>
      </c>
      <c r="D1030" s="39">
        <v>1.13519091847265E-2</v>
      </c>
      <c r="E1030" s="37">
        <v>1460</v>
      </c>
      <c r="F1030" s="37">
        <v>1444</v>
      </c>
      <c r="G1030" s="37">
        <v>1477</v>
      </c>
      <c r="H1030" s="7">
        <v>92707</v>
      </c>
      <c r="I1030" s="37">
        <v>136019578</v>
      </c>
      <c r="J1030" s="37">
        <v>10</v>
      </c>
      <c r="K1030" s="37">
        <v>33</v>
      </c>
      <c r="L1030" s="39">
        <v>0.652001140454043</v>
      </c>
      <c r="M1030" s="37">
        <v>3833871308.8499999</v>
      </c>
      <c r="N1030" s="37">
        <v>1470</v>
      </c>
      <c r="O1030" s="1"/>
      <c r="P1030" s="1"/>
      <c r="Q1030" s="1"/>
      <c r="R1030" s="1"/>
    </row>
    <row r="1031" spans="1:18" x14ac:dyDescent="0.3">
      <c r="A1031" s="36">
        <v>44886</v>
      </c>
      <c r="B1031" s="37">
        <v>1477.5</v>
      </c>
      <c r="C1031" s="38">
        <v>7.5</v>
      </c>
      <c r="D1031" s="39">
        <v>5.1020408163265302E-3</v>
      </c>
      <c r="E1031" s="37">
        <v>1461</v>
      </c>
      <c r="F1031" s="37">
        <v>1460</v>
      </c>
      <c r="G1031" s="37">
        <v>1477.5</v>
      </c>
      <c r="H1031" s="7">
        <v>63819</v>
      </c>
      <c r="I1031" s="37">
        <v>93929274.5</v>
      </c>
      <c r="J1031" s="37">
        <v>16.5</v>
      </c>
      <c r="K1031" s="37">
        <v>17.5</v>
      </c>
      <c r="L1031" s="39">
        <v>-0.31160538039198798</v>
      </c>
      <c r="M1031" s="37">
        <v>3927800583.3499999</v>
      </c>
      <c r="N1031" s="37">
        <v>1477.5</v>
      </c>
      <c r="O1031" s="1"/>
      <c r="P1031" s="1"/>
      <c r="Q1031" s="1"/>
      <c r="R1031" s="1"/>
    </row>
    <row r="1032" spans="1:18" x14ac:dyDescent="0.3">
      <c r="A1032" s="36">
        <v>44887</v>
      </c>
      <c r="B1032" s="37">
        <v>1463.5</v>
      </c>
      <c r="C1032" s="38">
        <v>-14</v>
      </c>
      <c r="D1032" s="39">
        <v>-9.4754653130287702E-3</v>
      </c>
      <c r="E1032" s="37">
        <v>1475</v>
      </c>
      <c r="F1032" s="37">
        <v>1447</v>
      </c>
      <c r="G1032" s="37">
        <v>1480.5</v>
      </c>
      <c r="H1032" s="7">
        <v>55531</v>
      </c>
      <c r="I1032" s="37">
        <v>81187987.5</v>
      </c>
      <c r="J1032" s="37">
        <v>11.5</v>
      </c>
      <c r="K1032" s="37">
        <v>33.5</v>
      </c>
      <c r="L1032" s="39">
        <v>-0.129867280903806</v>
      </c>
      <c r="M1032" s="37">
        <v>3846612595.8499999</v>
      </c>
      <c r="N1032" s="37">
        <v>1463.5</v>
      </c>
      <c r="O1032" s="1"/>
      <c r="P1032" s="1"/>
      <c r="Q1032" s="1"/>
      <c r="R1032" s="1"/>
    </row>
    <row r="1033" spans="1:18" x14ac:dyDescent="0.3">
      <c r="A1033" s="36">
        <v>44888</v>
      </c>
      <c r="B1033" s="37">
        <v>1487</v>
      </c>
      <c r="C1033" s="38">
        <v>23.5</v>
      </c>
      <c r="D1033" s="39">
        <v>1.6057396651862E-2</v>
      </c>
      <c r="E1033" s="37">
        <v>1476</v>
      </c>
      <c r="F1033" s="37">
        <v>1459</v>
      </c>
      <c r="G1033" s="37">
        <v>1487</v>
      </c>
      <c r="H1033" s="7">
        <v>59272</v>
      </c>
      <c r="I1033" s="37">
        <v>87556734</v>
      </c>
      <c r="J1033" s="37">
        <v>11</v>
      </c>
      <c r="K1033" s="37">
        <v>28</v>
      </c>
      <c r="L1033" s="39">
        <v>6.7367776557238301E-2</v>
      </c>
      <c r="M1033" s="37">
        <v>3934169329.8499999</v>
      </c>
      <c r="N1033" s="37">
        <v>1487</v>
      </c>
      <c r="O1033" s="1"/>
      <c r="P1033" s="1"/>
      <c r="Q1033" s="1"/>
      <c r="R1033" s="1"/>
    </row>
    <row r="1034" spans="1:18" x14ac:dyDescent="0.3">
      <c r="A1034" s="36">
        <v>44889</v>
      </c>
      <c r="B1034" s="37">
        <v>1487</v>
      </c>
      <c r="C1034" s="38">
        <v>0</v>
      </c>
      <c r="D1034" s="39">
        <v>0</v>
      </c>
      <c r="E1034" s="37">
        <v>1479</v>
      </c>
      <c r="F1034" s="37">
        <v>1474.5</v>
      </c>
      <c r="G1034" s="37">
        <v>1498</v>
      </c>
      <c r="H1034" s="7">
        <v>42593</v>
      </c>
      <c r="I1034" s="37">
        <v>63333609.5</v>
      </c>
      <c r="J1034" s="37">
        <v>8</v>
      </c>
      <c r="K1034" s="37">
        <v>23.5</v>
      </c>
      <c r="L1034" s="39">
        <v>-0.28139762451073003</v>
      </c>
      <c r="M1034" s="37">
        <v>3997502939.3499999</v>
      </c>
      <c r="N1034" s="37">
        <v>1487</v>
      </c>
      <c r="O1034" s="1"/>
      <c r="P1034" s="1"/>
      <c r="Q1034" s="1"/>
      <c r="R1034" s="1"/>
    </row>
    <row r="1035" spans="1:18" x14ac:dyDescent="0.3">
      <c r="A1035" s="36">
        <v>44890</v>
      </c>
      <c r="B1035" s="37">
        <v>1478.5</v>
      </c>
      <c r="C1035" s="38">
        <v>-8.5</v>
      </c>
      <c r="D1035" s="39">
        <v>-5.7162071284465399E-3</v>
      </c>
      <c r="E1035" s="37">
        <v>1487</v>
      </c>
      <c r="F1035" s="37">
        <v>1472.5</v>
      </c>
      <c r="G1035" s="37">
        <v>1490</v>
      </c>
      <c r="H1035" s="7">
        <v>55383</v>
      </c>
      <c r="I1035" s="37">
        <v>82025681.5</v>
      </c>
      <c r="J1035" s="37">
        <v>8.5</v>
      </c>
      <c r="K1035" s="37">
        <v>17.5</v>
      </c>
      <c r="L1035" s="39">
        <v>0.300284084239194</v>
      </c>
      <c r="M1035" s="37">
        <v>3915477257.8499999</v>
      </c>
      <c r="N1035" s="37">
        <v>1478.5</v>
      </c>
      <c r="O1035" s="1"/>
      <c r="P1035" s="1"/>
      <c r="Q1035" s="1"/>
      <c r="R1035" s="1"/>
    </row>
    <row r="1036" spans="1:18" x14ac:dyDescent="0.3">
      <c r="A1036" s="36">
        <v>44893</v>
      </c>
      <c r="B1036" s="37">
        <v>1496</v>
      </c>
      <c r="C1036" s="38">
        <v>17.5</v>
      </c>
      <c r="D1036" s="39">
        <v>1.18363205951978E-2</v>
      </c>
      <c r="E1036" s="37">
        <v>1474</v>
      </c>
      <c r="F1036" s="37">
        <v>1470</v>
      </c>
      <c r="G1036" s="37">
        <v>1501</v>
      </c>
      <c r="H1036" s="7">
        <v>59308</v>
      </c>
      <c r="I1036" s="37">
        <v>88407427</v>
      </c>
      <c r="J1036" s="37">
        <v>22</v>
      </c>
      <c r="K1036" s="37">
        <v>31</v>
      </c>
      <c r="L1036" s="39">
        <v>7.0870122600798099E-2</v>
      </c>
      <c r="M1036" s="37">
        <v>4003884684.8499999</v>
      </c>
      <c r="N1036" s="37">
        <v>1496</v>
      </c>
      <c r="O1036" s="1"/>
      <c r="P1036" s="1"/>
      <c r="Q1036" s="1"/>
      <c r="R1036" s="1"/>
    </row>
    <row r="1037" spans="1:18" x14ac:dyDescent="0.3">
      <c r="A1037" s="36">
        <v>44894</v>
      </c>
      <c r="B1037" s="37">
        <v>1484</v>
      </c>
      <c r="C1037" s="38">
        <v>-12</v>
      </c>
      <c r="D1037" s="39">
        <v>-8.0213903743315499E-3</v>
      </c>
      <c r="E1037" s="37">
        <v>1512</v>
      </c>
      <c r="F1037" s="37">
        <v>1474.5</v>
      </c>
      <c r="G1037" s="37">
        <v>1514</v>
      </c>
      <c r="H1037" s="7">
        <v>76799</v>
      </c>
      <c r="I1037" s="37">
        <v>114286932.5</v>
      </c>
      <c r="J1037" s="37">
        <v>28</v>
      </c>
      <c r="K1037" s="37">
        <v>39.5</v>
      </c>
      <c r="L1037" s="39">
        <v>0.29491805489984502</v>
      </c>
      <c r="M1037" s="37">
        <v>3889597752.3499999</v>
      </c>
      <c r="N1037" s="37">
        <v>1484</v>
      </c>
      <c r="O1037" s="1"/>
      <c r="P1037" s="1"/>
      <c r="Q1037" s="1"/>
      <c r="R1037" s="1"/>
    </row>
    <row r="1038" spans="1:18" x14ac:dyDescent="0.3">
      <c r="A1038" s="36">
        <v>44895</v>
      </c>
      <c r="B1038" s="37">
        <v>1542.5</v>
      </c>
      <c r="C1038" s="38">
        <v>58.5</v>
      </c>
      <c r="D1038" s="39">
        <v>3.9420485175202198E-2</v>
      </c>
      <c r="E1038" s="37">
        <v>1493.5</v>
      </c>
      <c r="F1038" s="37">
        <v>1487.5</v>
      </c>
      <c r="G1038" s="37">
        <v>1559</v>
      </c>
      <c r="H1038" s="7">
        <v>358835</v>
      </c>
      <c r="I1038" s="37">
        <v>552686478</v>
      </c>
      <c r="J1038" s="37">
        <v>49</v>
      </c>
      <c r="K1038" s="37">
        <v>71.5</v>
      </c>
      <c r="L1038" s="39">
        <v>3.6723915675985399</v>
      </c>
      <c r="M1038" s="37">
        <v>4442284230.3500004</v>
      </c>
      <c r="N1038" s="37">
        <v>1542.5</v>
      </c>
      <c r="O1038" s="1"/>
      <c r="P1038" s="1"/>
      <c r="Q1038" s="1"/>
      <c r="R1038" s="1"/>
    </row>
    <row r="1039" spans="1:18" x14ac:dyDescent="0.3">
      <c r="A1039" s="36">
        <v>44896</v>
      </c>
      <c r="B1039" s="37">
        <v>1532.5</v>
      </c>
      <c r="C1039" s="38">
        <v>-10</v>
      </c>
      <c r="D1039" s="39">
        <v>-6.4829821717990298E-3</v>
      </c>
      <c r="E1039" s="37">
        <v>1552</v>
      </c>
      <c r="F1039" s="37">
        <v>1526</v>
      </c>
      <c r="G1039" s="37">
        <v>1553.5</v>
      </c>
      <c r="H1039" s="7">
        <v>73330</v>
      </c>
      <c r="I1039" s="37">
        <v>112580896</v>
      </c>
      <c r="J1039" s="37">
        <v>19.5</v>
      </c>
      <c r="K1039" s="37">
        <v>27.5</v>
      </c>
      <c r="L1039" s="39">
        <v>-0.79564423760224101</v>
      </c>
      <c r="M1039" s="37">
        <v>4329703334.3500004</v>
      </c>
      <c r="N1039" s="37">
        <v>1532.5</v>
      </c>
      <c r="O1039" s="1"/>
      <c r="P1039" s="1"/>
      <c r="Q1039" s="1"/>
      <c r="R1039" s="1"/>
    </row>
    <row r="1040" spans="1:18" x14ac:dyDescent="0.3">
      <c r="A1040" s="36">
        <v>44897</v>
      </c>
      <c r="B1040" s="37">
        <v>1520.5</v>
      </c>
      <c r="C1040" s="38">
        <v>-12</v>
      </c>
      <c r="D1040" s="39">
        <v>-7.8303425774877596E-3</v>
      </c>
      <c r="E1040" s="37">
        <v>1528</v>
      </c>
      <c r="F1040" s="37">
        <v>1504.5</v>
      </c>
      <c r="G1040" s="37">
        <v>1543</v>
      </c>
      <c r="H1040" s="7">
        <v>70510</v>
      </c>
      <c r="I1040" s="37">
        <v>107507565.5</v>
      </c>
      <c r="J1040" s="37">
        <v>7.5</v>
      </c>
      <c r="K1040" s="37">
        <v>38.5</v>
      </c>
      <c r="L1040" s="39">
        <v>-3.84562934678849E-2</v>
      </c>
      <c r="M1040" s="37">
        <v>4222195768.8499999</v>
      </c>
      <c r="N1040" s="37">
        <v>1520.5</v>
      </c>
      <c r="O1040" s="1"/>
      <c r="P1040" s="1"/>
      <c r="Q1040" s="1"/>
      <c r="R1040" s="1"/>
    </row>
    <row r="1041" spans="1:18" x14ac:dyDescent="0.3">
      <c r="A1041" s="36">
        <v>44900</v>
      </c>
      <c r="B1041" s="37">
        <v>1509.5</v>
      </c>
      <c r="C1041" s="38">
        <v>-11</v>
      </c>
      <c r="D1041" s="39">
        <v>-7.23446234791187E-3</v>
      </c>
      <c r="E1041" s="37">
        <v>1525</v>
      </c>
      <c r="F1041" s="37">
        <v>1505.5</v>
      </c>
      <c r="G1041" s="37">
        <v>1530</v>
      </c>
      <c r="H1041" s="7">
        <v>44512</v>
      </c>
      <c r="I1041" s="37">
        <v>67307325.5</v>
      </c>
      <c r="J1041" s="37">
        <v>15.5</v>
      </c>
      <c r="K1041" s="37">
        <v>24.5</v>
      </c>
      <c r="L1041" s="39">
        <v>-0.36871365763721498</v>
      </c>
      <c r="M1041" s="37">
        <v>4154888443.3499999</v>
      </c>
      <c r="N1041" s="37">
        <v>1509.5</v>
      </c>
      <c r="O1041" s="1"/>
      <c r="P1041" s="1"/>
      <c r="Q1041" s="1"/>
      <c r="R1041" s="1"/>
    </row>
    <row r="1042" spans="1:18" x14ac:dyDescent="0.3">
      <c r="A1042" s="36">
        <v>44901</v>
      </c>
      <c r="B1042" s="37">
        <v>1517.5</v>
      </c>
      <c r="C1042" s="38">
        <v>8</v>
      </c>
      <c r="D1042" s="39">
        <v>5.2997681351440902E-3</v>
      </c>
      <c r="E1042" s="37">
        <v>1501.5</v>
      </c>
      <c r="F1042" s="37">
        <v>1500.5</v>
      </c>
      <c r="G1042" s="37">
        <v>1517.5</v>
      </c>
      <c r="H1042" s="7">
        <v>57139</v>
      </c>
      <c r="I1042" s="37">
        <v>86452247</v>
      </c>
      <c r="J1042" s="37">
        <v>16</v>
      </c>
      <c r="K1042" s="37">
        <v>17</v>
      </c>
      <c r="L1042" s="39">
        <v>0.283676312005751</v>
      </c>
      <c r="M1042" s="37">
        <v>4241340690.3499999</v>
      </c>
      <c r="N1042" s="37">
        <v>1517.5</v>
      </c>
      <c r="O1042" s="1"/>
      <c r="P1042" s="1"/>
      <c r="Q1042" s="1"/>
      <c r="R1042" s="1"/>
    </row>
    <row r="1043" spans="1:18" x14ac:dyDescent="0.3">
      <c r="A1043" s="36">
        <v>44902</v>
      </c>
      <c r="B1043" s="37">
        <v>1516.5</v>
      </c>
      <c r="C1043" s="38">
        <v>-1</v>
      </c>
      <c r="D1043" s="39">
        <v>-6.5897858319604599E-4</v>
      </c>
      <c r="E1043" s="37">
        <v>1512.5</v>
      </c>
      <c r="F1043" s="37">
        <v>1501.5</v>
      </c>
      <c r="G1043" s="37">
        <v>1525</v>
      </c>
      <c r="H1043" s="7">
        <v>56882</v>
      </c>
      <c r="I1043" s="37">
        <v>86128861</v>
      </c>
      <c r="J1043" s="37">
        <v>4</v>
      </c>
      <c r="K1043" s="37">
        <v>23.5</v>
      </c>
      <c r="L1043" s="39">
        <v>-4.4978036017431196E-3</v>
      </c>
      <c r="M1043" s="37">
        <v>4155211829.3499999</v>
      </c>
      <c r="N1043" s="37">
        <v>1516.5</v>
      </c>
      <c r="O1043" s="1"/>
      <c r="P1043" s="1"/>
      <c r="Q1043" s="1"/>
      <c r="R1043" s="1"/>
    </row>
    <row r="1044" spans="1:18" x14ac:dyDescent="0.3">
      <c r="A1044" s="36">
        <v>44903</v>
      </c>
      <c r="B1044" s="37">
        <v>1517.5</v>
      </c>
      <c r="C1044" s="38">
        <v>1</v>
      </c>
      <c r="D1044" s="39">
        <v>6.5941312232113399E-4</v>
      </c>
      <c r="E1044" s="37">
        <v>1512</v>
      </c>
      <c r="F1044" s="37">
        <v>1507.5</v>
      </c>
      <c r="G1044" s="37">
        <v>1526.5</v>
      </c>
      <c r="H1044" s="7">
        <v>46751</v>
      </c>
      <c r="I1044" s="37">
        <v>70940122</v>
      </c>
      <c r="J1044" s="37">
        <v>5.5</v>
      </c>
      <c r="K1044" s="37">
        <v>19</v>
      </c>
      <c r="L1044" s="39">
        <v>-0.17810555184416901</v>
      </c>
      <c r="M1044" s="37">
        <v>4226151951.3499999</v>
      </c>
      <c r="N1044" s="37">
        <v>1517.5</v>
      </c>
      <c r="O1044" s="1"/>
      <c r="P1044" s="1"/>
      <c r="Q1044" s="1"/>
      <c r="R1044" s="1"/>
    </row>
    <row r="1045" spans="1:18" x14ac:dyDescent="0.3">
      <c r="A1045" s="36">
        <v>44904</v>
      </c>
      <c r="B1045" s="37">
        <v>1528.5</v>
      </c>
      <c r="C1045" s="38">
        <v>11</v>
      </c>
      <c r="D1045" s="39">
        <v>7.2487644151565103E-3</v>
      </c>
      <c r="E1045" s="37">
        <v>1530</v>
      </c>
      <c r="F1045" s="37">
        <v>1514</v>
      </c>
      <c r="G1045" s="37">
        <v>1540</v>
      </c>
      <c r="H1045" s="7">
        <v>56674</v>
      </c>
      <c r="I1045" s="37">
        <v>86713941</v>
      </c>
      <c r="J1045" s="37">
        <v>1.5</v>
      </c>
      <c r="K1045" s="37">
        <v>26</v>
      </c>
      <c r="L1045" s="39">
        <v>0.21225214433915901</v>
      </c>
      <c r="M1045" s="37">
        <v>4312865892.3500004</v>
      </c>
      <c r="N1045" s="37">
        <v>1528.5</v>
      </c>
      <c r="O1045" s="1"/>
      <c r="P1045" s="1"/>
      <c r="Q1045" s="1"/>
      <c r="R1045" s="1"/>
    </row>
    <row r="1046" spans="1:18" x14ac:dyDescent="0.3">
      <c r="A1046" s="36">
        <v>44907</v>
      </c>
      <c r="B1046" s="37">
        <v>1536</v>
      </c>
      <c r="C1046" s="38">
        <v>7.5</v>
      </c>
      <c r="D1046" s="39">
        <v>4.9067713444553504E-3</v>
      </c>
      <c r="E1046" s="37">
        <v>1519.5</v>
      </c>
      <c r="F1046" s="37">
        <v>1518.5</v>
      </c>
      <c r="G1046" s="37">
        <v>1540</v>
      </c>
      <c r="H1046" s="7">
        <v>57182</v>
      </c>
      <c r="I1046" s="37">
        <v>87712864</v>
      </c>
      <c r="J1046" s="37">
        <v>16.5</v>
      </c>
      <c r="K1046" s="37">
        <v>21.5</v>
      </c>
      <c r="L1046" s="39">
        <v>8.9635458940607697E-3</v>
      </c>
      <c r="M1046" s="37">
        <v>4400578756.3500004</v>
      </c>
      <c r="N1046" s="37">
        <v>1536</v>
      </c>
      <c r="O1046" s="1"/>
      <c r="P1046" s="1"/>
      <c r="Q1046" s="1"/>
      <c r="R1046" s="1"/>
    </row>
    <row r="1047" spans="1:18" x14ac:dyDescent="0.3">
      <c r="A1047" s="36">
        <v>44908</v>
      </c>
      <c r="B1047" s="37">
        <v>1562</v>
      </c>
      <c r="C1047" s="38">
        <v>26</v>
      </c>
      <c r="D1047" s="39">
        <v>1.6927083333333301E-2</v>
      </c>
      <c r="E1047" s="37">
        <v>1542</v>
      </c>
      <c r="F1047" s="37">
        <v>1530.5</v>
      </c>
      <c r="G1047" s="37">
        <v>1585.5</v>
      </c>
      <c r="H1047" s="7">
        <v>82527</v>
      </c>
      <c r="I1047" s="37">
        <v>128683264</v>
      </c>
      <c r="J1047" s="37">
        <v>20</v>
      </c>
      <c r="K1047" s="37">
        <v>55</v>
      </c>
      <c r="L1047" s="39">
        <v>0.44323388478892001</v>
      </c>
      <c r="M1047" s="37">
        <v>4529262020.3500004</v>
      </c>
      <c r="N1047" s="37">
        <v>1562</v>
      </c>
      <c r="O1047" s="1"/>
      <c r="P1047" s="1"/>
      <c r="Q1047" s="1"/>
      <c r="R1047" s="1"/>
    </row>
    <row r="1048" spans="1:18" x14ac:dyDescent="0.3">
      <c r="A1048" s="36">
        <v>44909</v>
      </c>
      <c r="B1048" s="37">
        <v>1578</v>
      </c>
      <c r="C1048" s="38">
        <v>16</v>
      </c>
      <c r="D1048" s="39">
        <v>1.02432778489117E-2</v>
      </c>
      <c r="E1048" s="37">
        <v>1559</v>
      </c>
      <c r="F1048" s="37">
        <v>1539.5</v>
      </c>
      <c r="G1048" s="37">
        <v>1580.5</v>
      </c>
      <c r="H1048" s="7">
        <v>65731</v>
      </c>
      <c r="I1048" s="37">
        <v>103065190</v>
      </c>
      <c r="J1048" s="37">
        <v>19</v>
      </c>
      <c r="K1048" s="37">
        <v>41</v>
      </c>
      <c r="L1048" s="39">
        <v>-0.20352127182619001</v>
      </c>
      <c r="M1048" s="37">
        <v>4632327210.3500004</v>
      </c>
      <c r="N1048" s="37">
        <v>1578</v>
      </c>
      <c r="O1048" s="1"/>
      <c r="P1048" s="1"/>
      <c r="Q1048" s="1"/>
      <c r="R1048" s="1"/>
    </row>
    <row r="1049" spans="1:18" x14ac:dyDescent="0.3">
      <c r="A1049" s="36">
        <v>44910</v>
      </c>
      <c r="B1049" s="37">
        <v>1499</v>
      </c>
      <c r="C1049" s="38">
        <v>-79</v>
      </c>
      <c r="D1049" s="39">
        <v>-5.0063371356147003E-2</v>
      </c>
      <c r="E1049" s="37">
        <v>1552.5</v>
      </c>
      <c r="F1049" s="37">
        <v>1481.5</v>
      </c>
      <c r="G1049" s="37">
        <v>1556</v>
      </c>
      <c r="H1049" s="7">
        <v>99843</v>
      </c>
      <c r="I1049" s="37">
        <v>150771521.5</v>
      </c>
      <c r="J1049" s="37">
        <v>53.5</v>
      </c>
      <c r="K1049" s="37">
        <v>74.5</v>
      </c>
      <c r="L1049" s="39">
        <v>0.518963654896472</v>
      </c>
      <c r="M1049" s="37">
        <v>4481555688.8500004</v>
      </c>
      <c r="N1049" s="37">
        <v>1499</v>
      </c>
      <c r="O1049" s="1"/>
      <c r="P1049" s="1"/>
      <c r="Q1049" s="1"/>
      <c r="R1049" s="1"/>
    </row>
    <row r="1050" spans="1:18" x14ac:dyDescent="0.3">
      <c r="A1050" s="36">
        <v>44911</v>
      </c>
      <c r="B1050" s="37">
        <v>1486.5</v>
      </c>
      <c r="C1050" s="38">
        <v>-12.5</v>
      </c>
      <c r="D1050" s="39">
        <v>-8.3388925950633793E-3</v>
      </c>
      <c r="E1050" s="37">
        <v>1492.5</v>
      </c>
      <c r="F1050" s="37">
        <v>1460</v>
      </c>
      <c r="G1050" s="37">
        <v>1494</v>
      </c>
      <c r="H1050" s="7">
        <v>147423</v>
      </c>
      <c r="I1050" s="37">
        <v>218394626</v>
      </c>
      <c r="J1050" s="37">
        <v>6</v>
      </c>
      <c r="K1050" s="37">
        <v>34</v>
      </c>
      <c r="L1050" s="39">
        <v>0.47654818064360999</v>
      </c>
      <c r="M1050" s="37">
        <v>4263161062.8499999</v>
      </c>
      <c r="N1050" s="37">
        <v>1486.5</v>
      </c>
      <c r="O1050" s="1"/>
      <c r="P1050" s="1"/>
      <c r="Q1050" s="1"/>
      <c r="R1050" s="1"/>
    </row>
    <row r="1051" spans="1:18" x14ac:dyDescent="0.3">
      <c r="A1051" s="36">
        <v>44914</v>
      </c>
      <c r="B1051" s="37">
        <v>1478.5</v>
      </c>
      <c r="C1051" s="38">
        <v>-8</v>
      </c>
      <c r="D1051" s="39">
        <v>-5.3817692566431197E-3</v>
      </c>
      <c r="E1051" s="37">
        <v>1487</v>
      </c>
      <c r="F1051" s="37">
        <v>1470</v>
      </c>
      <c r="G1051" s="37">
        <v>1492</v>
      </c>
      <c r="H1051" s="7">
        <v>50033</v>
      </c>
      <c r="I1051" s="37">
        <v>74007562.5</v>
      </c>
      <c r="J1051" s="37">
        <v>8.5</v>
      </c>
      <c r="K1051" s="37">
        <v>22</v>
      </c>
      <c r="L1051" s="39">
        <v>-0.66061605041275795</v>
      </c>
      <c r="M1051" s="37">
        <v>4189153500.3499999</v>
      </c>
      <c r="N1051" s="37">
        <v>1478.5</v>
      </c>
      <c r="O1051" s="1"/>
      <c r="P1051" s="1"/>
      <c r="Q1051" s="1"/>
      <c r="R1051" s="1"/>
    </row>
    <row r="1052" spans="1:18" x14ac:dyDescent="0.3">
      <c r="A1052" s="36">
        <v>44915</v>
      </c>
      <c r="B1052" s="37">
        <v>1466</v>
      </c>
      <c r="C1052" s="38">
        <v>-12.5</v>
      </c>
      <c r="D1052" s="39">
        <v>-8.4545147108555999E-3</v>
      </c>
      <c r="E1052" s="37">
        <v>1466.5</v>
      </c>
      <c r="F1052" s="37">
        <v>1459.5</v>
      </c>
      <c r="G1052" s="37">
        <v>1479.5</v>
      </c>
      <c r="H1052" s="7">
        <v>53306</v>
      </c>
      <c r="I1052" s="37">
        <v>78252299</v>
      </c>
      <c r="J1052" s="37">
        <v>0.5</v>
      </c>
      <c r="K1052" s="37">
        <v>20</v>
      </c>
      <c r="L1052" s="39">
        <v>6.5416824895568895E-2</v>
      </c>
      <c r="M1052" s="37">
        <v>4110901201.3499999</v>
      </c>
      <c r="N1052" s="37">
        <v>1466</v>
      </c>
      <c r="O1052" s="1"/>
      <c r="P1052" s="1"/>
      <c r="Q1052" s="1"/>
      <c r="R1052" s="1"/>
    </row>
    <row r="1053" spans="1:18" x14ac:dyDescent="0.3">
      <c r="A1053" s="36">
        <v>44916</v>
      </c>
      <c r="B1053" s="37">
        <v>1495.5</v>
      </c>
      <c r="C1053" s="38">
        <v>29.5</v>
      </c>
      <c r="D1053" s="39">
        <v>2.01227830832196E-2</v>
      </c>
      <c r="E1053" s="37">
        <v>1476</v>
      </c>
      <c r="F1053" s="37">
        <v>1467.5</v>
      </c>
      <c r="G1053" s="37">
        <v>1496</v>
      </c>
      <c r="H1053" s="7">
        <v>50907</v>
      </c>
      <c r="I1053" s="37">
        <v>75705983.5</v>
      </c>
      <c r="J1053" s="37">
        <v>19.5</v>
      </c>
      <c r="K1053" s="37">
        <v>28.5</v>
      </c>
      <c r="L1053" s="39">
        <v>-4.5004314711289503E-2</v>
      </c>
      <c r="M1053" s="37">
        <v>4186607184.8499999</v>
      </c>
      <c r="N1053" s="37">
        <v>1495.5</v>
      </c>
      <c r="O1053" s="1"/>
      <c r="P1053" s="1"/>
      <c r="Q1053" s="1"/>
      <c r="R1053" s="1"/>
    </row>
    <row r="1054" spans="1:18" x14ac:dyDescent="0.3">
      <c r="A1054" s="36">
        <v>44917</v>
      </c>
      <c r="B1054" s="37">
        <v>1464.5</v>
      </c>
      <c r="C1054" s="38">
        <v>-31</v>
      </c>
      <c r="D1054" s="39">
        <v>-2.0728853226345701E-2</v>
      </c>
      <c r="E1054" s="37">
        <v>1492.5</v>
      </c>
      <c r="F1054" s="37">
        <v>1457.5</v>
      </c>
      <c r="G1054" s="37">
        <v>1514</v>
      </c>
      <c r="H1054" s="7">
        <v>52433</v>
      </c>
      <c r="I1054" s="37">
        <v>77362072.5</v>
      </c>
      <c r="J1054" s="37">
        <v>28</v>
      </c>
      <c r="K1054" s="37">
        <v>56.5</v>
      </c>
      <c r="L1054" s="39">
        <v>2.99762311666372E-2</v>
      </c>
      <c r="M1054" s="37">
        <v>4109245112.3499999</v>
      </c>
      <c r="N1054" s="37">
        <v>1464.5</v>
      </c>
      <c r="O1054" s="1"/>
      <c r="P1054" s="1"/>
      <c r="Q1054" s="1"/>
      <c r="R1054" s="1"/>
    </row>
    <row r="1055" spans="1:18" x14ac:dyDescent="0.3">
      <c r="A1055" s="36">
        <v>44918</v>
      </c>
      <c r="B1055" s="37">
        <v>1443</v>
      </c>
      <c r="C1055" s="38">
        <v>-21.5</v>
      </c>
      <c r="D1055" s="39">
        <v>-1.4680778422669899E-2</v>
      </c>
      <c r="E1055" s="37">
        <v>1467.5</v>
      </c>
      <c r="F1055" s="37">
        <v>1432</v>
      </c>
      <c r="G1055" s="37">
        <v>1469</v>
      </c>
      <c r="H1055" s="7">
        <v>42015</v>
      </c>
      <c r="I1055" s="37">
        <v>60782700.5</v>
      </c>
      <c r="J1055" s="37">
        <v>24.5</v>
      </c>
      <c r="K1055" s="37">
        <v>37</v>
      </c>
      <c r="L1055" s="39">
        <v>-0.19869166364693999</v>
      </c>
      <c r="M1055" s="37">
        <v>4048462411.8499999</v>
      </c>
      <c r="N1055" s="37">
        <v>1443</v>
      </c>
      <c r="O1055" s="1"/>
      <c r="P1055" s="1"/>
      <c r="Q1055" s="1"/>
      <c r="R1055" s="1"/>
    </row>
    <row r="1056" spans="1:18" x14ac:dyDescent="0.3">
      <c r="A1056" s="36">
        <v>44922</v>
      </c>
      <c r="B1056" s="37">
        <v>1472.5</v>
      </c>
      <c r="C1056" s="38">
        <v>29.5</v>
      </c>
      <c r="D1056" s="39">
        <v>2.0443520443520401E-2</v>
      </c>
      <c r="E1056" s="37">
        <v>1460.5</v>
      </c>
      <c r="F1056" s="37">
        <v>1454.5</v>
      </c>
      <c r="G1056" s="37">
        <v>1476.5</v>
      </c>
      <c r="H1056" s="7">
        <v>28795</v>
      </c>
      <c r="I1056" s="37">
        <v>42360320</v>
      </c>
      <c r="J1056" s="37">
        <v>12</v>
      </c>
      <c r="K1056" s="37">
        <v>22</v>
      </c>
      <c r="L1056" s="39">
        <v>-0.31464952992978701</v>
      </c>
      <c r="M1056" s="37">
        <v>4090822731.8499999</v>
      </c>
      <c r="N1056" s="37">
        <v>1472.5</v>
      </c>
      <c r="O1056" s="1"/>
      <c r="P1056" s="1"/>
      <c r="Q1056" s="1"/>
      <c r="R1056" s="1"/>
    </row>
    <row r="1057" spans="1:18" x14ac:dyDescent="0.3">
      <c r="A1057" s="36">
        <v>44923</v>
      </c>
      <c r="B1057" s="37">
        <v>1462.5</v>
      </c>
      <c r="C1057" s="38">
        <v>-10</v>
      </c>
      <c r="D1057" s="39">
        <v>-6.7911714770797996E-3</v>
      </c>
      <c r="E1057" s="37">
        <v>1470.5</v>
      </c>
      <c r="F1057" s="37">
        <v>1460.5</v>
      </c>
      <c r="G1057" s="37">
        <v>1479.5</v>
      </c>
      <c r="H1057" s="7">
        <v>29804</v>
      </c>
      <c r="I1057" s="37">
        <v>43762772.5</v>
      </c>
      <c r="J1057" s="37">
        <v>8</v>
      </c>
      <c r="K1057" s="37">
        <v>19</v>
      </c>
      <c r="L1057" s="39">
        <v>3.5040805695433198E-2</v>
      </c>
      <c r="M1057" s="37">
        <v>4047059959.3499999</v>
      </c>
      <c r="N1057" s="37">
        <v>1462.5</v>
      </c>
      <c r="O1057" s="1"/>
      <c r="P1057" s="1"/>
      <c r="Q1057" s="1"/>
      <c r="R1057" s="1"/>
    </row>
    <row r="1058" spans="1:18" x14ac:dyDescent="0.3">
      <c r="A1058" s="36">
        <v>44924</v>
      </c>
      <c r="B1058" s="37">
        <v>1485</v>
      </c>
      <c r="C1058" s="38">
        <v>22.5</v>
      </c>
      <c r="D1058" s="39">
        <v>1.5384615384615399E-2</v>
      </c>
      <c r="E1058" s="37">
        <v>1452</v>
      </c>
      <c r="F1058" s="37">
        <v>1445</v>
      </c>
      <c r="G1058" s="37">
        <v>1485</v>
      </c>
      <c r="H1058" s="7">
        <v>42996</v>
      </c>
      <c r="I1058" s="37">
        <v>63270714</v>
      </c>
      <c r="J1058" s="37">
        <v>33</v>
      </c>
      <c r="K1058" s="37">
        <v>40</v>
      </c>
      <c r="L1058" s="39">
        <v>0.442625150986445</v>
      </c>
      <c r="M1058" s="37">
        <v>4110330673.3499999</v>
      </c>
      <c r="N1058" s="37">
        <v>1485</v>
      </c>
      <c r="O1058" s="1"/>
      <c r="P1058" s="1"/>
      <c r="Q1058" s="1"/>
      <c r="R1058" s="1"/>
    </row>
    <row r="1059" spans="1:18" x14ac:dyDescent="0.3">
      <c r="A1059" s="36">
        <v>44925</v>
      </c>
      <c r="B1059" s="37">
        <v>1445</v>
      </c>
      <c r="C1059" s="38">
        <v>-40</v>
      </c>
      <c r="D1059" s="39">
        <v>-2.69360269360269E-2</v>
      </c>
      <c r="E1059" s="37">
        <v>1468.5</v>
      </c>
      <c r="F1059" s="37">
        <v>1440</v>
      </c>
      <c r="G1059" s="37">
        <v>1470</v>
      </c>
      <c r="H1059" s="7">
        <v>45660</v>
      </c>
      <c r="I1059" s="37">
        <v>66275426.25</v>
      </c>
      <c r="J1059" s="37">
        <v>23.5</v>
      </c>
      <c r="K1059" s="37">
        <v>30</v>
      </c>
      <c r="L1059" s="39">
        <v>6.1959252023444003E-2</v>
      </c>
      <c r="M1059" s="37">
        <v>4044055247.0999999</v>
      </c>
      <c r="N1059" s="37">
        <v>1445</v>
      </c>
      <c r="O1059" s="1"/>
      <c r="P1059" s="1"/>
      <c r="Q1059" s="1"/>
      <c r="R1059" s="1"/>
    </row>
    <row r="1060" spans="1:18" x14ac:dyDescent="0.3">
      <c r="A1060" s="36">
        <v>44928</v>
      </c>
      <c r="B1060" s="37">
        <v>1473</v>
      </c>
      <c r="C1060" s="38">
        <v>28</v>
      </c>
      <c r="D1060" s="39">
        <v>1.9377162629757801E-2</v>
      </c>
      <c r="E1060" s="37">
        <v>1461</v>
      </c>
      <c r="F1060" s="37">
        <v>1450</v>
      </c>
      <c r="G1060" s="37">
        <v>1473.5</v>
      </c>
      <c r="H1060" s="7">
        <v>32526</v>
      </c>
      <c r="I1060" s="37">
        <v>47650870.5</v>
      </c>
      <c r="J1060" s="37">
        <v>12</v>
      </c>
      <c r="K1060" s="37">
        <v>23.5</v>
      </c>
      <c r="L1060" s="39">
        <v>-0.28764783180026299</v>
      </c>
      <c r="M1060" s="37">
        <v>4091706117.5999999</v>
      </c>
      <c r="N1060" s="37">
        <v>1473</v>
      </c>
      <c r="O1060" s="1"/>
      <c r="P1060" s="1"/>
      <c r="Q1060" s="1"/>
      <c r="R1060" s="1"/>
    </row>
    <row r="1061" spans="1:18" x14ac:dyDescent="0.3">
      <c r="A1061" s="36">
        <v>44929</v>
      </c>
      <c r="B1061" s="37">
        <v>1490</v>
      </c>
      <c r="C1061" s="38">
        <v>17</v>
      </c>
      <c r="D1061" s="39">
        <v>1.1541072640869E-2</v>
      </c>
      <c r="E1061" s="37">
        <v>1468.5</v>
      </c>
      <c r="F1061" s="37">
        <v>1467.5</v>
      </c>
      <c r="G1061" s="37">
        <v>1506.5</v>
      </c>
      <c r="H1061" s="7">
        <v>58975</v>
      </c>
      <c r="I1061" s="37">
        <v>88017487.5</v>
      </c>
      <c r="J1061" s="37">
        <v>21.5</v>
      </c>
      <c r="K1061" s="37">
        <v>39</v>
      </c>
      <c r="L1061" s="39">
        <v>0.81316485273319805</v>
      </c>
      <c r="M1061" s="37">
        <v>4179723605.0999999</v>
      </c>
      <c r="N1061" s="37">
        <v>1490</v>
      </c>
      <c r="O1061" s="1"/>
      <c r="P1061" s="1"/>
      <c r="Q1061" s="1"/>
      <c r="R1061" s="1"/>
    </row>
    <row r="1062" spans="1:18" x14ac:dyDescent="0.3">
      <c r="A1062" s="36">
        <v>44930</v>
      </c>
      <c r="B1062" s="37">
        <v>1553</v>
      </c>
      <c r="C1062" s="38">
        <v>63</v>
      </c>
      <c r="D1062" s="39">
        <v>4.2281879194630903E-2</v>
      </c>
      <c r="E1062" s="37">
        <v>1502.5</v>
      </c>
      <c r="F1062" s="37">
        <v>1500.5</v>
      </c>
      <c r="G1062" s="37">
        <v>1553</v>
      </c>
      <c r="H1062" s="7">
        <v>68887</v>
      </c>
      <c r="I1062" s="37">
        <v>106078279.5</v>
      </c>
      <c r="J1062" s="37">
        <v>50.5</v>
      </c>
      <c r="K1062" s="37">
        <v>52.5</v>
      </c>
      <c r="L1062" s="39">
        <v>0.168071216617211</v>
      </c>
      <c r="M1062" s="37">
        <v>4285801884.5999999</v>
      </c>
      <c r="N1062" s="37">
        <v>1553</v>
      </c>
      <c r="O1062" s="1"/>
      <c r="P1062" s="1"/>
      <c r="Q1062" s="1"/>
      <c r="R1062" s="1"/>
    </row>
    <row r="1063" spans="1:18" x14ac:dyDescent="0.3">
      <c r="A1063" s="36">
        <v>44931</v>
      </c>
      <c r="B1063" s="37">
        <v>1548.5</v>
      </c>
      <c r="C1063" s="38">
        <v>-4.5</v>
      </c>
      <c r="D1063" s="39">
        <v>-2.8976175144880901E-3</v>
      </c>
      <c r="E1063" s="37">
        <v>1534.5</v>
      </c>
      <c r="F1063" s="37">
        <v>1532</v>
      </c>
      <c r="G1063" s="37">
        <v>1557.5</v>
      </c>
      <c r="H1063" s="7">
        <v>49933</v>
      </c>
      <c r="I1063" s="37">
        <v>77227602</v>
      </c>
      <c r="J1063" s="37">
        <v>14</v>
      </c>
      <c r="K1063" s="37">
        <v>25.5</v>
      </c>
      <c r="L1063" s="39">
        <v>-0.27514625401019099</v>
      </c>
      <c r="M1063" s="37">
        <v>4208574282.5999999</v>
      </c>
      <c r="N1063" s="37">
        <v>1548.5</v>
      </c>
      <c r="O1063" s="1"/>
      <c r="P1063" s="1"/>
      <c r="Q1063" s="1"/>
      <c r="R1063" s="1"/>
    </row>
    <row r="1064" spans="1:18" x14ac:dyDescent="0.3">
      <c r="A1064" s="36">
        <v>44932</v>
      </c>
      <c r="B1064" s="37">
        <v>1591.5</v>
      </c>
      <c r="C1064" s="38">
        <v>43</v>
      </c>
      <c r="D1064" s="39">
        <v>2.7768808524378401E-2</v>
      </c>
      <c r="E1064" s="37">
        <v>1548.5</v>
      </c>
      <c r="F1064" s="37">
        <v>1544.5</v>
      </c>
      <c r="G1064" s="37">
        <v>1592</v>
      </c>
      <c r="H1064" s="7">
        <v>64997</v>
      </c>
      <c r="I1064" s="37">
        <v>102389972.5</v>
      </c>
      <c r="J1064" s="37">
        <v>43</v>
      </c>
      <c r="K1064" s="37">
        <v>47.5</v>
      </c>
      <c r="L1064" s="39">
        <v>0.30168425690425199</v>
      </c>
      <c r="M1064" s="37">
        <v>4310964255.1000004</v>
      </c>
      <c r="N1064" s="37">
        <v>1591.5</v>
      </c>
      <c r="O1064" s="1"/>
      <c r="P1064" s="1"/>
      <c r="Q1064" s="1"/>
      <c r="R1064" s="1"/>
    </row>
    <row r="1065" spans="1:18" x14ac:dyDescent="0.3">
      <c r="A1065" s="36">
        <v>44935</v>
      </c>
      <c r="B1065" s="37">
        <v>1611</v>
      </c>
      <c r="C1065" s="38">
        <v>19.5</v>
      </c>
      <c r="D1065" s="39">
        <v>1.22525918944392E-2</v>
      </c>
      <c r="E1065" s="37">
        <v>1589.5</v>
      </c>
      <c r="F1065" s="37">
        <v>1582</v>
      </c>
      <c r="G1065" s="37">
        <v>1620</v>
      </c>
      <c r="H1065" s="7">
        <v>66100</v>
      </c>
      <c r="I1065" s="37">
        <v>106013875.5</v>
      </c>
      <c r="J1065" s="37">
        <v>21.5</v>
      </c>
      <c r="K1065" s="37">
        <v>38</v>
      </c>
      <c r="L1065" s="39">
        <v>1.69700140006462E-2</v>
      </c>
      <c r="M1065" s="37">
        <v>4416978130.6000004</v>
      </c>
      <c r="N1065" s="37">
        <v>1611</v>
      </c>
      <c r="O1065" s="1"/>
      <c r="P1065" s="1"/>
      <c r="Q1065" s="1"/>
      <c r="R1065" s="1"/>
    </row>
    <row r="1066" spans="1:18" x14ac:dyDescent="0.3">
      <c r="A1066" s="36">
        <v>44936</v>
      </c>
      <c r="B1066" s="37">
        <v>1606.5</v>
      </c>
      <c r="C1066" s="38">
        <v>-4.5</v>
      </c>
      <c r="D1066" s="39">
        <v>-2.7932960893854802E-3</v>
      </c>
      <c r="E1066" s="37">
        <v>1602</v>
      </c>
      <c r="F1066" s="37">
        <v>1580.5</v>
      </c>
      <c r="G1066" s="37">
        <v>1611.5</v>
      </c>
      <c r="H1066" s="7">
        <v>62245</v>
      </c>
      <c r="I1066" s="37">
        <v>99740465</v>
      </c>
      <c r="J1066" s="37">
        <v>4.5</v>
      </c>
      <c r="K1066" s="37">
        <v>31</v>
      </c>
      <c r="L1066" s="39">
        <v>-5.8320726172466003E-2</v>
      </c>
      <c r="M1066" s="37">
        <v>4317237665.6000004</v>
      </c>
      <c r="N1066" s="37">
        <v>1606.5</v>
      </c>
      <c r="O1066" s="1"/>
      <c r="P1066" s="1"/>
      <c r="Q1066" s="1"/>
      <c r="R1066" s="1"/>
    </row>
    <row r="1067" spans="1:18" x14ac:dyDescent="0.3">
      <c r="A1067" s="36">
        <v>44937</v>
      </c>
      <c r="B1067" s="37">
        <v>1620.5</v>
      </c>
      <c r="C1067" s="38">
        <v>14</v>
      </c>
      <c r="D1067" s="39">
        <v>8.7145969498910701E-3</v>
      </c>
      <c r="E1067" s="37">
        <v>1605.5</v>
      </c>
      <c r="F1067" s="37">
        <v>1605.5</v>
      </c>
      <c r="G1067" s="37">
        <v>1632.5</v>
      </c>
      <c r="H1067" s="7">
        <v>74239</v>
      </c>
      <c r="I1067" s="37">
        <v>120364726.5</v>
      </c>
      <c r="J1067" s="37">
        <v>15</v>
      </c>
      <c r="K1067" s="37">
        <v>27</v>
      </c>
      <c r="L1067" s="39">
        <v>0.19269017591774401</v>
      </c>
      <c r="M1067" s="37">
        <v>4437602392.1000004</v>
      </c>
      <c r="N1067" s="37">
        <v>1620.5</v>
      </c>
      <c r="O1067" s="1"/>
      <c r="P1067" s="1"/>
      <c r="Q1067" s="1"/>
      <c r="R1067" s="1"/>
    </row>
    <row r="1068" spans="1:18" x14ac:dyDescent="0.3">
      <c r="A1068" s="36">
        <v>44938</v>
      </c>
      <c r="B1068" s="37">
        <v>1615.5</v>
      </c>
      <c r="C1068" s="38">
        <v>-5</v>
      </c>
      <c r="D1068" s="39">
        <v>-3.0854674483184199E-3</v>
      </c>
      <c r="E1068" s="37">
        <v>1609</v>
      </c>
      <c r="F1068" s="37">
        <v>1605</v>
      </c>
      <c r="G1068" s="37">
        <v>1638</v>
      </c>
      <c r="H1068" s="7">
        <v>73154</v>
      </c>
      <c r="I1068" s="37">
        <v>118320294</v>
      </c>
      <c r="J1068" s="37">
        <v>6.5</v>
      </c>
      <c r="K1068" s="37">
        <v>33</v>
      </c>
      <c r="L1068" s="39">
        <v>-1.46149597920231E-2</v>
      </c>
      <c r="M1068" s="37">
        <v>4319282098.1000004</v>
      </c>
      <c r="N1068" s="37">
        <v>1615.5</v>
      </c>
      <c r="O1068" s="1"/>
      <c r="P1068" s="1"/>
      <c r="Q1068" s="1"/>
      <c r="R1068" s="1"/>
    </row>
    <row r="1069" spans="1:18" x14ac:dyDescent="0.3">
      <c r="A1069" s="36">
        <v>44939</v>
      </c>
      <c r="B1069" s="37">
        <v>1651</v>
      </c>
      <c r="C1069" s="38">
        <v>35.5</v>
      </c>
      <c r="D1069" s="39">
        <v>2.1974620860414702E-2</v>
      </c>
      <c r="E1069" s="37">
        <v>1620</v>
      </c>
      <c r="F1069" s="37">
        <v>1615.5</v>
      </c>
      <c r="G1069" s="37">
        <v>1654.5</v>
      </c>
      <c r="H1069" s="7">
        <v>62821</v>
      </c>
      <c r="I1069" s="37">
        <v>103046225</v>
      </c>
      <c r="J1069" s="37">
        <v>31</v>
      </c>
      <c r="K1069" s="37">
        <v>39</v>
      </c>
      <c r="L1069" s="39">
        <v>-0.14124996582551899</v>
      </c>
      <c r="M1069" s="37">
        <v>4422328323.1000004</v>
      </c>
      <c r="N1069" s="37">
        <v>1651</v>
      </c>
      <c r="O1069" s="1"/>
      <c r="P1069" s="1"/>
      <c r="Q1069" s="1"/>
      <c r="R1069" s="1"/>
    </row>
    <row r="1070" spans="1:18" x14ac:dyDescent="0.3">
      <c r="A1070" s="36">
        <v>44942</v>
      </c>
      <c r="B1070" s="37">
        <v>1629</v>
      </c>
      <c r="C1070" s="38">
        <v>-22</v>
      </c>
      <c r="D1070" s="39">
        <v>-1.3325257419745599E-2</v>
      </c>
      <c r="E1070" s="37">
        <v>1647</v>
      </c>
      <c r="F1070" s="37">
        <v>1613.5</v>
      </c>
      <c r="G1070" s="37">
        <v>1650</v>
      </c>
      <c r="H1070" s="7">
        <v>52971</v>
      </c>
      <c r="I1070" s="37">
        <v>86258103</v>
      </c>
      <c r="J1070" s="37">
        <v>18</v>
      </c>
      <c r="K1070" s="37">
        <v>36.5</v>
      </c>
      <c r="L1070" s="39">
        <v>-0.15679470240842999</v>
      </c>
      <c r="M1070" s="37">
        <v>4336070220.1000004</v>
      </c>
      <c r="N1070" s="37">
        <v>1629</v>
      </c>
      <c r="O1070" s="1"/>
      <c r="P1070" s="1"/>
      <c r="Q1070" s="1"/>
      <c r="R1070" s="1"/>
    </row>
    <row r="1071" spans="1:18" x14ac:dyDescent="0.3">
      <c r="A1071" s="36">
        <v>44943</v>
      </c>
      <c r="B1071" s="37">
        <v>1658</v>
      </c>
      <c r="C1071" s="38">
        <v>29</v>
      </c>
      <c r="D1071" s="39">
        <v>1.7802332719459801E-2</v>
      </c>
      <c r="E1071" s="37">
        <v>1623</v>
      </c>
      <c r="F1071" s="37">
        <v>1620</v>
      </c>
      <c r="G1071" s="37">
        <v>1662.5</v>
      </c>
      <c r="H1071" s="7">
        <v>61346</v>
      </c>
      <c r="I1071" s="37">
        <v>101259949.5</v>
      </c>
      <c r="J1071" s="37">
        <v>35</v>
      </c>
      <c r="K1071" s="37">
        <v>42.5</v>
      </c>
      <c r="L1071" s="39">
        <v>0.15810537841460401</v>
      </c>
      <c r="M1071" s="37">
        <v>4437330169.6000004</v>
      </c>
      <c r="N1071" s="37">
        <v>1658</v>
      </c>
      <c r="O1071" s="1"/>
      <c r="P1071" s="1"/>
      <c r="Q1071" s="1"/>
      <c r="R1071" s="1"/>
    </row>
    <row r="1072" spans="1:18" x14ac:dyDescent="0.3">
      <c r="A1072" s="36">
        <v>44944</v>
      </c>
      <c r="B1072" s="37">
        <v>1662</v>
      </c>
      <c r="C1072" s="38">
        <v>4</v>
      </c>
      <c r="D1072" s="39">
        <v>2.4125452352231598E-3</v>
      </c>
      <c r="E1072" s="37">
        <v>1645</v>
      </c>
      <c r="F1072" s="37">
        <v>1633.5</v>
      </c>
      <c r="G1072" s="37">
        <v>1682.5</v>
      </c>
      <c r="H1072" s="7">
        <v>69590</v>
      </c>
      <c r="I1072" s="37">
        <v>115805846.5</v>
      </c>
      <c r="J1072" s="37">
        <v>17</v>
      </c>
      <c r="K1072" s="37">
        <v>49</v>
      </c>
      <c r="L1072" s="39">
        <v>0.13438528999445801</v>
      </c>
      <c r="M1072" s="37">
        <v>4553136016.1000004</v>
      </c>
      <c r="N1072" s="37">
        <v>1662</v>
      </c>
      <c r="O1072" s="1"/>
      <c r="P1072" s="1"/>
      <c r="Q1072" s="1"/>
      <c r="R1072" s="1"/>
    </row>
    <row r="1073" spans="1:18" x14ac:dyDescent="0.3">
      <c r="A1073" s="36">
        <v>44945</v>
      </c>
      <c r="B1073" s="37">
        <v>1614.5</v>
      </c>
      <c r="C1073" s="38">
        <v>-47.5</v>
      </c>
      <c r="D1073" s="39">
        <v>-2.8580024067388701E-2</v>
      </c>
      <c r="E1073" s="37">
        <v>1656.5</v>
      </c>
      <c r="F1073" s="37">
        <v>1612</v>
      </c>
      <c r="G1073" s="37">
        <v>1658.5</v>
      </c>
      <c r="H1073" s="7">
        <v>71827</v>
      </c>
      <c r="I1073" s="37">
        <v>116525646</v>
      </c>
      <c r="J1073" s="37">
        <v>42</v>
      </c>
      <c r="K1073" s="37">
        <v>46.5</v>
      </c>
      <c r="L1073" s="39">
        <v>3.21454231929875E-2</v>
      </c>
      <c r="M1073" s="37">
        <v>4436610370.1000004</v>
      </c>
      <c r="N1073" s="37">
        <v>1614.5</v>
      </c>
      <c r="O1073" s="1"/>
      <c r="P1073" s="1"/>
      <c r="Q1073" s="1"/>
      <c r="R1073" s="1"/>
    </row>
    <row r="1074" spans="1:18" x14ac:dyDescent="0.3">
      <c r="A1074" s="36">
        <v>44946</v>
      </c>
      <c r="B1074" s="37">
        <v>1628</v>
      </c>
      <c r="C1074" s="38">
        <v>13.5</v>
      </c>
      <c r="D1074" s="39">
        <v>8.3617218953236302E-3</v>
      </c>
      <c r="E1074" s="37">
        <v>1636</v>
      </c>
      <c r="F1074" s="37">
        <v>1615.5</v>
      </c>
      <c r="G1074" s="37">
        <v>1645</v>
      </c>
      <c r="H1074" s="7">
        <v>60653</v>
      </c>
      <c r="I1074" s="37">
        <v>98872986.5</v>
      </c>
      <c r="J1074" s="37">
        <v>8</v>
      </c>
      <c r="K1074" s="37">
        <v>29.5</v>
      </c>
      <c r="L1074" s="39">
        <v>-0.15556824035529801</v>
      </c>
      <c r="M1074" s="37">
        <v>4535483356.6000004</v>
      </c>
      <c r="N1074" s="37">
        <v>1628</v>
      </c>
      <c r="O1074" s="1"/>
      <c r="P1074" s="1"/>
      <c r="Q1074" s="1"/>
      <c r="R1074" s="1"/>
    </row>
    <row r="1075" spans="1:18" x14ac:dyDescent="0.3">
      <c r="A1075" s="36">
        <v>44949</v>
      </c>
      <c r="B1075" s="37">
        <v>1643</v>
      </c>
      <c r="C1075" s="38">
        <v>15</v>
      </c>
      <c r="D1075" s="39">
        <v>9.2137592137592102E-3</v>
      </c>
      <c r="E1075" s="37">
        <v>1636</v>
      </c>
      <c r="F1075" s="37">
        <v>1617.5</v>
      </c>
      <c r="G1075" s="37">
        <v>1648</v>
      </c>
      <c r="H1075" s="7">
        <v>35985</v>
      </c>
      <c r="I1075" s="37">
        <v>58748991.5</v>
      </c>
      <c r="J1075" s="37">
        <v>7</v>
      </c>
      <c r="K1075" s="37">
        <v>30.5</v>
      </c>
      <c r="L1075" s="39">
        <v>-0.406707005424299</v>
      </c>
      <c r="M1075" s="37">
        <v>4594232348.1000004</v>
      </c>
      <c r="N1075" s="37">
        <v>1643</v>
      </c>
      <c r="O1075" s="1"/>
      <c r="P1075" s="1"/>
      <c r="Q1075" s="1"/>
      <c r="R1075" s="1"/>
    </row>
    <row r="1076" spans="1:18" x14ac:dyDescent="0.3">
      <c r="A1076" s="36">
        <v>44950</v>
      </c>
      <c r="B1076" s="37">
        <v>1650.5</v>
      </c>
      <c r="C1076" s="38">
        <v>7.5</v>
      </c>
      <c r="D1076" s="39">
        <v>4.5648204503956199E-3</v>
      </c>
      <c r="E1076" s="37">
        <v>1650</v>
      </c>
      <c r="F1076" s="37">
        <v>1636.5</v>
      </c>
      <c r="G1076" s="37">
        <v>1662</v>
      </c>
      <c r="H1076" s="7">
        <v>47412</v>
      </c>
      <c r="I1076" s="37">
        <v>78211449.5</v>
      </c>
      <c r="J1076" s="37">
        <v>0.5</v>
      </c>
      <c r="K1076" s="37">
        <v>25.5</v>
      </c>
      <c r="L1076" s="39">
        <v>0.31754897874114202</v>
      </c>
      <c r="M1076" s="37">
        <v>4672443797.6000004</v>
      </c>
      <c r="N1076" s="37">
        <v>1650.5</v>
      </c>
      <c r="O1076" s="1"/>
      <c r="P1076" s="1"/>
      <c r="Q1076" s="1"/>
      <c r="R1076" s="1"/>
    </row>
    <row r="1077" spans="1:18" x14ac:dyDescent="0.3">
      <c r="A1077" s="36">
        <v>44951</v>
      </c>
      <c r="B1077" s="37">
        <v>1658</v>
      </c>
      <c r="C1077" s="38">
        <v>7.5</v>
      </c>
      <c r="D1077" s="39">
        <v>4.5440775522568901E-3</v>
      </c>
      <c r="E1077" s="37">
        <v>1654</v>
      </c>
      <c r="F1077" s="37">
        <v>1636.5</v>
      </c>
      <c r="G1077" s="37">
        <v>1662</v>
      </c>
      <c r="H1077" s="7">
        <v>34703</v>
      </c>
      <c r="I1077" s="37">
        <v>57283256</v>
      </c>
      <c r="J1077" s="37">
        <v>4</v>
      </c>
      <c r="K1077" s="37">
        <v>25.5</v>
      </c>
      <c r="L1077" s="39">
        <v>-0.26805450097021799</v>
      </c>
      <c r="M1077" s="37">
        <v>4729727053.6000004</v>
      </c>
      <c r="N1077" s="37">
        <v>1658</v>
      </c>
      <c r="O1077" s="1"/>
      <c r="P1077" s="1"/>
      <c r="Q1077" s="1"/>
      <c r="R1077" s="1"/>
    </row>
    <row r="1078" spans="1:18" x14ac:dyDescent="0.3">
      <c r="A1078" s="36">
        <v>44952</v>
      </c>
      <c r="B1078" s="37">
        <v>1696.5</v>
      </c>
      <c r="C1078" s="38">
        <v>38.5</v>
      </c>
      <c r="D1078" s="39">
        <v>2.32207478890229E-2</v>
      </c>
      <c r="E1078" s="37">
        <v>1660</v>
      </c>
      <c r="F1078" s="37">
        <v>1660</v>
      </c>
      <c r="G1078" s="37">
        <v>1700.5</v>
      </c>
      <c r="H1078" s="7">
        <v>72750</v>
      </c>
      <c r="I1078" s="37">
        <v>122938356</v>
      </c>
      <c r="J1078" s="37">
        <v>36.5</v>
      </c>
      <c r="K1078" s="37">
        <v>40.5</v>
      </c>
      <c r="L1078" s="39">
        <v>1.09636054519782</v>
      </c>
      <c r="M1078" s="37">
        <v>4852665409.6000004</v>
      </c>
      <c r="N1078" s="37">
        <v>1696.5</v>
      </c>
      <c r="O1078" s="1"/>
      <c r="P1078" s="1"/>
      <c r="Q1078" s="1"/>
      <c r="R1078" s="1"/>
    </row>
    <row r="1079" spans="1:18" x14ac:dyDescent="0.3">
      <c r="A1079" s="36">
        <v>44953</v>
      </c>
      <c r="B1079" s="37">
        <v>1697.5</v>
      </c>
      <c r="C1079" s="38">
        <v>1</v>
      </c>
      <c r="D1079" s="39">
        <v>5.8944886531093403E-4</v>
      </c>
      <c r="E1079" s="37">
        <v>1681</v>
      </c>
      <c r="F1079" s="37">
        <v>1676.5</v>
      </c>
      <c r="G1079" s="37">
        <v>1717.5</v>
      </c>
      <c r="H1079" s="7">
        <v>62489</v>
      </c>
      <c r="I1079" s="37">
        <v>106235491</v>
      </c>
      <c r="J1079" s="37">
        <v>16.5</v>
      </c>
      <c r="K1079" s="37">
        <v>41</v>
      </c>
      <c r="L1079" s="39">
        <v>-0.14104467353951899</v>
      </c>
      <c r="M1079" s="37">
        <v>4958900900.6000004</v>
      </c>
      <c r="N1079" s="37">
        <v>1697.5</v>
      </c>
      <c r="O1079" s="1"/>
      <c r="P1079" s="1"/>
      <c r="Q1079" s="1"/>
      <c r="R1079" s="1"/>
    </row>
    <row r="1080" spans="1:18" x14ac:dyDescent="0.3">
      <c r="A1080" s="36">
        <v>44956</v>
      </c>
      <c r="B1080" s="37">
        <v>1706</v>
      </c>
      <c r="C1080" s="38">
        <v>8.5</v>
      </c>
      <c r="D1080" s="39">
        <v>5.0073637702503703E-3</v>
      </c>
      <c r="E1080" s="37">
        <v>1687.5</v>
      </c>
      <c r="F1080" s="37">
        <v>1678.5</v>
      </c>
      <c r="G1080" s="37">
        <v>1712.5</v>
      </c>
      <c r="H1080" s="7">
        <v>47862</v>
      </c>
      <c r="I1080" s="37">
        <v>81337170.5</v>
      </c>
      <c r="J1080" s="37">
        <v>18.5</v>
      </c>
      <c r="K1080" s="37">
        <v>34</v>
      </c>
      <c r="L1080" s="39">
        <v>-0.23407319688265099</v>
      </c>
      <c r="M1080" s="37">
        <v>5040238071.1000004</v>
      </c>
      <c r="N1080" s="37">
        <v>1706</v>
      </c>
      <c r="O1080" s="1"/>
      <c r="P1080" s="1"/>
      <c r="Q1080" s="1"/>
      <c r="R1080" s="1"/>
    </row>
    <row r="1081" spans="1:18" x14ac:dyDescent="0.3">
      <c r="A1081" s="36">
        <v>44957</v>
      </c>
      <c r="B1081" s="37">
        <v>1714.5</v>
      </c>
      <c r="C1081" s="38">
        <v>8.5</v>
      </c>
      <c r="D1081" s="39">
        <v>4.9824150058616597E-3</v>
      </c>
      <c r="E1081" s="37">
        <v>1705</v>
      </c>
      <c r="F1081" s="37">
        <v>1691.5</v>
      </c>
      <c r="G1081" s="37">
        <v>1717</v>
      </c>
      <c r="H1081" s="7">
        <v>56038</v>
      </c>
      <c r="I1081" s="37">
        <v>95835011</v>
      </c>
      <c r="J1081" s="37">
        <v>9.5</v>
      </c>
      <c r="K1081" s="37">
        <v>25.5</v>
      </c>
      <c r="L1081" s="39">
        <v>0.17082445363754101</v>
      </c>
      <c r="M1081" s="37">
        <v>5136073082.1000004</v>
      </c>
      <c r="N1081" s="37">
        <v>1714.5</v>
      </c>
      <c r="O1081" s="1"/>
      <c r="P1081" s="1"/>
      <c r="Q1081" s="1"/>
      <c r="R1081" s="1"/>
    </row>
    <row r="1082" spans="1:18" x14ac:dyDescent="0.3">
      <c r="A1082" s="36">
        <v>44958</v>
      </c>
      <c r="B1082" s="37">
        <v>1695.5</v>
      </c>
      <c r="C1082" s="38">
        <v>-19</v>
      </c>
      <c r="D1082" s="39">
        <v>-1.1081948089822101E-2</v>
      </c>
      <c r="E1082" s="37">
        <v>1711</v>
      </c>
      <c r="F1082" s="37">
        <v>1690.5</v>
      </c>
      <c r="G1082" s="37">
        <v>1721</v>
      </c>
      <c r="H1082" s="7">
        <v>49028</v>
      </c>
      <c r="I1082" s="37">
        <v>83368916</v>
      </c>
      <c r="J1082" s="37">
        <v>15.5</v>
      </c>
      <c r="K1082" s="37">
        <v>30.5</v>
      </c>
      <c r="L1082" s="39">
        <v>-0.125093686427067</v>
      </c>
      <c r="M1082" s="37">
        <v>5052704166.1000004</v>
      </c>
      <c r="N1082" s="37">
        <v>1695.5</v>
      </c>
      <c r="O1082" s="1"/>
      <c r="P1082" s="1"/>
      <c r="Q1082" s="1"/>
      <c r="R1082" s="1"/>
    </row>
    <row r="1083" spans="1:18" x14ac:dyDescent="0.3">
      <c r="A1083" s="36">
        <v>44959</v>
      </c>
      <c r="B1083" s="37">
        <v>1740.5</v>
      </c>
      <c r="C1083" s="38">
        <v>45</v>
      </c>
      <c r="D1083" s="39">
        <v>2.65408434090239E-2</v>
      </c>
      <c r="E1083" s="37">
        <v>1711</v>
      </c>
      <c r="F1083" s="37">
        <v>1705.5</v>
      </c>
      <c r="G1083" s="37">
        <v>1761</v>
      </c>
      <c r="H1083" s="7">
        <v>84134</v>
      </c>
      <c r="I1083" s="37">
        <v>146101933.5</v>
      </c>
      <c r="J1083" s="37">
        <v>29.5</v>
      </c>
      <c r="K1083" s="37">
        <v>55.5</v>
      </c>
      <c r="L1083" s="39">
        <v>0.71603981398384597</v>
      </c>
      <c r="M1083" s="37">
        <v>5198806099.6000004</v>
      </c>
      <c r="N1083" s="37">
        <v>1740.5</v>
      </c>
      <c r="O1083" s="1"/>
      <c r="P1083" s="1"/>
      <c r="Q1083" s="1"/>
      <c r="R1083" s="1"/>
    </row>
    <row r="1084" spans="1:18" x14ac:dyDescent="0.3">
      <c r="A1084" s="36">
        <v>44960</v>
      </c>
      <c r="B1084" s="37">
        <v>1778</v>
      </c>
      <c r="C1084" s="38">
        <v>37.5</v>
      </c>
      <c r="D1084" s="39">
        <v>2.15455328928469E-2</v>
      </c>
      <c r="E1084" s="37">
        <v>1736</v>
      </c>
      <c r="F1084" s="37">
        <v>1721</v>
      </c>
      <c r="G1084" s="37">
        <v>1778</v>
      </c>
      <c r="H1084" s="7">
        <v>80208</v>
      </c>
      <c r="I1084" s="37">
        <v>140803709</v>
      </c>
      <c r="J1084" s="37">
        <v>42</v>
      </c>
      <c r="K1084" s="37">
        <v>57</v>
      </c>
      <c r="L1084" s="39">
        <v>-4.6663655597023797E-2</v>
      </c>
      <c r="M1084" s="37">
        <v>5339609808.6000004</v>
      </c>
      <c r="N1084" s="37">
        <v>1778</v>
      </c>
      <c r="O1084" s="1"/>
      <c r="P1084" s="1"/>
      <c r="Q1084" s="1"/>
      <c r="R1084" s="1"/>
    </row>
    <row r="1085" spans="1:18" x14ac:dyDescent="0.3">
      <c r="A1085" s="36">
        <v>44963</v>
      </c>
      <c r="B1085" s="37">
        <v>1742.5</v>
      </c>
      <c r="C1085" s="38">
        <v>-35.5</v>
      </c>
      <c r="D1085" s="39">
        <v>-1.99662542182227E-2</v>
      </c>
      <c r="E1085" s="37">
        <v>1754.5</v>
      </c>
      <c r="F1085" s="37">
        <v>1727</v>
      </c>
      <c r="G1085" s="37">
        <v>1757</v>
      </c>
      <c r="H1085" s="7">
        <v>50336</v>
      </c>
      <c r="I1085" s="37">
        <v>87670454</v>
      </c>
      <c r="J1085" s="37">
        <v>12</v>
      </c>
      <c r="K1085" s="37">
        <v>30</v>
      </c>
      <c r="L1085" s="39">
        <v>-0.372431677638141</v>
      </c>
      <c r="M1085" s="37">
        <v>5251939354.6000004</v>
      </c>
      <c r="N1085" s="37">
        <v>1742.5</v>
      </c>
      <c r="O1085" s="1"/>
      <c r="P1085" s="1"/>
      <c r="Q1085" s="1"/>
      <c r="R1085" s="1"/>
    </row>
    <row r="1086" spans="1:18" x14ac:dyDescent="0.3">
      <c r="A1086" s="36">
        <v>44964</v>
      </c>
      <c r="B1086" s="37">
        <v>1714</v>
      </c>
      <c r="C1086" s="38">
        <v>-28.5</v>
      </c>
      <c r="D1086" s="39">
        <v>-1.63558106169297E-2</v>
      </c>
      <c r="E1086" s="37">
        <v>1741.5</v>
      </c>
      <c r="F1086" s="37">
        <v>1701.5</v>
      </c>
      <c r="G1086" s="37">
        <v>1746</v>
      </c>
      <c r="H1086" s="7">
        <v>56747</v>
      </c>
      <c r="I1086" s="37">
        <v>97409229.5</v>
      </c>
      <c r="J1086" s="37">
        <v>27.5</v>
      </c>
      <c r="K1086" s="37">
        <v>44.5</v>
      </c>
      <c r="L1086" s="39">
        <v>0.127364113159568</v>
      </c>
      <c r="M1086" s="37">
        <v>5154530125.1000004</v>
      </c>
      <c r="N1086" s="37">
        <v>1714</v>
      </c>
      <c r="O1086" s="1"/>
      <c r="P1086" s="1"/>
      <c r="Q1086" s="1"/>
      <c r="R1086" s="1"/>
    </row>
    <row r="1087" spans="1:18" x14ac:dyDescent="0.3">
      <c r="A1087" s="36">
        <v>44965</v>
      </c>
      <c r="B1087" s="37">
        <v>1690</v>
      </c>
      <c r="C1087" s="38">
        <v>-24</v>
      </c>
      <c r="D1087" s="39">
        <v>-1.4002333722287E-2</v>
      </c>
      <c r="E1087" s="37">
        <v>1729</v>
      </c>
      <c r="F1087" s="37">
        <v>1682.5</v>
      </c>
      <c r="G1087" s="37">
        <v>1748.5</v>
      </c>
      <c r="H1087" s="7">
        <v>75674</v>
      </c>
      <c r="I1087" s="37">
        <v>128625022.5</v>
      </c>
      <c r="J1087" s="37">
        <v>39</v>
      </c>
      <c r="K1087" s="37">
        <v>66</v>
      </c>
      <c r="L1087" s="39">
        <v>0.333533050205297</v>
      </c>
      <c r="M1087" s="37">
        <v>5025905102.6000004</v>
      </c>
      <c r="N1087" s="37">
        <v>1690</v>
      </c>
      <c r="O1087" s="1"/>
      <c r="P1087" s="1"/>
      <c r="Q1087" s="1"/>
      <c r="R1087" s="1"/>
    </row>
    <row r="1088" spans="1:18" x14ac:dyDescent="0.3">
      <c r="A1088" s="36">
        <v>44966</v>
      </c>
      <c r="B1088" s="37">
        <v>1700</v>
      </c>
      <c r="C1088" s="38">
        <v>10</v>
      </c>
      <c r="D1088" s="39">
        <v>5.9171597633136102E-3</v>
      </c>
      <c r="E1088" s="37">
        <v>1701.5</v>
      </c>
      <c r="F1088" s="37">
        <v>1695</v>
      </c>
      <c r="G1088" s="37">
        <v>1713.5</v>
      </c>
      <c r="H1088" s="7">
        <v>50328</v>
      </c>
      <c r="I1088" s="37">
        <v>85677309</v>
      </c>
      <c r="J1088" s="37">
        <v>1.5</v>
      </c>
      <c r="K1088" s="37">
        <v>18.5</v>
      </c>
      <c r="L1088" s="39">
        <v>-0.33493670216983401</v>
      </c>
      <c r="M1088" s="37">
        <v>5111582411.6000004</v>
      </c>
      <c r="N1088" s="37">
        <v>1700</v>
      </c>
      <c r="O1088" s="1"/>
      <c r="P1088" s="1"/>
      <c r="Q1088" s="1"/>
      <c r="R1088" s="1"/>
    </row>
    <row r="1089" spans="1:18" x14ac:dyDescent="0.3">
      <c r="A1089" s="36">
        <v>44967</v>
      </c>
      <c r="B1089" s="37">
        <v>1675</v>
      </c>
      <c r="C1089" s="38">
        <v>-25</v>
      </c>
      <c r="D1089" s="39">
        <v>-1.4705882352941201E-2</v>
      </c>
      <c r="E1089" s="37">
        <v>1684</v>
      </c>
      <c r="F1089" s="37">
        <v>1648.5</v>
      </c>
      <c r="G1089" s="37">
        <v>1689</v>
      </c>
      <c r="H1089" s="7">
        <v>71227</v>
      </c>
      <c r="I1089" s="37">
        <v>118833758</v>
      </c>
      <c r="J1089" s="37">
        <v>9</v>
      </c>
      <c r="K1089" s="37">
        <v>40.5</v>
      </c>
      <c r="L1089" s="39">
        <v>0.415255921157209</v>
      </c>
      <c r="M1089" s="37">
        <v>4992748653.6000004</v>
      </c>
      <c r="N1089" s="37">
        <v>1675</v>
      </c>
      <c r="O1089" s="1"/>
      <c r="P1089" s="1"/>
      <c r="Q1089" s="1"/>
      <c r="R1089" s="1"/>
    </row>
    <row r="1090" spans="1:18" x14ac:dyDescent="0.3">
      <c r="A1090" s="36">
        <v>44970</v>
      </c>
      <c r="B1090" s="37">
        <v>1711.5</v>
      </c>
      <c r="C1090" s="38">
        <v>36.5</v>
      </c>
      <c r="D1090" s="39">
        <v>2.17910447761194E-2</v>
      </c>
      <c r="E1090" s="37">
        <v>1680</v>
      </c>
      <c r="F1090" s="37">
        <v>1673</v>
      </c>
      <c r="G1090" s="37">
        <v>1714.5</v>
      </c>
      <c r="H1090" s="7">
        <v>51230</v>
      </c>
      <c r="I1090" s="37">
        <v>87212231.5</v>
      </c>
      <c r="J1090" s="37">
        <v>31.5</v>
      </c>
      <c r="K1090" s="37">
        <v>41.5</v>
      </c>
      <c r="L1090" s="39">
        <v>-0.28075027728249102</v>
      </c>
      <c r="M1090" s="37">
        <v>5079960885.1000004</v>
      </c>
      <c r="N1090" s="37">
        <v>1711.5</v>
      </c>
      <c r="O1090" s="1"/>
      <c r="P1090" s="1"/>
      <c r="Q1090" s="1"/>
      <c r="R1090" s="1"/>
    </row>
    <row r="1091" spans="1:18" x14ac:dyDescent="0.3">
      <c r="A1091" s="36">
        <v>44971</v>
      </c>
      <c r="B1091" s="37">
        <v>1712.5</v>
      </c>
      <c r="C1091" s="38">
        <v>1</v>
      </c>
      <c r="D1091" s="39">
        <v>5.8428279287175001E-4</v>
      </c>
      <c r="E1091" s="37">
        <v>1712.5</v>
      </c>
      <c r="F1091" s="37">
        <v>1699.5</v>
      </c>
      <c r="G1091" s="37">
        <v>1732</v>
      </c>
      <c r="H1091" s="7">
        <v>41719</v>
      </c>
      <c r="I1091" s="37">
        <v>71487502.5</v>
      </c>
      <c r="J1091" s="37">
        <v>0</v>
      </c>
      <c r="K1091" s="37">
        <v>32.5</v>
      </c>
      <c r="L1091" s="39">
        <v>-0.185652937731798</v>
      </c>
      <c r="M1091" s="37">
        <v>5151448387.6000004</v>
      </c>
      <c r="N1091" s="37">
        <v>1712.5</v>
      </c>
      <c r="O1091" s="1"/>
      <c r="P1091" s="1"/>
      <c r="Q1091" s="1"/>
      <c r="R1091" s="1"/>
    </row>
    <row r="1092" spans="1:18" x14ac:dyDescent="0.3">
      <c r="A1092" s="36">
        <v>44972</v>
      </c>
      <c r="B1092" s="37">
        <v>1732</v>
      </c>
      <c r="C1092" s="38">
        <v>19.5</v>
      </c>
      <c r="D1092" s="39">
        <v>1.1386861313868599E-2</v>
      </c>
      <c r="E1092" s="37">
        <v>1705</v>
      </c>
      <c r="F1092" s="37">
        <v>1700</v>
      </c>
      <c r="G1092" s="37">
        <v>1759</v>
      </c>
      <c r="H1092" s="7">
        <v>76441</v>
      </c>
      <c r="I1092" s="37">
        <v>132448575</v>
      </c>
      <c r="J1092" s="37">
        <v>27</v>
      </c>
      <c r="K1092" s="37">
        <v>59</v>
      </c>
      <c r="L1092" s="39">
        <v>0.83228265298784698</v>
      </c>
      <c r="M1092" s="37">
        <v>5283896962.6000004</v>
      </c>
      <c r="N1092" s="37">
        <v>1732</v>
      </c>
      <c r="O1092" s="1"/>
      <c r="P1092" s="1"/>
      <c r="Q1092" s="1"/>
      <c r="R1092" s="1"/>
    </row>
    <row r="1093" spans="1:18" x14ac:dyDescent="0.3">
      <c r="A1093" s="36">
        <v>44973</v>
      </c>
      <c r="B1093" s="37">
        <v>1741</v>
      </c>
      <c r="C1093" s="38">
        <v>9</v>
      </c>
      <c r="D1093" s="39">
        <v>5.1963048498845296E-3</v>
      </c>
      <c r="E1093" s="37">
        <v>1742</v>
      </c>
      <c r="F1093" s="37">
        <v>1721</v>
      </c>
      <c r="G1093" s="37">
        <v>1750</v>
      </c>
      <c r="H1093" s="7">
        <v>58024</v>
      </c>
      <c r="I1093" s="37">
        <v>100861162.5</v>
      </c>
      <c r="J1093" s="37">
        <v>1</v>
      </c>
      <c r="K1093" s="37">
        <v>29</v>
      </c>
      <c r="L1093" s="39">
        <v>-0.24093091403827799</v>
      </c>
      <c r="M1093" s="37">
        <v>5384758125.1000004</v>
      </c>
      <c r="N1093" s="37">
        <v>1741</v>
      </c>
      <c r="O1093" s="1"/>
      <c r="P1093" s="1"/>
      <c r="Q1093" s="1"/>
      <c r="R1093" s="1"/>
    </row>
    <row r="1094" spans="1:18" x14ac:dyDescent="0.3">
      <c r="A1094" s="36">
        <v>44974</v>
      </c>
      <c r="B1094" s="37">
        <v>1747</v>
      </c>
      <c r="C1094" s="38">
        <v>6</v>
      </c>
      <c r="D1094" s="39">
        <v>3.44629523262493E-3</v>
      </c>
      <c r="E1094" s="37">
        <v>1745</v>
      </c>
      <c r="F1094" s="37">
        <v>1704</v>
      </c>
      <c r="G1094" s="37">
        <v>1762</v>
      </c>
      <c r="H1094" s="7">
        <v>74839</v>
      </c>
      <c r="I1094" s="37">
        <v>129967689</v>
      </c>
      <c r="J1094" s="37">
        <v>2</v>
      </c>
      <c r="K1094" s="37">
        <v>58</v>
      </c>
      <c r="L1094" s="39">
        <v>0.28979387839514698</v>
      </c>
      <c r="M1094" s="37">
        <v>5514725814.1000004</v>
      </c>
      <c r="N1094" s="37">
        <v>1747</v>
      </c>
      <c r="O1094" s="1"/>
      <c r="P1094" s="1"/>
      <c r="Q1094" s="1"/>
      <c r="R1094" s="1"/>
    </row>
    <row r="1095" spans="1:18" x14ac:dyDescent="0.3">
      <c r="A1095" s="36">
        <v>44977</v>
      </c>
      <c r="B1095" s="37">
        <v>1714</v>
      </c>
      <c r="C1095" s="38">
        <v>-33</v>
      </c>
      <c r="D1095" s="39">
        <v>-1.88895248998283E-2</v>
      </c>
      <c r="E1095" s="37">
        <v>1731</v>
      </c>
      <c r="F1095" s="37">
        <v>1713</v>
      </c>
      <c r="G1095" s="37">
        <v>1744</v>
      </c>
      <c r="H1095" s="7">
        <v>53230</v>
      </c>
      <c r="I1095" s="37">
        <v>91596455.5</v>
      </c>
      <c r="J1095" s="37">
        <v>17</v>
      </c>
      <c r="K1095" s="37">
        <v>31</v>
      </c>
      <c r="L1095" s="39">
        <v>-0.28873982816445998</v>
      </c>
      <c r="M1095" s="37">
        <v>5423129358.6000004</v>
      </c>
      <c r="N1095" s="37">
        <v>1714</v>
      </c>
      <c r="O1095" s="1"/>
      <c r="P1095" s="1"/>
      <c r="Q1095" s="1"/>
      <c r="R1095" s="1"/>
    </row>
    <row r="1096" spans="1:18" x14ac:dyDescent="0.3">
      <c r="A1096" s="36">
        <v>44978</v>
      </c>
      <c r="B1096" s="37">
        <v>1704</v>
      </c>
      <c r="C1096" s="38">
        <v>-10</v>
      </c>
      <c r="D1096" s="39">
        <v>-5.8343057176195997E-3</v>
      </c>
      <c r="E1096" s="37">
        <v>1711</v>
      </c>
      <c r="F1096" s="37">
        <v>1686</v>
      </c>
      <c r="G1096" s="37">
        <v>1717</v>
      </c>
      <c r="H1096" s="7">
        <v>52529</v>
      </c>
      <c r="I1096" s="37">
        <v>89367967.5</v>
      </c>
      <c r="J1096" s="37">
        <v>7</v>
      </c>
      <c r="K1096" s="37">
        <v>31</v>
      </c>
      <c r="L1096" s="39">
        <v>-1.3169265451812901E-2</v>
      </c>
      <c r="M1096" s="37">
        <v>5333761391.1000004</v>
      </c>
      <c r="N1096" s="37">
        <v>1704</v>
      </c>
      <c r="O1096" s="1"/>
      <c r="P1096" s="1"/>
      <c r="Q1096" s="1"/>
      <c r="R1096" s="1"/>
    </row>
    <row r="1097" spans="1:18" x14ac:dyDescent="0.3">
      <c r="A1097" s="36">
        <v>44979</v>
      </c>
      <c r="B1097" s="37">
        <v>1720.5</v>
      </c>
      <c r="C1097" s="38">
        <v>16.5</v>
      </c>
      <c r="D1097" s="39">
        <v>9.6830985915493002E-3</v>
      </c>
      <c r="E1097" s="37">
        <v>1687</v>
      </c>
      <c r="F1097" s="37">
        <v>1678.5</v>
      </c>
      <c r="G1097" s="37">
        <v>1725.5</v>
      </c>
      <c r="H1097" s="7">
        <v>60914</v>
      </c>
      <c r="I1097" s="37">
        <v>104056006.5</v>
      </c>
      <c r="J1097" s="37">
        <v>33.5</v>
      </c>
      <c r="K1097" s="37">
        <v>47</v>
      </c>
      <c r="L1097" s="39">
        <v>0.15962611129090601</v>
      </c>
      <c r="M1097" s="37">
        <v>5437817397.6000004</v>
      </c>
      <c r="N1097" s="37">
        <v>1720.5</v>
      </c>
      <c r="O1097" s="1"/>
      <c r="P1097" s="1"/>
      <c r="Q1097" s="1"/>
      <c r="R1097" s="1"/>
    </row>
    <row r="1098" spans="1:18" x14ac:dyDescent="0.3">
      <c r="A1098" s="36">
        <v>44980</v>
      </c>
      <c r="B1098" s="37">
        <v>1722.5</v>
      </c>
      <c r="C1098" s="38">
        <v>2</v>
      </c>
      <c r="D1098" s="39">
        <v>1.1624527753559999E-3</v>
      </c>
      <c r="E1098" s="37">
        <v>1723</v>
      </c>
      <c r="F1098" s="37">
        <v>1719</v>
      </c>
      <c r="G1098" s="37">
        <v>1744</v>
      </c>
      <c r="H1098" s="7">
        <v>57783</v>
      </c>
      <c r="I1098" s="37">
        <v>99885083</v>
      </c>
      <c r="J1098" s="37">
        <v>0.5</v>
      </c>
      <c r="K1098" s="37">
        <v>25</v>
      </c>
      <c r="L1098" s="39">
        <v>-5.1400334898381299E-2</v>
      </c>
      <c r="M1098" s="37">
        <v>5537702480.6000004</v>
      </c>
      <c r="N1098" s="37">
        <v>1722.5</v>
      </c>
      <c r="O1098" s="1"/>
      <c r="P1098" s="1"/>
      <c r="Q1098" s="1"/>
      <c r="R1098" s="1"/>
    </row>
    <row r="1099" spans="1:18" x14ac:dyDescent="0.3">
      <c r="A1099" s="36">
        <v>44981</v>
      </c>
      <c r="B1099" s="37">
        <v>1677.5</v>
      </c>
      <c r="C1099" s="38">
        <v>-45</v>
      </c>
      <c r="D1099" s="39">
        <v>-2.6124818577648801E-2</v>
      </c>
      <c r="E1099" s="37">
        <v>1744</v>
      </c>
      <c r="F1099" s="37">
        <v>1675.5</v>
      </c>
      <c r="G1099" s="37">
        <v>1748</v>
      </c>
      <c r="H1099" s="7">
        <v>103475</v>
      </c>
      <c r="I1099" s="37">
        <v>174597921</v>
      </c>
      <c r="J1099" s="37">
        <v>66.5</v>
      </c>
      <c r="K1099" s="37">
        <v>72.5</v>
      </c>
      <c r="L1099" s="39">
        <v>0.79075160514338105</v>
      </c>
      <c r="M1099" s="37">
        <v>5363104559.6000004</v>
      </c>
      <c r="N1099" s="37">
        <v>1677.5</v>
      </c>
      <c r="O1099" s="1"/>
      <c r="P1099" s="1"/>
      <c r="Q1099" s="1"/>
      <c r="R1099" s="1"/>
    </row>
    <row r="1100" spans="1:18" x14ac:dyDescent="0.3">
      <c r="A1100" s="36">
        <v>44984</v>
      </c>
      <c r="B1100" s="37">
        <v>1715.5</v>
      </c>
      <c r="C1100" s="38">
        <v>38</v>
      </c>
      <c r="D1100" s="39">
        <v>2.2652757078986601E-2</v>
      </c>
      <c r="E1100" s="37">
        <v>1695.5</v>
      </c>
      <c r="F1100" s="37">
        <v>1691.5</v>
      </c>
      <c r="G1100" s="37">
        <v>1724</v>
      </c>
      <c r="H1100" s="7">
        <v>59219</v>
      </c>
      <c r="I1100" s="37">
        <v>101484755.5</v>
      </c>
      <c r="J1100" s="37">
        <v>20</v>
      </c>
      <c r="K1100" s="37">
        <v>32.5</v>
      </c>
      <c r="L1100" s="39">
        <v>-0.427697511476202</v>
      </c>
      <c r="M1100" s="37">
        <v>5464589315.1000004</v>
      </c>
      <c r="N1100" s="37">
        <v>1715.5</v>
      </c>
      <c r="O1100" s="1"/>
      <c r="P1100" s="1"/>
      <c r="Q1100" s="1"/>
      <c r="R1100" s="1"/>
    </row>
    <row r="1101" spans="1:18" x14ac:dyDescent="0.3">
      <c r="A1101" s="36">
        <v>44985</v>
      </c>
      <c r="B1101" s="37">
        <v>1715.5</v>
      </c>
      <c r="C1101" s="38">
        <v>0</v>
      </c>
      <c r="D1101" s="39">
        <v>0</v>
      </c>
      <c r="E1101" s="37">
        <v>1708.5</v>
      </c>
      <c r="F1101" s="37">
        <v>1703.5</v>
      </c>
      <c r="G1101" s="37">
        <v>1734</v>
      </c>
      <c r="H1101" s="7">
        <v>115264</v>
      </c>
      <c r="I1101" s="37">
        <v>197936447</v>
      </c>
      <c r="J1101" s="37">
        <v>7</v>
      </c>
      <c r="K1101" s="37">
        <v>30.5</v>
      </c>
      <c r="L1101" s="39">
        <v>0.946402337087759</v>
      </c>
      <c r="M1101" s="37">
        <v>5662525762.1000004</v>
      </c>
      <c r="N1101" s="37">
        <v>1715.5</v>
      </c>
      <c r="O1101" s="1"/>
      <c r="P1101" s="1"/>
      <c r="Q1101" s="1"/>
      <c r="R1101" s="1"/>
    </row>
    <row r="1102" spans="1:18" x14ac:dyDescent="0.3">
      <c r="A1102" s="36">
        <v>44986</v>
      </c>
      <c r="B1102" s="37">
        <v>1711</v>
      </c>
      <c r="C1102" s="38">
        <v>-4.5</v>
      </c>
      <c r="D1102" s="39">
        <v>-2.6231419411250402E-3</v>
      </c>
      <c r="E1102" s="37">
        <v>1732</v>
      </c>
      <c r="F1102" s="37">
        <v>1706</v>
      </c>
      <c r="G1102" s="37">
        <v>1751</v>
      </c>
      <c r="H1102" s="7">
        <v>56157</v>
      </c>
      <c r="I1102" s="37">
        <v>96905906</v>
      </c>
      <c r="J1102" s="37">
        <v>21</v>
      </c>
      <c r="K1102" s="37">
        <v>45</v>
      </c>
      <c r="L1102" s="39">
        <v>-0.51279671016102202</v>
      </c>
      <c r="M1102" s="37">
        <v>5565619856.1000004</v>
      </c>
      <c r="N1102" s="37">
        <v>1711</v>
      </c>
      <c r="O1102" s="1"/>
      <c r="P1102" s="1"/>
      <c r="Q1102" s="1"/>
      <c r="R1102" s="1"/>
    </row>
    <row r="1103" spans="1:18" x14ac:dyDescent="0.3">
      <c r="A1103" s="36">
        <v>44987</v>
      </c>
      <c r="B1103" s="37">
        <v>1728</v>
      </c>
      <c r="C1103" s="38">
        <v>17</v>
      </c>
      <c r="D1103" s="39">
        <v>9.9357101110461692E-3</v>
      </c>
      <c r="E1103" s="37">
        <v>1693</v>
      </c>
      <c r="F1103" s="37">
        <v>1686</v>
      </c>
      <c r="G1103" s="37">
        <v>1728.5</v>
      </c>
      <c r="H1103" s="7">
        <v>57594</v>
      </c>
      <c r="I1103" s="37">
        <v>98731928.5</v>
      </c>
      <c r="J1103" s="37">
        <v>35</v>
      </c>
      <c r="K1103" s="37">
        <v>42.5</v>
      </c>
      <c r="L1103" s="39">
        <v>2.55889737699663E-2</v>
      </c>
      <c r="M1103" s="37">
        <v>5664351784.6000004</v>
      </c>
      <c r="N1103" s="37">
        <v>1728</v>
      </c>
      <c r="O1103" s="1"/>
      <c r="P1103" s="1"/>
      <c r="Q1103" s="1"/>
      <c r="R1103" s="1"/>
    </row>
    <row r="1104" spans="1:18" x14ac:dyDescent="0.3">
      <c r="A1104" s="36">
        <v>44988</v>
      </c>
      <c r="B1104" s="37">
        <v>1735.5</v>
      </c>
      <c r="C1104" s="38">
        <v>7.5</v>
      </c>
      <c r="D1104" s="39">
        <v>4.3402777777777797E-3</v>
      </c>
      <c r="E1104" s="37">
        <v>1727</v>
      </c>
      <c r="F1104" s="37">
        <v>1714</v>
      </c>
      <c r="G1104" s="37">
        <v>1739.5</v>
      </c>
      <c r="H1104" s="7">
        <v>61675</v>
      </c>
      <c r="I1104" s="37">
        <v>106870430</v>
      </c>
      <c r="J1104" s="37">
        <v>8.5</v>
      </c>
      <c r="K1104" s="37">
        <v>25.5</v>
      </c>
      <c r="L1104" s="39">
        <v>7.0858075493975103E-2</v>
      </c>
      <c r="M1104" s="37">
        <v>5771222214.6000004</v>
      </c>
      <c r="N1104" s="37">
        <v>1735.5</v>
      </c>
      <c r="O1104" s="1"/>
      <c r="P1104" s="1"/>
      <c r="Q1104" s="1"/>
      <c r="R1104" s="1"/>
    </row>
    <row r="1105" spans="1:18" x14ac:dyDescent="0.3">
      <c r="A1105" s="36">
        <v>44991</v>
      </c>
      <c r="B1105" s="37">
        <v>1741.5</v>
      </c>
      <c r="C1105" s="38">
        <v>6</v>
      </c>
      <c r="D1105" s="39">
        <v>3.4572169403630101E-3</v>
      </c>
      <c r="E1105" s="37">
        <v>1747.5</v>
      </c>
      <c r="F1105" s="37">
        <v>1731.5</v>
      </c>
      <c r="G1105" s="37">
        <v>1758.5</v>
      </c>
      <c r="H1105" s="7">
        <v>46403</v>
      </c>
      <c r="I1105" s="37">
        <v>80889227.5</v>
      </c>
      <c r="J1105" s="37">
        <v>6</v>
      </c>
      <c r="K1105" s="37">
        <v>27</v>
      </c>
      <c r="L1105" s="39">
        <v>-0.24762059181191701</v>
      </c>
      <c r="M1105" s="37">
        <v>5852111442.1000004</v>
      </c>
      <c r="N1105" s="37">
        <v>1741.5</v>
      </c>
      <c r="O1105" s="1"/>
      <c r="P1105" s="1"/>
      <c r="Q1105" s="1"/>
      <c r="R1105" s="1"/>
    </row>
    <row r="1106" spans="1:18" x14ac:dyDescent="0.3">
      <c r="A1106" s="36">
        <v>44992</v>
      </c>
      <c r="B1106" s="37">
        <v>1751</v>
      </c>
      <c r="C1106" s="38">
        <v>9.5</v>
      </c>
      <c r="D1106" s="39">
        <v>5.4550674705713502E-3</v>
      </c>
      <c r="E1106" s="37">
        <v>1742</v>
      </c>
      <c r="F1106" s="37">
        <v>1731.5</v>
      </c>
      <c r="G1106" s="37">
        <v>1757.5</v>
      </c>
      <c r="H1106" s="7">
        <v>58126</v>
      </c>
      <c r="I1106" s="37">
        <v>101724836</v>
      </c>
      <c r="J1106" s="37">
        <v>9</v>
      </c>
      <c r="K1106" s="37">
        <v>26</v>
      </c>
      <c r="L1106" s="39">
        <v>0.25263452794000402</v>
      </c>
      <c r="M1106" s="37">
        <v>5953836278.1000004</v>
      </c>
      <c r="N1106" s="37">
        <v>1751</v>
      </c>
      <c r="O1106" s="1"/>
      <c r="P1106" s="1"/>
      <c r="Q1106" s="1"/>
      <c r="R1106" s="1"/>
    </row>
    <row r="1107" spans="1:18" x14ac:dyDescent="0.3">
      <c r="A1107" s="36">
        <v>44993</v>
      </c>
      <c r="B1107" s="37">
        <v>1730</v>
      </c>
      <c r="C1107" s="38">
        <v>-21</v>
      </c>
      <c r="D1107" s="39">
        <v>-1.1993146773272401E-2</v>
      </c>
      <c r="E1107" s="37">
        <v>1740</v>
      </c>
      <c r="F1107" s="37">
        <v>1721.5</v>
      </c>
      <c r="G1107" s="37">
        <v>1744.5</v>
      </c>
      <c r="H1107" s="7">
        <v>49492</v>
      </c>
      <c r="I1107" s="37">
        <v>85727846.5</v>
      </c>
      <c r="J1107" s="37">
        <v>10</v>
      </c>
      <c r="K1107" s="37">
        <v>23</v>
      </c>
      <c r="L1107" s="39">
        <v>-0.14853937996765601</v>
      </c>
      <c r="M1107" s="37">
        <v>5868108431.6000004</v>
      </c>
      <c r="N1107" s="37">
        <v>1730</v>
      </c>
      <c r="O1107" s="1"/>
      <c r="P1107" s="1"/>
      <c r="Q1107" s="1"/>
      <c r="R1107" s="1"/>
    </row>
    <row r="1108" spans="1:18" x14ac:dyDescent="0.3">
      <c r="A1108" s="36">
        <v>44994</v>
      </c>
      <c r="B1108" s="37">
        <v>1728</v>
      </c>
      <c r="C1108" s="38">
        <v>-2</v>
      </c>
      <c r="D1108" s="39">
        <v>-1.15606936416185E-3</v>
      </c>
      <c r="E1108" s="37">
        <v>1728</v>
      </c>
      <c r="F1108" s="37">
        <v>1704.5</v>
      </c>
      <c r="G1108" s="37">
        <v>1731.5</v>
      </c>
      <c r="H1108" s="7">
        <v>40436</v>
      </c>
      <c r="I1108" s="37">
        <v>69627983</v>
      </c>
      <c r="J1108" s="37">
        <v>0</v>
      </c>
      <c r="K1108" s="37">
        <v>27</v>
      </c>
      <c r="L1108" s="39">
        <v>-0.18297906732401201</v>
      </c>
      <c r="M1108" s="37">
        <v>5798480448.6000004</v>
      </c>
      <c r="N1108" s="37">
        <v>1728</v>
      </c>
      <c r="O1108" s="1"/>
      <c r="P1108" s="1"/>
      <c r="Q1108" s="1"/>
      <c r="R1108" s="1"/>
    </row>
    <row r="1109" spans="1:18" x14ac:dyDescent="0.3">
      <c r="A1109" s="36">
        <v>44995</v>
      </c>
      <c r="B1109" s="37">
        <v>1720</v>
      </c>
      <c r="C1109" s="38">
        <v>-8</v>
      </c>
      <c r="D1109" s="39">
        <v>-4.6296296296296302E-3</v>
      </c>
      <c r="E1109" s="37">
        <v>1703</v>
      </c>
      <c r="F1109" s="37">
        <v>1690</v>
      </c>
      <c r="G1109" s="37">
        <v>1738</v>
      </c>
      <c r="H1109" s="7">
        <v>63030</v>
      </c>
      <c r="I1109" s="37">
        <v>108223362</v>
      </c>
      <c r="J1109" s="37">
        <v>17</v>
      </c>
      <c r="K1109" s="37">
        <v>48</v>
      </c>
      <c r="L1109" s="39">
        <v>0.55875952121871597</v>
      </c>
      <c r="M1109" s="37">
        <v>5690257086.6000004</v>
      </c>
      <c r="N1109" s="37">
        <v>1720</v>
      </c>
      <c r="O1109" s="1"/>
      <c r="P1109" s="1"/>
      <c r="Q1109" s="1"/>
      <c r="R1109" s="1"/>
    </row>
    <row r="1110" spans="1:18" x14ac:dyDescent="0.3">
      <c r="A1110" s="36">
        <v>44998</v>
      </c>
      <c r="B1110" s="37">
        <v>1691</v>
      </c>
      <c r="C1110" s="38">
        <v>-29</v>
      </c>
      <c r="D1110" s="39">
        <v>-1.6860465116279099E-2</v>
      </c>
      <c r="E1110" s="37">
        <v>1718.5</v>
      </c>
      <c r="F1110" s="37">
        <v>1667.5</v>
      </c>
      <c r="G1110" s="37">
        <v>1724</v>
      </c>
      <c r="H1110" s="7">
        <v>99739</v>
      </c>
      <c r="I1110" s="37">
        <v>168514764.5</v>
      </c>
      <c r="J1110" s="37">
        <v>27.5</v>
      </c>
      <c r="K1110" s="37">
        <v>56.5</v>
      </c>
      <c r="L1110" s="39">
        <v>0.58240520387117201</v>
      </c>
      <c r="M1110" s="37">
        <v>5521742322.1000004</v>
      </c>
      <c r="N1110" s="37">
        <v>1691</v>
      </c>
      <c r="O1110" s="1"/>
      <c r="P1110" s="1"/>
      <c r="Q1110" s="1"/>
      <c r="R1110" s="1"/>
    </row>
    <row r="1111" spans="1:18" x14ac:dyDescent="0.3">
      <c r="A1111" s="36">
        <v>44999</v>
      </c>
      <c r="B1111" s="37">
        <v>1734.5</v>
      </c>
      <c r="C1111" s="38">
        <v>43.5</v>
      </c>
      <c r="D1111" s="39">
        <v>2.5724423418095801E-2</v>
      </c>
      <c r="E1111" s="37">
        <v>1704.5</v>
      </c>
      <c r="F1111" s="37">
        <v>1702</v>
      </c>
      <c r="G1111" s="37">
        <v>1747</v>
      </c>
      <c r="H1111" s="7">
        <v>71804</v>
      </c>
      <c r="I1111" s="37">
        <v>124058890.5</v>
      </c>
      <c r="J1111" s="37">
        <v>30</v>
      </c>
      <c r="K1111" s="37">
        <v>45</v>
      </c>
      <c r="L1111" s="39">
        <v>-0.28008101143985797</v>
      </c>
      <c r="M1111" s="37">
        <v>5645801212.6000004</v>
      </c>
      <c r="N1111" s="37">
        <v>1734.5</v>
      </c>
      <c r="O1111" s="1"/>
      <c r="P1111" s="1"/>
      <c r="Q1111" s="1"/>
      <c r="R1111" s="1"/>
    </row>
    <row r="1112" spans="1:18" x14ac:dyDescent="0.3">
      <c r="A1112" s="36">
        <v>45000</v>
      </c>
      <c r="B1112" s="37">
        <v>1686</v>
      </c>
      <c r="C1112" s="38">
        <v>-48.5</v>
      </c>
      <c r="D1112" s="39">
        <v>-2.7961948688382799E-2</v>
      </c>
      <c r="E1112" s="37">
        <v>1726</v>
      </c>
      <c r="F1112" s="37">
        <v>1661</v>
      </c>
      <c r="G1112" s="37">
        <v>1727.5</v>
      </c>
      <c r="H1112" s="7">
        <v>111616</v>
      </c>
      <c r="I1112" s="37">
        <v>188137264</v>
      </c>
      <c r="J1112" s="37">
        <v>40</v>
      </c>
      <c r="K1112" s="37">
        <v>66.5</v>
      </c>
      <c r="L1112" s="39">
        <v>0.55445379087516</v>
      </c>
      <c r="M1112" s="37">
        <v>5457663948.6000004</v>
      </c>
      <c r="N1112" s="37">
        <v>1686</v>
      </c>
      <c r="O1112" s="1"/>
      <c r="P1112" s="1"/>
      <c r="Q1112" s="1"/>
      <c r="R1112" s="1"/>
    </row>
    <row r="1113" spans="1:18" x14ac:dyDescent="0.3">
      <c r="A1113" s="36">
        <v>45001</v>
      </c>
      <c r="B1113" s="37">
        <v>1765</v>
      </c>
      <c r="C1113" s="38">
        <v>79</v>
      </c>
      <c r="D1113" s="39">
        <v>4.68564650059312E-2</v>
      </c>
      <c r="E1113" s="37">
        <v>1698.5</v>
      </c>
      <c r="F1113" s="37">
        <v>1691.5</v>
      </c>
      <c r="G1113" s="37">
        <v>1772</v>
      </c>
      <c r="H1113" s="7">
        <v>104582</v>
      </c>
      <c r="I1113" s="37">
        <v>182658234</v>
      </c>
      <c r="J1113" s="37">
        <v>66.5</v>
      </c>
      <c r="K1113" s="37">
        <v>80.5</v>
      </c>
      <c r="L1113" s="39">
        <v>-6.3019638761467905E-2</v>
      </c>
      <c r="M1113" s="37">
        <v>5640322182.6000004</v>
      </c>
      <c r="N1113" s="37">
        <v>1765</v>
      </c>
      <c r="O1113" s="1"/>
      <c r="P1113" s="1"/>
      <c r="Q1113" s="1"/>
      <c r="R1113" s="1"/>
    </row>
    <row r="1114" spans="1:18" x14ac:dyDescent="0.3">
      <c r="A1114" s="36">
        <v>45002</v>
      </c>
      <c r="B1114" s="37">
        <v>1730</v>
      </c>
      <c r="C1114" s="38">
        <v>-35</v>
      </c>
      <c r="D1114" s="39">
        <v>-1.9830028328611901E-2</v>
      </c>
      <c r="E1114" s="37">
        <v>1773</v>
      </c>
      <c r="F1114" s="37">
        <v>1716</v>
      </c>
      <c r="G1114" s="37">
        <v>1778</v>
      </c>
      <c r="H1114" s="7">
        <v>129135</v>
      </c>
      <c r="I1114" s="37">
        <v>224208974</v>
      </c>
      <c r="J1114" s="37">
        <v>43</v>
      </c>
      <c r="K1114" s="37">
        <v>62</v>
      </c>
      <c r="L1114" s="39">
        <v>0.23477271423380699</v>
      </c>
      <c r="M1114" s="37">
        <v>5416113208.6000004</v>
      </c>
      <c r="N1114" s="37">
        <v>1730</v>
      </c>
      <c r="O1114" s="1"/>
      <c r="P1114" s="1"/>
      <c r="Q1114" s="1"/>
      <c r="R1114" s="1"/>
    </row>
    <row r="1115" spans="1:18" x14ac:dyDescent="0.3">
      <c r="A1115" s="36">
        <v>45005</v>
      </c>
      <c r="B1115" s="37">
        <v>1760</v>
      </c>
      <c r="C1115" s="38">
        <v>30</v>
      </c>
      <c r="D1115" s="39">
        <v>1.7341040462427699E-2</v>
      </c>
      <c r="E1115" s="37">
        <v>1731</v>
      </c>
      <c r="F1115" s="37">
        <v>1717.5</v>
      </c>
      <c r="G1115" s="37">
        <v>1783.5</v>
      </c>
      <c r="H1115" s="7">
        <v>73366</v>
      </c>
      <c r="I1115" s="37">
        <v>129176895</v>
      </c>
      <c r="J1115" s="37">
        <v>29</v>
      </c>
      <c r="K1115" s="37">
        <v>66</v>
      </c>
      <c r="L1115" s="39">
        <v>-0.43186587679560201</v>
      </c>
      <c r="M1115" s="37">
        <v>5545290103.6000004</v>
      </c>
      <c r="N1115" s="37">
        <v>1760</v>
      </c>
      <c r="O1115" s="1"/>
      <c r="P1115" s="1"/>
      <c r="Q1115" s="1"/>
      <c r="R1115" s="1"/>
    </row>
    <row r="1116" spans="1:18" x14ac:dyDescent="0.3">
      <c r="A1116" s="36">
        <v>45006</v>
      </c>
      <c r="B1116" s="37">
        <v>1754</v>
      </c>
      <c r="C1116" s="38">
        <v>-6</v>
      </c>
      <c r="D1116" s="39">
        <v>-3.4090909090909098E-3</v>
      </c>
      <c r="E1116" s="37">
        <v>1774</v>
      </c>
      <c r="F1116" s="37">
        <v>1744</v>
      </c>
      <c r="G1116" s="37">
        <v>1775</v>
      </c>
      <c r="H1116" s="7">
        <v>66187</v>
      </c>
      <c r="I1116" s="37">
        <v>116208612</v>
      </c>
      <c r="J1116" s="37">
        <v>20</v>
      </c>
      <c r="K1116" s="37">
        <v>31</v>
      </c>
      <c r="L1116" s="39">
        <v>-9.7851865986969405E-2</v>
      </c>
      <c r="M1116" s="37">
        <v>5429081491.6000004</v>
      </c>
      <c r="N1116" s="37">
        <v>1754</v>
      </c>
      <c r="O1116" s="1"/>
      <c r="P1116" s="1"/>
      <c r="Q1116" s="1"/>
      <c r="R1116" s="1"/>
    </row>
    <row r="1117" spans="1:18" x14ac:dyDescent="0.3">
      <c r="A1117" s="36">
        <v>45007</v>
      </c>
      <c r="B1117" s="37">
        <v>1774</v>
      </c>
      <c r="C1117" s="38">
        <v>20</v>
      </c>
      <c r="D1117" s="39">
        <v>1.14025085518814E-2</v>
      </c>
      <c r="E1117" s="37">
        <v>1749</v>
      </c>
      <c r="F1117" s="37">
        <v>1737.5</v>
      </c>
      <c r="G1117" s="37">
        <v>1778</v>
      </c>
      <c r="H1117" s="7">
        <v>58907</v>
      </c>
      <c r="I1117" s="37">
        <v>103995522.5</v>
      </c>
      <c r="J1117" s="37">
        <v>25</v>
      </c>
      <c r="K1117" s="37">
        <v>40.5</v>
      </c>
      <c r="L1117" s="39">
        <v>-0.109991388036926</v>
      </c>
      <c r="M1117" s="37">
        <v>5533077014.1000004</v>
      </c>
      <c r="N1117" s="37">
        <v>1774</v>
      </c>
      <c r="O1117" s="1"/>
      <c r="P1117" s="1"/>
      <c r="Q1117" s="1"/>
      <c r="R1117" s="1"/>
    </row>
    <row r="1118" spans="1:18" x14ac:dyDescent="0.3">
      <c r="A1118" s="36">
        <v>45008</v>
      </c>
      <c r="B1118" s="37">
        <v>1801</v>
      </c>
      <c r="C1118" s="38">
        <v>27</v>
      </c>
      <c r="D1118" s="39">
        <v>1.52198421645998E-2</v>
      </c>
      <c r="E1118" s="37">
        <v>1771</v>
      </c>
      <c r="F1118" s="37">
        <v>1762</v>
      </c>
      <c r="G1118" s="37">
        <v>1801</v>
      </c>
      <c r="H1118" s="7">
        <v>53754</v>
      </c>
      <c r="I1118" s="37">
        <v>96363179</v>
      </c>
      <c r="J1118" s="37">
        <v>30</v>
      </c>
      <c r="K1118" s="37">
        <v>39</v>
      </c>
      <c r="L1118" s="39">
        <v>-8.7476870321014505E-2</v>
      </c>
      <c r="M1118" s="37">
        <v>5629440193.1000004</v>
      </c>
      <c r="N1118" s="37">
        <v>1801</v>
      </c>
      <c r="O1118" s="1"/>
      <c r="P1118" s="1"/>
      <c r="Q1118" s="1"/>
      <c r="R1118" s="1"/>
    </row>
    <row r="1119" spans="1:18" x14ac:dyDescent="0.3">
      <c r="A1119" s="36">
        <v>45009</v>
      </c>
      <c r="B1119" s="37">
        <v>1787</v>
      </c>
      <c r="C1119" s="38">
        <v>-14</v>
      </c>
      <c r="D1119" s="39">
        <v>-7.7734591893392603E-3</v>
      </c>
      <c r="E1119" s="37">
        <v>1802.5</v>
      </c>
      <c r="F1119" s="37">
        <v>1780</v>
      </c>
      <c r="G1119" s="37">
        <v>1812.5</v>
      </c>
      <c r="H1119" s="7">
        <v>66893</v>
      </c>
      <c r="I1119" s="37">
        <v>119917149</v>
      </c>
      <c r="J1119" s="37">
        <v>15.5</v>
      </c>
      <c r="K1119" s="37">
        <v>32.5</v>
      </c>
      <c r="L1119" s="39">
        <v>0.24442832161327499</v>
      </c>
      <c r="M1119" s="37">
        <v>5509523044.1000004</v>
      </c>
      <c r="N1119" s="37">
        <v>1787</v>
      </c>
      <c r="O1119" s="1"/>
      <c r="P1119" s="1"/>
      <c r="Q1119" s="1"/>
      <c r="R1119" s="1"/>
    </row>
    <row r="1120" spans="1:18" x14ac:dyDescent="0.3">
      <c r="A1120" s="36">
        <v>45012</v>
      </c>
      <c r="B1120" s="37">
        <v>1806</v>
      </c>
      <c r="C1120" s="38">
        <v>19</v>
      </c>
      <c r="D1120" s="39">
        <v>1.06323447118075E-2</v>
      </c>
      <c r="E1120" s="37">
        <v>1800.5</v>
      </c>
      <c r="F1120" s="37">
        <v>1786</v>
      </c>
      <c r="G1120" s="37">
        <v>1813</v>
      </c>
      <c r="H1120" s="7">
        <v>42477</v>
      </c>
      <c r="I1120" s="37">
        <v>76648076.5</v>
      </c>
      <c r="J1120" s="37">
        <v>5.5</v>
      </c>
      <c r="K1120" s="37">
        <v>27</v>
      </c>
      <c r="L1120" s="39">
        <v>-0.36500082220860203</v>
      </c>
      <c r="M1120" s="37">
        <v>5586171120.6000004</v>
      </c>
      <c r="N1120" s="37">
        <v>1806</v>
      </c>
      <c r="O1120" s="1"/>
      <c r="P1120" s="1"/>
      <c r="Q1120" s="1"/>
      <c r="R1120" s="1"/>
    </row>
    <row r="1121" spans="1:18" x14ac:dyDescent="0.3">
      <c r="A1121" s="36">
        <v>45013</v>
      </c>
      <c r="B1121" s="37">
        <v>1798.5</v>
      </c>
      <c r="C1121" s="38">
        <v>-7.5</v>
      </c>
      <c r="D1121" s="39">
        <v>-4.1528239202657802E-3</v>
      </c>
      <c r="E1121" s="37">
        <v>1812.5</v>
      </c>
      <c r="F1121" s="37">
        <v>1790</v>
      </c>
      <c r="G1121" s="37">
        <v>1825</v>
      </c>
      <c r="H1121" s="7">
        <v>40897</v>
      </c>
      <c r="I1121" s="37">
        <v>73597233.5</v>
      </c>
      <c r="J1121" s="37">
        <v>14</v>
      </c>
      <c r="K1121" s="37">
        <v>35</v>
      </c>
      <c r="L1121" s="39">
        <v>-3.7196600513218901E-2</v>
      </c>
      <c r="M1121" s="37">
        <v>5512573887.1000004</v>
      </c>
      <c r="N1121" s="37">
        <v>1798.5</v>
      </c>
      <c r="O1121" s="1"/>
      <c r="P1121" s="1"/>
      <c r="Q1121" s="1"/>
      <c r="R1121" s="1"/>
    </row>
    <row r="1122" spans="1:18" x14ac:dyDescent="0.3">
      <c r="A1122" s="36">
        <v>45014</v>
      </c>
      <c r="B1122" s="37">
        <v>1818.5</v>
      </c>
      <c r="C1122" s="38">
        <v>20</v>
      </c>
      <c r="D1122" s="39">
        <v>1.1120378092855199E-2</v>
      </c>
      <c r="E1122" s="37">
        <v>1812</v>
      </c>
      <c r="F1122" s="37">
        <v>1810</v>
      </c>
      <c r="G1122" s="37">
        <v>1831</v>
      </c>
      <c r="H1122" s="7">
        <v>57365</v>
      </c>
      <c r="I1122" s="37">
        <v>104358481.5</v>
      </c>
      <c r="J1122" s="37">
        <v>6.5</v>
      </c>
      <c r="K1122" s="37">
        <v>21</v>
      </c>
      <c r="L1122" s="39">
        <v>0.40267012250287298</v>
      </c>
      <c r="M1122" s="37">
        <v>5616932368.6000004</v>
      </c>
      <c r="N1122" s="37">
        <v>1818.5</v>
      </c>
      <c r="O1122" s="1"/>
      <c r="P1122" s="1"/>
      <c r="Q1122" s="1"/>
      <c r="R1122" s="1"/>
    </row>
    <row r="1123" spans="1:18" x14ac:dyDescent="0.3">
      <c r="A1123" s="36">
        <v>45015</v>
      </c>
      <c r="B1123" s="37">
        <v>1841</v>
      </c>
      <c r="C1123" s="38">
        <v>22.5</v>
      </c>
      <c r="D1123" s="39">
        <v>1.2372834753918101E-2</v>
      </c>
      <c r="E1123" s="37">
        <v>1831</v>
      </c>
      <c r="F1123" s="37">
        <v>1826.5</v>
      </c>
      <c r="G1123" s="37">
        <v>1847</v>
      </c>
      <c r="H1123" s="7">
        <v>52549</v>
      </c>
      <c r="I1123" s="37">
        <v>96623493.5</v>
      </c>
      <c r="J1123" s="37">
        <v>10</v>
      </c>
      <c r="K1123" s="37">
        <v>20.5</v>
      </c>
      <c r="L1123" s="39">
        <v>-8.3953630262355097E-2</v>
      </c>
      <c r="M1123" s="37">
        <v>5713555862.1000004</v>
      </c>
      <c r="N1123" s="37">
        <v>1841</v>
      </c>
      <c r="O1123" s="1"/>
      <c r="P1123" s="1"/>
      <c r="Q1123" s="1"/>
      <c r="R1123" s="1"/>
    </row>
    <row r="1124" spans="1:18" x14ac:dyDescent="0.3">
      <c r="A1124" s="36">
        <v>45016</v>
      </c>
      <c r="B1124" s="37">
        <v>1864</v>
      </c>
      <c r="C1124" s="38">
        <v>23</v>
      </c>
      <c r="D1124" s="39">
        <v>1.24932102118414E-2</v>
      </c>
      <c r="E1124" s="37">
        <v>1836.5</v>
      </c>
      <c r="F1124" s="37">
        <v>1836.5</v>
      </c>
      <c r="G1124" s="37">
        <v>1874.5</v>
      </c>
      <c r="H1124" s="7">
        <v>74252</v>
      </c>
      <c r="I1124" s="37">
        <v>137991103.5</v>
      </c>
      <c r="J1124" s="37">
        <v>27.5</v>
      </c>
      <c r="K1124" s="37">
        <v>38</v>
      </c>
      <c r="L1124" s="39">
        <v>0.41300500485261399</v>
      </c>
      <c r="M1124" s="37">
        <v>5851546965.6000004</v>
      </c>
      <c r="N1124" s="37">
        <v>1864</v>
      </c>
      <c r="O1124" s="1"/>
      <c r="P1124" s="1"/>
      <c r="Q1124" s="1"/>
      <c r="R1124" s="1"/>
    </row>
    <row r="1125" spans="1:18" x14ac:dyDescent="0.3">
      <c r="A1125" s="36">
        <v>45019</v>
      </c>
      <c r="B1125" s="37">
        <v>1861</v>
      </c>
      <c r="C1125" s="38">
        <v>-3</v>
      </c>
      <c r="D1125" s="39">
        <v>-1.6094420600858399E-3</v>
      </c>
      <c r="E1125" s="37">
        <v>1860</v>
      </c>
      <c r="F1125" s="37">
        <v>1845</v>
      </c>
      <c r="G1125" s="37">
        <v>1863.2</v>
      </c>
      <c r="H1125" s="7">
        <v>42890</v>
      </c>
      <c r="I1125" s="37">
        <v>79686289.400000006</v>
      </c>
      <c r="J1125" s="37">
        <v>1</v>
      </c>
      <c r="K1125" s="37">
        <v>18.2</v>
      </c>
      <c r="L1125" s="39">
        <v>-0.42237246134784301</v>
      </c>
      <c r="M1125" s="37">
        <v>5771860676.1999998</v>
      </c>
      <c r="N1125" s="37">
        <v>1861</v>
      </c>
      <c r="O1125" s="1"/>
      <c r="P1125" s="1"/>
      <c r="Q1125" s="1"/>
      <c r="R1125" s="1"/>
    </row>
    <row r="1126" spans="1:18" x14ac:dyDescent="0.3">
      <c r="A1126" s="36">
        <v>45020</v>
      </c>
      <c r="B1126" s="37">
        <v>1894</v>
      </c>
      <c r="C1126" s="38">
        <v>33</v>
      </c>
      <c r="D1126" s="39">
        <v>1.7732401934443798E-2</v>
      </c>
      <c r="E1126" s="37">
        <v>1870</v>
      </c>
      <c r="F1126" s="37">
        <v>1864.8</v>
      </c>
      <c r="G1126" s="37">
        <v>1902.8</v>
      </c>
      <c r="H1126" s="7">
        <v>45463</v>
      </c>
      <c r="I1126" s="37">
        <v>85816920.200000003</v>
      </c>
      <c r="J1126" s="37">
        <v>24</v>
      </c>
      <c r="K1126" s="37">
        <v>38</v>
      </c>
      <c r="L1126" s="39">
        <v>5.9990673816740503E-2</v>
      </c>
      <c r="M1126" s="37">
        <v>5857677596.3999996</v>
      </c>
      <c r="N1126" s="37">
        <v>1894</v>
      </c>
      <c r="O1126" s="1"/>
      <c r="P1126" s="1"/>
      <c r="Q1126" s="1"/>
      <c r="R1126" s="1"/>
    </row>
    <row r="1127" spans="1:18" x14ac:dyDescent="0.3">
      <c r="A1127" s="36">
        <v>45021</v>
      </c>
      <c r="B1127" s="37">
        <v>1909.2</v>
      </c>
      <c r="C1127" s="38">
        <v>15.2</v>
      </c>
      <c r="D1127" s="39">
        <v>8.0253431890179808E-3</v>
      </c>
      <c r="E1127" s="37">
        <v>1899.4</v>
      </c>
      <c r="F1127" s="37">
        <v>1893.8</v>
      </c>
      <c r="G1127" s="37">
        <v>1918.8</v>
      </c>
      <c r="H1127" s="7">
        <v>55482</v>
      </c>
      <c r="I1127" s="37">
        <v>105876314.40000001</v>
      </c>
      <c r="J1127" s="37">
        <v>9.7999999999999492</v>
      </c>
      <c r="K1127" s="37">
        <v>25</v>
      </c>
      <c r="L1127" s="39">
        <v>0.22037700987616299</v>
      </c>
      <c r="M1127" s="37">
        <v>5963553910.8000002</v>
      </c>
      <c r="N1127" s="37">
        <v>1909.2</v>
      </c>
      <c r="O1127" s="1"/>
      <c r="P1127" s="1"/>
      <c r="Q1127" s="1"/>
      <c r="R1127" s="1"/>
    </row>
    <row r="1128" spans="1:18" x14ac:dyDescent="0.3">
      <c r="A1128" s="36">
        <v>45022</v>
      </c>
      <c r="B1128" s="37">
        <v>1872</v>
      </c>
      <c r="C1128" s="38">
        <v>-37.200000000000003</v>
      </c>
      <c r="D1128" s="39">
        <v>-1.9484600879949701E-2</v>
      </c>
      <c r="E1128" s="37">
        <v>1906.8</v>
      </c>
      <c r="F1128" s="37">
        <v>1863.6</v>
      </c>
      <c r="G1128" s="37">
        <v>1909</v>
      </c>
      <c r="H1128" s="7">
        <v>49106</v>
      </c>
      <c r="I1128" s="37">
        <v>92262763.400000006</v>
      </c>
      <c r="J1128" s="37">
        <v>34.799999999999997</v>
      </c>
      <c r="K1128" s="37">
        <v>45.400000000000098</v>
      </c>
      <c r="L1128" s="39">
        <v>-0.11492015428427201</v>
      </c>
      <c r="M1128" s="37">
        <v>5871291147.3999996</v>
      </c>
      <c r="N1128" s="37">
        <v>1872</v>
      </c>
      <c r="O1128" s="1"/>
      <c r="P1128" s="1"/>
      <c r="Q1128" s="1"/>
      <c r="R1128" s="1"/>
    </row>
    <row r="1129" spans="1:18" x14ac:dyDescent="0.3">
      <c r="A1129" s="36">
        <v>45027</v>
      </c>
      <c r="B1129" s="37">
        <v>1886.2</v>
      </c>
      <c r="C1129" s="38">
        <v>14.2</v>
      </c>
      <c r="D1129" s="39">
        <v>7.5854700854701097E-3</v>
      </c>
      <c r="E1129" s="37">
        <v>1880</v>
      </c>
      <c r="F1129" s="37">
        <v>1877</v>
      </c>
      <c r="G1129" s="37">
        <v>1900</v>
      </c>
      <c r="H1129" s="7">
        <v>60195</v>
      </c>
      <c r="I1129" s="37">
        <v>113597156.2</v>
      </c>
      <c r="J1129" s="37">
        <v>6.2000000000000499</v>
      </c>
      <c r="K1129" s="37">
        <v>23</v>
      </c>
      <c r="L1129" s="39">
        <v>0.225817619028225</v>
      </c>
      <c r="M1129" s="37">
        <v>5984888303.6000004</v>
      </c>
      <c r="N1129" s="37">
        <v>1886.2</v>
      </c>
      <c r="O1129" s="1"/>
      <c r="P1129" s="1"/>
      <c r="Q1129" s="1"/>
      <c r="R1129" s="1"/>
    </row>
    <row r="1130" spans="1:18" x14ac:dyDescent="0.3">
      <c r="A1130" s="36">
        <v>45028</v>
      </c>
      <c r="B1130" s="37">
        <v>1887.4</v>
      </c>
      <c r="C1130" s="38">
        <v>1.2000000000000499</v>
      </c>
      <c r="D1130" s="39">
        <v>6.3619976672677598E-4</v>
      </c>
      <c r="E1130" s="37">
        <v>1887.8</v>
      </c>
      <c r="F1130" s="37">
        <v>1873.6</v>
      </c>
      <c r="G1130" s="37">
        <v>1899.6</v>
      </c>
      <c r="H1130" s="7">
        <v>55111</v>
      </c>
      <c r="I1130" s="37">
        <v>103978241.40000001</v>
      </c>
      <c r="J1130" s="37">
        <v>0.39999999999986402</v>
      </c>
      <c r="K1130" s="37">
        <v>26</v>
      </c>
      <c r="L1130" s="39">
        <v>-8.4458842096519604E-2</v>
      </c>
      <c r="M1130" s="37">
        <v>6088866545</v>
      </c>
      <c r="N1130" s="37">
        <v>1887.4</v>
      </c>
      <c r="O1130" s="1"/>
      <c r="P1130" s="1"/>
      <c r="Q1130" s="1"/>
      <c r="R1130" s="1"/>
    </row>
    <row r="1131" spans="1:18" x14ac:dyDescent="0.3">
      <c r="A1131" s="36">
        <v>45029</v>
      </c>
      <c r="B1131" s="37">
        <v>1945.4</v>
      </c>
      <c r="C1131" s="38">
        <v>58</v>
      </c>
      <c r="D1131" s="39">
        <v>3.0730104906220201E-2</v>
      </c>
      <c r="E1131" s="37">
        <v>1920</v>
      </c>
      <c r="F1131" s="37">
        <v>1918.4</v>
      </c>
      <c r="G1131" s="37">
        <v>1954</v>
      </c>
      <c r="H1131" s="7">
        <v>73943</v>
      </c>
      <c r="I1131" s="37">
        <v>143602699.19999999</v>
      </c>
      <c r="J1131" s="37">
        <v>25.400000000000102</v>
      </c>
      <c r="K1131" s="37">
        <v>35.599999999999902</v>
      </c>
      <c r="L1131" s="39">
        <v>0.341710366351545</v>
      </c>
      <c r="M1131" s="37">
        <v>6232469244.1999998</v>
      </c>
      <c r="N1131" s="37">
        <v>1945.4</v>
      </c>
      <c r="O1131" s="1"/>
      <c r="P1131" s="1"/>
      <c r="Q1131" s="1"/>
      <c r="R1131" s="1"/>
    </row>
    <row r="1132" spans="1:18" x14ac:dyDescent="0.3">
      <c r="A1132" s="36">
        <v>45030</v>
      </c>
      <c r="B1132" s="37">
        <v>1975</v>
      </c>
      <c r="C1132" s="38">
        <v>29.599999999999898</v>
      </c>
      <c r="D1132" s="39">
        <v>1.52153798704636E-2</v>
      </c>
      <c r="E1132" s="37">
        <v>1955</v>
      </c>
      <c r="F1132" s="37">
        <v>1949.2</v>
      </c>
      <c r="G1132" s="37">
        <v>1984.6</v>
      </c>
      <c r="H1132" s="7">
        <v>75568</v>
      </c>
      <c r="I1132" s="37">
        <v>148775269.59999999</v>
      </c>
      <c r="J1132" s="37">
        <v>20</v>
      </c>
      <c r="K1132" s="37">
        <v>35.399999999999899</v>
      </c>
      <c r="L1132" s="39">
        <v>2.1976387217180801E-2</v>
      </c>
      <c r="M1132" s="37">
        <v>6381244513.8000002</v>
      </c>
      <c r="N1132" s="37">
        <v>1975</v>
      </c>
      <c r="O1132" s="1"/>
      <c r="P1132" s="1"/>
      <c r="Q1132" s="1"/>
      <c r="R1132" s="1"/>
    </row>
    <row r="1133" spans="1:18" x14ac:dyDescent="0.3">
      <c r="A1133" s="36">
        <v>45033</v>
      </c>
      <c r="B1133" s="37">
        <v>1937.8</v>
      </c>
      <c r="C1133" s="38">
        <v>-37.200000000000003</v>
      </c>
      <c r="D1133" s="39">
        <v>-1.88354430379747E-2</v>
      </c>
      <c r="E1133" s="37">
        <v>1975</v>
      </c>
      <c r="F1133" s="37">
        <v>1934</v>
      </c>
      <c r="G1133" s="37">
        <v>1980</v>
      </c>
      <c r="H1133" s="7">
        <v>58141</v>
      </c>
      <c r="I1133" s="37">
        <v>113544856</v>
      </c>
      <c r="J1133" s="37">
        <v>37.200000000000003</v>
      </c>
      <c r="K1133" s="37">
        <v>46</v>
      </c>
      <c r="L1133" s="39">
        <v>-0.230613487190345</v>
      </c>
      <c r="M1133" s="37">
        <v>6267699657.8000002</v>
      </c>
      <c r="N1133" s="37">
        <v>1937.8</v>
      </c>
      <c r="O1133" s="1"/>
      <c r="P1133" s="1"/>
      <c r="Q1133" s="1"/>
      <c r="R1133" s="1"/>
    </row>
    <row r="1134" spans="1:18" x14ac:dyDescent="0.3">
      <c r="A1134" s="36">
        <v>45034</v>
      </c>
      <c r="B1134" s="37">
        <v>1972</v>
      </c>
      <c r="C1134" s="38">
        <v>34.200000000000003</v>
      </c>
      <c r="D1134" s="39">
        <v>1.76488801733925E-2</v>
      </c>
      <c r="E1134" s="37">
        <v>1939</v>
      </c>
      <c r="F1134" s="37">
        <v>1934</v>
      </c>
      <c r="G1134" s="37">
        <v>1978.4</v>
      </c>
      <c r="H1134" s="7">
        <v>41302</v>
      </c>
      <c r="I1134" s="37">
        <v>81321535.799999997</v>
      </c>
      <c r="J1134" s="37">
        <v>33</v>
      </c>
      <c r="K1134" s="37">
        <v>44.400000000000098</v>
      </c>
      <c r="L1134" s="39">
        <v>-0.289623501487763</v>
      </c>
      <c r="M1134" s="37">
        <v>6349021193.6000004</v>
      </c>
      <c r="N1134" s="37">
        <v>1972</v>
      </c>
      <c r="O1134" s="1"/>
      <c r="P1134" s="1"/>
      <c r="Q1134" s="1"/>
      <c r="R1134" s="1"/>
    </row>
    <row r="1135" spans="1:18" x14ac:dyDescent="0.3">
      <c r="A1135" s="36">
        <v>45035</v>
      </c>
      <c r="B1135" s="37">
        <v>1964.2</v>
      </c>
      <c r="C1135" s="38">
        <v>-7.7999999999999501</v>
      </c>
      <c r="D1135" s="39">
        <v>-3.9553752535496697E-3</v>
      </c>
      <c r="E1135" s="37">
        <v>1970</v>
      </c>
      <c r="F1135" s="37">
        <v>1957.6</v>
      </c>
      <c r="G1135" s="37">
        <v>1983</v>
      </c>
      <c r="H1135" s="7">
        <v>51201</v>
      </c>
      <c r="I1135" s="37">
        <v>100683580.8</v>
      </c>
      <c r="J1135" s="37">
        <v>5.7999999999999501</v>
      </c>
      <c r="K1135" s="37">
        <v>25.400000000000102</v>
      </c>
      <c r="L1135" s="39">
        <v>0.23967362355333899</v>
      </c>
      <c r="M1135" s="37">
        <v>6248337612.8000002</v>
      </c>
      <c r="N1135" s="37">
        <v>1964.2</v>
      </c>
      <c r="O1135" s="1"/>
      <c r="P1135" s="1"/>
      <c r="Q1135" s="1"/>
      <c r="R1135" s="1"/>
    </row>
    <row r="1136" spans="1:18" x14ac:dyDescent="0.3">
      <c r="A1136" s="36">
        <v>45036</v>
      </c>
      <c r="B1136" s="37">
        <v>1996.2</v>
      </c>
      <c r="C1136" s="38">
        <v>32</v>
      </c>
      <c r="D1136" s="39">
        <v>1.62916199979635E-2</v>
      </c>
      <c r="E1136" s="37">
        <v>1955</v>
      </c>
      <c r="F1136" s="37">
        <v>1946.4</v>
      </c>
      <c r="G1136" s="37">
        <v>1996.2</v>
      </c>
      <c r="H1136" s="7">
        <v>44253</v>
      </c>
      <c r="I1136" s="37">
        <v>87854398.599999994</v>
      </c>
      <c r="J1136" s="37">
        <v>41.2</v>
      </c>
      <c r="K1136" s="37">
        <v>49.8</v>
      </c>
      <c r="L1136" s="39">
        <v>-0.13570047460010501</v>
      </c>
      <c r="M1136" s="37">
        <v>6336192011.3999996</v>
      </c>
      <c r="N1136" s="37">
        <v>1996.2</v>
      </c>
      <c r="O1136" s="1"/>
      <c r="P1136" s="1"/>
      <c r="Q1136" s="1"/>
      <c r="R1136" s="1"/>
    </row>
    <row r="1137" spans="1:18" x14ac:dyDescent="0.3">
      <c r="A1137" s="36">
        <v>45037</v>
      </c>
      <c r="B1137" s="37">
        <v>2003.5</v>
      </c>
      <c r="C1137" s="38">
        <v>7.2999999999999501</v>
      </c>
      <c r="D1137" s="39">
        <v>3.6569482015829801E-3</v>
      </c>
      <c r="E1137" s="37">
        <v>1975.8</v>
      </c>
      <c r="F1137" s="37">
        <v>1972.4</v>
      </c>
      <c r="G1137" s="37">
        <v>2004</v>
      </c>
      <c r="H1137" s="7">
        <v>48082</v>
      </c>
      <c r="I1137" s="37">
        <v>95900089.099999994</v>
      </c>
      <c r="J1137" s="37">
        <v>27.7</v>
      </c>
      <c r="K1137" s="37">
        <v>31.599999999999898</v>
      </c>
      <c r="L1137" s="39">
        <v>8.6525207330576503E-2</v>
      </c>
      <c r="M1137" s="37">
        <v>6432092100.5</v>
      </c>
      <c r="N1137" s="37">
        <v>2003.5</v>
      </c>
      <c r="O1137" s="1"/>
      <c r="P1137" s="1"/>
      <c r="Q1137" s="1"/>
      <c r="R1137" s="1"/>
    </row>
    <row r="1138" spans="1:18" x14ac:dyDescent="0.3">
      <c r="A1138" s="36">
        <v>45040</v>
      </c>
      <c r="B1138" s="37">
        <v>2014</v>
      </c>
      <c r="C1138" s="38">
        <v>10.5</v>
      </c>
      <c r="D1138" s="39">
        <v>5.24082855003743E-3</v>
      </c>
      <c r="E1138" s="37">
        <v>2000</v>
      </c>
      <c r="F1138" s="37">
        <v>1991.2</v>
      </c>
      <c r="G1138" s="37">
        <v>2020</v>
      </c>
      <c r="H1138" s="7">
        <v>50876</v>
      </c>
      <c r="I1138" s="37">
        <v>102277889.7</v>
      </c>
      <c r="J1138" s="37">
        <v>14</v>
      </c>
      <c r="K1138" s="37">
        <v>28.8</v>
      </c>
      <c r="L1138" s="39">
        <v>5.8109063682875099E-2</v>
      </c>
      <c r="M1138" s="37">
        <v>6534369990.1999998</v>
      </c>
      <c r="N1138" s="37">
        <v>2014</v>
      </c>
      <c r="O1138" s="1"/>
      <c r="P1138" s="1"/>
      <c r="Q1138" s="1"/>
      <c r="R1138" s="1"/>
    </row>
    <row r="1139" spans="1:18" x14ac:dyDescent="0.3">
      <c r="A1139" s="36">
        <v>45041</v>
      </c>
      <c r="B1139" s="37">
        <v>1992.6</v>
      </c>
      <c r="C1139" s="38">
        <v>-21.400000000000102</v>
      </c>
      <c r="D1139" s="39">
        <v>-1.0625620655412201E-2</v>
      </c>
      <c r="E1139" s="37">
        <v>2000.5</v>
      </c>
      <c r="F1139" s="37">
        <v>1989.2</v>
      </c>
      <c r="G1139" s="37">
        <v>2012</v>
      </c>
      <c r="H1139" s="7">
        <v>47420</v>
      </c>
      <c r="I1139" s="37">
        <v>94682659.5</v>
      </c>
      <c r="J1139" s="37">
        <v>7.9000000000000901</v>
      </c>
      <c r="K1139" s="37">
        <v>22.8</v>
      </c>
      <c r="L1139" s="39">
        <v>-6.7929868700369503E-2</v>
      </c>
      <c r="M1139" s="37">
        <v>6439687330.6999998</v>
      </c>
      <c r="N1139" s="37">
        <v>1992.6</v>
      </c>
      <c r="O1139" s="1"/>
      <c r="P1139" s="1"/>
      <c r="Q1139" s="1"/>
      <c r="R1139" s="1"/>
    </row>
    <row r="1140" spans="1:18" x14ac:dyDescent="0.3">
      <c r="A1140" s="36">
        <v>45042</v>
      </c>
      <c r="B1140" s="37">
        <v>1961.6</v>
      </c>
      <c r="C1140" s="38">
        <v>-31</v>
      </c>
      <c r="D1140" s="39">
        <v>-1.5557562983037201E-2</v>
      </c>
      <c r="E1140" s="37">
        <v>1986</v>
      </c>
      <c r="F1140" s="37">
        <v>1936</v>
      </c>
      <c r="G1140" s="37">
        <v>1986</v>
      </c>
      <c r="H1140" s="7">
        <v>71815</v>
      </c>
      <c r="I1140" s="37">
        <v>140600344.80000001</v>
      </c>
      <c r="J1140" s="37">
        <v>24.400000000000102</v>
      </c>
      <c r="K1140" s="37">
        <v>50</v>
      </c>
      <c r="L1140" s="39">
        <v>0.51444538169548704</v>
      </c>
      <c r="M1140" s="37">
        <v>6299086985.8999996</v>
      </c>
      <c r="N1140" s="37">
        <v>1961.6</v>
      </c>
      <c r="O1140" s="1"/>
      <c r="P1140" s="1"/>
      <c r="Q1140" s="1"/>
      <c r="R1140" s="1"/>
    </row>
    <row r="1141" spans="1:18" x14ac:dyDescent="0.3">
      <c r="A1141" s="36">
        <v>45043</v>
      </c>
      <c r="B1141" s="37">
        <v>1974.4</v>
      </c>
      <c r="C1141" s="38">
        <v>12.8000000000002</v>
      </c>
      <c r="D1141" s="39">
        <v>6.5252854812399E-3</v>
      </c>
      <c r="E1141" s="37">
        <v>1965</v>
      </c>
      <c r="F1141" s="37">
        <v>1957.4</v>
      </c>
      <c r="G1141" s="37">
        <v>1993.8</v>
      </c>
      <c r="H1141" s="7">
        <v>53217</v>
      </c>
      <c r="I1141" s="37">
        <v>105205943.8</v>
      </c>
      <c r="J1141" s="37">
        <v>9.4000000000000892</v>
      </c>
      <c r="K1141" s="37">
        <v>36.399999999999899</v>
      </c>
      <c r="L1141" s="39">
        <v>-0.25897096706816097</v>
      </c>
      <c r="M1141" s="37">
        <v>6404292929.6999998</v>
      </c>
      <c r="N1141" s="37">
        <v>1974.4</v>
      </c>
      <c r="O1141" s="1"/>
      <c r="P1141" s="1"/>
      <c r="Q1141" s="1"/>
      <c r="R1141" s="1"/>
    </row>
    <row r="1142" spans="1:18" x14ac:dyDescent="0.3">
      <c r="A1142" s="36">
        <v>45044</v>
      </c>
      <c r="B1142" s="37">
        <v>1966.8</v>
      </c>
      <c r="C1142" s="38">
        <v>-7.60000000000014</v>
      </c>
      <c r="D1142" s="39">
        <v>-3.8492706645057401E-3</v>
      </c>
      <c r="E1142" s="37">
        <v>1975</v>
      </c>
      <c r="F1142" s="37">
        <v>1950.4</v>
      </c>
      <c r="G1142" s="37">
        <v>1983</v>
      </c>
      <c r="H1142" s="7">
        <v>54429</v>
      </c>
      <c r="I1142" s="37">
        <v>106927977.2</v>
      </c>
      <c r="J1142" s="37">
        <v>8.2000000000000508</v>
      </c>
      <c r="K1142" s="37">
        <v>32.599999999999902</v>
      </c>
      <c r="L1142" s="39">
        <v>2.2774677264783799E-2</v>
      </c>
      <c r="M1142" s="37">
        <v>6297364952.5</v>
      </c>
      <c r="N1142" s="37">
        <v>1966.8</v>
      </c>
      <c r="O1142" s="1"/>
      <c r="P1142" s="1"/>
      <c r="Q1142" s="1"/>
      <c r="R1142" s="1"/>
    </row>
    <row r="1143" spans="1:18" x14ac:dyDescent="0.3">
      <c r="A1143" s="36">
        <v>45048</v>
      </c>
      <c r="B1143" s="37">
        <v>1953.6</v>
      </c>
      <c r="C1143" s="38">
        <v>-13.2</v>
      </c>
      <c r="D1143" s="39">
        <v>-6.7114093959731802E-3</v>
      </c>
      <c r="E1143" s="37">
        <v>1970.4</v>
      </c>
      <c r="F1143" s="37">
        <v>1945.2</v>
      </c>
      <c r="G1143" s="37">
        <v>1985.8</v>
      </c>
      <c r="H1143" s="7">
        <v>56032</v>
      </c>
      <c r="I1143" s="37">
        <v>109567102.59999999</v>
      </c>
      <c r="J1143" s="37">
        <v>16.8000000000002</v>
      </c>
      <c r="K1143" s="37">
        <v>40.599999999999902</v>
      </c>
      <c r="L1143" s="39">
        <v>2.9451211670249298E-2</v>
      </c>
      <c r="M1143" s="37">
        <v>6187797849.8999996</v>
      </c>
      <c r="N1143" s="37">
        <v>1953.6</v>
      </c>
      <c r="O1143" s="1"/>
      <c r="P1143" s="1"/>
      <c r="Q1143" s="1"/>
      <c r="R1143" s="1"/>
    </row>
    <row r="1144" spans="1:18" x14ac:dyDescent="0.3">
      <c r="A1144" s="36">
        <v>45049</v>
      </c>
      <c r="B1144" s="37">
        <v>1994.2</v>
      </c>
      <c r="C1144" s="38">
        <v>40.600000000000101</v>
      </c>
      <c r="D1144" s="39">
        <v>2.0782145782145899E-2</v>
      </c>
      <c r="E1144" s="37">
        <v>1958</v>
      </c>
      <c r="F1144" s="37">
        <v>1958</v>
      </c>
      <c r="G1144" s="37">
        <v>1994.2</v>
      </c>
      <c r="H1144" s="7">
        <v>41723</v>
      </c>
      <c r="I1144" s="37">
        <v>82974493</v>
      </c>
      <c r="J1144" s="37">
        <v>36.200000000000003</v>
      </c>
      <c r="K1144" s="37">
        <v>36.200000000000003</v>
      </c>
      <c r="L1144" s="39">
        <v>-0.25537193032552802</v>
      </c>
      <c r="M1144" s="37">
        <v>6270772342.8999996</v>
      </c>
      <c r="N1144" s="37">
        <v>1994.2</v>
      </c>
      <c r="O1144" s="1"/>
      <c r="P1144" s="1"/>
      <c r="Q1144" s="1"/>
      <c r="R1144" s="1"/>
    </row>
    <row r="1145" spans="1:18" x14ac:dyDescent="0.3">
      <c r="A1145" s="36">
        <v>45050</v>
      </c>
      <c r="B1145" s="37">
        <v>1980.2</v>
      </c>
      <c r="C1145" s="38">
        <v>-14</v>
      </c>
      <c r="D1145" s="39">
        <v>-7.0203590412195403E-3</v>
      </c>
      <c r="E1145" s="37">
        <v>1990</v>
      </c>
      <c r="F1145" s="37">
        <v>1973.2</v>
      </c>
      <c r="G1145" s="37">
        <v>1993.4</v>
      </c>
      <c r="H1145" s="7">
        <v>42239</v>
      </c>
      <c r="I1145" s="37">
        <v>83717873.400000006</v>
      </c>
      <c r="J1145" s="37">
        <v>9.7999999999999492</v>
      </c>
      <c r="K1145" s="37">
        <v>20.2</v>
      </c>
      <c r="L1145" s="39">
        <v>1.23672794381996E-2</v>
      </c>
      <c r="M1145" s="37">
        <v>6187054469.5</v>
      </c>
      <c r="N1145" s="37">
        <v>1980.2</v>
      </c>
      <c r="O1145" s="1"/>
      <c r="P1145" s="1"/>
      <c r="Q1145" s="1"/>
      <c r="R1145" s="1"/>
    </row>
    <row r="1146" spans="1:18" x14ac:dyDescent="0.3">
      <c r="A1146" s="36">
        <v>45051</v>
      </c>
      <c r="B1146" s="37">
        <v>1993.8</v>
      </c>
      <c r="C1146" s="38">
        <v>13.5999999999999</v>
      </c>
      <c r="D1146" s="39">
        <v>6.8679931320068197E-3</v>
      </c>
      <c r="E1146" s="37">
        <v>1993</v>
      </c>
      <c r="F1146" s="37">
        <v>1972</v>
      </c>
      <c r="G1146" s="37">
        <v>1995.8</v>
      </c>
      <c r="H1146" s="7">
        <v>35906</v>
      </c>
      <c r="I1146" s="37">
        <v>71416507.400000006</v>
      </c>
      <c r="J1146" s="37">
        <v>0.79999999999995497</v>
      </c>
      <c r="K1146" s="37">
        <v>23.8</v>
      </c>
      <c r="L1146" s="39">
        <v>-0.14993252681171401</v>
      </c>
      <c r="M1146" s="37">
        <v>6258470976.8999996</v>
      </c>
      <c r="N1146" s="37">
        <v>1993.8</v>
      </c>
      <c r="O1146" s="1"/>
      <c r="P1146" s="1"/>
      <c r="Q1146" s="1"/>
      <c r="R1146" s="1"/>
    </row>
    <row r="1147" spans="1:18" x14ac:dyDescent="0.3">
      <c r="A1147" s="36">
        <v>45054</v>
      </c>
      <c r="B1147" s="37">
        <v>2009.5</v>
      </c>
      <c r="C1147" s="38">
        <v>15.7</v>
      </c>
      <c r="D1147" s="39">
        <v>7.87441067308659E-3</v>
      </c>
      <c r="E1147" s="37">
        <v>1988</v>
      </c>
      <c r="F1147" s="37">
        <v>1985</v>
      </c>
      <c r="G1147" s="37">
        <v>2012.5</v>
      </c>
      <c r="H1147" s="7">
        <v>37897</v>
      </c>
      <c r="I1147" s="37">
        <v>75964928.700000003</v>
      </c>
      <c r="J1147" s="37">
        <v>21.5</v>
      </c>
      <c r="K1147" s="37">
        <v>27.5</v>
      </c>
      <c r="L1147" s="39">
        <v>5.54503425611318E-2</v>
      </c>
      <c r="M1147" s="37">
        <v>6334435905.6000004</v>
      </c>
      <c r="N1147" s="37">
        <v>2009.5</v>
      </c>
      <c r="O1147" s="1"/>
      <c r="P1147" s="1"/>
      <c r="Q1147" s="1"/>
      <c r="R1147" s="1"/>
    </row>
    <row r="1148" spans="1:18" x14ac:dyDescent="0.3">
      <c r="A1148" s="36">
        <v>45055</v>
      </c>
      <c r="B1148" s="37">
        <v>1988.2</v>
      </c>
      <c r="C1148" s="38">
        <v>-21.3</v>
      </c>
      <c r="D1148" s="39">
        <v>-1.0599651654640401E-2</v>
      </c>
      <c r="E1148" s="37">
        <v>2000</v>
      </c>
      <c r="F1148" s="37">
        <v>1965.4</v>
      </c>
      <c r="G1148" s="37">
        <v>2001.5</v>
      </c>
      <c r="H1148" s="7">
        <v>41198</v>
      </c>
      <c r="I1148" s="37">
        <v>81820308.799999997</v>
      </c>
      <c r="J1148" s="37">
        <v>11.8</v>
      </c>
      <c r="K1148" s="37">
        <v>36.099999999999902</v>
      </c>
      <c r="L1148" s="39">
        <v>8.7104520146713493E-2</v>
      </c>
      <c r="M1148" s="37">
        <v>6252615596.8000002</v>
      </c>
      <c r="N1148" s="37">
        <v>1988.2</v>
      </c>
      <c r="O1148" s="1"/>
      <c r="P1148" s="1"/>
      <c r="Q1148" s="1"/>
      <c r="R1148" s="1"/>
    </row>
    <row r="1149" spans="1:18" x14ac:dyDescent="0.3">
      <c r="A1149" s="36">
        <v>45056</v>
      </c>
      <c r="B1149" s="37">
        <v>1959.8</v>
      </c>
      <c r="C1149" s="38">
        <v>-28.400000000000102</v>
      </c>
      <c r="D1149" s="39">
        <v>-1.42842772356906E-2</v>
      </c>
      <c r="E1149" s="37">
        <v>1991.2</v>
      </c>
      <c r="F1149" s="37">
        <v>1949.4</v>
      </c>
      <c r="G1149" s="37">
        <v>1993.2</v>
      </c>
      <c r="H1149" s="7">
        <v>49090</v>
      </c>
      <c r="I1149" s="37">
        <v>96308323.799999997</v>
      </c>
      <c r="J1149" s="37">
        <v>31.400000000000102</v>
      </c>
      <c r="K1149" s="37">
        <v>43.8</v>
      </c>
      <c r="L1149" s="39">
        <v>0.19156269721831201</v>
      </c>
      <c r="M1149" s="37">
        <v>6156307273</v>
      </c>
      <c r="N1149" s="37">
        <v>1959.8</v>
      </c>
      <c r="O1149" s="1"/>
      <c r="P1149" s="1"/>
      <c r="Q1149" s="1"/>
      <c r="R1149" s="1"/>
    </row>
    <row r="1150" spans="1:18" x14ac:dyDescent="0.3">
      <c r="A1150" s="36">
        <v>45057</v>
      </c>
      <c r="B1150" s="37">
        <v>1988.8</v>
      </c>
      <c r="C1150" s="38">
        <v>29</v>
      </c>
      <c r="D1150" s="39">
        <v>1.4797428309011099E-2</v>
      </c>
      <c r="E1150" s="37">
        <v>1965</v>
      </c>
      <c r="F1150" s="37">
        <v>1964.2</v>
      </c>
      <c r="G1150" s="37">
        <v>1989.4</v>
      </c>
      <c r="H1150" s="7">
        <v>45313</v>
      </c>
      <c r="I1150" s="37">
        <v>89873046</v>
      </c>
      <c r="J1150" s="37">
        <v>23.8</v>
      </c>
      <c r="K1150" s="37">
        <v>25.2</v>
      </c>
      <c r="L1150" s="39">
        <v>-7.6940313709513097E-2</v>
      </c>
      <c r="M1150" s="37">
        <v>6246180319</v>
      </c>
      <c r="N1150" s="37">
        <v>1988.8</v>
      </c>
      <c r="O1150" s="1"/>
      <c r="P1150" s="1"/>
      <c r="Q1150" s="1"/>
      <c r="R1150" s="1"/>
    </row>
    <row r="1151" spans="1:18" x14ac:dyDescent="0.3">
      <c r="A1151" s="36">
        <v>45058</v>
      </c>
      <c r="B1151" s="37">
        <v>1975.4</v>
      </c>
      <c r="C1151" s="38">
        <v>-13.399999999999901</v>
      </c>
      <c r="D1151" s="39">
        <v>-6.7377312952533498E-3</v>
      </c>
      <c r="E1151" s="37">
        <v>2001.5</v>
      </c>
      <c r="F1151" s="37">
        <v>1958.4</v>
      </c>
      <c r="G1151" s="37">
        <v>2027</v>
      </c>
      <c r="H1151" s="7">
        <v>73996</v>
      </c>
      <c r="I1151" s="37">
        <v>147028647</v>
      </c>
      <c r="J1151" s="37">
        <v>26.099999999999898</v>
      </c>
      <c r="K1151" s="37">
        <v>68.599999999999895</v>
      </c>
      <c r="L1151" s="39">
        <v>0.63299715313486205</v>
      </c>
      <c r="M1151" s="37">
        <v>6099151672</v>
      </c>
      <c r="N1151" s="37">
        <v>1975.4</v>
      </c>
      <c r="O1151" s="1"/>
      <c r="P1151" s="1"/>
      <c r="Q1151" s="1"/>
      <c r="R1151" s="1"/>
    </row>
    <row r="1152" spans="1:18" x14ac:dyDescent="0.3">
      <c r="A1152" s="36">
        <v>45061</v>
      </c>
      <c r="B1152" s="37">
        <v>1979.2</v>
      </c>
      <c r="C1152" s="38">
        <v>3.7999999999999501</v>
      </c>
      <c r="D1152" s="39">
        <v>1.92366103067731E-3</v>
      </c>
      <c r="E1152" s="37">
        <v>1982</v>
      </c>
      <c r="F1152" s="37">
        <v>1963.2</v>
      </c>
      <c r="G1152" s="37">
        <v>2001</v>
      </c>
      <c r="H1152" s="7">
        <v>40010</v>
      </c>
      <c r="I1152" s="37">
        <v>79228769.400000006</v>
      </c>
      <c r="J1152" s="37">
        <v>2.7999999999999501</v>
      </c>
      <c r="K1152" s="37">
        <v>37.799999999999997</v>
      </c>
      <c r="L1152" s="39">
        <v>-0.459295097032272</v>
      </c>
      <c r="M1152" s="37">
        <v>6178380441.3999996</v>
      </c>
      <c r="N1152" s="37">
        <v>1979.2</v>
      </c>
      <c r="O1152" s="1"/>
      <c r="P1152" s="1"/>
      <c r="Q1152" s="1"/>
      <c r="R1152" s="1"/>
    </row>
    <row r="1153" spans="1:18" x14ac:dyDescent="0.3">
      <c r="A1153" s="36">
        <v>45062</v>
      </c>
      <c r="B1153" s="37">
        <v>1976</v>
      </c>
      <c r="C1153" s="38">
        <v>-3.2000000000000499</v>
      </c>
      <c r="D1153" s="39">
        <v>-1.6168148746968699E-3</v>
      </c>
      <c r="E1153" s="37">
        <v>1976</v>
      </c>
      <c r="F1153" s="37">
        <v>1965.8</v>
      </c>
      <c r="G1153" s="37">
        <v>1981.4</v>
      </c>
      <c r="H1153" s="7">
        <v>38167</v>
      </c>
      <c r="I1153" s="37">
        <v>75405364.799999997</v>
      </c>
      <c r="J1153" s="37">
        <v>0</v>
      </c>
      <c r="K1153" s="37">
        <v>15.600000000000099</v>
      </c>
      <c r="L1153" s="39">
        <v>-4.6063484128967797E-2</v>
      </c>
      <c r="M1153" s="37">
        <v>6102975076.6000004</v>
      </c>
      <c r="N1153" s="37">
        <v>1976</v>
      </c>
      <c r="O1153" s="1"/>
      <c r="P1153" s="1"/>
      <c r="Q1153" s="1"/>
      <c r="R1153" s="1"/>
    </row>
    <row r="1154" spans="1:18" x14ac:dyDescent="0.3">
      <c r="A1154" s="36">
        <v>45063</v>
      </c>
      <c r="B1154" s="37">
        <v>1979</v>
      </c>
      <c r="C1154" s="38">
        <v>3</v>
      </c>
      <c r="D1154" s="39">
        <v>1.5182186234817801E-3</v>
      </c>
      <c r="E1154" s="37">
        <v>1974</v>
      </c>
      <c r="F1154" s="37">
        <v>1953.6</v>
      </c>
      <c r="G1154" s="37">
        <v>1983.6</v>
      </c>
      <c r="H1154" s="7">
        <v>36550</v>
      </c>
      <c r="I1154" s="37">
        <v>72215070.599999994</v>
      </c>
      <c r="J1154" s="37">
        <v>5</v>
      </c>
      <c r="K1154" s="37">
        <v>30</v>
      </c>
      <c r="L1154" s="39">
        <v>-4.2366442214478502E-2</v>
      </c>
      <c r="M1154" s="37">
        <v>6175190147.1999998</v>
      </c>
      <c r="N1154" s="37">
        <v>1979</v>
      </c>
      <c r="O1154" s="1"/>
      <c r="P1154" s="1"/>
      <c r="Q1154" s="1"/>
      <c r="R1154" s="1"/>
    </row>
    <row r="1155" spans="1:18" x14ac:dyDescent="0.3">
      <c r="A1155" s="36">
        <v>45064</v>
      </c>
      <c r="B1155" s="37">
        <v>1983.8</v>
      </c>
      <c r="C1155" s="38">
        <v>4.7999999999999501</v>
      </c>
      <c r="D1155" s="39">
        <v>2.4254674077816801E-3</v>
      </c>
      <c r="E1155" s="37">
        <v>1985</v>
      </c>
      <c r="F1155" s="37">
        <v>1977.2</v>
      </c>
      <c r="G1155" s="37">
        <v>1995.8</v>
      </c>
      <c r="H1155" s="7">
        <v>34993</v>
      </c>
      <c r="I1155" s="37">
        <v>69454401.400000006</v>
      </c>
      <c r="J1155" s="37">
        <v>1.2000000000000499</v>
      </c>
      <c r="K1155" s="37">
        <v>18.599999999999898</v>
      </c>
      <c r="L1155" s="39">
        <v>-4.25991792065663E-2</v>
      </c>
      <c r="M1155" s="37">
        <v>6244644548.6000004</v>
      </c>
      <c r="N1155" s="37">
        <v>1983.8</v>
      </c>
      <c r="O1155" s="1"/>
      <c r="P1155" s="1"/>
      <c r="Q1155" s="1"/>
      <c r="R1155" s="1"/>
    </row>
    <row r="1156" spans="1:18" x14ac:dyDescent="0.3">
      <c r="A1156" s="36">
        <v>45065</v>
      </c>
      <c r="B1156" s="37">
        <v>2002.5</v>
      </c>
      <c r="C1156" s="38">
        <v>18.7</v>
      </c>
      <c r="D1156" s="39">
        <v>9.4263534630507299E-3</v>
      </c>
      <c r="E1156" s="37">
        <v>1984.2</v>
      </c>
      <c r="F1156" s="37">
        <v>1983</v>
      </c>
      <c r="G1156" s="37">
        <v>2007.5</v>
      </c>
      <c r="H1156" s="7">
        <v>56349</v>
      </c>
      <c r="I1156" s="37">
        <v>112684586.3</v>
      </c>
      <c r="J1156" s="37">
        <v>18.3</v>
      </c>
      <c r="K1156" s="37">
        <v>24.5</v>
      </c>
      <c r="L1156" s="39">
        <v>0.610293487268882</v>
      </c>
      <c r="M1156" s="37">
        <v>6357329134.8999996</v>
      </c>
      <c r="N1156" s="37">
        <v>2002.5</v>
      </c>
      <c r="O1156" s="1"/>
      <c r="P1156" s="1"/>
      <c r="Q1156" s="1"/>
      <c r="R1156" s="1"/>
    </row>
    <row r="1157" spans="1:18" x14ac:dyDescent="0.3">
      <c r="A1157" s="36">
        <v>45068</v>
      </c>
      <c r="B1157" s="37">
        <v>2022.5</v>
      </c>
      <c r="C1157" s="38">
        <v>20</v>
      </c>
      <c r="D1157" s="39">
        <v>9.9875156054931302E-3</v>
      </c>
      <c r="E1157" s="37">
        <v>2012</v>
      </c>
      <c r="F1157" s="37">
        <v>2008.5</v>
      </c>
      <c r="G1157" s="37">
        <v>2036</v>
      </c>
      <c r="H1157" s="7">
        <v>53390</v>
      </c>
      <c r="I1157" s="37">
        <v>108056021</v>
      </c>
      <c r="J1157" s="37">
        <v>10.5</v>
      </c>
      <c r="K1157" s="37">
        <v>27.5</v>
      </c>
      <c r="L1157" s="39">
        <v>-5.2512023283465499E-2</v>
      </c>
      <c r="M1157" s="37">
        <v>6465385155.8999996</v>
      </c>
      <c r="N1157" s="37">
        <v>2022.5</v>
      </c>
      <c r="O1157" s="1"/>
      <c r="P1157" s="1"/>
      <c r="Q1157" s="1"/>
      <c r="R1157" s="1"/>
    </row>
    <row r="1158" spans="1:18" x14ac:dyDescent="0.3">
      <c r="A1158" s="36">
        <v>45069</v>
      </c>
      <c r="B1158" s="37">
        <v>1890.2</v>
      </c>
      <c r="C1158" s="38">
        <v>-132.30000000000001</v>
      </c>
      <c r="D1158" s="39">
        <v>-6.5414091470951799E-2</v>
      </c>
      <c r="E1158" s="37">
        <v>2007.5</v>
      </c>
      <c r="F1158" s="37">
        <v>1874.8</v>
      </c>
      <c r="G1158" s="37">
        <v>2016</v>
      </c>
      <c r="H1158" s="7">
        <v>137512</v>
      </c>
      <c r="I1158" s="37">
        <v>263726788.69999999</v>
      </c>
      <c r="J1158" s="37">
        <v>117.3</v>
      </c>
      <c r="K1158" s="37">
        <v>141.19999999999999</v>
      </c>
      <c r="L1158" s="39">
        <v>1.57561341075108</v>
      </c>
      <c r="M1158" s="37">
        <v>6201658367.1999998</v>
      </c>
      <c r="N1158" s="37">
        <v>1890.2</v>
      </c>
      <c r="O1158" s="1"/>
      <c r="P1158" s="1"/>
      <c r="Q1158" s="1"/>
      <c r="R1158" s="1"/>
    </row>
    <row r="1159" spans="1:18" x14ac:dyDescent="0.3">
      <c r="A1159" s="36">
        <v>45070</v>
      </c>
      <c r="B1159" s="37">
        <v>1886.4</v>
      </c>
      <c r="C1159" s="38">
        <v>-3.7999999999999501</v>
      </c>
      <c r="D1159" s="39">
        <v>-2.0103692730927699E-3</v>
      </c>
      <c r="E1159" s="37">
        <v>1890.2</v>
      </c>
      <c r="F1159" s="37">
        <v>1846</v>
      </c>
      <c r="G1159" s="37">
        <v>1895</v>
      </c>
      <c r="H1159" s="7">
        <v>84215</v>
      </c>
      <c r="I1159" s="37">
        <v>158282659.59999999</v>
      </c>
      <c r="J1159" s="37">
        <v>3.7999999999999501</v>
      </c>
      <c r="K1159" s="37">
        <v>49</v>
      </c>
      <c r="L1159" s="39">
        <v>-0.38758072022805301</v>
      </c>
      <c r="M1159" s="37">
        <v>6043375707.6000004</v>
      </c>
      <c r="N1159" s="37">
        <v>1886.4</v>
      </c>
      <c r="O1159" s="1"/>
      <c r="P1159" s="1"/>
      <c r="Q1159" s="1"/>
      <c r="R1159" s="1"/>
    </row>
    <row r="1160" spans="1:18" x14ac:dyDescent="0.3">
      <c r="A1160" s="36">
        <v>45071</v>
      </c>
      <c r="B1160" s="37">
        <v>1914.8</v>
      </c>
      <c r="C1160" s="38">
        <v>28.399999999999899</v>
      </c>
      <c r="D1160" s="39">
        <v>1.5055131467345099E-2</v>
      </c>
      <c r="E1160" s="37">
        <v>1892</v>
      </c>
      <c r="F1160" s="37">
        <v>1879</v>
      </c>
      <c r="G1160" s="37">
        <v>1926.8</v>
      </c>
      <c r="H1160" s="7">
        <v>72088</v>
      </c>
      <c r="I1160" s="37">
        <v>137600324.19999999</v>
      </c>
      <c r="J1160" s="37">
        <v>22.8</v>
      </c>
      <c r="K1160" s="37">
        <v>47.8</v>
      </c>
      <c r="L1160" s="39">
        <v>-0.14400047497476701</v>
      </c>
      <c r="M1160" s="37">
        <v>6180976031.8000002</v>
      </c>
      <c r="N1160" s="37">
        <v>1914.8</v>
      </c>
      <c r="O1160" s="1"/>
      <c r="P1160" s="1"/>
      <c r="Q1160" s="1"/>
      <c r="R1160" s="1"/>
    </row>
    <row r="1161" spans="1:18" x14ac:dyDescent="0.3">
      <c r="A1161" s="36">
        <v>45072</v>
      </c>
      <c r="B1161" s="37">
        <v>1959.2</v>
      </c>
      <c r="C1161" s="38">
        <v>44.400000000000098</v>
      </c>
      <c r="D1161" s="39">
        <v>2.3187800292458802E-2</v>
      </c>
      <c r="E1161" s="37">
        <v>1920</v>
      </c>
      <c r="F1161" s="37">
        <v>1918.2</v>
      </c>
      <c r="G1161" s="37">
        <v>1963.8</v>
      </c>
      <c r="H1161" s="7">
        <v>63619</v>
      </c>
      <c r="I1161" s="37">
        <v>123613031.2</v>
      </c>
      <c r="J1161" s="37">
        <v>39.200000000000003</v>
      </c>
      <c r="K1161" s="37">
        <v>45.599999999999902</v>
      </c>
      <c r="L1161" s="39">
        <v>-0.11748141160803501</v>
      </c>
      <c r="M1161" s="37">
        <v>6304589063</v>
      </c>
      <c r="N1161" s="37">
        <v>1959.2</v>
      </c>
      <c r="O1161" s="1"/>
      <c r="P1161" s="1"/>
      <c r="Q1161" s="1"/>
      <c r="R1161" s="1"/>
    </row>
    <row r="1162" spans="1:18" x14ac:dyDescent="0.3">
      <c r="A1162" s="36">
        <v>45075</v>
      </c>
      <c r="B1162" s="37">
        <v>1948.2</v>
      </c>
      <c r="C1162" s="38">
        <v>-11</v>
      </c>
      <c r="D1162" s="39">
        <v>-5.6145365455287904E-3</v>
      </c>
      <c r="E1162" s="37">
        <v>1965.4</v>
      </c>
      <c r="F1162" s="37">
        <v>1941</v>
      </c>
      <c r="G1162" s="37">
        <v>1969</v>
      </c>
      <c r="H1162" s="7">
        <v>18064</v>
      </c>
      <c r="I1162" s="37">
        <v>35252616.600000001</v>
      </c>
      <c r="J1162" s="37">
        <v>17.2</v>
      </c>
      <c r="K1162" s="37">
        <v>28</v>
      </c>
      <c r="L1162" s="39">
        <v>-0.71605966770933205</v>
      </c>
      <c r="M1162" s="37">
        <v>6269336446.3999996</v>
      </c>
      <c r="N1162" s="37">
        <v>1948.2</v>
      </c>
      <c r="O1162" s="1"/>
      <c r="P1162" s="1"/>
      <c r="Q1162" s="1"/>
      <c r="R1162" s="1"/>
    </row>
    <row r="1163" spans="1:18" x14ac:dyDescent="0.3">
      <c r="A1163" s="36">
        <v>45076</v>
      </c>
      <c r="B1163" s="37">
        <v>1953.4</v>
      </c>
      <c r="C1163" s="38">
        <v>5.2000000000000499</v>
      </c>
      <c r="D1163" s="39">
        <v>2.6691304794169198E-3</v>
      </c>
      <c r="E1163" s="37">
        <v>1955.6</v>
      </c>
      <c r="F1163" s="37">
        <v>1941.6</v>
      </c>
      <c r="G1163" s="37">
        <v>1984</v>
      </c>
      <c r="H1163" s="7">
        <v>52027</v>
      </c>
      <c r="I1163" s="37">
        <v>101869253.59999999</v>
      </c>
      <c r="J1163" s="37">
        <v>2.1999999999998199</v>
      </c>
      <c r="K1163" s="37">
        <v>42.400000000000098</v>
      </c>
      <c r="L1163" s="39">
        <v>1.88014836138175</v>
      </c>
      <c r="M1163" s="37">
        <v>6371205700</v>
      </c>
      <c r="N1163" s="37">
        <v>1953.4</v>
      </c>
      <c r="O1163" s="1"/>
      <c r="P1163" s="1"/>
      <c r="Q1163" s="1"/>
      <c r="R1163" s="1"/>
    </row>
    <row r="1164" spans="1:18" x14ac:dyDescent="0.3">
      <c r="A1164" s="36">
        <v>45077</v>
      </c>
      <c r="B1164" s="37">
        <v>1901.8</v>
      </c>
      <c r="C1164" s="38">
        <v>-51.600000000000101</v>
      </c>
      <c r="D1164" s="39">
        <v>-2.64154807003175E-2</v>
      </c>
      <c r="E1164" s="37">
        <v>1918.6</v>
      </c>
      <c r="F1164" s="37">
        <v>1895.4</v>
      </c>
      <c r="G1164" s="37">
        <v>1938.6</v>
      </c>
      <c r="H1164" s="7">
        <v>239775</v>
      </c>
      <c r="I1164" s="37">
        <v>456726289</v>
      </c>
      <c r="J1164" s="37">
        <v>16.8</v>
      </c>
      <c r="K1164" s="37">
        <v>43.199999999999797</v>
      </c>
      <c r="L1164" s="39">
        <v>3.60866473177389</v>
      </c>
      <c r="M1164" s="37">
        <v>5914479411</v>
      </c>
      <c r="N1164" s="37">
        <v>1901.8</v>
      </c>
      <c r="O1164" s="1"/>
      <c r="P1164" s="1"/>
      <c r="Q1164" s="1"/>
      <c r="R1164" s="1"/>
    </row>
    <row r="1165" spans="1:18" x14ac:dyDescent="0.3">
      <c r="A1165" s="36">
        <v>45078</v>
      </c>
      <c r="B1165" s="37">
        <v>1908.6</v>
      </c>
      <c r="C1165" s="38">
        <v>6.7999999999999501</v>
      </c>
      <c r="D1165" s="39">
        <v>3.5755599957934402E-3</v>
      </c>
      <c r="E1165" s="37">
        <v>1922.2</v>
      </c>
      <c r="F1165" s="37">
        <v>1885.4</v>
      </c>
      <c r="G1165" s="37">
        <v>1931.8</v>
      </c>
      <c r="H1165" s="7">
        <v>54027</v>
      </c>
      <c r="I1165" s="37">
        <v>103143302.40000001</v>
      </c>
      <c r="J1165" s="37">
        <v>13.600000000000099</v>
      </c>
      <c r="K1165" s="37">
        <v>46.399999999999899</v>
      </c>
      <c r="L1165" s="39">
        <v>-0.77467625899280601</v>
      </c>
      <c r="M1165" s="37">
        <v>6017622713.3999996</v>
      </c>
      <c r="N1165" s="37">
        <v>1908.6</v>
      </c>
      <c r="O1165" s="1"/>
      <c r="P1165" s="1"/>
      <c r="Q1165" s="1"/>
      <c r="R1165" s="1"/>
    </row>
    <row r="1166" spans="1:18" x14ac:dyDescent="0.3">
      <c r="A1166" s="36">
        <v>45079</v>
      </c>
      <c r="B1166" s="37">
        <v>1957.2</v>
      </c>
      <c r="C1166" s="38">
        <v>48.600000000000101</v>
      </c>
      <c r="D1166" s="39">
        <v>2.5463690663313499E-2</v>
      </c>
      <c r="E1166" s="37">
        <v>1923.6</v>
      </c>
      <c r="F1166" s="37">
        <v>1915.8</v>
      </c>
      <c r="G1166" s="37">
        <v>1963</v>
      </c>
      <c r="H1166" s="7">
        <v>69145</v>
      </c>
      <c r="I1166" s="37">
        <v>134749077.59999999</v>
      </c>
      <c r="J1166" s="37">
        <v>33.600000000000101</v>
      </c>
      <c r="K1166" s="37">
        <v>47.2</v>
      </c>
      <c r="L1166" s="39">
        <v>0.27982305143724401</v>
      </c>
      <c r="M1166" s="37">
        <v>6152371791</v>
      </c>
      <c r="N1166" s="37">
        <v>1957.2</v>
      </c>
      <c r="O1166" s="1"/>
      <c r="P1166" s="1"/>
      <c r="Q1166" s="1"/>
      <c r="R1166" s="1"/>
    </row>
    <row r="1167" spans="1:18" x14ac:dyDescent="0.3">
      <c r="A1167" s="36">
        <v>45082</v>
      </c>
      <c r="B1167" s="37">
        <v>1918.8</v>
      </c>
      <c r="C1167" s="38">
        <v>-38.400000000000098</v>
      </c>
      <c r="D1167" s="39">
        <v>-1.96198651134274E-2</v>
      </c>
      <c r="E1167" s="37">
        <v>1952</v>
      </c>
      <c r="F1167" s="37">
        <v>1913.4</v>
      </c>
      <c r="G1167" s="37">
        <v>1955</v>
      </c>
      <c r="H1167" s="7">
        <v>42903</v>
      </c>
      <c r="I1167" s="37">
        <v>82587484.799999997</v>
      </c>
      <c r="J1167" s="37">
        <v>33.200000000000003</v>
      </c>
      <c r="K1167" s="37">
        <v>41.599999999999902</v>
      </c>
      <c r="L1167" s="39">
        <v>-0.37952129582760902</v>
      </c>
      <c r="M1167" s="37">
        <v>6069784306.1999998</v>
      </c>
      <c r="N1167" s="37">
        <v>1918.8</v>
      </c>
      <c r="O1167" s="1"/>
      <c r="P1167" s="1"/>
      <c r="Q1167" s="1"/>
      <c r="R1167" s="1"/>
    </row>
    <row r="1168" spans="1:18" x14ac:dyDescent="0.3">
      <c r="A1168" s="36">
        <v>45083</v>
      </c>
      <c r="B1168" s="37">
        <v>1914.8</v>
      </c>
      <c r="C1168" s="38">
        <v>-4</v>
      </c>
      <c r="D1168" s="39">
        <v>-2.0846362309776901E-3</v>
      </c>
      <c r="E1168" s="37">
        <v>1920</v>
      </c>
      <c r="F1168" s="37">
        <v>1904.4</v>
      </c>
      <c r="G1168" s="37">
        <v>1936.6</v>
      </c>
      <c r="H1168" s="7">
        <v>34215</v>
      </c>
      <c r="I1168" s="37">
        <v>65614021</v>
      </c>
      <c r="J1168" s="37">
        <v>5.2000000000000499</v>
      </c>
      <c r="K1168" s="37">
        <v>32.199999999999797</v>
      </c>
      <c r="L1168" s="39">
        <v>-0.20250332144605299</v>
      </c>
      <c r="M1168" s="37">
        <v>6004170285.1999998</v>
      </c>
      <c r="N1168" s="37">
        <v>1914.8</v>
      </c>
      <c r="O1168" s="1"/>
      <c r="P1168" s="1"/>
      <c r="Q1168" s="1"/>
      <c r="R1168" s="1"/>
    </row>
    <row r="1169" spans="1:18" x14ac:dyDescent="0.3">
      <c r="A1169" s="36">
        <v>45084</v>
      </c>
      <c r="B1169" s="37">
        <v>1891.4</v>
      </c>
      <c r="C1169" s="38">
        <v>-23.399999999999899</v>
      </c>
      <c r="D1169" s="39">
        <v>-1.2220597451430899E-2</v>
      </c>
      <c r="E1169" s="37">
        <v>1914</v>
      </c>
      <c r="F1169" s="37">
        <v>1879.6</v>
      </c>
      <c r="G1169" s="37">
        <v>1914.8</v>
      </c>
      <c r="H1169" s="7">
        <v>49034</v>
      </c>
      <c r="I1169" s="37">
        <v>92796871.400000006</v>
      </c>
      <c r="J1169" s="37">
        <v>22.599999999999898</v>
      </c>
      <c r="K1169" s="37">
        <v>35.200000000000003</v>
      </c>
      <c r="L1169" s="39">
        <v>0.433114131228993</v>
      </c>
      <c r="M1169" s="37">
        <v>5911373413.8000002</v>
      </c>
      <c r="N1169" s="37">
        <v>1891.4</v>
      </c>
      <c r="O1169" s="1"/>
      <c r="P1169" s="1"/>
      <c r="Q1169" s="1"/>
      <c r="R1169" s="1"/>
    </row>
    <row r="1170" spans="1:18" x14ac:dyDescent="0.3">
      <c r="A1170" s="36">
        <v>45085</v>
      </c>
      <c r="B1170" s="37">
        <v>1903.2</v>
      </c>
      <c r="C1170" s="38">
        <v>11.8</v>
      </c>
      <c r="D1170" s="39">
        <v>6.2387649360262001E-3</v>
      </c>
      <c r="E1170" s="37">
        <v>1863.6</v>
      </c>
      <c r="F1170" s="37">
        <v>1854.8</v>
      </c>
      <c r="G1170" s="37">
        <v>1912.4</v>
      </c>
      <c r="H1170" s="7">
        <v>51179</v>
      </c>
      <c r="I1170" s="37">
        <v>96919513.799999997</v>
      </c>
      <c r="J1170" s="37">
        <v>39.600000000000101</v>
      </c>
      <c r="K1170" s="37">
        <v>57.600000000000101</v>
      </c>
      <c r="L1170" s="39">
        <v>4.3745156422074501E-2</v>
      </c>
      <c r="M1170" s="37">
        <v>6008292927.6000004</v>
      </c>
      <c r="N1170" s="37">
        <v>1903.2</v>
      </c>
      <c r="O1170" s="1"/>
      <c r="P1170" s="1"/>
      <c r="Q1170" s="1"/>
      <c r="R1170" s="1"/>
    </row>
    <row r="1171" spans="1:18" x14ac:dyDescent="0.3">
      <c r="A1171" s="36">
        <v>45086</v>
      </c>
      <c r="B1171" s="37">
        <v>1916.4</v>
      </c>
      <c r="C1171" s="38">
        <v>13.2</v>
      </c>
      <c r="D1171" s="39">
        <v>6.9356872635561399E-3</v>
      </c>
      <c r="E1171" s="37">
        <v>1908.4</v>
      </c>
      <c r="F1171" s="37">
        <v>1887</v>
      </c>
      <c r="G1171" s="37">
        <v>1920.6</v>
      </c>
      <c r="H1171" s="7">
        <v>49248</v>
      </c>
      <c r="I1171" s="37">
        <v>94024592.400000006</v>
      </c>
      <c r="J1171" s="37">
        <v>8</v>
      </c>
      <c r="K1171" s="37">
        <v>33.599999999999902</v>
      </c>
      <c r="L1171" s="39">
        <v>-3.7730319076183599E-2</v>
      </c>
      <c r="M1171" s="37">
        <v>6102317520</v>
      </c>
      <c r="N1171" s="37">
        <v>1916.4</v>
      </c>
      <c r="O1171" s="1"/>
      <c r="P1171" s="1"/>
      <c r="Q1171" s="1"/>
      <c r="R1171" s="1"/>
    </row>
    <row r="1172" spans="1:18" x14ac:dyDescent="0.3">
      <c r="A1172" s="36">
        <v>45089</v>
      </c>
      <c r="B1172" s="37">
        <v>1974</v>
      </c>
      <c r="C1172" s="38">
        <v>57.599999999999902</v>
      </c>
      <c r="D1172" s="39">
        <v>3.0056355666875301E-2</v>
      </c>
      <c r="E1172" s="37">
        <v>1933</v>
      </c>
      <c r="F1172" s="37">
        <v>1931.6</v>
      </c>
      <c r="G1172" s="37">
        <v>1985</v>
      </c>
      <c r="H1172" s="7">
        <v>57564</v>
      </c>
      <c r="I1172" s="37">
        <v>113402946.8</v>
      </c>
      <c r="J1172" s="37">
        <v>41</v>
      </c>
      <c r="K1172" s="37">
        <v>53.400000000000098</v>
      </c>
      <c r="L1172" s="39">
        <v>0.16885964912280699</v>
      </c>
      <c r="M1172" s="37">
        <v>6215720466.8000002</v>
      </c>
      <c r="N1172" s="37">
        <v>1974</v>
      </c>
      <c r="O1172" s="1"/>
      <c r="P1172" s="1"/>
      <c r="Q1172" s="1"/>
      <c r="R1172" s="1"/>
    </row>
    <row r="1173" spans="1:18" x14ac:dyDescent="0.3">
      <c r="A1173" s="36">
        <v>45090</v>
      </c>
      <c r="B1173" s="37">
        <v>1981.8</v>
      </c>
      <c r="C1173" s="38">
        <v>7.7999999999999501</v>
      </c>
      <c r="D1173" s="39">
        <v>3.9513677811549904E-3</v>
      </c>
      <c r="E1173" s="37">
        <v>1991.8</v>
      </c>
      <c r="F1173" s="37">
        <v>1969</v>
      </c>
      <c r="G1173" s="37">
        <v>2012.5</v>
      </c>
      <c r="H1173" s="7">
        <v>49553</v>
      </c>
      <c r="I1173" s="37">
        <v>98347656.299999997</v>
      </c>
      <c r="J1173" s="37">
        <v>10</v>
      </c>
      <c r="K1173" s="37">
        <v>43.5</v>
      </c>
      <c r="L1173" s="39">
        <v>-0.13916684038635299</v>
      </c>
      <c r="M1173" s="37">
        <v>6314068123.1000004</v>
      </c>
      <c r="N1173" s="37">
        <v>1981.8</v>
      </c>
      <c r="O1173" s="1"/>
      <c r="P1173" s="1"/>
      <c r="Q1173" s="1"/>
      <c r="R1173" s="1"/>
    </row>
    <row r="1174" spans="1:18" x14ac:dyDescent="0.3">
      <c r="A1174" s="36">
        <v>45091</v>
      </c>
      <c r="B1174" s="37">
        <v>1973</v>
      </c>
      <c r="C1174" s="38">
        <v>-8.7999999999999492</v>
      </c>
      <c r="D1174" s="39">
        <v>-4.4404077101624596E-3</v>
      </c>
      <c r="E1174" s="37">
        <v>1972.6</v>
      </c>
      <c r="F1174" s="37">
        <v>1961.6</v>
      </c>
      <c r="G1174" s="37">
        <v>1994.6</v>
      </c>
      <c r="H1174" s="7">
        <v>51309</v>
      </c>
      <c r="I1174" s="37">
        <v>101323561</v>
      </c>
      <c r="J1174" s="37">
        <v>0.400000000000091</v>
      </c>
      <c r="K1174" s="37">
        <v>33</v>
      </c>
      <c r="L1174" s="39">
        <v>3.5436805037031102E-2</v>
      </c>
      <c r="M1174" s="37">
        <v>6212744562.1000004</v>
      </c>
      <c r="N1174" s="37">
        <v>1973</v>
      </c>
      <c r="O1174" s="1"/>
      <c r="P1174" s="1"/>
      <c r="Q1174" s="1"/>
      <c r="R1174" s="1"/>
    </row>
    <row r="1175" spans="1:18" x14ac:dyDescent="0.3">
      <c r="A1175" s="36">
        <v>45092</v>
      </c>
      <c r="B1175" s="37">
        <v>1950.2</v>
      </c>
      <c r="C1175" s="38">
        <v>-22.8</v>
      </c>
      <c r="D1175" s="39">
        <v>-1.1556006082108401E-2</v>
      </c>
      <c r="E1175" s="37">
        <v>1966</v>
      </c>
      <c r="F1175" s="37">
        <v>1918</v>
      </c>
      <c r="G1175" s="37">
        <v>1970</v>
      </c>
      <c r="H1175" s="7">
        <v>54338</v>
      </c>
      <c r="I1175" s="37">
        <v>105641080.40000001</v>
      </c>
      <c r="J1175" s="37">
        <v>15.8</v>
      </c>
      <c r="K1175" s="37">
        <v>52</v>
      </c>
      <c r="L1175" s="39">
        <v>5.90344773821357E-2</v>
      </c>
      <c r="M1175" s="37">
        <v>6107103481.6999998</v>
      </c>
      <c r="N1175" s="37">
        <v>1950.2</v>
      </c>
      <c r="O1175" s="1"/>
      <c r="P1175" s="1"/>
      <c r="Q1175" s="1"/>
      <c r="R1175" s="1"/>
    </row>
    <row r="1176" spans="1:18" x14ac:dyDescent="0.3">
      <c r="A1176" s="36">
        <v>45093</v>
      </c>
      <c r="B1176" s="37">
        <v>1986</v>
      </c>
      <c r="C1176" s="38">
        <v>35.799999999999997</v>
      </c>
      <c r="D1176" s="39">
        <v>1.8357091580350701E-2</v>
      </c>
      <c r="E1176" s="37">
        <v>1959</v>
      </c>
      <c r="F1176" s="37">
        <v>1953.8</v>
      </c>
      <c r="G1176" s="37">
        <v>1997.2</v>
      </c>
      <c r="H1176" s="7">
        <v>234843</v>
      </c>
      <c r="I1176" s="37">
        <v>466000071.80000001</v>
      </c>
      <c r="J1176" s="37">
        <v>27</v>
      </c>
      <c r="K1176" s="37">
        <v>43.400000000000098</v>
      </c>
      <c r="L1176" s="39">
        <v>3.32189259818175</v>
      </c>
      <c r="M1176" s="37">
        <v>6573103553.5</v>
      </c>
      <c r="N1176" s="37">
        <v>1986</v>
      </c>
      <c r="O1176" s="1"/>
      <c r="P1176" s="1"/>
      <c r="Q1176" s="1"/>
      <c r="R1176" s="1"/>
    </row>
    <row r="1177" spans="1:18" x14ac:dyDescent="0.3">
      <c r="A1177" s="36">
        <v>45096</v>
      </c>
      <c r="B1177" s="37">
        <v>1960.6</v>
      </c>
      <c r="C1177" s="38">
        <v>-25.400000000000102</v>
      </c>
      <c r="D1177" s="39">
        <v>-1.27895266868077E-2</v>
      </c>
      <c r="E1177" s="37">
        <v>1974</v>
      </c>
      <c r="F1177" s="37">
        <v>1955.8</v>
      </c>
      <c r="G1177" s="37">
        <v>1985.2</v>
      </c>
      <c r="H1177" s="7">
        <v>36838</v>
      </c>
      <c r="I1177" s="37">
        <v>72391888.200000003</v>
      </c>
      <c r="J1177" s="37">
        <v>13.4000000000001</v>
      </c>
      <c r="K1177" s="37">
        <v>29.400000000000102</v>
      </c>
      <c r="L1177" s="39">
        <v>-0.84313775586242701</v>
      </c>
      <c r="M1177" s="37">
        <v>6500711665.3000002</v>
      </c>
      <c r="N1177" s="37">
        <v>1960.6</v>
      </c>
      <c r="O1177" s="1"/>
      <c r="P1177" s="1"/>
      <c r="Q1177" s="1"/>
      <c r="R1177" s="1"/>
    </row>
    <row r="1178" spans="1:18" x14ac:dyDescent="0.3">
      <c r="A1178" s="36">
        <v>45097</v>
      </c>
      <c r="B1178" s="37">
        <v>1950.2</v>
      </c>
      <c r="C1178" s="38">
        <v>-10.399999999999901</v>
      </c>
      <c r="D1178" s="39">
        <v>-5.3044986228704804E-3</v>
      </c>
      <c r="E1178" s="37">
        <v>1954.2</v>
      </c>
      <c r="F1178" s="37">
        <v>1939.6</v>
      </c>
      <c r="G1178" s="37">
        <v>1969.2</v>
      </c>
      <c r="H1178" s="7">
        <v>44807</v>
      </c>
      <c r="I1178" s="37">
        <v>87447713.599999994</v>
      </c>
      <c r="J1178" s="37">
        <v>4</v>
      </c>
      <c r="K1178" s="37">
        <v>29.600000000000101</v>
      </c>
      <c r="L1178" s="39">
        <v>0.21632553341658101</v>
      </c>
      <c r="M1178" s="37">
        <v>6413263951.6999998</v>
      </c>
      <c r="N1178" s="37">
        <v>1950.2</v>
      </c>
      <c r="O1178" s="1"/>
      <c r="P1178" s="1"/>
      <c r="Q1178" s="1"/>
      <c r="R1178" s="1"/>
    </row>
    <row r="1179" spans="1:18" x14ac:dyDescent="0.3">
      <c r="A1179" s="36">
        <v>45098</v>
      </c>
      <c r="B1179" s="37">
        <v>1921.8</v>
      </c>
      <c r="C1179" s="38">
        <v>-28.400000000000102</v>
      </c>
      <c r="D1179" s="39">
        <v>-1.45626089631833E-2</v>
      </c>
      <c r="E1179" s="37">
        <v>1946.2</v>
      </c>
      <c r="F1179" s="37">
        <v>1910.8</v>
      </c>
      <c r="G1179" s="37">
        <v>1954</v>
      </c>
      <c r="H1179" s="7">
        <v>45800</v>
      </c>
      <c r="I1179" s="37">
        <v>88073655.200000003</v>
      </c>
      <c r="J1179" s="37">
        <v>24.400000000000102</v>
      </c>
      <c r="K1179" s="37">
        <v>43.2</v>
      </c>
      <c r="L1179" s="39">
        <v>2.21617158033343E-2</v>
      </c>
      <c r="M1179" s="37">
        <v>6325190296.5</v>
      </c>
      <c r="N1179" s="37">
        <v>1921.8</v>
      </c>
      <c r="O1179" s="1"/>
      <c r="P1179" s="1"/>
      <c r="Q1179" s="1"/>
      <c r="R1179" s="1"/>
    </row>
    <row r="1180" spans="1:18" x14ac:dyDescent="0.3">
      <c r="A1180" s="36">
        <v>45099</v>
      </c>
      <c r="B1180" s="37">
        <v>1905.6</v>
      </c>
      <c r="C1180" s="38">
        <v>-16.2</v>
      </c>
      <c r="D1180" s="39">
        <v>-8.4295972525757299E-3</v>
      </c>
      <c r="E1180" s="37">
        <v>1906.6</v>
      </c>
      <c r="F1180" s="37">
        <v>1876.8</v>
      </c>
      <c r="G1180" s="37">
        <v>1906.6</v>
      </c>
      <c r="H1180" s="7">
        <v>59932</v>
      </c>
      <c r="I1180" s="37">
        <v>113763472</v>
      </c>
      <c r="J1180" s="37">
        <v>1</v>
      </c>
      <c r="K1180" s="37">
        <v>29.8</v>
      </c>
      <c r="L1180" s="39">
        <v>0.308558951965066</v>
      </c>
      <c r="M1180" s="37">
        <v>6211426824.5</v>
      </c>
      <c r="N1180" s="37">
        <v>1905.6</v>
      </c>
      <c r="O1180" s="1"/>
      <c r="P1180" s="1"/>
      <c r="Q1180" s="1"/>
      <c r="R1180" s="1"/>
    </row>
    <row r="1181" spans="1:18" x14ac:dyDescent="0.3">
      <c r="A1181" s="36">
        <v>45100</v>
      </c>
      <c r="B1181" s="37">
        <v>1901.4</v>
      </c>
      <c r="C1181" s="38">
        <v>-4.1999999999998199</v>
      </c>
      <c r="D1181" s="39">
        <v>-2.20403022670016E-3</v>
      </c>
      <c r="E1181" s="37">
        <v>1895.2</v>
      </c>
      <c r="F1181" s="37">
        <v>1880.4</v>
      </c>
      <c r="G1181" s="37">
        <v>1908.2</v>
      </c>
      <c r="H1181" s="7">
        <v>55521</v>
      </c>
      <c r="I1181" s="37">
        <v>105225567.59999999</v>
      </c>
      <c r="J1181" s="37">
        <v>6.2000000000000499</v>
      </c>
      <c r="K1181" s="37">
        <v>27.8</v>
      </c>
      <c r="L1181" s="39">
        <v>-7.3600080090769501E-2</v>
      </c>
      <c r="M1181" s="37">
        <v>6106201256.8999996</v>
      </c>
      <c r="N1181" s="37">
        <v>1901.4</v>
      </c>
      <c r="O1181" s="1"/>
      <c r="P1181" s="1"/>
      <c r="Q1181" s="1"/>
      <c r="R1181" s="1"/>
    </row>
    <row r="1182" spans="1:18" x14ac:dyDescent="0.3">
      <c r="A1182" s="36">
        <v>45103</v>
      </c>
      <c r="B1182" s="37">
        <v>1915.4</v>
      </c>
      <c r="C1182" s="38">
        <v>14</v>
      </c>
      <c r="D1182" s="39">
        <v>7.3629956873882399E-3</v>
      </c>
      <c r="E1182" s="37">
        <v>1909.8</v>
      </c>
      <c r="F1182" s="37">
        <v>1901</v>
      </c>
      <c r="G1182" s="37">
        <v>1921.2</v>
      </c>
      <c r="H1182" s="7">
        <v>51322</v>
      </c>
      <c r="I1182" s="37">
        <v>98236278</v>
      </c>
      <c r="J1182" s="37">
        <v>5.60000000000014</v>
      </c>
      <c r="K1182" s="37">
        <v>20.2</v>
      </c>
      <c r="L1182" s="39">
        <v>-7.5629041263666E-2</v>
      </c>
      <c r="M1182" s="37">
        <v>6204437534.8999996</v>
      </c>
      <c r="N1182" s="37">
        <v>1915.4</v>
      </c>
      <c r="O1182" s="1"/>
      <c r="P1182" s="1"/>
      <c r="Q1182" s="1"/>
      <c r="R1182" s="1"/>
    </row>
    <row r="1183" spans="1:18" x14ac:dyDescent="0.3">
      <c r="A1183" s="36">
        <v>45104</v>
      </c>
      <c r="B1183" s="37">
        <v>1915.4</v>
      </c>
      <c r="C1183" s="38">
        <v>0</v>
      </c>
      <c r="D1183" s="39">
        <v>0</v>
      </c>
      <c r="E1183" s="37">
        <v>1916</v>
      </c>
      <c r="F1183" s="37">
        <v>1896.8</v>
      </c>
      <c r="G1183" s="37">
        <v>1939.2</v>
      </c>
      <c r="H1183" s="7">
        <v>38501</v>
      </c>
      <c r="I1183" s="37">
        <v>73690592</v>
      </c>
      <c r="J1183" s="37">
        <v>0.59999999999990905</v>
      </c>
      <c r="K1183" s="37">
        <v>42.400000000000098</v>
      </c>
      <c r="L1183" s="39">
        <v>-0.24981489419742001</v>
      </c>
      <c r="M1183" s="37">
        <v>6278128126.8999996</v>
      </c>
      <c r="N1183" s="37">
        <v>1915.4</v>
      </c>
      <c r="O1183" s="1"/>
      <c r="P1183" s="1"/>
      <c r="Q1183" s="1"/>
      <c r="R1183" s="1"/>
    </row>
    <row r="1184" spans="1:18" x14ac:dyDescent="0.3">
      <c r="A1184" s="36">
        <v>45105</v>
      </c>
      <c r="B1184" s="37">
        <v>1935.4</v>
      </c>
      <c r="C1184" s="38">
        <v>20</v>
      </c>
      <c r="D1184" s="39">
        <v>1.0441683199331701E-2</v>
      </c>
      <c r="E1184" s="37">
        <v>1914.6</v>
      </c>
      <c r="F1184" s="37">
        <v>1909</v>
      </c>
      <c r="G1184" s="37">
        <v>1936.6</v>
      </c>
      <c r="H1184" s="7">
        <v>40040</v>
      </c>
      <c r="I1184" s="37">
        <v>77362042</v>
      </c>
      <c r="J1184" s="37">
        <v>20.8000000000002</v>
      </c>
      <c r="K1184" s="37">
        <v>27.599999999999898</v>
      </c>
      <c r="L1184" s="39">
        <v>3.99729877146048E-2</v>
      </c>
      <c r="M1184" s="37">
        <v>6355490168.8999996</v>
      </c>
      <c r="N1184" s="37">
        <v>1935.4</v>
      </c>
      <c r="O1184" s="1"/>
      <c r="P1184" s="1"/>
      <c r="Q1184" s="1"/>
      <c r="R1184" s="1"/>
    </row>
    <row r="1185" spans="1:18" x14ac:dyDescent="0.3">
      <c r="A1185" s="36">
        <v>45106</v>
      </c>
      <c r="B1185" s="37">
        <v>1962</v>
      </c>
      <c r="C1185" s="38">
        <v>26.599999999999898</v>
      </c>
      <c r="D1185" s="39">
        <v>1.3743928903585801E-2</v>
      </c>
      <c r="E1185" s="37">
        <v>1936</v>
      </c>
      <c r="F1185" s="37">
        <v>1930.8</v>
      </c>
      <c r="G1185" s="37">
        <v>1980.8</v>
      </c>
      <c r="H1185" s="7">
        <v>40937</v>
      </c>
      <c r="I1185" s="37">
        <v>80290733</v>
      </c>
      <c r="J1185" s="37">
        <v>26</v>
      </c>
      <c r="K1185" s="37">
        <v>50</v>
      </c>
      <c r="L1185" s="39">
        <v>2.24025974025974E-2</v>
      </c>
      <c r="M1185" s="37">
        <v>6435780901.8999996</v>
      </c>
      <c r="N1185" s="37">
        <v>1962</v>
      </c>
      <c r="O1185" s="1"/>
      <c r="P1185" s="1"/>
      <c r="Q1185" s="1"/>
      <c r="R1185" s="1"/>
    </row>
    <row r="1186" spans="1:18" x14ac:dyDescent="0.3">
      <c r="A1186" s="36">
        <v>45107</v>
      </c>
      <c r="B1186" s="37">
        <v>1990</v>
      </c>
      <c r="C1186" s="38">
        <v>28</v>
      </c>
      <c r="D1186" s="39">
        <v>1.42711518858308E-2</v>
      </c>
      <c r="E1186" s="37">
        <v>1960</v>
      </c>
      <c r="F1186" s="37">
        <v>1948.4</v>
      </c>
      <c r="G1186" s="37">
        <v>1999.6</v>
      </c>
      <c r="H1186" s="7">
        <v>85316</v>
      </c>
      <c r="I1186" s="37">
        <v>169147854.19999999</v>
      </c>
      <c r="J1186" s="37">
        <v>30</v>
      </c>
      <c r="K1186" s="37">
        <v>51.199999999999797</v>
      </c>
      <c r="L1186" s="39">
        <v>1.08408041624936</v>
      </c>
      <c r="M1186" s="37">
        <v>6604928756.1000004</v>
      </c>
      <c r="N1186" s="37">
        <v>1990</v>
      </c>
      <c r="O1186" s="1"/>
      <c r="P1186" s="1"/>
      <c r="Q1186" s="1"/>
      <c r="R1186" s="1"/>
    </row>
    <row r="1187" spans="1:18" x14ac:dyDescent="0.3">
      <c r="A1187" s="36">
        <v>45110</v>
      </c>
      <c r="B1187" s="37">
        <v>1957</v>
      </c>
      <c r="C1187" s="38">
        <v>-33</v>
      </c>
      <c r="D1187" s="39">
        <v>-1.6582914572864298E-2</v>
      </c>
      <c r="E1187" s="37">
        <v>1984.2</v>
      </c>
      <c r="F1187" s="37">
        <v>1938.2</v>
      </c>
      <c r="G1187" s="37">
        <v>1989.4</v>
      </c>
      <c r="H1187" s="7">
        <v>43757</v>
      </c>
      <c r="I1187" s="37">
        <v>85699049.799999997</v>
      </c>
      <c r="J1187" s="37">
        <v>27.2</v>
      </c>
      <c r="K1187" s="37">
        <v>51.2</v>
      </c>
      <c r="L1187" s="39">
        <v>-0.48711847719067902</v>
      </c>
      <c r="M1187" s="37">
        <v>6519229706.3000002</v>
      </c>
      <c r="N1187" s="37">
        <v>1957</v>
      </c>
      <c r="O1187" s="1"/>
      <c r="P1187" s="1"/>
      <c r="Q1187" s="1"/>
      <c r="R1187" s="1"/>
    </row>
    <row r="1188" spans="1:18" x14ac:dyDescent="0.3">
      <c r="A1188" s="36">
        <v>45111</v>
      </c>
      <c r="B1188" s="37">
        <v>1952.4</v>
      </c>
      <c r="C1188" s="38">
        <v>-4.5999999999999099</v>
      </c>
      <c r="D1188" s="39">
        <v>-2.3505365355134902E-3</v>
      </c>
      <c r="E1188" s="37">
        <v>1957.8</v>
      </c>
      <c r="F1188" s="37">
        <v>1939.4</v>
      </c>
      <c r="G1188" s="37">
        <v>1970.2</v>
      </c>
      <c r="H1188" s="7">
        <v>31388</v>
      </c>
      <c r="I1188" s="37">
        <v>61311860.399999999</v>
      </c>
      <c r="J1188" s="37">
        <v>5.39999999999986</v>
      </c>
      <c r="K1188" s="37">
        <v>30.8</v>
      </c>
      <c r="L1188" s="39">
        <v>-0.28267477203647401</v>
      </c>
      <c r="M1188" s="37">
        <v>6457917845.8999996</v>
      </c>
      <c r="N1188" s="37">
        <v>1952.4</v>
      </c>
      <c r="O1188" s="1"/>
      <c r="P1188" s="1"/>
      <c r="Q1188" s="1"/>
      <c r="R1188" s="1"/>
    </row>
    <row r="1189" spans="1:18" x14ac:dyDescent="0.3">
      <c r="A1189" s="36">
        <v>45112</v>
      </c>
      <c r="B1189" s="37">
        <v>1932.6</v>
      </c>
      <c r="C1189" s="38">
        <v>-19.8000000000002</v>
      </c>
      <c r="D1189" s="39">
        <v>-1.0141364474493E-2</v>
      </c>
      <c r="E1189" s="37">
        <v>1936.8</v>
      </c>
      <c r="F1189" s="37">
        <v>1930.6</v>
      </c>
      <c r="G1189" s="37">
        <v>1955.4</v>
      </c>
      <c r="H1189" s="7">
        <v>56394</v>
      </c>
      <c r="I1189" s="37">
        <v>109198052.2</v>
      </c>
      <c r="J1189" s="37">
        <v>4.2000000000000499</v>
      </c>
      <c r="K1189" s="37">
        <v>24.8000000000002</v>
      </c>
      <c r="L1189" s="39">
        <v>0.79667388811010598</v>
      </c>
      <c r="M1189" s="37">
        <v>6348719793.6999998</v>
      </c>
      <c r="N1189" s="37">
        <v>1932.6</v>
      </c>
      <c r="O1189" s="1"/>
      <c r="P1189" s="1"/>
      <c r="Q1189" s="1"/>
      <c r="R1189" s="1"/>
    </row>
    <row r="1190" spans="1:18" x14ac:dyDescent="0.3">
      <c r="A1190" s="36">
        <v>45113</v>
      </c>
      <c r="B1190" s="37">
        <v>1840</v>
      </c>
      <c r="C1190" s="38">
        <v>-92.599999999999895</v>
      </c>
      <c r="D1190" s="39">
        <v>-4.79147262754838E-2</v>
      </c>
      <c r="E1190" s="37">
        <v>1910</v>
      </c>
      <c r="F1190" s="37">
        <v>1831.6</v>
      </c>
      <c r="G1190" s="37">
        <v>1910</v>
      </c>
      <c r="H1190" s="7">
        <v>100925</v>
      </c>
      <c r="I1190" s="37">
        <v>187595682.80000001</v>
      </c>
      <c r="J1190" s="37">
        <v>70</v>
      </c>
      <c r="K1190" s="37">
        <v>78.400000000000105</v>
      </c>
      <c r="L1190" s="39">
        <v>0.78964074192290001</v>
      </c>
      <c r="M1190" s="37">
        <v>6161124110.8999996</v>
      </c>
      <c r="N1190" s="37">
        <v>1840</v>
      </c>
      <c r="O1190" s="1"/>
      <c r="P1190" s="1"/>
      <c r="Q1190" s="1"/>
      <c r="R1190" s="1"/>
    </row>
    <row r="1191" spans="1:18" x14ac:dyDescent="0.3">
      <c r="A1191" s="36">
        <v>45114</v>
      </c>
      <c r="B1191" s="37">
        <v>1862.2</v>
      </c>
      <c r="C1191" s="38">
        <v>22.2</v>
      </c>
      <c r="D1191" s="39">
        <v>1.20652173913044E-2</v>
      </c>
      <c r="E1191" s="37">
        <v>1844.8</v>
      </c>
      <c r="F1191" s="37">
        <v>1835</v>
      </c>
      <c r="G1191" s="37">
        <v>1876</v>
      </c>
      <c r="H1191" s="7">
        <v>63940</v>
      </c>
      <c r="I1191" s="37">
        <v>118704027.40000001</v>
      </c>
      <c r="J1191" s="37">
        <v>17.400000000000102</v>
      </c>
      <c r="K1191" s="37">
        <v>41</v>
      </c>
      <c r="L1191" s="39">
        <v>-0.36646024275452099</v>
      </c>
      <c r="M1191" s="37">
        <v>6279828138.3000002</v>
      </c>
      <c r="N1191" s="37">
        <v>1862.2</v>
      </c>
      <c r="O1191" s="1"/>
      <c r="P1191" s="1"/>
      <c r="Q1191" s="1"/>
      <c r="R1191" s="1"/>
    </row>
    <row r="1192" spans="1:18" x14ac:dyDescent="0.3">
      <c r="A1192" s="36">
        <v>45117</v>
      </c>
      <c r="B1192" s="37">
        <v>1876.6</v>
      </c>
      <c r="C1192" s="38">
        <v>14.399999999999901</v>
      </c>
      <c r="D1192" s="39">
        <v>7.7327891740950798E-3</v>
      </c>
      <c r="E1192" s="37">
        <v>1851.8</v>
      </c>
      <c r="F1192" s="37">
        <v>1839</v>
      </c>
      <c r="G1192" s="37">
        <v>1877.4</v>
      </c>
      <c r="H1192" s="7">
        <v>42773</v>
      </c>
      <c r="I1192" s="37">
        <v>79918598.599999994</v>
      </c>
      <c r="J1192" s="37">
        <v>24.8</v>
      </c>
      <c r="K1192" s="37">
        <v>38.400000000000098</v>
      </c>
      <c r="L1192" s="39">
        <v>-0.331044729433844</v>
      </c>
      <c r="M1192" s="37">
        <v>6359746736.8999996</v>
      </c>
      <c r="N1192" s="37">
        <v>1876.6</v>
      </c>
      <c r="O1192" s="1"/>
      <c r="P1192" s="1"/>
      <c r="Q1192" s="1"/>
      <c r="R1192" s="1"/>
    </row>
    <row r="1193" spans="1:18" x14ac:dyDescent="0.3">
      <c r="A1193" s="36">
        <v>45118</v>
      </c>
      <c r="B1193" s="37">
        <v>1914.2</v>
      </c>
      <c r="C1193" s="38">
        <v>37.600000000000101</v>
      </c>
      <c r="D1193" s="39">
        <v>2.0036235745497299E-2</v>
      </c>
      <c r="E1193" s="37">
        <v>1899</v>
      </c>
      <c r="F1193" s="37">
        <v>1896.4</v>
      </c>
      <c r="G1193" s="37">
        <v>1930.8</v>
      </c>
      <c r="H1193" s="7">
        <v>48380</v>
      </c>
      <c r="I1193" s="37">
        <v>92628846.200000003</v>
      </c>
      <c r="J1193" s="37">
        <v>15.2</v>
      </c>
      <c r="K1193" s="37">
        <v>34.399999999999899</v>
      </c>
      <c r="L1193" s="39">
        <v>0.13108736819956501</v>
      </c>
      <c r="M1193" s="37">
        <v>6452375583.1000004</v>
      </c>
      <c r="N1193" s="37">
        <v>1914.2</v>
      </c>
      <c r="O1193" s="1"/>
      <c r="P1193" s="1"/>
      <c r="Q1193" s="1"/>
      <c r="R1193" s="1"/>
    </row>
    <row r="1194" spans="1:18" x14ac:dyDescent="0.3">
      <c r="A1194" s="36">
        <v>45119</v>
      </c>
      <c r="B1194" s="37">
        <v>1948.6</v>
      </c>
      <c r="C1194" s="38">
        <v>34.399999999999899</v>
      </c>
      <c r="D1194" s="39">
        <v>1.7970953923309899E-2</v>
      </c>
      <c r="E1194" s="37">
        <v>1919.2</v>
      </c>
      <c r="F1194" s="37">
        <v>1908</v>
      </c>
      <c r="G1194" s="37">
        <v>1962.8</v>
      </c>
      <c r="H1194" s="7">
        <v>51015</v>
      </c>
      <c r="I1194" s="37">
        <v>99162891.200000003</v>
      </c>
      <c r="J1194" s="37">
        <v>29.399999999999899</v>
      </c>
      <c r="K1194" s="37">
        <v>54.8</v>
      </c>
      <c r="L1194" s="39">
        <v>5.4464654816039702E-2</v>
      </c>
      <c r="M1194" s="37">
        <v>6551538474.3000002</v>
      </c>
      <c r="N1194" s="37">
        <v>1948.6</v>
      </c>
      <c r="O1194" s="1"/>
      <c r="P1194" s="1"/>
      <c r="Q1194" s="1"/>
      <c r="R1194" s="1"/>
    </row>
    <row r="1195" spans="1:18" x14ac:dyDescent="0.3">
      <c r="A1195" s="36">
        <v>45120</v>
      </c>
      <c r="B1195" s="37">
        <v>1964.8</v>
      </c>
      <c r="C1195" s="38">
        <v>16.2</v>
      </c>
      <c r="D1195" s="39">
        <v>8.31366109001337E-3</v>
      </c>
      <c r="E1195" s="37">
        <v>1959.4</v>
      </c>
      <c r="F1195" s="37">
        <v>1949.8</v>
      </c>
      <c r="G1195" s="37">
        <v>1980</v>
      </c>
      <c r="H1195" s="7">
        <v>44326</v>
      </c>
      <c r="I1195" s="37">
        <v>87145067.200000003</v>
      </c>
      <c r="J1195" s="37">
        <v>5.39999999999986</v>
      </c>
      <c r="K1195" s="37">
        <v>30.2</v>
      </c>
      <c r="L1195" s="39">
        <v>-0.13111829853964499</v>
      </c>
      <c r="M1195" s="37">
        <v>6638683541.5</v>
      </c>
      <c r="N1195" s="37">
        <v>1964.8</v>
      </c>
      <c r="O1195" s="1"/>
      <c r="P1195" s="1"/>
      <c r="Q1195" s="1"/>
      <c r="R1195" s="1"/>
    </row>
    <row r="1196" spans="1:18" x14ac:dyDescent="0.3">
      <c r="A1196" s="36">
        <v>45121</v>
      </c>
      <c r="B1196" s="37">
        <v>1996.2</v>
      </c>
      <c r="C1196" s="38">
        <v>31.400000000000102</v>
      </c>
      <c r="D1196" s="39">
        <v>1.5981270358306199E-2</v>
      </c>
      <c r="E1196" s="37">
        <v>1955</v>
      </c>
      <c r="F1196" s="37">
        <v>1953.6</v>
      </c>
      <c r="G1196" s="37">
        <v>2000</v>
      </c>
      <c r="H1196" s="7">
        <v>42767</v>
      </c>
      <c r="I1196" s="37">
        <v>84994015</v>
      </c>
      <c r="J1196" s="37">
        <v>41.2</v>
      </c>
      <c r="K1196" s="37">
        <v>46.400000000000098</v>
      </c>
      <c r="L1196" s="39">
        <v>-3.5171231331498402E-2</v>
      </c>
      <c r="M1196" s="37">
        <v>6723677556.5</v>
      </c>
      <c r="N1196" s="37">
        <v>1996.2</v>
      </c>
      <c r="O1196" s="1"/>
      <c r="P1196" s="1"/>
      <c r="Q1196" s="1"/>
      <c r="R1196" s="1"/>
    </row>
    <row r="1197" spans="1:18" x14ac:dyDescent="0.3">
      <c r="A1197" s="36">
        <v>45124</v>
      </c>
      <c r="B1197" s="37">
        <v>1912.2</v>
      </c>
      <c r="C1197" s="38">
        <v>-84</v>
      </c>
      <c r="D1197" s="39">
        <v>-4.2079951908626401E-2</v>
      </c>
      <c r="E1197" s="37">
        <v>1931.4</v>
      </c>
      <c r="F1197" s="37">
        <v>1890.6</v>
      </c>
      <c r="G1197" s="37">
        <v>1951</v>
      </c>
      <c r="H1197" s="7">
        <v>76729</v>
      </c>
      <c r="I1197" s="37">
        <v>147215187</v>
      </c>
      <c r="J1197" s="37">
        <v>19.2</v>
      </c>
      <c r="K1197" s="37">
        <v>60.400000000000098</v>
      </c>
      <c r="L1197" s="39">
        <v>0.79411695933780702</v>
      </c>
      <c r="M1197" s="37">
        <v>6576462369.5</v>
      </c>
      <c r="N1197" s="37">
        <v>1912.2</v>
      </c>
      <c r="O1197" s="1"/>
      <c r="P1197" s="1"/>
      <c r="Q1197" s="1"/>
      <c r="R1197" s="1"/>
    </row>
    <row r="1198" spans="1:18" x14ac:dyDescent="0.3">
      <c r="A1198" s="36">
        <v>45125</v>
      </c>
      <c r="B1198" s="37">
        <v>1885.8</v>
      </c>
      <c r="C1198" s="38">
        <v>-26.400000000000102</v>
      </c>
      <c r="D1198" s="39">
        <v>-1.38060872293694E-2</v>
      </c>
      <c r="E1198" s="37">
        <v>1916.6</v>
      </c>
      <c r="F1198" s="37">
        <v>1864.2</v>
      </c>
      <c r="G1198" s="37">
        <v>1918.6</v>
      </c>
      <c r="H1198" s="7">
        <v>58110</v>
      </c>
      <c r="I1198" s="37">
        <v>109660359.2</v>
      </c>
      <c r="J1198" s="37">
        <v>30.8</v>
      </c>
      <c r="K1198" s="37">
        <v>54.399999999999899</v>
      </c>
      <c r="L1198" s="39">
        <v>-0.24265922923536101</v>
      </c>
      <c r="M1198" s="37">
        <v>6466802010.3000002</v>
      </c>
      <c r="N1198" s="37">
        <v>1885.8</v>
      </c>
      <c r="O1198" s="1"/>
      <c r="P1198" s="1"/>
      <c r="Q1198" s="1"/>
      <c r="R1198" s="1"/>
    </row>
    <row r="1199" spans="1:18" x14ac:dyDescent="0.3">
      <c r="A1199" s="36">
        <v>45126</v>
      </c>
      <c r="B1199" s="37">
        <v>1882.2</v>
      </c>
      <c r="C1199" s="38">
        <v>-3.5999999999999099</v>
      </c>
      <c r="D1199" s="39">
        <v>-1.9090041361755801E-3</v>
      </c>
      <c r="E1199" s="37">
        <v>1903.2</v>
      </c>
      <c r="F1199" s="37">
        <v>1870.4</v>
      </c>
      <c r="G1199" s="37">
        <v>1913.4</v>
      </c>
      <c r="H1199" s="7">
        <v>53436</v>
      </c>
      <c r="I1199" s="37">
        <v>100843872.2</v>
      </c>
      <c r="J1199" s="37">
        <v>21</v>
      </c>
      <c r="K1199" s="37">
        <v>43</v>
      </c>
      <c r="L1199" s="39">
        <v>-8.0433660299432094E-2</v>
      </c>
      <c r="M1199" s="37">
        <v>6365958138.1000004</v>
      </c>
      <c r="N1199" s="37">
        <v>1882.2</v>
      </c>
      <c r="O1199" s="1"/>
      <c r="P1199" s="1"/>
      <c r="Q1199" s="1"/>
      <c r="R1199" s="1"/>
    </row>
    <row r="1200" spans="1:18" x14ac:dyDescent="0.3">
      <c r="A1200" s="36">
        <v>45127</v>
      </c>
      <c r="B1200" s="37">
        <v>1879.6</v>
      </c>
      <c r="C1200" s="38">
        <v>-2.60000000000014</v>
      </c>
      <c r="D1200" s="39">
        <v>-1.3813622356817199E-3</v>
      </c>
      <c r="E1200" s="37">
        <v>1866.4</v>
      </c>
      <c r="F1200" s="37">
        <v>1853</v>
      </c>
      <c r="G1200" s="37">
        <v>1886.4</v>
      </c>
      <c r="H1200" s="7">
        <v>51525</v>
      </c>
      <c r="I1200" s="37">
        <v>96577953.799999997</v>
      </c>
      <c r="J1200" s="37">
        <v>13.1999999999998</v>
      </c>
      <c r="K1200" s="37">
        <v>33.400000000000098</v>
      </c>
      <c r="L1200" s="39">
        <v>-3.57624073658208E-2</v>
      </c>
      <c r="M1200" s="37">
        <v>6269380184.3000002</v>
      </c>
      <c r="N1200" s="37">
        <v>1879.6</v>
      </c>
      <c r="O1200" s="1"/>
      <c r="P1200" s="1"/>
      <c r="Q1200" s="1"/>
      <c r="R1200" s="1"/>
    </row>
    <row r="1201" spans="1:18" x14ac:dyDescent="0.3">
      <c r="A1201" s="36">
        <v>45128</v>
      </c>
      <c r="B1201" s="37">
        <v>1915</v>
      </c>
      <c r="C1201" s="38">
        <v>35.400000000000098</v>
      </c>
      <c r="D1201" s="39">
        <v>1.8833794424345698E-2</v>
      </c>
      <c r="E1201" s="37">
        <v>1875</v>
      </c>
      <c r="F1201" s="37">
        <v>1868</v>
      </c>
      <c r="G1201" s="37">
        <v>1918.2</v>
      </c>
      <c r="H1201" s="7">
        <v>45173</v>
      </c>
      <c r="I1201" s="37">
        <v>85941365.400000006</v>
      </c>
      <c r="J1201" s="37">
        <v>40</v>
      </c>
      <c r="K1201" s="37">
        <v>50.2</v>
      </c>
      <c r="L1201" s="39">
        <v>-0.12327996118389099</v>
      </c>
      <c r="M1201" s="37">
        <v>6355321549.6999998</v>
      </c>
      <c r="N1201" s="37">
        <v>1915</v>
      </c>
      <c r="O1201" s="1"/>
      <c r="P1201" s="1"/>
      <c r="Q1201" s="1"/>
      <c r="R1201" s="1"/>
    </row>
    <row r="1202" spans="1:18" x14ac:dyDescent="0.3">
      <c r="A1202" s="36">
        <v>45131</v>
      </c>
      <c r="B1202" s="37">
        <v>1897.4</v>
      </c>
      <c r="C1202" s="38">
        <v>-17.599999999999898</v>
      </c>
      <c r="D1202" s="39">
        <v>-9.1906005221931604E-3</v>
      </c>
      <c r="E1202" s="37">
        <v>1903</v>
      </c>
      <c r="F1202" s="37">
        <v>1879.4</v>
      </c>
      <c r="G1202" s="37">
        <v>1911.6</v>
      </c>
      <c r="H1202" s="7">
        <v>30230</v>
      </c>
      <c r="I1202" s="37">
        <v>57278438.399999999</v>
      </c>
      <c r="J1202" s="37">
        <v>5.5999999999999099</v>
      </c>
      <c r="K1202" s="37">
        <v>32.199999999999797</v>
      </c>
      <c r="L1202" s="39">
        <v>-0.33079494388240799</v>
      </c>
      <c r="M1202" s="37">
        <v>6298043111.3000002</v>
      </c>
      <c r="N1202" s="37">
        <v>1897.4</v>
      </c>
      <c r="O1202" s="1"/>
      <c r="P1202" s="1"/>
      <c r="Q1202" s="1"/>
      <c r="R1202" s="1"/>
    </row>
    <row r="1203" spans="1:18" x14ac:dyDescent="0.3">
      <c r="A1203" s="36">
        <v>45132</v>
      </c>
      <c r="B1203" s="37">
        <v>1897</v>
      </c>
      <c r="C1203" s="38">
        <v>-0.400000000000091</v>
      </c>
      <c r="D1203" s="39">
        <v>-2.10814799198952E-4</v>
      </c>
      <c r="E1203" s="37">
        <v>1911.8</v>
      </c>
      <c r="F1203" s="37">
        <v>1891.4</v>
      </c>
      <c r="G1203" s="37">
        <v>1920</v>
      </c>
      <c r="H1203" s="7">
        <v>36849</v>
      </c>
      <c r="I1203" s="37">
        <v>70065378.799999997</v>
      </c>
      <c r="J1203" s="37">
        <v>14.8</v>
      </c>
      <c r="K1203" s="37">
        <v>28.599999999999898</v>
      </c>
      <c r="L1203" s="39">
        <v>0.218954680780681</v>
      </c>
      <c r="M1203" s="37">
        <v>6227977732.5</v>
      </c>
      <c r="N1203" s="37">
        <v>1897</v>
      </c>
      <c r="O1203" s="1"/>
      <c r="P1203" s="1"/>
      <c r="Q1203" s="1"/>
      <c r="R1203" s="1"/>
    </row>
    <row r="1204" spans="1:18" x14ac:dyDescent="0.3">
      <c r="A1204" s="36">
        <v>45133</v>
      </c>
      <c r="B1204" s="37">
        <v>1852.4</v>
      </c>
      <c r="C1204" s="38">
        <v>-44.599999999999902</v>
      </c>
      <c r="D1204" s="39">
        <v>-2.3510806536636699E-2</v>
      </c>
      <c r="E1204" s="37">
        <v>1850</v>
      </c>
      <c r="F1204" s="37">
        <v>1833.2</v>
      </c>
      <c r="G1204" s="37">
        <v>1877.4</v>
      </c>
      <c r="H1204" s="7">
        <v>70548</v>
      </c>
      <c r="I1204" s="37">
        <v>130700099.59999999</v>
      </c>
      <c r="J1204" s="37">
        <v>2.4000000000000901</v>
      </c>
      <c r="K1204" s="37">
        <v>44.2</v>
      </c>
      <c r="L1204" s="39">
        <v>0.91451599772042702</v>
      </c>
      <c r="M1204" s="37">
        <v>6097277632.8999996</v>
      </c>
      <c r="N1204" s="37">
        <v>1852.4</v>
      </c>
      <c r="O1204" s="1"/>
      <c r="P1204" s="1"/>
      <c r="Q1204" s="1"/>
      <c r="R1204" s="1"/>
    </row>
    <row r="1205" spans="1:18" x14ac:dyDescent="0.3">
      <c r="A1205" s="36">
        <v>45134</v>
      </c>
      <c r="B1205" s="37">
        <v>1935.2</v>
      </c>
      <c r="C1205" s="38">
        <v>82.8</v>
      </c>
      <c r="D1205" s="39">
        <v>4.4698769164327301E-2</v>
      </c>
      <c r="E1205" s="37">
        <v>1883.6</v>
      </c>
      <c r="F1205" s="37">
        <v>1871.2</v>
      </c>
      <c r="G1205" s="37">
        <v>1945.4</v>
      </c>
      <c r="H1205" s="7">
        <v>87251</v>
      </c>
      <c r="I1205" s="37">
        <v>167825190.40000001</v>
      </c>
      <c r="J1205" s="37">
        <v>51.600000000000101</v>
      </c>
      <c r="K1205" s="37">
        <v>74.2</v>
      </c>
      <c r="L1205" s="39">
        <v>0.236760786981913</v>
      </c>
      <c r="M1205" s="37">
        <v>6265102823.3000002</v>
      </c>
      <c r="N1205" s="37">
        <v>1935.2</v>
      </c>
      <c r="O1205" s="1"/>
      <c r="P1205" s="1"/>
      <c r="Q1205" s="1"/>
      <c r="R1205" s="1"/>
    </row>
    <row r="1206" spans="1:18" x14ac:dyDescent="0.3">
      <c r="A1206" s="36">
        <v>45135</v>
      </c>
      <c r="B1206" s="37">
        <v>2011.5</v>
      </c>
      <c r="C1206" s="38">
        <v>76.3</v>
      </c>
      <c r="D1206" s="39">
        <v>3.9427449359239301E-2</v>
      </c>
      <c r="E1206" s="37">
        <v>1989</v>
      </c>
      <c r="F1206" s="37">
        <v>1958.6</v>
      </c>
      <c r="G1206" s="37">
        <v>2021.5</v>
      </c>
      <c r="H1206" s="7">
        <v>119048</v>
      </c>
      <c r="I1206" s="37">
        <v>238244736.5</v>
      </c>
      <c r="J1206" s="37">
        <v>22.5</v>
      </c>
      <c r="K1206" s="37">
        <v>62.900000000000098</v>
      </c>
      <c r="L1206" s="39">
        <v>0.36443135322231301</v>
      </c>
      <c r="M1206" s="37">
        <v>6503347559.8000002</v>
      </c>
      <c r="N1206" s="37">
        <v>2011.5</v>
      </c>
      <c r="O1206" s="1"/>
      <c r="P1206" s="1"/>
      <c r="Q1206" s="1"/>
      <c r="R1206" s="1"/>
    </row>
    <row r="1207" spans="1:18" x14ac:dyDescent="0.3">
      <c r="A1207" s="36">
        <v>45138</v>
      </c>
      <c r="B1207" s="37">
        <v>2016.5</v>
      </c>
      <c r="C1207" s="38">
        <v>5</v>
      </c>
      <c r="D1207" s="39">
        <v>2.4857071836937601E-3</v>
      </c>
      <c r="E1207" s="37">
        <v>1982.4</v>
      </c>
      <c r="F1207" s="37">
        <v>1982.2</v>
      </c>
      <c r="G1207" s="37">
        <v>2050.5</v>
      </c>
      <c r="H1207" s="7">
        <v>95547</v>
      </c>
      <c r="I1207" s="37">
        <v>192858046.59999999</v>
      </c>
      <c r="J1207" s="37">
        <v>34.099999999999902</v>
      </c>
      <c r="K1207" s="37">
        <v>68.3</v>
      </c>
      <c r="L1207" s="39">
        <v>-0.19740776829514101</v>
      </c>
      <c r="M1207" s="37">
        <v>6696205606.3999996</v>
      </c>
      <c r="N1207" s="37">
        <v>2016.5</v>
      </c>
      <c r="O1207" s="1"/>
      <c r="P1207" s="1"/>
      <c r="Q1207" s="1"/>
      <c r="R1207" s="1"/>
    </row>
    <row r="1208" spans="1:18" x14ac:dyDescent="0.3">
      <c r="A1208" s="36">
        <v>45139</v>
      </c>
      <c r="B1208" s="37">
        <v>1977.4</v>
      </c>
      <c r="C1208" s="38">
        <v>-39.099999999999902</v>
      </c>
      <c r="D1208" s="39">
        <v>-1.9390032234068901E-2</v>
      </c>
      <c r="E1208" s="37">
        <v>2014.5</v>
      </c>
      <c r="F1208" s="37">
        <v>1973.8</v>
      </c>
      <c r="G1208" s="37">
        <v>2021.5</v>
      </c>
      <c r="H1208" s="7">
        <v>50329</v>
      </c>
      <c r="I1208" s="37">
        <v>99953533.400000006</v>
      </c>
      <c r="J1208" s="37">
        <v>37.099999999999902</v>
      </c>
      <c r="K1208" s="37">
        <v>47.7</v>
      </c>
      <c r="L1208" s="39">
        <v>-0.473254000648895</v>
      </c>
      <c r="M1208" s="37">
        <v>6596252073</v>
      </c>
      <c r="N1208" s="37">
        <v>1977.4</v>
      </c>
      <c r="O1208" s="1"/>
      <c r="P1208" s="1"/>
      <c r="Q1208" s="1"/>
      <c r="R1208" s="1"/>
    </row>
    <row r="1209" spans="1:18" x14ac:dyDescent="0.3">
      <c r="A1209" s="36">
        <v>45140</v>
      </c>
      <c r="B1209" s="37">
        <v>1951</v>
      </c>
      <c r="C1209" s="38">
        <v>-26.400000000000102</v>
      </c>
      <c r="D1209" s="39">
        <v>-1.33508647719228E-2</v>
      </c>
      <c r="E1209" s="37">
        <v>1946</v>
      </c>
      <c r="F1209" s="37">
        <v>1934.8</v>
      </c>
      <c r="G1209" s="37">
        <v>1983.6</v>
      </c>
      <c r="H1209" s="7">
        <v>51369</v>
      </c>
      <c r="I1209" s="37">
        <v>100454313.8</v>
      </c>
      <c r="J1209" s="37">
        <v>5</v>
      </c>
      <c r="K1209" s="37">
        <v>48.8</v>
      </c>
      <c r="L1209" s="39">
        <v>2.06640306781379E-2</v>
      </c>
      <c r="M1209" s="37">
        <v>6495797759.1999998</v>
      </c>
      <c r="N1209" s="37">
        <v>1951</v>
      </c>
      <c r="O1209" s="1"/>
      <c r="P1209" s="1"/>
      <c r="Q1209" s="1"/>
      <c r="R1209" s="1"/>
    </row>
    <row r="1210" spans="1:18" x14ac:dyDescent="0.3">
      <c r="A1210" s="36">
        <v>45141</v>
      </c>
      <c r="B1210" s="37">
        <v>1923.2</v>
      </c>
      <c r="C1210" s="38">
        <v>-27.8</v>
      </c>
      <c r="D1210" s="39">
        <v>-1.4249103024090199E-2</v>
      </c>
      <c r="E1210" s="37">
        <v>1939</v>
      </c>
      <c r="F1210" s="37">
        <v>1915</v>
      </c>
      <c r="G1210" s="37">
        <v>1951.6</v>
      </c>
      <c r="H1210" s="7">
        <v>59578</v>
      </c>
      <c r="I1210" s="37">
        <v>114931319.59999999</v>
      </c>
      <c r="J1210" s="37">
        <v>15.8</v>
      </c>
      <c r="K1210" s="37">
        <v>36.599999999999902</v>
      </c>
      <c r="L1210" s="39">
        <v>0.15980455138312999</v>
      </c>
      <c r="M1210" s="37">
        <v>6380866439.6000004</v>
      </c>
      <c r="N1210" s="37">
        <v>1923.2</v>
      </c>
      <c r="O1210" s="1"/>
      <c r="P1210" s="1"/>
      <c r="Q1210" s="1"/>
      <c r="R1210" s="1"/>
    </row>
    <row r="1211" spans="1:18" x14ac:dyDescent="0.3">
      <c r="A1211" s="36">
        <v>45142</v>
      </c>
      <c r="B1211" s="37">
        <v>1927</v>
      </c>
      <c r="C1211" s="38">
        <v>3.7999999999999501</v>
      </c>
      <c r="D1211" s="39">
        <v>1.9758735440931498E-3</v>
      </c>
      <c r="E1211" s="37">
        <v>1933</v>
      </c>
      <c r="F1211" s="37">
        <v>1910.8</v>
      </c>
      <c r="G1211" s="37">
        <v>1941.6</v>
      </c>
      <c r="H1211" s="7">
        <v>52859</v>
      </c>
      <c r="I1211" s="37">
        <v>101784389.59999999</v>
      </c>
      <c r="J1211" s="37">
        <v>6</v>
      </c>
      <c r="K1211" s="37">
        <v>30.8</v>
      </c>
      <c r="L1211" s="39">
        <v>-0.11277652824868201</v>
      </c>
      <c r="M1211" s="37">
        <v>6482650829.1999998</v>
      </c>
      <c r="N1211" s="37">
        <v>1927</v>
      </c>
      <c r="O1211" s="1"/>
      <c r="P1211" s="1"/>
      <c r="Q1211" s="1"/>
      <c r="R1211" s="1"/>
    </row>
    <row r="1212" spans="1:18" x14ac:dyDescent="0.3">
      <c r="A1212" s="36">
        <v>45145</v>
      </c>
      <c r="B1212" s="37">
        <v>1916</v>
      </c>
      <c r="C1212" s="38">
        <v>-11</v>
      </c>
      <c r="D1212" s="39">
        <v>-5.7083549558899797E-3</v>
      </c>
      <c r="E1212" s="37">
        <v>1920</v>
      </c>
      <c r="F1212" s="37">
        <v>1908.6</v>
      </c>
      <c r="G1212" s="37">
        <v>1937</v>
      </c>
      <c r="H1212" s="7">
        <v>41261</v>
      </c>
      <c r="I1212" s="37">
        <v>79195645.400000006</v>
      </c>
      <c r="J1212" s="37">
        <v>4</v>
      </c>
      <c r="K1212" s="37">
        <v>28.400000000000102</v>
      </c>
      <c r="L1212" s="39">
        <v>-0.21941391248415601</v>
      </c>
      <c r="M1212" s="37">
        <v>6403455183.8000002</v>
      </c>
      <c r="N1212" s="37">
        <v>1916</v>
      </c>
      <c r="O1212" s="1"/>
      <c r="P1212" s="1"/>
      <c r="Q1212" s="1"/>
      <c r="R1212" s="1"/>
    </row>
    <row r="1213" spans="1:18" x14ac:dyDescent="0.3">
      <c r="A1213" s="36">
        <v>45146</v>
      </c>
      <c r="B1213" s="37">
        <v>1897</v>
      </c>
      <c r="C1213" s="38">
        <v>-19</v>
      </c>
      <c r="D1213" s="39">
        <v>-9.9164926931106494E-3</v>
      </c>
      <c r="E1213" s="37">
        <v>1910</v>
      </c>
      <c r="F1213" s="37">
        <v>1883</v>
      </c>
      <c r="G1213" s="37">
        <v>1911.2</v>
      </c>
      <c r="H1213" s="7">
        <v>59432</v>
      </c>
      <c r="I1213" s="37">
        <v>112648190.8</v>
      </c>
      <c r="J1213" s="37">
        <v>13</v>
      </c>
      <c r="K1213" s="37">
        <v>28.2</v>
      </c>
      <c r="L1213" s="39">
        <v>0.44039165313492201</v>
      </c>
      <c r="M1213" s="37">
        <v>6290806993</v>
      </c>
      <c r="N1213" s="37">
        <v>1897</v>
      </c>
      <c r="O1213" s="1"/>
      <c r="P1213" s="1"/>
      <c r="Q1213" s="1"/>
      <c r="R1213" s="1"/>
    </row>
    <row r="1214" spans="1:18" x14ac:dyDescent="0.3">
      <c r="A1214" s="36">
        <v>45147</v>
      </c>
      <c r="B1214" s="37">
        <v>1899.4</v>
      </c>
      <c r="C1214" s="38">
        <v>2.4000000000000901</v>
      </c>
      <c r="D1214" s="39">
        <v>1.26515550869799E-3</v>
      </c>
      <c r="E1214" s="37">
        <v>1917</v>
      </c>
      <c r="F1214" s="37">
        <v>1897.8</v>
      </c>
      <c r="G1214" s="37">
        <v>1926</v>
      </c>
      <c r="H1214" s="7">
        <v>34252</v>
      </c>
      <c r="I1214" s="37">
        <v>65440577.799999997</v>
      </c>
      <c r="J1214" s="37">
        <v>17.599999999999898</v>
      </c>
      <c r="K1214" s="37">
        <v>28.2</v>
      </c>
      <c r="L1214" s="39">
        <v>-0.42367748014537598</v>
      </c>
      <c r="M1214" s="37">
        <v>6356247570.8000002</v>
      </c>
      <c r="N1214" s="37">
        <v>1899.4</v>
      </c>
      <c r="O1214" s="1"/>
      <c r="P1214" s="1"/>
      <c r="Q1214" s="1"/>
      <c r="R1214" s="1"/>
    </row>
    <row r="1215" spans="1:18" x14ac:dyDescent="0.3">
      <c r="A1215" s="36">
        <v>45148</v>
      </c>
      <c r="B1215" s="37">
        <v>1960.2</v>
      </c>
      <c r="C1215" s="38">
        <v>60.8</v>
      </c>
      <c r="D1215" s="39">
        <v>3.2010108455301597E-2</v>
      </c>
      <c r="E1215" s="37">
        <v>1920</v>
      </c>
      <c r="F1215" s="37">
        <v>1914.8</v>
      </c>
      <c r="G1215" s="37">
        <v>1976.8</v>
      </c>
      <c r="H1215" s="7">
        <v>61365</v>
      </c>
      <c r="I1215" s="37">
        <v>119992236.59999999</v>
      </c>
      <c r="J1215" s="37">
        <v>40.200000000000003</v>
      </c>
      <c r="K1215" s="37">
        <v>62</v>
      </c>
      <c r="L1215" s="39">
        <v>0.79157421464440003</v>
      </c>
      <c r="M1215" s="37">
        <v>6476239807.3999996</v>
      </c>
      <c r="N1215" s="37">
        <v>1960.2</v>
      </c>
      <c r="O1215" s="1"/>
      <c r="P1215" s="1"/>
      <c r="Q1215" s="1"/>
      <c r="R1215" s="1"/>
    </row>
    <row r="1216" spans="1:18" x14ac:dyDescent="0.3">
      <c r="A1216" s="36">
        <v>45149</v>
      </c>
      <c r="B1216" s="37">
        <v>1924.8</v>
      </c>
      <c r="C1216" s="38">
        <v>-35.400000000000098</v>
      </c>
      <c r="D1216" s="39">
        <v>-1.8059381695745402E-2</v>
      </c>
      <c r="E1216" s="37">
        <v>1947.6</v>
      </c>
      <c r="F1216" s="37">
        <v>1917.4</v>
      </c>
      <c r="G1216" s="37">
        <v>1959.8</v>
      </c>
      <c r="H1216" s="7">
        <v>42744</v>
      </c>
      <c r="I1216" s="37">
        <v>82658875.599999994</v>
      </c>
      <c r="J1216" s="37">
        <v>22.8</v>
      </c>
      <c r="K1216" s="37">
        <v>42.399999999999899</v>
      </c>
      <c r="L1216" s="39">
        <v>-0.30344659007577601</v>
      </c>
      <c r="M1216" s="37">
        <v>6393580931.8000002</v>
      </c>
      <c r="N1216" s="37">
        <v>1924.8</v>
      </c>
      <c r="O1216" s="1"/>
      <c r="P1216" s="1"/>
      <c r="Q1216" s="1"/>
      <c r="R1216" s="1"/>
    </row>
    <row r="1217" spans="1:18" x14ac:dyDescent="0.3">
      <c r="A1217" s="36">
        <v>45152</v>
      </c>
      <c r="B1217" s="37">
        <v>1928.4</v>
      </c>
      <c r="C1217" s="38">
        <v>3.60000000000014</v>
      </c>
      <c r="D1217" s="39">
        <v>1.87032418952626E-3</v>
      </c>
      <c r="E1217" s="37">
        <v>1922.6</v>
      </c>
      <c r="F1217" s="37">
        <v>1914.4</v>
      </c>
      <c r="G1217" s="37">
        <v>1939.4</v>
      </c>
      <c r="H1217" s="7">
        <v>30232</v>
      </c>
      <c r="I1217" s="37">
        <v>58269024</v>
      </c>
      <c r="J1217" s="37">
        <v>5.8000000000001801</v>
      </c>
      <c r="K1217" s="37">
        <v>25</v>
      </c>
      <c r="L1217" s="39">
        <v>-0.29271944600411798</v>
      </c>
      <c r="M1217" s="37">
        <v>6451849955.8000002</v>
      </c>
      <c r="N1217" s="37">
        <v>1928.4</v>
      </c>
      <c r="O1217" s="1"/>
      <c r="P1217" s="1"/>
      <c r="Q1217" s="1"/>
      <c r="R1217" s="1"/>
    </row>
    <row r="1218" spans="1:18" x14ac:dyDescent="0.3">
      <c r="A1218" s="36">
        <v>45153</v>
      </c>
      <c r="B1218" s="37">
        <v>1909.8</v>
      </c>
      <c r="C1218" s="38">
        <v>-18.600000000000101</v>
      </c>
      <c r="D1218" s="39">
        <v>-9.6453018046049194E-3</v>
      </c>
      <c r="E1218" s="37">
        <v>1927.8</v>
      </c>
      <c r="F1218" s="37">
        <v>1888.8</v>
      </c>
      <c r="G1218" s="37">
        <v>1930.4</v>
      </c>
      <c r="H1218" s="7">
        <v>33025</v>
      </c>
      <c r="I1218" s="37">
        <v>62910344.399999999</v>
      </c>
      <c r="J1218" s="37">
        <v>18</v>
      </c>
      <c r="K1218" s="37">
        <v>41.600000000000101</v>
      </c>
      <c r="L1218" s="39">
        <v>9.2385551733262794E-2</v>
      </c>
      <c r="M1218" s="37">
        <v>6388939611.3999996</v>
      </c>
      <c r="N1218" s="37">
        <v>1909.8</v>
      </c>
      <c r="O1218" s="1"/>
      <c r="P1218" s="1"/>
      <c r="Q1218" s="1"/>
      <c r="R1218" s="1"/>
    </row>
    <row r="1219" spans="1:18" x14ac:dyDescent="0.3">
      <c r="A1219" s="36">
        <v>45154</v>
      </c>
      <c r="B1219" s="37">
        <v>1927.2</v>
      </c>
      <c r="C1219" s="38">
        <v>17.400000000000102</v>
      </c>
      <c r="D1219" s="39">
        <v>9.1109016650958701E-3</v>
      </c>
      <c r="E1219" s="37">
        <v>1912</v>
      </c>
      <c r="F1219" s="37">
        <v>1909</v>
      </c>
      <c r="G1219" s="37">
        <v>1933.2</v>
      </c>
      <c r="H1219" s="7">
        <v>37482</v>
      </c>
      <c r="I1219" s="37">
        <v>72148888.400000006</v>
      </c>
      <c r="J1219" s="37">
        <v>15.2</v>
      </c>
      <c r="K1219" s="37">
        <v>24.2</v>
      </c>
      <c r="L1219" s="39">
        <v>0.13495836487509499</v>
      </c>
      <c r="M1219" s="37">
        <v>6461088499.8000002</v>
      </c>
      <c r="N1219" s="37">
        <v>1927.2</v>
      </c>
      <c r="O1219" s="1"/>
      <c r="P1219" s="1"/>
      <c r="Q1219" s="1"/>
      <c r="R1219" s="1"/>
    </row>
    <row r="1220" spans="1:18" x14ac:dyDescent="0.3">
      <c r="A1220" s="36">
        <v>45155</v>
      </c>
      <c r="B1220" s="37">
        <v>1875</v>
      </c>
      <c r="C1220" s="38">
        <v>-52.2</v>
      </c>
      <c r="D1220" s="39">
        <v>-2.7085927770859299E-2</v>
      </c>
      <c r="E1220" s="37">
        <v>1921.8</v>
      </c>
      <c r="F1220" s="37">
        <v>1867.2</v>
      </c>
      <c r="G1220" s="37">
        <v>1929.6</v>
      </c>
      <c r="H1220" s="7">
        <v>56074</v>
      </c>
      <c r="I1220" s="37">
        <v>105916980.40000001</v>
      </c>
      <c r="J1220" s="37">
        <v>46.8</v>
      </c>
      <c r="K1220" s="37">
        <v>62.399999999999899</v>
      </c>
      <c r="L1220" s="39">
        <v>0.49602475855077099</v>
      </c>
      <c r="M1220" s="37">
        <v>6355171519.3999996</v>
      </c>
      <c r="N1220" s="37">
        <v>1875</v>
      </c>
      <c r="O1220" s="1"/>
      <c r="P1220" s="1"/>
      <c r="Q1220" s="1"/>
      <c r="R1220" s="1"/>
    </row>
    <row r="1221" spans="1:18" x14ac:dyDescent="0.3">
      <c r="A1221" s="36">
        <v>45156</v>
      </c>
      <c r="B1221" s="37">
        <v>1862.6</v>
      </c>
      <c r="C1221" s="38">
        <v>-12.4000000000001</v>
      </c>
      <c r="D1221" s="39">
        <v>-6.6133333333333799E-3</v>
      </c>
      <c r="E1221" s="37">
        <v>1867.2</v>
      </c>
      <c r="F1221" s="37">
        <v>1834</v>
      </c>
      <c r="G1221" s="37">
        <v>1869</v>
      </c>
      <c r="H1221" s="7">
        <v>55541</v>
      </c>
      <c r="I1221" s="37">
        <v>102908360</v>
      </c>
      <c r="J1221" s="37">
        <v>4.60000000000014</v>
      </c>
      <c r="K1221" s="37">
        <v>35</v>
      </c>
      <c r="L1221" s="39">
        <v>-9.5052965723864905E-3</v>
      </c>
      <c r="M1221" s="37">
        <v>6252263159.3999996</v>
      </c>
      <c r="N1221" s="37">
        <v>1862.6</v>
      </c>
      <c r="O1221" s="1"/>
      <c r="P1221" s="1"/>
      <c r="Q1221" s="1"/>
      <c r="R1221" s="1"/>
    </row>
    <row r="1222" spans="1:18" x14ac:dyDescent="0.3">
      <c r="A1222" s="36">
        <v>45159</v>
      </c>
      <c r="B1222" s="37">
        <v>1874</v>
      </c>
      <c r="C1222" s="38">
        <v>11.4000000000001</v>
      </c>
      <c r="D1222" s="39">
        <v>6.1204767529260701E-3</v>
      </c>
      <c r="E1222" s="37">
        <v>1863</v>
      </c>
      <c r="F1222" s="37">
        <v>1859.4</v>
      </c>
      <c r="G1222" s="37">
        <v>1895.6</v>
      </c>
      <c r="H1222" s="7">
        <v>34450</v>
      </c>
      <c r="I1222" s="37">
        <v>64722849.600000001</v>
      </c>
      <c r="J1222" s="37">
        <v>11</v>
      </c>
      <c r="K1222" s="37">
        <v>36.199999999999797</v>
      </c>
      <c r="L1222" s="39">
        <v>-0.37973749122270001</v>
      </c>
      <c r="M1222" s="37">
        <v>6316986009</v>
      </c>
      <c r="N1222" s="37">
        <v>1874</v>
      </c>
      <c r="O1222" s="1"/>
      <c r="P1222" s="1"/>
      <c r="Q1222" s="1"/>
      <c r="R1222" s="1"/>
    </row>
    <row r="1223" spans="1:18" x14ac:dyDescent="0.3">
      <c r="A1223" s="36">
        <v>45160</v>
      </c>
      <c r="B1223" s="37">
        <v>1885.2</v>
      </c>
      <c r="C1223" s="38">
        <v>11.2</v>
      </c>
      <c r="D1223" s="39">
        <v>5.9765208110992797E-3</v>
      </c>
      <c r="E1223" s="37">
        <v>1883.6</v>
      </c>
      <c r="F1223" s="37">
        <v>1876.8</v>
      </c>
      <c r="G1223" s="37">
        <v>1905.4</v>
      </c>
      <c r="H1223" s="7">
        <v>30941</v>
      </c>
      <c r="I1223" s="37">
        <v>58444833</v>
      </c>
      <c r="J1223" s="37">
        <v>1.60000000000014</v>
      </c>
      <c r="K1223" s="37">
        <v>28.600000000000101</v>
      </c>
      <c r="L1223" s="39">
        <v>-0.10185776487663301</v>
      </c>
      <c r="M1223" s="37">
        <v>6375430842</v>
      </c>
      <c r="N1223" s="37">
        <v>1885.2</v>
      </c>
      <c r="O1223" s="1"/>
      <c r="P1223" s="1"/>
      <c r="Q1223" s="1"/>
      <c r="R1223" s="1"/>
    </row>
    <row r="1224" spans="1:18" x14ac:dyDescent="0.3">
      <c r="A1224" s="36">
        <v>45161</v>
      </c>
      <c r="B1224" s="37">
        <v>1902.8</v>
      </c>
      <c r="C1224" s="38">
        <v>17.599999999999898</v>
      </c>
      <c r="D1224" s="39">
        <v>9.335879482283E-3</v>
      </c>
      <c r="E1224" s="37">
        <v>1896</v>
      </c>
      <c r="F1224" s="37">
        <v>1881.2</v>
      </c>
      <c r="G1224" s="37">
        <v>1909.2</v>
      </c>
      <c r="H1224" s="7">
        <v>40259</v>
      </c>
      <c r="I1224" s="37">
        <v>76444827.200000003</v>
      </c>
      <c r="J1224" s="37">
        <v>6.7999999999999501</v>
      </c>
      <c r="K1224" s="37">
        <v>28</v>
      </c>
      <c r="L1224" s="39">
        <v>0.30115380886202803</v>
      </c>
      <c r="M1224" s="37">
        <v>6451875669.1999998</v>
      </c>
      <c r="N1224" s="37">
        <v>1902.8</v>
      </c>
      <c r="O1224" s="1"/>
      <c r="P1224" s="1"/>
      <c r="Q1224" s="1"/>
      <c r="R1224" s="1"/>
    </row>
    <row r="1225" spans="1:18" x14ac:dyDescent="0.3">
      <c r="A1225" s="36">
        <v>45162</v>
      </c>
      <c r="B1225" s="37">
        <v>1878.4</v>
      </c>
      <c r="C1225" s="38">
        <v>-24.399999999999899</v>
      </c>
      <c r="D1225" s="39">
        <v>-1.2823207904141201E-2</v>
      </c>
      <c r="E1225" s="37">
        <v>1920</v>
      </c>
      <c r="F1225" s="37">
        <v>1875.6</v>
      </c>
      <c r="G1225" s="37">
        <v>1934.4</v>
      </c>
      <c r="H1225" s="7">
        <v>38618</v>
      </c>
      <c r="I1225" s="37">
        <v>73188758.799999997</v>
      </c>
      <c r="J1225" s="37">
        <v>41.599999999999902</v>
      </c>
      <c r="K1225" s="37">
        <v>58.800000000000203</v>
      </c>
      <c r="L1225" s="39">
        <v>-4.07610720584217E-2</v>
      </c>
      <c r="M1225" s="37">
        <v>6378686910.3999996</v>
      </c>
      <c r="N1225" s="37">
        <v>1878.4</v>
      </c>
      <c r="O1225" s="1"/>
      <c r="P1225" s="1"/>
      <c r="Q1225" s="1"/>
      <c r="R1225" s="1"/>
    </row>
    <row r="1226" spans="1:18" x14ac:dyDescent="0.3">
      <c r="A1226" s="36">
        <v>45163</v>
      </c>
      <c r="B1226" s="37">
        <v>1883.2</v>
      </c>
      <c r="C1226" s="38">
        <v>4.7999999999999501</v>
      </c>
      <c r="D1226" s="39">
        <v>2.5553662691652199E-3</v>
      </c>
      <c r="E1226" s="37">
        <v>1866</v>
      </c>
      <c r="F1226" s="37">
        <v>1866</v>
      </c>
      <c r="G1226" s="37">
        <v>1908</v>
      </c>
      <c r="H1226" s="7">
        <v>36319</v>
      </c>
      <c r="I1226" s="37">
        <v>68572970</v>
      </c>
      <c r="J1226" s="37">
        <v>17.2</v>
      </c>
      <c r="K1226" s="37">
        <v>42</v>
      </c>
      <c r="L1226" s="39">
        <v>-5.9531824537780297E-2</v>
      </c>
      <c r="M1226" s="37">
        <v>6447259880.3999996</v>
      </c>
      <c r="N1226" s="37">
        <v>1883.2</v>
      </c>
      <c r="O1226" s="1"/>
      <c r="P1226" s="1"/>
      <c r="Q1226" s="1"/>
      <c r="R1226" s="1"/>
    </row>
    <row r="1227" spans="1:18" x14ac:dyDescent="0.3">
      <c r="A1227" s="36">
        <v>45166</v>
      </c>
      <c r="B1227" s="37">
        <v>1917.6</v>
      </c>
      <c r="C1227" s="38">
        <v>34.399999999999899</v>
      </c>
      <c r="D1227" s="39">
        <v>1.8266779949022899E-2</v>
      </c>
      <c r="E1227" s="37">
        <v>1907.4</v>
      </c>
      <c r="F1227" s="37">
        <v>1884.6</v>
      </c>
      <c r="G1227" s="37">
        <v>1920.4</v>
      </c>
      <c r="H1227" s="7">
        <v>34587</v>
      </c>
      <c r="I1227" s="37">
        <v>66088650.799999997</v>
      </c>
      <c r="J1227" s="37">
        <v>10.1999999999998</v>
      </c>
      <c r="K1227" s="37">
        <v>35.800000000000203</v>
      </c>
      <c r="L1227" s="39">
        <v>-4.7688537680002203E-2</v>
      </c>
      <c r="M1227" s="37">
        <v>6513348531.1999998</v>
      </c>
      <c r="N1227" s="37">
        <v>1917.6</v>
      </c>
      <c r="O1227" s="1"/>
      <c r="P1227" s="1"/>
      <c r="Q1227" s="1"/>
      <c r="R1227" s="1"/>
    </row>
    <row r="1228" spans="1:18" x14ac:dyDescent="0.3">
      <c r="A1228" s="36">
        <v>45167</v>
      </c>
      <c r="B1228" s="37">
        <v>1937.8</v>
      </c>
      <c r="C1228" s="38">
        <v>20.2</v>
      </c>
      <c r="D1228" s="39">
        <v>1.0534000834376301E-2</v>
      </c>
      <c r="E1228" s="37">
        <v>1932.4</v>
      </c>
      <c r="F1228" s="37">
        <v>1915</v>
      </c>
      <c r="G1228" s="37">
        <v>1944.6</v>
      </c>
      <c r="H1228" s="7">
        <v>45553</v>
      </c>
      <c r="I1228" s="37">
        <v>88059497.400000006</v>
      </c>
      <c r="J1228" s="37">
        <v>5.39999999999986</v>
      </c>
      <c r="K1228" s="37">
        <v>29.599999999999898</v>
      </c>
      <c r="L1228" s="39">
        <v>0.31705554109925699</v>
      </c>
      <c r="M1228" s="37">
        <v>6601408028.6000004</v>
      </c>
      <c r="N1228" s="37">
        <v>1937.8</v>
      </c>
      <c r="O1228" s="1"/>
      <c r="P1228" s="1"/>
      <c r="Q1228" s="1"/>
      <c r="R1228" s="1"/>
    </row>
    <row r="1229" spans="1:18" x14ac:dyDescent="0.3">
      <c r="A1229" s="36">
        <v>45168</v>
      </c>
      <c r="B1229" s="37">
        <v>1931.4</v>
      </c>
      <c r="C1229" s="38">
        <v>-6.39999999999986</v>
      </c>
      <c r="D1229" s="39">
        <v>-3.3027144184125598E-3</v>
      </c>
      <c r="E1229" s="37">
        <v>1945</v>
      </c>
      <c r="F1229" s="37">
        <v>1905.8</v>
      </c>
      <c r="G1229" s="37">
        <v>1951</v>
      </c>
      <c r="H1229" s="7">
        <v>37808</v>
      </c>
      <c r="I1229" s="37">
        <v>72957481.599999994</v>
      </c>
      <c r="J1229" s="37">
        <v>13.5999999999999</v>
      </c>
      <c r="K1229" s="37">
        <v>45.2</v>
      </c>
      <c r="L1229" s="39">
        <v>-0.17002173292648101</v>
      </c>
      <c r="M1229" s="37">
        <v>6528450547</v>
      </c>
      <c r="N1229" s="37">
        <v>1931.4</v>
      </c>
      <c r="O1229" s="1"/>
      <c r="P1229" s="1"/>
      <c r="Q1229" s="1"/>
      <c r="R1229" s="1"/>
    </row>
    <row r="1230" spans="1:18" x14ac:dyDescent="0.3">
      <c r="A1230" s="36">
        <v>45169</v>
      </c>
      <c r="B1230" s="37">
        <v>1900.8</v>
      </c>
      <c r="C1230" s="38">
        <v>-30.600000000000101</v>
      </c>
      <c r="D1230" s="39">
        <v>-1.58434296365332E-2</v>
      </c>
      <c r="E1230" s="37">
        <v>1936.8</v>
      </c>
      <c r="F1230" s="37">
        <v>1900.8</v>
      </c>
      <c r="G1230" s="37">
        <v>1936.8</v>
      </c>
      <c r="H1230" s="7">
        <v>83321</v>
      </c>
      <c r="I1230" s="37">
        <v>158692042.59999999</v>
      </c>
      <c r="J1230" s="37">
        <v>36</v>
      </c>
      <c r="K1230" s="37">
        <v>36</v>
      </c>
      <c r="L1230" s="39">
        <v>1.2037928480744799</v>
      </c>
      <c r="M1230" s="37">
        <v>6369758504.3999996</v>
      </c>
      <c r="N1230" s="37">
        <v>1900.8</v>
      </c>
      <c r="O1230" s="1"/>
      <c r="P1230" s="1"/>
      <c r="Q1230" s="1"/>
      <c r="R1230" s="1"/>
    </row>
    <row r="1231" spans="1:18" x14ac:dyDescent="0.3">
      <c r="A1231" s="36">
        <v>45170</v>
      </c>
      <c r="B1231" s="37">
        <v>1885.8</v>
      </c>
      <c r="C1231" s="38">
        <v>-15</v>
      </c>
      <c r="D1231" s="39">
        <v>-7.8914141414141402E-3</v>
      </c>
      <c r="E1231" s="37">
        <v>1900</v>
      </c>
      <c r="F1231" s="37">
        <v>1874</v>
      </c>
      <c r="G1231" s="37">
        <v>1922.8</v>
      </c>
      <c r="H1231" s="7">
        <v>45602</v>
      </c>
      <c r="I1231" s="37">
        <v>86365628</v>
      </c>
      <c r="J1231" s="37">
        <v>14.2</v>
      </c>
      <c r="K1231" s="37">
        <v>48.8</v>
      </c>
      <c r="L1231" s="39">
        <v>-0.452694998859831</v>
      </c>
      <c r="M1231" s="37">
        <v>6283392876.3999996</v>
      </c>
      <c r="N1231" s="37">
        <v>1885.8</v>
      </c>
      <c r="O1231" s="1"/>
      <c r="P1231" s="1"/>
      <c r="Q1231" s="1"/>
      <c r="R1231" s="1"/>
    </row>
    <row r="1232" spans="1:18" x14ac:dyDescent="0.3">
      <c r="A1232" s="36">
        <v>45173</v>
      </c>
      <c r="B1232" s="37">
        <v>1882.4</v>
      </c>
      <c r="C1232" s="38">
        <v>-3.39999999999986</v>
      </c>
      <c r="D1232" s="39">
        <v>-1.80294835083247E-3</v>
      </c>
      <c r="E1232" s="37">
        <v>1899</v>
      </c>
      <c r="F1232" s="37">
        <v>1879.2</v>
      </c>
      <c r="G1232" s="37">
        <v>1910.8</v>
      </c>
      <c r="H1232" s="7">
        <v>29829</v>
      </c>
      <c r="I1232" s="37">
        <v>56322770.799999997</v>
      </c>
      <c r="J1232" s="37">
        <v>16.599999999999898</v>
      </c>
      <c r="K1232" s="37">
        <v>31.599999999999898</v>
      </c>
      <c r="L1232" s="39">
        <v>-0.34588395245822601</v>
      </c>
      <c r="M1232" s="37">
        <v>6227070105.6000004</v>
      </c>
      <c r="N1232" s="37">
        <v>1882.4</v>
      </c>
      <c r="O1232" s="1"/>
      <c r="P1232" s="1"/>
      <c r="Q1232" s="1"/>
      <c r="R1232" s="1"/>
    </row>
    <row r="1233" spans="1:18" x14ac:dyDescent="0.3">
      <c r="A1233" s="36">
        <v>45174</v>
      </c>
      <c r="B1233" s="37">
        <v>1868.2</v>
      </c>
      <c r="C1233" s="38">
        <v>-14.2</v>
      </c>
      <c r="D1233" s="39">
        <v>-7.5435614109647499E-3</v>
      </c>
      <c r="E1233" s="37">
        <v>1868.8</v>
      </c>
      <c r="F1233" s="37">
        <v>1845.2</v>
      </c>
      <c r="G1233" s="37">
        <v>1889.2</v>
      </c>
      <c r="H1233" s="7">
        <v>44438</v>
      </c>
      <c r="I1233" s="37">
        <v>82970528.400000006</v>
      </c>
      <c r="J1233" s="37">
        <v>0.59999999999990905</v>
      </c>
      <c r="K1233" s="37">
        <v>44</v>
      </c>
      <c r="L1233" s="39">
        <v>0.48975828891347301</v>
      </c>
      <c r="M1233" s="37">
        <v>6144099577.1999998</v>
      </c>
      <c r="N1233" s="37">
        <v>1868.2</v>
      </c>
      <c r="O1233" s="1"/>
      <c r="P1233" s="1"/>
      <c r="Q1233" s="1"/>
      <c r="R1233" s="1"/>
    </row>
    <row r="1234" spans="1:18" x14ac:dyDescent="0.3">
      <c r="A1234" s="36">
        <v>45175</v>
      </c>
      <c r="B1234" s="37">
        <v>1833.4</v>
      </c>
      <c r="C1234" s="38">
        <v>-34.799999999999997</v>
      </c>
      <c r="D1234" s="39">
        <v>-1.8627555936195202E-2</v>
      </c>
      <c r="E1234" s="37">
        <v>1860.2</v>
      </c>
      <c r="F1234" s="37">
        <v>1819</v>
      </c>
      <c r="G1234" s="37">
        <v>1866.2</v>
      </c>
      <c r="H1234" s="7">
        <v>57011</v>
      </c>
      <c r="I1234" s="37">
        <v>104840247.59999999</v>
      </c>
      <c r="J1234" s="37">
        <v>26.8</v>
      </c>
      <c r="K1234" s="37">
        <v>47.2</v>
      </c>
      <c r="L1234" s="39">
        <v>0.282933525361177</v>
      </c>
      <c r="M1234" s="37">
        <v>6039259329.6000004</v>
      </c>
      <c r="N1234" s="37">
        <v>1833.4</v>
      </c>
      <c r="O1234" s="1"/>
      <c r="P1234" s="1"/>
      <c r="Q1234" s="1"/>
      <c r="R1234" s="1"/>
    </row>
    <row r="1235" spans="1:18" x14ac:dyDescent="0.3">
      <c r="A1235" s="36">
        <v>45176</v>
      </c>
      <c r="B1235" s="37">
        <v>1834.4</v>
      </c>
      <c r="C1235" s="38">
        <v>1</v>
      </c>
      <c r="D1235" s="39">
        <v>5.4543471146503795E-4</v>
      </c>
      <c r="E1235" s="37">
        <v>1826.6</v>
      </c>
      <c r="F1235" s="37">
        <v>1819.4</v>
      </c>
      <c r="G1235" s="37">
        <v>1861.2</v>
      </c>
      <c r="H1235" s="7">
        <v>50846</v>
      </c>
      <c r="I1235" s="37">
        <v>93442921</v>
      </c>
      <c r="J1235" s="37">
        <v>7.8000000000001801</v>
      </c>
      <c r="K1235" s="37">
        <v>41.8</v>
      </c>
      <c r="L1235" s="39">
        <v>-0.108137026187929</v>
      </c>
      <c r="M1235" s="37">
        <v>6132702250.6000004</v>
      </c>
      <c r="N1235" s="37">
        <v>1834.4</v>
      </c>
      <c r="O1235" s="1"/>
      <c r="P1235" s="1"/>
      <c r="Q1235" s="1"/>
      <c r="R1235" s="1"/>
    </row>
    <row r="1236" spans="1:18" x14ac:dyDescent="0.3">
      <c r="A1236" s="36">
        <v>45177</v>
      </c>
      <c r="B1236" s="37">
        <v>1849.4</v>
      </c>
      <c r="C1236" s="38">
        <v>15</v>
      </c>
      <c r="D1236" s="39">
        <v>8.1770606192760591E-3</v>
      </c>
      <c r="E1236" s="37">
        <v>1849.4</v>
      </c>
      <c r="F1236" s="37">
        <v>1815</v>
      </c>
      <c r="G1236" s="37">
        <v>1854</v>
      </c>
      <c r="H1236" s="7">
        <v>49867</v>
      </c>
      <c r="I1236" s="37">
        <v>91684833.400000006</v>
      </c>
      <c r="J1236" s="37">
        <v>0</v>
      </c>
      <c r="K1236" s="37">
        <v>39</v>
      </c>
      <c r="L1236" s="39">
        <v>-1.9254218620933801E-2</v>
      </c>
      <c r="M1236" s="37">
        <v>6224387084</v>
      </c>
      <c r="N1236" s="37">
        <v>1849.4</v>
      </c>
      <c r="O1236" s="1"/>
      <c r="P1236" s="1"/>
      <c r="Q1236" s="1"/>
      <c r="R1236" s="1"/>
    </row>
    <row r="1237" spans="1:18" x14ac:dyDescent="0.3">
      <c r="A1237" s="36">
        <v>45180</v>
      </c>
      <c r="B1237" s="37">
        <v>1855.6</v>
      </c>
      <c r="C1237" s="38">
        <v>6.1999999999998199</v>
      </c>
      <c r="D1237" s="39">
        <v>3.3524386287443601E-3</v>
      </c>
      <c r="E1237" s="37">
        <v>1857.8</v>
      </c>
      <c r="F1237" s="37">
        <v>1848.6</v>
      </c>
      <c r="G1237" s="37">
        <v>1872.6</v>
      </c>
      <c r="H1237" s="7">
        <v>41949</v>
      </c>
      <c r="I1237" s="37">
        <v>77932632.400000006</v>
      </c>
      <c r="J1237" s="37">
        <v>2.2000000000000499</v>
      </c>
      <c r="K1237" s="37">
        <v>24</v>
      </c>
      <c r="L1237" s="39">
        <v>-0.158782361080474</v>
      </c>
      <c r="M1237" s="37">
        <v>6302319716.3999901</v>
      </c>
      <c r="N1237" s="37">
        <v>1855.6</v>
      </c>
      <c r="O1237" s="1"/>
      <c r="P1237" s="1"/>
      <c r="Q1237" s="1"/>
      <c r="R1237" s="1"/>
    </row>
    <row r="1238" spans="1:18" x14ac:dyDescent="0.3">
      <c r="A1238" s="36">
        <v>45181</v>
      </c>
      <c r="B1238" s="37">
        <v>1836.2</v>
      </c>
      <c r="C1238" s="38">
        <v>-19.399999999999899</v>
      </c>
      <c r="D1238" s="39">
        <v>-1.0454839405044099E-2</v>
      </c>
      <c r="E1238" s="37">
        <v>1866.6</v>
      </c>
      <c r="F1238" s="37">
        <v>1831.6</v>
      </c>
      <c r="G1238" s="37">
        <v>1867.8</v>
      </c>
      <c r="H1238" s="7">
        <v>31558</v>
      </c>
      <c r="I1238" s="37">
        <v>58096843.399999999</v>
      </c>
      <c r="J1238" s="37">
        <v>30.399999999999899</v>
      </c>
      <c r="K1238" s="37">
        <v>36.200000000000003</v>
      </c>
      <c r="L1238" s="39">
        <v>-0.24770554721209101</v>
      </c>
      <c r="M1238" s="37">
        <v>6244222873</v>
      </c>
      <c r="N1238" s="37">
        <v>1836.2</v>
      </c>
      <c r="O1238" s="1"/>
      <c r="P1238" s="1"/>
      <c r="Q1238" s="1"/>
      <c r="R1238" s="1"/>
    </row>
    <row r="1239" spans="1:18" x14ac:dyDescent="0.3">
      <c r="A1239" s="36">
        <v>45182</v>
      </c>
      <c r="B1239" s="37">
        <v>1836.2</v>
      </c>
      <c r="C1239" s="38">
        <v>0</v>
      </c>
      <c r="D1239" s="39">
        <v>0</v>
      </c>
      <c r="E1239" s="37">
        <v>1822.6</v>
      </c>
      <c r="F1239" s="37">
        <v>1819.4</v>
      </c>
      <c r="G1239" s="37">
        <v>1845.4</v>
      </c>
      <c r="H1239" s="7">
        <v>37337</v>
      </c>
      <c r="I1239" s="37">
        <v>68467813</v>
      </c>
      <c r="J1239" s="37">
        <v>13.600000000000099</v>
      </c>
      <c r="K1239" s="37">
        <v>26</v>
      </c>
      <c r="L1239" s="39">
        <v>0.18312313834843799</v>
      </c>
      <c r="M1239" s="37">
        <v>6175755060</v>
      </c>
      <c r="N1239" s="37">
        <v>1836.2</v>
      </c>
      <c r="O1239" s="1"/>
      <c r="P1239" s="1"/>
      <c r="Q1239" s="1"/>
      <c r="R1239" s="1"/>
    </row>
    <row r="1240" spans="1:18" x14ac:dyDescent="0.3">
      <c r="A1240" s="36">
        <v>45183</v>
      </c>
      <c r="B1240" s="37">
        <v>1876</v>
      </c>
      <c r="C1240" s="38">
        <v>39.799999999999997</v>
      </c>
      <c r="D1240" s="39">
        <v>2.1675198780089298E-2</v>
      </c>
      <c r="E1240" s="37">
        <v>1840</v>
      </c>
      <c r="F1240" s="37">
        <v>1824.2</v>
      </c>
      <c r="G1240" s="37">
        <v>1881.6</v>
      </c>
      <c r="H1240" s="7">
        <v>81346</v>
      </c>
      <c r="I1240" s="37">
        <v>151466688.19999999</v>
      </c>
      <c r="J1240" s="37">
        <v>36</v>
      </c>
      <c r="K1240" s="37">
        <v>57.399999999999899</v>
      </c>
      <c r="L1240" s="39">
        <v>1.1786967351420801</v>
      </c>
      <c r="M1240" s="37">
        <v>6327221748.1999998</v>
      </c>
      <c r="N1240" s="37">
        <v>1876</v>
      </c>
      <c r="O1240" s="1"/>
      <c r="P1240" s="1"/>
      <c r="Q1240" s="1"/>
      <c r="R1240" s="1"/>
    </row>
    <row r="1241" spans="1:18" x14ac:dyDescent="0.3">
      <c r="A1241" s="36">
        <v>45184</v>
      </c>
      <c r="B1241" s="37">
        <v>1903.6</v>
      </c>
      <c r="C1241" s="38">
        <v>27.599999999999898</v>
      </c>
      <c r="D1241" s="39">
        <v>1.47121535181236E-2</v>
      </c>
      <c r="E1241" s="37">
        <v>1907</v>
      </c>
      <c r="F1241" s="37">
        <v>1903</v>
      </c>
      <c r="G1241" s="37">
        <v>1923.6</v>
      </c>
      <c r="H1241" s="7">
        <v>122007</v>
      </c>
      <c r="I1241" s="37">
        <v>232790872.19999999</v>
      </c>
      <c r="J1241" s="37">
        <v>3.4000000000000901</v>
      </c>
      <c r="K1241" s="37">
        <v>20.599999999999898</v>
      </c>
      <c r="L1241" s="39">
        <v>0.49985248199051002</v>
      </c>
      <c r="M1241" s="37">
        <v>6560012620.3999901</v>
      </c>
      <c r="N1241" s="37">
        <v>1903.6</v>
      </c>
      <c r="O1241" s="1"/>
      <c r="P1241" s="1"/>
      <c r="Q1241" s="1"/>
      <c r="R1241" s="1"/>
    </row>
    <row r="1242" spans="1:18" x14ac:dyDescent="0.3">
      <c r="A1242" s="36">
        <v>45187</v>
      </c>
      <c r="B1242" s="37">
        <v>1874.4</v>
      </c>
      <c r="C1242" s="38">
        <v>-29.1999999999998</v>
      </c>
      <c r="D1242" s="39">
        <v>-1.53393570077746E-2</v>
      </c>
      <c r="E1242" s="37">
        <v>1894.2</v>
      </c>
      <c r="F1242" s="37">
        <v>1869.4</v>
      </c>
      <c r="G1242" s="37">
        <v>1901.8</v>
      </c>
      <c r="H1242" s="7">
        <v>45278</v>
      </c>
      <c r="I1242" s="37">
        <v>85039251.200000003</v>
      </c>
      <c r="J1242" s="37">
        <v>19.8</v>
      </c>
      <c r="K1242" s="37">
        <v>32.399999999999899</v>
      </c>
      <c r="L1242" s="39">
        <v>-0.62889014564738099</v>
      </c>
      <c r="M1242" s="37">
        <v>6474973369.1999998</v>
      </c>
      <c r="N1242" s="37">
        <v>1874.4</v>
      </c>
      <c r="O1242" s="1"/>
      <c r="P1242" s="1"/>
      <c r="Q1242" s="1"/>
      <c r="R1242" s="1"/>
    </row>
    <row r="1243" spans="1:18" x14ac:dyDescent="0.3">
      <c r="A1243" s="36">
        <v>45188</v>
      </c>
      <c r="B1243" s="37">
        <v>1845.6</v>
      </c>
      <c r="C1243" s="38">
        <v>-28.8000000000002</v>
      </c>
      <c r="D1243" s="39">
        <v>-1.53649167733676E-2</v>
      </c>
      <c r="E1243" s="37">
        <v>1862</v>
      </c>
      <c r="F1243" s="37">
        <v>1838.4</v>
      </c>
      <c r="G1243" s="37">
        <v>1876.4</v>
      </c>
      <c r="H1243" s="7">
        <v>40202</v>
      </c>
      <c r="I1243" s="37">
        <v>74404404.599999994</v>
      </c>
      <c r="J1243" s="37">
        <v>16.400000000000102</v>
      </c>
      <c r="K1243" s="37">
        <v>38</v>
      </c>
      <c r="L1243" s="39">
        <v>-0.11210742523963101</v>
      </c>
      <c r="M1243" s="37">
        <v>6400568964.5999899</v>
      </c>
      <c r="N1243" s="37">
        <v>1845.6</v>
      </c>
      <c r="O1243" s="1"/>
      <c r="P1243" s="1"/>
      <c r="Q1243" s="1"/>
      <c r="R1243" s="1"/>
    </row>
    <row r="1244" spans="1:18" x14ac:dyDescent="0.3">
      <c r="A1244" s="36">
        <v>45189</v>
      </c>
      <c r="B1244" s="37">
        <v>1876.4</v>
      </c>
      <c r="C1244" s="38">
        <v>30.8000000000002</v>
      </c>
      <c r="D1244" s="39">
        <v>1.6688339835284002E-2</v>
      </c>
      <c r="E1244" s="37">
        <v>1848.6</v>
      </c>
      <c r="F1244" s="37">
        <v>1838.6</v>
      </c>
      <c r="G1244" s="37">
        <v>1887.4</v>
      </c>
      <c r="H1244" s="7">
        <v>43989</v>
      </c>
      <c r="I1244" s="37">
        <v>82415738.599999994</v>
      </c>
      <c r="J1244" s="37">
        <v>27.8000000000002</v>
      </c>
      <c r="K1244" s="37">
        <v>48.800000000000203</v>
      </c>
      <c r="L1244" s="39">
        <v>9.4199293567484202E-2</v>
      </c>
      <c r="M1244" s="37">
        <v>6482984703.1999998</v>
      </c>
      <c r="N1244" s="37">
        <v>1876.4</v>
      </c>
      <c r="O1244" s="1"/>
      <c r="P1244" s="1"/>
      <c r="Q1244" s="1"/>
      <c r="R1244" s="1"/>
    </row>
    <row r="1245" spans="1:18" x14ac:dyDescent="0.3">
      <c r="A1245" s="36">
        <v>45190</v>
      </c>
      <c r="B1245" s="37">
        <v>1766.6</v>
      </c>
      <c r="C1245" s="38">
        <v>-109.8</v>
      </c>
      <c r="D1245" s="39">
        <v>-5.8516307823491903E-2</v>
      </c>
      <c r="E1245" s="37">
        <v>1841</v>
      </c>
      <c r="F1245" s="37">
        <v>1766.6</v>
      </c>
      <c r="G1245" s="37">
        <v>1848</v>
      </c>
      <c r="H1245" s="7">
        <v>105064</v>
      </c>
      <c r="I1245" s="37">
        <v>188183763</v>
      </c>
      <c r="J1245" s="37">
        <v>74.400000000000105</v>
      </c>
      <c r="K1245" s="37">
        <v>81.400000000000105</v>
      </c>
      <c r="L1245" s="39">
        <v>1.3884152856395899</v>
      </c>
      <c r="M1245" s="37">
        <v>6294800940.1999998</v>
      </c>
      <c r="N1245" s="37">
        <v>1766.6</v>
      </c>
      <c r="O1245" s="1"/>
      <c r="P1245" s="1"/>
      <c r="Q1245" s="1"/>
      <c r="R1245" s="1"/>
    </row>
    <row r="1246" spans="1:18" x14ac:dyDescent="0.3">
      <c r="A1246" s="36">
        <v>45191</v>
      </c>
      <c r="B1246" s="37">
        <v>1793</v>
      </c>
      <c r="C1246" s="38">
        <v>26.400000000000102</v>
      </c>
      <c r="D1246" s="39">
        <v>1.4943960149439699E-2</v>
      </c>
      <c r="E1246" s="37">
        <v>1767.6</v>
      </c>
      <c r="F1246" s="37">
        <v>1750.2</v>
      </c>
      <c r="G1246" s="37">
        <v>1796.8</v>
      </c>
      <c r="H1246" s="7">
        <v>55600</v>
      </c>
      <c r="I1246" s="37">
        <v>99239964.599999994</v>
      </c>
      <c r="J1246" s="37">
        <v>25.400000000000102</v>
      </c>
      <c r="K1246" s="37">
        <v>46.599999999999902</v>
      </c>
      <c r="L1246" s="39">
        <v>-0.470798751237341</v>
      </c>
      <c r="M1246" s="37">
        <v>6394040904.8000002</v>
      </c>
      <c r="N1246" s="37">
        <v>1793</v>
      </c>
      <c r="O1246" s="1"/>
      <c r="P1246" s="1"/>
      <c r="Q1246" s="1"/>
      <c r="R1246" s="1"/>
    </row>
    <row r="1247" spans="1:18" x14ac:dyDescent="0.3">
      <c r="A1247" s="36">
        <v>45194</v>
      </c>
      <c r="B1247" s="37">
        <v>1732.8</v>
      </c>
      <c r="C1247" s="38">
        <v>-60.2</v>
      </c>
      <c r="D1247" s="39">
        <v>-3.3575013943112103E-2</v>
      </c>
      <c r="E1247" s="37">
        <v>1778.2</v>
      </c>
      <c r="F1247" s="37">
        <v>1720.2</v>
      </c>
      <c r="G1247" s="37">
        <v>1785.2</v>
      </c>
      <c r="H1247" s="7">
        <v>76357</v>
      </c>
      <c r="I1247" s="37">
        <v>132713114.8</v>
      </c>
      <c r="J1247" s="37">
        <v>45.400000000000098</v>
      </c>
      <c r="K1247" s="37">
        <v>65</v>
      </c>
      <c r="L1247" s="39">
        <v>0.37332733812949598</v>
      </c>
      <c r="M1247" s="37">
        <v>6261327790</v>
      </c>
      <c r="N1247" s="37">
        <v>1732.8</v>
      </c>
      <c r="O1247" s="1"/>
      <c r="P1247" s="1"/>
      <c r="Q1247" s="1"/>
      <c r="R1247" s="1"/>
    </row>
    <row r="1248" spans="1:18" x14ac:dyDescent="0.3">
      <c r="A1248" s="36">
        <v>45195</v>
      </c>
      <c r="B1248" s="37">
        <v>1707</v>
      </c>
      <c r="C1248" s="38">
        <v>-25.8</v>
      </c>
      <c r="D1248" s="39">
        <v>-1.48891966759003E-2</v>
      </c>
      <c r="E1248" s="37">
        <v>1732.8</v>
      </c>
      <c r="F1248" s="37">
        <v>1696.4</v>
      </c>
      <c r="G1248" s="37">
        <v>1733.6</v>
      </c>
      <c r="H1248" s="7">
        <v>88972</v>
      </c>
      <c r="I1248" s="37">
        <v>152052198</v>
      </c>
      <c r="J1248" s="37">
        <v>25.8</v>
      </c>
      <c r="K1248" s="37">
        <v>37.199999999999797</v>
      </c>
      <c r="L1248" s="39">
        <v>0.165210786175465</v>
      </c>
      <c r="M1248" s="37">
        <v>6109275592</v>
      </c>
      <c r="N1248" s="37">
        <v>1707</v>
      </c>
      <c r="O1248" s="1"/>
      <c r="P1248" s="1"/>
      <c r="Q1248" s="1"/>
      <c r="R1248" s="1"/>
    </row>
    <row r="1249" spans="1:18" x14ac:dyDescent="0.3">
      <c r="A1249" s="36">
        <v>45196</v>
      </c>
      <c r="B1249" s="37">
        <v>1696.6</v>
      </c>
      <c r="C1249" s="38">
        <v>-10.4000000000001</v>
      </c>
      <c r="D1249" s="39">
        <v>-6.0925600468659004E-3</v>
      </c>
      <c r="E1249" s="37">
        <v>1713.6</v>
      </c>
      <c r="F1249" s="37">
        <v>1684</v>
      </c>
      <c r="G1249" s="37">
        <v>1715.2</v>
      </c>
      <c r="H1249" s="7">
        <v>64755</v>
      </c>
      <c r="I1249" s="37">
        <v>109997414</v>
      </c>
      <c r="J1249" s="37">
        <v>17</v>
      </c>
      <c r="K1249" s="37">
        <v>31.2</v>
      </c>
      <c r="L1249" s="39">
        <v>-0.27218675538371601</v>
      </c>
      <c r="M1249" s="37">
        <v>5999278178</v>
      </c>
      <c r="N1249" s="37">
        <v>1696.6</v>
      </c>
      <c r="O1249" s="1"/>
      <c r="P1249" s="1"/>
      <c r="Q1249" s="1"/>
      <c r="R1249" s="1"/>
    </row>
    <row r="1250" spans="1:18" x14ac:dyDescent="0.3">
      <c r="A1250" s="36">
        <v>45197</v>
      </c>
      <c r="B1250" s="37">
        <v>1719.8</v>
      </c>
      <c r="C1250" s="38">
        <v>23.2</v>
      </c>
      <c r="D1250" s="39">
        <v>1.3674407638807101E-2</v>
      </c>
      <c r="E1250" s="37">
        <v>1685.4</v>
      </c>
      <c r="F1250" s="37">
        <v>1684.2</v>
      </c>
      <c r="G1250" s="37">
        <v>1723.4</v>
      </c>
      <c r="H1250" s="7">
        <v>53439</v>
      </c>
      <c r="I1250" s="37">
        <v>91470698.200000003</v>
      </c>
      <c r="J1250" s="37">
        <v>34.399999999999899</v>
      </c>
      <c r="K1250" s="37">
        <v>39.200000000000003</v>
      </c>
      <c r="L1250" s="39">
        <v>-0.17475098447996301</v>
      </c>
      <c r="M1250" s="37">
        <v>6090748876.1999998</v>
      </c>
      <c r="N1250" s="37">
        <v>1719.8</v>
      </c>
      <c r="O1250" s="1"/>
      <c r="P1250" s="1"/>
      <c r="Q1250" s="1"/>
      <c r="R1250" s="1"/>
    </row>
    <row r="1251" spans="1:18" x14ac:dyDescent="0.3">
      <c r="A1251" s="36">
        <v>45198</v>
      </c>
      <c r="B1251" s="37">
        <v>1729.8</v>
      </c>
      <c r="C1251" s="38">
        <v>10</v>
      </c>
      <c r="D1251" s="39">
        <v>5.8146296080939597E-3</v>
      </c>
      <c r="E1251" s="37">
        <v>1769.4</v>
      </c>
      <c r="F1251" s="37">
        <v>1729.8</v>
      </c>
      <c r="G1251" s="37">
        <v>1776.4</v>
      </c>
      <c r="H1251" s="7">
        <v>83363</v>
      </c>
      <c r="I1251" s="37">
        <v>145036827.59999999</v>
      </c>
      <c r="J1251" s="37">
        <v>39.600000000000101</v>
      </c>
      <c r="K1251" s="37">
        <v>46.600000000000101</v>
      </c>
      <c r="L1251" s="39">
        <v>0.55996556821796795</v>
      </c>
      <c r="M1251" s="37">
        <v>6235785703.8000002</v>
      </c>
      <c r="N1251" s="37">
        <v>1729.8</v>
      </c>
      <c r="O1251" s="1"/>
      <c r="P1251" s="1"/>
      <c r="Q1251" s="1"/>
      <c r="R1251" s="1"/>
    </row>
    <row r="1252" spans="1:18" x14ac:dyDescent="0.3">
      <c r="A1252" s="36">
        <v>45201</v>
      </c>
      <c r="B1252" s="37">
        <v>1725.8</v>
      </c>
      <c r="C1252" s="38">
        <v>-4</v>
      </c>
      <c r="D1252" s="39">
        <v>-2.3124060585038701E-3</v>
      </c>
      <c r="E1252" s="37">
        <v>1740.4</v>
      </c>
      <c r="F1252" s="37">
        <v>1707.6</v>
      </c>
      <c r="G1252" s="37">
        <v>1753.2</v>
      </c>
      <c r="H1252" s="7">
        <v>46276</v>
      </c>
      <c r="I1252" s="37">
        <v>79837815.799999997</v>
      </c>
      <c r="J1252" s="37">
        <v>14.600000000000099</v>
      </c>
      <c r="K1252" s="37">
        <v>45.600000000000101</v>
      </c>
      <c r="L1252" s="39">
        <v>-0.44488562071902399</v>
      </c>
      <c r="M1252" s="37">
        <v>6155947888</v>
      </c>
      <c r="N1252" s="37">
        <v>1725.8</v>
      </c>
      <c r="O1252" s="1"/>
      <c r="P1252" s="1"/>
      <c r="Q1252" s="1"/>
      <c r="R1252" s="1"/>
    </row>
    <row r="1253" spans="1:18" x14ac:dyDescent="0.3">
      <c r="A1253" s="36">
        <v>45202</v>
      </c>
      <c r="B1253" s="37">
        <v>1705.6</v>
      </c>
      <c r="C1253" s="38">
        <v>-20.2</v>
      </c>
      <c r="D1253" s="39">
        <v>-1.17047166531464E-2</v>
      </c>
      <c r="E1253" s="37">
        <v>1707</v>
      </c>
      <c r="F1253" s="37">
        <v>1698.8</v>
      </c>
      <c r="G1253" s="37">
        <v>1719.2</v>
      </c>
      <c r="H1253" s="7">
        <v>55651</v>
      </c>
      <c r="I1253" s="37">
        <v>94907535</v>
      </c>
      <c r="J1253" s="37">
        <v>1.4000000000000901</v>
      </c>
      <c r="K1253" s="37">
        <v>20.400000000000102</v>
      </c>
      <c r="L1253" s="39">
        <v>0.20258881493646799</v>
      </c>
      <c r="M1253" s="37">
        <v>6061040353</v>
      </c>
      <c r="N1253" s="37">
        <v>1705.6</v>
      </c>
      <c r="O1253" s="1"/>
      <c r="P1253" s="1"/>
      <c r="Q1253" s="1"/>
      <c r="R1253" s="1"/>
    </row>
    <row r="1254" spans="1:18" x14ac:dyDescent="0.3">
      <c r="A1254" s="36">
        <v>45203</v>
      </c>
      <c r="B1254" s="37">
        <v>1731</v>
      </c>
      <c r="C1254" s="38">
        <v>25.400000000000102</v>
      </c>
      <c r="D1254" s="39">
        <v>1.4892120075047E-2</v>
      </c>
      <c r="E1254" s="37">
        <v>1697</v>
      </c>
      <c r="F1254" s="37">
        <v>1695</v>
      </c>
      <c r="G1254" s="37">
        <v>1750</v>
      </c>
      <c r="H1254" s="7">
        <v>50332</v>
      </c>
      <c r="I1254" s="37">
        <v>86893272</v>
      </c>
      <c r="J1254" s="37">
        <v>34</v>
      </c>
      <c r="K1254" s="37">
        <v>55</v>
      </c>
      <c r="L1254" s="39">
        <v>-9.5577797344162704E-2</v>
      </c>
      <c r="M1254" s="37">
        <v>6147933625</v>
      </c>
      <c r="N1254" s="37">
        <v>1731</v>
      </c>
      <c r="O1254" s="1"/>
      <c r="P1254" s="1"/>
      <c r="Q1254" s="1"/>
      <c r="R1254" s="1"/>
    </row>
    <row r="1255" spans="1:18" x14ac:dyDescent="0.3">
      <c r="A1255" s="36">
        <v>45204</v>
      </c>
      <c r="B1255" s="37">
        <v>1731.8</v>
      </c>
      <c r="C1255" s="38">
        <v>0.79999999999995497</v>
      </c>
      <c r="D1255" s="39">
        <v>4.6216060080875499E-4</v>
      </c>
      <c r="E1255" s="37">
        <v>1735.2</v>
      </c>
      <c r="F1255" s="37">
        <v>1723.8</v>
      </c>
      <c r="G1255" s="37">
        <v>1742.8</v>
      </c>
      <c r="H1255" s="7">
        <v>45262</v>
      </c>
      <c r="I1255" s="37">
        <v>78414188</v>
      </c>
      <c r="J1255" s="37">
        <v>3.4000000000000901</v>
      </c>
      <c r="K1255" s="37">
        <v>19</v>
      </c>
      <c r="L1255" s="39">
        <v>-0.100731145195899</v>
      </c>
      <c r="M1255" s="37">
        <v>6226347813</v>
      </c>
      <c r="N1255" s="37">
        <v>1731.8</v>
      </c>
      <c r="O1255" s="1"/>
      <c r="P1255" s="1"/>
      <c r="Q1255" s="1"/>
      <c r="R1255" s="1"/>
    </row>
    <row r="1256" spans="1:18" x14ac:dyDescent="0.3">
      <c r="A1256" s="36">
        <v>45205</v>
      </c>
      <c r="B1256" s="37">
        <v>1756.4</v>
      </c>
      <c r="C1256" s="38">
        <v>24.600000000000101</v>
      </c>
      <c r="D1256" s="39">
        <v>1.4204873541979499E-2</v>
      </c>
      <c r="E1256" s="37">
        <v>1738.4</v>
      </c>
      <c r="F1256" s="37">
        <v>1722.4</v>
      </c>
      <c r="G1256" s="37">
        <v>1756.4</v>
      </c>
      <c r="H1256" s="7">
        <v>44728</v>
      </c>
      <c r="I1256" s="37">
        <v>78230865.799999997</v>
      </c>
      <c r="J1256" s="37">
        <v>18</v>
      </c>
      <c r="K1256" s="37">
        <v>34</v>
      </c>
      <c r="L1256" s="39">
        <v>-1.17979762272988E-2</v>
      </c>
      <c r="M1256" s="37">
        <v>6304578678.8000002</v>
      </c>
      <c r="N1256" s="37">
        <v>1756.4</v>
      </c>
      <c r="O1256" s="1"/>
      <c r="P1256" s="1"/>
      <c r="Q1256" s="1"/>
      <c r="R1256" s="1"/>
    </row>
    <row r="1257" spans="1:18" x14ac:dyDescent="0.3">
      <c r="A1257" s="36">
        <v>45208</v>
      </c>
      <c r="B1257" s="37">
        <v>1727.8</v>
      </c>
      <c r="C1257" s="38">
        <v>-28.600000000000101</v>
      </c>
      <c r="D1257" s="39">
        <v>-1.6283306763835201E-2</v>
      </c>
      <c r="E1257" s="37">
        <v>1740</v>
      </c>
      <c r="F1257" s="37">
        <v>1710.8</v>
      </c>
      <c r="G1257" s="37">
        <v>1740</v>
      </c>
      <c r="H1257" s="7">
        <v>43267</v>
      </c>
      <c r="I1257" s="37">
        <v>74703892</v>
      </c>
      <c r="J1257" s="37">
        <v>12.2</v>
      </c>
      <c r="K1257" s="37">
        <v>29.2</v>
      </c>
      <c r="L1257" s="39">
        <v>-3.2664103022715101E-2</v>
      </c>
      <c r="M1257" s="37">
        <v>6229874786.8000002</v>
      </c>
      <c r="N1257" s="37">
        <v>1727.8</v>
      </c>
      <c r="O1257" s="1"/>
      <c r="P1257" s="1"/>
      <c r="Q1257" s="1"/>
      <c r="R1257" s="1"/>
    </row>
    <row r="1258" spans="1:18" x14ac:dyDescent="0.3">
      <c r="A1258" s="36">
        <v>45209</v>
      </c>
      <c r="B1258" s="37">
        <v>1777.6</v>
      </c>
      <c r="C1258" s="38">
        <v>49.8</v>
      </c>
      <c r="D1258" s="39">
        <v>2.8822780414399798E-2</v>
      </c>
      <c r="E1258" s="37">
        <v>1752</v>
      </c>
      <c r="F1258" s="37">
        <v>1748.6</v>
      </c>
      <c r="G1258" s="37">
        <v>1785.2</v>
      </c>
      <c r="H1258" s="7">
        <v>49047</v>
      </c>
      <c r="I1258" s="37">
        <v>86915638.599999994</v>
      </c>
      <c r="J1258" s="37">
        <v>25.599999999999898</v>
      </c>
      <c r="K1258" s="37">
        <v>36.600000000000101</v>
      </c>
      <c r="L1258" s="39">
        <v>0.133589109482978</v>
      </c>
      <c r="M1258" s="37">
        <v>6316790425.3999996</v>
      </c>
      <c r="N1258" s="37">
        <v>1777.6</v>
      </c>
      <c r="O1258" s="1"/>
      <c r="P1258" s="1"/>
      <c r="Q1258" s="1"/>
      <c r="R1258" s="1"/>
    </row>
    <row r="1259" spans="1:18" x14ac:dyDescent="0.3">
      <c r="A1259" s="36">
        <v>45210</v>
      </c>
      <c r="B1259" s="37">
        <v>1751</v>
      </c>
      <c r="C1259" s="38">
        <v>-26.599999999999898</v>
      </c>
      <c r="D1259" s="39">
        <v>-1.49639963996399E-2</v>
      </c>
      <c r="E1259" s="37">
        <v>1725</v>
      </c>
      <c r="F1259" s="37">
        <v>1719.2</v>
      </c>
      <c r="G1259" s="37">
        <v>1768</v>
      </c>
      <c r="H1259" s="7">
        <v>81020</v>
      </c>
      <c r="I1259" s="37">
        <v>141612676.59999999</v>
      </c>
      <c r="J1259" s="37">
        <v>26</v>
      </c>
      <c r="K1259" s="37">
        <v>48.8</v>
      </c>
      <c r="L1259" s="39">
        <v>0.65188492670295795</v>
      </c>
      <c r="M1259" s="37">
        <v>6175177748.8000002</v>
      </c>
      <c r="N1259" s="37">
        <v>1751</v>
      </c>
      <c r="O1259" s="1"/>
      <c r="P1259" s="1"/>
      <c r="Q1259" s="1"/>
      <c r="R1259" s="1"/>
    </row>
    <row r="1260" spans="1:18" x14ac:dyDescent="0.3">
      <c r="A1260" s="36">
        <v>45211</v>
      </c>
      <c r="B1260" s="37">
        <v>1725.8</v>
      </c>
      <c r="C1260" s="38">
        <v>-25.2</v>
      </c>
      <c r="D1260" s="39">
        <v>-1.43917761279269E-2</v>
      </c>
      <c r="E1260" s="37">
        <v>1770.4</v>
      </c>
      <c r="F1260" s="37">
        <v>1716.2</v>
      </c>
      <c r="G1260" s="37">
        <v>1772</v>
      </c>
      <c r="H1260" s="7">
        <v>50219</v>
      </c>
      <c r="I1260" s="37">
        <v>87076691.599999994</v>
      </c>
      <c r="J1260" s="37">
        <v>44.600000000000101</v>
      </c>
      <c r="K1260" s="37">
        <v>55.8</v>
      </c>
      <c r="L1260" s="39">
        <v>-0.38016539126141702</v>
      </c>
      <c r="M1260" s="37">
        <v>6088101057.1999998</v>
      </c>
      <c r="N1260" s="37">
        <v>1725.8</v>
      </c>
      <c r="O1260" s="1"/>
      <c r="P1260" s="1"/>
      <c r="Q1260" s="1"/>
      <c r="R1260" s="1"/>
    </row>
    <row r="1261" spans="1:18" x14ac:dyDescent="0.3">
      <c r="A1261" s="36">
        <v>45212</v>
      </c>
      <c r="B1261" s="37">
        <v>1705.8</v>
      </c>
      <c r="C1261" s="38">
        <v>-20</v>
      </c>
      <c r="D1261" s="39">
        <v>-1.15888283694518E-2</v>
      </c>
      <c r="E1261" s="37">
        <v>1721</v>
      </c>
      <c r="F1261" s="37">
        <v>1700.4</v>
      </c>
      <c r="G1261" s="37">
        <v>1729.2</v>
      </c>
      <c r="H1261" s="7">
        <v>49947</v>
      </c>
      <c r="I1261" s="37">
        <v>85347862.400000006</v>
      </c>
      <c r="J1261" s="37">
        <v>15.2</v>
      </c>
      <c r="K1261" s="37">
        <v>28.8</v>
      </c>
      <c r="L1261" s="39">
        <v>-5.4162767080188799E-3</v>
      </c>
      <c r="M1261" s="37">
        <v>6002753194.8000002</v>
      </c>
      <c r="N1261" s="37">
        <v>1705.8</v>
      </c>
      <c r="O1261" s="1"/>
      <c r="P1261" s="1"/>
      <c r="Q1261" s="1"/>
      <c r="R1261" s="1"/>
    </row>
    <row r="1262" spans="1:18" x14ac:dyDescent="0.3">
      <c r="A1262" s="36">
        <v>45215</v>
      </c>
      <c r="B1262" s="37">
        <v>1703.8</v>
      </c>
      <c r="C1262" s="38">
        <v>-2</v>
      </c>
      <c r="D1262" s="39">
        <v>-1.1724703951225201E-3</v>
      </c>
      <c r="E1262" s="37">
        <v>1707.8</v>
      </c>
      <c r="F1262" s="37">
        <v>1684.6</v>
      </c>
      <c r="G1262" s="37">
        <v>1714</v>
      </c>
      <c r="H1262" s="7">
        <v>65476</v>
      </c>
      <c r="I1262" s="37">
        <v>111370320.59999999</v>
      </c>
      <c r="J1262" s="37">
        <v>4</v>
      </c>
      <c r="K1262" s="37">
        <v>29.400000000000102</v>
      </c>
      <c r="L1262" s="39">
        <v>0.31090956413798598</v>
      </c>
      <c r="M1262" s="37">
        <v>5891382874.1999998</v>
      </c>
      <c r="N1262" s="37">
        <v>1703.8</v>
      </c>
      <c r="O1262" s="1"/>
      <c r="P1262" s="1"/>
      <c r="Q1262" s="1"/>
      <c r="R1262" s="1"/>
    </row>
    <row r="1263" spans="1:18" x14ac:dyDescent="0.3">
      <c r="A1263" s="36">
        <v>45216</v>
      </c>
      <c r="B1263" s="37">
        <v>1689</v>
      </c>
      <c r="C1263" s="38">
        <v>-14.8</v>
      </c>
      <c r="D1263" s="39">
        <v>-8.6864655475994597E-3</v>
      </c>
      <c r="E1263" s="37">
        <v>1699</v>
      </c>
      <c r="F1263" s="37">
        <v>1659</v>
      </c>
      <c r="G1263" s="37">
        <v>1708</v>
      </c>
      <c r="H1263" s="7">
        <v>74880</v>
      </c>
      <c r="I1263" s="37">
        <v>126107367.40000001</v>
      </c>
      <c r="J1263" s="37">
        <v>10</v>
      </c>
      <c r="K1263" s="37">
        <v>49</v>
      </c>
      <c r="L1263" s="39">
        <v>0.14362514509133101</v>
      </c>
      <c r="M1263" s="37">
        <v>5765275506.8000002</v>
      </c>
      <c r="N1263" s="37">
        <v>1689</v>
      </c>
      <c r="O1263" s="1"/>
      <c r="P1263" s="1"/>
      <c r="Q1263" s="1"/>
      <c r="R1263" s="1"/>
    </row>
    <row r="1264" spans="1:18" x14ac:dyDescent="0.3">
      <c r="A1264" s="36">
        <v>45217</v>
      </c>
      <c r="B1264" s="37">
        <v>1686</v>
      </c>
      <c r="C1264" s="38">
        <v>-3</v>
      </c>
      <c r="D1264" s="39">
        <v>-1.7761989342806399E-3</v>
      </c>
      <c r="E1264" s="37">
        <v>1692.8</v>
      </c>
      <c r="F1264" s="37">
        <v>1679.2</v>
      </c>
      <c r="G1264" s="37">
        <v>1708.2</v>
      </c>
      <c r="H1264" s="7">
        <v>45749</v>
      </c>
      <c r="I1264" s="37">
        <v>77313060.599999994</v>
      </c>
      <c r="J1264" s="37">
        <v>6.7999999999999501</v>
      </c>
      <c r="K1264" s="37">
        <v>29</v>
      </c>
      <c r="L1264" s="39">
        <v>-0.38903579059829102</v>
      </c>
      <c r="M1264" s="37">
        <v>5687962446.1999998</v>
      </c>
      <c r="N1264" s="37">
        <v>1686</v>
      </c>
      <c r="O1264" s="1"/>
      <c r="P1264" s="1"/>
      <c r="Q1264" s="1"/>
      <c r="R1264" s="1"/>
    </row>
    <row r="1265" spans="1:18" x14ac:dyDescent="0.3">
      <c r="A1265" s="36">
        <v>45218</v>
      </c>
      <c r="B1265" s="37">
        <v>1680</v>
      </c>
      <c r="C1265" s="38">
        <v>-6</v>
      </c>
      <c r="D1265" s="39">
        <v>-3.5587188612099599E-3</v>
      </c>
      <c r="E1265" s="37">
        <v>1673.2</v>
      </c>
      <c r="F1265" s="37">
        <v>1668.8</v>
      </c>
      <c r="G1265" s="37">
        <v>1692.8</v>
      </c>
      <c r="H1265" s="7">
        <v>50452</v>
      </c>
      <c r="I1265" s="37">
        <v>84811593.599999994</v>
      </c>
      <c r="J1265" s="37">
        <v>6.7999999999999501</v>
      </c>
      <c r="K1265" s="37">
        <v>24</v>
      </c>
      <c r="L1265" s="39">
        <v>0.102800061203524</v>
      </c>
      <c r="M1265" s="37">
        <v>5603150852.5999899</v>
      </c>
      <c r="N1265" s="37">
        <v>1680</v>
      </c>
      <c r="O1265" s="1"/>
      <c r="P1265" s="1"/>
      <c r="Q1265" s="1"/>
      <c r="R1265" s="1"/>
    </row>
    <row r="1266" spans="1:18" x14ac:dyDescent="0.3">
      <c r="A1266" s="36">
        <v>45219</v>
      </c>
      <c r="B1266" s="37">
        <v>1654.2</v>
      </c>
      <c r="C1266" s="38">
        <v>-25.8</v>
      </c>
      <c r="D1266" s="39">
        <v>-1.53571428571428E-2</v>
      </c>
      <c r="E1266" s="37">
        <v>1656</v>
      </c>
      <c r="F1266" s="37">
        <v>1650.4</v>
      </c>
      <c r="G1266" s="37">
        <v>1673.6</v>
      </c>
      <c r="H1266" s="7">
        <v>81432</v>
      </c>
      <c r="I1266" s="37">
        <v>135025619</v>
      </c>
      <c r="J1266" s="37">
        <v>1.7999999999999501</v>
      </c>
      <c r="K1266" s="37">
        <v>23.1999999999998</v>
      </c>
      <c r="L1266" s="39">
        <v>0.61404899706651905</v>
      </c>
      <c r="M1266" s="37">
        <v>5468125233.5999899</v>
      </c>
      <c r="N1266" s="37">
        <v>1654.2</v>
      </c>
      <c r="O1266" s="1"/>
      <c r="P1266" s="1"/>
      <c r="Q1266" s="1"/>
      <c r="R1266" s="1"/>
    </row>
    <row r="1267" spans="1:18" x14ac:dyDescent="0.3">
      <c r="A1267" s="36">
        <v>45222</v>
      </c>
      <c r="B1267" s="37">
        <v>1681.2</v>
      </c>
      <c r="C1267" s="38">
        <v>27</v>
      </c>
      <c r="D1267" s="39">
        <v>1.6322089227421101E-2</v>
      </c>
      <c r="E1267" s="37">
        <v>1656.2</v>
      </c>
      <c r="F1267" s="37">
        <v>1641</v>
      </c>
      <c r="G1267" s="37">
        <v>1681.2</v>
      </c>
      <c r="H1267" s="7">
        <v>61960</v>
      </c>
      <c r="I1267" s="37">
        <v>103374683.59999999</v>
      </c>
      <c r="J1267" s="37">
        <v>25</v>
      </c>
      <c r="K1267" s="37">
        <v>40.200000000000003</v>
      </c>
      <c r="L1267" s="39">
        <v>-0.239119756361136</v>
      </c>
      <c r="M1267" s="37">
        <v>5571499917.1999998</v>
      </c>
      <c r="N1267" s="37">
        <v>1681.2</v>
      </c>
      <c r="O1267" s="1"/>
      <c r="P1267" s="1"/>
      <c r="Q1267" s="1"/>
      <c r="R1267" s="1"/>
    </row>
    <row r="1268" spans="1:18" x14ac:dyDescent="0.3">
      <c r="A1268" s="36">
        <v>45223</v>
      </c>
      <c r="B1268" s="37">
        <v>1728</v>
      </c>
      <c r="C1268" s="38">
        <v>46.8</v>
      </c>
      <c r="D1268" s="39">
        <v>2.78372591006424E-2</v>
      </c>
      <c r="E1268" s="37">
        <v>1733</v>
      </c>
      <c r="F1268" s="37">
        <v>1697.6</v>
      </c>
      <c r="G1268" s="37">
        <v>1736.2</v>
      </c>
      <c r="H1268" s="7">
        <v>79404</v>
      </c>
      <c r="I1268" s="37">
        <v>136930850.40000001</v>
      </c>
      <c r="J1268" s="37">
        <v>5</v>
      </c>
      <c r="K1268" s="37">
        <v>38.600000000000101</v>
      </c>
      <c r="L1268" s="39">
        <v>0.28153647514525498</v>
      </c>
      <c r="M1268" s="37">
        <v>5708430767.5999899</v>
      </c>
      <c r="N1268" s="37">
        <v>1728</v>
      </c>
      <c r="O1268" s="1"/>
      <c r="P1268" s="1"/>
      <c r="Q1268" s="1"/>
      <c r="R1268" s="1"/>
    </row>
    <row r="1269" spans="1:18" x14ac:dyDescent="0.3">
      <c r="A1269" s="36">
        <v>45224</v>
      </c>
      <c r="B1269" s="37">
        <v>1776.4</v>
      </c>
      <c r="C1269" s="38">
        <v>48.400000000000098</v>
      </c>
      <c r="D1269" s="39">
        <v>2.80092592592593E-2</v>
      </c>
      <c r="E1269" s="37">
        <v>1725.6</v>
      </c>
      <c r="F1269" s="37">
        <v>1716.4</v>
      </c>
      <c r="G1269" s="37">
        <v>1786.8</v>
      </c>
      <c r="H1269" s="7">
        <v>77752</v>
      </c>
      <c r="I1269" s="37">
        <v>137359591.80000001</v>
      </c>
      <c r="J1269" s="37">
        <v>50.800000000000203</v>
      </c>
      <c r="K1269" s="37">
        <v>70.399999999999906</v>
      </c>
      <c r="L1269" s="39">
        <v>-2.0804997229358701E-2</v>
      </c>
      <c r="M1269" s="37">
        <v>5845790359.3999901</v>
      </c>
      <c r="N1269" s="37">
        <v>1776.4</v>
      </c>
      <c r="O1269" s="1"/>
      <c r="P1269" s="1"/>
      <c r="Q1269" s="1"/>
      <c r="R1269" s="1"/>
    </row>
    <row r="1270" spans="1:18" x14ac:dyDescent="0.3">
      <c r="A1270" s="36">
        <v>45225</v>
      </c>
      <c r="B1270" s="37">
        <v>1738.8</v>
      </c>
      <c r="C1270" s="38">
        <v>-37.600000000000101</v>
      </c>
      <c r="D1270" s="39">
        <v>-2.1166403963071501E-2</v>
      </c>
      <c r="E1270" s="37">
        <v>1750.8</v>
      </c>
      <c r="F1270" s="37">
        <v>1736.4</v>
      </c>
      <c r="G1270" s="37">
        <v>1760</v>
      </c>
      <c r="H1270" s="7">
        <v>53557</v>
      </c>
      <c r="I1270" s="37">
        <v>93403724.799999997</v>
      </c>
      <c r="J1270" s="37">
        <v>12</v>
      </c>
      <c r="K1270" s="37">
        <v>23.599999999999898</v>
      </c>
      <c r="L1270" s="39">
        <v>-0.31118170593682498</v>
      </c>
      <c r="M1270" s="37">
        <v>5752386634.5999899</v>
      </c>
      <c r="N1270" s="37">
        <v>1738.8</v>
      </c>
      <c r="O1270" s="1"/>
      <c r="P1270" s="1"/>
      <c r="Q1270" s="1"/>
      <c r="R1270" s="1"/>
    </row>
    <row r="1271" spans="1:18" x14ac:dyDescent="0.3">
      <c r="A1271" s="36">
        <v>45226</v>
      </c>
      <c r="B1271" s="37">
        <v>1748.8</v>
      </c>
      <c r="C1271" s="38">
        <v>10</v>
      </c>
      <c r="D1271" s="39">
        <v>5.7510927076144499E-3</v>
      </c>
      <c r="E1271" s="37">
        <v>1749.6</v>
      </c>
      <c r="F1271" s="37">
        <v>1733.2</v>
      </c>
      <c r="G1271" s="37">
        <v>1774.4</v>
      </c>
      <c r="H1271" s="7">
        <v>49506</v>
      </c>
      <c r="I1271" s="37">
        <v>86763114.200000003</v>
      </c>
      <c r="J1271" s="37">
        <v>0.79999999999995497</v>
      </c>
      <c r="K1271" s="37">
        <v>41.2</v>
      </c>
      <c r="L1271" s="39">
        <v>-7.5639038781111695E-2</v>
      </c>
      <c r="M1271" s="37">
        <v>5839149748.7999897</v>
      </c>
      <c r="N1271" s="37">
        <v>1748.8</v>
      </c>
      <c r="O1271" s="1"/>
      <c r="P1271" s="1"/>
      <c r="Q1271" s="1"/>
      <c r="R1271" s="1"/>
    </row>
    <row r="1272" spans="1:18" x14ac:dyDescent="0.3">
      <c r="A1272" s="36">
        <v>45229</v>
      </c>
      <c r="B1272" s="37">
        <v>1752.4</v>
      </c>
      <c r="C1272" s="38">
        <v>3.60000000000014</v>
      </c>
      <c r="D1272" s="39">
        <v>2.0585544373285299E-3</v>
      </c>
      <c r="E1272" s="37">
        <v>1751.6</v>
      </c>
      <c r="F1272" s="37">
        <v>1745.8</v>
      </c>
      <c r="G1272" s="37">
        <v>1769.8</v>
      </c>
      <c r="H1272" s="7">
        <v>40476</v>
      </c>
      <c r="I1272" s="37">
        <v>71088185</v>
      </c>
      <c r="J1272" s="37">
        <v>0.80000000000018201</v>
      </c>
      <c r="K1272" s="37">
        <v>24</v>
      </c>
      <c r="L1272" s="39">
        <v>-0.18240213307477901</v>
      </c>
      <c r="M1272" s="37">
        <v>5910237933.7999897</v>
      </c>
      <c r="N1272" s="37">
        <v>1752.4</v>
      </c>
      <c r="O1272" s="1"/>
      <c r="P1272" s="1"/>
      <c r="Q1272" s="1"/>
      <c r="R1272" s="1"/>
    </row>
    <row r="1273" spans="1:18" x14ac:dyDescent="0.3">
      <c r="A1273" s="36">
        <v>45230</v>
      </c>
      <c r="B1273" s="37">
        <v>1759.6</v>
      </c>
      <c r="C1273" s="38">
        <v>7.1999999999998199</v>
      </c>
      <c r="D1273" s="39">
        <v>4.10865099292389E-3</v>
      </c>
      <c r="E1273" s="37">
        <v>1757.2</v>
      </c>
      <c r="F1273" s="37">
        <v>1751.4</v>
      </c>
      <c r="G1273" s="37">
        <v>1778.8</v>
      </c>
      <c r="H1273" s="7">
        <v>60100</v>
      </c>
      <c r="I1273" s="37">
        <v>105927907.2</v>
      </c>
      <c r="J1273" s="37">
        <v>2.39999999999986</v>
      </c>
      <c r="K1273" s="37">
        <v>27.399999999999899</v>
      </c>
      <c r="L1273" s="39">
        <v>0.48483051684949102</v>
      </c>
      <c r="M1273" s="37">
        <v>6016165840.9999905</v>
      </c>
      <c r="N1273" s="37">
        <v>1759.6</v>
      </c>
      <c r="O1273" s="1"/>
      <c r="P1273" s="1"/>
      <c r="Q1273" s="1"/>
      <c r="R1273" s="1"/>
    </row>
    <row r="1274" spans="1:18" x14ac:dyDescent="0.3">
      <c r="A1274" s="36">
        <v>45231</v>
      </c>
      <c r="B1274" s="37">
        <v>1773.8</v>
      </c>
      <c r="C1274" s="38">
        <v>14.2</v>
      </c>
      <c r="D1274" s="39">
        <v>8.0700159127074598E-3</v>
      </c>
      <c r="E1274" s="37">
        <v>1766.8</v>
      </c>
      <c r="F1274" s="37">
        <v>1743.4</v>
      </c>
      <c r="G1274" s="37">
        <v>1779</v>
      </c>
      <c r="H1274" s="7">
        <v>38632</v>
      </c>
      <c r="I1274" s="37">
        <v>68323768.200000003</v>
      </c>
      <c r="J1274" s="37">
        <v>7</v>
      </c>
      <c r="K1274" s="37">
        <v>35.599999999999902</v>
      </c>
      <c r="L1274" s="39">
        <v>-0.35720465890183001</v>
      </c>
      <c r="M1274" s="37">
        <v>6084489609.1999903</v>
      </c>
      <c r="N1274" s="37">
        <v>1773.8</v>
      </c>
      <c r="O1274" s="1"/>
      <c r="P1274" s="1"/>
      <c r="Q1274" s="1"/>
      <c r="R1274" s="1"/>
    </row>
    <row r="1275" spans="1:18" x14ac:dyDescent="0.3">
      <c r="A1275" s="36">
        <v>45232</v>
      </c>
      <c r="B1275" s="37">
        <v>1819.2</v>
      </c>
      <c r="C1275" s="38">
        <v>45.400000000000098</v>
      </c>
      <c r="D1275" s="39">
        <v>2.5594768294058001E-2</v>
      </c>
      <c r="E1275" s="37">
        <v>1791.8</v>
      </c>
      <c r="F1275" s="37">
        <v>1784.8</v>
      </c>
      <c r="G1275" s="37">
        <v>1837.2</v>
      </c>
      <c r="H1275" s="7">
        <v>55717</v>
      </c>
      <c r="I1275" s="37">
        <v>101293729.8</v>
      </c>
      <c r="J1275" s="37">
        <v>27.400000000000102</v>
      </c>
      <c r="K1275" s="37">
        <v>52.400000000000098</v>
      </c>
      <c r="L1275" s="39">
        <v>0.44224994822944702</v>
      </c>
      <c r="M1275" s="37">
        <v>6185783338.9999905</v>
      </c>
      <c r="N1275" s="37">
        <v>1819.2</v>
      </c>
      <c r="O1275" s="1"/>
      <c r="P1275" s="1"/>
      <c r="Q1275" s="1"/>
      <c r="R1275" s="1"/>
    </row>
    <row r="1276" spans="1:18" x14ac:dyDescent="0.3">
      <c r="A1276" s="36">
        <v>45233</v>
      </c>
      <c r="B1276" s="37">
        <v>1814.6</v>
      </c>
      <c r="C1276" s="38">
        <v>-4.60000000000014</v>
      </c>
      <c r="D1276" s="39">
        <v>-2.5285839929640201E-3</v>
      </c>
      <c r="E1276" s="37">
        <v>1832.4</v>
      </c>
      <c r="F1276" s="37">
        <v>1814.4</v>
      </c>
      <c r="G1276" s="37">
        <v>1839.6</v>
      </c>
      <c r="H1276" s="7">
        <v>52808</v>
      </c>
      <c r="I1276" s="37">
        <v>96141378.599999994</v>
      </c>
      <c r="J1276" s="37">
        <v>17.8000000000002</v>
      </c>
      <c r="K1276" s="37">
        <v>25.1999999999998</v>
      </c>
      <c r="L1276" s="39">
        <v>-5.2210276935226202E-2</v>
      </c>
      <c r="M1276" s="37">
        <v>6089641960.3999901</v>
      </c>
      <c r="N1276" s="37">
        <v>1814.6</v>
      </c>
      <c r="O1276" s="1"/>
      <c r="P1276" s="1"/>
      <c r="Q1276" s="1"/>
      <c r="R1276" s="1"/>
    </row>
    <row r="1277" spans="1:18" x14ac:dyDescent="0.3">
      <c r="A1277" s="36">
        <v>45236</v>
      </c>
      <c r="B1277" s="37">
        <v>1812.4</v>
      </c>
      <c r="C1277" s="38">
        <v>-2.1999999999998199</v>
      </c>
      <c r="D1277" s="39">
        <v>-1.2123884051580601E-3</v>
      </c>
      <c r="E1277" s="37">
        <v>1825.6</v>
      </c>
      <c r="F1277" s="37">
        <v>1792.8</v>
      </c>
      <c r="G1277" s="37">
        <v>1834.8</v>
      </c>
      <c r="H1277" s="7">
        <v>47444</v>
      </c>
      <c r="I1277" s="37">
        <v>85902151.799999997</v>
      </c>
      <c r="J1277" s="37">
        <v>13.1999999999998</v>
      </c>
      <c r="K1277" s="37">
        <v>42</v>
      </c>
      <c r="L1277" s="39">
        <v>-0.10157551886077899</v>
      </c>
      <c r="M1277" s="37">
        <v>6003739808.5999899</v>
      </c>
      <c r="N1277" s="37">
        <v>1812.4</v>
      </c>
      <c r="O1277" s="1"/>
      <c r="P1277" s="1"/>
      <c r="Q1277" s="1"/>
      <c r="R1277" s="1"/>
    </row>
    <row r="1278" spans="1:18" x14ac:dyDescent="0.3">
      <c r="A1278" s="36">
        <v>45237</v>
      </c>
      <c r="B1278" s="37">
        <v>1814.6</v>
      </c>
      <c r="C1278" s="38">
        <v>2.1999999999998199</v>
      </c>
      <c r="D1278" s="39">
        <v>1.2138600750385201E-3</v>
      </c>
      <c r="E1278" s="37">
        <v>1804</v>
      </c>
      <c r="F1278" s="37">
        <v>1803.2</v>
      </c>
      <c r="G1278" s="37">
        <v>1822.2</v>
      </c>
      <c r="H1278" s="7">
        <v>36057</v>
      </c>
      <c r="I1278" s="37">
        <v>65408542.799999997</v>
      </c>
      <c r="J1278" s="37">
        <v>10.5999999999999</v>
      </c>
      <c r="K1278" s="37">
        <v>19</v>
      </c>
      <c r="L1278" s="39">
        <v>-0.240009274091561</v>
      </c>
      <c r="M1278" s="37">
        <v>6069148351.3999901</v>
      </c>
      <c r="N1278" s="37">
        <v>1814.6</v>
      </c>
      <c r="O1278" s="1"/>
      <c r="P1278" s="1"/>
      <c r="Q1278" s="1"/>
      <c r="R1278" s="1"/>
    </row>
    <row r="1279" spans="1:18" x14ac:dyDescent="0.3">
      <c r="A1279" s="36">
        <v>45238</v>
      </c>
      <c r="B1279" s="37">
        <v>1851</v>
      </c>
      <c r="C1279" s="38">
        <v>36.400000000000098</v>
      </c>
      <c r="D1279" s="39">
        <v>2.0059517248980498E-2</v>
      </c>
      <c r="E1279" s="37">
        <v>1815.6</v>
      </c>
      <c r="F1279" s="37">
        <v>1811</v>
      </c>
      <c r="G1279" s="37">
        <v>1874.6</v>
      </c>
      <c r="H1279" s="7">
        <v>54691</v>
      </c>
      <c r="I1279" s="37">
        <v>101024986.2</v>
      </c>
      <c r="J1279" s="37">
        <v>35.400000000000098</v>
      </c>
      <c r="K1279" s="37">
        <v>63.599999999999902</v>
      </c>
      <c r="L1279" s="39">
        <v>0.51679285575616396</v>
      </c>
      <c r="M1279" s="37">
        <v>6170173337.5999899</v>
      </c>
      <c r="N1279" s="37">
        <v>1851</v>
      </c>
      <c r="O1279" s="1"/>
      <c r="P1279" s="1"/>
      <c r="Q1279" s="1"/>
      <c r="R1279" s="1"/>
    </row>
    <row r="1280" spans="1:18" x14ac:dyDescent="0.3">
      <c r="A1280" s="36">
        <v>45239</v>
      </c>
      <c r="B1280" s="37">
        <v>1874.6</v>
      </c>
      <c r="C1280" s="38">
        <v>23.599999999999898</v>
      </c>
      <c r="D1280" s="39">
        <v>1.27498649378714E-2</v>
      </c>
      <c r="E1280" s="37">
        <v>1847</v>
      </c>
      <c r="F1280" s="37">
        <v>1840</v>
      </c>
      <c r="G1280" s="37">
        <v>1882</v>
      </c>
      <c r="H1280" s="7">
        <v>52528</v>
      </c>
      <c r="I1280" s="37">
        <v>98277112.200000003</v>
      </c>
      <c r="J1280" s="37">
        <v>27.599999999999898</v>
      </c>
      <c r="K1280" s="37">
        <v>42</v>
      </c>
      <c r="L1280" s="39">
        <v>-3.95494688339946E-2</v>
      </c>
      <c r="M1280" s="37">
        <v>6268450449.7999897</v>
      </c>
      <c r="N1280" s="37">
        <v>1874.6</v>
      </c>
      <c r="O1280" s="1"/>
      <c r="P1280" s="1"/>
      <c r="Q1280" s="1"/>
      <c r="R1280" s="1"/>
    </row>
    <row r="1281" spans="1:18" x14ac:dyDescent="0.3">
      <c r="A1281" s="36">
        <v>45240</v>
      </c>
      <c r="B1281" s="37">
        <v>1845.4</v>
      </c>
      <c r="C1281" s="38">
        <v>-29.1999999999998</v>
      </c>
      <c r="D1281" s="39">
        <v>-1.5576656353355299E-2</v>
      </c>
      <c r="E1281" s="37">
        <v>1858</v>
      </c>
      <c r="F1281" s="37">
        <v>1815.2</v>
      </c>
      <c r="G1281" s="37">
        <v>1864</v>
      </c>
      <c r="H1281" s="7">
        <v>52782</v>
      </c>
      <c r="I1281" s="37">
        <v>97268339.200000003</v>
      </c>
      <c r="J1281" s="37">
        <v>12.5999999999999</v>
      </c>
      <c r="K1281" s="37">
        <v>48.8</v>
      </c>
      <c r="L1281" s="39">
        <v>4.8355162960706704E-3</v>
      </c>
      <c r="M1281" s="37">
        <v>6171182110.5999899</v>
      </c>
      <c r="N1281" s="37">
        <v>1845.4</v>
      </c>
      <c r="O1281" s="1"/>
      <c r="P1281" s="1"/>
      <c r="Q1281" s="1"/>
      <c r="R1281" s="1"/>
    </row>
    <row r="1282" spans="1:18" x14ac:dyDescent="0.3">
      <c r="A1282" s="36">
        <v>45243</v>
      </c>
      <c r="B1282" s="37">
        <v>1858</v>
      </c>
      <c r="C1282" s="38">
        <v>12.5999999999999</v>
      </c>
      <c r="D1282" s="39">
        <v>6.8277880134387696E-3</v>
      </c>
      <c r="E1282" s="37">
        <v>1852.8</v>
      </c>
      <c r="F1282" s="37">
        <v>1845.8</v>
      </c>
      <c r="G1282" s="37">
        <v>1866.2</v>
      </c>
      <c r="H1282" s="7">
        <v>39524</v>
      </c>
      <c r="I1282" s="37">
        <v>73395640.200000003</v>
      </c>
      <c r="J1282" s="37">
        <v>5.2000000000000499</v>
      </c>
      <c r="K1282" s="37">
        <v>20.400000000000102</v>
      </c>
      <c r="L1282" s="39">
        <v>-0.25118411579705202</v>
      </c>
      <c r="M1282" s="37">
        <v>6244577750.7999897</v>
      </c>
      <c r="N1282" s="37">
        <v>1858</v>
      </c>
      <c r="O1282" s="1"/>
      <c r="P1282" s="1"/>
      <c r="Q1282" s="1"/>
      <c r="R1282" s="1"/>
    </row>
    <row r="1283" spans="1:18" x14ac:dyDescent="0.3">
      <c r="A1283" s="36">
        <v>45244</v>
      </c>
      <c r="B1283" s="37">
        <v>1910.4</v>
      </c>
      <c r="C1283" s="38">
        <v>52.400000000000098</v>
      </c>
      <c r="D1283" s="39">
        <v>2.82023681377826E-2</v>
      </c>
      <c r="E1283" s="37">
        <v>1853.2</v>
      </c>
      <c r="F1283" s="37">
        <v>1849.4</v>
      </c>
      <c r="G1283" s="37">
        <v>1924.8</v>
      </c>
      <c r="H1283" s="7">
        <v>70301</v>
      </c>
      <c r="I1283" s="37">
        <v>133761368.2</v>
      </c>
      <c r="J1283" s="37">
        <v>57.2</v>
      </c>
      <c r="K1283" s="37">
        <v>75.399999999999906</v>
      </c>
      <c r="L1283" s="39">
        <v>0.77869142799311797</v>
      </c>
      <c r="M1283" s="37">
        <v>6378339118.9999905</v>
      </c>
      <c r="N1283" s="37">
        <v>1910.4</v>
      </c>
      <c r="O1283" s="1"/>
      <c r="P1283" s="1"/>
      <c r="Q1283" s="1"/>
      <c r="R1283" s="1"/>
    </row>
    <row r="1284" spans="1:18" x14ac:dyDescent="0.3">
      <c r="A1284" s="36">
        <v>45245</v>
      </c>
      <c r="B1284" s="37">
        <v>1931</v>
      </c>
      <c r="C1284" s="38">
        <v>20.599999999999898</v>
      </c>
      <c r="D1284" s="39">
        <v>1.0783082077051901E-2</v>
      </c>
      <c r="E1284" s="37">
        <v>1918</v>
      </c>
      <c r="F1284" s="37">
        <v>1916.6</v>
      </c>
      <c r="G1284" s="37">
        <v>1950</v>
      </c>
      <c r="H1284" s="7">
        <v>56093</v>
      </c>
      <c r="I1284" s="37">
        <v>108402090.40000001</v>
      </c>
      <c r="J1284" s="37">
        <v>13</v>
      </c>
      <c r="K1284" s="37">
        <v>33.400000000000098</v>
      </c>
      <c r="L1284" s="39">
        <v>-0.202102388301731</v>
      </c>
      <c r="M1284" s="37">
        <v>6486741209.3999901</v>
      </c>
      <c r="N1284" s="37">
        <v>1931</v>
      </c>
      <c r="O1284" s="1"/>
      <c r="P1284" s="1"/>
      <c r="Q1284" s="1"/>
      <c r="R1284" s="1"/>
    </row>
    <row r="1285" spans="1:18" x14ac:dyDescent="0.3">
      <c r="A1285" s="36">
        <v>45246</v>
      </c>
      <c r="B1285" s="37">
        <v>1923</v>
      </c>
      <c r="C1285" s="38">
        <v>-8</v>
      </c>
      <c r="D1285" s="39">
        <v>-4.1429311237700696E-3</v>
      </c>
      <c r="E1285" s="37">
        <v>1921.4</v>
      </c>
      <c r="F1285" s="37">
        <v>1915.2</v>
      </c>
      <c r="G1285" s="37">
        <v>1940.4</v>
      </c>
      <c r="H1285" s="7">
        <v>49987</v>
      </c>
      <c r="I1285" s="37">
        <v>96259168.400000006</v>
      </c>
      <c r="J1285" s="37">
        <v>1.5999999999999099</v>
      </c>
      <c r="K1285" s="37">
        <v>25.2</v>
      </c>
      <c r="L1285" s="39">
        <v>-0.10885493733621</v>
      </c>
      <c r="M1285" s="37">
        <v>6390482040.9999905</v>
      </c>
      <c r="N1285" s="37">
        <v>1923</v>
      </c>
      <c r="O1285" s="1"/>
      <c r="P1285" s="1"/>
      <c r="Q1285" s="1"/>
      <c r="R1285" s="1"/>
    </row>
    <row r="1286" spans="1:18" x14ac:dyDescent="0.3">
      <c r="A1286" s="36">
        <v>45247</v>
      </c>
      <c r="B1286" s="37">
        <v>1924.6</v>
      </c>
      <c r="C1286" s="38">
        <v>1.5999999999999099</v>
      </c>
      <c r="D1286" s="39">
        <v>8.3203328133120598E-4</v>
      </c>
      <c r="E1286" s="37">
        <v>1923.8</v>
      </c>
      <c r="F1286" s="37">
        <v>1909.4</v>
      </c>
      <c r="G1286" s="37">
        <v>1933.2</v>
      </c>
      <c r="H1286" s="7">
        <v>72551</v>
      </c>
      <c r="I1286" s="37">
        <v>139551677.59999999</v>
      </c>
      <c r="J1286" s="37">
        <v>0.79999999999995497</v>
      </c>
      <c r="K1286" s="37">
        <v>23.8</v>
      </c>
      <c r="L1286" s="39">
        <v>0.45139736331446201</v>
      </c>
      <c r="M1286" s="37">
        <v>6530033718.5999899</v>
      </c>
      <c r="N1286" s="37">
        <v>1924.6</v>
      </c>
      <c r="O1286" s="1"/>
      <c r="P1286" s="1"/>
      <c r="Q1286" s="1"/>
      <c r="R1286" s="1"/>
    </row>
    <row r="1287" spans="1:18" x14ac:dyDescent="0.3">
      <c r="A1287" s="36">
        <v>45250</v>
      </c>
      <c r="B1287" s="37">
        <v>1941.6</v>
      </c>
      <c r="C1287" s="38">
        <v>17</v>
      </c>
      <c r="D1287" s="39">
        <v>8.8330042606255908E-3</v>
      </c>
      <c r="E1287" s="37">
        <v>1922.2</v>
      </c>
      <c r="F1287" s="37">
        <v>1921.2</v>
      </c>
      <c r="G1287" s="37">
        <v>1948.6</v>
      </c>
      <c r="H1287" s="7">
        <v>35341</v>
      </c>
      <c r="I1287" s="37">
        <v>68517914</v>
      </c>
      <c r="J1287" s="37">
        <v>19.399999999999899</v>
      </c>
      <c r="K1287" s="37">
        <v>27.399999999999899</v>
      </c>
      <c r="L1287" s="39">
        <v>-0.51288059434053301</v>
      </c>
      <c r="M1287" s="37">
        <v>6598551632.5999899</v>
      </c>
      <c r="N1287" s="37">
        <v>1941.6</v>
      </c>
      <c r="O1287" s="1"/>
      <c r="P1287" s="1"/>
      <c r="Q1287" s="1"/>
      <c r="R1287" s="1"/>
    </row>
    <row r="1288" spans="1:18" x14ac:dyDescent="0.3">
      <c r="A1288" s="36">
        <v>45251</v>
      </c>
      <c r="B1288" s="37">
        <v>1950.2</v>
      </c>
      <c r="C1288" s="38">
        <v>8.60000000000014</v>
      </c>
      <c r="D1288" s="39">
        <v>4.4293366295839196E-3</v>
      </c>
      <c r="E1288" s="37">
        <v>1941.4</v>
      </c>
      <c r="F1288" s="37">
        <v>1937.4</v>
      </c>
      <c r="G1288" s="37">
        <v>1960.8</v>
      </c>
      <c r="H1288" s="7">
        <v>38590</v>
      </c>
      <c r="I1288" s="37">
        <v>75271423.200000003</v>
      </c>
      <c r="J1288" s="37">
        <v>8.7999999999999492</v>
      </c>
      <c r="K1288" s="37">
        <v>23.399999999999899</v>
      </c>
      <c r="L1288" s="39">
        <v>9.1932882487762102E-2</v>
      </c>
      <c r="M1288" s="37">
        <v>6673823055.7999897</v>
      </c>
      <c r="N1288" s="37">
        <v>1950.2</v>
      </c>
      <c r="O1288" s="1"/>
      <c r="P1288" s="1"/>
      <c r="Q1288" s="1"/>
      <c r="R1288" s="1"/>
    </row>
    <row r="1289" spans="1:18" x14ac:dyDescent="0.3">
      <c r="A1289" s="36">
        <v>45252</v>
      </c>
      <c r="B1289" s="37">
        <v>1974</v>
      </c>
      <c r="C1289" s="38">
        <v>23.8</v>
      </c>
      <c r="D1289" s="39">
        <v>1.22038765254845E-2</v>
      </c>
      <c r="E1289" s="37">
        <v>1962</v>
      </c>
      <c r="F1289" s="37">
        <v>1958.8</v>
      </c>
      <c r="G1289" s="37">
        <v>1979.2</v>
      </c>
      <c r="H1289" s="7">
        <v>38509</v>
      </c>
      <c r="I1289" s="37">
        <v>75922361.599999994</v>
      </c>
      <c r="J1289" s="37">
        <v>12</v>
      </c>
      <c r="K1289" s="37">
        <v>20.400000000000102</v>
      </c>
      <c r="L1289" s="39">
        <v>-2.0989893754858801E-3</v>
      </c>
      <c r="M1289" s="37">
        <v>6749745417.3999901</v>
      </c>
      <c r="N1289" s="37">
        <v>1974</v>
      </c>
      <c r="O1289" s="1"/>
      <c r="P1289" s="1"/>
      <c r="Q1289" s="1"/>
      <c r="R1289" s="1"/>
    </row>
    <row r="1290" spans="1:18" x14ac:dyDescent="0.3">
      <c r="A1290" s="36">
        <v>45253</v>
      </c>
      <c r="B1290" s="37">
        <v>1959.8</v>
      </c>
      <c r="C1290" s="38">
        <v>-14.2</v>
      </c>
      <c r="D1290" s="39">
        <v>-7.1935157041540304E-3</v>
      </c>
      <c r="E1290" s="37">
        <v>1971</v>
      </c>
      <c r="F1290" s="37">
        <v>1959.8</v>
      </c>
      <c r="G1290" s="37">
        <v>1981.4</v>
      </c>
      <c r="H1290" s="7">
        <v>31632</v>
      </c>
      <c r="I1290" s="37">
        <v>62149355.799999997</v>
      </c>
      <c r="J1290" s="37">
        <v>11.2</v>
      </c>
      <c r="K1290" s="37">
        <v>21.600000000000101</v>
      </c>
      <c r="L1290" s="39">
        <v>-0.178581630268249</v>
      </c>
      <c r="M1290" s="37">
        <v>6687596061.5999899</v>
      </c>
      <c r="N1290" s="37">
        <v>1959.8</v>
      </c>
      <c r="O1290" s="1"/>
      <c r="P1290" s="1"/>
      <c r="Q1290" s="1"/>
      <c r="R1290" s="1"/>
    </row>
    <row r="1291" spans="1:18" x14ac:dyDescent="0.3">
      <c r="A1291" s="36">
        <v>45254</v>
      </c>
      <c r="B1291" s="37">
        <v>1951.2</v>
      </c>
      <c r="C1291" s="38">
        <v>-8.5999999999999108</v>
      </c>
      <c r="D1291" s="39">
        <v>-4.3882028778446302E-3</v>
      </c>
      <c r="E1291" s="37">
        <v>1949.8</v>
      </c>
      <c r="F1291" s="37">
        <v>1937.4</v>
      </c>
      <c r="G1291" s="37">
        <v>1953.8</v>
      </c>
      <c r="H1291" s="7">
        <v>36182</v>
      </c>
      <c r="I1291" s="37">
        <v>70516123.599999994</v>
      </c>
      <c r="J1291" s="37">
        <v>1.4000000000000901</v>
      </c>
      <c r="K1291" s="37">
        <v>16.399999999999899</v>
      </c>
      <c r="L1291" s="39">
        <v>0.14384167931208899</v>
      </c>
      <c r="M1291" s="37">
        <v>6617079937.9999905</v>
      </c>
      <c r="N1291" s="37">
        <v>1951.2</v>
      </c>
      <c r="O1291" s="1"/>
      <c r="P1291" s="1"/>
      <c r="Q1291" s="1"/>
      <c r="R1291" s="1"/>
    </row>
    <row r="1292" spans="1:18" x14ac:dyDescent="0.3">
      <c r="A1292" s="36">
        <v>45257</v>
      </c>
      <c r="B1292" s="37">
        <v>1951</v>
      </c>
      <c r="C1292" s="38">
        <v>-0.200000000000045</v>
      </c>
      <c r="D1292" s="39">
        <v>-1.02501025010273E-4</v>
      </c>
      <c r="E1292" s="37">
        <v>1951</v>
      </c>
      <c r="F1292" s="37">
        <v>1943.8</v>
      </c>
      <c r="G1292" s="37">
        <v>1960</v>
      </c>
      <c r="H1292" s="7">
        <v>29733</v>
      </c>
      <c r="I1292" s="37">
        <v>58033115.600000001</v>
      </c>
      <c r="J1292" s="37">
        <v>0</v>
      </c>
      <c r="K1292" s="37">
        <v>16.2</v>
      </c>
      <c r="L1292" s="39">
        <v>-0.17823779780001101</v>
      </c>
      <c r="M1292" s="37">
        <v>6559046822.3999901</v>
      </c>
      <c r="N1292" s="37">
        <v>1951</v>
      </c>
      <c r="O1292" s="1"/>
      <c r="P1292" s="1"/>
      <c r="Q1292" s="1"/>
      <c r="R1292" s="1"/>
    </row>
    <row r="1293" spans="1:18" x14ac:dyDescent="0.3">
      <c r="A1293" s="36">
        <v>45258</v>
      </c>
      <c r="B1293" s="37">
        <v>1911.8</v>
      </c>
      <c r="C1293" s="38">
        <v>-39.200000000000003</v>
      </c>
      <c r="D1293" s="39">
        <v>-2.0092260379292699E-2</v>
      </c>
      <c r="E1293" s="37">
        <v>1937</v>
      </c>
      <c r="F1293" s="37">
        <v>1898</v>
      </c>
      <c r="G1293" s="37">
        <v>1937.4</v>
      </c>
      <c r="H1293" s="7">
        <v>52562</v>
      </c>
      <c r="I1293" s="37">
        <v>100550671</v>
      </c>
      <c r="J1293" s="37">
        <v>25.2</v>
      </c>
      <c r="K1293" s="37">
        <v>39.400000000000098</v>
      </c>
      <c r="L1293" s="39">
        <v>0.767800087444927</v>
      </c>
      <c r="M1293" s="37">
        <v>6458496151.3999901</v>
      </c>
      <c r="N1293" s="37">
        <v>1911.8</v>
      </c>
      <c r="O1293" s="1"/>
      <c r="P1293" s="1"/>
      <c r="Q1293" s="1"/>
      <c r="R1293" s="1"/>
    </row>
    <row r="1294" spans="1:18" x14ac:dyDescent="0.3">
      <c r="A1294" s="36">
        <v>45259</v>
      </c>
      <c r="B1294" s="37">
        <v>1897</v>
      </c>
      <c r="C1294" s="38">
        <v>-14.8</v>
      </c>
      <c r="D1294" s="39">
        <v>-7.7413955434668703E-3</v>
      </c>
      <c r="E1294" s="37">
        <v>1910.6</v>
      </c>
      <c r="F1294" s="37">
        <v>1886.4</v>
      </c>
      <c r="G1294" s="37">
        <v>1920.8</v>
      </c>
      <c r="H1294" s="7">
        <v>40039</v>
      </c>
      <c r="I1294" s="37">
        <v>76076920</v>
      </c>
      <c r="J1294" s="37">
        <v>13.5999999999999</v>
      </c>
      <c r="K1294" s="37">
        <v>34.399999999999899</v>
      </c>
      <c r="L1294" s="39">
        <v>-0.23825196910315399</v>
      </c>
      <c r="M1294" s="37">
        <v>6382419231.3999901</v>
      </c>
      <c r="N1294" s="37">
        <v>1897</v>
      </c>
      <c r="O1294" s="1"/>
      <c r="P1294" s="1"/>
      <c r="Q1294" s="1"/>
      <c r="R1294" s="1"/>
    </row>
    <row r="1295" spans="1:18" x14ac:dyDescent="0.3">
      <c r="A1295" s="36">
        <v>45260</v>
      </c>
      <c r="B1295" s="37">
        <v>1904.2</v>
      </c>
      <c r="C1295" s="38">
        <v>7.2000000000000499</v>
      </c>
      <c r="D1295" s="39">
        <v>3.7954665260938598E-3</v>
      </c>
      <c r="E1295" s="37">
        <v>1900</v>
      </c>
      <c r="F1295" s="37">
        <v>1870.2</v>
      </c>
      <c r="G1295" s="37">
        <v>1905</v>
      </c>
      <c r="H1295" s="7">
        <v>122544</v>
      </c>
      <c r="I1295" s="37">
        <v>232886649.59999999</v>
      </c>
      <c r="J1295" s="37">
        <v>4.2000000000000499</v>
      </c>
      <c r="K1295" s="37">
        <v>34.799999999999997</v>
      </c>
      <c r="L1295" s="39">
        <v>2.0606158994979902</v>
      </c>
      <c r="M1295" s="37">
        <v>6615305880.9999905</v>
      </c>
      <c r="N1295" s="37">
        <v>1904.2</v>
      </c>
      <c r="O1295" s="1"/>
      <c r="P1295" s="1"/>
      <c r="Q1295" s="1"/>
      <c r="R1295" s="1"/>
    </row>
    <row r="1296" spans="1:18" x14ac:dyDescent="0.3">
      <c r="A1296" s="36">
        <v>45261</v>
      </c>
      <c r="B1296" s="37">
        <v>1915.2</v>
      </c>
      <c r="C1296" s="38">
        <v>11</v>
      </c>
      <c r="D1296" s="39">
        <v>5.7767041277176799E-3</v>
      </c>
      <c r="E1296" s="37">
        <v>1909.2</v>
      </c>
      <c r="F1296" s="37">
        <v>1906</v>
      </c>
      <c r="G1296" s="37">
        <v>1923.6</v>
      </c>
      <c r="H1296" s="7">
        <v>44098</v>
      </c>
      <c r="I1296" s="37">
        <v>84437884.799999997</v>
      </c>
      <c r="J1296" s="37">
        <v>6</v>
      </c>
      <c r="K1296" s="37">
        <v>17.599999999999898</v>
      </c>
      <c r="L1296" s="39">
        <v>-0.64014558036297198</v>
      </c>
      <c r="M1296" s="37">
        <v>6699743765.7999897</v>
      </c>
      <c r="N1296" s="37">
        <v>1915.2</v>
      </c>
      <c r="O1296" s="1"/>
      <c r="P1296" s="1"/>
      <c r="Q1296" s="1"/>
      <c r="R1296" s="1"/>
    </row>
    <row r="1297" spans="1:18" x14ac:dyDescent="0.3">
      <c r="A1297" s="36">
        <v>45264</v>
      </c>
      <c r="B1297" s="37">
        <v>1917.4</v>
      </c>
      <c r="C1297" s="38">
        <v>2.2000000000000499</v>
      </c>
      <c r="D1297" s="39">
        <v>1.14870509607354E-3</v>
      </c>
      <c r="E1297" s="37">
        <v>1910</v>
      </c>
      <c r="F1297" s="37">
        <v>1902</v>
      </c>
      <c r="G1297" s="37">
        <v>1927.4</v>
      </c>
      <c r="H1297" s="7">
        <v>30488</v>
      </c>
      <c r="I1297" s="37">
        <v>58427419.799999997</v>
      </c>
      <c r="J1297" s="37">
        <v>7.4000000000000901</v>
      </c>
      <c r="K1297" s="37">
        <v>25.400000000000102</v>
      </c>
      <c r="L1297" s="39">
        <v>-0.30863077690598201</v>
      </c>
      <c r="M1297" s="37">
        <v>6758171185.5999899</v>
      </c>
      <c r="N1297" s="37">
        <v>1917.4</v>
      </c>
      <c r="O1297" s="1"/>
      <c r="P1297" s="1"/>
      <c r="Q1297" s="1"/>
      <c r="R1297" s="1"/>
    </row>
    <row r="1298" spans="1:18" x14ac:dyDescent="0.3">
      <c r="A1298" s="36">
        <v>45265</v>
      </c>
      <c r="B1298" s="37">
        <v>1933.2</v>
      </c>
      <c r="C1298" s="38">
        <v>15.8</v>
      </c>
      <c r="D1298" s="39">
        <v>8.2403254407009303E-3</v>
      </c>
      <c r="E1298" s="37">
        <v>1910</v>
      </c>
      <c r="F1298" s="37">
        <v>1910</v>
      </c>
      <c r="G1298" s="37">
        <v>1943.6</v>
      </c>
      <c r="H1298" s="7">
        <v>55809</v>
      </c>
      <c r="I1298" s="37">
        <v>107787425</v>
      </c>
      <c r="J1298" s="37">
        <v>23.2</v>
      </c>
      <c r="K1298" s="37">
        <v>33.599999999999902</v>
      </c>
      <c r="L1298" s="39">
        <v>0.83052348464969805</v>
      </c>
      <c r="M1298" s="37">
        <v>6865958610.5999899</v>
      </c>
      <c r="N1298" s="37">
        <v>1933.2</v>
      </c>
      <c r="O1298" s="1"/>
      <c r="P1298" s="1"/>
      <c r="Q1298" s="1"/>
      <c r="R1298" s="1"/>
    </row>
    <row r="1299" spans="1:18" x14ac:dyDescent="0.3">
      <c r="A1299" s="36">
        <v>45266</v>
      </c>
      <c r="B1299" s="37">
        <v>1957.2</v>
      </c>
      <c r="C1299" s="38">
        <v>24</v>
      </c>
      <c r="D1299" s="39">
        <v>1.24146492861577E-2</v>
      </c>
      <c r="E1299" s="37">
        <v>1941.8</v>
      </c>
      <c r="F1299" s="37">
        <v>1930.6</v>
      </c>
      <c r="G1299" s="37">
        <v>1966.8</v>
      </c>
      <c r="H1299" s="7">
        <v>39920</v>
      </c>
      <c r="I1299" s="37">
        <v>78050888.400000006</v>
      </c>
      <c r="J1299" s="37">
        <v>15.4000000000001</v>
      </c>
      <c r="K1299" s="37">
        <v>36.200000000000003</v>
      </c>
      <c r="L1299" s="39">
        <v>-0.28470318407425299</v>
      </c>
      <c r="M1299" s="37">
        <v>6944009498.9999905</v>
      </c>
      <c r="N1299" s="37">
        <v>1957.2</v>
      </c>
      <c r="O1299" s="1"/>
      <c r="P1299" s="1"/>
      <c r="Q1299" s="1"/>
      <c r="R1299" s="1"/>
    </row>
    <row r="1300" spans="1:18" x14ac:dyDescent="0.3">
      <c r="A1300" s="36">
        <v>45267</v>
      </c>
      <c r="B1300" s="37">
        <v>1953.4</v>
      </c>
      <c r="C1300" s="38">
        <v>-3.7999999999999501</v>
      </c>
      <c r="D1300" s="39">
        <v>-1.9415491518495599E-3</v>
      </c>
      <c r="E1300" s="37">
        <v>1949.2</v>
      </c>
      <c r="F1300" s="37">
        <v>1940</v>
      </c>
      <c r="G1300" s="37">
        <v>1958.8</v>
      </c>
      <c r="H1300" s="7">
        <v>34071</v>
      </c>
      <c r="I1300" s="37">
        <v>66539265.799999997</v>
      </c>
      <c r="J1300" s="37">
        <v>4.2000000000000499</v>
      </c>
      <c r="K1300" s="37">
        <v>18.8</v>
      </c>
      <c r="L1300" s="39">
        <v>-0.146518036072144</v>
      </c>
      <c r="M1300" s="37">
        <v>6877470233.1999903</v>
      </c>
      <c r="N1300" s="37">
        <v>1953.4</v>
      </c>
      <c r="O1300" s="1"/>
      <c r="P1300" s="1"/>
      <c r="Q1300" s="1"/>
      <c r="R1300" s="1"/>
    </row>
    <row r="1301" spans="1:18" x14ac:dyDescent="0.3">
      <c r="A1301" s="36">
        <v>45268</v>
      </c>
      <c r="B1301" s="37">
        <v>1982.4</v>
      </c>
      <c r="C1301" s="38">
        <v>29</v>
      </c>
      <c r="D1301" s="39">
        <v>1.4845909695914801E-2</v>
      </c>
      <c r="E1301" s="37">
        <v>1953.2</v>
      </c>
      <c r="F1301" s="37">
        <v>1952.4</v>
      </c>
      <c r="G1301" s="37">
        <v>1990.8</v>
      </c>
      <c r="H1301" s="7">
        <v>56295</v>
      </c>
      <c r="I1301" s="37">
        <v>111529581.59999999</v>
      </c>
      <c r="J1301" s="37">
        <v>29.2</v>
      </c>
      <c r="K1301" s="37">
        <v>38.399999999999899</v>
      </c>
      <c r="L1301" s="39">
        <v>0.652284934401691</v>
      </c>
      <c r="M1301" s="37">
        <v>6988999814.7999897</v>
      </c>
      <c r="N1301" s="37">
        <v>1982.4</v>
      </c>
      <c r="O1301" s="1"/>
      <c r="P1301" s="1"/>
      <c r="Q1301" s="1"/>
      <c r="R1301" s="1"/>
    </row>
    <row r="1302" spans="1:18" x14ac:dyDescent="0.3">
      <c r="A1302" s="36">
        <v>45271</v>
      </c>
      <c r="B1302" s="37">
        <v>1997.8</v>
      </c>
      <c r="C1302" s="38">
        <v>15.399999999999901</v>
      </c>
      <c r="D1302" s="39">
        <v>7.7683615819208402E-3</v>
      </c>
      <c r="E1302" s="37">
        <v>1981.8</v>
      </c>
      <c r="F1302" s="37">
        <v>1975</v>
      </c>
      <c r="G1302" s="37">
        <v>1997.8</v>
      </c>
      <c r="H1302" s="7">
        <v>52316</v>
      </c>
      <c r="I1302" s="37">
        <v>104275852</v>
      </c>
      <c r="J1302" s="37">
        <v>16</v>
      </c>
      <c r="K1302" s="37">
        <v>22.8</v>
      </c>
      <c r="L1302" s="39">
        <v>-7.0681232791544493E-2</v>
      </c>
      <c r="M1302" s="37">
        <v>7093275666.7999897</v>
      </c>
      <c r="N1302" s="37">
        <v>1997.8</v>
      </c>
      <c r="O1302" s="1"/>
      <c r="P1302" s="1"/>
      <c r="Q1302" s="1"/>
      <c r="R1302" s="1"/>
    </row>
    <row r="1303" spans="1:18" x14ac:dyDescent="0.3">
      <c r="A1303" s="36">
        <v>45272</v>
      </c>
      <c r="B1303" s="37">
        <v>2009.5</v>
      </c>
      <c r="C1303" s="38">
        <v>11.7</v>
      </c>
      <c r="D1303" s="39">
        <v>5.8564420862949502E-3</v>
      </c>
      <c r="E1303" s="37">
        <v>2000</v>
      </c>
      <c r="F1303" s="37">
        <v>1997.6</v>
      </c>
      <c r="G1303" s="37">
        <v>2027.5</v>
      </c>
      <c r="H1303" s="7">
        <v>54013</v>
      </c>
      <c r="I1303" s="37">
        <v>108654618.8</v>
      </c>
      <c r="J1303" s="37">
        <v>9.5</v>
      </c>
      <c r="K1303" s="37">
        <v>29.900000000000102</v>
      </c>
      <c r="L1303" s="39">
        <v>3.2437495221347201E-2</v>
      </c>
      <c r="M1303" s="37">
        <v>7201930285.5999899</v>
      </c>
      <c r="N1303" s="37">
        <v>2009.5</v>
      </c>
      <c r="O1303" s="1"/>
      <c r="P1303" s="1"/>
      <c r="Q1303" s="1"/>
      <c r="R1303" s="1"/>
    </row>
    <row r="1304" spans="1:18" x14ac:dyDescent="0.3">
      <c r="A1304" s="36">
        <v>45273</v>
      </c>
      <c r="B1304" s="37">
        <v>2027</v>
      </c>
      <c r="C1304" s="38">
        <v>17.5</v>
      </c>
      <c r="D1304" s="39">
        <v>8.7086339885543707E-3</v>
      </c>
      <c r="E1304" s="37">
        <v>2009</v>
      </c>
      <c r="F1304" s="37">
        <v>2006.5</v>
      </c>
      <c r="G1304" s="37">
        <v>2043.5</v>
      </c>
      <c r="H1304" s="7">
        <v>55309</v>
      </c>
      <c r="I1304" s="37">
        <v>112254797.5</v>
      </c>
      <c r="J1304" s="37">
        <v>18</v>
      </c>
      <c r="K1304" s="37">
        <v>37</v>
      </c>
      <c r="L1304" s="39">
        <v>2.39942236128339E-2</v>
      </c>
      <c r="M1304" s="37">
        <v>7314185083.0999899</v>
      </c>
      <c r="N1304" s="37">
        <v>2027</v>
      </c>
      <c r="O1304" s="1"/>
      <c r="P1304" s="1"/>
      <c r="Q1304" s="1"/>
      <c r="R1304" s="1"/>
    </row>
    <row r="1305" spans="1:18" x14ac:dyDescent="0.3">
      <c r="A1305" s="36">
        <v>45274</v>
      </c>
      <c r="B1305" s="37">
        <v>2017</v>
      </c>
      <c r="C1305" s="38">
        <v>-10</v>
      </c>
      <c r="D1305" s="39">
        <v>-4.9333991119881598E-3</v>
      </c>
      <c r="E1305" s="37">
        <v>2050</v>
      </c>
      <c r="F1305" s="37">
        <v>2009</v>
      </c>
      <c r="G1305" s="37">
        <v>2063.5</v>
      </c>
      <c r="H1305" s="7">
        <v>77484</v>
      </c>
      <c r="I1305" s="37">
        <v>157142334</v>
      </c>
      <c r="J1305" s="37">
        <v>33</v>
      </c>
      <c r="K1305" s="37">
        <v>54.5</v>
      </c>
      <c r="L1305" s="39">
        <v>0.40092932434142697</v>
      </c>
      <c r="M1305" s="37">
        <v>7157042749.0999899</v>
      </c>
      <c r="N1305" s="37">
        <v>2017</v>
      </c>
      <c r="O1305" s="1"/>
      <c r="P1305" s="1"/>
      <c r="Q1305" s="1"/>
      <c r="R1305" s="1"/>
    </row>
    <row r="1306" spans="1:18" x14ac:dyDescent="0.3">
      <c r="A1306" s="36">
        <v>45275</v>
      </c>
      <c r="B1306" s="37">
        <v>2023.5</v>
      </c>
      <c r="C1306" s="38">
        <v>6.5</v>
      </c>
      <c r="D1306" s="39">
        <v>3.2226078334159601E-3</v>
      </c>
      <c r="E1306" s="37">
        <v>2031.5</v>
      </c>
      <c r="F1306" s="37">
        <v>2018</v>
      </c>
      <c r="G1306" s="37">
        <v>2048</v>
      </c>
      <c r="H1306" s="7">
        <v>109634</v>
      </c>
      <c r="I1306" s="37">
        <v>222435997.5</v>
      </c>
      <c r="J1306" s="37">
        <v>8</v>
      </c>
      <c r="K1306" s="37">
        <v>30</v>
      </c>
      <c r="L1306" s="39">
        <v>0.41492437148314498</v>
      </c>
      <c r="M1306" s="37">
        <v>7379478746.5999899</v>
      </c>
      <c r="N1306" s="37">
        <v>2023.5</v>
      </c>
      <c r="O1306" s="1"/>
      <c r="P1306" s="1"/>
      <c r="Q1306" s="1"/>
      <c r="R1306" s="1"/>
    </row>
    <row r="1307" spans="1:18" x14ac:dyDescent="0.3">
      <c r="A1307" s="36">
        <v>45278</v>
      </c>
      <c r="B1307" s="37">
        <v>1996.8</v>
      </c>
      <c r="C1307" s="38">
        <v>-26.7</v>
      </c>
      <c r="D1307" s="39">
        <v>-1.3194959229058599E-2</v>
      </c>
      <c r="E1307" s="37">
        <v>2017.5</v>
      </c>
      <c r="F1307" s="37">
        <v>1979</v>
      </c>
      <c r="G1307" s="37">
        <v>2025.5</v>
      </c>
      <c r="H1307" s="7">
        <v>46472</v>
      </c>
      <c r="I1307" s="37">
        <v>92750294.099999994</v>
      </c>
      <c r="J1307" s="37">
        <v>20.7</v>
      </c>
      <c r="K1307" s="37">
        <v>46.5</v>
      </c>
      <c r="L1307" s="39">
        <v>-0.57611689804257804</v>
      </c>
      <c r="M1307" s="37">
        <v>7286728452.4999905</v>
      </c>
      <c r="N1307" s="37">
        <v>1996.8</v>
      </c>
      <c r="O1307" s="1"/>
      <c r="P1307" s="1"/>
      <c r="Q1307" s="1"/>
      <c r="R1307" s="1"/>
    </row>
    <row r="1308" spans="1:18" x14ac:dyDescent="0.3">
      <c r="A1308" s="36">
        <v>45279</v>
      </c>
      <c r="B1308" s="37">
        <v>1996.6</v>
      </c>
      <c r="C1308" s="38">
        <v>-0.200000000000045</v>
      </c>
      <c r="D1308" s="39">
        <v>-1.00160256410279E-4</v>
      </c>
      <c r="E1308" s="37">
        <v>1995.2</v>
      </c>
      <c r="F1308" s="37">
        <v>1967.4</v>
      </c>
      <c r="G1308" s="37">
        <v>1997</v>
      </c>
      <c r="H1308" s="7">
        <v>48454</v>
      </c>
      <c r="I1308" s="37">
        <v>96452544.200000003</v>
      </c>
      <c r="J1308" s="37">
        <v>1.39999999999986</v>
      </c>
      <c r="K1308" s="37">
        <v>29.599999999999898</v>
      </c>
      <c r="L1308" s="39">
        <v>4.2649337235324498E-2</v>
      </c>
      <c r="M1308" s="37">
        <v>7190275908.2999897</v>
      </c>
      <c r="N1308" s="37">
        <v>1996.6</v>
      </c>
      <c r="O1308" s="1"/>
      <c r="P1308" s="1"/>
      <c r="Q1308" s="1"/>
      <c r="R1308" s="1"/>
    </row>
    <row r="1309" spans="1:18" x14ac:dyDescent="0.3">
      <c r="A1309" s="36">
        <v>45280</v>
      </c>
      <c r="B1309" s="37">
        <v>1999</v>
      </c>
      <c r="C1309" s="38">
        <v>2.4000000000000901</v>
      </c>
      <c r="D1309" s="39">
        <v>1.2020434739056899E-3</v>
      </c>
      <c r="E1309" s="37">
        <v>1993.6</v>
      </c>
      <c r="F1309" s="37">
        <v>1969.2</v>
      </c>
      <c r="G1309" s="37">
        <v>2007</v>
      </c>
      <c r="H1309" s="7">
        <v>41240</v>
      </c>
      <c r="I1309" s="37">
        <v>82191501.299999997</v>
      </c>
      <c r="J1309" s="37">
        <v>5.4000000000000901</v>
      </c>
      <c r="K1309" s="37">
        <v>37.799999999999997</v>
      </c>
      <c r="L1309" s="39">
        <v>-0.14888347711231301</v>
      </c>
      <c r="M1309" s="37">
        <v>7272467409.5999899</v>
      </c>
      <c r="N1309" s="37">
        <v>1999</v>
      </c>
      <c r="O1309" s="1"/>
      <c r="P1309" s="1"/>
      <c r="Q1309" s="1"/>
      <c r="R1309" s="1"/>
    </row>
    <row r="1310" spans="1:18" x14ac:dyDescent="0.3">
      <c r="A1310" s="36">
        <v>45281</v>
      </c>
      <c r="B1310" s="37">
        <v>1992.2</v>
      </c>
      <c r="C1310" s="38">
        <v>-6.7999999999999501</v>
      </c>
      <c r="D1310" s="39">
        <v>-3.40170085042519E-3</v>
      </c>
      <c r="E1310" s="37">
        <v>1992.6</v>
      </c>
      <c r="F1310" s="37">
        <v>1980.2</v>
      </c>
      <c r="G1310" s="37">
        <v>2000.5</v>
      </c>
      <c r="H1310" s="7">
        <v>40316</v>
      </c>
      <c r="I1310" s="37">
        <v>80269864</v>
      </c>
      <c r="J1310" s="37">
        <v>0.39999999999986402</v>
      </c>
      <c r="K1310" s="37">
        <v>20.3</v>
      </c>
      <c r="L1310" s="39">
        <v>-2.24054316197866E-2</v>
      </c>
      <c r="M1310" s="37">
        <v>7192197545.5999899</v>
      </c>
      <c r="N1310" s="37">
        <v>1992.2</v>
      </c>
      <c r="O1310" s="1"/>
      <c r="P1310" s="1"/>
      <c r="Q1310" s="1"/>
      <c r="R1310" s="1"/>
    </row>
    <row r="1311" spans="1:18" x14ac:dyDescent="0.3">
      <c r="A1311" s="36">
        <v>45282</v>
      </c>
      <c r="B1311" s="37">
        <v>1941.2</v>
      </c>
      <c r="C1311" s="38">
        <v>-51</v>
      </c>
      <c r="D1311" s="39">
        <v>-2.55998393735569E-2</v>
      </c>
      <c r="E1311" s="37">
        <v>1960.2</v>
      </c>
      <c r="F1311" s="37">
        <v>1934.2</v>
      </c>
      <c r="G1311" s="37">
        <v>1970.6</v>
      </c>
      <c r="H1311" s="7">
        <v>57612</v>
      </c>
      <c r="I1311" s="37">
        <v>112352926</v>
      </c>
      <c r="J1311" s="37">
        <v>19</v>
      </c>
      <c r="K1311" s="37">
        <v>36.399999999999899</v>
      </c>
      <c r="L1311" s="39">
        <v>0.429010814564937</v>
      </c>
      <c r="M1311" s="37">
        <v>7079844619.5999899</v>
      </c>
      <c r="N1311" s="37">
        <v>1941.2</v>
      </c>
      <c r="O1311" s="1"/>
      <c r="P1311" s="1"/>
      <c r="Q1311" s="1"/>
      <c r="R1311" s="1"/>
    </row>
    <row r="1312" spans="1:18" x14ac:dyDescent="0.3">
      <c r="A1312" s="36">
        <v>45287</v>
      </c>
      <c r="B1312" s="37">
        <v>1929.6</v>
      </c>
      <c r="C1312" s="38">
        <v>-11.600000000000099</v>
      </c>
      <c r="D1312" s="39">
        <v>-5.9756851432104597E-3</v>
      </c>
      <c r="E1312" s="37">
        <v>1941.2</v>
      </c>
      <c r="F1312" s="37">
        <v>1929.6</v>
      </c>
      <c r="G1312" s="37">
        <v>1954.8</v>
      </c>
      <c r="H1312" s="7">
        <v>39591</v>
      </c>
      <c r="I1312" s="37">
        <v>76658076.599999994</v>
      </c>
      <c r="J1312" s="37">
        <v>11.600000000000099</v>
      </c>
      <c r="K1312" s="37">
        <v>25.2</v>
      </c>
      <c r="L1312" s="39">
        <v>-0.31279941678816903</v>
      </c>
      <c r="M1312" s="37">
        <v>7003186542.9999905</v>
      </c>
      <c r="N1312" s="37">
        <v>1929.6</v>
      </c>
      <c r="O1312" s="1"/>
      <c r="P1312" s="1"/>
      <c r="Q1312" s="1"/>
      <c r="R1312" s="1"/>
    </row>
    <row r="1313" spans="1:18" x14ac:dyDescent="0.3">
      <c r="A1313" s="36">
        <v>45288</v>
      </c>
      <c r="B1313" s="37">
        <v>1910.8</v>
      </c>
      <c r="C1313" s="38">
        <v>-18.8</v>
      </c>
      <c r="D1313" s="39">
        <v>-9.7429519071309898E-3</v>
      </c>
      <c r="E1313" s="37">
        <v>1936.8</v>
      </c>
      <c r="F1313" s="37">
        <v>1908.6</v>
      </c>
      <c r="G1313" s="37">
        <v>1940.8</v>
      </c>
      <c r="H1313" s="7">
        <v>35291</v>
      </c>
      <c r="I1313" s="37">
        <v>67583339.599999994</v>
      </c>
      <c r="J1313" s="37">
        <v>26</v>
      </c>
      <c r="K1313" s="37">
        <v>32.200000000000003</v>
      </c>
      <c r="L1313" s="39">
        <v>-0.10861054280013099</v>
      </c>
      <c r="M1313" s="37">
        <v>6935603203.3999901</v>
      </c>
      <c r="N1313" s="37">
        <v>1910.8</v>
      </c>
      <c r="O1313" s="1"/>
      <c r="P1313" s="1"/>
      <c r="Q1313" s="1"/>
      <c r="R1313" s="1"/>
    </row>
    <row r="1314" spans="1:18" x14ac:dyDescent="0.3">
      <c r="A1314" s="36">
        <v>45289</v>
      </c>
      <c r="B1314" s="37">
        <v>1918.8</v>
      </c>
      <c r="C1314" s="38">
        <v>8</v>
      </c>
      <c r="D1314" s="39">
        <v>4.1867280720117202E-3</v>
      </c>
      <c r="E1314" s="37">
        <v>1921.8</v>
      </c>
      <c r="F1314" s="37">
        <v>1914</v>
      </c>
      <c r="G1314" s="37">
        <v>1932</v>
      </c>
      <c r="H1314" s="7">
        <v>24471</v>
      </c>
      <c r="I1314" s="37">
        <v>47011562.200000003</v>
      </c>
      <c r="J1314" s="37">
        <v>3</v>
      </c>
      <c r="K1314" s="37">
        <v>18</v>
      </c>
      <c r="L1314" s="39">
        <v>-0.30659374911450499</v>
      </c>
      <c r="M1314" s="37">
        <v>6982614765.5999899</v>
      </c>
      <c r="N1314" s="37">
        <v>1918.8</v>
      </c>
      <c r="O1314" s="1"/>
      <c r="P1314" s="1"/>
      <c r="Q1314" s="1"/>
      <c r="R1314" s="1"/>
    </row>
    <row r="1315" spans="1:18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</sheetData>
  <mergeCells count="5">
    <mergeCell ref="A24:C24"/>
    <mergeCell ref="D24:H24"/>
    <mergeCell ref="I24:J24"/>
    <mergeCell ref="K24:M24"/>
    <mergeCell ref="N24:P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5A34-962A-4A2D-9C3F-6A5815655088}">
  <dimension ref="A1:R1318"/>
  <sheetViews>
    <sheetView workbookViewId="0">
      <selection activeCell="Q130" sqref="Q130"/>
    </sheetView>
  </sheetViews>
  <sheetFormatPr defaultColWidth="8.77734375" defaultRowHeight="14.4" x14ac:dyDescent="0.3"/>
  <cols>
    <col min="1" max="1" width="17.33203125" customWidth="1"/>
    <col min="2" max="2" width="15.77734375" bestFit="1" customWidth="1"/>
    <col min="3" max="3" width="11" bestFit="1" customWidth="1"/>
    <col min="4" max="4" width="7.33203125" bestFit="1" customWidth="1"/>
    <col min="5" max="5" width="12.33203125" bestFit="1" customWidth="1"/>
    <col min="6" max="6" width="11" bestFit="1" customWidth="1"/>
    <col min="7" max="7" width="9" bestFit="1" customWidth="1"/>
    <col min="8" max="8" width="15.77734375" bestFit="1" customWidth="1"/>
    <col min="9" max="9" width="18.77734375" bestFit="1" customWidth="1"/>
    <col min="10" max="10" width="5.44140625" bestFit="1" customWidth="1"/>
    <col min="12" max="12" width="8.44140625" bestFit="1" customWidth="1"/>
    <col min="13" max="13" width="21.77734375" bestFit="1" customWidth="1"/>
    <col min="14" max="14" width="9.77734375" bestFit="1" customWidth="1"/>
    <col min="15" max="15" width="19.44140625" bestFit="1" customWidth="1"/>
    <col min="16" max="16" width="10.44140625" bestFit="1" customWidth="1"/>
  </cols>
  <sheetData>
    <row r="1" spans="1:18" x14ac:dyDescent="0.3">
      <c r="A1" s="2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 t="s">
        <v>87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2" t="s">
        <v>5</v>
      </c>
      <c r="B10" s="3">
        <v>2639882816820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6" t="s">
        <v>88</v>
      </c>
      <c r="B12" s="7">
        <v>782927998200</v>
      </c>
      <c r="C12" s="8">
        <v>0.29657680000475001</v>
      </c>
      <c r="D12" s="6">
        <v>419</v>
      </c>
      <c r="E12" s="8">
        <v>0.32632398753894098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6" t="s">
        <v>89</v>
      </c>
      <c r="B13" s="7">
        <v>825249432860</v>
      </c>
      <c r="C13" s="8">
        <v>0.31260835806874698</v>
      </c>
      <c r="D13" s="6">
        <v>411</v>
      </c>
      <c r="E13" s="8">
        <v>0.32009345794392502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6" t="s">
        <v>90</v>
      </c>
      <c r="B14" s="7">
        <v>818472082110</v>
      </c>
      <c r="C14" s="8">
        <v>0.310041065798493</v>
      </c>
      <c r="D14" s="6">
        <v>385</v>
      </c>
      <c r="E14" s="8">
        <v>0.299844236760125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6" t="s">
        <v>91</v>
      </c>
      <c r="B15" s="7">
        <v>172387364830</v>
      </c>
      <c r="C15" s="8">
        <v>6.5301142812716803E-2</v>
      </c>
      <c r="D15" s="6">
        <v>62</v>
      </c>
      <c r="E15" s="8">
        <v>4.8286604361370701E-2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6" t="s">
        <v>92</v>
      </c>
      <c r="B16" s="7">
        <v>40845938820</v>
      </c>
      <c r="C16" s="8">
        <v>1.5472633315293499E-2</v>
      </c>
      <c r="D16" s="6">
        <v>7</v>
      </c>
      <c r="E16" s="8">
        <v>5.4517133956386299E-3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2" t="s">
        <v>93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93" t="s">
        <v>6</v>
      </c>
      <c r="B20" s="94"/>
      <c r="C20" s="95"/>
      <c r="D20" s="93" t="s">
        <v>7</v>
      </c>
      <c r="E20" s="94"/>
      <c r="F20" s="94"/>
      <c r="G20" s="94"/>
      <c r="H20" s="95"/>
      <c r="I20" s="93" t="s">
        <v>18</v>
      </c>
      <c r="J20" s="95"/>
      <c r="K20" s="93" t="s">
        <v>19</v>
      </c>
      <c r="L20" s="94"/>
      <c r="M20" s="94"/>
      <c r="N20" s="93" t="s">
        <v>20</v>
      </c>
      <c r="O20" s="94"/>
      <c r="P20" s="95"/>
      <c r="Q20" s="1"/>
      <c r="R20" s="1"/>
    </row>
    <row r="21" spans="1:18" x14ac:dyDescent="0.3">
      <c r="A21" s="9" t="s">
        <v>21</v>
      </c>
      <c r="B21" s="41">
        <v>495.46</v>
      </c>
      <c r="C21" s="11">
        <v>44565</v>
      </c>
      <c r="D21" s="9" t="s">
        <v>22</v>
      </c>
      <c r="E21" s="12">
        <v>6941570510</v>
      </c>
      <c r="F21" s="13">
        <v>43902</v>
      </c>
      <c r="G21" s="14" t="s">
        <v>23</v>
      </c>
      <c r="H21" s="15">
        <v>1436347251140</v>
      </c>
      <c r="I21" s="9" t="s">
        <v>24</v>
      </c>
      <c r="J21" s="16">
        <v>711</v>
      </c>
      <c r="K21" s="9" t="s">
        <v>24</v>
      </c>
      <c r="L21" s="42">
        <v>8.4049495417751294E-2</v>
      </c>
      <c r="M21" s="11">
        <v>43914</v>
      </c>
      <c r="N21" s="9" t="s">
        <v>22</v>
      </c>
      <c r="O21" s="41">
        <v>94270239770000</v>
      </c>
      <c r="P21" s="11">
        <v>44293</v>
      </c>
      <c r="Q21" s="1"/>
      <c r="R21" s="1"/>
    </row>
    <row r="22" spans="1:18" x14ac:dyDescent="0.3">
      <c r="A22" s="18" t="s">
        <v>25</v>
      </c>
      <c r="B22" s="43">
        <v>268.57</v>
      </c>
      <c r="C22" s="20">
        <v>43906</v>
      </c>
      <c r="D22" s="18" t="s">
        <v>26</v>
      </c>
      <c r="E22" s="21">
        <v>424941260</v>
      </c>
      <c r="F22" s="22">
        <v>44438</v>
      </c>
      <c r="G22" s="23" t="s">
        <v>27</v>
      </c>
      <c r="H22" s="24">
        <v>1197424809580</v>
      </c>
      <c r="I22" s="18" t="s">
        <v>28</v>
      </c>
      <c r="J22" s="25">
        <v>571</v>
      </c>
      <c r="K22" s="18" t="s">
        <v>28</v>
      </c>
      <c r="L22" s="44">
        <v>-0.11477624035777501</v>
      </c>
      <c r="M22" s="20">
        <v>43902</v>
      </c>
      <c r="N22" s="18" t="s">
        <v>26</v>
      </c>
      <c r="O22" s="43">
        <v>7508190000</v>
      </c>
      <c r="P22" s="20">
        <v>44922</v>
      </c>
      <c r="Q22" s="1"/>
      <c r="R22" s="1"/>
    </row>
    <row r="23" spans="1:18" x14ac:dyDescent="0.3">
      <c r="A23" s="18" t="s">
        <v>29</v>
      </c>
      <c r="B23" s="43">
        <v>418.64952529182898</v>
      </c>
      <c r="C23" s="25"/>
      <c r="D23" s="27" t="s">
        <v>30</v>
      </c>
      <c r="E23" s="28">
        <v>2050354055.2986801</v>
      </c>
      <c r="F23" s="29"/>
      <c r="G23" s="29" t="s">
        <v>31</v>
      </c>
      <c r="H23" s="30">
        <v>2642906377280</v>
      </c>
      <c r="I23" s="27" t="s">
        <v>32</v>
      </c>
      <c r="J23" s="31">
        <v>2</v>
      </c>
      <c r="K23" s="27" t="s">
        <v>33</v>
      </c>
      <c r="L23" s="45">
        <v>0.42045016458586598</v>
      </c>
      <c r="M23" s="33" t="s">
        <v>34</v>
      </c>
      <c r="N23" s="27" t="s">
        <v>30</v>
      </c>
      <c r="O23" s="46">
        <v>538556105802.948</v>
      </c>
      <c r="P23" s="31"/>
      <c r="Q23" s="1"/>
      <c r="R23" s="1"/>
    </row>
    <row r="24" spans="1:18" x14ac:dyDescent="0.3">
      <c r="A24" s="27" t="s">
        <v>35</v>
      </c>
      <c r="B24" s="46">
        <v>382.01499999999999</v>
      </c>
      <c r="C24" s="3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2" t="s">
        <v>94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35" t="s">
        <v>37</v>
      </c>
      <c r="B28" s="35" t="s">
        <v>38</v>
      </c>
      <c r="C28" s="35" t="s">
        <v>39</v>
      </c>
      <c r="D28" s="35" t="s">
        <v>40</v>
      </c>
      <c r="E28" s="35" t="s">
        <v>41</v>
      </c>
      <c r="F28" s="35" t="s">
        <v>25</v>
      </c>
      <c r="G28" s="35" t="s">
        <v>21</v>
      </c>
      <c r="H28" s="35" t="s">
        <v>7</v>
      </c>
      <c r="I28" s="35" t="s">
        <v>42</v>
      </c>
      <c r="J28" s="35" t="s">
        <v>43</v>
      </c>
      <c r="K28" s="35" t="s">
        <v>44</v>
      </c>
      <c r="L28" s="35" t="s">
        <v>45</v>
      </c>
      <c r="M28" s="35" t="s">
        <v>46</v>
      </c>
      <c r="N28" s="5" t="s">
        <v>47</v>
      </c>
      <c r="O28" s="1"/>
      <c r="P28" s="1"/>
      <c r="Q28" s="1"/>
      <c r="R28" s="1"/>
    </row>
    <row r="29" spans="1:18" x14ac:dyDescent="0.3">
      <c r="A29" s="36">
        <v>43467</v>
      </c>
      <c r="B29" s="47">
        <v>337.21</v>
      </c>
      <c r="C29" s="48"/>
      <c r="D29" s="49"/>
      <c r="E29" s="47">
        <v>335.86</v>
      </c>
      <c r="F29" s="47">
        <v>331.8</v>
      </c>
      <c r="G29" s="47">
        <v>337.83</v>
      </c>
      <c r="H29" s="7">
        <v>1633455400</v>
      </c>
      <c r="I29" s="47">
        <v>393026880000</v>
      </c>
      <c r="J29" s="47">
        <v>1.3499999999999699</v>
      </c>
      <c r="K29" s="47">
        <v>6.0299999999999701</v>
      </c>
      <c r="L29" s="49"/>
      <c r="M29" s="47">
        <v>0</v>
      </c>
      <c r="N29" s="47">
        <v>337.21</v>
      </c>
      <c r="O29" s="1"/>
      <c r="P29" s="1"/>
      <c r="Q29" s="1"/>
      <c r="R29" s="1"/>
    </row>
    <row r="30" spans="1:18" x14ac:dyDescent="0.3">
      <c r="A30" s="36">
        <v>43468</v>
      </c>
      <c r="B30" s="47">
        <v>333.92</v>
      </c>
      <c r="C30" s="48">
        <v>-3.2899999999999601</v>
      </c>
      <c r="D30" s="49">
        <v>-9.7565315382104993E-3</v>
      </c>
      <c r="E30" s="47">
        <v>335.64</v>
      </c>
      <c r="F30" s="47">
        <v>333.51</v>
      </c>
      <c r="G30" s="47">
        <v>336.78</v>
      </c>
      <c r="H30" s="7">
        <v>1849855190</v>
      </c>
      <c r="I30" s="47">
        <v>443881760000</v>
      </c>
      <c r="J30" s="47">
        <v>1.71999999999997</v>
      </c>
      <c r="K30" s="47">
        <v>3.26999999999998</v>
      </c>
      <c r="L30" s="49">
        <v>0.13247976651214399</v>
      </c>
      <c r="M30" s="47">
        <v>-443881760000</v>
      </c>
      <c r="N30" s="47">
        <v>333.92</v>
      </c>
      <c r="O30" s="1"/>
      <c r="P30" s="1"/>
      <c r="Q30" s="1"/>
      <c r="R30" s="1"/>
    </row>
    <row r="31" spans="1:18" x14ac:dyDescent="0.3">
      <c r="A31" s="36">
        <v>43469</v>
      </c>
      <c r="B31" s="47">
        <v>343.38</v>
      </c>
      <c r="C31" s="48">
        <v>9.4599999999999795</v>
      </c>
      <c r="D31" s="49">
        <v>2.83301389554384E-2</v>
      </c>
      <c r="E31" s="47">
        <v>335.47</v>
      </c>
      <c r="F31" s="47">
        <v>335.47</v>
      </c>
      <c r="G31" s="47">
        <v>343.9</v>
      </c>
      <c r="H31" s="7">
        <v>1937042900</v>
      </c>
      <c r="I31" s="47">
        <v>461719280000</v>
      </c>
      <c r="J31" s="47">
        <v>7.9099999999999699</v>
      </c>
      <c r="K31" s="47">
        <v>8.42999999999995</v>
      </c>
      <c r="L31" s="49">
        <v>4.7132181195221001E-2</v>
      </c>
      <c r="M31" s="47">
        <v>17837520000</v>
      </c>
      <c r="N31" s="47">
        <v>343.38</v>
      </c>
      <c r="O31" s="1"/>
      <c r="P31" s="1"/>
      <c r="Q31" s="1"/>
      <c r="R31" s="1"/>
    </row>
    <row r="32" spans="1:18" x14ac:dyDescent="0.3">
      <c r="A32" s="36">
        <v>43472</v>
      </c>
      <c r="B32" s="47">
        <v>342.88</v>
      </c>
      <c r="C32" s="48">
        <v>-0.5</v>
      </c>
      <c r="D32" s="49">
        <v>-1.4561127613722401E-3</v>
      </c>
      <c r="E32" s="47">
        <v>344.03</v>
      </c>
      <c r="F32" s="47">
        <v>341.38</v>
      </c>
      <c r="G32" s="47">
        <v>344.75</v>
      </c>
      <c r="H32" s="7">
        <v>1804117070</v>
      </c>
      <c r="I32" s="47">
        <v>447216080000</v>
      </c>
      <c r="J32" s="47">
        <v>1.1499999999999799</v>
      </c>
      <c r="K32" s="47">
        <v>3.37</v>
      </c>
      <c r="L32" s="49">
        <v>-6.8623069731702901E-2</v>
      </c>
      <c r="M32" s="47">
        <v>-429378560000</v>
      </c>
      <c r="N32" s="47">
        <v>342.88</v>
      </c>
      <c r="O32" s="1"/>
      <c r="P32" s="1"/>
      <c r="Q32" s="1"/>
      <c r="R32" s="1"/>
    </row>
    <row r="33" spans="1:18" x14ac:dyDescent="0.3">
      <c r="A33" s="36">
        <v>43473</v>
      </c>
      <c r="B33" s="47">
        <v>345.85</v>
      </c>
      <c r="C33" s="48">
        <v>2.9700000000000299</v>
      </c>
      <c r="D33" s="49">
        <v>8.6619225384975095E-3</v>
      </c>
      <c r="E33" s="47">
        <v>342.99</v>
      </c>
      <c r="F33" s="47">
        <v>342.99</v>
      </c>
      <c r="G33" s="47">
        <v>348.06</v>
      </c>
      <c r="H33" s="7">
        <v>1913749670</v>
      </c>
      <c r="I33" s="47">
        <v>445914720000</v>
      </c>
      <c r="J33" s="47">
        <v>2.8600000000000101</v>
      </c>
      <c r="K33" s="47">
        <v>5.0699999999999896</v>
      </c>
      <c r="L33" s="49">
        <v>6.0768007699189899E-2</v>
      </c>
      <c r="M33" s="47">
        <v>16536160000</v>
      </c>
      <c r="N33" s="47">
        <v>345.85</v>
      </c>
      <c r="O33" s="1"/>
      <c r="P33" s="1"/>
      <c r="Q33" s="1"/>
      <c r="R33" s="1"/>
    </row>
    <row r="34" spans="1:18" x14ac:dyDescent="0.3">
      <c r="A34" s="36">
        <v>43474</v>
      </c>
      <c r="B34" s="47">
        <v>347.7</v>
      </c>
      <c r="C34" s="48">
        <v>1.8499999999999699</v>
      </c>
      <c r="D34" s="49">
        <v>5.3491398004914398E-3</v>
      </c>
      <c r="E34" s="47">
        <v>346.87</v>
      </c>
      <c r="F34" s="47">
        <v>346.79</v>
      </c>
      <c r="G34" s="47">
        <v>349.81</v>
      </c>
      <c r="H34" s="7">
        <v>2144138280</v>
      </c>
      <c r="I34" s="47">
        <v>527039040000</v>
      </c>
      <c r="J34" s="47">
        <v>0.82999999999998397</v>
      </c>
      <c r="K34" s="47">
        <v>3.01999999999998</v>
      </c>
      <c r="L34" s="49">
        <v>0.12038596981182</v>
      </c>
      <c r="M34" s="47">
        <v>543575200000</v>
      </c>
      <c r="N34" s="47">
        <v>347.7</v>
      </c>
      <c r="O34" s="1"/>
      <c r="P34" s="1"/>
      <c r="Q34" s="1"/>
      <c r="R34" s="1"/>
    </row>
    <row r="35" spans="1:18" x14ac:dyDescent="0.3">
      <c r="A35" s="36">
        <v>43475</v>
      </c>
      <c r="B35" s="47">
        <v>348.88</v>
      </c>
      <c r="C35" s="48">
        <v>1.1800000000000099</v>
      </c>
      <c r="D35" s="49">
        <v>3.3937302272073798E-3</v>
      </c>
      <c r="E35" s="47">
        <v>347.07</v>
      </c>
      <c r="F35" s="47">
        <v>344.84</v>
      </c>
      <c r="G35" s="47">
        <v>348.92</v>
      </c>
      <c r="H35" s="7">
        <v>1735309250</v>
      </c>
      <c r="I35" s="47">
        <v>404558040000</v>
      </c>
      <c r="J35" s="47">
        <v>1.81</v>
      </c>
      <c r="K35" s="47">
        <v>4.08000000000004</v>
      </c>
      <c r="L35" s="49">
        <v>-0.19067288421341899</v>
      </c>
      <c r="M35" s="47">
        <v>948133240000</v>
      </c>
      <c r="N35" s="47">
        <v>348.88</v>
      </c>
      <c r="O35" s="1"/>
      <c r="P35" s="1"/>
      <c r="Q35" s="1"/>
      <c r="R35" s="1"/>
    </row>
    <row r="36" spans="1:18" x14ac:dyDescent="0.3">
      <c r="A36" s="36">
        <v>43476</v>
      </c>
      <c r="B36" s="47">
        <v>349.2</v>
      </c>
      <c r="C36" s="48">
        <v>0.31999999999999301</v>
      </c>
      <c r="D36" s="49">
        <v>9.1722082091261496E-4</v>
      </c>
      <c r="E36" s="47">
        <v>349.03</v>
      </c>
      <c r="F36" s="47">
        <v>347.74</v>
      </c>
      <c r="G36" s="47">
        <v>350.18</v>
      </c>
      <c r="H36" s="7">
        <v>1798572630</v>
      </c>
      <c r="I36" s="47">
        <v>464683920000</v>
      </c>
      <c r="J36" s="47">
        <v>0.170000000000016</v>
      </c>
      <c r="K36" s="47">
        <v>2.44</v>
      </c>
      <c r="L36" s="49">
        <v>3.6456545137415697E-2</v>
      </c>
      <c r="M36" s="47">
        <v>1412817160000</v>
      </c>
      <c r="N36" s="47">
        <v>349.2</v>
      </c>
      <c r="O36" s="1"/>
      <c r="P36" s="1"/>
      <c r="Q36" s="1"/>
      <c r="R36" s="1"/>
    </row>
    <row r="37" spans="1:18" x14ac:dyDescent="0.3">
      <c r="A37" s="36">
        <v>43479</v>
      </c>
      <c r="B37" s="47">
        <v>347.51</v>
      </c>
      <c r="C37" s="48">
        <v>-1.69</v>
      </c>
      <c r="D37" s="49">
        <v>-4.8396334478808603E-3</v>
      </c>
      <c r="E37" s="47">
        <v>348.27</v>
      </c>
      <c r="F37" s="47">
        <v>345.86</v>
      </c>
      <c r="G37" s="47">
        <v>348.27</v>
      </c>
      <c r="H37" s="7">
        <v>1682199480</v>
      </c>
      <c r="I37" s="47">
        <v>405931520000</v>
      </c>
      <c r="J37" s="47">
        <v>0.75999999999999102</v>
      </c>
      <c r="K37" s="47">
        <v>2.4099999999999699</v>
      </c>
      <c r="L37" s="49">
        <v>-6.4703058446964098E-2</v>
      </c>
      <c r="M37" s="47">
        <v>1006885640000</v>
      </c>
      <c r="N37" s="47">
        <v>347.51</v>
      </c>
      <c r="O37" s="1"/>
      <c r="P37" s="1"/>
      <c r="Q37" s="1"/>
      <c r="R37" s="1"/>
    </row>
    <row r="38" spans="1:18" x14ac:dyDescent="0.3">
      <c r="A38" s="36">
        <v>43480</v>
      </c>
      <c r="B38" s="47">
        <v>348.71</v>
      </c>
      <c r="C38" s="48">
        <v>1.19999999999999</v>
      </c>
      <c r="D38" s="49">
        <v>3.4531380391930799E-3</v>
      </c>
      <c r="E38" s="47">
        <v>348.26</v>
      </c>
      <c r="F38" s="47">
        <v>347.11</v>
      </c>
      <c r="G38" s="47">
        <v>350.6</v>
      </c>
      <c r="H38" s="7">
        <v>1892783030</v>
      </c>
      <c r="I38" s="47">
        <v>432152960000</v>
      </c>
      <c r="J38" s="47">
        <v>0.44999999999998902</v>
      </c>
      <c r="K38" s="47">
        <v>3.49000000000001</v>
      </c>
      <c r="L38" s="49">
        <v>0.12518345921733401</v>
      </c>
      <c r="M38" s="47">
        <v>1439038600000</v>
      </c>
      <c r="N38" s="47">
        <v>348.71</v>
      </c>
      <c r="O38" s="1"/>
      <c r="P38" s="1"/>
      <c r="Q38" s="1"/>
      <c r="R38" s="1"/>
    </row>
    <row r="39" spans="1:18" x14ac:dyDescent="0.3">
      <c r="A39" s="36">
        <v>43481</v>
      </c>
      <c r="B39" s="47">
        <v>350.59</v>
      </c>
      <c r="C39" s="48">
        <v>1.88</v>
      </c>
      <c r="D39" s="49">
        <v>5.3912993605001198E-3</v>
      </c>
      <c r="E39" s="47">
        <v>349.92</v>
      </c>
      <c r="F39" s="47">
        <v>348.82</v>
      </c>
      <c r="G39" s="47">
        <v>350.93</v>
      </c>
      <c r="H39" s="7">
        <v>2062955570</v>
      </c>
      <c r="I39" s="47">
        <v>481969440000</v>
      </c>
      <c r="J39" s="47">
        <v>0.66999999999995896</v>
      </c>
      <c r="K39" s="47">
        <v>2.1100000000000101</v>
      </c>
      <c r="L39" s="49">
        <v>8.9905994138165995E-2</v>
      </c>
      <c r="M39" s="47">
        <v>1921008040000</v>
      </c>
      <c r="N39" s="47">
        <v>350.59</v>
      </c>
      <c r="O39" s="1"/>
      <c r="P39" s="1"/>
      <c r="Q39" s="1"/>
      <c r="R39" s="1"/>
    </row>
    <row r="40" spans="1:18" x14ac:dyDescent="0.3">
      <c r="A40" s="36">
        <v>43482</v>
      </c>
      <c r="B40" s="47">
        <v>350.73</v>
      </c>
      <c r="C40" s="48">
        <v>0.14000000000004301</v>
      </c>
      <c r="D40" s="49">
        <v>3.9932684902605099E-4</v>
      </c>
      <c r="E40" s="47">
        <v>349.71</v>
      </c>
      <c r="F40" s="47">
        <v>348.29</v>
      </c>
      <c r="G40" s="47">
        <v>351.07</v>
      </c>
      <c r="H40" s="7">
        <v>1675595790</v>
      </c>
      <c r="I40" s="47">
        <v>400220920000</v>
      </c>
      <c r="J40" s="47">
        <v>1.02000000000004</v>
      </c>
      <c r="K40" s="47">
        <v>2.7799999999999701</v>
      </c>
      <c r="L40" s="49">
        <v>-0.18776932747999001</v>
      </c>
      <c r="M40" s="47">
        <v>2321228960000</v>
      </c>
      <c r="N40" s="47">
        <v>350.73</v>
      </c>
      <c r="O40" s="1"/>
      <c r="P40" s="1"/>
      <c r="Q40" s="1"/>
      <c r="R40" s="1"/>
    </row>
    <row r="41" spans="1:18" x14ac:dyDescent="0.3">
      <c r="A41" s="36">
        <v>43483</v>
      </c>
      <c r="B41" s="47">
        <v>357.05</v>
      </c>
      <c r="C41" s="48">
        <v>6.3199999999999896</v>
      </c>
      <c r="D41" s="49">
        <v>1.8019559205086501E-2</v>
      </c>
      <c r="E41" s="47">
        <v>351.98</v>
      </c>
      <c r="F41" s="47">
        <v>351.98</v>
      </c>
      <c r="G41" s="47">
        <v>357.29</v>
      </c>
      <c r="H41" s="7">
        <v>2606230090</v>
      </c>
      <c r="I41" s="47">
        <v>525182800000</v>
      </c>
      <c r="J41" s="47">
        <v>5.0699999999999896</v>
      </c>
      <c r="K41" s="47">
        <v>5.31</v>
      </c>
      <c r="L41" s="49">
        <v>0.55540501208826698</v>
      </c>
      <c r="M41" s="47">
        <v>2846411760000</v>
      </c>
      <c r="N41" s="47">
        <v>357.05</v>
      </c>
      <c r="O41" s="1"/>
      <c r="P41" s="1"/>
      <c r="Q41" s="1"/>
      <c r="R41" s="1"/>
    </row>
    <row r="42" spans="1:18" x14ac:dyDescent="0.3">
      <c r="A42" s="36">
        <v>43486</v>
      </c>
      <c r="B42" s="47">
        <v>356.36</v>
      </c>
      <c r="C42" s="48">
        <v>-0.68999999999999795</v>
      </c>
      <c r="D42" s="49">
        <v>-1.93250245063716E-3</v>
      </c>
      <c r="E42" s="47">
        <v>356.39</v>
      </c>
      <c r="F42" s="47">
        <v>355.58</v>
      </c>
      <c r="G42" s="47">
        <v>356.43</v>
      </c>
      <c r="H42" s="7">
        <v>1389486400</v>
      </c>
      <c r="I42" s="47">
        <v>297490420000</v>
      </c>
      <c r="J42" s="47">
        <v>2.9999999999972701E-2</v>
      </c>
      <c r="K42" s="47">
        <v>0.85000000000002296</v>
      </c>
      <c r="L42" s="49">
        <v>-0.46685965858064399</v>
      </c>
      <c r="M42" s="47">
        <v>2548921340000</v>
      </c>
      <c r="N42" s="47">
        <v>356.36</v>
      </c>
      <c r="O42" s="1"/>
      <c r="P42" s="1"/>
      <c r="Q42" s="1"/>
      <c r="R42" s="1"/>
    </row>
    <row r="43" spans="1:18" x14ac:dyDescent="0.3">
      <c r="A43" s="36">
        <v>43487</v>
      </c>
      <c r="B43" s="47">
        <v>355.09</v>
      </c>
      <c r="C43" s="48">
        <v>-1.27000000000004</v>
      </c>
      <c r="D43" s="49">
        <v>-3.5638118756314901E-3</v>
      </c>
      <c r="E43" s="47">
        <v>355.49</v>
      </c>
      <c r="F43" s="47">
        <v>353.74</v>
      </c>
      <c r="G43" s="47">
        <v>356.51</v>
      </c>
      <c r="H43" s="7">
        <v>1957536380</v>
      </c>
      <c r="I43" s="47">
        <v>405270040000</v>
      </c>
      <c r="J43" s="47">
        <v>0.400000000000034</v>
      </c>
      <c r="K43" s="47">
        <v>2.76999999999998</v>
      </c>
      <c r="L43" s="49">
        <v>0.40882010791901202</v>
      </c>
      <c r="M43" s="47">
        <v>2143651300000</v>
      </c>
      <c r="N43" s="47">
        <v>355.09</v>
      </c>
      <c r="O43" s="1"/>
      <c r="P43" s="1"/>
      <c r="Q43" s="1"/>
      <c r="R43" s="1"/>
    </row>
    <row r="44" spans="1:18" x14ac:dyDescent="0.3">
      <c r="A44" s="36">
        <v>43488</v>
      </c>
      <c r="B44" s="47">
        <v>354.89</v>
      </c>
      <c r="C44" s="48">
        <v>-0.19999999999998899</v>
      </c>
      <c r="D44" s="49">
        <v>-5.6323748908724202E-4</v>
      </c>
      <c r="E44" s="47">
        <v>354.49</v>
      </c>
      <c r="F44" s="47">
        <v>352.97</v>
      </c>
      <c r="G44" s="47">
        <v>356.86</v>
      </c>
      <c r="H44" s="7">
        <v>1920710450</v>
      </c>
      <c r="I44" s="47">
        <v>503928520000</v>
      </c>
      <c r="J44" s="47">
        <v>0.39999999999997699</v>
      </c>
      <c r="K44" s="47">
        <v>3.8899999999999899</v>
      </c>
      <c r="L44" s="49">
        <v>-1.8812386005311401E-2</v>
      </c>
      <c r="M44" s="47">
        <v>1639722780000</v>
      </c>
      <c r="N44" s="47">
        <v>354.89</v>
      </c>
      <c r="O44" s="1"/>
      <c r="P44" s="1"/>
      <c r="Q44" s="1"/>
      <c r="R44" s="1"/>
    </row>
    <row r="45" spans="1:18" x14ac:dyDescent="0.3">
      <c r="A45" s="36">
        <v>43489</v>
      </c>
      <c r="B45" s="47">
        <v>355.67</v>
      </c>
      <c r="C45" s="48">
        <v>0.78000000000003</v>
      </c>
      <c r="D45" s="49">
        <v>2.19786412691265E-3</v>
      </c>
      <c r="E45" s="47">
        <v>355.06</v>
      </c>
      <c r="F45" s="47">
        <v>353.83</v>
      </c>
      <c r="G45" s="47">
        <v>356.64</v>
      </c>
      <c r="H45" s="7">
        <v>1977876020</v>
      </c>
      <c r="I45" s="47">
        <v>431361920000</v>
      </c>
      <c r="J45" s="47">
        <v>0.61000000000001398</v>
      </c>
      <c r="K45" s="47">
        <v>2.81</v>
      </c>
      <c r="L45" s="49">
        <v>2.97627213930137E-2</v>
      </c>
      <c r="M45" s="47">
        <v>2071084700000</v>
      </c>
      <c r="N45" s="47">
        <v>355.67</v>
      </c>
      <c r="O45" s="1"/>
      <c r="P45" s="1"/>
      <c r="Q45" s="1"/>
      <c r="R45" s="1"/>
    </row>
    <row r="46" spans="1:18" x14ac:dyDescent="0.3">
      <c r="A46" s="36">
        <v>43490</v>
      </c>
      <c r="B46" s="47">
        <v>357.84</v>
      </c>
      <c r="C46" s="48">
        <v>2.16999999999996</v>
      </c>
      <c r="D46" s="49">
        <v>6.1011611887422596E-3</v>
      </c>
      <c r="E46" s="47">
        <v>357.28</v>
      </c>
      <c r="F46" s="47">
        <v>357.28</v>
      </c>
      <c r="G46" s="47">
        <v>358.76</v>
      </c>
      <c r="H46" s="7">
        <v>2028980400</v>
      </c>
      <c r="I46" s="47">
        <v>463080320000</v>
      </c>
      <c r="J46" s="47">
        <v>0.56000000000000205</v>
      </c>
      <c r="K46" s="47">
        <v>1.48000000000002</v>
      </c>
      <c r="L46" s="49">
        <v>2.5838009806094901E-2</v>
      </c>
      <c r="M46" s="47">
        <v>2534165020000</v>
      </c>
      <c r="N46" s="47">
        <v>357.84</v>
      </c>
      <c r="O46" s="1"/>
      <c r="P46" s="1"/>
      <c r="Q46" s="1"/>
      <c r="R46" s="1"/>
    </row>
    <row r="47" spans="1:18" x14ac:dyDescent="0.3">
      <c r="A47" s="36">
        <v>43493</v>
      </c>
      <c r="B47" s="47">
        <v>354.38</v>
      </c>
      <c r="C47" s="48">
        <v>-3.45999999999998</v>
      </c>
      <c r="D47" s="49">
        <v>-9.6691258663089107E-3</v>
      </c>
      <c r="E47" s="47">
        <v>357.01</v>
      </c>
      <c r="F47" s="47">
        <v>354.03</v>
      </c>
      <c r="G47" s="47">
        <v>357.26</v>
      </c>
      <c r="H47" s="7">
        <v>1779983800</v>
      </c>
      <c r="I47" s="47">
        <v>417278560000</v>
      </c>
      <c r="J47" s="47">
        <v>2.63</v>
      </c>
      <c r="K47" s="47">
        <v>3.23000000000002</v>
      </c>
      <c r="L47" s="49">
        <v>-0.12272006176107</v>
      </c>
      <c r="M47" s="47">
        <v>2116886460000</v>
      </c>
      <c r="N47" s="47">
        <v>354.38</v>
      </c>
      <c r="O47" s="1"/>
      <c r="P47" s="1"/>
      <c r="Q47" s="1"/>
      <c r="R47" s="1"/>
    </row>
    <row r="48" spans="1:18" x14ac:dyDescent="0.3">
      <c r="A48" s="36">
        <v>43494</v>
      </c>
      <c r="B48" s="47">
        <v>357.23</v>
      </c>
      <c r="C48" s="48">
        <v>2.8500000000000201</v>
      </c>
      <c r="D48" s="49">
        <v>8.0422145719285E-3</v>
      </c>
      <c r="E48" s="47">
        <v>354.45</v>
      </c>
      <c r="F48" s="47">
        <v>354.19</v>
      </c>
      <c r="G48" s="47">
        <v>358.7</v>
      </c>
      <c r="H48" s="7">
        <v>1832164440</v>
      </c>
      <c r="I48" s="47">
        <v>494108320000</v>
      </c>
      <c r="J48" s="47">
        <v>2.78000000000003</v>
      </c>
      <c r="K48" s="47">
        <v>4.50999999999999</v>
      </c>
      <c r="L48" s="49">
        <v>2.9315233093694399E-2</v>
      </c>
      <c r="M48" s="47">
        <v>2610994780000</v>
      </c>
      <c r="N48" s="47">
        <v>357.23</v>
      </c>
      <c r="O48" s="1"/>
      <c r="P48" s="1"/>
      <c r="Q48" s="1"/>
      <c r="R48" s="1"/>
    </row>
    <row r="49" spans="1:18" x14ac:dyDescent="0.3">
      <c r="A49" s="36">
        <v>43495</v>
      </c>
      <c r="B49" s="47">
        <v>358.51</v>
      </c>
      <c r="C49" s="48">
        <v>1.2799999999999701</v>
      </c>
      <c r="D49" s="49">
        <v>3.5831257173248999E-3</v>
      </c>
      <c r="E49" s="47">
        <v>356.72</v>
      </c>
      <c r="F49" s="47">
        <v>356.64</v>
      </c>
      <c r="G49" s="47">
        <v>359.03</v>
      </c>
      <c r="H49" s="7">
        <v>1888845380</v>
      </c>
      <c r="I49" s="47">
        <v>513297560000</v>
      </c>
      <c r="J49" s="47">
        <v>1.7899999999999601</v>
      </c>
      <c r="K49" s="47">
        <v>2.3899999999999899</v>
      </c>
      <c r="L49" s="49">
        <v>3.0936600865367699E-2</v>
      </c>
      <c r="M49" s="47">
        <v>3124292340000</v>
      </c>
      <c r="N49" s="47">
        <v>358.51</v>
      </c>
      <c r="O49" s="1"/>
      <c r="P49" s="1"/>
      <c r="Q49" s="1"/>
      <c r="R49" s="1"/>
    </row>
    <row r="50" spans="1:18" x14ac:dyDescent="0.3">
      <c r="A50" s="36">
        <v>43496</v>
      </c>
      <c r="B50" s="47">
        <v>358.67</v>
      </c>
      <c r="C50" s="48">
        <v>0.16000000000002501</v>
      </c>
      <c r="D50" s="49">
        <v>4.4629159577145699E-4</v>
      </c>
      <c r="E50" s="47">
        <v>358.68</v>
      </c>
      <c r="F50" s="47">
        <v>356.25</v>
      </c>
      <c r="G50" s="47">
        <v>360.51</v>
      </c>
      <c r="H50" s="7">
        <v>2976098100</v>
      </c>
      <c r="I50" s="47">
        <v>627986760000</v>
      </c>
      <c r="J50" s="47">
        <v>9.9999999999909103E-3</v>
      </c>
      <c r="K50" s="47">
        <v>4.25999999999999</v>
      </c>
      <c r="L50" s="49">
        <v>0.57561764002091098</v>
      </c>
      <c r="M50" s="47">
        <v>3752279100000</v>
      </c>
      <c r="N50" s="47">
        <v>358.67</v>
      </c>
      <c r="O50" s="1"/>
      <c r="P50" s="1"/>
      <c r="Q50" s="1"/>
      <c r="R50" s="1"/>
    </row>
    <row r="51" spans="1:18" x14ac:dyDescent="0.3">
      <c r="A51" s="36">
        <v>43497</v>
      </c>
      <c r="B51" s="47">
        <v>359.71</v>
      </c>
      <c r="C51" s="48">
        <v>1.0399999999999601</v>
      </c>
      <c r="D51" s="49">
        <v>2.8996013048204899E-3</v>
      </c>
      <c r="E51" s="47">
        <v>359.02</v>
      </c>
      <c r="F51" s="47">
        <v>357.31</v>
      </c>
      <c r="G51" s="47">
        <v>360.03</v>
      </c>
      <c r="H51" s="7">
        <v>2198496440</v>
      </c>
      <c r="I51" s="47">
        <v>428142440000</v>
      </c>
      <c r="J51" s="47">
        <v>0.68999999999999795</v>
      </c>
      <c r="K51" s="47">
        <v>2.71999999999997</v>
      </c>
      <c r="L51" s="49">
        <v>-0.26128226754353301</v>
      </c>
      <c r="M51" s="47">
        <v>4180421540000</v>
      </c>
      <c r="N51" s="47">
        <v>359.71</v>
      </c>
      <c r="O51" s="1"/>
      <c r="P51" s="1"/>
      <c r="Q51" s="1"/>
      <c r="R51" s="1"/>
    </row>
    <row r="52" spans="1:18" x14ac:dyDescent="0.3">
      <c r="A52" s="36">
        <v>43500</v>
      </c>
      <c r="B52" s="47">
        <v>359.92</v>
      </c>
      <c r="C52" s="48">
        <v>0.21000000000003599</v>
      </c>
      <c r="D52" s="49">
        <v>5.8380361958254297E-4</v>
      </c>
      <c r="E52" s="47">
        <v>359.8</v>
      </c>
      <c r="F52" s="47">
        <v>358.28</v>
      </c>
      <c r="G52" s="47">
        <v>360.2</v>
      </c>
      <c r="H52" s="7">
        <v>1875802150</v>
      </c>
      <c r="I52" s="47">
        <v>435178000000</v>
      </c>
      <c r="J52" s="47">
        <v>0.12000000000000501</v>
      </c>
      <c r="K52" s="47">
        <v>1.9200000000000199</v>
      </c>
      <c r="L52" s="49">
        <v>-0.14677953720043299</v>
      </c>
      <c r="M52" s="47">
        <v>4615599540000</v>
      </c>
      <c r="N52" s="47">
        <v>359.92</v>
      </c>
      <c r="O52" s="1"/>
      <c r="P52" s="1"/>
      <c r="Q52" s="1"/>
      <c r="R52" s="1"/>
    </row>
    <row r="53" spans="1:18" x14ac:dyDescent="0.3">
      <c r="A53" s="36">
        <v>43501</v>
      </c>
      <c r="B53" s="47">
        <v>364.99</v>
      </c>
      <c r="C53" s="48">
        <v>5.0699999999999896</v>
      </c>
      <c r="D53" s="49">
        <v>1.40864636585908E-2</v>
      </c>
      <c r="E53" s="47">
        <v>359.94</v>
      </c>
      <c r="F53" s="47">
        <v>359.94</v>
      </c>
      <c r="G53" s="47">
        <v>364.99</v>
      </c>
      <c r="H53" s="7">
        <v>2084499280</v>
      </c>
      <c r="I53" s="47">
        <v>481641080000</v>
      </c>
      <c r="J53" s="47">
        <v>5.0500000000000096</v>
      </c>
      <c r="K53" s="47">
        <v>5.0500000000000096</v>
      </c>
      <c r="L53" s="49">
        <v>0.11125753854157799</v>
      </c>
      <c r="M53" s="47">
        <v>5097240620000</v>
      </c>
      <c r="N53" s="47">
        <v>364.99</v>
      </c>
      <c r="O53" s="1"/>
      <c r="P53" s="1"/>
      <c r="Q53" s="1"/>
      <c r="R53" s="1"/>
    </row>
    <row r="54" spans="1:18" x14ac:dyDescent="0.3">
      <c r="A54" s="36">
        <v>43502</v>
      </c>
      <c r="B54" s="47">
        <v>365.52</v>
      </c>
      <c r="C54" s="48">
        <v>0.52999999999997305</v>
      </c>
      <c r="D54" s="49">
        <v>1.4520945779335701E-3</v>
      </c>
      <c r="E54" s="47">
        <v>364.86</v>
      </c>
      <c r="F54" s="47">
        <v>364.14</v>
      </c>
      <c r="G54" s="47">
        <v>365.91</v>
      </c>
      <c r="H54" s="7">
        <v>1883392080</v>
      </c>
      <c r="I54" s="47">
        <v>421048480000</v>
      </c>
      <c r="J54" s="47">
        <v>0.65999999999996795</v>
      </c>
      <c r="K54" s="47">
        <v>1.77000000000004</v>
      </c>
      <c r="L54" s="49">
        <v>-9.6477461963911104E-2</v>
      </c>
      <c r="M54" s="47">
        <v>5518289100000</v>
      </c>
      <c r="N54" s="47">
        <v>365.52</v>
      </c>
      <c r="O54" s="1"/>
      <c r="P54" s="1"/>
      <c r="Q54" s="1"/>
      <c r="R54" s="1"/>
    </row>
    <row r="55" spans="1:18" x14ac:dyDescent="0.3">
      <c r="A55" s="36">
        <v>43503</v>
      </c>
      <c r="B55" s="47">
        <v>360.08</v>
      </c>
      <c r="C55" s="48">
        <v>-5.44</v>
      </c>
      <c r="D55" s="49">
        <v>-1.48829065441015E-2</v>
      </c>
      <c r="E55" s="47">
        <v>364.73</v>
      </c>
      <c r="F55" s="47">
        <v>360.08</v>
      </c>
      <c r="G55" s="47">
        <v>365.25</v>
      </c>
      <c r="H55" s="7">
        <v>2217653810</v>
      </c>
      <c r="I55" s="47">
        <v>480277560000</v>
      </c>
      <c r="J55" s="47">
        <v>4.6500000000000297</v>
      </c>
      <c r="K55" s="47">
        <v>5.1700000000000204</v>
      </c>
      <c r="L55" s="49">
        <v>0.177478568349932</v>
      </c>
      <c r="M55" s="47">
        <v>5038011540000</v>
      </c>
      <c r="N55" s="47">
        <v>360.08</v>
      </c>
      <c r="O55" s="1"/>
      <c r="P55" s="1"/>
      <c r="Q55" s="1"/>
      <c r="R55" s="1"/>
    </row>
    <row r="56" spans="1:18" x14ac:dyDescent="0.3">
      <c r="A56" s="36">
        <v>43504</v>
      </c>
      <c r="B56" s="47">
        <v>358.07</v>
      </c>
      <c r="C56" s="48">
        <v>-2.00999999999999</v>
      </c>
      <c r="D56" s="49">
        <v>-5.5820928682514702E-3</v>
      </c>
      <c r="E56" s="47">
        <v>359.75</v>
      </c>
      <c r="F56" s="47">
        <v>357.37</v>
      </c>
      <c r="G56" s="47">
        <v>360.77</v>
      </c>
      <c r="H56" s="7">
        <v>1881171760</v>
      </c>
      <c r="I56" s="47">
        <v>399617800000</v>
      </c>
      <c r="J56" s="47">
        <v>1.6800000000000099</v>
      </c>
      <c r="K56" s="47">
        <v>3.3999999999999799</v>
      </c>
      <c r="L56" s="49">
        <v>-0.15172884445836901</v>
      </c>
      <c r="M56" s="47">
        <v>4638393740000</v>
      </c>
      <c r="N56" s="47">
        <v>358.07</v>
      </c>
      <c r="O56" s="1"/>
      <c r="P56" s="1"/>
      <c r="Q56" s="1"/>
      <c r="R56" s="1"/>
    </row>
    <row r="57" spans="1:18" x14ac:dyDescent="0.3">
      <c r="A57" s="36">
        <v>43507</v>
      </c>
      <c r="B57" s="47">
        <v>361.12</v>
      </c>
      <c r="C57" s="48">
        <v>3.05000000000001</v>
      </c>
      <c r="D57" s="49">
        <v>8.5178875638841894E-3</v>
      </c>
      <c r="E57" s="47">
        <v>358.87</v>
      </c>
      <c r="F57" s="47">
        <v>358.87</v>
      </c>
      <c r="G57" s="47">
        <v>361.83</v>
      </c>
      <c r="H57" s="7">
        <v>1698349710</v>
      </c>
      <c r="I57" s="47">
        <v>402800480000</v>
      </c>
      <c r="J57" s="47">
        <v>2.25</v>
      </c>
      <c r="K57" s="47">
        <v>2.95999999999998</v>
      </c>
      <c r="L57" s="49">
        <v>-9.7185198017218796E-2</v>
      </c>
      <c r="M57" s="47">
        <v>5041194220000</v>
      </c>
      <c r="N57" s="47">
        <v>361.12</v>
      </c>
      <c r="O57" s="1"/>
      <c r="P57" s="1"/>
      <c r="Q57" s="1"/>
      <c r="R57" s="1"/>
    </row>
    <row r="58" spans="1:18" x14ac:dyDescent="0.3">
      <c r="A58" s="36">
        <v>43508</v>
      </c>
      <c r="B58" s="47">
        <v>362.78</v>
      </c>
      <c r="C58" s="48">
        <v>1.6599999999999699</v>
      </c>
      <c r="D58" s="49">
        <v>4.5968099246786898E-3</v>
      </c>
      <c r="E58" s="47">
        <v>362.07</v>
      </c>
      <c r="F58" s="47">
        <v>362.07</v>
      </c>
      <c r="G58" s="47">
        <v>363.68</v>
      </c>
      <c r="H58" s="7">
        <v>1673078070</v>
      </c>
      <c r="I58" s="47">
        <v>412778160000</v>
      </c>
      <c r="J58" s="47">
        <v>0.70999999999997998</v>
      </c>
      <c r="K58" s="47">
        <v>1.6100000000000101</v>
      </c>
      <c r="L58" s="49">
        <v>-1.48801155917411E-2</v>
      </c>
      <c r="M58" s="47">
        <v>5453972380000</v>
      </c>
      <c r="N58" s="47">
        <v>362.78</v>
      </c>
      <c r="O58" s="1"/>
      <c r="P58" s="1"/>
      <c r="Q58" s="1"/>
      <c r="R58" s="1"/>
    </row>
    <row r="59" spans="1:18" x14ac:dyDescent="0.3">
      <c r="A59" s="36">
        <v>43509</v>
      </c>
      <c r="B59" s="47">
        <v>364.97</v>
      </c>
      <c r="C59" s="48">
        <v>2.1900000000000501</v>
      </c>
      <c r="D59" s="49">
        <v>6.0367164672805998E-3</v>
      </c>
      <c r="E59" s="47">
        <v>363.24</v>
      </c>
      <c r="F59" s="47">
        <v>363.24</v>
      </c>
      <c r="G59" s="47">
        <v>365.82</v>
      </c>
      <c r="H59" s="7">
        <v>1787866500</v>
      </c>
      <c r="I59" s="47">
        <v>445261440000</v>
      </c>
      <c r="J59" s="47">
        <v>1.73000000000002</v>
      </c>
      <c r="K59" s="47">
        <v>2.5799999999999801</v>
      </c>
      <c r="L59" s="49">
        <v>6.8609129518982903E-2</v>
      </c>
      <c r="M59" s="47">
        <v>5899233820000</v>
      </c>
      <c r="N59" s="47">
        <v>364.97</v>
      </c>
      <c r="O59" s="1"/>
      <c r="P59" s="1"/>
      <c r="Q59" s="1"/>
      <c r="R59" s="1"/>
    </row>
    <row r="60" spans="1:18" x14ac:dyDescent="0.3">
      <c r="A60" s="36">
        <v>43510</v>
      </c>
      <c r="B60" s="47">
        <v>363.8</v>
      </c>
      <c r="C60" s="48">
        <v>-1.1700000000000199</v>
      </c>
      <c r="D60" s="49">
        <v>-3.20574293777575E-3</v>
      </c>
      <c r="E60" s="47">
        <v>365.42</v>
      </c>
      <c r="F60" s="47">
        <v>363.48</v>
      </c>
      <c r="G60" s="47">
        <v>367.06</v>
      </c>
      <c r="H60" s="7">
        <v>1859354990</v>
      </c>
      <c r="I60" s="47">
        <v>425374160000</v>
      </c>
      <c r="J60" s="47">
        <v>1.62</v>
      </c>
      <c r="K60" s="47">
        <v>3.5799999999999801</v>
      </c>
      <c r="L60" s="49">
        <v>3.99853624417707E-2</v>
      </c>
      <c r="M60" s="47">
        <v>5473859660000</v>
      </c>
      <c r="N60" s="47">
        <v>363.8</v>
      </c>
      <c r="O60" s="1"/>
      <c r="P60" s="1"/>
      <c r="Q60" s="1"/>
      <c r="R60" s="1"/>
    </row>
    <row r="61" spans="1:18" x14ac:dyDescent="0.3">
      <c r="A61" s="36">
        <v>43511</v>
      </c>
      <c r="B61" s="47">
        <v>368.94</v>
      </c>
      <c r="C61" s="48">
        <v>5.1399999999999899</v>
      </c>
      <c r="D61" s="49">
        <v>1.4128642111049999E-2</v>
      </c>
      <c r="E61" s="47">
        <v>363.83</v>
      </c>
      <c r="F61" s="47">
        <v>363.24</v>
      </c>
      <c r="G61" s="47">
        <v>369.27</v>
      </c>
      <c r="H61" s="7">
        <v>2456669990</v>
      </c>
      <c r="I61" s="47">
        <v>486673880000</v>
      </c>
      <c r="J61" s="47">
        <v>5.1100000000000101</v>
      </c>
      <c r="K61" s="47">
        <v>6.0299999999999701</v>
      </c>
      <c r="L61" s="49">
        <v>0.32124849919057102</v>
      </c>
      <c r="M61" s="47">
        <v>5960533540000</v>
      </c>
      <c r="N61" s="47">
        <v>368.94</v>
      </c>
      <c r="O61" s="1"/>
      <c r="P61" s="1"/>
      <c r="Q61" s="1"/>
      <c r="R61" s="1"/>
    </row>
    <row r="62" spans="1:18" x14ac:dyDescent="0.3">
      <c r="A62" s="36">
        <v>43514</v>
      </c>
      <c r="B62" s="47">
        <v>369.78</v>
      </c>
      <c r="C62" s="48">
        <v>0.83999999999997499</v>
      </c>
      <c r="D62" s="49">
        <v>2.2767929744673299E-3</v>
      </c>
      <c r="E62" s="47">
        <v>368.9</v>
      </c>
      <c r="F62" s="47">
        <v>368.66</v>
      </c>
      <c r="G62" s="47">
        <v>370.14</v>
      </c>
      <c r="H62" s="7">
        <v>1485050250</v>
      </c>
      <c r="I62" s="47">
        <v>338726160000</v>
      </c>
      <c r="J62" s="47">
        <v>0.87999999999999501</v>
      </c>
      <c r="K62" s="47">
        <v>1.47999999999996</v>
      </c>
      <c r="L62" s="49">
        <v>-0.39550275126696999</v>
      </c>
      <c r="M62" s="47">
        <v>6299259700000</v>
      </c>
      <c r="N62" s="47">
        <v>369.78</v>
      </c>
      <c r="O62" s="1"/>
      <c r="P62" s="1"/>
      <c r="Q62" s="1"/>
      <c r="R62" s="1"/>
    </row>
    <row r="63" spans="1:18" x14ac:dyDescent="0.3">
      <c r="A63" s="36">
        <v>43515</v>
      </c>
      <c r="B63" s="47">
        <v>368.97</v>
      </c>
      <c r="C63" s="48">
        <v>-0.80999999999994499</v>
      </c>
      <c r="D63" s="49">
        <v>-2.1904916436798799E-3</v>
      </c>
      <c r="E63" s="47">
        <v>369.4</v>
      </c>
      <c r="F63" s="47">
        <v>367.36</v>
      </c>
      <c r="G63" s="47">
        <v>370.02</v>
      </c>
      <c r="H63" s="7">
        <v>1742941260</v>
      </c>
      <c r="I63" s="47">
        <v>445471000000</v>
      </c>
      <c r="J63" s="47">
        <v>0.42999999999994998</v>
      </c>
      <c r="K63" s="47">
        <v>2.6599999999999699</v>
      </c>
      <c r="L63" s="49">
        <v>0.17365810348841701</v>
      </c>
      <c r="M63" s="47">
        <v>5853788700000</v>
      </c>
      <c r="N63" s="47">
        <v>368.97</v>
      </c>
      <c r="O63" s="1"/>
      <c r="P63" s="1"/>
      <c r="Q63" s="1"/>
      <c r="R63" s="1"/>
    </row>
    <row r="64" spans="1:18" x14ac:dyDescent="0.3">
      <c r="A64" s="36">
        <v>43516</v>
      </c>
      <c r="B64" s="47">
        <v>371.46</v>
      </c>
      <c r="C64" s="48">
        <v>2.48999999999995</v>
      </c>
      <c r="D64" s="49">
        <v>6.7485161395234097E-3</v>
      </c>
      <c r="E64" s="47">
        <v>369.38</v>
      </c>
      <c r="F64" s="47">
        <v>369.26</v>
      </c>
      <c r="G64" s="47">
        <v>371.7</v>
      </c>
      <c r="H64" s="7">
        <v>2112702600</v>
      </c>
      <c r="I64" s="47">
        <v>499426160000</v>
      </c>
      <c r="J64" s="47">
        <v>2.0799999999999801</v>
      </c>
      <c r="K64" s="47">
        <v>2.44</v>
      </c>
      <c r="L64" s="49">
        <v>0.21214790680897599</v>
      </c>
      <c r="M64" s="47">
        <v>6353214860000</v>
      </c>
      <c r="N64" s="47">
        <v>371.46</v>
      </c>
      <c r="O64" s="1"/>
      <c r="P64" s="1"/>
      <c r="Q64" s="1"/>
      <c r="R64" s="1"/>
    </row>
    <row r="65" spans="1:18" x14ac:dyDescent="0.3">
      <c r="A65" s="36">
        <v>43517</v>
      </c>
      <c r="B65" s="47">
        <v>370.41</v>
      </c>
      <c r="C65" s="48">
        <v>-1.0499999999999501</v>
      </c>
      <c r="D65" s="49">
        <v>-2.8266838959779099E-3</v>
      </c>
      <c r="E65" s="47">
        <v>371.12</v>
      </c>
      <c r="F65" s="47">
        <v>369.48</v>
      </c>
      <c r="G65" s="47">
        <v>371.72</v>
      </c>
      <c r="H65" s="7">
        <v>2144022420</v>
      </c>
      <c r="I65" s="47">
        <v>480943120000</v>
      </c>
      <c r="J65" s="47">
        <v>0.70999999999997998</v>
      </c>
      <c r="K65" s="47">
        <v>2.24000000000001</v>
      </c>
      <c r="L65" s="49">
        <v>1.48245285446234E-2</v>
      </c>
      <c r="M65" s="47">
        <v>5872271740000</v>
      </c>
      <c r="N65" s="47">
        <v>370.41</v>
      </c>
      <c r="O65" s="1"/>
      <c r="P65" s="1"/>
      <c r="Q65" s="1"/>
      <c r="R65" s="1"/>
    </row>
    <row r="66" spans="1:18" x14ac:dyDescent="0.3">
      <c r="A66" s="36">
        <v>43518</v>
      </c>
      <c r="B66" s="47">
        <v>371.23</v>
      </c>
      <c r="C66" s="48">
        <v>0.81999999999999296</v>
      </c>
      <c r="D66" s="49">
        <v>2.2137631273453601E-3</v>
      </c>
      <c r="E66" s="47">
        <v>370.27</v>
      </c>
      <c r="F66" s="47">
        <v>369.87</v>
      </c>
      <c r="G66" s="47">
        <v>371.9</v>
      </c>
      <c r="H66" s="7">
        <v>1854927980</v>
      </c>
      <c r="I66" s="47">
        <v>444568960000</v>
      </c>
      <c r="J66" s="47">
        <v>0.96000000000003605</v>
      </c>
      <c r="K66" s="47">
        <v>2.0299999999999701</v>
      </c>
      <c r="L66" s="49">
        <v>-0.134837414619946</v>
      </c>
      <c r="M66" s="47">
        <v>6316840700000</v>
      </c>
      <c r="N66" s="47">
        <v>371.23</v>
      </c>
      <c r="O66" s="1"/>
      <c r="P66" s="1"/>
      <c r="Q66" s="1"/>
      <c r="R66" s="1"/>
    </row>
    <row r="67" spans="1:18" x14ac:dyDescent="0.3">
      <c r="A67" s="36">
        <v>43521</v>
      </c>
      <c r="B67" s="47">
        <v>372.18</v>
      </c>
      <c r="C67" s="48">
        <v>0.94999999999998896</v>
      </c>
      <c r="D67" s="49">
        <v>2.55906042076338E-3</v>
      </c>
      <c r="E67" s="47">
        <v>371.9</v>
      </c>
      <c r="F67" s="47">
        <v>371.56</v>
      </c>
      <c r="G67" s="47">
        <v>373.18</v>
      </c>
      <c r="H67" s="7">
        <v>1826486160</v>
      </c>
      <c r="I67" s="47">
        <v>444784160000</v>
      </c>
      <c r="J67" s="47">
        <v>0.28000000000003</v>
      </c>
      <c r="K67" s="47">
        <v>1.62</v>
      </c>
      <c r="L67" s="49">
        <v>-1.5333112825221399E-2</v>
      </c>
      <c r="M67" s="47">
        <v>6761624860000</v>
      </c>
      <c r="N67" s="47">
        <v>372.18</v>
      </c>
      <c r="O67" s="1"/>
      <c r="P67" s="1"/>
      <c r="Q67" s="1"/>
      <c r="R67" s="1"/>
    </row>
    <row r="68" spans="1:18" x14ac:dyDescent="0.3">
      <c r="A68" s="36">
        <v>43522</v>
      </c>
      <c r="B68" s="47">
        <v>373.64</v>
      </c>
      <c r="C68" s="48">
        <v>1.45999999999998</v>
      </c>
      <c r="D68" s="49">
        <v>3.9228330377773599E-3</v>
      </c>
      <c r="E68" s="47">
        <v>372.04</v>
      </c>
      <c r="F68" s="47">
        <v>370.28</v>
      </c>
      <c r="G68" s="47">
        <v>374.11</v>
      </c>
      <c r="H68" s="7">
        <v>1999434650</v>
      </c>
      <c r="I68" s="47">
        <v>515486680000</v>
      </c>
      <c r="J68" s="47">
        <v>1.5999999999999699</v>
      </c>
      <c r="K68" s="47">
        <v>3.83000000000004</v>
      </c>
      <c r="L68" s="49">
        <v>9.4689187242459005E-2</v>
      </c>
      <c r="M68" s="47">
        <v>7277111540000</v>
      </c>
      <c r="N68" s="47">
        <v>373.64</v>
      </c>
      <c r="O68" s="1"/>
      <c r="P68" s="1"/>
      <c r="Q68" s="1"/>
      <c r="R68" s="1"/>
    </row>
    <row r="69" spans="1:18" x14ac:dyDescent="0.3">
      <c r="A69" s="36">
        <v>43523</v>
      </c>
      <c r="B69" s="47">
        <v>372.58</v>
      </c>
      <c r="C69" s="48">
        <v>-1.06</v>
      </c>
      <c r="D69" s="49">
        <v>-2.8369553580987099E-3</v>
      </c>
      <c r="E69" s="47">
        <v>372.96</v>
      </c>
      <c r="F69" s="47">
        <v>371.25</v>
      </c>
      <c r="G69" s="47">
        <v>373.06</v>
      </c>
      <c r="H69" s="7">
        <v>2241656220</v>
      </c>
      <c r="I69" s="47">
        <v>562664000000</v>
      </c>
      <c r="J69" s="47">
        <v>0.37999999999999501</v>
      </c>
      <c r="K69" s="47">
        <v>1.81</v>
      </c>
      <c r="L69" s="49">
        <v>0.12114502967126201</v>
      </c>
      <c r="M69" s="47">
        <v>6714447540000</v>
      </c>
      <c r="N69" s="47">
        <v>372.58</v>
      </c>
      <c r="O69" s="1"/>
      <c r="P69" s="1"/>
      <c r="Q69" s="1"/>
      <c r="R69" s="1"/>
    </row>
    <row r="70" spans="1:18" x14ac:dyDescent="0.3">
      <c r="A70" s="36">
        <v>43524</v>
      </c>
      <c r="B70" s="47">
        <v>372.8</v>
      </c>
      <c r="C70" s="48">
        <v>0.22000000000002701</v>
      </c>
      <c r="D70" s="49">
        <v>5.9047721294762801E-4</v>
      </c>
      <c r="E70" s="47">
        <v>371.19</v>
      </c>
      <c r="F70" s="47">
        <v>370.47</v>
      </c>
      <c r="G70" s="47">
        <v>373.19</v>
      </c>
      <c r="H70" s="7">
        <v>2610251680</v>
      </c>
      <c r="I70" s="47">
        <v>681326560000</v>
      </c>
      <c r="J70" s="47">
        <v>1.6100000000000101</v>
      </c>
      <c r="K70" s="47">
        <v>2.71999999999997</v>
      </c>
      <c r="L70" s="49">
        <v>0.164429967767314</v>
      </c>
      <c r="M70" s="47">
        <v>7395774100000</v>
      </c>
      <c r="N70" s="47">
        <v>372.8</v>
      </c>
      <c r="O70" s="1"/>
      <c r="P70" s="1"/>
      <c r="Q70" s="1"/>
      <c r="R70" s="1"/>
    </row>
    <row r="71" spans="1:18" x14ac:dyDescent="0.3">
      <c r="A71" s="36">
        <v>43525</v>
      </c>
      <c r="B71" s="47">
        <v>374.24</v>
      </c>
      <c r="C71" s="48">
        <v>1.44</v>
      </c>
      <c r="D71" s="49">
        <v>3.8626609442059998E-3</v>
      </c>
      <c r="E71" s="47">
        <v>373.48</v>
      </c>
      <c r="F71" s="47">
        <v>373.48</v>
      </c>
      <c r="G71" s="47">
        <v>375.67</v>
      </c>
      <c r="H71" s="7">
        <v>2013673920</v>
      </c>
      <c r="I71" s="47">
        <v>487801040000</v>
      </c>
      <c r="J71" s="47">
        <v>0.75999999999999102</v>
      </c>
      <c r="K71" s="47">
        <v>2.19</v>
      </c>
      <c r="L71" s="49">
        <v>-0.22855181535598099</v>
      </c>
      <c r="M71" s="47">
        <v>7883575140000</v>
      </c>
      <c r="N71" s="47">
        <v>374.24</v>
      </c>
      <c r="O71" s="1"/>
      <c r="P71" s="1"/>
      <c r="Q71" s="1"/>
      <c r="R71" s="1"/>
    </row>
    <row r="72" spans="1:18" x14ac:dyDescent="0.3">
      <c r="A72" s="36">
        <v>43528</v>
      </c>
      <c r="B72" s="47">
        <v>375.09</v>
      </c>
      <c r="C72" s="48">
        <v>0.849999999999966</v>
      </c>
      <c r="D72" s="49">
        <v>2.2712697734073501E-3</v>
      </c>
      <c r="E72" s="47">
        <v>375.04</v>
      </c>
      <c r="F72" s="47">
        <v>375.04</v>
      </c>
      <c r="G72" s="47">
        <v>376.32</v>
      </c>
      <c r="H72" s="7">
        <v>1717993870</v>
      </c>
      <c r="I72" s="47">
        <v>425688000000</v>
      </c>
      <c r="J72" s="47">
        <v>4.9999999999954498E-2</v>
      </c>
      <c r="K72" s="47">
        <v>1.2799999999999701</v>
      </c>
      <c r="L72" s="49">
        <v>-0.146836112373149</v>
      </c>
      <c r="M72" s="47">
        <v>8309263140000</v>
      </c>
      <c r="N72" s="47">
        <v>375.09</v>
      </c>
      <c r="O72" s="1"/>
      <c r="P72" s="1"/>
      <c r="Q72" s="1"/>
      <c r="R72" s="1"/>
    </row>
    <row r="73" spans="1:18" x14ac:dyDescent="0.3">
      <c r="A73" s="36">
        <v>43529</v>
      </c>
      <c r="B73" s="47">
        <v>375.64</v>
      </c>
      <c r="C73" s="48">
        <v>0.55000000000001104</v>
      </c>
      <c r="D73" s="49">
        <v>1.46631475112643E-3</v>
      </c>
      <c r="E73" s="47">
        <v>374.9</v>
      </c>
      <c r="F73" s="47">
        <v>373.72</v>
      </c>
      <c r="G73" s="47">
        <v>376.12</v>
      </c>
      <c r="H73" s="7">
        <v>2054130960</v>
      </c>
      <c r="I73" s="47">
        <v>484906760000</v>
      </c>
      <c r="J73" s="47">
        <v>0.74000000000000898</v>
      </c>
      <c r="K73" s="47">
        <v>2.3999999999999799</v>
      </c>
      <c r="L73" s="49">
        <v>0.19565674585323201</v>
      </c>
      <c r="M73" s="47">
        <v>8794169900000</v>
      </c>
      <c r="N73" s="47">
        <v>375.64</v>
      </c>
      <c r="O73" s="1"/>
      <c r="P73" s="1"/>
      <c r="Q73" s="1"/>
      <c r="R73" s="1"/>
    </row>
    <row r="74" spans="1:18" x14ac:dyDescent="0.3">
      <c r="A74" s="36">
        <v>43530</v>
      </c>
      <c r="B74" s="47">
        <v>375.48</v>
      </c>
      <c r="C74" s="48">
        <v>-0.159999999999968</v>
      </c>
      <c r="D74" s="49">
        <v>-4.2593972952818701E-4</v>
      </c>
      <c r="E74" s="47">
        <v>375.58</v>
      </c>
      <c r="F74" s="47">
        <v>374.98</v>
      </c>
      <c r="G74" s="47">
        <v>376.85</v>
      </c>
      <c r="H74" s="7">
        <v>2132509240</v>
      </c>
      <c r="I74" s="47">
        <v>530930000000</v>
      </c>
      <c r="J74" s="47">
        <v>9.9999999999965894E-2</v>
      </c>
      <c r="K74" s="47">
        <v>1.87</v>
      </c>
      <c r="L74" s="49">
        <v>3.8156418225642197E-2</v>
      </c>
      <c r="M74" s="47">
        <v>8263239900000</v>
      </c>
      <c r="N74" s="47">
        <v>375.48</v>
      </c>
      <c r="O74" s="1"/>
      <c r="P74" s="1"/>
      <c r="Q74" s="1"/>
      <c r="R74" s="1"/>
    </row>
    <row r="75" spans="1:18" x14ac:dyDescent="0.3">
      <c r="A75" s="36">
        <v>43531</v>
      </c>
      <c r="B75" s="47">
        <v>373.88</v>
      </c>
      <c r="C75" s="48">
        <v>-1.6000000000000201</v>
      </c>
      <c r="D75" s="49">
        <v>-4.2612123149036504E-3</v>
      </c>
      <c r="E75" s="47">
        <v>374.95</v>
      </c>
      <c r="F75" s="47">
        <v>372.37</v>
      </c>
      <c r="G75" s="47">
        <v>376.34</v>
      </c>
      <c r="H75" s="7">
        <v>2454166650</v>
      </c>
      <c r="I75" s="47">
        <v>492396040000</v>
      </c>
      <c r="J75" s="47">
        <v>1.0699999999999901</v>
      </c>
      <c r="K75" s="47">
        <v>3.96999999999997</v>
      </c>
      <c r="L75" s="49">
        <v>0.15083517762389601</v>
      </c>
      <c r="M75" s="47">
        <v>7770843860000</v>
      </c>
      <c r="N75" s="47">
        <v>373.88</v>
      </c>
      <c r="O75" s="1"/>
      <c r="P75" s="1"/>
      <c r="Q75" s="1"/>
      <c r="R75" s="1"/>
    </row>
    <row r="76" spans="1:18" x14ac:dyDescent="0.3">
      <c r="A76" s="36">
        <v>43532</v>
      </c>
      <c r="B76" s="47">
        <v>370.57</v>
      </c>
      <c r="C76" s="48">
        <v>-3.31</v>
      </c>
      <c r="D76" s="49">
        <v>-8.8531079490745696E-3</v>
      </c>
      <c r="E76" s="47">
        <v>372.6</v>
      </c>
      <c r="F76" s="47">
        <v>369.75</v>
      </c>
      <c r="G76" s="47">
        <v>372.6</v>
      </c>
      <c r="H76" s="7">
        <v>2041641740</v>
      </c>
      <c r="I76" s="47">
        <v>468916640000</v>
      </c>
      <c r="J76" s="47">
        <v>2.03000000000003</v>
      </c>
      <c r="K76" s="47">
        <v>2.8500000000000201</v>
      </c>
      <c r="L76" s="49">
        <v>-0.16809164528415399</v>
      </c>
      <c r="M76" s="47">
        <v>7301927220000</v>
      </c>
      <c r="N76" s="47">
        <v>370.57</v>
      </c>
      <c r="O76" s="1"/>
      <c r="P76" s="1"/>
      <c r="Q76" s="1"/>
      <c r="R76" s="1"/>
    </row>
    <row r="77" spans="1:18" x14ac:dyDescent="0.3">
      <c r="A77" s="36">
        <v>43535</v>
      </c>
      <c r="B77" s="47">
        <v>373.47</v>
      </c>
      <c r="C77" s="48">
        <v>2.9000000000000301</v>
      </c>
      <c r="D77" s="49">
        <v>7.8257819035540792E-3</v>
      </c>
      <c r="E77" s="47">
        <v>370.99</v>
      </c>
      <c r="F77" s="47">
        <v>370.88</v>
      </c>
      <c r="G77" s="47">
        <v>373.63</v>
      </c>
      <c r="H77" s="7">
        <v>1771507160</v>
      </c>
      <c r="I77" s="47">
        <v>411362680000</v>
      </c>
      <c r="J77" s="47">
        <v>2.48000000000002</v>
      </c>
      <c r="K77" s="47">
        <v>2.75</v>
      </c>
      <c r="L77" s="49">
        <v>-0.132312430093636</v>
      </c>
      <c r="M77" s="47">
        <v>7713289900000</v>
      </c>
      <c r="N77" s="47">
        <v>373.47</v>
      </c>
      <c r="O77" s="1"/>
      <c r="P77" s="1"/>
      <c r="Q77" s="1"/>
      <c r="R77" s="1"/>
    </row>
    <row r="78" spans="1:18" x14ac:dyDescent="0.3">
      <c r="A78" s="36">
        <v>43536</v>
      </c>
      <c r="B78" s="47">
        <v>373.25</v>
      </c>
      <c r="C78" s="48">
        <v>-0.22000000000002701</v>
      </c>
      <c r="D78" s="49">
        <v>-5.8907007256279596E-4</v>
      </c>
      <c r="E78" s="47">
        <v>374.65</v>
      </c>
      <c r="F78" s="47">
        <v>372.37</v>
      </c>
      <c r="G78" s="47">
        <v>375.2</v>
      </c>
      <c r="H78" s="7">
        <v>2089424330</v>
      </c>
      <c r="I78" s="47">
        <v>492589400000</v>
      </c>
      <c r="J78" s="47">
        <v>1.3999999999999799</v>
      </c>
      <c r="K78" s="47">
        <v>2.8299999999999801</v>
      </c>
      <c r="L78" s="49">
        <v>0.179461408442741</v>
      </c>
      <c r="M78" s="47">
        <v>7220700500000</v>
      </c>
      <c r="N78" s="47">
        <v>373.25</v>
      </c>
      <c r="O78" s="1"/>
      <c r="P78" s="1"/>
      <c r="Q78" s="1"/>
      <c r="R78" s="1"/>
    </row>
    <row r="79" spans="1:18" x14ac:dyDescent="0.3">
      <c r="A79" s="36">
        <v>43537</v>
      </c>
      <c r="B79" s="47">
        <v>375.6</v>
      </c>
      <c r="C79" s="48">
        <v>2.3500000000000201</v>
      </c>
      <c r="D79" s="49">
        <v>6.2960482250502998E-3</v>
      </c>
      <c r="E79" s="47">
        <v>373.03</v>
      </c>
      <c r="F79" s="47">
        <v>372.8</v>
      </c>
      <c r="G79" s="47">
        <v>375.61</v>
      </c>
      <c r="H79" s="7">
        <v>1955742090</v>
      </c>
      <c r="I79" s="47">
        <v>519894440000</v>
      </c>
      <c r="J79" s="47">
        <v>2.57000000000005</v>
      </c>
      <c r="K79" s="47">
        <v>2.81</v>
      </c>
      <c r="L79" s="49">
        <v>-6.3980417036686804E-2</v>
      </c>
      <c r="M79" s="47">
        <v>7740594940000</v>
      </c>
      <c r="N79" s="47">
        <v>375.6</v>
      </c>
      <c r="O79" s="1"/>
      <c r="P79" s="1"/>
      <c r="Q79" s="1"/>
      <c r="R79" s="1"/>
    </row>
    <row r="80" spans="1:18" x14ac:dyDescent="0.3">
      <c r="A80" s="36">
        <v>43538</v>
      </c>
      <c r="B80" s="47">
        <v>378.52</v>
      </c>
      <c r="C80" s="48">
        <v>2.91999999999996</v>
      </c>
      <c r="D80" s="49">
        <v>7.7742279020233196E-3</v>
      </c>
      <c r="E80" s="47">
        <v>375.81</v>
      </c>
      <c r="F80" s="47">
        <v>375.81</v>
      </c>
      <c r="G80" s="47">
        <v>379.07</v>
      </c>
      <c r="H80" s="7">
        <v>2100982380</v>
      </c>
      <c r="I80" s="47">
        <v>552960400000</v>
      </c>
      <c r="J80" s="47">
        <v>2.70999999999998</v>
      </c>
      <c r="K80" s="47">
        <v>3.25999999999999</v>
      </c>
      <c r="L80" s="49">
        <v>7.4263519071678802E-2</v>
      </c>
      <c r="M80" s="47">
        <v>8293555340000</v>
      </c>
      <c r="N80" s="47">
        <v>378.52</v>
      </c>
      <c r="O80" s="1"/>
      <c r="P80" s="1"/>
      <c r="Q80" s="1"/>
      <c r="R80" s="1"/>
    </row>
    <row r="81" spans="1:18" x14ac:dyDescent="0.3">
      <c r="A81" s="36">
        <v>43539</v>
      </c>
      <c r="B81" s="47">
        <v>381.1</v>
      </c>
      <c r="C81" s="48">
        <v>2.58000000000004</v>
      </c>
      <c r="D81" s="49">
        <v>6.8160202895488804E-3</v>
      </c>
      <c r="E81" s="47">
        <v>378.22</v>
      </c>
      <c r="F81" s="47">
        <v>378.22</v>
      </c>
      <c r="G81" s="47">
        <v>381.47</v>
      </c>
      <c r="H81" s="7">
        <v>3937688290</v>
      </c>
      <c r="I81" s="47">
        <v>1026322960000</v>
      </c>
      <c r="J81" s="47">
        <v>2.88</v>
      </c>
      <c r="K81" s="47">
        <v>3.25</v>
      </c>
      <c r="L81" s="49">
        <v>0.87421290510775296</v>
      </c>
      <c r="M81" s="47">
        <v>9319878300000</v>
      </c>
      <c r="N81" s="47">
        <v>381.1</v>
      </c>
      <c r="O81" s="1"/>
      <c r="P81" s="1"/>
      <c r="Q81" s="1"/>
      <c r="R81" s="1"/>
    </row>
    <row r="82" spans="1:18" x14ac:dyDescent="0.3">
      <c r="A82" s="36">
        <v>43542</v>
      </c>
      <c r="B82" s="47">
        <v>382.11</v>
      </c>
      <c r="C82" s="48">
        <v>1.00999999999999</v>
      </c>
      <c r="D82" s="49">
        <v>2.6502230385725299E-3</v>
      </c>
      <c r="E82" s="47">
        <v>381.22</v>
      </c>
      <c r="F82" s="47">
        <v>381.22</v>
      </c>
      <c r="G82" s="47">
        <v>382.19</v>
      </c>
      <c r="H82" s="7">
        <v>1910288680</v>
      </c>
      <c r="I82" s="47">
        <v>412282480000</v>
      </c>
      <c r="J82" s="47">
        <v>0.88999999999998602</v>
      </c>
      <c r="K82" s="47">
        <v>0.96999999999997</v>
      </c>
      <c r="L82" s="49">
        <v>-0.51487051810289397</v>
      </c>
      <c r="M82" s="47">
        <v>9732160780000</v>
      </c>
      <c r="N82" s="47">
        <v>382.11</v>
      </c>
      <c r="O82" s="1"/>
      <c r="P82" s="1"/>
      <c r="Q82" s="1"/>
      <c r="R82" s="1"/>
    </row>
    <row r="83" spans="1:18" x14ac:dyDescent="0.3">
      <c r="A83" s="36">
        <v>43543</v>
      </c>
      <c r="B83" s="47">
        <v>384.29</v>
      </c>
      <c r="C83" s="48">
        <v>2.1800000000000099</v>
      </c>
      <c r="D83" s="49">
        <v>5.7051634346130904E-3</v>
      </c>
      <c r="E83" s="47">
        <v>382.41</v>
      </c>
      <c r="F83" s="47">
        <v>382.31</v>
      </c>
      <c r="G83" s="47">
        <v>385.33</v>
      </c>
      <c r="H83" s="7">
        <v>1802088770</v>
      </c>
      <c r="I83" s="47">
        <v>431659840000</v>
      </c>
      <c r="J83" s="47">
        <v>1.88</v>
      </c>
      <c r="K83" s="47">
        <v>3.01999999999998</v>
      </c>
      <c r="L83" s="49">
        <v>-5.66406068008527E-2</v>
      </c>
      <c r="M83" s="47">
        <v>10163820620000</v>
      </c>
      <c r="N83" s="47">
        <v>384.29</v>
      </c>
      <c r="O83" s="1"/>
      <c r="P83" s="1"/>
      <c r="Q83" s="1"/>
      <c r="R83" s="1"/>
    </row>
    <row r="84" spans="1:18" x14ac:dyDescent="0.3">
      <c r="A84" s="36">
        <v>43544</v>
      </c>
      <c r="B84" s="47">
        <v>380.84</v>
      </c>
      <c r="C84" s="48">
        <v>-3.4500000000000499</v>
      </c>
      <c r="D84" s="49">
        <v>-8.9775950454085308E-3</v>
      </c>
      <c r="E84" s="47">
        <v>383.67</v>
      </c>
      <c r="F84" s="47">
        <v>380.84</v>
      </c>
      <c r="G84" s="47">
        <v>383.7</v>
      </c>
      <c r="H84" s="7">
        <v>1993679100</v>
      </c>
      <c r="I84" s="47">
        <v>546330520000</v>
      </c>
      <c r="J84" s="47">
        <v>2.83000000000004</v>
      </c>
      <c r="K84" s="47">
        <v>2.8600000000000101</v>
      </c>
      <c r="L84" s="49">
        <v>0.10631570053011299</v>
      </c>
      <c r="M84" s="47">
        <v>9617490100000</v>
      </c>
      <c r="N84" s="47">
        <v>380.84</v>
      </c>
      <c r="O84" s="1"/>
      <c r="P84" s="1"/>
      <c r="Q84" s="1"/>
      <c r="R84" s="1"/>
    </row>
    <row r="85" spans="1:18" x14ac:dyDescent="0.3">
      <c r="A85" s="36">
        <v>43545</v>
      </c>
      <c r="B85" s="47">
        <v>380.69</v>
      </c>
      <c r="C85" s="48">
        <v>-0.14999999999997701</v>
      </c>
      <c r="D85" s="49">
        <v>-3.9386619052614601E-4</v>
      </c>
      <c r="E85" s="47">
        <v>380.27</v>
      </c>
      <c r="F85" s="47">
        <v>378.48</v>
      </c>
      <c r="G85" s="47">
        <v>381.29</v>
      </c>
      <c r="H85" s="7">
        <v>1870478300</v>
      </c>
      <c r="I85" s="47">
        <v>466620240000</v>
      </c>
      <c r="J85" s="47">
        <v>0.42000000000001603</v>
      </c>
      <c r="K85" s="47">
        <v>2.81</v>
      </c>
      <c r="L85" s="49">
        <v>-6.1795702227103601E-2</v>
      </c>
      <c r="M85" s="47">
        <v>9150869860000</v>
      </c>
      <c r="N85" s="47">
        <v>380.69</v>
      </c>
      <c r="O85" s="1"/>
      <c r="P85" s="1"/>
      <c r="Q85" s="1"/>
      <c r="R85" s="1"/>
    </row>
    <row r="86" spans="1:18" x14ac:dyDescent="0.3">
      <c r="A86" s="36">
        <v>43546</v>
      </c>
      <c r="B86" s="47">
        <v>376.03</v>
      </c>
      <c r="C86" s="48">
        <v>-4.6600000000000303</v>
      </c>
      <c r="D86" s="49">
        <v>-1.22409309411858E-2</v>
      </c>
      <c r="E86" s="47">
        <v>381.09</v>
      </c>
      <c r="F86" s="47">
        <v>375.61</v>
      </c>
      <c r="G86" s="47">
        <v>381.82</v>
      </c>
      <c r="H86" s="7">
        <v>2310356300</v>
      </c>
      <c r="I86" s="47">
        <v>490696920000</v>
      </c>
      <c r="J86" s="47">
        <v>5.0599999999999996</v>
      </c>
      <c r="K86" s="47">
        <v>6.2099999999999804</v>
      </c>
      <c r="L86" s="49">
        <v>0.23516872662997501</v>
      </c>
      <c r="M86" s="47">
        <v>8660172940000</v>
      </c>
      <c r="N86" s="47">
        <v>376.03</v>
      </c>
      <c r="O86" s="1"/>
      <c r="P86" s="1"/>
      <c r="Q86" s="1"/>
      <c r="R86" s="1"/>
    </row>
    <row r="87" spans="1:18" x14ac:dyDescent="0.3">
      <c r="A87" s="36">
        <v>43549</v>
      </c>
      <c r="B87" s="47">
        <v>374.33</v>
      </c>
      <c r="C87" s="48">
        <v>-1.69999999999999</v>
      </c>
      <c r="D87" s="49">
        <v>-4.5209158843708998E-3</v>
      </c>
      <c r="E87" s="47">
        <v>374.82</v>
      </c>
      <c r="F87" s="47">
        <v>372.96</v>
      </c>
      <c r="G87" s="47">
        <v>375.47</v>
      </c>
      <c r="H87" s="7">
        <v>1757404110</v>
      </c>
      <c r="I87" s="47">
        <v>430111840000</v>
      </c>
      <c r="J87" s="47">
        <v>0.49000000000000898</v>
      </c>
      <c r="K87" s="47">
        <v>2.51000000000005</v>
      </c>
      <c r="L87" s="49">
        <v>-0.23933632660901699</v>
      </c>
      <c r="M87" s="47">
        <v>8230061100000</v>
      </c>
      <c r="N87" s="47">
        <v>374.33</v>
      </c>
      <c r="O87" s="1"/>
      <c r="P87" s="1"/>
      <c r="Q87" s="1"/>
      <c r="R87" s="1"/>
    </row>
    <row r="88" spans="1:18" x14ac:dyDescent="0.3">
      <c r="A88" s="36">
        <v>43550</v>
      </c>
      <c r="B88" s="47">
        <v>377.2</v>
      </c>
      <c r="C88" s="48">
        <v>2.87</v>
      </c>
      <c r="D88" s="49">
        <v>7.6670317634173202E-3</v>
      </c>
      <c r="E88" s="47">
        <v>374.84</v>
      </c>
      <c r="F88" s="47">
        <v>374.11</v>
      </c>
      <c r="G88" s="47">
        <v>377.87</v>
      </c>
      <c r="H88" s="7">
        <v>1754854020</v>
      </c>
      <c r="I88" s="47">
        <v>441167440000</v>
      </c>
      <c r="J88" s="47">
        <v>2.3600000000000101</v>
      </c>
      <c r="K88" s="47">
        <v>3.75999999999999</v>
      </c>
      <c r="L88" s="49">
        <v>-1.45105498814385E-3</v>
      </c>
      <c r="M88" s="47">
        <v>8671228540000</v>
      </c>
      <c r="N88" s="47">
        <v>377.2</v>
      </c>
      <c r="O88" s="1"/>
      <c r="P88" s="1"/>
      <c r="Q88" s="1"/>
      <c r="R88" s="1"/>
    </row>
    <row r="89" spans="1:18" x14ac:dyDescent="0.3">
      <c r="A89" s="36">
        <v>43551</v>
      </c>
      <c r="B89" s="47">
        <v>377.28</v>
      </c>
      <c r="C89" s="48">
        <v>7.9999999999984098E-2</v>
      </c>
      <c r="D89" s="49">
        <v>2.1208907741247099E-4</v>
      </c>
      <c r="E89" s="47">
        <v>377.5</v>
      </c>
      <c r="F89" s="47">
        <v>375.69</v>
      </c>
      <c r="G89" s="47">
        <v>379.59</v>
      </c>
      <c r="H89" s="7">
        <v>2197213740</v>
      </c>
      <c r="I89" s="47">
        <v>463540880000</v>
      </c>
      <c r="J89" s="47">
        <v>0.22000000000002701</v>
      </c>
      <c r="K89" s="47">
        <v>3.8999999999999799</v>
      </c>
      <c r="L89" s="49">
        <v>0.25207778821397298</v>
      </c>
      <c r="M89" s="47">
        <v>9134769420000</v>
      </c>
      <c r="N89" s="47">
        <v>377.28</v>
      </c>
      <c r="O89" s="1"/>
      <c r="P89" s="1"/>
      <c r="Q89" s="1"/>
      <c r="R89" s="1"/>
    </row>
    <row r="90" spans="1:18" x14ac:dyDescent="0.3">
      <c r="A90" s="36">
        <v>43552</v>
      </c>
      <c r="B90" s="47">
        <v>376.84</v>
      </c>
      <c r="C90" s="48">
        <v>-0.439999999999998</v>
      </c>
      <c r="D90" s="49">
        <v>-1.16624257845631E-3</v>
      </c>
      <c r="E90" s="47">
        <v>377.12</v>
      </c>
      <c r="F90" s="47">
        <v>376.64</v>
      </c>
      <c r="G90" s="47">
        <v>378.81</v>
      </c>
      <c r="H90" s="7">
        <v>1730814220</v>
      </c>
      <c r="I90" s="47">
        <v>414598480000</v>
      </c>
      <c r="J90" s="47">
        <v>0.28000000000003</v>
      </c>
      <c r="K90" s="47">
        <v>2.1700000000000199</v>
      </c>
      <c r="L90" s="49">
        <v>-0.21226861616112</v>
      </c>
      <c r="M90" s="47">
        <v>8720170940000</v>
      </c>
      <c r="N90" s="47">
        <v>376.84</v>
      </c>
      <c r="O90" s="1"/>
      <c r="P90" s="1"/>
      <c r="Q90" s="1"/>
      <c r="R90" s="1"/>
    </row>
    <row r="91" spans="1:18" x14ac:dyDescent="0.3">
      <c r="A91" s="36">
        <v>43553</v>
      </c>
      <c r="B91" s="47">
        <v>379.09</v>
      </c>
      <c r="C91" s="48">
        <v>2.25</v>
      </c>
      <c r="D91" s="49">
        <v>5.9707037469483096E-3</v>
      </c>
      <c r="E91" s="47">
        <v>376.73</v>
      </c>
      <c r="F91" s="47">
        <v>376.73</v>
      </c>
      <c r="G91" s="47">
        <v>379.55</v>
      </c>
      <c r="H91" s="7">
        <v>2449811740</v>
      </c>
      <c r="I91" s="47">
        <v>616737200000</v>
      </c>
      <c r="J91" s="47">
        <v>2.3599999999999599</v>
      </c>
      <c r="K91" s="47">
        <v>2.8199999999999901</v>
      </c>
      <c r="L91" s="49">
        <v>0.415409991258334</v>
      </c>
      <c r="M91" s="47">
        <v>9336908140000</v>
      </c>
      <c r="N91" s="47">
        <v>379.09</v>
      </c>
      <c r="O91" s="1"/>
      <c r="P91" s="1"/>
      <c r="Q91" s="1"/>
      <c r="R91" s="1"/>
    </row>
    <row r="92" spans="1:18" x14ac:dyDescent="0.3">
      <c r="A92" s="36">
        <v>43556</v>
      </c>
      <c r="B92" s="47">
        <v>383.67</v>
      </c>
      <c r="C92" s="48">
        <v>4.58000000000004</v>
      </c>
      <c r="D92" s="49">
        <v>1.2081563744757299E-2</v>
      </c>
      <c r="E92" s="47">
        <v>379.72</v>
      </c>
      <c r="F92" s="47">
        <v>379.72</v>
      </c>
      <c r="G92" s="47">
        <v>383.79</v>
      </c>
      <c r="H92" s="7">
        <v>2058757510</v>
      </c>
      <c r="I92" s="47">
        <v>532250760000</v>
      </c>
      <c r="J92" s="47">
        <v>3.94999999999999</v>
      </c>
      <c r="K92" s="47">
        <v>4.0699999999999896</v>
      </c>
      <c r="L92" s="49">
        <v>-0.159626237238948</v>
      </c>
      <c r="M92" s="47">
        <v>9869158900000</v>
      </c>
      <c r="N92" s="47">
        <v>383.67</v>
      </c>
      <c r="O92" s="1"/>
      <c r="P92" s="1"/>
      <c r="Q92" s="1"/>
      <c r="R92" s="1"/>
    </row>
    <row r="93" spans="1:18" x14ac:dyDescent="0.3">
      <c r="A93" s="36">
        <v>43557</v>
      </c>
      <c r="B93" s="47">
        <v>385.03</v>
      </c>
      <c r="C93" s="48">
        <v>1.3599999999999599</v>
      </c>
      <c r="D93" s="49">
        <v>3.5447129043187E-3</v>
      </c>
      <c r="E93" s="47">
        <v>383.19</v>
      </c>
      <c r="F93" s="47">
        <v>383.19</v>
      </c>
      <c r="G93" s="47">
        <v>385.68</v>
      </c>
      <c r="H93" s="7">
        <v>1906836110</v>
      </c>
      <c r="I93" s="47">
        <v>536087960000</v>
      </c>
      <c r="J93" s="47">
        <v>1.8399999999999701</v>
      </c>
      <c r="K93" s="47">
        <v>2.49000000000001</v>
      </c>
      <c r="L93" s="49">
        <v>-7.3792760566541896E-2</v>
      </c>
      <c r="M93" s="47">
        <v>10405246860000</v>
      </c>
      <c r="N93" s="47">
        <v>385.03</v>
      </c>
      <c r="O93" s="1"/>
      <c r="P93" s="1"/>
      <c r="Q93" s="1"/>
      <c r="R93" s="1"/>
    </row>
    <row r="94" spans="1:18" x14ac:dyDescent="0.3">
      <c r="A94" s="36">
        <v>43558</v>
      </c>
      <c r="B94" s="47">
        <v>388.92</v>
      </c>
      <c r="C94" s="48">
        <v>3.8900000000000401</v>
      </c>
      <c r="D94" s="49">
        <v>1.01031088486613E-2</v>
      </c>
      <c r="E94" s="47">
        <v>386.08</v>
      </c>
      <c r="F94" s="47">
        <v>386.08</v>
      </c>
      <c r="G94" s="47">
        <v>388.92</v>
      </c>
      <c r="H94" s="7">
        <v>2300662600</v>
      </c>
      <c r="I94" s="47">
        <v>643866720000</v>
      </c>
      <c r="J94" s="47">
        <v>2.8400000000000301</v>
      </c>
      <c r="K94" s="47">
        <v>2.8400000000000301</v>
      </c>
      <c r="L94" s="49">
        <v>0.20653400044957201</v>
      </c>
      <c r="M94" s="47">
        <v>11049113580000</v>
      </c>
      <c r="N94" s="47">
        <v>388.92</v>
      </c>
      <c r="O94" s="1"/>
      <c r="P94" s="1"/>
      <c r="Q94" s="1"/>
      <c r="R94" s="1"/>
    </row>
    <row r="95" spans="1:18" x14ac:dyDescent="0.3">
      <c r="A95" s="36">
        <v>43559</v>
      </c>
      <c r="B95" s="47">
        <v>387.87</v>
      </c>
      <c r="C95" s="48">
        <v>-1.05000000000001</v>
      </c>
      <c r="D95" s="49">
        <v>-2.6997840172786501E-3</v>
      </c>
      <c r="E95" s="47">
        <v>388.48</v>
      </c>
      <c r="F95" s="47">
        <v>387.18</v>
      </c>
      <c r="G95" s="47">
        <v>388.65</v>
      </c>
      <c r="H95" s="7">
        <v>1809549280</v>
      </c>
      <c r="I95" s="47">
        <v>461179240000</v>
      </c>
      <c r="J95" s="47">
        <v>0.61000000000001398</v>
      </c>
      <c r="K95" s="47">
        <v>1.46999999999997</v>
      </c>
      <c r="L95" s="49">
        <v>-0.213466033654826</v>
      </c>
      <c r="M95" s="47">
        <v>10587934340000</v>
      </c>
      <c r="N95" s="47">
        <v>387.87</v>
      </c>
      <c r="O95" s="1"/>
      <c r="P95" s="1"/>
      <c r="Q95" s="1"/>
      <c r="R95" s="1"/>
    </row>
    <row r="96" spans="1:18" x14ac:dyDescent="0.3">
      <c r="A96" s="36">
        <v>43560</v>
      </c>
      <c r="B96" s="47">
        <v>388.23</v>
      </c>
      <c r="C96" s="48">
        <v>0.36000000000001398</v>
      </c>
      <c r="D96" s="49">
        <v>9.2814602830848904E-4</v>
      </c>
      <c r="E96" s="47">
        <v>387.81</v>
      </c>
      <c r="F96" s="47">
        <v>387.54</v>
      </c>
      <c r="G96" s="47">
        <v>388.94</v>
      </c>
      <c r="H96" s="7">
        <v>1781852420</v>
      </c>
      <c r="I96" s="47">
        <v>448486320000</v>
      </c>
      <c r="J96" s="47">
        <v>0.42000000000001603</v>
      </c>
      <c r="K96" s="47">
        <v>1.3999999999999799</v>
      </c>
      <c r="L96" s="49">
        <v>-1.53059440304383E-2</v>
      </c>
      <c r="M96" s="47">
        <v>11036420660000</v>
      </c>
      <c r="N96" s="47">
        <v>388.23</v>
      </c>
      <c r="O96" s="1"/>
      <c r="P96" s="1"/>
      <c r="Q96" s="1"/>
      <c r="R96" s="1"/>
    </row>
    <row r="97" spans="1:18" x14ac:dyDescent="0.3">
      <c r="A97" s="36">
        <v>43563</v>
      </c>
      <c r="B97" s="47">
        <v>387.51</v>
      </c>
      <c r="C97" s="48">
        <v>-0.72000000000002695</v>
      </c>
      <c r="D97" s="49">
        <v>-1.8545707441465799E-3</v>
      </c>
      <c r="E97" s="47">
        <v>388.46</v>
      </c>
      <c r="F97" s="47">
        <v>386.84</v>
      </c>
      <c r="G97" s="47">
        <v>388.5</v>
      </c>
      <c r="H97" s="7">
        <v>1546430400</v>
      </c>
      <c r="I97" s="47">
        <v>393901360000</v>
      </c>
      <c r="J97" s="47">
        <v>0.94999999999998896</v>
      </c>
      <c r="K97" s="47">
        <v>1.6600000000000299</v>
      </c>
      <c r="L97" s="49">
        <v>-0.13212206429531401</v>
      </c>
      <c r="M97" s="47">
        <v>10642519300000</v>
      </c>
      <c r="N97" s="47">
        <v>387.51</v>
      </c>
      <c r="O97" s="1"/>
      <c r="P97" s="1"/>
      <c r="Q97" s="1"/>
      <c r="R97" s="1"/>
    </row>
    <row r="98" spans="1:18" x14ac:dyDescent="0.3">
      <c r="A98" s="36">
        <v>43564</v>
      </c>
      <c r="B98" s="47">
        <v>385.68</v>
      </c>
      <c r="C98" s="48">
        <v>-1.8299999999999801</v>
      </c>
      <c r="D98" s="49">
        <v>-4.7224587752573701E-3</v>
      </c>
      <c r="E98" s="47">
        <v>387.62</v>
      </c>
      <c r="F98" s="47">
        <v>385.36</v>
      </c>
      <c r="G98" s="47">
        <v>389.11</v>
      </c>
      <c r="H98" s="7">
        <v>1810041630</v>
      </c>
      <c r="I98" s="47">
        <v>487174720000</v>
      </c>
      <c r="J98" s="47">
        <v>1.94</v>
      </c>
      <c r="K98" s="47">
        <v>3.75</v>
      </c>
      <c r="L98" s="49">
        <v>0.17046433515533599</v>
      </c>
      <c r="M98" s="47">
        <v>10155344580000</v>
      </c>
      <c r="N98" s="47">
        <v>385.68</v>
      </c>
      <c r="O98" s="1"/>
      <c r="P98" s="1"/>
      <c r="Q98" s="1"/>
      <c r="R98" s="1"/>
    </row>
    <row r="99" spans="1:18" x14ac:dyDescent="0.3">
      <c r="A99" s="36">
        <v>43565</v>
      </c>
      <c r="B99" s="47">
        <v>386.68</v>
      </c>
      <c r="C99" s="48">
        <v>1</v>
      </c>
      <c r="D99" s="49">
        <v>2.5928230657539901E-3</v>
      </c>
      <c r="E99" s="47">
        <v>385.81</v>
      </c>
      <c r="F99" s="47">
        <v>385.7</v>
      </c>
      <c r="G99" s="47">
        <v>387.13</v>
      </c>
      <c r="H99" s="7">
        <v>1710818360</v>
      </c>
      <c r="I99" s="47">
        <v>434206040000</v>
      </c>
      <c r="J99" s="47">
        <v>0.87000000000000499</v>
      </c>
      <c r="K99" s="47">
        <v>1.4300000000000099</v>
      </c>
      <c r="L99" s="49">
        <v>-5.4818225368661801E-2</v>
      </c>
      <c r="M99" s="47">
        <v>10589550620000</v>
      </c>
      <c r="N99" s="47">
        <v>386.68</v>
      </c>
      <c r="O99" s="1"/>
      <c r="P99" s="1"/>
      <c r="Q99" s="1"/>
      <c r="R99" s="1"/>
    </row>
    <row r="100" spans="1:18" x14ac:dyDescent="0.3">
      <c r="A100" s="36">
        <v>43566</v>
      </c>
      <c r="B100" s="47">
        <v>386.91</v>
      </c>
      <c r="C100" s="48">
        <v>0.230000000000018</v>
      </c>
      <c r="D100" s="49">
        <v>5.9480707561812899E-4</v>
      </c>
      <c r="E100" s="47">
        <v>386.33</v>
      </c>
      <c r="F100" s="47">
        <v>384.92</v>
      </c>
      <c r="G100" s="47">
        <v>387.78</v>
      </c>
      <c r="H100" s="7">
        <v>1877351000</v>
      </c>
      <c r="I100" s="47">
        <v>439804040000</v>
      </c>
      <c r="J100" s="47">
        <v>0.58000000000004104</v>
      </c>
      <c r="K100" s="47">
        <v>2.8599999999999599</v>
      </c>
      <c r="L100" s="49">
        <v>9.7340924024219594E-2</v>
      </c>
      <c r="M100" s="47">
        <v>11029354660000</v>
      </c>
      <c r="N100" s="47">
        <v>386.91</v>
      </c>
      <c r="O100" s="1"/>
      <c r="P100" s="1"/>
      <c r="Q100" s="1"/>
      <c r="R100" s="1"/>
    </row>
    <row r="101" spans="1:18" x14ac:dyDescent="0.3">
      <c r="A101" s="36">
        <v>43567</v>
      </c>
      <c r="B101" s="47">
        <v>387.53</v>
      </c>
      <c r="C101" s="48">
        <v>0.61999999999994804</v>
      </c>
      <c r="D101" s="49">
        <v>1.6024398438912099E-3</v>
      </c>
      <c r="E101" s="47">
        <v>386.3</v>
      </c>
      <c r="F101" s="47">
        <v>385.81</v>
      </c>
      <c r="G101" s="47">
        <v>387.71</v>
      </c>
      <c r="H101" s="7">
        <v>2193417210</v>
      </c>
      <c r="I101" s="47">
        <v>497647160000</v>
      </c>
      <c r="J101" s="47">
        <v>1.22999999999996</v>
      </c>
      <c r="K101" s="47">
        <v>1.8999999999999799</v>
      </c>
      <c r="L101" s="49">
        <v>0.16835754741654599</v>
      </c>
      <c r="M101" s="47">
        <v>11527001820000</v>
      </c>
      <c r="N101" s="47">
        <v>387.53</v>
      </c>
      <c r="O101" s="1"/>
      <c r="P101" s="1"/>
      <c r="Q101" s="1"/>
      <c r="R101" s="1"/>
    </row>
    <row r="102" spans="1:18" x14ac:dyDescent="0.3">
      <c r="A102" s="36">
        <v>43570</v>
      </c>
      <c r="B102" s="47">
        <v>388.1</v>
      </c>
      <c r="C102" s="48">
        <v>0.57000000000005002</v>
      </c>
      <c r="D102" s="49">
        <v>1.47085386937798E-3</v>
      </c>
      <c r="E102" s="47">
        <v>387.11</v>
      </c>
      <c r="F102" s="47">
        <v>387.11</v>
      </c>
      <c r="G102" s="47">
        <v>388.59</v>
      </c>
      <c r="H102" s="7">
        <v>1656859470</v>
      </c>
      <c r="I102" s="47">
        <v>367645600000</v>
      </c>
      <c r="J102" s="47">
        <v>0.99000000000000898</v>
      </c>
      <c r="K102" s="47">
        <v>1.47999999999996</v>
      </c>
      <c r="L102" s="49">
        <v>-0.24462183370942001</v>
      </c>
      <c r="M102" s="47">
        <v>11894647420000</v>
      </c>
      <c r="N102" s="47">
        <v>388.1</v>
      </c>
      <c r="O102" s="1"/>
      <c r="P102" s="1"/>
      <c r="Q102" s="1"/>
      <c r="R102" s="1"/>
    </row>
    <row r="103" spans="1:18" x14ac:dyDescent="0.3">
      <c r="A103" s="36">
        <v>43571</v>
      </c>
      <c r="B103" s="47">
        <v>389.21</v>
      </c>
      <c r="C103" s="48">
        <v>1.1099999999999599</v>
      </c>
      <c r="D103" s="49">
        <v>2.8600876062869298E-3</v>
      </c>
      <c r="E103" s="47">
        <v>387.99</v>
      </c>
      <c r="F103" s="47">
        <v>387.99</v>
      </c>
      <c r="G103" s="47">
        <v>389.63</v>
      </c>
      <c r="H103" s="7">
        <v>1808914830</v>
      </c>
      <c r="I103" s="47">
        <v>446940360000</v>
      </c>
      <c r="J103" s="47">
        <v>1.21999999999997</v>
      </c>
      <c r="K103" s="47">
        <v>1.6399999999999899</v>
      </c>
      <c r="L103" s="49">
        <v>9.1773238921705302E-2</v>
      </c>
      <c r="M103" s="47">
        <v>12341587780000</v>
      </c>
      <c r="N103" s="47">
        <v>389.21</v>
      </c>
      <c r="O103" s="1"/>
      <c r="P103" s="1"/>
      <c r="Q103" s="1"/>
      <c r="R103" s="1"/>
    </row>
    <row r="104" spans="1:18" x14ac:dyDescent="0.3">
      <c r="A104" s="36">
        <v>43572</v>
      </c>
      <c r="B104" s="47">
        <v>389.59</v>
      </c>
      <c r="C104" s="48">
        <v>0.37999999999999501</v>
      </c>
      <c r="D104" s="49">
        <v>9.7633668199685402E-4</v>
      </c>
      <c r="E104" s="47">
        <v>389.14</v>
      </c>
      <c r="F104" s="47">
        <v>388.25</v>
      </c>
      <c r="G104" s="47">
        <v>390.34</v>
      </c>
      <c r="H104" s="7">
        <v>2038433540</v>
      </c>
      <c r="I104" s="47">
        <v>489419320000</v>
      </c>
      <c r="J104" s="47">
        <v>0.44999999999998902</v>
      </c>
      <c r="K104" s="47">
        <v>2.0899999999999799</v>
      </c>
      <c r="L104" s="49">
        <v>0.12688198813650101</v>
      </c>
      <c r="M104" s="47">
        <v>12831007100000</v>
      </c>
      <c r="N104" s="47">
        <v>389.59</v>
      </c>
      <c r="O104" s="1"/>
      <c r="P104" s="1"/>
      <c r="Q104" s="1"/>
      <c r="R104" s="1"/>
    </row>
    <row r="105" spans="1:18" x14ac:dyDescent="0.3">
      <c r="A105" s="36">
        <v>43573</v>
      </c>
      <c r="B105" s="47">
        <v>390.46</v>
      </c>
      <c r="C105" s="48">
        <v>0.87000000000000499</v>
      </c>
      <c r="D105" s="49">
        <v>2.23311686644936E-3</v>
      </c>
      <c r="E105" s="47">
        <v>389.36</v>
      </c>
      <c r="F105" s="47">
        <v>388.16</v>
      </c>
      <c r="G105" s="47">
        <v>391.07</v>
      </c>
      <c r="H105" s="7">
        <v>1797025550</v>
      </c>
      <c r="I105" s="47">
        <v>391323400000</v>
      </c>
      <c r="J105" s="47">
        <v>1.0999999999999699</v>
      </c>
      <c r="K105" s="47">
        <v>2.9099999999999699</v>
      </c>
      <c r="L105" s="49">
        <v>-0.118428187754407</v>
      </c>
      <c r="M105" s="47">
        <v>13222330500000</v>
      </c>
      <c r="N105" s="47">
        <v>390.46</v>
      </c>
      <c r="O105" s="1"/>
      <c r="P105" s="1"/>
      <c r="Q105" s="1"/>
      <c r="R105" s="1"/>
    </row>
    <row r="106" spans="1:18" x14ac:dyDescent="0.3">
      <c r="A106" s="36">
        <v>43578</v>
      </c>
      <c r="B106" s="47">
        <v>391.35</v>
      </c>
      <c r="C106" s="48">
        <v>0.89000000000004298</v>
      </c>
      <c r="D106" s="49">
        <v>2.2793628028480299E-3</v>
      </c>
      <c r="E106" s="47">
        <v>389.84</v>
      </c>
      <c r="F106" s="47">
        <v>389.29</v>
      </c>
      <c r="G106" s="47">
        <v>391.55</v>
      </c>
      <c r="H106" s="7">
        <v>2012250800</v>
      </c>
      <c r="I106" s="47">
        <v>541519760000</v>
      </c>
      <c r="J106" s="47">
        <v>1.51000000000005</v>
      </c>
      <c r="K106" s="47">
        <v>2.25999999999999</v>
      </c>
      <c r="L106" s="49">
        <v>0.119767495793257</v>
      </c>
      <c r="M106" s="47">
        <v>13763850260000</v>
      </c>
      <c r="N106" s="47">
        <v>391.35</v>
      </c>
      <c r="O106" s="1"/>
      <c r="P106" s="1"/>
      <c r="Q106" s="1"/>
      <c r="R106" s="1"/>
    </row>
    <row r="107" spans="1:18" x14ac:dyDescent="0.3">
      <c r="A107" s="36">
        <v>43579</v>
      </c>
      <c r="B107" s="47">
        <v>390.98</v>
      </c>
      <c r="C107" s="48">
        <v>-0.37000000000000499</v>
      </c>
      <c r="D107" s="49">
        <v>-9.4544525360931296E-4</v>
      </c>
      <c r="E107" s="47">
        <v>391.09</v>
      </c>
      <c r="F107" s="47">
        <v>390.32</v>
      </c>
      <c r="G107" s="47">
        <v>392.22</v>
      </c>
      <c r="H107" s="7">
        <v>2034979490</v>
      </c>
      <c r="I107" s="47">
        <v>480691560000</v>
      </c>
      <c r="J107" s="47">
        <v>0.10999999999995699</v>
      </c>
      <c r="K107" s="47">
        <v>1.9000000000000301</v>
      </c>
      <c r="L107" s="49">
        <v>1.12951576413835E-2</v>
      </c>
      <c r="M107" s="47">
        <v>13283158700000</v>
      </c>
      <c r="N107" s="47">
        <v>390.98</v>
      </c>
      <c r="O107" s="1"/>
      <c r="P107" s="1"/>
      <c r="Q107" s="1"/>
      <c r="R107" s="1"/>
    </row>
    <row r="108" spans="1:18" x14ac:dyDescent="0.3">
      <c r="A108" s="36">
        <v>43580</v>
      </c>
      <c r="B108" s="47">
        <v>390.15</v>
      </c>
      <c r="C108" s="48">
        <v>-0.83000000000004104</v>
      </c>
      <c r="D108" s="49">
        <v>-2.1228707350760701E-3</v>
      </c>
      <c r="E108" s="47">
        <v>390.76</v>
      </c>
      <c r="F108" s="47">
        <v>388.85</v>
      </c>
      <c r="G108" s="47">
        <v>390.87</v>
      </c>
      <c r="H108" s="7">
        <v>1828864450</v>
      </c>
      <c r="I108" s="47">
        <v>456996800000</v>
      </c>
      <c r="J108" s="47">
        <v>0.61000000000001398</v>
      </c>
      <c r="K108" s="47">
        <v>2.01999999999998</v>
      </c>
      <c r="L108" s="49">
        <v>-0.101286052765082</v>
      </c>
      <c r="M108" s="47">
        <v>12826161900000</v>
      </c>
      <c r="N108" s="47">
        <v>390.15</v>
      </c>
      <c r="O108" s="1"/>
      <c r="P108" s="1"/>
      <c r="Q108" s="1"/>
      <c r="R108" s="1"/>
    </row>
    <row r="109" spans="1:18" x14ac:dyDescent="0.3">
      <c r="A109" s="36">
        <v>43581</v>
      </c>
      <c r="B109" s="47">
        <v>391.01</v>
      </c>
      <c r="C109" s="48">
        <v>0.86000000000001398</v>
      </c>
      <c r="D109" s="49">
        <v>2.2042804049724799E-3</v>
      </c>
      <c r="E109" s="47">
        <v>390.19</v>
      </c>
      <c r="F109" s="47">
        <v>389.24</v>
      </c>
      <c r="G109" s="47">
        <v>391.09</v>
      </c>
      <c r="H109" s="7">
        <v>1993992330</v>
      </c>
      <c r="I109" s="47">
        <v>524214000000</v>
      </c>
      <c r="J109" s="47">
        <v>0.81999999999999296</v>
      </c>
      <c r="K109" s="47">
        <v>1.8499999999999699</v>
      </c>
      <c r="L109" s="49">
        <v>9.0289840780709604E-2</v>
      </c>
      <c r="M109" s="47">
        <v>13350375900000</v>
      </c>
      <c r="N109" s="47">
        <v>391.01</v>
      </c>
      <c r="O109" s="1"/>
      <c r="P109" s="1"/>
      <c r="Q109" s="1"/>
      <c r="R109" s="1"/>
    </row>
    <row r="110" spans="1:18" x14ac:dyDescent="0.3">
      <c r="A110" s="36">
        <v>43584</v>
      </c>
      <c r="B110" s="47">
        <v>391.32</v>
      </c>
      <c r="C110" s="48">
        <v>0.310000000000002</v>
      </c>
      <c r="D110" s="49">
        <v>7.9281859798982697E-4</v>
      </c>
      <c r="E110" s="47">
        <v>390.86</v>
      </c>
      <c r="F110" s="47">
        <v>389.63</v>
      </c>
      <c r="G110" s="47">
        <v>392.05</v>
      </c>
      <c r="H110" s="7">
        <v>1520501730</v>
      </c>
      <c r="I110" s="47">
        <v>344605480000</v>
      </c>
      <c r="J110" s="47">
        <v>0.45999999999997998</v>
      </c>
      <c r="K110" s="47">
        <v>2.4200000000000199</v>
      </c>
      <c r="L110" s="49">
        <v>-0.237458586412918</v>
      </c>
      <c r="M110" s="47">
        <v>13694981380000</v>
      </c>
      <c r="N110" s="47">
        <v>391.32</v>
      </c>
      <c r="O110" s="1"/>
      <c r="P110" s="1"/>
      <c r="Q110" s="1"/>
      <c r="R110" s="1"/>
    </row>
    <row r="111" spans="1:18" x14ac:dyDescent="0.3">
      <c r="A111" s="36">
        <v>43585</v>
      </c>
      <c r="B111" s="47">
        <v>391.35</v>
      </c>
      <c r="C111" s="48">
        <v>3.00000000000296E-2</v>
      </c>
      <c r="D111" s="49">
        <v>7.6663600122737306E-5</v>
      </c>
      <c r="E111" s="47">
        <v>390.86</v>
      </c>
      <c r="F111" s="47">
        <v>389.93</v>
      </c>
      <c r="G111" s="47">
        <v>391.35</v>
      </c>
      <c r="H111" s="7">
        <v>2002762220</v>
      </c>
      <c r="I111" s="47">
        <v>533716680000</v>
      </c>
      <c r="J111" s="47">
        <v>0.49000000000000898</v>
      </c>
      <c r="K111" s="47">
        <v>1.4200000000000199</v>
      </c>
      <c r="L111" s="49">
        <v>0.317171944289731</v>
      </c>
      <c r="M111" s="47">
        <v>14228698060000</v>
      </c>
      <c r="N111" s="47">
        <v>391.35</v>
      </c>
      <c r="O111" s="1"/>
      <c r="P111" s="1"/>
      <c r="Q111" s="1"/>
      <c r="R111" s="1"/>
    </row>
    <row r="112" spans="1:18" x14ac:dyDescent="0.3">
      <c r="A112" s="36">
        <v>43586</v>
      </c>
      <c r="B112" s="47">
        <v>391.09</v>
      </c>
      <c r="C112" s="48">
        <v>-0.26000000000004803</v>
      </c>
      <c r="D112" s="49">
        <v>-6.6436693496882003E-4</v>
      </c>
      <c r="E112" s="47">
        <v>391.46</v>
      </c>
      <c r="F112" s="47">
        <v>390.99</v>
      </c>
      <c r="G112" s="47">
        <v>391.78</v>
      </c>
      <c r="H112" s="7">
        <v>1522424820</v>
      </c>
      <c r="I112" s="47">
        <v>262260480000</v>
      </c>
      <c r="J112" s="47">
        <v>0.37000000000000499</v>
      </c>
      <c r="K112" s="47">
        <v>0.78999999999996395</v>
      </c>
      <c r="L112" s="49">
        <v>-0.23983745808826001</v>
      </c>
      <c r="M112" s="47">
        <v>13966437580000</v>
      </c>
      <c r="N112" s="47">
        <v>391.09</v>
      </c>
      <c r="O112" s="1"/>
      <c r="P112" s="1"/>
      <c r="Q112" s="1"/>
      <c r="R112" s="1"/>
    </row>
    <row r="113" spans="1:18" x14ac:dyDescent="0.3">
      <c r="A113" s="36">
        <v>43587</v>
      </c>
      <c r="B113" s="47">
        <v>388.84</v>
      </c>
      <c r="C113" s="48">
        <v>-2.25</v>
      </c>
      <c r="D113" s="49">
        <v>-5.7531514485156896E-3</v>
      </c>
      <c r="E113" s="47">
        <v>390.44</v>
      </c>
      <c r="F113" s="47">
        <v>388.7</v>
      </c>
      <c r="G113" s="47">
        <v>390.63</v>
      </c>
      <c r="H113" s="7">
        <v>1955457720</v>
      </c>
      <c r="I113" s="47">
        <v>456821880000</v>
      </c>
      <c r="J113" s="47">
        <v>1.6000000000000201</v>
      </c>
      <c r="K113" s="47">
        <v>1.9300000000000099</v>
      </c>
      <c r="L113" s="49">
        <v>0.28443631127873997</v>
      </c>
      <c r="M113" s="47">
        <v>13509615700000</v>
      </c>
      <c r="N113" s="47">
        <v>388.84</v>
      </c>
      <c r="O113" s="1"/>
      <c r="P113" s="1"/>
      <c r="Q113" s="1"/>
      <c r="R113" s="1"/>
    </row>
    <row r="114" spans="1:18" x14ac:dyDescent="0.3">
      <c r="A114" s="36">
        <v>43588</v>
      </c>
      <c r="B114" s="47">
        <v>390.37</v>
      </c>
      <c r="C114" s="48">
        <v>1.53000000000003</v>
      </c>
      <c r="D114" s="49">
        <v>3.9347803723897498E-3</v>
      </c>
      <c r="E114" s="47">
        <v>389.14</v>
      </c>
      <c r="F114" s="47">
        <v>388.83</v>
      </c>
      <c r="G114" s="47">
        <v>391.09</v>
      </c>
      <c r="H114" s="7">
        <v>1514376250</v>
      </c>
      <c r="I114" s="47">
        <v>379667560000</v>
      </c>
      <c r="J114" s="47">
        <v>1.23000000000002</v>
      </c>
      <c r="K114" s="47">
        <v>2.25999999999999</v>
      </c>
      <c r="L114" s="49">
        <v>-0.225564309311684</v>
      </c>
      <c r="M114" s="47">
        <v>13889283260000</v>
      </c>
      <c r="N114" s="47">
        <v>390.37</v>
      </c>
      <c r="O114" s="1"/>
      <c r="P114" s="1"/>
      <c r="Q114" s="1"/>
      <c r="R114" s="1"/>
    </row>
    <row r="115" spans="1:18" x14ac:dyDescent="0.3">
      <c r="A115" s="36">
        <v>43591</v>
      </c>
      <c r="B115" s="47">
        <v>386.95</v>
      </c>
      <c r="C115" s="48">
        <v>-3.4200000000000199</v>
      </c>
      <c r="D115" s="49">
        <v>-8.7609191280068003E-3</v>
      </c>
      <c r="E115" s="47">
        <v>389.06</v>
      </c>
      <c r="F115" s="47">
        <v>384.17</v>
      </c>
      <c r="G115" s="47">
        <v>389.06</v>
      </c>
      <c r="H115" s="7">
        <v>967391490</v>
      </c>
      <c r="I115" s="47">
        <v>17559200000</v>
      </c>
      <c r="J115" s="47">
        <v>2.1100000000000101</v>
      </c>
      <c r="K115" s="47">
        <v>4.8899999999999899</v>
      </c>
      <c r="L115" s="49">
        <v>-0.361194755926739</v>
      </c>
      <c r="M115" s="47">
        <v>13871724060000</v>
      </c>
      <c r="N115" s="47">
        <v>386.95</v>
      </c>
      <c r="O115" s="1"/>
      <c r="P115" s="1"/>
      <c r="Q115" s="1"/>
      <c r="R115" s="1"/>
    </row>
    <row r="116" spans="1:18" x14ac:dyDescent="0.3">
      <c r="A116" s="36">
        <v>43592</v>
      </c>
      <c r="B116" s="47">
        <v>381.64</v>
      </c>
      <c r="C116" s="48">
        <v>-5.31</v>
      </c>
      <c r="D116" s="49">
        <v>-1.3722703191626801E-2</v>
      </c>
      <c r="E116" s="47">
        <v>386.91</v>
      </c>
      <c r="F116" s="47">
        <v>381.1</v>
      </c>
      <c r="G116" s="47">
        <v>387.85</v>
      </c>
      <c r="H116" s="7">
        <v>2334299750</v>
      </c>
      <c r="I116" s="47">
        <v>568452560000</v>
      </c>
      <c r="J116" s="47">
        <v>5.2700000000000404</v>
      </c>
      <c r="K116" s="47">
        <v>6.75</v>
      </c>
      <c r="L116" s="49">
        <v>1.4129835481600099</v>
      </c>
      <c r="M116" s="47">
        <v>13303271500000</v>
      </c>
      <c r="N116" s="47">
        <v>381.64</v>
      </c>
      <c r="O116" s="1"/>
      <c r="P116" s="1"/>
      <c r="Q116" s="1"/>
      <c r="R116" s="1"/>
    </row>
    <row r="117" spans="1:18" x14ac:dyDescent="0.3">
      <c r="A117" s="36">
        <v>43593</v>
      </c>
      <c r="B117" s="47">
        <v>382.23</v>
      </c>
      <c r="C117" s="48">
        <v>0.59000000000003205</v>
      </c>
      <c r="D117" s="49">
        <v>1.5459595430249199E-3</v>
      </c>
      <c r="E117" s="47">
        <v>381.38</v>
      </c>
      <c r="F117" s="47">
        <v>379.89</v>
      </c>
      <c r="G117" s="47">
        <v>382.7</v>
      </c>
      <c r="H117" s="7">
        <v>2149696820</v>
      </c>
      <c r="I117" s="47">
        <v>591517920000</v>
      </c>
      <c r="J117" s="47">
        <v>0.85000000000002296</v>
      </c>
      <c r="K117" s="47">
        <v>2.81</v>
      </c>
      <c r="L117" s="49">
        <v>-7.9082787032813601E-2</v>
      </c>
      <c r="M117" s="47">
        <v>13894789420000</v>
      </c>
      <c r="N117" s="47">
        <v>382.23</v>
      </c>
      <c r="O117" s="1"/>
      <c r="P117" s="1"/>
      <c r="Q117" s="1"/>
      <c r="R117" s="1"/>
    </row>
    <row r="118" spans="1:18" x14ac:dyDescent="0.3">
      <c r="A118" s="36">
        <v>43594</v>
      </c>
      <c r="B118" s="47">
        <v>375.92</v>
      </c>
      <c r="C118" s="48">
        <v>-6.31</v>
      </c>
      <c r="D118" s="49">
        <v>-1.6508385003793501E-2</v>
      </c>
      <c r="E118" s="47">
        <v>381.22</v>
      </c>
      <c r="F118" s="47">
        <v>375.48</v>
      </c>
      <c r="G118" s="47">
        <v>381.22</v>
      </c>
      <c r="H118" s="7">
        <v>2257801600</v>
      </c>
      <c r="I118" s="47">
        <v>529799520000</v>
      </c>
      <c r="J118" s="47">
        <v>5.3000000000000096</v>
      </c>
      <c r="K118" s="47">
        <v>5.74000000000001</v>
      </c>
      <c r="L118" s="49">
        <v>5.0288384387152801E-2</v>
      </c>
      <c r="M118" s="47">
        <v>13364989900000</v>
      </c>
      <c r="N118" s="47">
        <v>375.92</v>
      </c>
      <c r="O118" s="1"/>
      <c r="P118" s="1"/>
      <c r="Q118" s="1"/>
      <c r="R118" s="1"/>
    </row>
    <row r="119" spans="1:18" x14ac:dyDescent="0.3">
      <c r="A119" s="36">
        <v>43595</v>
      </c>
      <c r="B119" s="47">
        <v>377.14</v>
      </c>
      <c r="C119" s="48">
        <v>1.21999999999997</v>
      </c>
      <c r="D119" s="49">
        <v>3.2453713556075E-3</v>
      </c>
      <c r="E119" s="47">
        <v>376.65</v>
      </c>
      <c r="F119" s="47">
        <v>376.3</v>
      </c>
      <c r="G119" s="47">
        <v>379.59</v>
      </c>
      <c r="H119" s="7">
        <v>1886973810</v>
      </c>
      <c r="I119" s="47">
        <v>430895320000</v>
      </c>
      <c r="J119" s="47">
        <v>0.49000000000000898</v>
      </c>
      <c r="K119" s="47">
        <v>3.2899999999999601</v>
      </c>
      <c r="L119" s="49">
        <v>-0.16424285907140801</v>
      </c>
      <c r="M119" s="47">
        <v>13795885220000</v>
      </c>
      <c r="N119" s="47">
        <v>377.14</v>
      </c>
      <c r="O119" s="1"/>
      <c r="P119" s="1"/>
      <c r="Q119" s="1"/>
      <c r="R119" s="1"/>
    </row>
    <row r="120" spans="1:18" x14ac:dyDescent="0.3">
      <c r="A120" s="36">
        <v>43598</v>
      </c>
      <c r="B120" s="47">
        <v>372.57</v>
      </c>
      <c r="C120" s="48">
        <v>-4.5699999999999896</v>
      </c>
      <c r="D120" s="49">
        <v>-1.21175160417882E-2</v>
      </c>
      <c r="E120" s="47">
        <v>377.25</v>
      </c>
      <c r="F120" s="47">
        <v>371.76</v>
      </c>
      <c r="G120" s="47">
        <v>377.31</v>
      </c>
      <c r="H120" s="7">
        <v>2078032780</v>
      </c>
      <c r="I120" s="47">
        <v>434990080000</v>
      </c>
      <c r="J120" s="47">
        <v>4.6800000000000104</v>
      </c>
      <c r="K120" s="47">
        <v>5.5500000000000096</v>
      </c>
      <c r="L120" s="49">
        <v>0.10125152187459301</v>
      </c>
      <c r="M120" s="47">
        <v>13360895140000</v>
      </c>
      <c r="N120" s="47">
        <v>372.57</v>
      </c>
      <c r="O120" s="1"/>
      <c r="P120" s="1"/>
      <c r="Q120" s="1"/>
      <c r="R120" s="1"/>
    </row>
    <row r="121" spans="1:18" x14ac:dyDescent="0.3">
      <c r="A121" s="36">
        <v>43599</v>
      </c>
      <c r="B121" s="47">
        <v>376.34</v>
      </c>
      <c r="C121" s="48">
        <v>3.76999999999998</v>
      </c>
      <c r="D121" s="49">
        <v>1.01189038301527E-2</v>
      </c>
      <c r="E121" s="47">
        <v>372.67</v>
      </c>
      <c r="F121" s="47">
        <v>372.67</v>
      </c>
      <c r="G121" s="47">
        <v>376.34</v>
      </c>
      <c r="H121" s="7">
        <v>1991114140</v>
      </c>
      <c r="I121" s="47">
        <v>476720400000</v>
      </c>
      <c r="J121" s="47">
        <v>3.66999999999996</v>
      </c>
      <c r="K121" s="47">
        <v>3.66999999999996</v>
      </c>
      <c r="L121" s="49">
        <v>-4.1827367131330798E-2</v>
      </c>
      <c r="M121" s="47">
        <v>13837615540000</v>
      </c>
      <c r="N121" s="47">
        <v>376.34</v>
      </c>
      <c r="O121" s="1"/>
      <c r="P121" s="1"/>
      <c r="Q121" s="1"/>
      <c r="R121" s="1"/>
    </row>
    <row r="122" spans="1:18" x14ac:dyDescent="0.3">
      <c r="A122" s="36">
        <v>43600</v>
      </c>
      <c r="B122" s="47">
        <v>378.06</v>
      </c>
      <c r="C122" s="48">
        <v>1.7200000000000299</v>
      </c>
      <c r="D122" s="49">
        <v>4.5703353350694297E-3</v>
      </c>
      <c r="E122" s="47">
        <v>376.4</v>
      </c>
      <c r="F122" s="47">
        <v>373.8</v>
      </c>
      <c r="G122" s="47">
        <v>378.06</v>
      </c>
      <c r="H122" s="7">
        <v>2323022590</v>
      </c>
      <c r="I122" s="47">
        <v>548019720000</v>
      </c>
      <c r="J122" s="47">
        <v>1.6600000000000299</v>
      </c>
      <c r="K122" s="47">
        <v>4.25999999999999</v>
      </c>
      <c r="L122" s="49">
        <v>0.166694838498812</v>
      </c>
      <c r="M122" s="47">
        <v>14385635260000</v>
      </c>
      <c r="N122" s="47">
        <v>378.06</v>
      </c>
      <c r="O122" s="1"/>
      <c r="P122" s="1"/>
      <c r="Q122" s="1"/>
      <c r="R122" s="1"/>
    </row>
    <row r="123" spans="1:18" x14ac:dyDescent="0.3">
      <c r="A123" s="36">
        <v>43601</v>
      </c>
      <c r="B123" s="47">
        <v>382.88</v>
      </c>
      <c r="C123" s="48">
        <v>4.8199999999999896</v>
      </c>
      <c r="D123" s="49">
        <v>1.27492990530603E-2</v>
      </c>
      <c r="E123" s="47">
        <v>377.47</v>
      </c>
      <c r="F123" s="47">
        <v>376.36</v>
      </c>
      <c r="G123" s="47">
        <v>382.88</v>
      </c>
      <c r="H123" s="7">
        <v>2051442330</v>
      </c>
      <c r="I123" s="47">
        <v>482695760000</v>
      </c>
      <c r="J123" s="47">
        <v>5.4099999999999699</v>
      </c>
      <c r="K123" s="47">
        <v>6.51999999999998</v>
      </c>
      <c r="L123" s="49">
        <v>-0.116908144229454</v>
      </c>
      <c r="M123" s="47">
        <v>14868331020000</v>
      </c>
      <c r="N123" s="47">
        <v>382.88</v>
      </c>
      <c r="O123" s="1"/>
      <c r="P123" s="1"/>
      <c r="Q123" s="1"/>
      <c r="R123" s="1"/>
    </row>
    <row r="124" spans="1:18" x14ac:dyDescent="0.3">
      <c r="A124" s="36">
        <v>43602</v>
      </c>
      <c r="B124" s="47">
        <v>381.51</v>
      </c>
      <c r="C124" s="48">
        <v>-1.37</v>
      </c>
      <c r="D124" s="49">
        <v>-3.5781445883827901E-3</v>
      </c>
      <c r="E124" s="47">
        <v>382.35</v>
      </c>
      <c r="F124" s="47">
        <v>379.28</v>
      </c>
      <c r="G124" s="47">
        <v>382.35</v>
      </c>
      <c r="H124" s="7">
        <v>2063989810</v>
      </c>
      <c r="I124" s="47">
        <v>514913920000</v>
      </c>
      <c r="J124" s="47">
        <v>0.84000000000003205</v>
      </c>
      <c r="K124" s="47">
        <v>3.07000000000005</v>
      </c>
      <c r="L124" s="49">
        <v>6.1164185882817404E-3</v>
      </c>
      <c r="M124" s="47">
        <v>14353417100000</v>
      </c>
      <c r="N124" s="47">
        <v>381.51</v>
      </c>
      <c r="O124" s="1"/>
      <c r="P124" s="1"/>
      <c r="Q124" s="1"/>
      <c r="R124" s="1"/>
    </row>
    <row r="125" spans="1:18" x14ac:dyDescent="0.3">
      <c r="A125" s="36">
        <v>43605</v>
      </c>
      <c r="B125" s="47">
        <v>377.46</v>
      </c>
      <c r="C125" s="48">
        <v>-4.0500000000000096</v>
      </c>
      <c r="D125" s="49">
        <v>-1.0615711252654E-2</v>
      </c>
      <c r="E125" s="47">
        <v>381.12</v>
      </c>
      <c r="F125" s="47">
        <v>375.95</v>
      </c>
      <c r="G125" s="47">
        <v>381.89</v>
      </c>
      <c r="H125" s="7">
        <v>2091923360</v>
      </c>
      <c r="I125" s="47">
        <v>461422280000</v>
      </c>
      <c r="J125" s="47">
        <v>3.6600000000000299</v>
      </c>
      <c r="K125" s="47">
        <v>5.94</v>
      </c>
      <c r="L125" s="49">
        <v>1.3533763521826701E-2</v>
      </c>
      <c r="M125" s="47">
        <v>13891994820000</v>
      </c>
      <c r="N125" s="47">
        <v>377.46</v>
      </c>
      <c r="O125" s="1"/>
      <c r="P125" s="1"/>
      <c r="Q125" s="1"/>
      <c r="R125" s="1"/>
    </row>
    <row r="126" spans="1:18" x14ac:dyDescent="0.3">
      <c r="A126" s="36">
        <v>43606</v>
      </c>
      <c r="B126" s="47">
        <v>379.5</v>
      </c>
      <c r="C126" s="48">
        <v>2.04000000000002</v>
      </c>
      <c r="D126" s="49">
        <v>5.4045461770784202E-3</v>
      </c>
      <c r="E126" s="47">
        <v>377.43</v>
      </c>
      <c r="F126" s="47">
        <v>377.43</v>
      </c>
      <c r="G126" s="47">
        <v>380.25</v>
      </c>
      <c r="H126" s="7">
        <v>2018475970</v>
      </c>
      <c r="I126" s="47">
        <v>441733720000</v>
      </c>
      <c r="J126" s="47">
        <v>2.0699999999999901</v>
      </c>
      <c r="K126" s="47">
        <v>2.8199999999999901</v>
      </c>
      <c r="L126" s="49">
        <v>-3.5109981275795898E-2</v>
      </c>
      <c r="M126" s="47">
        <v>14333728540000</v>
      </c>
      <c r="N126" s="47">
        <v>379.5</v>
      </c>
      <c r="O126" s="1"/>
      <c r="P126" s="1"/>
      <c r="Q126" s="1"/>
      <c r="R126" s="1"/>
    </row>
    <row r="127" spans="1:18" x14ac:dyDescent="0.3">
      <c r="A127" s="36">
        <v>43607</v>
      </c>
      <c r="B127" s="47">
        <v>379.19</v>
      </c>
      <c r="C127" s="48">
        <v>-0.310000000000002</v>
      </c>
      <c r="D127" s="49">
        <v>-8.1686429512517098E-4</v>
      </c>
      <c r="E127" s="47">
        <v>378.92</v>
      </c>
      <c r="F127" s="47">
        <v>376.91</v>
      </c>
      <c r="G127" s="47">
        <v>380.36</v>
      </c>
      <c r="H127" s="7">
        <v>2032715570</v>
      </c>
      <c r="I127" s="47">
        <v>522088080000</v>
      </c>
      <c r="J127" s="47">
        <v>0.26999999999998198</v>
      </c>
      <c r="K127" s="47">
        <v>3.44999999999999</v>
      </c>
      <c r="L127" s="49">
        <v>7.0546294390613903E-3</v>
      </c>
      <c r="M127" s="47">
        <v>13811640460000</v>
      </c>
      <c r="N127" s="47">
        <v>379.19</v>
      </c>
      <c r="O127" s="1"/>
      <c r="P127" s="1"/>
      <c r="Q127" s="1"/>
      <c r="R127" s="1"/>
    </row>
    <row r="128" spans="1:18" x14ac:dyDescent="0.3">
      <c r="A128" s="36">
        <v>43608</v>
      </c>
      <c r="B128" s="47">
        <v>373.79</v>
      </c>
      <c r="C128" s="48">
        <v>-5.3999999999999799</v>
      </c>
      <c r="D128" s="49">
        <v>-1.42408818797963E-2</v>
      </c>
      <c r="E128" s="47">
        <v>378.39</v>
      </c>
      <c r="F128" s="47">
        <v>373.31</v>
      </c>
      <c r="G128" s="47">
        <v>378.39</v>
      </c>
      <c r="H128" s="7">
        <v>2194160120</v>
      </c>
      <c r="I128" s="47">
        <v>507151440000</v>
      </c>
      <c r="J128" s="47">
        <v>4.5999999999999703</v>
      </c>
      <c r="K128" s="47">
        <v>5.0799999999999796</v>
      </c>
      <c r="L128" s="49">
        <v>7.9423089183106907E-2</v>
      </c>
      <c r="M128" s="47">
        <v>13304489020000</v>
      </c>
      <c r="N128" s="47">
        <v>373.79</v>
      </c>
      <c r="O128" s="1"/>
      <c r="P128" s="1"/>
      <c r="Q128" s="1"/>
      <c r="R128" s="1"/>
    </row>
    <row r="129" spans="1:18" x14ac:dyDescent="0.3">
      <c r="A129" s="36">
        <v>43609</v>
      </c>
      <c r="B129" s="47">
        <v>375.89</v>
      </c>
      <c r="C129" s="48">
        <v>2.0999999999999699</v>
      </c>
      <c r="D129" s="49">
        <v>5.6181278257844396E-3</v>
      </c>
      <c r="E129" s="47">
        <v>373.9</v>
      </c>
      <c r="F129" s="47">
        <v>373.9</v>
      </c>
      <c r="G129" s="47">
        <v>377.12</v>
      </c>
      <c r="H129" s="7">
        <v>1831293980</v>
      </c>
      <c r="I129" s="47">
        <v>429837680000</v>
      </c>
      <c r="J129" s="47">
        <v>1.99000000000001</v>
      </c>
      <c r="K129" s="47">
        <v>3.2200000000000299</v>
      </c>
      <c r="L129" s="49">
        <v>-0.16537814933943801</v>
      </c>
      <c r="M129" s="47">
        <v>13734326700000</v>
      </c>
      <c r="N129" s="47">
        <v>375.89</v>
      </c>
      <c r="O129" s="1"/>
      <c r="P129" s="1"/>
      <c r="Q129" s="1"/>
      <c r="R129" s="1"/>
    </row>
    <row r="130" spans="1:18" x14ac:dyDescent="0.3">
      <c r="A130" s="36">
        <v>43612</v>
      </c>
      <c r="B130" s="47">
        <v>376.71</v>
      </c>
      <c r="C130" s="48">
        <v>0.81999999999999296</v>
      </c>
      <c r="D130" s="49">
        <v>2.18148926547658E-3</v>
      </c>
      <c r="E130" s="47">
        <v>376.37</v>
      </c>
      <c r="F130" s="47">
        <v>376.36</v>
      </c>
      <c r="G130" s="47">
        <v>378.54</v>
      </c>
      <c r="H130" s="7">
        <v>661056240</v>
      </c>
      <c r="I130" s="47">
        <v>10293680000</v>
      </c>
      <c r="J130" s="47">
        <v>0.33999999999997499</v>
      </c>
      <c r="K130" s="47">
        <v>2.1800000000000099</v>
      </c>
      <c r="L130" s="49">
        <v>-0.63902232671567005</v>
      </c>
      <c r="M130" s="47">
        <v>13744620380000</v>
      </c>
      <c r="N130" s="47">
        <v>376.71</v>
      </c>
      <c r="O130" s="1"/>
      <c r="P130" s="1"/>
      <c r="Q130" s="1"/>
      <c r="R130" s="1"/>
    </row>
    <row r="131" spans="1:18" x14ac:dyDescent="0.3">
      <c r="A131" s="36">
        <v>43613</v>
      </c>
      <c r="B131" s="47">
        <v>375.9</v>
      </c>
      <c r="C131" s="48">
        <v>-0.81000000000000205</v>
      </c>
      <c r="D131" s="49">
        <v>-2.1501951102970498E-3</v>
      </c>
      <c r="E131" s="47">
        <v>376.98</v>
      </c>
      <c r="F131" s="47">
        <v>374.78</v>
      </c>
      <c r="G131" s="47">
        <v>377.61</v>
      </c>
      <c r="H131" s="7">
        <v>3377151690</v>
      </c>
      <c r="I131" s="47">
        <v>935105360000</v>
      </c>
      <c r="J131" s="47">
        <v>1.08000000000004</v>
      </c>
      <c r="K131" s="47">
        <v>2.83000000000004</v>
      </c>
      <c r="L131" s="49">
        <v>4.1087206891807</v>
      </c>
      <c r="M131" s="47">
        <v>12809515020000</v>
      </c>
      <c r="N131" s="47">
        <v>375.9</v>
      </c>
      <c r="O131" s="1"/>
      <c r="P131" s="1"/>
      <c r="Q131" s="1"/>
      <c r="R131" s="1"/>
    </row>
    <row r="132" spans="1:18" x14ac:dyDescent="0.3">
      <c r="A132" s="36">
        <v>43614</v>
      </c>
      <c r="B132" s="47">
        <v>370.51</v>
      </c>
      <c r="C132" s="48">
        <v>-5.3899999999999899</v>
      </c>
      <c r="D132" s="49">
        <v>-1.43389199255121E-2</v>
      </c>
      <c r="E132" s="47">
        <v>375.27</v>
      </c>
      <c r="F132" s="47">
        <v>369.91</v>
      </c>
      <c r="G132" s="47">
        <v>375.27</v>
      </c>
      <c r="H132" s="7">
        <v>1869270680</v>
      </c>
      <c r="I132" s="47">
        <v>460781840000</v>
      </c>
      <c r="J132" s="47">
        <v>4.75999999999999</v>
      </c>
      <c r="K132" s="47">
        <v>5.3599999999999604</v>
      </c>
      <c r="L132" s="49">
        <v>-0.44649490115144902</v>
      </c>
      <c r="M132" s="47">
        <v>12348733180000</v>
      </c>
      <c r="N132" s="47">
        <v>370.51</v>
      </c>
      <c r="O132" s="1"/>
      <c r="P132" s="1"/>
      <c r="Q132" s="1"/>
      <c r="R132" s="1"/>
    </row>
    <row r="133" spans="1:18" x14ac:dyDescent="0.3">
      <c r="A133" s="36">
        <v>43615</v>
      </c>
      <c r="B133" s="47">
        <v>372.07</v>
      </c>
      <c r="C133" s="48">
        <v>1.56</v>
      </c>
      <c r="D133" s="49">
        <v>4.2104126744217504E-3</v>
      </c>
      <c r="E133" s="47">
        <v>370.83</v>
      </c>
      <c r="F133" s="47">
        <v>370.83</v>
      </c>
      <c r="G133" s="47">
        <v>372.69</v>
      </c>
      <c r="H133" s="7">
        <v>1570810320</v>
      </c>
      <c r="I133" s="47">
        <v>376086440000</v>
      </c>
      <c r="J133" s="47">
        <v>1.24000000000001</v>
      </c>
      <c r="K133" s="47">
        <v>1.8600000000000101</v>
      </c>
      <c r="L133" s="49">
        <v>-0.15966674232540801</v>
      </c>
      <c r="M133" s="47">
        <v>12724819620000</v>
      </c>
      <c r="N133" s="47">
        <v>372.07</v>
      </c>
      <c r="O133" s="1"/>
      <c r="P133" s="1"/>
      <c r="Q133" s="1"/>
      <c r="R133" s="1"/>
    </row>
    <row r="134" spans="1:18" x14ac:dyDescent="0.3">
      <c r="A134" s="36">
        <v>43616</v>
      </c>
      <c r="B134" s="47">
        <v>369.06</v>
      </c>
      <c r="C134" s="48">
        <v>-3.00999999999999</v>
      </c>
      <c r="D134" s="49">
        <v>-8.0898755610503206E-3</v>
      </c>
      <c r="E134" s="47">
        <v>371.51</v>
      </c>
      <c r="F134" s="47">
        <v>366.64</v>
      </c>
      <c r="G134" s="47">
        <v>371.51</v>
      </c>
      <c r="H134" s="7">
        <v>2312800540</v>
      </c>
      <c r="I134" s="47">
        <v>530221840000</v>
      </c>
      <c r="J134" s="47">
        <v>2.44999999999999</v>
      </c>
      <c r="K134" s="47">
        <v>4.87</v>
      </c>
      <c r="L134" s="49">
        <v>0.47236143699387001</v>
      </c>
      <c r="M134" s="47">
        <v>12194597780000</v>
      </c>
      <c r="N134" s="47">
        <v>369.06</v>
      </c>
      <c r="O134" s="1"/>
      <c r="P134" s="1"/>
      <c r="Q134" s="1"/>
      <c r="R134" s="1"/>
    </row>
    <row r="135" spans="1:18" x14ac:dyDescent="0.3">
      <c r="A135" s="36">
        <v>43619</v>
      </c>
      <c r="B135" s="47">
        <v>370.49</v>
      </c>
      <c r="C135" s="48">
        <v>1.4300000000000099</v>
      </c>
      <c r="D135" s="49">
        <v>3.8747087194494299E-3</v>
      </c>
      <c r="E135" s="47">
        <v>368.79</v>
      </c>
      <c r="F135" s="47">
        <v>365.77</v>
      </c>
      <c r="G135" s="47">
        <v>370.49</v>
      </c>
      <c r="H135" s="7">
        <v>1932287490</v>
      </c>
      <c r="I135" s="47">
        <v>465935760000</v>
      </c>
      <c r="J135" s="47">
        <v>1.69999999999999</v>
      </c>
      <c r="K135" s="47">
        <v>4.7200000000000299</v>
      </c>
      <c r="L135" s="49">
        <v>-0.164524801606973</v>
      </c>
      <c r="M135" s="47">
        <v>12660533540000</v>
      </c>
      <c r="N135" s="47">
        <v>370.49</v>
      </c>
      <c r="O135" s="1"/>
      <c r="P135" s="1"/>
      <c r="Q135" s="1"/>
      <c r="R135" s="1"/>
    </row>
    <row r="136" spans="1:18" x14ac:dyDescent="0.3">
      <c r="A136" s="36">
        <v>43620</v>
      </c>
      <c r="B136" s="47">
        <v>372.67</v>
      </c>
      <c r="C136" s="48">
        <v>2.1800000000000099</v>
      </c>
      <c r="D136" s="49">
        <v>5.8840994358822299E-3</v>
      </c>
      <c r="E136" s="47">
        <v>369.89</v>
      </c>
      <c r="F136" s="47">
        <v>367.81</v>
      </c>
      <c r="G136" s="47">
        <v>373.35</v>
      </c>
      <c r="H136" s="7">
        <v>2277648090</v>
      </c>
      <c r="I136" s="47">
        <v>512035360000</v>
      </c>
      <c r="J136" s="47">
        <v>2.78000000000003</v>
      </c>
      <c r="K136" s="47">
        <v>5.5400000000000196</v>
      </c>
      <c r="L136" s="49">
        <v>0.17873147851306501</v>
      </c>
      <c r="M136" s="47">
        <v>13172568900000</v>
      </c>
      <c r="N136" s="47">
        <v>372.67</v>
      </c>
      <c r="O136" s="1"/>
      <c r="P136" s="1"/>
      <c r="Q136" s="1"/>
      <c r="R136" s="1"/>
    </row>
    <row r="137" spans="1:18" x14ac:dyDescent="0.3">
      <c r="A137" s="36">
        <v>43621</v>
      </c>
      <c r="B137" s="47">
        <v>374.08</v>
      </c>
      <c r="C137" s="48">
        <v>1.4099999999999699</v>
      </c>
      <c r="D137" s="49">
        <v>3.7835081976010099E-3</v>
      </c>
      <c r="E137" s="47">
        <v>372.76</v>
      </c>
      <c r="F137" s="47">
        <v>372.54</v>
      </c>
      <c r="G137" s="47">
        <v>374.9</v>
      </c>
      <c r="H137" s="7">
        <v>2012426110</v>
      </c>
      <c r="I137" s="47">
        <v>478411480000</v>
      </c>
      <c r="J137" s="47">
        <v>1.3199999999999901</v>
      </c>
      <c r="K137" s="47">
        <v>2.3599999999999599</v>
      </c>
      <c r="L137" s="49">
        <v>-0.116445548003862</v>
      </c>
      <c r="M137" s="47">
        <v>13650980380000</v>
      </c>
      <c r="N137" s="47">
        <v>374.08</v>
      </c>
      <c r="O137" s="1"/>
      <c r="P137" s="1"/>
      <c r="Q137" s="1"/>
      <c r="R137" s="1"/>
    </row>
    <row r="138" spans="1:18" x14ac:dyDescent="0.3">
      <c r="A138" s="36">
        <v>43622</v>
      </c>
      <c r="B138" s="47">
        <v>374.01</v>
      </c>
      <c r="C138" s="48">
        <v>-6.9999999999993207E-2</v>
      </c>
      <c r="D138" s="49">
        <v>-1.87125748502976E-4</v>
      </c>
      <c r="E138" s="47">
        <v>374.05</v>
      </c>
      <c r="F138" s="47">
        <v>373.15</v>
      </c>
      <c r="G138" s="47">
        <v>376.75</v>
      </c>
      <c r="H138" s="7">
        <v>1969061620</v>
      </c>
      <c r="I138" s="47">
        <v>410449000000</v>
      </c>
      <c r="J138" s="47">
        <v>4.0000000000020498E-2</v>
      </c>
      <c r="K138" s="47">
        <v>3.6000000000000201</v>
      </c>
      <c r="L138" s="49">
        <v>-2.1548363830361999E-2</v>
      </c>
      <c r="M138" s="47">
        <v>13240531380000</v>
      </c>
      <c r="N138" s="47">
        <v>374.01</v>
      </c>
      <c r="O138" s="1"/>
      <c r="P138" s="1"/>
      <c r="Q138" s="1"/>
      <c r="R138" s="1"/>
    </row>
    <row r="139" spans="1:18" x14ac:dyDescent="0.3">
      <c r="A139" s="36">
        <v>43623</v>
      </c>
      <c r="B139" s="47">
        <v>377.48</v>
      </c>
      <c r="C139" s="48">
        <v>3.4700000000000299</v>
      </c>
      <c r="D139" s="49">
        <v>9.2778267960750404E-3</v>
      </c>
      <c r="E139" s="47">
        <v>374.25</v>
      </c>
      <c r="F139" s="47">
        <v>374.25</v>
      </c>
      <c r="G139" s="47">
        <v>378.39</v>
      </c>
      <c r="H139" s="7">
        <v>1750229710</v>
      </c>
      <c r="I139" s="47">
        <v>437707560000</v>
      </c>
      <c r="J139" s="47">
        <v>3.23000000000002</v>
      </c>
      <c r="K139" s="47">
        <v>4.1399999999999899</v>
      </c>
      <c r="L139" s="49">
        <v>-0.111135125370023</v>
      </c>
      <c r="M139" s="47">
        <v>13678238940000</v>
      </c>
      <c r="N139" s="47">
        <v>377.48</v>
      </c>
      <c r="O139" s="1"/>
      <c r="P139" s="1"/>
      <c r="Q139" s="1"/>
      <c r="R139" s="1"/>
    </row>
    <row r="140" spans="1:18" x14ac:dyDescent="0.3">
      <c r="A140" s="36">
        <v>43626</v>
      </c>
      <c r="B140" s="47">
        <v>378.27</v>
      </c>
      <c r="C140" s="48">
        <v>0.78999999999996395</v>
      </c>
      <c r="D140" s="49">
        <v>2.0928261099924898E-3</v>
      </c>
      <c r="E140" s="47">
        <v>377.63</v>
      </c>
      <c r="F140" s="47">
        <v>377.63</v>
      </c>
      <c r="G140" s="47">
        <v>378.98</v>
      </c>
      <c r="H140" s="7">
        <v>1176657020</v>
      </c>
      <c r="I140" s="47">
        <v>298647280000</v>
      </c>
      <c r="J140" s="47">
        <v>0.63999999999998602</v>
      </c>
      <c r="K140" s="47">
        <v>1.3500000000000201</v>
      </c>
      <c r="L140" s="49">
        <v>-0.32771280633786098</v>
      </c>
      <c r="M140" s="47">
        <v>13976886220000</v>
      </c>
      <c r="N140" s="47">
        <v>378.27</v>
      </c>
      <c r="O140" s="1"/>
      <c r="P140" s="1"/>
      <c r="Q140" s="1"/>
      <c r="R140" s="1"/>
    </row>
    <row r="141" spans="1:18" x14ac:dyDescent="0.3">
      <c r="A141" s="36">
        <v>43627</v>
      </c>
      <c r="B141" s="47">
        <v>380.89</v>
      </c>
      <c r="C141" s="48">
        <v>2.62</v>
      </c>
      <c r="D141" s="49">
        <v>6.9262695957913803E-3</v>
      </c>
      <c r="E141" s="47">
        <v>378.54</v>
      </c>
      <c r="F141" s="47">
        <v>378.54</v>
      </c>
      <c r="G141" s="47">
        <v>382.07</v>
      </c>
      <c r="H141" s="7">
        <v>1899021960</v>
      </c>
      <c r="I141" s="47">
        <v>463012720000</v>
      </c>
      <c r="J141" s="47">
        <v>2.3499999999999699</v>
      </c>
      <c r="K141" s="47">
        <v>3.5299999999999701</v>
      </c>
      <c r="L141" s="49">
        <v>0.61391291406224702</v>
      </c>
      <c r="M141" s="47">
        <v>14439898940000</v>
      </c>
      <c r="N141" s="47">
        <v>380.89</v>
      </c>
      <c r="O141" s="1"/>
      <c r="P141" s="1"/>
      <c r="Q141" s="1"/>
      <c r="R141" s="1"/>
    </row>
    <row r="142" spans="1:18" x14ac:dyDescent="0.3">
      <c r="A142" s="36">
        <v>43628</v>
      </c>
      <c r="B142" s="47">
        <v>379.74</v>
      </c>
      <c r="C142" s="48">
        <v>-1.1499999999999799</v>
      </c>
      <c r="D142" s="49">
        <v>-3.0192444012706499E-3</v>
      </c>
      <c r="E142" s="47">
        <v>379.86</v>
      </c>
      <c r="F142" s="47">
        <v>378.34</v>
      </c>
      <c r="G142" s="47">
        <v>380.19</v>
      </c>
      <c r="H142" s="7">
        <v>1885356400</v>
      </c>
      <c r="I142" s="47">
        <v>506804640000</v>
      </c>
      <c r="J142" s="47">
        <v>0.12000000000000501</v>
      </c>
      <c r="K142" s="47">
        <v>1.8500000000000201</v>
      </c>
      <c r="L142" s="49">
        <v>-7.1961042514748002E-3</v>
      </c>
      <c r="M142" s="47">
        <v>13933094300000</v>
      </c>
      <c r="N142" s="47">
        <v>379.74</v>
      </c>
      <c r="O142" s="1"/>
      <c r="P142" s="1"/>
      <c r="Q142" s="1"/>
      <c r="R142" s="1"/>
    </row>
    <row r="143" spans="1:18" x14ac:dyDescent="0.3">
      <c r="A143" s="36">
        <v>43629</v>
      </c>
      <c r="B143" s="47">
        <v>380.33</v>
      </c>
      <c r="C143" s="48">
        <v>0.58999999999997499</v>
      </c>
      <c r="D143" s="49">
        <v>1.5536946331699999E-3</v>
      </c>
      <c r="E143" s="47">
        <v>379.36</v>
      </c>
      <c r="F143" s="47">
        <v>378.71</v>
      </c>
      <c r="G143" s="47">
        <v>381.4</v>
      </c>
      <c r="H143" s="7">
        <v>1633519800</v>
      </c>
      <c r="I143" s="47">
        <v>412779360000</v>
      </c>
      <c r="J143" s="47">
        <v>0.96999999999997</v>
      </c>
      <c r="K143" s="47">
        <v>2.69</v>
      </c>
      <c r="L143" s="49">
        <v>-0.13357506304908701</v>
      </c>
      <c r="M143" s="47">
        <v>14345873660000</v>
      </c>
      <c r="N143" s="47">
        <v>380.33</v>
      </c>
      <c r="O143" s="1"/>
      <c r="P143" s="1"/>
      <c r="Q143" s="1"/>
      <c r="R143" s="1"/>
    </row>
    <row r="144" spans="1:18" x14ac:dyDescent="0.3">
      <c r="A144" s="36">
        <v>43630</v>
      </c>
      <c r="B144" s="47">
        <v>378.81</v>
      </c>
      <c r="C144" s="48">
        <v>-1.51999999999998</v>
      </c>
      <c r="D144" s="49">
        <v>-3.9965293297925001E-3</v>
      </c>
      <c r="E144" s="47">
        <v>379.99</v>
      </c>
      <c r="F144" s="47">
        <v>377.41</v>
      </c>
      <c r="G144" s="47">
        <v>379.99</v>
      </c>
      <c r="H144" s="7">
        <v>1565424920</v>
      </c>
      <c r="I144" s="47">
        <v>418348320000</v>
      </c>
      <c r="J144" s="47">
        <v>1.1800000000000099</v>
      </c>
      <c r="K144" s="47">
        <v>2.5799999999999801</v>
      </c>
      <c r="L144" s="49">
        <v>-4.1685983849109098E-2</v>
      </c>
      <c r="M144" s="47">
        <v>13927525340000</v>
      </c>
      <c r="N144" s="47">
        <v>378.81</v>
      </c>
      <c r="O144" s="1"/>
      <c r="P144" s="1"/>
      <c r="Q144" s="1"/>
      <c r="R144" s="1"/>
    </row>
    <row r="145" spans="1:18" x14ac:dyDescent="0.3">
      <c r="A145" s="36">
        <v>43633</v>
      </c>
      <c r="B145" s="47">
        <v>378.46</v>
      </c>
      <c r="C145" s="48">
        <v>-0.35000000000002301</v>
      </c>
      <c r="D145" s="49">
        <v>-9.2394604155123297E-4</v>
      </c>
      <c r="E145" s="47">
        <v>378.83</v>
      </c>
      <c r="F145" s="47">
        <v>377.75</v>
      </c>
      <c r="G145" s="47">
        <v>379.69</v>
      </c>
      <c r="H145" s="7">
        <v>1433207040</v>
      </c>
      <c r="I145" s="47">
        <v>378674720000</v>
      </c>
      <c r="J145" s="47">
        <v>0.37000000000000499</v>
      </c>
      <c r="K145" s="47">
        <v>1.94</v>
      </c>
      <c r="L145" s="49">
        <v>-8.4461335903608797E-2</v>
      </c>
      <c r="M145" s="47">
        <v>13548850620000</v>
      </c>
      <c r="N145" s="47">
        <v>378.46</v>
      </c>
      <c r="O145" s="1"/>
      <c r="P145" s="1"/>
      <c r="Q145" s="1"/>
      <c r="R145" s="1"/>
    </row>
    <row r="146" spans="1:18" x14ac:dyDescent="0.3">
      <c r="A146" s="36">
        <v>43634</v>
      </c>
      <c r="B146" s="47">
        <v>384.78</v>
      </c>
      <c r="C146" s="48">
        <v>6.3199999999999896</v>
      </c>
      <c r="D146" s="49">
        <v>1.66992548750198E-2</v>
      </c>
      <c r="E146" s="47">
        <v>378.22</v>
      </c>
      <c r="F146" s="47">
        <v>376.73</v>
      </c>
      <c r="G146" s="47">
        <v>385.43</v>
      </c>
      <c r="H146" s="7">
        <v>2399193310</v>
      </c>
      <c r="I146" s="47">
        <v>567742560000</v>
      </c>
      <c r="J146" s="47">
        <v>6.5599999999999499</v>
      </c>
      <c r="K146" s="47">
        <v>8.6999999999999904</v>
      </c>
      <c r="L146" s="49">
        <v>0.67400329683002402</v>
      </c>
      <c r="M146" s="47">
        <v>14116593180000</v>
      </c>
      <c r="N146" s="47">
        <v>384.78</v>
      </c>
      <c r="O146" s="1"/>
      <c r="P146" s="1"/>
      <c r="Q146" s="1"/>
      <c r="R146" s="1"/>
    </row>
    <row r="147" spans="1:18" x14ac:dyDescent="0.3">
      <c r="A147" s="36">
        <v>43635</v>
      </c>
      <c r="B147" s="47">
        <v>384.77</v>
      </c>
      <c r="C147" s="48">
        <v>-9.9999999999909103E-3</v>
      </c>
      <c r="D147" s="49">
        <v>-2.5988876760722799E-5</v>
      </c>
      <c r="E147" s="47">
        <v>384.83</v>
      </c>
      <c r="F147" s="47">
        <v>383.54</v>
      </c>
      <c r="G147" s="47">
        <v>385.03</v>
      </c>
      <c r="H147" s="7">
        <v>2210953110</v>
      </c>
      <c r="I147" s="47">
        <v>538032000000</v>
      </c>
      <c r="J147" s="47">
        <v>6.0000000000002301E-2</v>
      </c>
      <c r="K147" s="47">
        <v>1.48999999999995</v>
      </c>
      <c r="L147" s="49">
        <v>-7.8459788636206201E-2</v>
      </c>
      <c r="M147" s="47">
        <v>13578561180000</v>
      </c>
      <c r="N147" s="47">
        <v>384.77</v>
      </c>
      <c r="O147" s="1"/>
      <c r="P147" s="1"/>
      <c r="Q147" s="1"/>
      <c r="R147" s="1"/>
    </row>
    <row r="148" spans="1:18" x14ac:dyDescent="0.3">
      <c r="A148" s="36">
        <v>43636</v>
      </c>
      <c r="B148" s="47">
        <v>386.16</v>
      </c>
      <c r="C148" s="48">
        <v>1.3900000000000401</v>
      </c>
      <c r="D148" s="49">
        <v>3.6125477558022799E-3</v>
      </c>
      <c r="E148" s="47">
        <v>385.4</v>
      </c>
      <c r="F148" s="47">
        <v>385.4</v>
      </c>
      <c r="G148" s="47">
        <v>387.87</v>
      </c>
      <c r="H148" s="7">
        <v>2315012280</v>
      </c>
      <c r="I148" s="47">
        <v>499589920000</v>
      </c>
      <c r="J148" s="47">
        <v>0.76000000000004797</v>
      </c>
      <c r="K148" s="47">
        <v>2.4700000000000299</v>
      </c>
      <c r="L148" s="49">
        <v>4.7065299363133001E-2</v>
      </c>
      <c r="M148" s="47">
        <v>14078151100000</v>
      </c>
      <c r="N148" s="47">
        <v>386.16</v>
      </c>
      <c r="O148" s="1"/>
      <c r="P148" s="1"/>
      <c r="Q148" s="1"/>
      <c r="R148" s="1"/>
    </row>
    <row r="149" spans="1:18" x14ac:dyDescent="0.3">
      <c r="A149" s="36">
        <v>43637</v>
      </c>
      <c r="B149" s="47">
        <v>384.76</v>
      </c>
      <c r="C149" s="48">
        <v>-1.4000000000000301</v>
      </c>
      <c r="D149" s="49">
        <v>-3.6254402320282601E-3</v>
      </c>
      <c r="E149" s="47">
        <v>386.16</v>
      </c>
      <c r="F149" s="47">
        <v>384.08</v>
      </c>
      <c r="G149" s="47">
        <v>387.07</v>
      </c>
      <c r="H149" s="7">
        <v>4022899480</v>
      </c>
      <c r="I149" s="47">
        <v>1047090800000</v>
      </c>
      <c r="J149" s="47">
        <v>1.4000000000000301</v>
      </c>
      <c r="K149" s="47">
        <v>2.99000000000001</v>
      </c>
      <c r="L149" s="49">
        <v>0.73774433714882903</v>
      </c>
      <c r="M149" s="47">
        <v>13031060300000</v>
      </c>
      <c r="N149" s="47">
        <v>384.76</v>
      </c>
      <c r="O149" s="1"/>
      <c r="P149" s="1"/>
      <c r="Q149" s="1"/>
      <c r="R149" s="1"/>
    </row>
    <row r="150" spans="1:18" x14ac:dyDescent="0.3">
      <c r="A150" s="36">
        <v>43640</v>
      </c>
      <c r="B150" s="47">
        <v>383.79</v>
      </c>
      <c r="C150" s="48">
        <v>-0.96999999999997</v>
      </c>
      <c r="D150" s="49">
        <v>-2.52105208441618E-3</v>
      </c>
      <c r="E150" s="47">
        <v>384.61</v>
      </c>
      <c r="F150" s="47">
        <v>383.38</v>
      </c>
      <c r="G150" s="47">
        <v>385.88</v>
      </c>
      <c r="H150" s="7">
        <v>1717693500</v>
      </c>
      <c r="I150" s="47">
        <v>411566160000</v>
      </c>
      <c r="J150" s="47">
        <v>0.81999999999999296</v>
      </c>
      <c r="K150" s="47">
        <v>2.5</v>
      </c>
      <c r="L150" s="49">
        <v>-0.57302102412959099</v>
      </c>
      <c r="M150" s="47">
        <v>12619494140000</v>
      </c>
      <c r="N150" s="47">
        <v>383.79</v>
      </c>
      <c r="O150" s="1"/>
      <c r="P150" s="1"/>
      <c r="Q150" s="1"/>
      <c r="R150" s="1"/>
    </row>
    <row r="151" spans="1:18" x14ac:dyDescent="0.3">
      <c r="A151" s="36">
        <v>43641</v>
      </c>
      <c r="B151" s="47">
        <v>383.4</v>
      </c>
      <c r="C151" s="48">
        <v>-0.39000000000004298</v>
      </c>
      <c r="D151" s="49">
        <v>-1.01618072383346E-3</v>
      </c>
      <c r="E151" s="47">
        <v>383.73</v>
      </c>
      <c r="F151" s="47">
        <v>382.39</v>
      </c>
      <c r="G151" s="47">
        <v>383.83</v>
      </c>
      <c r="H151" s="7">
        <v>1682376400</v>
      </c>
      <c r="I151" s="47">
        <v>395291920000</v>
      </c>
      <c r="J151" s="47">
        <v>0.33000000000004098</v>
      </c>
      <c r="K151" s="47">
        <v>1.44</v>
      </c>
      <c r="L151" s="49">
        <v>-2.05607694271417E-2</v>
      </c>
      <c r="M151" s="47">
        <v>12224202220000</v>
      </c>
      <c r="N151" s="47">
        <v>383.4</v>
      </c>
      <c r="O151" s="1"/>
      <c r="P151" s="1"/>
      <c r="Q151" s="1"/>
      <c r="R151" s="1"/>
    </row>
    <row r="152" spans="1:18" x14ac:dyDescent="0.3">
      <c r="A152" s="36">
        <v>43642</v>
      </c>
      <c r="B152" s="47">
        <v>382.2</v>
      </c>
      <c r="C152" s="48">
        <v>-1.19999999999999</v>
      </c>
      <c r="D152" s="49">
        <v>-3.1298904538340899E-3</v>
      </c>
      <c r="E152" s="47">
        <v>382.97</v>
      </c>
      <c r="F152" s="47">
        <v>381.9</v>
      </c>
      <c r="G152" s="47">
        <v>384.3</v>
      </c>
      <c r="H152" s="7">
        <v>1785973770</v>
      </c>
      <c r="I152" s="47">
        <v>439133120000</v>
      </c>
      <c r="J152" s="47">
        <v>0.77000000000003899</v>
      </c>
      <c r="K152" s="47">
        <v>2.4000000000000301</v>
      </c>
      <c r="L152" s="49">
        <v>6.1577997646662198E-2</v>
      </c>
      <c r="M152" s="47">
        <v>11785069100000</v>
      </c>
      <c r="N152" s="47">
        <v>382.2</v>
      </c>
      <c r="O152" s="1"/>
      <c r="P152" s="1"/>
      <c r="Q152" s="1"/>
      <c r="R152" s="1"/>
    </row>
    <row r="153" spans="1:18" x14ac:dyDescent="0.3">
      <c r="A153" s="36">
        <v>43643</v>
      </c>
      <c r="B153" s="47">
        <v>382.21</v>
      </c>
      <c r="C153" s="48">
        <v>9.9999999999909103E-3</v>
      </c>
      <c r="D153" s="49">
        <v>2.6164311878573801E-5</v>
      </c>
      <c r="E153" s="47">
        <v>382.12</v>
      </c>
      <c r="F153" s="47">
        <v>380.72</v>
      </c>
      <c r="G153" s="47">
        <v>383.56</v>
      </c>
      <c r="H153" s="7">
        <v>1789408180</v>
      </c>
      <c r="I153" s="47">
        <v>422418880000</v>
      </c>
      <c r="J153" s="47">
        <v>8.9999999999975003E-2</v>
      </c>
      <c r="K153" s="47">
        <v>2.8399999999999799</v>
      </c>
      <c r="L153" s="49">
        <v>1.9229901679911001E-3</v>
      </c>
      <c r="M153" s="47">
        <v>12207487980000</v>
      </c>
      <c r="N153" s="47">
        <v>382.21</v>
      </c>
      <c r="O153" s="1"/>
      <c r="P153" s="1"/>
      <c r="Q153" s="1"/>
      <c r="R153" s="1"/>
    </row>
    <row r="154" spans="1:18" x14ac:dyDescent="0.3">
      <c r="A154" s="36">
        <v>43644</v>
      </c>
      <c r="B154" s="47">
        <v>384.87</v>
      </c>
      <c r="C154" s="48">
        <v>2.6600000000000299</v>
      </c>
      <c r="D154" s="49">
        <v>6.9595248685278398E-3</v>
      </c>
      <c r="E154" s="47">
        <v>382.14</v>
      </c>
      <c r="F154" s="47">
        <v>382.12</v>
      </c>
      <c r="G154" s="47">
        <v>385.1</v>
      </c>
      <c r="H154" s="7">
        <v>1947029780</v>
      </c>
      <c r="I154" s="47">
        <v>489810560000</v>
      </c>
      <c r="J154" s="47">
        <v>2.73000000000002</v>
      </c>
      <c r="K154" s="47">
        <v>2.98000000000002</v>
      </c>
      <c r="L154" s="49">
        <v>8.8085883233192802E-2</v>
      </c>
      <c r="M154" s="47">
        <v>12697298540000</v>
      </c>
      <c r="N154" s="47">
        <v>384.87</v>
      </c>
      <c r="O154" s="1"/>
      <c r="P154" s="1"/>
      <c r="Q154" s="1"/>
      <c r="R154" s="1"/>
    </row>
    <row r="155" spans="1:18" x14ac:dyDescent="0.3">
      <c r="A155" s="36">
        <v>43647</v>
      </c>
      <c r="B155" s="47">
        <v>387.87</v>
      </c>
      <c r="C155" s="48">
        <v>3</v>
      </c>
      <c r="D155" s="49">
        <v>7.7948398160417797E-3</v>
      </c>
      <c r="E155" s="47">
        <v>385.34</v>
      </c>
      <c r="F155" s="47">
        <v>385.34</v>
      </c>
      <c r="G155" s="47">
        <v>389.98</v>
      </c>
      <c r="H155" s="7">
        <v>1839954540</v>
      </c>
      <c r="I155" s="47">
        <v>459301920000</v>
      </c>
      <c r="J155" s="47">
        <v>2.53000000000003</v>
      </c>
      <c r="K155" s="47">
        <v>4.6400000000000396</v>
      </c>
      <c r="L155" s="49">
        <v>-5.4994146006333802E-2</v>
      </c>
      <c r="M155" s="47">
        <v>13156600460000</v>
      </c>
      <c r="N155" s="47">
        <v>387.87</v>
      </c>
      <c r="O155" s="1"/>
      <c r="P155" s="1"/>
      <c r="Q155" s="1"/>
      <c r="R155" s="1"/>
    </row>
    <row r="156" spans="1:18" x14ac:dyDescent="0.3">
      <c r="A156" s="36">
        <v>43648</v>
      </c>
      <c r="B156" s="47">
        <v>389.29</v>
      </c>
      <c r="C156" s="48">
        <v>1.4200000000000199</v>
      </c>
      <c r="D156" s="49">
        <v>3.6610204449945001E-3</v>
      </c>
      <c r="E156" s="47">
        <v>388.35</v>
      </c>
      <c r="F156" s="47">
        <v>387.88</v>
      </c>
      <c r="G156" s="47">
        <v>389.69</v>
      </c>
      <c r="H156" s="7">
        <v>1645308110</v>
      </c>
      <c r="I156" s="47">
        <v>464199560000</v>
      </c>
      <c r="J156" s="47">
        <v>0.93999999999999795</v>
      </c>
      <c r="K156" s="47">
        <v>1.81</v>
      </c>
      <c r="L156" s="49">
        <v>-0.105788716932104</v>
      </c>
      <c r="M156" s="47">
        <v>13620800020000</v>
      </c>
      <c r="N156" s="47">
        <v>389.29</v>
      </c>
      <c r="O156" s="1"/>
      <c r="P156" s="1"/>
      <c r="Q156" s="1"/>
      <c r="R156" s="1"/>
    </row>
    <row r="157" spans="1:18" x14ac:dyDescent="0.3">
      <c r="A157" s="36">
        <v>43649</v>
      </c>
      <c r="B157" s="47">
        <v>392.58</v>
      </c>
      <c r="C157" s="48">
        <v>3.2899999999999601</v>
      </c>
      <c r="D157" s="49">
        <v>8.4512831051400308E-3</v>
      </c>
      <c r="E157" s="47">
        <v>389.36</v>
      </c>
      <c r="F157" s="47">
        <v>389.36</v>
      </c>
      <c r="G157" s="47">
        <v>392.67</v>
      </c>
      <c r="H157" s="7">
        <v>2010143310</v>
      </c>
      <c r="I157" s="47">
        <v>467272080000</v>
      </c>
      <c r="J157" s="47">
        <v>3.21999999999997</v>
      </c>
      <c r="K157" s="47">
        <v>3.31</v>
      </c>
      <c r="L157" s="49">
        <v>0.22174278348387899</v>
      </c>
      <c r="M157" s="47">
        <v>14088072100000</v>
      </c>
      <c r="N157" s="47">
        <v>392.58</v>
      </c>
      <c r="O157" s="1"/>
      <c r="P157" s="1"/>
      <c r="Q157" s="1"/>
      <c r="R157" s="1"/>
    </row>
    <row r="158" spans="1:18" x14ac:dyDescent="0.3">
      <c r="A158" s="36">
        <v>43650</v>
      </c>
      <c r="B158" s="47">
        <v>392.94</v>
      </c>
      <c r="C158" s="48">
        <v>0.36000000000001398</v>
      </c>
      <c r="D158" s="49">
        <v>9.1701054562130899E-4</v>
      </c>
      <c r="E158" s="47">
        <v>392.65</v>
      </c>
      <c r="F158" s="47">
        <v>392.43</v>
      </c>
      <c r="G158" s="47">
        <v>393.4</v>
      </c>
      <c r="H158" s="7">
        <v>1580347940</v>
      </c>
      <c r="I158" s="47">
        <v>296115040000</v>
      </c>
      <c r="J158" s="47">
        <v>0.29000000000002002</v>
      </c>
      <c r="K158" s="47">
        <v>0.96999999999997</v>
      </c>
      <c r="L158" s="49">
        <v>-0.21381329771955401</v>
      </c>
      <c r="M158" s="47">
        <v>14384187140000</v>
      </c>
      <c r="N158" s="47">
        <v>392.94</v>
      </c>
      <c r="O158" s="1"/>
      <c r="P158" s="1"/>
      <c r="Q158" s="1"/>
      <c r="R158" s="1"/>
    </row>
    <row r="159" spans="1:18" x14ac:dyDescent="0.3">
      <c r="A159" s="36">
        <v>43651</v>
      </c>
      <c r="B159" s="47">
        <v>390.11</v>
      </c>
      <c r="C159" s="48">
        <v>-2.8299999999999801</v>
      </c>
      <c r="D159" s="49">
        <v>-7.2021173716088601E-3</v>
      </c>
      <c r="E159" s="47">
        <v>392.9</v>
      </c>
      <c r="F159" s="47">
        <v>389.09</v>
      </c>
      <c r="G159" s="47">
        <v>392.91</v>
      </c>
      <c r="H159" s="7">
        <v>1699056420</v>
      </c>
      <c r="I159" s="47">
        <v>388926760000</v>
      </c>
      <c r="J159" s="47">
        <v>2.7899999999999601</v>
      </c>
      <c r="K159" s="47">
        <v>3.82000000000005</v>
      </c>
      <c r="L159" s="49">
        <v>7.5115407813294593E-2</v>
      </c>
      <c r="M159" s="47">
        <v>13995260380000</v>
      </c>
      <c r="N159" s="47">
        <v>390.11</v>
      </c>
      <c r="O159" s="1"/>
      <c r="P159" s="1"/>
      <c r="Q159" s="1"/>
      <c r="R159" s="1"/>
    </row>
    <row r="160" spans="1:18" x14ac:dyDescent="0.3">
      <c r="A160" s="36">
        <v>43654</v>
      </c>
      <c r="B160" s="47">
        <v>389.9</v>
      </c>
      <c r="C160" s="48">
        <v>-0.21000000000003599</v>
      </c>
      <c r="D160" s="49">
        <v>-5.3830970751848504E-4</v>
      </c>
      <c r="E160" s="47">
        <v>390.01</v>
      </c>
      <c r="F160" s="47">
        <v>389.06</v>
      </c>
      <c r="G160" s="47">
        <v>390.9</v>
      </c>
      <c r="H160" s="7">
        <v>1567680440</v>
      </c>
      <c r="I160" s="47">
        <v>394982840000</v>
      </c>
      <c r="J160" s="47">
        <v>0.110000000000014</v>
      </c>
      <c r="K160" s="47">
        <v>1.8399999999999701</v>
      </c>
      <c r="L160" s="49">
        <v>-7.7322906086897306E-2</v>
      </c>
      <c r="M160" s="47">
        <v>13600277540000</v>
      </c>
      <c r="N160" s="47">
        <v>389.9</v>
      </c>
      <c r="O160" s="1"/>
      <c r="P160" s="1"/>
      <c r="Q160" s="1"/>
      <c r="R160" s="1"/>
    </row>
    <row r="161" spans="1:18" x14ac:dyDescent="0.3">
      <c r="A161" s="36">
        <v>43655</v>
      </c>
      <c r="B161" s="47">
        <v>387.92</v>
      </c>
      <c r="C161" s="48">
        <v>-1.97999999999996</v>
      </c>
      <c r="D161" s="49">
        <v>-5.0782251859450202E-3</v>
      </c>
      <c r="E161" s="47">
        <v>389.27</v>
      </c>
      <c r="F161" s="47">
        <v>386.47</v>
      </c>
      <c r="G161" s="47">
        <v>389.27</v>
      </c>
      <c r="H161" s="7">
        <v>1662284760</v>
      </c>
      <c r="I161" s="47">
        <v>420180960000</v>
      </c>
      <c r="J161" s="47">
        <v>1.3499999999999699</v>
      </c>
      <c r="K161" s="47">
        <v>2.7999999999999501</v>
      </c>
      <c r="L161" s="49">
        <v>6.03466864713832E-2</v>
      </c>
      <c r="M161" s="47">
        <v>13180096580000</v>
      </c>
      <c r="N161" s="47">
        <v>387.92</v>
      </c>
      <c r="O161" s="1"/>
      <c r="P161" s="1"/>
      <c r="Q161" s="1"/>
      <c r="R161" s="1"/>
    </row>
    <row r="162" spans="1:18" x14ac:dyDescent="0.3">
      <c r="A162" s="36">
        <v>43656</v>
      </c>
      <c r="B162" s="47">
        <v>387.15</v>
      </c>
      <c r="C162" s="48">
        <v>-0.77000000000003899</v>
      </c>
      <c r="D162" s="49">
        <v>-1.9849453495567101E-3</v>
      </c>
      <c r="E162" s="47">
        <v>387.69</v>
      </c>
      <c r="F162" s="47">
        <v>386.79</v>
      </c>
      <c r="G162" s="47">
        <v>389.37</v>
      </c>
      <c r="H162" s="7">
        <v>1671979610</v>
      </c>
      <c r="I162" s="47">
        <v>403428880000</v>
      </c>
      <c r="J162" s="47">
        <v>0.54000000000002002</v>
      </c>
      <c r="K162" s="47">
        <v>2.5799999999999801</v>
      </c>
      <c r="L162" s="49">
        <v>5.8322438088164903E-3</v>
      </c>
      <c r="M162" s="47">
        <v>12776667700000</v>
      </c>
      <c r="N162" s="47">
        <v>387.15</v>
      </c>
      <c r="O162" s="1"/>
      <c r="P162" s="1"/>
      <c r="Q162" s="1"/>
      <c r="R162" s="1"/>
    </row>
    <row r="163" spans="1:18" x14ac:dyDescent="0.3">
      <c r="A163" s="36">
        <v>43657</v>
      </c>
      <c r="B163" s="47">
        <v>386.7</v>
      </c>
      <c r="C163" s="48">
        <v>-0.44999999999998902</v>
      </c>
      <c r="D163" s="49">
        <v>-1.16234017822546E-3</v>
      </c>
      <c r="E163" s="47">
        <v>387.85</v>
      </c>
      <c r="F163" s="47">
        <v>386.27</v>
      </c>
      <c r="G163" s="47">
        <v>388.64</v>
      </c>
      <c r="H163" s="7">
        <v>1589690270</v>
      </c>
      <c r="I163" s="47">
        <v>427791520000</v>
      </c>
      <c r="J163" s="47">
        <v>1.1500000000000301</v>
      </c>
      <c r="K163" s="47">
        <v>2.37</v>
      </c>
      <c r="L163" s="49">
        <v>-4.9216712636824603E-2</v>
      </c>
      <c r="M163" s="47">
        <v>12348876180000</v>
      </c>
      <c r="N163" s="47">
        <v>386.7</v>
      </c>
      <c r="O163" s="1"/>
      <c r="P163" s="1"/>
      <c r="Q163" s="1"/>
      <c r="R163" s="1"/>
    </row>
    <row r="164" spans="1:18" x14ac:dyDescent="0.3">
      <c r="A164" s="36">
        <v>43658</v>
      </c>
      <c r="B164" s="47">
        <v>386.85</v>
      </c>
      <c r="C164" s="48">
        <v>0.150000000000034</v>
      </c>
      <c r="D164" s="49">
        <v>3.8789759503499898E-4</v>
      </c>
      <c r="E164" s="47">
        <v>386.72</v>
      </c>
      <c r="F164" s="47">
        <v>386.39</v>
      </c>
      <c r="G164" s="47">
        <v>387.73</v>
      </c>
      <c r="H164" s="7">
        <v>1540823190</v>
      </c>
      <c r="I164" s="47">
        <v>355354480000</v>
      </c>
      <c r="J164" s="47">
        <v>0.12999999999999501</v>
      </c>
      <c r="K164" s="47">
        <v>1.3400000000000301</v>
      </c>
      <c r="L164" s="49">
        <v>-3.0740000692084501E-2</v>
      </c>
      <c r="M164" s="47">
        <v>12704230660000</v>
      </c>
      <c r="N164" s="47">
        <v>386.85</v>
      </c>
      <c r="O164" s="1"/>
      <c r="P164" s="1"/>
      <c r="Q164" s="1"/>
      <c r="R164" s="1"/>
    </row>
    <row r="165" spans="1:18" x14ac:dyDescent="0.3">
      <c r="A165" s="36">
        <v>43661</v>
      </c>
      <c r="B165" s="47">
        <v>387.75</v>
      </c>
      <c r="C165" s="48">
        <v>0.89999999999997704</v>
      </c>
      <c r="D165" s="49">
        <v>2.3264831329972298E-3</v>
      </c>
      <c r="E165" s="47">
        <v>386.82</v>
      </c>
      <c r="F165" s="47">
        <v>385.72</v>
      </c>
      <c r="G165" s="47">
        <v>388.73</v>
      </c>
      <c r="H165" s="7">
        <v>1382096110</v>
      </c>
      <c r="I165" s="47">
        <v>360376720000</v>
      </c>
      <c r="J165" s="47">
        <v>0.93000000000000704</v>
      </c>
      <c r="K165" s="47">
        <v>3.00999999999999</v>
      </c>
      <c r="L165" s="49">
        <v>-0.103014467221252</v>
      </c>
      <c r="M165" s="47">
        <v>13064607380000</v>
      </c>
      <c r="N165" s="47">
        <v>387.75</v>
      </c>
      <c r="O165" s="1"/>
      <c r="P165" s="1"/>
      <c r="Q165" s="1"/>
      <c r="R165" s="1"/>
    </row>
    <row r="166" spans="1:18" x14ac:dyDescent="0.3">
      <c r="A166" s="36">
        <v>43662</v>
      </c>
      <c r="B166" s="47">
        <v>389.1</v>
      </c>
      <c r="C166" s="48">
        <v>1.3500000000000201</v>
      </c>
      <c r="D166" s="49">
        <v>3.4816247582205601E-3</v>
      </c>
      <c r="E166" s="47">
        <v>387.55</v>
      </c>
      <c r="F166" s="47">
        <v>387.19</v>
      </c>
      <c r="G166" s="47">
        <v>389.71</v>
      </c>
      <c r="H166" s="7">
        <v>1665261650</v>
      </c>
      <c r="I166" s="47">
        <v>431984320000</v>
      </c>
      <c r="J166" s="47">
        <v>1.55000000000001</v>
      </c>
      <c r="K166" s="47">
        <v>2.51999999999998</v>
      </c>
      <c r="L166" s="49">
        <v>0.20488122204468101</v>
      </c>
      <c r="M166" s="47">
        <v>13496591700000</v>
      </c>
      <c r="N166" s="47">
        <v>389.1</v>
      </c>
      <c r="O166" s="1"/>
      <c r="P166" s="1"/>
      <c r="Q166" s="1"/>
      <c r="R166" s="1"/>
    </row>
    <row r="167" spans="1:18" x14ac:dyDescent="0.3">
      <c r="A167" s="36">
        <v>43663</v>
      </c>
      <c r="B167" s="47">
        <v>387.66</v>
      </c>
      <c r="C167" s="48">
        <v>-1.44</v>
      </c>
      <c r="D167" s="49">
        <v>-3.7008481110254402E-3</v>
      </c>
      <c r="E167" s="47">
        <v>388.82</v>
      </c>
      <c r="F167" s="47">
        <v>387.19</v>
      </c>
      <c r="G167" s="47">
        <v>389.7</v>
      </c>
      <c r="H167" s="7">
        <v>1732444670</v>
      </c>
      <c r="I167" s="47">
        <v>426953280000</v>
      </c>
      <c r="J167" s="47">
        <v>1.1599999999999699</v>
      </c>
      <c r="K167" s="47">
        <v>2.50999999999999</v>
      </c>
      <c r="L167" s="49">
        <v>4.0343822245591299E-2</v>
      </c>
      <c r="M167" s="47">
        <v>13069638420000</v>
      </c>
      <c r="N167" s="47">
        <v>387.66</v>
      </c>
      <c r="O167" s="1"/>
      <c r="P167" s="1"/>
      <c r="Q167" s="1"/>
      <c r="R167" s="1"/>
    </row>
    <row r="168" spans="1:18" x14ac:dyDescent="0.3">
      <c r="A168" s="36">
        <v>43664</v>
      </c>
      <c r="B168" s="47">
        <v>386.8</v>
      </c>
      <c r="C168" s="48">
        <v>-0.86000000000001398</v>
      </c>
      <c r="D168" s="49">
        <v>-2.21843883815718E-3</v>
      </c>
      <c r="E168" s="47">
        <v>387.09</v>
      </c>
      <c r="F168" s="47">
        <v>385.02</v>
      </c>
      <c r="G168" s="47">
        <v>388.08</v>
      </c>
      <c r="H168" s="7">
        <v>1676020470</v>
      </c>
      <c r="I168" s="47">
        <v>402688800000</v>
      </c>
      <c r="J168" s="47">
        <v>0.28999999999996401</v>
      </c>
      <c r="K168" s="47">
        <v>3.06</v>
      </c>
      <c r="L168" s="49">
        <v>-3.2569120952070603E-2</v>
      </c>
      <c r="M168" s="47">
        <v>12666949620000</v>
      </c>
      <c r="N168" s="47">
        <v>386.8</v>
      </c>
      <c r="O168" s="1"/>
      <c r="P168" s="1"/>
      <c r="Q168" s="1"/>
      <c r="R168" s="1"/>
    </row>
    <row r="169" spans="1:18" x14ac:dyDescent="0.3">
      <c r="A169" s="36">
        <v>43665</v>
      </c>
      <c r="B169" s="47">
        <v>387.25</v>
      </c>
      <c r="C169" s="48">
        <v>0.44999999999998902</v>
      </c>
      <c r="D169" s="49">
        <v>1.1633919338159E-3</v>
      </c>
      <c r="E169" s="47">
        <v>387.22</v>
      </c>
      <c r="F169" s="47">
        <v>386.19</v>
      </c>
      <c r="G169" s="47">
        <v>389.45</v>
      </c>
      <c r="H169" s="7">
        <v>1911319420</v>
      </c>
      <c r="I169" s="47">
        <v>401714400000</v>
      </c>
      <c r="J169" s="47">
        <v>2.9999999999972701E-2</v>
      </c>
      <c r="K169" s="47">
        <v>3.25999999999999</v>
      </c>
      <c r="L169" s="49">
        <v>0.14039145357216301</v>
      </c>
      <c r="M169" s="47">
        <v>13068664020000</v>
      </c>
      <c r="N169" s="47">
        <v>387.25</v>
      </c>
      <c r="O169" s="1"/>
      <c r="P169" s="1"/>
      <c r="Q169" s="1"/>
      <c r="R169" s="1"/>
    </row>
    <row r="170" spans="1:18" x14ac:dyDescent="0.3">
      <c r="A170" s="36">
        <v>43668</v>
      </c>
      <c r="B170" s="47">
        <v>387.74</v>
      </c>
      <c r="C170" s="48">
        <v>0.49000000000000898</v>
      </c>
      <c r="D170" s="49">
        <v>1.26533247256297E-3</v>
      </c>
      <c r="E170" s="47">
        <v>387.15</v>
      </c>
      <c r="F170" s="47">
        <v>386.63</v>
      </c>
      <c r="G170" s="47">
        <v>388.54</v>
      </c>
      <c r="H170" s="7">
        <v>1518467580</v>
      </c>
      <c r="I170" s="47">
        <v>375374800000</v>
      </c>
      <c r="J170" s="47">
        <v>0.59000000000003205</v>
      </c>
      <c r="K170" s="47">
        <v>1.9100000000000299</v>
      </c>
      <c r="L170" s="49">
        <v>-0.20553960572430099</v>
      </c>
      <c r="M170" s="47">
        <v>13444038820000</v>
      </c>
      <c r="N170" s="47">
        <v>387.74</v>
      </c>
      <c r="O170" s="1"/>
      <c r="P170" s="1"/>
      <c r="Q170" s="1"/>
      <c r="R170" s="1"/>
    </row>
    <row r="171" spans="1:18" x14ac:dyDescent="0.3">
      <c r="A171" s="36">
        <v>43669</v>
      </c>
      <c r="B171" s="47">
        <v>391.54</v>
      </c>
      <c r="C171" s="48">
        <v>3.80000000000001</v>
      </c>
      <c r="D171" s="49">
        <v>9.8003816990767292E-3</v>
      </c>
      <c r="E171" s="47">
        <v>388.28</v>
      </c>
      <c r="F171" s="47">
        <v>388.28</v>
      </c>
      <c r="G171" s="47">
        <v>392.49</v>
      </c>
      <c r="H171" s="7">
        <v>1836893760</v>
      </c>
      <c r="I171" s="47">
        <v>486782000000</v>
      </c>
      <c r="J171" s="47">
        <v>3.26000000000005</v>
      </c>
      <c r="K171" s="47">
        <v>4.2100000000000399</v>
      </c>
      <c r="L171" s="49">
        <v>0.20970232370716799</v>
      </c>
      <c r="M171" s="47">
        <v>13930820820000</v>
      </c>
      <c r="N171" s="47">
        <v>391.54</v>
      </c>
      <c r="O171" s="1"/>
      <c r="P171" s="1"/>
      <c r="Q171" s="1"/>
      <c r="R171" s="1"/>
    </row>
    <row r="172" spans="1:18" x14ac:dyDescent="0.3">
      <c r="A172" s="36">
        <v>43670</v>
      </c>
      <c r="B172" s="47">
        <v>391.73</v>
      </c>
      <c r="C172" s="48">
        <v>0.189999999999998</v>
      </c>
      <c r="D172" s="49">
        <v>4.85263319201098E-4</v>
      </c>
      <c r="E172" s="47">
        <v>391.56</v>
      </c>
      <c r="F172" s="47">
        <v>390.36</v>
      </c>
      <c r="G172" s="47">
        <v>392.05</v>
      </c>
      <c r="H172" s="7">
        <v>1794272020</v>
      </c>
      <c r="I172" s="47">
        <v>481240880000</v>
      </c>
      <c r="J172" s="47">
        <v>0.170000000000016</v>
      </c>
      <c r="K172" s="47">
        <v>1.69</v>
      </c>
      <c r="L172" s="49">
        <v>-2.3203160100015802E-2</v>
      </c>
      <c r="M172" s="47">
        <v>14412061700000</v>
      </c>
      <c r="N172" s="47">
        <v>391.73</v>
      </c>
      <c r="O172" s="1"/>
      <c r="P172" s="1"/>
      <c r="Q172" s="1"/>
      <c r="R172" s="1"/>
    </row>
    <row r="173" spans="1:18" x14ac:dyDescent="0.3">
      <c r="A173" s="36">
        <v>43671</v>
      </c>
      <c r="B173" s="47">
        <v>389.52</v>
      </c>
      <c r="C173" s="48">
        <v>-2.2100000000000399</v>
      </c>
      <c r="D173" s="49">
        <v>-5.6416409261481996E-3</v>
      </c>
      <c r="E173" s="47">
        <v>392.08</v>
      </c>
      <c r="F173" s="47">
        <v>387.64</v>
      </c>
      <c r="G173" s="47">
        <v>395.1</v>
      </c>
      <c r="H173" s="7">
        <v>2203673830</v>
      </c>
      <c r="I173" s="47">
        <v>521833760000</v>
      </c>
      <c r="J173" s="47">
        <v>2.56</v>
      </c>
      <c r="K173" s="47">
        <v>7.4600000000000399</v>
      </c>
      <c r="L173" s="49">
        <v>0.22817154000985901</v>
      </c>
      <c r="M173" s="47">
        <v>13890227940000</v>
      </c>
      <c r="N173" s="47">
        <v>389.52</v>
      </c>
      <c r="O173" s="1"/>
      <c r="P173" s="1"/>
      <c r="Q173" s="1"/>
      <c r="R173" s="1"/>
    </row>
    <row r="174" spans="1:18" x14ac:dyDescent="0.3">
      <c r="A174" s="36">
        <v>43672</v>
      </c>
      <c r="B174" s="47">
        <v>390.73</v>
      </c>
      <c r="C174" s="48">
        <v>1.2100000000000399</v>
      </c>
      <c r="D174" s="49">
        <v>3.1063873485316202E-3</v>
      </c>
      <c r="E174" s="47">
        <v>389.27</v>
      </c>
      <c r="F174" s="47">
        <v>389.06</v>
      </c>
      <c r="G174" s="47">
        <v>391.12</v>
      </c>
      <c r="H174" s="7">
        <v>2074315070</v>
      </c>
      <c r="I174" s="47">
        <v>501481600000</v>
      </c>
      <c r="J174" s="47">
        <v>1.4600000000000399</v>
      </c>
      <c r="K174" s="47">
        <v>2.06</v>
      </c>
      <c r="L174" s="49">
        <v>-5.8701409545712999E-2</v>
      </c>
      <c r="M174" s="47">
        <v>14391709540000</v>
      </c>
      <c r="N174" s="47">
        <v>390.73</v>
      </c>
      <c r="O174" s="1"/>
      <c r="P174" s="1"/>
      <c r="Q174" s="1"/>
      <c r="R174" s="1"/>
    </row>
    <row r="175" spans="1:18" x14ac:dyDescent="0.3">
      <c r="A175" s="36">
        <v>43675</v>
      </c>
      <c r="B175" s="47">
        <v>390.85</v>
      </c>
      <c r="C175" s="48">
        <v>0.12000000000000501</v>
      </c>
      <c r="D175" s="49">
        <v>3.0711744683030402E-4</v>
      </c>
      <c r="E175" s="47">
        <v>390.38</v>
      </c>
      <c r="F175" s="47">
        <v>389.77</v>
      </c>
      <c r="G175" s="47">
        <v>392.56</v>
      </c>
      <c r="H175" s="7">
        <v>1780719540</v>
      </c>
      <c r="I175" s="47">
        <v>487813040000</v>
      </c>
      <c r="J175" s="47">
        <v>0.47000000000002701</v>
      </c>
      <c r="K175" s="47">
        <v>2.79000000000002</v>
      </c>
      <c r="L175" s="49">
        <v>-0.14153854168354499</v>
      </c>
      <c r="M175" s="47">
        <v>14879522580000</v>
      </c>
      <c r="N175" s="47">
        <v>390.85</v>
      </c>
      <c r="O175" s="1"/>
      <c r="P175" s="1"/>
      <c r="Q175" s="1"/>
      <c r="R175" s="1"/>
    </row>
    <row r="176" spans="1:18" x14ac:dyDescent="0.3">
      <c r="A176" s="36">
        <v>43676</v>
      </c>
      <c r="B176" s="47">
        <v>385.11</v>
      </c>
      <c r="C176" s="48">
        <v>-5.74000000000001</v>
      </c>
      <c r="D176" s="49">
        <v>-1.4685940898042701E-2</v>
      </c>
      <c r="E176" s="47">
        <v>390.42</v>
      </c>
      <c r="F176" s="47">
        <v>384.46</v>
      </c>
      <c r="G176" s="47">
        <v>390.7</v>
      </c>
      <c r="H176" s="7">
        <v>2338449100</v>
      </c>
      <c r="I176" s="47">
        <v>487330840000</v>
      </c>
      <c r="J176" s="47">
        <v>5.31</v>
      </c>
      <c r="K176" s="47">
        <v>6.24000000000001</v>
      </c>
      <c r="L176" s="49">
        <v>0.31320460492054802</v>
      </c>
      <c r="M176" s="47">
        <v>14392191740000</v>
      </c>
      <c r="N176" s="47">
        <v>385.11</v>
      </c>
      <c r="O176" s="1"/>
      <c r="P176" s="1"/>
      <c r="Q176" s="1"/>
      <c r="R176" s="1"/>
    </row>
    <row r="177" spans="1:18" x14ac:dyDescent="0.3">
      <c r="A177" s="36">
        <v>43677</v>
      </c>
      <c r="B177" s="47">
        <v>385.77</v>
      </c>
      <c r="C177" s="48">
        <v>0.65999999999996795</v>
      </c>
      <c r="D177" s="49">
        <v>1.71379605826898E-3</v>
      </c>
      <c r="E177" s="47">
        <v>384.95</v>
      </c>
      <c r="F177" s="47">
        <v>384.47</v>
      </c>
      <c r="G177" s="47">
        <v>386.34</v>
      </c>
      <c r="H177" s="7">
        <v>2455955950</v>
      </c>
      <c r="I177" s="47">
        <v>612649040000</v>
      </c>
      <c r="J177" s="47">
        <v>0.81999999999999296</v>
      </c>
      <c r="K177" s="47">
        <v>1.8699999999999499</v>
      </c>
      <c r="L177" s="49">
        <v>5.02499070858545E-2</v>
      </c>
      <c r="M177" s="47">
        <v>15004840780000</v>
      </c>
      <c r="N177" s="47">
        <v>385.77</v>
      </c>
      <c r="O177" s="1"/>
      <c r="P177" s="1"/>
      <c r="Q177" s="1"/>
      <c r="R177" s="1"/>
    </row>
    <row r="178" spans="1:18" x14ac:dyDescent="0.3">
      <c r="A178" s="36">
        <v>43678</v>
      </c>
      <c r="B178" s="47">
        <v>387.68</v>
      </c>
      <c r="C178" s="48">
        <v>1.9100000000000299</v>
      </c>
      <c r="D178" s="49">
        <v>4.9511366876637004E-3</v>
      </c>
      <c r="E178" s="47">
        <v>384.93</v>
      </c>
      <c r="F178" s="47">
        <v>384.4</v>
      </c>
      <c r="G178" s="47">
        <v>387.92</v>
      </c>
      <c r="H178" s="7">
        <v>2080969570</v>
      </c>
      <c r="I178" s="47">
        <v>547084400000</v>
      </c>
      <c r="J178" s="47">
        <v>2.75</v>
      </c>
      <c r="K178" s="47">
        <v>3.52000000000004</v>
      </c>
      <c r="L178" s="49">
        <v>-0.152684489312604</v>
      </c>
      <c r="M178" s="47">
        <v>15551925180000</v>
      </c>
      <c r="N178" s="47">
        <v>387.68</v>
      </c>
      <c r="O178" s="1"/>
      <c r="P178" s="1"/>
      <c r="Q178" s="1"/>
      <c r="R178" s="1"/>
    </row>
    <row r="179" spans="1:18" x14ac:dyDescent="0.3">
      <c r="A179" s="36">
        <v>43679</v>
      </c>
      <c r="B179" s="47">
        <v>378.15</v>
      </c>
      <c r="C179" s="48">
        <v>-9.5300000000000296</v>
      </c>
      <c r="D179" s="49">
        <v>-2.4582129591415699E-2</v>
      </c>
      <c r="E179" s="47">
        <v>385.72</v>
      </c>
      <c r="F179" s="47">
        <v>377.31</v>
      </c>
      <c r="G179" s="47">
        <v>385.72</v>
      </c>
      <c r="H179" s="7">
        <v>2769994640</v>
      </c>
      <c r="I179" s="47">
        <v>608476960000</v>
      </c>
      <c r="J179" s="47">
        <v>7.57000000000005</v>
      </c>
      <c r="K179" s="47">
        <v>8.4100000000000303</v>
      </c>
      <c r="L179" s="49">
        <v>0.33110771052745402</v>
      </c>
      <c r="M179" s="47">
        <v>14943448220000</v>
      </c>
      <c r="N179" s="47">
        <v>378.15</v>
      </c>
      <c r="O179" s="1"/>
      <c r="P179" s="1"/>
      <c r="Q179" s="1"/>
      <c r="R179" s="1"/>
    </row>
    <row r="180" spans="1:18" x14ac:dyDescent="0.3">
      <c r="A180" s="36">
        <v>43682</v>
      </c>
      <c r="B180" s="47">
        <v>369.43</v>
      </c>
      <c r="C180" s="48">
        <v>-8.7199999999999704</v>
      </c>
      <c r="D180" s="49">
        <v>-2.3059632420996901E-2</v>
      </c>
      <c r="E180" s="47">
        <v>376.74</v>
      </c>
      <c r="F180" s="47">
        <v>368.65</v>
      </c>
      <c r="G180" s="47">
        <v>376.74</v>
      </c>
      <c r="H180" s="7">
        <v>2717594380</v>
      </c>
      <c r="I180" s="47">
        <v>617236320000</v>
      </c>
      <c r="J180" s="47">
        <v>7.31</v>
      </c>
      <c r="K180" s="47">
        <v>8.0900000000000301</v>
      </c>
      <c r="L180" s="49">
        <v>-1.8917097976767199E-2</v>
      </c>
      <c r="M180" s="47">
        <v>14326211900000</v>
      </c>
      <c r="N180" s="47">
        <v>369.43</v>
      </c>
      <c r="O180" s="1"/>
      <c r="P180" s="1"/>
      <c r="Q180" s="1"/>
      <c r="R180" s="1"/>
    </row>
    <row r="181" spans="1:18" x14ac:dyDescent="0.3">
      <c r="A181" s="36">
        <v>43683</v>
      </c>
      <c r="B181" s="47">
        <v>367.71</v>
      </c>
      <c r="C181" s="48">
        <v>-1.7200000000000299</v>
      </c>
      <c r="D181" s="49">
        <v>-4.6558211298487603E-3</v>
      </c>
      <c r="E181" s="47">
        <v>369.07</v>
      </c>
      <c r="F181" s="47">
        <v>367.56</v>
      </c>
      <c r="G181" s="47">
        <v>371.98</v>
      </c>
      <c r="H181" s="7">
        <v>2069293630</v>
      </c>
      <c r="I181" s="47">
        <v>509612280000</v>
      </c>
      <c r="J181" s="47">
        <v>1.3600000000000101</v>
      </c>
      <c r="K181" s="47">
        <v>4.4200000000000204</v>
      </c>
      <c r="L181" s="49">
        <v>-0.238556848207789</v>
      </c>
      <c r="M181" s="47">
        <v>13816599620000</v>
      </c>
      <c r="N181" s="47">
        <v>367.71</v>
      </c>
      <c r="O181" s="1"/>
      <c r="P181" s="1"/>
      <c r="Q181" s="1"/>
      <c r="R181" s="1"/>
    </row>
    <row r="182" spans="1:18" x14ac:dyDescent="0.3">
      <c r="A182" s="36">
        <v>43684</v>
      </c>
      <c r="B182" s="47">
        <v>368.6</v>
      </c>
      <c r="C182" s="48">
        <v>0.89000000000004298</v>
      </c>
      <c r="D182" s="49">
        <v>2.4203856299802699E-3</v>
      </c>
      <c r="E182" s="47">
        <v>368.08</v>
      </c>
      <c r="F182" s="47">
        <v>365.99</v>
      </c>
      <c r="G182" s="47">
        <v>371.7</v>
      </c>
      <c r="H182" s="7">
        <v>2227134560</v>
      </c>
      <c r="I182" s="47">
        <v>471595640000</v>
      </c>
      <c r="J182" s="47">
        <v>0.52000000000003899</v>
      </c>
      <c r="K182" s="47">
        <v>5.7099999999999804</v>
      </c>
      <c r="L182" s="49">
        <v>7.6277686120359803E-2</v>
      </c>
      <c r="M182" s="47">
        <v>14288195260000</v>
      </c>
      <c r="N182" s="47">
        <v>368.6</v>
      </c>
      <c r="O182" s="1"/>
      <c r="P182" s="1"/>
      <c r="Q182" s="1"/>
      <c r="R182" s="1"/>
    </row>
    <row r="183" spans="1:18" x14ac:dyDescent="0.3">
      <c r="A183" s="36">
        <v>43685</v>
      </c>
      <c r="B183" s="47">
        <v>374.71</v>
      </c>
      <c r="C183" s="48">
        <v>6.1099999999999604</v>
      </c>
      <c r="D183" s="49">
        <v>1.6576234400434001E-2</v>
      </c>
      <c r="E183" s="47">
        <v>370.02</v>
      </c>
      <c r="F183" s="47">
        <v>370.02</v>
      </c>
      <c r="G183" s="47">
        <v>374.71</v>
      </c>
      <c r="H183" s="7">
        <v>1958860930</v>
      </c>
      <c r="I183" s="47">
        <v>450353760000</v>
      </c>
      <c r="J183" s="47">
        <v>4.6900000000000004</v>
      </c>
      <c r="K183" s="47">
        <v>4.6900000000000004</v>
      </c>
      <c r="L183" s="49">
        <v>-0.120456857353064</v>
      </c>
      <c r="M183" s="47">
        <v>14738549020000</v>
      </c>
      <c r="N183" s="47">
        <v>374.71</v>
      </c>
      <c r="O183" s="1"/>
      <c r="P183" s="1"/>
      <c r="Q183" s="1"/>
      <c r="R183" s="1"/>
    </row>
    <row r="184" spans="1:18" x14ac:dyDescent="0.3">
      <c r="A184" s="36">
        <v>43686</v>
      </c>
      <c r="B184" s="47">
        <v>371.56</v>
      </c>
      <c r="C184" s="48">
        <v>-3.1499999999999799</v>
      </c>
      <c r="D184" s="49">
        <v>-8.4065010274611794E-3</v>
      </c>
      <c r="E184" s="47">
        <v>374.73</v>
      </c>
      <c r="F184" s="47">
        <v>371.11</v>
      </c>
      <c r="G184" s="47">
        <v>374.97</v>
      </c>
      <c r="H184" s="7">
        <v>2272174660</v>
      </c>
      <c r="I184" s="47">
        <v>480115240000</v>
      </c>
      <c r="J184" s="47">
        <v>3.1700000000000199</v>
      </c>
      <c r="K184" s="47">
        <v>3.8600000000000101</v>
      </c>
      <c r="L184" s="49">
        <v>0.159946898323201</v>
      </c>
      <c r="M184" s="47">
        <v>14258433780000</v>
      </c>
      <c r="N184" s="47">
        <v>371.56</v>
      </c>
      <c r="O184" s="1"/>
      <c r="P184" s="1"/>
      <c r="Q184" s="1"/>
      <c r="R184" s="1"/>
    </row>
    <row r="185" spans="1:18" x14ac:dyDescent="0.3">
      <c r="A185" s="36">
        <v>43689</v>
      </c>
      <c r="B185" s="47">
        <v>370.41</v>
      </c>
      <c r="C185" s="48">
        <v>-1.1499999999999799</v>
      </c>
      <c r="D185" s="49">
        <v>-3.09505867154693E-3</v>
      </c>
      <c r="E185" s="47">
        <v>372.09</v>
      </c>
      <c r="F185" s="47">
        <v>370.08</v>
      </c>
      <c r="G185" s="47">
        <v>375.35</v>
      </c>
      <c r="H185" s="7">
        <v>1679976600</v>
      </c>
      <c r="I185" s="47">
        <v>361427240000</v>
      </c>
      <c r="J185" s="47">
        <v>1.67999999999995</v>
      </c>
      <c r="K185" s="47">
        <v>5.2700000000000404</v>
      </c>
      <c r="L185" s="49">
        <v>-0.26063051860634701</v>
      </c>
      <c r="M185" s="47">
        <v>13897006540000</v>
      </c>
      <c r="N185" s="47">
        <v>370.41</v>
      </c>
      <c r="O185" s="1"/>
      <c r="P185" s="1"/>
      <c r="Q185" s="1"/>
      <c r="R185" s="1"/>
    </row>
    <row r="186" spans="1:18" x14ac:dyDescent="0.3">
      <c r="A186" s="36">
        <v>43690</v>
      </c>
      <c r="B186" s="47">
        <v>372.4</v>
      </c>
      <c r="C186" s="48">
        <v>1.98999999999995</v>
      </c>
      <c r="D186" s="49">
        <v>5.3724251505087696E-3</v>
      </c>
      <c r="E186" s="47">
        <v>370.12</v>
      </c>
      <c r="F186" s="47">
        <v>367.17</v>
      </c>
      <c r="G186" s="47">
        <v>374.21</v>
      </c>
      <c r="H186" s="7">
        <v>2249265330</v>
      </c>
      <c r="I186" s="47">
        <v>452119120000</v>
      </c>
      <c r="J186" s="47">
        <v>2.2799999999999701</v>
      </c>
      <c r="K186" s="47">
        <v>7.0399999999999601</v>
      </c>
      <c r="L186" s="49">
        <v>0.33886705921975302</v>
      </c>
      <c r="M186" s="47">
        <v>14349125660000</v>
      </c>
      <c r="N186" s="47">
        <v>372.4</v>
      </c>
      <c r="O186" s="1"/>
      <c r="P186" s="1"/>
      <c r="Q186" s="1"/>
      <c r="R186" s="1"/>
    </row>
    <row r="187" spans="1:18" x14ac:dyDescent="0.3">
      <c r="A187" s="36">
        <v>43691</v>
      </c>
      <c r="B187" s="47">
        <v>366.16</v>
      </c>
      <c r="C187" s="48">
        <v>-6.2399999999999496</v>
      </c>
      <c r="D187" s="49">
        <v>-1.67561761546723E-2</v>
      </c>
      <c r="E187" s="47">
        <v>372.74</v>
      </c>
      <c r="F187" s="47">
        <v>364.96</v>
      </c>
      <c r="G187" s="47">
        <v>372.8</v>
      </c>
      <c r="H187" s="7">
        <v>2313213230</v>
      </c>
      <c r="I187" s="47">
        <v>490090720000</v>
      </c>
      <c r="J187" s="47">
        <v>6.5799999999999796</v>
      </c>
      <c r="K187" s="47">
        <v>7.8400000000000301</v>
      </c>
      <c r="L187" s="49">
        <v>2.8430572039271199E-2</v>
      </c>
      <c r="M187" s="47">
        <v>13859034940000</v>
      </c>
      <c r="N187" s="47">
        <v>366.16</v>
      </c>
      <c r="O187" s="1"/>
      <c r="P187" s="1"/>
      <c r="Q187" s="1"/>
      <c r="R187" s="1"/>
    </row>
    <row r="188" spans="1:18" x14ac:dyDescent="0.3">
      <c r="A188" s="36">
        <v>43692</v>
      </c>
      <c r="B188" s="47">
        <v>365.09</v>
      </c>
      <c r="C188" s="48">
        <v>-1.07000000000005</v>
      </c>
      <c r="D188" s="49">
        <v>-2.9222197946254399E-3</v>
      </c>
      <c r="E188" s="47">
        <v>366.28</v>
      </c>
      <c r="F188" s="47">
        <v>361.07</v>
      </c>
      <c r="G188" s="47">
        <v>367.03</v>
      </c>
      <c r="H188" s="7">
        <v>2320588950</v>
      </c>
      <c r="I188" s="47">
        <v>470099400000</v>
      </c>
      <c r="J188" s="47">
        <v>1.19</v>
      </c>
      <c r="K188" s="47">
        <v>5.9599999999999804</v>
      </c>
      <c r="L188" s="49">
        <v>3.1885171260238698E-3</v>
      </c>
      <c r="M188" s="47">
        <v>13388935540000</v>
      </c>
      <c r="N188" s="47">
        <v>365.09</v>
      </c>
      <c r="O188" s="1"/>
      <c r="P188" s="1"/>
      <c r="Q188" s="1"/>
      <c r="R188" s="1"/>
    </row>
    <row r="189" spans="1:18" x14ac:dyDescent="0.3">
      <c r="A189" s="36">
        <v>43693</v>
      </c>
      <c r="B189" s="47">
        <v>369.63</v>
      </c>
      <c r="C189" s="48">
        <v>4.5400000000000196</v>
      </c>
      <c r="D189" s="49">
        <v>1.24352899285108E-2</v>
      </c>
      <c r="E189" s="47">
        <v>365.31</v>
      </c>
      <c r="F189" s="47">
        <v>365.31</v>
      </c>
      <c r="G189" s="47">
        <v>369.95</v>
      </c>
      <c r="H189" s="7">
        <v>2402847030</v>
      </c>
      <c r="I189" s="47">
        <v>393053520000</v>
      </c>
      <c r="J189" s="47">
        <v>4.3199999999999896</v>
      </c>
      <c r="K189" s="47">
        <v>4.6399999999999899</v>
      </c>
      <c r="L189" s="49">
        <v>3.5447070451662697E-2</v>
      </c>
      <c r="M189" s="47">
        <v>13781989060000</v>
      </c>
      <c r="N189" s="47">
        <v>369.63</v>
      </c>
      <c r="O189" s="1"/>
      <c r="P189" s="1"/>
      <c r="Q189" s="1"/>
      <c r="R189" s="1"/>
    </row>
    <row r="190" spans="1:18" x14ac:dyDescent="0.3">
      <c r="A190" s="36">
        <v>43696</v>
      </c>
      <c r="B190" s="47">
        <v>373.86</v>
      </c>
      <c r="C190" s="48">
        <v>4.23000000000002</v>
      </c>
      <c r="D190" s="49">
        <v>1.14438763087412E-2</v>
      </c>
      <c r="E190" s="47">
        <v>370.43</v>
      </c>
      <c r="F190" s="47">
        <v>370.43</v>
      </c>
      <c r="G190" s="47">
        <v>374.17</v>
      </c>
      <c r="H190" s="7">
        <v>1776664580</v>
      </c>
      <c r="I190" s="47">
        <v>376507480000</v>
      </c>
      <c r="J190" s="47">
        <v>3.4300000000000099</v>
      </c>
      <c r="K190" s="47">
        <v>3.74000000000001</v>
      </c>
      <c r="L190" s="49">
        <v>-0.26060021390541899</v>
      </c>
      <c r="M190" s="47">
        <v>14158496540000</v>
      </c>
      <c r="N190" s="47">
        <v>373.86</v>
      </c>
      <c r="O190" s="1"/>
      <c r="P190" s="1"/>
      <c r="Q190" s="1"/>
      <c r="R190" s="1"/>
    </row>
    <row r="191" spans="1:18" x14ac:dyDescent="0.3">
      <c r="A191" s="36">
        <v>43697</v>
      </c>
      <c r="B191" s="47">
        <v>371.3</v>
      </c>
      <c r="C191" s="48">
        <v>-2.56</v>
      </c>
      <c r="D191" s="49">
        <v>-6.84748301503237E-3</v>
      </c>
      <c r="E191" s="47">
        <v>373.87</v>
      </c>
      <c r="F191" s="47">
        <v>371.06</v>
      </c>
      <c r="G191" s="47">
        <v>375.17</v>
      </c>
      <c r="H191" s="7">
        <v>1820737350</v>
      </c>
      <c r="I191" s="47">
        <v>444084160000</v>
      </c>
      <c r="J191" s="47">
        <v>2.5699999999999901</v>
      </c>
      <c r="K191" s="47">
        <v>4.1100000000000101</v>
      </c>
      <c r="L191" s="49">
        <v>2.48064662830167E-2</v>
      </c>
      <c r="M191" s="47">
        <v>13714412380000</v>
      </c>
      <c r="N191" s="47">
        <v>371.3</v>
      </c>
      <c r="O191" s="1"/>
      <c r="P191" s="1"/>
      <c r="Q191" s="1"/>
      <c r="R191" s="1"/>
    </row>
    <row r="192" spans="1:18" x14ac:dyDescent="0.3">
      <c r="A192" s="36">
        <v>43698</v>
      </c>
      <c r="B192" s="47">
        <v>375.8</v>
      </c>
      <c r="C192" s="48">
        <v>4.5</v>
      </c>
      <c r="D192" s="49">
        <v>1.2119579854565E-2</v>
      </c>
      <c r="E192" s="47">
        <v>371.61</v>
      </c>
      <c r="F192" s="47">
        <v>371.61</v>
      </c>
      <c r="G192" s="47">
        <v>376.37</v>
      </c>
      <c r="H192" s="7">
        <v>1528709990</v>
      </c>
      <c r="I192" s="47">
        <v>373415680000</v>
      </c>
      <c r="J192" s="47">
        <v>4.1900000000000004</v>
      </c>
      <c r="K192" s="47">
        <v>4.75999999999999</v>
      </c>
      <c r="L192" s="49">
        <v>-0.16038961358155299</v>
      </c>
      <c r="M192" s="47">
        <v>14087828060000</v>
      </c>
      <c r="N192" s="47">
        <v>375.8</v>
      </c>
      <c r="O192" s="1"/>
      <c r="P192" s="1"/>
      <c r="Q192" s="1"/>
      <c r="R192" s="1"/>
    </row>
    <row r="193" spans="1:18" x14ac:dyDescent="0.3">
      <c r="A193" s="36">
        <v>43699</v>
      </c>
      <c r="B193" s="47">
        <v>374.29</v>
      </c>
      <c r="C193" s="48">
        <v>-1.50999999999999</v>
      </c>
      <c r="D193" s="49">
        <v>-4.0180947312399998E-3</v>
      </c>
      <c r="E193" s="47">
        <v>375.32</v>
      </c>
      <c r="F193" s="47">
        <v>373.43</v>
      </c>
      <c r="G193" s="47">
        <v>376.69</v>
      </c>
      <c r="H193" s="7">
        <v>1769950610</v>
      </c>
      <c r="I193" s="47">
        <v>436709760000</v>
      </c>
      <c r="J193" s="47">
        <v>1.0299999999999701</v>
      </c>
      <c r="K193" s="47">
        <v>3.25999999999999</v>
      </c>
      <c r="L193" s="49">
        <v>0.15780666154997799</v>
      </c>
      <c r="M193" s="47">
        <v>13651118300000</v>
      </c>
      <c r="N193" s="47">
        <v>374.29</v>
      </c>
      <c r="O193" s="1"/>
      <c r="P193" s="1"/>
      <c r="Q193" s="1"/>
      <c r="R193" s="1"/>
    </row>
    <row r="194" spans="1:18" x14ac:dyDescent="0.3">
      <c r="A194" s="36">
        <v>43700</v>
      </c>
      <c r="B194" s="47">
        <v>371.36</v>
      </c>
      <c r="C194" s="48">
        <v>-2.9300000000000099</v>
      </c>
      <c r="D194" s="49">
        <v>-7.8281546394507098E-3</v>
      </c>
      <c r="E194" s="47">
        <v>374.9</v>
      </c>
      <c r="F194" s="47">
        <v>371.36</v>
      </c>
      <c r="G194" s="47">
        <v>376.52</v>
      </c>
      <c r="H194" s="7">
        <v>1757347160</v>
      </c>
      <c r="I194" s="47">
        <v>362504120000</v>
      </c>
      <c r="J194" s="47">
        <v>3.5399999999999601</v>
      </c>
      <c r="K194" s="47">
        <v>5.1599999999999699</v>
      </c>
      <c r="L194" s="49">
        <v>-7.1207919185948404E-3</v>
      </c>
      <c r="M194" s="47">
        <v>13288614180000</v>
      </c>
      <c r="N194" s="47">
        <v>371.36</v>
      </c>
      <c r="O194" s="1"/>
      <c r="P194" s="1"/>
      <c r="Q194" s="1"/>
      <c r="R194" s="1"/>
    </row>
    <row r="195" spans="1:18" x14ac:dyDescent="0.3">
      <c r="A195" s="36">
        <v>43703</v>
      </c>
      <c r="B195" s="47">
        <v>371.28</v>
      </c>
      <c r="C195" s="48">
        <v>-8.00000000000409E-2</v>
      </c>
      <c r="D195" s="49">
        <v>-2.1542438604060999E-4</v>
      </c>
      <c r="E195" s="47">
        <v>370.57</v>
      </c>
      <c r="F195" s="47">
        <v>369.08</v>
      </c>
      <c r="G195" s="47">
        <v>372.23</v>
      </c>
      <c r="H195" s="7">
        <v>733120140</v>
      </c>
      <c r="I195" s="47">
        <v>12003070000</v>
      </c>
      <c r="J195" s="47">
        <v>0.70999999999997998</v>
      </c>
      <c r="K195" s="47">
        <v>3.1500000000000301</v>
      </c>
      <c r="L195" s="49">
        <v>-0.58282566092404897</v>
      </c>
      <c r="M195" s="47">
        <v>13276611110000</v>
      </c>
      <c r="N195" s="47">
        <v>371.28</v>
      </c>
      <c r="O195" s="1"/>
      <c r="P195" s="1"/>
      <c r="Q195" s="1"/>
      <c r="R195" s="1"/>
    </row>
    <row r="196" spans="1:18" x14ac:dyDescent="0.3">
      <c r="A196" s="36">
        <v>43704</v>
      </c>
      <c r="B196" s="47">
        <v>373.62</v>
      </c>
      <c r="C196" s="48">
        <v>2.3400000000000301</v>
      </c>
      <c r="D196" s="49">
        <v>6.30252100840345E-3</v>
      </c>
      <c r="E196" s="47">
        <v>371.37</v>
      </c>
      <c r="F196" s="47">
        <v>370.06</v>
      </c>
      <c r="G196" s="47">
        <v>374.37</v>
      </c>
      <c r="H196" s="7">
        <v>2090156600</v>
      </c>
      <c r="I196" s="47">
        <v>587196360000</v>
      </c>
      <c r="J196" s="47">
        <v>2.25</v>
      </c>
      <c r="K196" s="47">
        <v>4.3099999999999996</v>
      </c>
      <c r="L196" s="49">
        <v>1.851042395316</v>
      </c>
      <c r="M196" s="47">
        <v>13863807470000</v>
      </c>
      <c r="N196" s="47">
        <v>373.62</v>
      </c>
      <c r="O196" s="1"/>
      <c r="P196" s="1"/>
      <c r="Q196" s="1"/>
      <c r="R196" s="1"/>
    </row>
    <row r="197" spans="1:18" x14ac:dyDescent="0.3">
      <c r="A197" s="36">
        <v>43705</v>
      </c>
      <c r="B197" s="47">
        <v>372.86</v>
      </c>
      <c r="C197" s="48">
        <v>-0.75999999999999102</v>
      </c>
      <c r="D197" s="49">
        <v>-2.0341523473047201E-3</v>
      </c>
      <c r="E197" s="47">
        <v>373.48</v>
      </c>
      <c r="F197" s="47">
        <v>369.86</v>
      </c>
      <c r="G197" s="47">
        <v>373.48</v>
      </c>
      <c r="H197" s="7">
        <v>1743366260</v>
      </c>
      <c r="I197" s="47">
        <v>447670480000</v>
      </c>
      <c r="J197" s="47">
        <v>0.62000000000000499</v>
      </c>
      <c r="K197" s="47">
        <v>3.62</v>
      </c>
      <c r="L197" s="49">
        <v>-0.1659159605553</v>
      </c>
      <c r="M197" s="47">
        <v>13416136990000</v>
      </c>
      <c r="N197" s="47">
        <v>372.86</v>
      </c>
      <c r="O197" s="1"/>
      <c r="P197" s="1"/>
      <c r="Q197" s="1"/>
      <c r="R197" s="1"/>
    </row>
    <row r="198" spans="1:18" x14ac:dyDescent="0.3">
      <c r="A198" s="36">
        <v>43706</v>
      </c>
      <c r="B198" s="47">
        <v>376.74</v>
      </c>
      <c r="C198" s="48">
        <v>3.88</v>
      </c>
      <c r="D198" s="49">
        <v>1.04060505283484E-2</v>
      </c>
      <c r="E198" s="47">
        <v>372.41</v>
      </c>
      <c r="F198" s="47">
        <v>371.94</v>
      </c>
      <c r="G198" s="47">
        <v>377.17</v>
      </c>
      <c r="H198" s="7">
        <v>1943385370</v>
      </c>
      <c r="I198" s="47">
        <v>386034520000</v>
      </c>
      <c r="J198" s="47">
        <v>4.3299999999999796</v>
      </c>
      <c r="K198" s="47">
        <v>5.23000000000002</v>
      </c>
      <c r="L198" s="49">
        <v>0.114731548148695</v>
      </c>
      <c r="M198" s="47">
        <v>13802171510000</v>
      </c>
      <c r="N198" s="47">
        <v>376.74</v>
      </c>
      <c r="O198" s="1"/>
      <c r="P198" s="1"/>
      <c r="Q198" s="1"/>
      <c r="R198" s="1"/>
    </row>
    <row r="199" spans="1:18" x14ac:dyDescent="0.3">
      <c r="A199" s="36">
        <v>43707</v>
      </c>
      <c r="B199" s="47">
        <v>379.48</v>
      </c>
      <c r="C199" s="48">
        <v>2.74000000000001</v>
      </c>
      <c r="D199" s="49">
        <v>7.2729203163985996E-3</v>
      </c>
      <c r="E199" s="47">
        <v>376.76</v>
      </c>
      <c r="F199" s="47">
        <v>376.76</v>
      </c>
      <c r="G199" s="47">
        <v>380.58</v>
      </c>
      <c r="H199" s="7">
        <v>1970144710</v>
      </c>
      <c r="I199" s="47">
        <v>461262240000</v>
      </c>
      <c r="J199" s="47">
        <v>2.7200000000000299</v>
      </c>
      <c r="K199" s="47">
        <v>3.8199999999999901</v>
      </c>
      <c r="L199" s="49">
        <v>1.37694460466171E-2</v>
      </c>
      <c r="M199" s="47">
        <v>14263433750000</v>
      </c>
      <c r="N199" s="47">
        <v>379.48</v>
      </c>
      <c r="O199" s="1"/>
      <c r="P199" s="1"/>
      <c r="Q199" s="1"/>
      <c r="R199" s="1"/>
    </row>
    <row r="200" spans="1:18" x14ac:dyDescent="0.3">
      <c r="A200" s="36">
        <v>43710</v>
      </c>
      <c r="B200" s="47">
        <v>380.69</v>
      </c>
      <c r="C200" s="48">
        <v>1.20999999999998</v>
      </c>
      <c r="D200" s="49">
        <v>3.18857383788337E-3</v>
      </c>
      <c r="E200" s="47">
        <v>379.88</v>
      </c>
      <c r="F200" s="47">
        <v>379.88</v>
      </c>
      <c r="G200" s="47">
        <v>382.09</v>
      </c>
      <c r="H200" s="7">
        <v>1230044630</v>
      </c>
      <c r="I200" s="47">
        <v>313287580000</v>
      </c>
      <c r="J200" s="47">
        <v>0.81000000000000205</v>
      </c>
      <c r="K200" s="47">
        <v>2.20999999999998</v>
      </c>
      <c r="L200" s="49">
        <v>-0.37565772516273699</v>
      </c>
      <c r="M200" s="47">
        <v>14576721330000</v>
      </c>
      <c r="N200" s="47">
        <v>380.69</v>
      </c>
      <c r="O200" s="1"/>
      <c r="P200" s="1"/>
      <c r="Q200" s="1"/>
      <c r="R200" s="1"/>
    </row>
    <row r="201" spans="1:18" x14ac:dyDescent="0.3">
      <c r="A201" s="36">
        <v>43711</v>
      </c>
      <c r="B201" s="47">
        <v>379.81</v>
      </c>
      <c r="C201" s="48">
        <v>-0.87999999999999501</v>
      </c>
      <c r="D201" s="49">
        <v>-2.3115921090651101E-3</v>
      </c>
      <c r="E201" s="47">
        <v>380.4</v>
      </c>
      <c r="F201" s="47">
        <v>378.15</v>
      </c>
      <c r="G201" s="47">
        <v>380.4</v>
      </c>
      <c r="H201" s="7">
        <v>1608571550</v>
      </c>
      <c r="I201" s="47">
        <v>392399840000</v>
      </c>
      <c r="J201" s="47">
        <v>0.58999999999997499</v>
      </c>
      <c r="K201" s="47">
        <v>2.25</v>
      </c>
      <c r="L201" s="49">
        <v>0.30773429741325697</v>
      </c>
      <c r="M201" s="47">
        <v>14184321490000</v>
      </c>
      <c r="N201" s="47">
        <v>379.81</v>
      </c>
      <c r="O201" s="1"/>
      <c r="P201" s="1"/>
      <c r="Q201" s="1"/>
      <c r="R201" s="1"/>
    </row>
    <row r="202" spans="1:18" x14ac:dyDescent="0.3">
      <c r="A202" s="36">
        <v>43712</v>
      </c>
      <c r="B202" s="47">
        <v>383.18</v>
      </c>
      <c r="C202" s="48">
        <v>3.37</v>
      </c>
      <c r="D202" s="49">
        <v>8.8728574813722802E-3</v>
      </c>
      <c r="E202" s="47">
        <v>380.86</v>
      </c>
      <c r="F202" s="47">
        <v>380.86</v>
      </c>
      <c r="G202" s="47">
        <v>384.41</v>
      </c>
      <c r="H202" s="7">
        <v>1921431860</v>
      </c>
      <c r="I202" s="47">
        <v>457843920000</v>
      </c>
      <c r="J202" s="47">
        <v>2.3199999999999901</v>
      </c>
      <c r="K202" s="47">
        <v>3.55000000000001</v>
      </c>
      <c r="L202" s="49">
        <v>0.19449573753806601</v>
      </c>
      <c r="M202" s="47">
        <v>14642165410000</v>
      </c>
      <c r="N202" s="47">
        <v>383.18</v>
      </c>
      <c r="O202" s="1"/>
      <c r="P202" s="1"/>
      <c r="Q202" s="1"/>
      <c r="R202" s="1"/>
    </row>
    <row r="203" spans="1:18" x14ac:dyDescent="0.3">
      <c r="A203" s="36">
        <v>43713</v>
      </c>
      <c r="B203" s="47">
        <v>385.92</v>
      </c>
      <c r="C203" s="48">
        <v>2.74000000000001</v>
      </c>
      <c r="D203" s="49">
        <v>7.15068636150115E-3</v>
      </c>
      <c r="E203" s="47">
        <v>383.75</v>
      </c>
      <c r="F203" s="47">
        <v>383.75</v>
      </c>
      <c r="G203" s="47">
        <v>386.11</v>
      </c>
      <c r="H203" s="7">
        <v>2104102450</v>
      </c>
      <c r="I203" s="47">
        <v>463296480000</v>
      </c>
      <c r="J203" s="47">
        <v>2.1700000000000199</v>
      </c>
      <c r="K203" s="47">
        <v>2.3600000000000101</v>
      </c>
      <c r="L203" s="49">
        <v>9.5070032824375095E-2</v>
      </c>
      <c r="M203" s="47">
        <v>15105461890000</v>
      </c>
      <c r="N203" s="47">
        <v>385.92</v>
      </c>
      <c r="O203" s="1"/>
      <c r="P203" s="1"/>
      <c r="Q203" s="1"/>
      <c r="R203" s="1"/>
    </row>
    <row r="204" spans="1:18" x14ac:dyDescent="0.3">
      <c r="A204" s="36">
        <v>43714</v>
      </c>
      <c r="B204" s="47">
        <v>387.14</v>
      </c>
      <c r="C204" s="48">
        <v>1.21999999999997</v>
      </c>
      <c r="D204" s="49">
        <v>3.1612769485902998E-3</v>
      </c>
      <c r="E204" s="47">
        <v>386</v>
      </c>
      <c r="F204" s="47">
        <v>385.36</v>
      </c>
      <c r="G204" s="47">
        <v>387.14</v>
      </c>
      <c r="H204" s="7">
        <v>1892821250</v>
      </c>
      <c r="I204" s="47">
        <v>424254400000</v>
      </c>
      <c r="J204" s="47">
        <v>1.1399999999999899</v>
      </c>
      <c r="K204" s="47">
        <v>1.7799999999999701</v>
      </c>
      <c r="L204" s="49">
        <v>-0.10041393184062899</v>
      </c>
      <c r="M204" s="47">
        <v>15529716290000</v>
      </c>
      <c r="N204" s="47">
        <v>387.14</v>
      </c>
      <c r="O204" s="1"/>
      <c r="P204" s="1"/>
      <c r="Q204" s="1"/>
      <c r="R204" s="1"/>
    </row>
    <row r="205" spans="1:18" x14ac:dyDescent="0.3">
      <c r="A205" s="36">
        <v>43717</v>
      </c>
      <c r="B205" s="47">
        <v>386.06</v>
      </c>
      <c r="C205" s="48">
        <v>-1.0799999999999801</v>
      </c>
      <c r="D205" s="49">
        <v>-2.7896884847858198E-3</v>
      </c>
      <c r="E205" s="47">
        <v>387.12</v>
      </c>
      <c r="F205" s="47">
        <v>385.44</v>
      </c>
      <c r="G205" s="47">
        <v>387.92</v>
      </c>
      <c r="H205" s="7">
        <v>1981462920</v>
      </c>
      <c r="I205" s="47">
        <v>420275560000</v>
      </c>
      <c r="J205" s="47">
        <v>1.06</v>
      </c>
      <c r="K205" s="47">
        <v>2.48000000000002</v>
      </c>
      <c r="L205" s="49">
        <v>4.6830449520788103E-2</v>
      </c>
      <c r="M205" s="47">
        <v>15109440730000</v>
      </c>
      <c r="N205" s="47">
        <v>386.06</v>
      </c>
      <c r="O205" s="1"/>
      <c r="P205" s="1"/>
      <c r="Q205" s="1"/>
      <c r="R205" s="1"/>
    </row>
    <row r="206" spans="1:18" x14ac:dyDescent="0.3">
      <c r="A206" s="36">
        <v>43718</v>
      </c>
      <c r="B206" s="47">
        <v>386.44</v>
      </c>
      <c r="C206" s="48">
        <v>0.37999999999999501</v>
      </c>
      <c r="D206" s="49">
        <v>9.8430295808940409E-4</v>
      </c>
      <c r="E206" s="47">
        <v>386.09</v>
      </c>
      <c r="F206" s="47">
        <v>383.79</v>
      </c>
      <c r="G206" s="47">
        <v>386.48</v>
      </c>
      <c r="H206" s="7">
        <v>2715312480</v>
      </c>
      <c r="I206" s="47">
        <v>629795360000</v>
      </c>
      <c r="J206" s="47">
        <v>0.35000000000002301</v>
      </c>
      <c r="K206" s="47">
        <v>2.69</v>
      </c>
      <c r="L206" s="49">
        <v>0.37035745286618799</v>
      </c>
      <c r="M206" s="47">
        <v>15739236090000</v>
      </c>
      <c r="N206" s="47">
        <v>386.44</v>
      </c>
      <c r="O206" s="1"/>
      <c r="P206" s="1"/>
      <c r="Q206" s="1"/>
      <c r="R206" s="1"/>
    </row>
    <row r="207" spans="1:18" x14ac:dyDescent="0.3">
      <c r="A207" s="36">
        <v>43719</v>
      </c>
      <c r="B207" s="47">
        <v>389.71</v>
      </c>
      <c r="C207" s="48">
        <v>3.26999999999998</v>
      </c>
      <c r="D207" s="49">
        <v>8.4618569506261804E-3</v>
      </c>
      <c r="E207" s="47">
        <v>386.6</v>
      </c>
      <c r="F207" s="47">
        <v>386.6</v>
      </c>
      <c r="G207" s="47">
        <v>389.82</v>
      </c>
      <c r="H207" s="7">
        <v>2368749360</v>
      </c>
      <c r="I207" s="47">
        <v>551937520000</v>
      </c>
      <c r="J207" s="47">
        <v>3.1099999999999599</v>
      </c>
      <c r="K207" s="47">
        <v>3.21999999999997</v>
      </c>
      <c r="L207" s="49">
        <v>-0.127632868243584</v>
      </c>
      <c r="M207" s="47">
        <v>16291173610000</v>
      </c>
      <c r="N207" s="47">
        <v>389.71</v>
      </c>
      <c r="O207" s="1"/>
      <c r="P207" s="1"/>
      <c r="Q207" s="1"/>
      <c r="R207" s="1"/>
    </row>
    <row r="208" spans="1:18" x14ac:dyDescent="0.3">
      <c r="A208" s="36">
        <v>43720</v>
      </c>
      <c r="B208" s="47">
        <v>390.48</v>
      </c>
      <c r="C208" s="48">
        <v>0.77000000000003899</v>
      </c>
      <c r="D208" s="49">
        <v>1.97582817992876E-3</v>
      </c>
      <c r="E208" s="47">
        <v>389.93</v>
      </c>
      <c r="F208" s="47">
        <v>388.13</v>
      </c>
      <c r="G208" s="47">
        <v>392.74</v>
      </c>
      <c r="H208" s="7">
        <v>2379822020</v>
      </c>
      <c r="I208" s="47">
        <v>483870400000</v>
      </c>
      <c r="J208" s="47">
        <v>0.55000000000001104</v>
      </c>
      <c r="K208" s="47">
        <v>4.6100000000000101</v>
      </c>
      <c r="L208" s="49">
        <v>4.67447514159962E-3</v>
      </c>
      <c r="M208" s="47">
        <v>16775044010000</v>
      </c>
      <c r="N208" s="47">
        <v>390.48</v>
      </c>
      <c r="O208" s="1"/>
      <c r="P208" s="1"/>
      <c r="Q208" s="1"/>
      <c r="R208" s="1"/>
    </row>
    <row r="209" spans="1:18" x14ac:dyDescent="0.3">
      <c r="A209" s="36">
        <v>43721</v>
      </c>
      <c r="B209" s="47">
        <v>391.79</v>
      </c>
      <c r="C209" s="48">
        <v>1.31</v>
      </c>
      <c r="D209" s="49">
        <v>3.3548453185822599E-3</v>
      </c>
      <c r="E209" s="47">
        <v>390.29</v>
      </c>
      <c r="F209" s="47">
        <v>389.93</v>
      </c>
      <c r="G209" s="47">
        <v>392.29</v>
      </c>
      <c r="H209" s="7">
        <v>2448949430</v>
      </c>
      <c r="I209" s="47">
        <v>531042000000</v>
      </c>
      <c r="J209" s="47">
        <v>1.5</v>
      </c>
      <c r="K209" s="47">
        <v>2.3600000000000101</v>
      </c>
      <c r="L209" s="49">
        <v>2.90473024533154E-2</v>
      </c>
      <c r="M209" s="47">
        <v>17306086010000</v>
      </c>
      <c r="N209" s="47">
        <v>391.79</v>
      </c>
      <c r="O209" s="1"/>
      <c r="P209" s="1"/>
      <c r="Q209" s="1"/>
      <c r="R209" s="1"/>
    </row>
    <row r="210" spans="1:18" x14ac:dyDescent="0.3">
      <c r="A210" s="36">
        <v>43724</v>
      </c>
      <c r="B210" s="47">
        <v>389.53</v>
      </c>
      <c r="C210" s="48">
        <v>-2.26000000000005</v>
      </c>
      <c r="D210" s="49">
        <v>-5.7683963347713004E-3</v>
      </c>
      <c r="E210" s="47">
        <v>391.14</v>
      </c>
      <c r="F210" s="47">
        <v>389.13</v>
      </c>
      <c r="G210" s="47">
        <v>391.14</v>
      </c>
      <c r="H210" s="7">
        <v>2249965220</v>
      </c>
      <c r="I210" s="47">
        <v>530218880000</v>
      </c>
      <c r="J210" s="47">
        <v>1.6100000000000101</v>
      </c>
      <c r="K210" s="47">
        <v>2.00999999999999</v>
      </c>
      <c r="L210" s="49">
        <v>-8.1252886467320803E-2</v>
      </c>
      <c r="M210" s="47">
        <v>16775867130000</v>
      </c>
      <c r="N210" s="47">
        <v>389.53</v>
      </c>
      <c r="O210" s="1"/>
      <c r="P210" s="1"/>
      <c r="Q210" s="1"/>
      <c r="R210" s="1"/>
    </row>
    <row r="211" spans="1:18" x14ac:dyDescent="0.3">
      <c r="A211" s="36">
        <v>43725</v>
      </c>
      <c r="B211" s="47">
        <v>389.33</v>
      </c>
      <c r="C211" s="48">
        <v>-0.19999999999998899</v>
      </c>
      <c r="D211" s="49">
        <v>-5.1343927296995998E-4</v>
      </c>
      <c r="E211" s="47">
        <v>389.44</v>
      </c>
      <c r="F211" s="47">
        <v>387.66</v>
      </c>
      <c r="G211" s="47">
        <v>389.73</v>
      </c>
      <c r="H211" s="7">
        <v>2077335490</v>
      </c>
      <c r="I211" s="47">
        <v>486627560000</v>
      </c>
      <c r="J211" s="47">
        <v>0.110000000000014</v>
      </c>
      <c r="K211" s="47">
        <v>2.0699999999999901</v>
      </c>
      <c r="L211" s="49">
        <v>-7.6725510450334905E-2</v>
      </c>
      <c r="M211" s="47">
        <v>16289239570000</v>
      </c>
      <c r="N211" s="47">
        <v>389.33</v>
      </c>
      <c r="O211" s="1"/>
      <c r="P211" s="1"/>
      <c r="Q211" s="1"/>
      <c r="R211" s="1"/>
    </row>
    <row r="212" spans="1:18" x14ac:dyDescent="0.3">
      <c r="A212" s="36">
        <v>43726</v>
      </c>
      <c r="B212" s="47">
        <v>389.41</v>
      </c>
      <c r="C212" s="48">
        <v>8.00000000000409E-2</v>
      </c>
      <c r="D212" s="49">
        <v>2.0548121131184601E-4</v>
      </c>
      <c r="E212" s="47">
        <v>389.03</v>
      </c>
      <c r="F212" s="47">
        <v>388.61</v>
      </c>
      <c r="G212" s="47">
        <v>390.16</v>
      </c>
      <c r="H212" s="7">
        <v>1805167220</v>
      </c>
      <c r="I212" s="47">
        <v>430408280000</v>
      </c>
      <c r="J212" s="47">
        <v>0.38000000000005202</v>
      </c>
      <c r="K212" s="47">
        <v>1.55000000000001</v>
      </c>
      <c r="L212" s="49">
        <v>-0.131017965711451</v>
      </c>
      <c r="M212" s="47">
        <v>16719647850000</v>
      </c>
      <c r="N212" s="47">
        <v>389.41</v>
      </c>
      <c r="O212" s="1"/>
      <c r="P212" s="1"/>
      <c r="Q212" s="1"/>
      <c r="R212" s="1"/>
    </row>
    <row r="213" spans="1:18" x14ac:dyDescent="0.3">
      <c r="A213" s="36">
        <v>43727</v>
      </c>
      <c r="B213" s="47">
        <v>391.8</v>
      </c>
      <c r="C213" s="48">
        <v>2.3899999999999899</v>
      </c>
      <c r="D213" s="49">
        <v>6.1374900490485298E-3</v>
      </c>
      <c r="E213" s="47">
        <v>389.35</v>
      </c>
      <c r="F213" s="47">
        <v>388.9</v>
      </c>
      <c r="G213" s="47">
        <v>392.03</v>
      </c>
      <c r="H213" s="7">
        <v>1886717680</v>
      </c>
      <c r="I213" s="47">
        <v>445626400000</v>
      </c>
      <c r="J213" s="47">
        <v>2.44999999999999</v>
      </c>
      <c r="K213" s="47">
        <v>3.13</v>
      </c>
      <c r="L213" s="49">
        <v>4.5176125012950298E-2</v>
      </c>
      <c r="M213" s="47">
        <v>17165274250000</v>
      </c>
      <c r="N213" s="47">
        <v>391.8</v>
      </c>
      <c r="O213" s="1"/>
      <c r="P213" s="1"/>
      <c r="Q213" s="1"/>
      <c r="R213" s="1"/>
    </row>
    <row r="214" spans="1:18" x14ac:dyDescent="0.3">
      <c r="A214" s="36">
        <v>43728</v>
      </c>
      <c r="B214" s="47">
        <v>392.95</v>
      </c>
      <c r="C214" s="48">
        <v>1.1499999999999799</v>
      </c>
      <c r="D214" s="49">
        <v>2.93517100561505E-3</v>
      </c>
      <c r="E214" s="47">
        <v>392.83</v>
      </c>
      <c r="F214" s="47">
        <v>391.9</v>
      </c>
      <c r="G214" s="47">
        <v>393.67</v>
      </c>
      <c r="H214" s="7">
        <v>4252748860</v>
      </c>
      <c r="I214" s="47">
        <v>1123772800000</v>
      </c>
      <c r="J214" s="47">
        <v>0.12000000000000501</v>
      </c>
      <c r="K214" s="47">
        <v>1.77000000000004</v>
      </c>
      <c r="L214" s="49">
        <v>1.2540462227501901</v>
      </c>
      <c r="M214" s="47">
        <v>18289047050000</v>
      </c>
      <c r="N214" s="47">
        <v>392.95</v>
      </c>
      <c r="O214" s="1"/>
      <c r="P214" s="1"/>
      <c r="Q214" s="1"/>
      <c r="R214" s="1"/>
    </row>
    <row r="215" spans="1:18" x14ac:dyDescent="0.3">
      <c r="A215" s="36">
        <v>43731</v>
      </c>
      <c r="B215" s="47">
        <v>389.8</v>
      </c>
      <c r="C215" s="48">
        <v>-3.1499999999999799</v>
      </c>
      <c r="D215" s="49">
        <v>-8.0162870594222592E-3</v>
      </c>
      <c r="E215" s="47">
        <v>392.4</v>
      </c>
      <c r="F215" s="47">
        <v>388.71</v>
      </c>
      <c r="G215" s="47">
        <v>392.42</v>
      </c>
      <c r="H215" s="7">
        <v>1708340810</v>
      </c>
      <c r="I215" s="47">
        <v>357874240000</v>
      </c>
      <c r="J215" s="47">
        <v>2.5999999999999699</v>
      </c>
      <c r="K215" s="47">
        <v>3.7100000000000399</v>
      </c>
      <c r="L215" s="49">
        <v>-0.59829727401302502</v>
      </c>
      <c r="M215" s="47">
        <v>17931172810000</v>
      </c>
      <c r="N215" s="47">
        <v>389.8</v>
      </c>
      <c r="O215" s="1"/>
      <c r="P215" s="1"/>
      <c r="Q215" s="1"/>
      <c r="R215" s="1"/>
    </row>
    <row r="216" spans="1:18" x14ac:dyDescent="0.3">
      <c r="A216" s="36">
        <v>43732</v>
      </c>
      <c r="B216" s="47">
        <v>389.84</v>
      </c>
      <c r="C216" s="48">
        <v>3.9999999999963599E-2</v>
      </c>
      <c r="D216" s="49">
        <v>1.0261672652633E-4</v>
      </c>
      <c r="E216" s="47">
        <v>390.37</v>
      </c>
      <c r="F216" s="47">
        <v>389.64</v>
      </c>
      <c r="G216" s="47">
        <v>390.96</v>
      </c>
      <c r="H216" s="7">
        <v>1619794230</v>
      </c>
      <c r="I216" s="47">
        <v>416360800000</v>
      </c>
      <c r="J216" s="47">
        <v>0.53000000000003</v>
      </c>
      <c r="K216" s="47">
        <v>1.3199999999999901</v>
      </c>
      <c r="L216" s="49">
        <v>-5.1831917543432103E-2</v>
      </c>
      <c r="M216" s="47">
        <v>18347533610000</v>
      </c>
      <c r="N216" s="47">
        <v>389.84</v>
      </c>
      <c r="O216" s="1"/>
      <c r="P216" s="1"/>
      <c r="Q216" s="1"/>
      <c r="R216" s="1"/>
    </row>
    <row r="217" spans="1:18" x14ac:dyDescent="0.3">
      <c r="A217" s="36">
        <v>43733</v>
      </c>
      <c r="B217" s="47">
        <v>387.59</v>
      </c>
      <c r="C217" s="48">
        <v>-2.25</v>
      </c>
      <c r="D217" s="49">
        <v>-5.7715986045557199E-3</v>
      </c>
      <c r="E217" s="47">
        <v>389.14</v>
      </c>
      <c r="F217" s="47">
        <v>384.18</v>
      </c>
      <c r="G217" s="47">
        <v>389.14</v>
      </c>
      <c r="H217" s="7">
        <v>1864025830</v>
      </c>
      <c r="I217" s="47">
        <v>422473760000</v>
      </c>
      <c r="J217" s="47">
        <v>1.55000000000001</v>
      </c>
      <c r="K217" s="47">
        <v>4.9599999999999804</v>
      </c>
      <c r="L217" s="49">
        <v>0.150779398689425</v>
      </c>
      <c r="M217" s="47">
        <v>17925059850000</v>
      </c>
      <c r="N217" s="47">
        <v>387.59</v>
      </c>
      <c r="O217" s="1"/>
      <c r="P217" s="1"/>
      <c r="Q217" s="1"/>
      <c r="R217" s="1"/>
    </row>
    <row r="218" spans="1:18" x14ac:dyDescent="0.3">
      <c r="A218" s="36">
        <v>43734</v>
      </c>
      <c r="B218" s="47">
        <v>389.95</v>
      </c>
      <c r="C218" s="48">
        <v>2.3600000000000101</v>
      </c>
      <c r="D218" s="49">
        <v>6.0889083825692502E-3</v>
      </c>
      <c r="E218" s="47">
        <v>387.03</v>
      </c>
      <c r="F218" s="47">
        <v>386.91</v>
      </c>
      <c r="G218" s="47">
        <v>390.74</v>
      </c>
      <c r="H218" s="7">
        <v>1749517890</v>
      </c>
      <c r="I218" s="47">
        <v>494172320000</v>
      </c>
      <c r="J218" s="47">
        <v>2.9200000000000199</v>
      </c>
      <c r="K218" s="47">
        <v>3.8299999999999801</v>
      </c>
      <c r="L218" s="49">
        <v>-6.14304470233656E-2</v>
      </c>
      <c r="M218" s="47">
        <v>18419232170000</v>
      </c>
      <c r="N218" s="47">
        <v>389.95</v>
      </c>
      <c r="O218" s="1"/>
      <c r="P218" s="1"/>
      <c r="Q218" s="1"/>
      <c r="R218" s="1"/>
    </row>
    <row r="219" spans="1:18" x14ac:dyDescent="0.3">
      <c r="A219" s="36">
        <v>43735</v>
      </c>
      <c r="B219" s="47">
        <v>391.79</v>
      </c>
      <c r="C219" s="48">
        <v>1.8400000000000301</v>
      </c>
      <c r="D219" s="49">
        <v>4.7185536607258199E-3</v>
      </c>
      <c r="E219" s="47">
        <v>390.37</v>
      </c>
      <c r="F219" s="47">
        <v>390.37</v>
      </c>
      <c r="G219" s="47">
        <v>392.49</v>
      </c>
      <c r="H219" s="7">
        <v>1589845670</v>
      </c>
      <c r="I219" s="47">
        <v>426573440000</v>
      </c>
      <c r="J219" s="47">
        <v>1.4200000000000199</v>
      </c>
      <c r="K219" s="47">
        <v>2.12</v>
      </c>
      <c r="L219" s="49">
        <v>-9.1266411685564403E-2</v>
      </c>
      <c r="M219" s="47">
        <v>18845805610000</v>
      </c>
      <c r="N219" s="47">
        <v>391.79</v>
      </c>
      <c r="O219" s="1"/>
      <c r="P219" s="1"/>
      <c r="Q219" s="1"/>
      <c r="R219" s="1"/>
    </row>
    <row r="220" spans="1:18" x14ac:dyDescent="0.3">
      <c r="A220" s="36">
        <v>43738</v>
      </c>
      <c r="B220" s="47">
        <v>393.15</v>
      </c>
      <c r="C220" s="48">
        <v>1.3599999999999599</v>
      </c>
      <c r="D220" s="49">
        <v>3.4712473518975898E-3</v>
      </c>
      <c r="E220" s="47">
        <v>391.64</v>
      </c>
      <c r="F220" s="47">
        <v>391.04</v>
      </c>
      <c r="G220" s="47">
        <v>393.57</v>
      </c>
      <c r="H220" s="7">
        <v>1807393740</v>
      </c>
      <c r="I220" s="47">
        <v>483056600000</v>
      </c>
      <c r="J220" s="47">
        <v>1.50999999999999</v>
      </c>
      <c r="K220" s="47">
        <v>2.5299999999999701</v>
      </c>
      <c r="L220" s="49">
        <v>0.13683596722944799</v>
      </c>
      <c r="M220" s="47">
        <v>19328862210000</v>
      </c>
      <c r="N220" s="47">
        <v>393.15</v>
      </c>
      <c r="O220" s="1"/>
      <c r="P220" s="1"/>
      <c r="Q220" s="1"/>
      <c r="R220" s="1"/>
    </row>
    <row r="221" spans="1:18" x14ac:dyDescent="0.3">
      <c r="A221" s="36">
        <v>43739</v>
      </c>
      <c r="B221" s="47">
        <v>387.99</v>
      </c>
      <c r="C221" s="48">
        <v>-5.1599999999999699</v>
      </c>
      <c r="D221" s="49">
        <v>-1.31247615413963E-2</v>
      </c>
      <c r="E221" s="47">
        <v>393.35</v>
      </c>
      <c r="F221" s="47">
        <v>387.79</v>
      </c>
      <c r="G221" s="47">
        <v>394.69</v>
      </c>
      <c r="H221" s="7">
        <v>2048086880</v>
      </c>
      <c r="I221" s="47">
        <v>529296240000</v>
      </c>
      <c r="J221" s="47">
        <v>5.3600000000000101</v>
      </c>
      <c r="K221" s="47">
        <v>6.8999999999999799</v>
      </c>
      <c r="L221" s="49">
        <v>0.13317139186284899</v>
      </c>
      <c r="M221" s="47">
        <v>18799565970000</v>
      </c>
      <c r="N221" s="47">
        <v>387.99</v>
      </c>
      <c r="O221" s="1"/>
      <c r="P221" s="1"/>
      <c r="Q221" s="1"/>
      <c r="R221" s="1"/>
    </row>
    <row r="222" spans="1:18" x14ac:dyDescent="0.3">
      <c r="A222" s="36">
        <v>43740</v>
      </c>
      <c r="B222" s="47">
        <v>377.52</v>
      </c>
      <c r="C222" s="48">
        <v>-10.47</v>
      </c>
      <c r="D222" s="49">
        <v>-2.6985231578133501E-2</v>
      </c>
      <c r="E222" s="47">
        <v>387.71</v>
      </c>
      <c r="F222" s="47">
        <v>377.52</v>
      </c>
      <c r="G222" s="47">
        <v>387.71</v>
      </c>
      <c r="H222" s="7">
        <v>2247775620</v>
      </c>
      <c r="I222" s="47">
        <v>528895320000</v>
      </c>
      <c r="J222" s="47">
        <v>10.19</v>
      </c>
      <c r="K222" s="47">
        <v>10.19</v>
      </c>
      <c r="L222" s="49">
        <v>9.7500131439736598E-2</v>
      </c>
      <c r="M222" s="47">
        <v>18270670650000</v>
      </c>
      <c r="N222" s="47">
        <v>377.52</v>
      </c>
      <c r="O222" s="1"/>
      <c r="P222" s="1"/>
      <c r="Q222" s="1"/>
      <c r="R222" s="1"/>
    </row>
    <row r="223" spans="1:18" x14ac:dyDescent="0.3">
      <c r="A223" s="36">
        <v>43741</v>
      </c>
      <c r="B223" s="47">
        <v>377.46</v>
      </c>
      <c r="C223" s="48">
        <v>-6.0000000000002301E-2</v>
      </c>
      <c r="D223" s="49">
        <v>-1.5893197711380099E-4</v>
      </c>
      <c r="E223" s="47">
        <v>377.06</v>
      </c>
      <c r="F223" s="47">
        <v>374.66</v>
      </c>
      <c r="G223" s="47">
        <v>378.43</v>
      </c>
      <c r="H223" s="7">
        <v>1707736300</v>
      </c>
      <c r="I223" s="47">
        <v>448241000000</v>
      </c>
      <c r="J223" s="47">
        <v>0.39999999999997699</v>
      </c>
      <c r="K223" s="47">
        <v>3.76999999999998</v>
      </c>
      <c r="L223" s="49">
        <v>-0.240254994846861</v>
      </c>
      <c r="M223" s="47">
        <v>17822429650000</v>
      </c>
      <c r="N223" s="47">
        <v>377.46</v>
      </c>
      <c r="O223" s="1"/>
      <c r="P223" s="1"/>
      <c r="Q223" s="1"/>
      <c r="R223" s="1"/>
    </row>
    <row r="224" spans="1:18" x14ac:dyDescent="0.3">
      <c r="A224" s="36">
        <v>43742</v>
      </c>
      <c r="B224" s="47">
        <v>380.22</v>
      </c>
      <c r="C224" s="48">
        <v>2.76000000000005</v>
      </c>
      <c r="D224" s="49">
        <v>7.3120330631061504E-3</v>
      </c>
      <c r="E224" s="47">
        <v>377.6</v>
      </c>
      <c r="F224" s="47">
        <v>376.71</v>
      </c>
      <c r="G224" s="47">
        <v>380.22</v>
      </c>
      <c r="H224" s="7">
        <v>1761036790</v>
      </c>
      <c r="I224" s="47">
        <v>433054320000</v>
      </c>
      <c r="J224" s="47">
        <v>2.62</v>
      </c>
      <c r="K224" s="47">
        <v>3.51000000000005</v>
      </c>
      <c r="L224" s="49">
        <v>3.1211194608910101E-2</v>
      </c>
      <c r="M224" s="47">
        <v>18255483970000</v>
      </c>
      <c r="N224" s="47">
        <v>380.22</v>
      </c>
      <c r="O224" s="1"/>
      <c r="P224" s="1"/>
      <c r="Q224" s="1"/>
      <c r="R224" s="1"/>
    </row>
    <row r="225" spans="1:18" x14ac:dyDescent="0.3">
      <c r="A225" s="36">
        <v>43745</v>
      </c>
      <c r="B225" s="47">
        <v>382.91</v>
      </c>
      <c r="C225" s="48">
        <v>2.69</v>
      </c>
      <c r="D225" s="49">
        <v>7.0748514018199897E-3</v>
      </c>
      <c r="E225" s="47">
        <v>380.13</v>
      </c>
      <c r="F225" s="47">
        <v>379.54</v>
      </c>
      <c r="G225" s="47">
        <v>383.11</v>
      </c>
      <c r="H225" s="7">
        <v>1465273280</v>
      </c>
      <c r="I225" s="47">
        <v>359173080000</v>
      </c>
      <c r="J225" s="47">
        <v>2.78000000000003</v>
      </c>
      <c r="K225" s="47">
        <v>3.5699999999999901</v>
      </c>
      <c r="L225" s="49">
        <v>-0.16794851287575899</v>
      </c>
      <c r="M225" s="47">
        <v>18614657050000</v>
      </c>
      <c r="N225" s="47">
        <v>382.91</v>
      </c>
      <c r="O225" s="1"/>
      <c r="P225" s="1"/>
      <c r="Q225" s="1"/>
      <c r="R225" s="1"/>
    </row>
    <row r="226" spans="1:18" x14ac:dyDescent="0.3">
      <c r="A226" s="36">
        <v>43746</v>
      </c>
      <c r="B226" s="47">
        <v>378.71</v>
      </c>
      <c r="C226" s="48">
        <v>-4.2000000000000499</v>
      </c>
      <c r="D226" s="49">
        <v>-1.0968634927267599E-2</v>
      </c>
      <c r="E226" s="47">
        <v>383.21</v>
      </c>
      <c r="F226" s="47">
        <v>378.43</v>
      </c>
      <c r="G226" s="47">
        <v>383.52</v>
      </c>
      <c r="H226" s="7">
        <v>1748546160</v>
      </c>
      <c r="I226" s="47">
        <v>459757880000</v>
      </c>
      <c r="J226" s="47">
        <v>4.5</v>
      </c>
      <c r="K226" s="47">
        <v>5.0899999999999803</v>
      </c>
      <c r="L226" s="49">
        <v>0.19332426508180101</v>
      </c>
      <c r="M226" s="47">
        <v>18154899170000</v>
      </c>
      <c r="N226" s="47">
        <v>378.71</v>
      </c>
      <c r="O226" s="1"/>
      <c r="P226" s="1"/>
      <c r="Q226" s="1"/>
      <c r="R226" s="1"/>
    </row>
    <row r="227" spans="1:18" x14ac:dyDescent="0.3">
      <c r="A227" s="36">
        <v>43747</v>
      </c>
      <c r="B227" s="47">
        <v>380.3</v>
      </c>
      <c r="C227" s="48">
        <v>1.5900000000000301</v>
      </c>
      <c r="D227" s="49">
        <v>4.1984632040348302E-3</v>
      </c>
      <c r="E227" s="47">
        <v>378.47</v>
      </c>
      <c r="F227" s="47">
        <v>377.94</v>
      </c>
      <c r="G227" s="47">
        <v>381.75</v>
      </c>
      <c r="H227" s="7">
        <v>1569511330</v>
      </c>
      <c r="I227" s="47">
        <v>386384800000</v>
      </c>
      <c r="J227" s="47">
        <v>1.8299999999999801</v>
      </c>
      <c r="K227" s="47">
        <v>3.81</v>
      </c>
      <c r="L227" s="49">
        <v>-0.102390679809105</v>
      </c>
      <c r="M227" s="47">
        <v>18541283970000</v>
      </c>
      <c r="N227" s="47">
        <v>380.3</v>
      </c>
      <c r="O227" s="1"/>
      <c r="P227" s="1"/>
      <c r="Q227" s="1"/>
      <c r="R227" s="1"/>
    </row>
    <row r="228" spans="1:18" x14ac:dyDescent="0.3">
      <c r="A228" s="36">
        <v>43748</v>
      </c>
      <c r="B228" s="47">
        <v>382.76</v>
      </c>
      <c r="C228" s="48">
        <v>2.45999999999998</v>
      </c>
      <c r="D228" s="49">
        <v>6.4685774388640004E-3</v>
      </c>
      <c r="E228" s="47">
        <v>380.49</v>
      </c>
      <c r="F228" s="47">
        <v>378.18</v>
      </c>
      <c r="G228" s="47">
        <v>383.55</v>
      </c>
      <c r="H228" s="7">
        <v>1949672060</v>
      </c>
      <c r="I228" s="47">
        <v>443645920000</v>
      </c>
      <c r="J228" s="47">
        <v>2.26999999999998</v>
      </c>
      <c r="K228" s="47">
        <v>5.37</v>
      </c>
      <c r="L228" s="49">
        <v>0.24221598323855401</v>
      </c>
      <c r="M228" s="47">
        <v>18984929890000</v>
      </c>
      <c r="N228" s="47">
        <v>382.76</v>
      </c>
      <c r="O228" s="1"/>
      <c r="P228" s="1"/>
      <c r="Q228" s="1"/>
      <c r="R228" s="1"/>
    </row>
    <row r="229" spans="1:18" x14ac:dyDescent="0.3">
      <c r="A229" s="36">
        <v>43749</v>
      </c>
      <c r="B229" s="47">
        <v>391.61</v>
      </c>
      <c r="C229" s="48">
        <v>8.8500000000000192</v>
      </c>
      <c r="D229" s="49">
        <v>2.3121538300762901E-2</v>
      </c>
      <c r="E229" s="47">
        <v>384.14</v>
      </c>
      <c r="F229" s="47">
        <v>383.71</v>
      </c>
      <c r="G229" s="47">
        <v>391.61</v>
      </c>
      <c r="H229" s="7">
        <v>3108294270</v>
      </c>
      <c r="I229" s="47">
        <v>765708640000</v>
      </c>
      <c r="J229" s="47">
        <v>7.4700000000000299</v>
      </c>
      <c r="K229" s="47">
        <v>7.9000000000000297</v>
      </c>
      <c r="L229" s="49">
        <v>0.59426517606248097</v>
      </c>
      <c r="M229" s="47">
        <v>19750638530000</v>
      </c>
      <c r="N229" s="47">
        <v>391.61</v>
      </c>
      <c r="O229" s="1"/>
      <c r="P229" s="1"/>
      <c r="Q229" s="1"/>
      <c r="R229" s="1"/>
    </row>
    <row r="230" spans="1:18" x14ac:dyDescent="0.3">
      <c r="A230" s="36">
        <v>43752</v>
      </c>
      <c r="B230" s="47">
        <v>389.69</v>
      </c>
      <c r="C230" s="48">
        <v>-1.9200000000000199</v>
      </c>
      <c r="D230" s="49">
        <v>-4.9028370062051902E-3</v>
      </c>
      <c r="E230" s="47">
        <v>390.81</v>
      </c>
      <c r="F230" s="47">
        <v>387.09</v>
      </c>
      <c r="G230" s="47">
        <v>390.81</v>
      </c>
      <c r="H230" s="7">
        <v>1711755900</v>
      </c>
      <c r="I230" s="47">
        <v>468984080000</v>
      </c>
      <c r="J230" s="47">
        <v>1.1200000000000001</v>
      </c>
      <c r="K230" s="47">
        <v>3.7200000000000299</v>
      </c>
      <c r="L230" s="49">
        <v>-0.44929413005674002</v>
      </c>
      <c r="M230" s="47">
        <v>19281654450000</v>
      </c>
      <c r="N230" s="47">
        <v>389.69</v>
      </c>
      <c r="O230" s="1"/>
      <c r="P230" s="1"/>
      <c r="Q230" s="1"/>
      <c r="R230" s="1"/>
    </row>
    <row r="231" spans="1:18" x14ac:dyDescent="0.3">
      <c r="A231" s="36">
        <v>43753</v>
      </c>
      <c r="B231" s="47">
        <v>394.02</v>
      </c>
      <c r="C231" s="48">
        <v>4.3299999999999796</v>
      </c>
      <c r="D231" s="49">
        <v>1.1111396238035301E-2</v>
      </c>
      <c r="E231" s="47">
        <v>390.56</v>
      </c>
      <c r="F231" s="47">
        <v>390.56</v>
      </c>
      <c r="G231" s="47">
        <v>395.07</v>
      </c>
      <c r="H231" s="7">
        <v>2435609050</v>
      </c>
      <c r="I231" s="47">
        <v>681693520000</v>
      </c>
      <c r="J231" s="47">
        <v>3.45999999999998</v>
      </c>
      <c r="K231" s="47">
        <v>4.50999999999999</v>
      </c>
      <c r="L231" s="49">
        <v>0.422871713192284</v>
      </c>
      <c r="M231" s="47">
        <v>19963347970000</v>
      </c>
      <c r="N231" s="47">
        <v>394.02</v>
      </c>
      <c r="O231" s="1"/>
      <c r="P231" s="1"/>
      <c r="Q231" s="1"/>
      <c r="R231" s="1"/>
    </row>
    <row r="232" spans="1:18" x14ac:dyDescent="0.3">
      <c r="A232" s="36">
        <v>43754</v>
      </c>
      <c r="B232" s="47">
        <v>393.46</v>
      </c>
      <c r="C232" s="48">
        <v>-0.56000000000000205</v>
      </c>
      <c r="D232" s="49">
        <v>-1.4212476524034399E-3</v>
      </c>
      <c r="E232" s="47">
        <v>393.85</v>
      </c>
      <c r="F232" s="47">
        <v>392.25</v>
      </c>
      <c r="G232" s="47">
        <v>394.6</v>
      </c>
      <c r="H232" s="7">
        <v>2419685080</v>
      </c>
      <c r="I232" s="47">
        <v>602990640000</v>
      </c>
      <c r="J232" s="47">
        <v>0.39000000000004298</v>
      </c>
      <c r="K232" s="47">
        <v>2.3500000000000201</v>
      </c>
      <c r="L232" s="49">
        <v>-6.5379827686220804E-3</v>
      </c>
      <c r="M232" s="47">
        <v>19360357330000</v>
      </c>
      <c r="N232" s="47">
        <v>393.46</v>
      </c>
      <c r="O232" s="1"/>
      <c r="P232" s="1"/>
      <c r="Q232" s="1"/>
      <c r="R232" s="1"/>
    </row>
    <row r="233" spans="1:18" x14ac:dyDescent="0.3">
      <c r="A233" s="36">
        <v>43755</v>
      </c>
      <c r="B233" s="47">
        <v>393.08</v>
      </c>
      <c r="C233" s="48">
        <v>-0.37999999999999501</v>
      </c>
      <c r="D233" s="49">
        <v>-9.6579067757839498E-4</v>
      </c>
      <c r="E233" s="47">
        <v>392.94</v>
      </c>
      <c r="F233" s="47">
        <v>392.23</v>
      </c>
      <c r="G233" s="47">
        <v>396.86</v>
      </c>
      <c r="H233" s="7">
        <v>2568815010</v>
      </c>
      <c r="I233" s="47">
        <v>622169880000</v>
      </c>
      <c r="J233" s="47">
        <v>0.139999999999986</v>
      </c>
      <c r="K233" s="47">
        <v>4.63</v>
      </c>
      <c r="L233" s="49">
        <v>6.1631958320791103E-2</v>
      </c>
      <c r="M233" s="47">
        <v>18738187450000</v>
      </c>
      <c r="N233" s="47">
        <v>393.08</v>
      </c>
      <c r="O233" s="1"/>
      <c r="P233" s="1"/>
      <c r="Q233" s="1"/>
      <c r="R233" s="1"/>
    </row>
    <row r="234" spans="1:18" x14ac:dyDescent="0.3">
      <c r="A234" s="36">
        <v>43756</v>
      </c>
      <c r="B234" s="47">
        <v>391.84</v>
      </c>
      <c r="C234" s="48">
        <v>-1.24000000000001</v>
      </c>
      <c r="D234" s="49">
        <v>-3.1545741324921399E-3</v>
      </c>
      <c r="E234" s="47">
        <v>392.81</v>
      </c>
      <c r="F234" s="47">
        <v>391.32</v>
      </c>
      <c r="G234" s="47">
        <v>393.46</v>
      </c>
      <c r="H234" s="7">
        <v>2107047460</v>
      </c>
      <c r="I234" s="47">
        <v>508954280000</v>
      </c>
      <c r="J234" s="47">
        <v>0.97000000000002695</v>
      </c>
      <c r="K234" s="47">
        <v>2.1399999999999899</v>
      </c>
      <c r="L234" s="49">
        <v>-0.17975897376899899</v>
      </c>
      <c r="M234" s="47">
        <v>18229233170000</v>
      </c>
      <c r="N234" s="47">
        <v>391.84</v>
      </c>
      <c r="O234" s="1"/>
      <c r="P234" s="1"/>
      <c r="Q234" s="1"/>
      <c r="R234" s="1"/>
    </row>
    <row r="235" spans="1:18" x14ac:dyDescent="0.3">
      <c r="A235" s="36">
        <v>43759</v>
      </c>
      <c r="B235" s="47">
        <v>394.22</v>
      </c>
      <c r="C235" s="48">
        <v>2.3800000000000501</v>
      </c>
      <c r="D235" s="49">
        <v>6.0739077174358199E-3</v>
      </c>
      <c r="E235" s="47">
        <v>392.11</v>
      </c>
      <c r="F235" s="47">
        <v>391.92</v>
      </c>
      <c r="G235" s="47">
        <v>394.73</v>
      </c>
      <c r="H235" s="7">
        <v>2009545750</v>
      </c>
      <c r="I235" s="47">
        <v>521010800000</v>
      </c>
      <c r="J235" s="47">
        <v>2.1100000000000101</v>
      </c>
      <c r="K235" s="47">
        <v>2.81</v>
      </c>
      <c r="L235" s="49">
        <v>-4.6274092943307497E-2</v>
      </c>
      <c r="M235" s="47">
        <v>18750243970000</v>
      </c>
      <c r="N235" s="47">
        <v>394.22</v>
      </c>
      <c r="O235" s="1"/>
      <c r="P235" s="1"/>
      <c r="Q235" s="1"/>
      <c r="R235" s="1"/>
    </row>
    <row r="236" spans="1:18" x14ac:dyDescent="0.3">
      <c r="A236" s="36">
        <v>43760</v>
      </c>
      <c r="B236" s="47">
        <v>394.59</v>
      </c>
      <c r="C236" s="48">
        <v>0.36999999999994798</v>
      </c>
      <c r="D236" s="49">
        <v>9.38562224138673E-4</v>
      </c>
      <c r="E236" s="47">
        <v>394.11</v>
      </c>
      <c r="F236" s="47">
        <v>392.59</v>
      </c>
      <c r="G236" s="47">
        <v>394.83</v>
      </c>
      <c r="H236" s="7">
        <v>1856767540</v>
      </c>
      <c r="I236" s="47">
        <v>483504160000</v>
      </c>
      <c r="J236" s="47">
        <v>0.47999999999996101</v>
      </c>
      <c r="K236" s="47">
        <v>2.24000000000001</v>
      </c>
      <c r="L236" s="49">
        <v>-7.6026241253775897E-2</v>
      </c>
      <c r="M236" s="47">
        <v>19233748130000</v>
      </c>
      <c r="N236" s="47">
        <v>394.59</v>
      </c>
      <c r="O236" s="1"/>
      <c r="P236" s="1"/>
      <c r="Q236" s="1"/>
      <c r="R236" s="1"/>
    </row>
    <row r="237" spans="1:18" x14ac:dyDescent="0.3">
      <c r="A237" s="36">
        <v>43761</v>
      </c>
      <c r="B237" s="47">
        <v>395.03</v>
      </c>
      <c r="C237" s="48">
        <v>0.439999999999998</v>
      </c>
      <c r="D237" s="49">
        <v>1.1150814769761001E-3</v>
      </c>
      <c r="E237" s="47">
        <v>393.59</v>
      </c>
      <c r="F237" s="47">
        <v>392.82</v>
      </c>
      <c r="G237" s="47">
        <v>395.29</v>
      </c>
      <c r="H237" s="7">
        <v>1957899180</v>
      </c>
      <c r="I237" s="47">
        <v>505343000000</v>
      </c>
      <c r="J237" s="47">
        <v>1.44</v>
      </c>
      <c r="K237" s="47">
        <v>2.4700000000000299</v>
      </c>
      <c r="L237" s="49">
        <v>5.4466505807183603E-2</v>
      </c>
      <c r="M237" s="47">
        <v>19739091130000</v>
      </c>
      <c r="N237" s="47">
        <v>395.03</v>
      </c>
      <c r="O237" s="1"/>
      <c r="P237" s="1"/>
      <c r="Q237" s="1"/>
      <c r="R237" s="1"/>
    </row>
    <row r="238" spans="1:18" x14ac:dyDescent="0.3">
      <c r="A238" s="36">
        <v>43762</v>
      </c>
      <c r="B238" s="47">
        <v>397.37</v>
      </c>
      <c r="C238" s="48">
        <v>2.3400000000000301</v>
      </c>
      <c r="D238" s="49">
        <v>5.92360073918445E-3</v>
      </c>
      <c r="E238" s="47">
        <v>395.53</v>
      </c>
      <c r="F238" s="47">
        <v>395.53</v>
      </c>
      <c r="G238" s="47">
        <v>397.78</v>
      </c>
      <c r="H238" s="7">
        <v>2152574150</v>
      </c>
      <c r="I238" s="47">
        <v>511563080000</v>
      </c>
      <c r="J238" s="47">
        <v>1.8400000000000301</v>
      </c>
      <c r="K238" s="47">
        <v>2.25</v>
      </c>
      <c r="L238" s="49">
        <v>9.9430538604137905E-2</v>
      </c>
      <c r="M238" s="47">
        <v>20250654210000</v>
      </c>
      <c r="N238" s="47">
        <v>397.37</v>
      </c>
      <c r="O238" s="1"/>
      <c r="P238" s="1"/>
      <c r="Q238" s="1"/>
      <c r="R238" s="1"/>
    </row>
    <row r="239" spans="1:18" x14ac:dyDescent="0.3">
      <c r="A239" s="36">
        <v>43763</v>
      </c>
      <c r="B239" s="47">
        <v>398.01</v>
      </c>
      <c r="C239" s="48">
        <v>0.63999999999998602</v>
      </c>
      <c r="D239" s="49">
        <v>1.6105896267961501E-3</v>
      </c>
      <c r="E239" s="47">
        <v>397.19</v>
      </c>
      <c r="F239" s="47">
        <v>395.66</v>
      </c>
      <c r="G239" s="47">
        <v>398.02</v>
      </c>
      <c r="H239" s="7">
        <v>1637257430</v>
      </c>
      <c r="I239" s="47">
        <v>405646040000</v>
      </c>
      <c r="J239" s="47">
        <v>0.81999999999999296</v>
      </c>
      <c r="K239" s="47">
        <v>2.3599999999999599</v>
      </c>
      <c r="L239" s="49">
        <v>-0.23939557204103701</v>
      </c>
      <c r="M239" s="47">
        <v>20656300250000</v>
      </c>
      <c r="N239" s="47">
        <v>398.01</v>
      </c>
      <c r="O239" s="1"/>
      <c r="P239" s="1"/>
      <c r="Q239" s="1"/>
      <c r="R239" s="1"/>
    </row>
    <row r="240" spans="1:18" x14ac:dyDescent="0.3">
      <c r="A240" s="36">
        <v>43766</v>
      </c>
      <c r="B240" s="47">
        <v>398.99</v>
      </c>
      <c r="C240" s="48">
        <v>0.98000000000001797</v>
      </c>
      <c r="D240" s="49">
        <v>2.4622496922188301E-3</v>
      </c>
      <c r="E240" s="47">
        <v>398.05</v>
      </c>
      <c r="F240" s="47">
        <v>397.17</v>
      </c>
      <c r="G240" s="47">
        <v>399.78</v>
      </c>
      <c r="H240" s="7">
        <v>1687906850</v>
      </c>
      <c r="I240" s="47">
        <v>430788600000</v>
      </c>
      <c r="J240" s="47">
        <v>0.93999999999999795</v>
      </c>
      <c r="K240" s="47">
        <v>2.6099999999999599</v>
      </c>
      <c r="L240" s="49">
        <v>3.0935526125540298E-2</v>
      </c>
      <c r="M240" s="47">
        <v>21087088850000</v>
      </c>
      <c r="N240" s="47">
        <v>398.99</v>
      </c>
      <c r="O240" s="1"/>
      <c r="P240" s="1"/>
      <c r="Q240" s="1"/>
      <c r="R240" s="1"/>
    </row>
    <row r="241" spans="1:18" x14ac:dyDescent="0.3">
      <c r="A241" s="36">
        <v>43767</v>
      </c>
      <c r="B241" s="47">
        <v>398.37</v>
      </c>
      <c r="C241" s="48">
        <v>-0.62000000000000499</v>
      </c>
      <c r="D241" s="49">
        <v>-1.5539236572345301E-3</v>
      </c>
      <c r="E241" s="47">
        <v>398.9</v>
      </c>
      <c r="F241" s="47">
        <v>396.86</v>
      </c>
      <c r="G241" s="47">
        <v>398.9</v>
      </c>
      <c r="H241" s="7">
        <v>1874117240</v>
      </c>
      <c r="I241" s="47">
        <v>450721440000</v>
      </c>
      <c r="J241" s="47">
        <v>0.52999999999997305</v>
      </c>
      <c r="K241" s="47">
        <v>2.0399999999999601</v>
      </c>
      <c r="L241" s="49">
        <v>0.110320299962051</v>
      </c>
      <c r="M241" s="47">
        <v>20636367410000</v>
      </c>
      <c r="N241" s="47">
        <v>398.37</v>
      </c>
      <c r="O241" s="1"/>
      <c r="P241" s="1"/>
      <c r="Q241" s="1"/>
      <c r="R241" s="1"/>
    </row>
    <row r="242" spans="1:18" x14ac:dyDescent="0.3">
      <c r="A242" s="36">
        <v>43768</v>
      </c>
      <c r="B242" s="47">
        <v>398.7</v>
      </c>
      <c r="C242" s="48">
        <v>0.32999999999998397</v>
      </c>
      <c r="D242" s="49">
        <v>8.2837563069504297E-4</v>
      </c>
      <c r="E242" s="47">
        <v>398</v>
      </c>
      <c r="F242" s="47">
        <v>396.5</v>
      </c>
      <c r="G242" s="47">
        <v>398.7</v>
      </c>
      <c r="H242" s="7">
        <v>2007633740</v>
      </c>
      <c r="I242" s="47">
        <v>444102560000</v>
      </c>
      <c r="J242" s="47">
        <v>0.69999999999998896</v>
      </c>
      <c r="K242" s="47">
        <v>2.19999999999999</v>
      </c>
      <c r="L242" s="49">
        <v>7.1242341274231097E-2</v>
      </c>
      <c r="M242" s="47">
        <v>21080469970000</v>
      </c>
      <c r="N242" s="47">
        <v>398.7</v>
      </c>
      <c r="O242" s="1"/>
      <c r="P242" s="1"/>
      <c r="Q242" s="1"/>
      <c r="R242" s="1"/>
    </row>
    <row r="243" spans="1:18" x14ac:dyDescent="0.3">
      <c r="A243" s="36">
        <v>43769</v>
      </c>
      <c r="B243" s="47">
        <v>396.75</v>
      </c>
      <c r="C243" s="48">
        <v>-1.94999999999999</v>
      </c>
      <c r="D243" s="49">
        <v>-4.8908954100827396E-3</v>
      </c>
      <c r="E243" s="47">
        <v>399.15</v>
      </c>
      <c r="F243" s="47">
        <v>395.73</v>
      </c>
      <c r="G243" s="47">
        <v>399.88</v>
      </c>
      <c r="H243" s="7">
        <v>2316437090</v>
      </c>
      <c r="I243" s="47">
        <v>532856880000</v>
      </c>
      <c r="J243" s="47">
        <v>2.3999999999999799</v>
      </c>
      <c r="K243" s="47">
        <v>4.1499999999999799</v>
      </c>
      <c r="L243" s="49">
        <v>0.15381458472599699</v>
      </c>
      <c r="M243" s="47">
        <v>20547613090000</v>
      </c>
      <c r="N243" s="47">
        <v>396.75</v>
      </c>
      <c r="O243" s="1"/>
      <c r="P243" s="1"/>
      <c r="Q243" s="1"/>
      <c r="R243" s="1"/>
    </row>
    <row r="244" spans="1:18" x14ac:dyDescent="0.3">
      <c r="A244" s="36">
        <v>43770</v>
      </c>
      <c r="B244" s="47">
        <v>399.43</v>
      </c>
      <c r="C244" s="48">
        <v>2.6800000000000099</v>
      </c>
      <c r="D244" s="49">
        <v>6.7548834278513097E-3</v>
      </c>
      <c r="E244" s="47">
        <v>397.34</v>
      </c>
      <c r="F244" s="47">
        <v>397.34</v>
      </c>
      <c r="G244" s="47">
        <v>399.86</v>
      </c>
      <c r="H244" s="7">
        <v>1531155350</v>
      </c>
      <c r="I244" s="47">
        <v>421144680000</v>
      </c>
      <c r="J244" s="47">
        <v>2.0900000000000301</v>
      </c>
      <c r="K244" s="47">
        <v>2.52000000000004</v>
      </c>
      <c r="L244" s="49">
        <v>-0.33900412982940098</v>
      </c>
      <c r="M244" s="47">
        <v>20968757770000</v>
      </c>
      <c r="N244" s="47">
        <v>399.43</v>
      </c>
      <c r="O244" s="1"/>
      <c r="P244" s="1"/>
      <c r="Q244" s="1"/>
      <c r="R244" s="1"/>
    </row>
    <row r="245" spans="1:18" x14ac:dyDescent="0.3">
      <c r="A245" s="36">
        <v>43773</v>
      </c>
      <c r="B245" s="47">
        <v>403.41</v>
      </c>
      <c r="C245" s="48">
        <v>3.98000000000002</v>
      </c>
      <c r="D245" s="49">
        <v>9.9641989835516104E-3</v>
      </c>
      <c r="E245" s="47">
        <v>400.14</v>
      </c>
      <c r="F245" s="47">
        <v>400.14</v>
      </c>
      <c r="G245" s="47">
        <v>403.99</v>
      </c>
      <c r="H245" s="7">
        <v>1901677900</v>
      </c>
      <c r="I245" s="47">
        <v>416307760000</v>
      </c>
      <c r="J245" s="47">
        <v>3.27000000000004</v>
      </c>
      <c r="K245" s="47">
        <v>3.8500000000000201</v>
      </c>
      <c r="L245" s="49">
        <v>0.24198886807925801</v>
      </c>
      <c r="M245" s="47">
        <v>21385065530000</v>
      </c>
      <c r="N245" s="47">
        <v>403.41</v>
      </c>
      <c r="O245" s="1"/>
      <c r="P245" s="1"/>
      <c r="Q245" s="1"/>
      <c r="R245" s="1"/>
    </row>
    <row r="246" spans="1:18" x14ac:dyDescent="0.3">
      <c r="A246" s="36">
        <v>43774</v>
      </c>
      <c r="B246" s="47">
        <v>404.23</v>
      </c>
      <c r="C246" s="48">
        <v>0.81999999999999296</v>
      </c>
      <c r="D246" s="49">
        <v>2.0326714756699E-3</v>
      </c>
      <c r="E246" s="47">
        <v>403.55</v>
      </c>
      <c r="F246" s="47">
        <v>402.82</v>
      </c>
      <c r="G246" s="47">
        <v>404.65</v>
      </c>
      <c r="H246" s="7">
        <v>2087855380</v>
      </c>
      <c r="I246" s="47">
        <v>494115400000</v>
      </c>
      <c r="J246" s="47">
        <v>0.68000000000000704</v>
      </c>
      <c r="K246" s="47">
        <v>1.8299999999999801</v>
      </c>
      <c r="L246" s="49">
        <v>9.7901689870824093E-2</v>
      </c>
      <c r="M246" s="47">
        <v>21879180930000</v>
      </c>
      <c r="N246" s="47">
        <v>404.23</v>
      </c>
      <c r="O246" s="1"/>
      <c r="P246" s="1"/>
      <c r="Q246" s="1"/>
      <c r="R246" s="1"/>
    </row>
    <row r="247" spans="1:18" x14ac:dyDescent="0.3">
      <c r="A247" s="36">
        <v>43775</v>
      </c>
      <c r="B247" s="47">
        <v>405.07</v>
      </c>
      <c r="C247" s="48">
        <v>0.83999999999997499</v>
      </c>
      <c r="D247" s="49">
        <v>2.0780248868218E-3</v>
      </c>
      <c r="E247" s="47">
        <v>404.01</v>
      </c>
      <c r="F247" s="47">
        <v>403.04</v>
      </c>
      <c r="G247" s="47">
        <v>405.23</v>
      </c>
      <c r="H247" s="7">
        <v>1933124740</v>
      </c>
      <c r="I247" s="47">
        <v>457454920000</v>
      </c>
      <c r="J247" s="47">
        <v>1.06</v>
      </c>
      <c r="K247" s="47">
        <v>2.19</v>
      </c>
      <c r="L247" s="49">
        <v>-7.41098456733148E-2</v>
      </c>
      <c r="M247" s="47">
        <v>22336635850000</v>
      </c>
      <c r="N247" s="47">
        <v>405.07</v>
      </c>
      <c r="O247" s="1"/>
      <c r="P247" s="1"/>
      <c r="Q247" s="1"/>
      <c r="R247" s="1"/>
    </row>
    <row r="248" spans="1:18" x14ac:dyDescent="0.3">
      <c r="A248" s="36">
        <v>43776</v>
      </c>
      <c r="B248" s="47">
        <v>406.56</v>
      </c>
      <c r="C248" s="48">
        <v>1.49000000000001</v>
      </c>
      <c r="D248" s="49">
        <v>3.6783765768879698E-3</v>
      </c>
      <c r="E248" s="47">
        <v>405.37</v>
      </c>
      <c r="F248" s="47">
        <v>405.37</v>
      </c>
      <c r="G248" s="47">
        <v>406.94</v>
      </c>
      <c r="H248" s="7">
        <v>2086081940</v>
      </c>
      <c r="I248" s="47">
        <v>498566280000</v>
      </c>
      <c r="J248" s="47">
        <v>1.19</v>
      </c>
      <c r="K248" s="47">
        <v>1.5699999999999901</v>
      </c>
      <c r="L248" s="49">
        <v>7.9124330072978102E-2</v>
      </c>
      <c r="M248" s="47">
        <v>22835202130000</v>
      </c>
      <c r="N248" s="47">
        <v>406.56</v>
      </c>
      <c r="O248" s="1"/>
      <c r="P248" s="1"/>
      <c r="Q248" s="1"/>
      <c r="R248" s="1"/>
    </row>
    <row r="249" spans="1:18" x14ac:dyDescent="0.3">
      <c r="A249" s="36">
        <v>43777</v>
      </c>
      <c r="B249" s="47">
        <v>405.42</v>
      </c>
      <c r="C249" s="48">
        <v>-1.1399999999999899</v>
      </c>
      <c r="D249" s="49">
        <v>-2.8040141676504999E-3</v>
      </c>
      <c r="E249" s="47">
        <v>406.02</v>
      </c>
      <c r="F249" s="47">
        <v>404.46</v>
      </c>
      <c r="G249" s="47">
        <v>406.1</v>
      </c>
      <c r="H249" s="7">
        <v>2007203440</v>
      </c>
      <c r="I249" s="47">
        <v>417928560000</v>
      </c>
      <c r="J249" s="47">
        <v>0.599999999999966</v>
      </c>
      <c r="K249" s="47">
        <v>1.6400000000000401</v>
      </c>
      <c r="L249" s="49">
        <v>-3.7811793720816202E-2</v>
      </c>
      <c r="M249" s="47">
        <v>22417273570000</v>
      </c>
      <c r="N249" s="47">
        <v>405.42</v>
      </c>
      <c r="O249" s="1"/>
      <c r="P249" s="1"/>
      <c r="Q249" s="1"/>
      <c r="R249" s="1"/>
    </row>
    <row r="250" spans="1:18" x14ac:dyDescent="0.3">
      <c r="A250" s="36">
        <v>43780</v>
      </c>
      <c r="B250" s="47">
        <v>405.34</v>
      </c>
      <c r="C250" s="48">
        <v>-8.00000000000409E-2</v>
      </c>
      <c r="D250" s="49">
        <v>-1.9732622958916899E-4</v>
      </c>
      <c r="E250" s="47">
        <v>404.92</v>
      </c>
      <c r="F250" s="47">
        <v>403.06</v>
      </c>
      <c r="G250" s="47">
        <v>405.64</v>
      </c>
      <c r="H250" s="7">
        <v>1891485860</v>
      </c>
      <c r="I250" s="47">
        <v>482432280000</v>
      </c>
      <c r="J250" s="47">
        <v>0.41999999999995902</v>
      </c>
      <c r="K250" s="47">
        <v>2.5799999999999801</v>
      </c>
      <c r="L250" s="49">
        <v>-5.7651146711864901E-2</v>
      </c>
      <c r="M250" s="47">
        <v>21934841290000</v>
      </c>
      <c r="N250" s="47">
        <v>405.34</v>
      </c>
      <c r="O250" s="1"/>
      <c r="P250" s="1"/>
      <c r="Q250" s="1"/>
      <c r="R250" s="1"/>
    </row>
    <row r="251" spans="1:18" x14ac:dyDescent="0.3">
      <c r="A251" s="36">
        <v>43781</v>
      </c>
      <c r="B251" s="47">
        <v>406.9</v>
      </c>
      <c r="C251" s="48">
        <v>1.56</v>
      </c>
      <c r="D251" s="49">
        <v>3.84862091084029E-3</v>
      </c>
      <c r="E251" s="47">
        <v>405.56</v>
      </c>
      <c r="F251" s="47">
        <v>405.19</v>
      </c>
      <c r="G251" s="47">
        <v>407.63</v>
      </c>
      <c r="H251" s="7">
        <v>2011852790</v>
      </c>
      <c r="I251" s="47">
        <v>501743560000</v>
      </c>
      <c r="J251" s="47">
        <v>1.3399999999999701</v>
      </c>
      <c r="K251" s="47">
        <v>2.44</v>
      </c>
      <c r="L251" s="49">
        <v>6.3636177539281205E-2</v>
      </c>
      <c r="M251" s="47">
        <v>22436584850000</v>
      </c>
      <c r="N251" s="47">
        <v>406.9</v>
      </c>
      <c r="O251" s="1"/>
      <c r="P251" s="1"/>
      <c r="Q251" s="1"/>
      <c r="R251" s="1"/>
    </row>
    <row r="252" spans="1:18" x14ac:dyDescent="0.3">
      <c r="A252" s="36">
        <v>43782</v>
      </c>
      <c r="B252" s="47">
        <v>405.86</v>
      </c>
      <c r="C252" s="48">
        <v>-1.0399999999999601</v>
      </c>
      <c r="D252" s="49">
        <v>-2.5559105431308998E-3</v>
      </c>
      <c r="E252" s="47">
        <v>406.57</v>
      </c>
      <c r="F252" s="47">
        <v>403.53</v>
      </c>
      <c r="G252" s="47">
        <v>406.57</v>
      </c>
      <c r="H252" s="7">
        <v>2011722960</v>
      </c>
      <c r="I252" s="47">
        <v>473020120000</v>
      </c>
      <c r="J252" s="47">
        <v>0.70999999999997998</v>
      </c>
      <c r="K252" s="47">
        <v>3.04000000000002</v>
      </c>
      <c r="L252" s="49">
        <v>-6.4532554591133906E-5</v>
      </c>
      <c r="M252" s="47">
        <v>21963564730000</v>
      </c>
      <c r="N252" s="47">
        <v>405.86</v>
      </c>
      <c r="O252" s="1"/>
      <c r="P252" s="1"/>
      <c r="Q252" s="1"/>
      <c r="R252" s="1"/>
    </row>
    <row r="253" spans="1:18" x14ac:dyDescent="0.3">
      <c r="A253" s="36">
        <v>43783</v>
      </c>
      <c r="B253" s="47">
        <v>404.41</v>
      </c>
      <c r="C253" s="48">
        <v>-1.44999999999999</v>
      </c>
      <c r="D253" s="49">
        <v>-3.5726605233331399E-3</v>
      </c>
      <c r="E253" s="47">
        <v>405.71</v>
      </c>
      <c r="F253" s="47">
        <v>404.38</v>
      </c>
      <c r="G253" s="47">
        <v>406</v>
      </c>
      <c r="H253" s="7">
        <v>1834367690</v>
      </c>
      <c r="I253" s="47">
        <v>456166200000</v>
      </c>
      <c r="J253" s="47">
        <v>1.2999999999999501</v>
      </c>
      <c r="K253" s="47">
        <v>1.62</v>
      </c>
      <c r="L253" s="49">
        <v>-8.8160881754811807E-2</v>
      </c>
      <c r="M253" s="47">
        <v>21507398530000</v>
      </c>
      <c r="N253" s="47">
        <v>404.41</v>
      </c>
      <c r="O253" s="1"/>
      <c r="P253" s="1"/>
      <c r="Q253" s="1"/>
      <c r="R253" s="1"/>
    </row>
    <row r="254" spans="1:18" x14ac:dyDescent="0.3">
      <c r="A254" s="36">
        <v>43784</v>
      </c>
      <c r="B254" s="47">
        <v>406.04</v>
      </c>
      <c r="C254" s="48">
        <v>1.63</v>
      </c>
      <c r="D254" s="49">
        <v>4.0305630424569E-3</v>
      </c>
      <c r="E254" s="47">
        <v>405.21</v>
      </c>
      <c r="F254" s="47">
        <v>403.51</v>
      </c>
      <c r="G254" s="47">
        <v>406.74</v>
      </c>
      <c r="H254" s="7">
        <v>1923121520</v>
      </c>
      <c r="I254" s="47">
        <v>465912080000</v>
      </c>
      <c r="J254" s="47">
        <v>0.83000000000004104</v>
      </c>
      <c r="K254" s="47">
        <v>3.23000000000002</v>
      </c>
      <c r="L254" s="49">
        <v>4.8383882077643901E-2</v>
      </c>
      <c r="M254" s="47">
        <v>21973310610000</v>
      </c>
      <c r="N254" s="47">
        <v>406.04</v>
      </c>
      <c r="O254" s="1"/>
      <c r="P254" s="1"/>
      <c r="Q254" s="1"/>
      <c r="R254" s="1"/>
    </row>
    <row r="255" spans="1:18" x14ac:dyDescent="0.3">
      <c r="A255" s="36">
        <v>43787</v>
      </c>
      <c r="B255" s="47">
        <v>405.99</v>
      </c>
      <c r="C255" s="48">
        <v>-5.0000000000011403E-2</v>
      </c>
      <c r="D255" s="49">
        <v>-1.23140577283054E-4</v>
      </c>
      <c r="E255" s="47">
        <v>406.34</v>
      </c>
      <c r="F255" s="47">
        <v>404.69</v>
      </c>
      <c r="G255" s="47">
        <v>407.16</v>
      </c>
      <c r="H255" s="7">
        <v>1809794640</v>
      </c>
      <c r="I255" s="47">
        <v>452117640000</v>
      </c>
      <c r="J255" s="47">
        <v>0.349999999999966</v>
      </c>
      <c r="K255" s="47">
        <v>2.4700000000000299</v>
      </c>
      <c r="L255" s="49">
        <v>-5.8928611021938998E-2</v>
      </c>
      <c r="M255" s="47">
        <v>21521192970000</v>
      </c>
      <c r="N255" s="47">
        <v>405.99</v>
      </c>
      <c r="O255" s="1"/>
      <c r="P255" s="1"/>
      <c r="Q255" s="1"/>
      <c r="R255" s="1"/>
    </row>
    <row r="256" spans="1:18" x14ac:dyDescent="0.3">
      <c r="A256" s="36">
        <v>43788</v>
      </c>
      <c r="B256" s="47">
        <v>405.5</v>
      </c>
      <c r="C256" s="48">
        <v>-0.49000000000000898</v>
      </c>
      <c r="D256" s="49">
        <v>-1.2069262789724099E-3</v>
      </c>
      <c r="E256" s="47">
        <v>406.18</v>
      </c>
      <c r="F256" s="47">
        <v>404.8</v>
      </c>
      <c r="G256" s="47">
        <v>409.24</v>
      </c>
      <c r="H256" s="7">
        <v>1729257800</v>
      </c>
      <c r="I256" s="47">
        <v>427799360000</v>
      </c>
      <c r="J256" s="47">
        <v>0.68000000000000704</v>
      </c>
      <c r="K256" s="47">
        <v>4.4400000000000004</v>
      </c>
      <c r="L256" s="49">
        <v>-4.4500540680129298E-2</v>
      </c>
      <c r="M256" s="47">
        <v>21093393610000</v>
      </c>
      <c r="N256" s="47">
        <v>405.5</v>
      </c>
      <c r="O256" s="1"/>
      <c r="P256" s="1"/>
      <c r="Q256" s="1"/>
      <c r="R256" s="1"/>
    </row>
    <row r="257" spans="1:18" x14ac:dyDescent="0.3">
      <c r="A257" s="36">
        <v>43789</v>
      </c>
      <c r="B257" s="47">
        <v>403.82</v>
      </c>
      <c r="C257" s="48">
        <v>-1.6800000000000099</v>
      </c>
      <c r="D257" s="49">
        <v>-4.1430332922318298E-3</v>
      </c>
      <c r="E257" s="47">
        <v>404.65</v>
      </c>
      <c r="F257" s="47">
        <v>401.78</v>
      </c>
      <c r="G257" s="47">
        <v>404.65</v>
      </c>
      <c r="H257" s="7">
        <v>1965587880</v>
      </c>
      <c r="I257" s="47">
        <v>482193480000</v>
      </c>
      <c r="J257" s="47">
        <v>0.82999999999998397</v>
      </c>
      <c r="K257" s="47">
        <v>2.87</v>
      </c>
      <c r="L257" s="49">
        <v>0.13666561457753701</v>
      </c>
      <c r="M257" s="47">
        <v>20611200130000</v>
      </c>
      <c r="N257" s="47">
        <v>403.82</v>
      </c>
      <c r="O257" s="1"/>
      <c r="P257" s="1"/>
      <c r="Q257" s="1"/>
      <c r="R257" s="1"/>
    </row>
    <row r="258" spans="1:18" x14ac:dyDescent="0.3">
      <c r="A258" s="36">
        <v>43790</v>
      </c>
      <c r="B258" s="47">
        <v>402.22</v>
      </c>
      <c r="C258" s="48">
        <v>-1.5999999999999699</v>
      </c>
      <c r="D258" s="49">
        <v>-3.9621613590212603E-3</v>
      </c>
      <c r="E258" s="47">
        <v>403.1</v>
      </c>
      <c r="F258" s="47">
        <v>400.02</v>
      </c>
      <c r="G258" s="47">
        <v>403.1</v>
      </c>
      <c r="H258" s="7">
        <v>1868038740</v>
      </c>
      <c r="I258" s="47">
        <v>451858360000</v>
      </c>
      <c r="J258" s="47">
        <v>0.87999999999999501</v>
      </c>
      <c r="K258" s="47">
        <v>3.08000000000004</v>
      </c>
      <c r="L258" s="49">
        <v>-4.9628480615173498E-2</v>
      </c>
      <c r="M258" s="47">
        <v>20159341770000</v>
      </c>
      <c r="N258" s="47">
        <v>402.22</v>
      </c>
      <c r="O258" s="1"/>
      <c r="P258" s="1"/>
      <c r="Q258" s="1"/>
      <c r="R258" s="1"/>
    </row>
    <row r="259" spans="1:18" x14ac:dyDescent="0.3">
      <c r="A259" s="36">
        <v>43791</v>
      </c>
      <c r="B259" s="47">
        <v>403.98</v>
      </c>
      <c r="C259" s="48">
        <v>1.75999999999999</v>
      </c>
      <c r="D259" s="49">
        <v>4.3757147829545798E-3</v>
      </c>
      <c r="E259" s="47">
        <v>402.39</v>
      </c>
      <c r="F259" s="47">
        <v>402.39</v>
      </c>
      <c r="G259" s="47">
        <v>405.44</v>
      </c>
      <c r="H259" s="7">
        <v>1761723810</v>
      </c>
      <c r="I259" s="47">
        <v>434087760000</v>
      </c>
      <c r="J259" s="47">
        <v>1.5900000000000301</v>
      </c>
      <c r="K259" s="47">
        <v>3.05000000000001</v>
      </c>
      <c r="L259" s="49">
        <v>-5.6912593793424199E-2</v>
      </c>
      <c r="M259" s="47">
        <v>20593429530000</v>
      </c>
      <c r="N259" s="47">
        <v>403.98</v>
      </c>
      <c r="O259" s="1"/>
      <c r="P259" s="1"/>
      <c r="Q259" s="1"/>
      <c r="R259" s="1"/>
    </row>
    <row r="260" spans="1:18" x14ac:dyDescent="0.3">
      <c r="A260" s="36">
        <v>43794</v>
      </c>
      <c r="B260" s="47">
        <v>408.09</v>
      </c>
      <c r="C260" s="48">
        <v>4.1099999999999604</v>
      </c>
      <c r="D260" s="49">
        <v>1.0173770978761199E-2</v>
      </c>
      <c r="E260" s="47">
        <v>405.23</v>
      </c>
      <c r="F260" s="47">
        <v>405.23</v>
      </c>
      <c r="G260" s="47">
        <v>408.25</v>
      </c>
      <c r="H260" s="7">
        <v>1511571080</v>
      </c>
      <c r="I260" s="47">
        <v>392695200000</v>
      </c>
      <c r="J260" s="47">
        <v>2.8599999999999599</v>
      </c>
      <c r="K260" s="47">
        <v>3.01999999999998</v>
      </c>
      <c r="L260" s="49">
        <v>-0.14199315952935901</v>
      </c>
      <c r="M260" s="47">
        <v>20986124730000</v>
      </c>
      <c r="N260" s="47">
        <v>408.09</v>
      </c>
      <c r="O260" s="1"/>
      <c r="P260" s="1"/>
      <c r="Q260" s="1"/>
      <c r="R260" s="1"/>
    </row>
    <row r="261" spans="1:18" x14ac:dyDescent="0.3">
      <c r="A261" s="36">
        <v>43795</v>
      </c>
      <c r="B261" s="47">
        <v>408.49</v>
      </c>
      <c r="C261" s="48">
        <v>0.400000000000034</v>
      </c>
      <c r="D261" s="49">
        <v>9.8017594158159699E-4</v>
      </c>
      <c r="E261" s="47">
        <v>407.98</v>
      </c>
      <c r="F261" s="47">
        <v>406.97</v>
      </c>
      <c r="G261" s="47">
        <v>409.04</v>
      </c>
      <c r="H261" s="7">
        <v>2755391440</v>
      </c>
      <c r="I261" s="47">
        <v>801410480000</v>
      </c>
      <c r="J261" s="47">
        <v>0.50999999999999102</v>
      </c>
      <c r="K261" s="47">
        <v>2.0699999999999901</v>
      </c>
      <c r="L261" s="49">
        <v>0.82286594157384896</v>
      </c>
      <c r="M261" s="47">
        <v>21787535210000</v>
      </c>
      <c r="N261" s="47">
        <v>408.49</v>
      </c>
      <c r="O261" s="1"/>
      <c r="P261" s="1"/>
      <c r="Q261" s="1"/>
      <c r="R261" s="1"/>
    </row>
    <row r="262" spans="1:18" x14ac:dyDescent="0.3">
      <c r="A262" s="36">
        <v>43796</v>
      </c>
      <c r="B262" s="47">
        <v>409.81</v>
      </c>
      <c r="C262" s="48">
        <v>1.3199999999999901</v>
      </c>
      <c r="D262" s="49">
        <v>3.2314132536904001E-3</v>
      </c>
      <c r="E262" s="47">
        <v>409</v>
      </c>
      <c r="F262" s="47">
        <v>408.54</v>
      </c>
      <c r="G262" s="47">
        <v>410.39</v>
      </c>
      <c r="H262" s="7">
        <v>1656796730</v>
      </c>
      <c r="I262" s="47">
        <v>439421360000</v>
      </c>
      <c r="J262" s="47">
        <v>0.81000000000000205</v>
      </c>
      <c r="K262" s="47">
        <v>1.8499999999999699</v>
      </c>
      <c r="L262" s="49">
        <v>-0.39870731034861601</v>
      </c>
      <c r="M262" s="47">
        <v>22226956570000</v>
      </c>
      <c r="N262" s="47">
        <v>409.81</v>
      </c>
      <c r="O262" s="1"/>
      <c r="P262" s="1"/>
      <c r="Q262" s="1"/>
      <c r="R262" s="1"/>
    </row>
    <row r="263" spans="1:18" x14ac:dyDescent="0.3">
      <c r="A263" s="36">
        <v>43797</v>
      </c>
      <c r="B263" s="47">
        <v>409.25</v>
      </c>
      <c r="C263" s="48">
        <v>-0.56000000000000205</v>
      </c>
      <c r="D263" s="49">
        <v>-1.36648690856739E-3</v>
      </c>
      <c r="E263" s="47">
        <v>409.63</v>
      </c>
      <c r="F263" s="47">
        <v>408.44</v>
      </c>
      <c r="G263" s="47">
        <v>409.63</v>
      </c>
      <c r="H263" s="7">
        <v>1309923960</v>
      </c>
      <c r="I263" s="47">
        <v>322167880000</v>
      </c>
      <c r="J263" s="47">
        <v>0.37999999999999501</v>
      </c>
      <c r="K263" s="47">
        <v>1.19</v>
      </c>
      <c r="L263" s="49">
        <v>-0.20936350471913401</v>
      </c>
      <c r="M263" s="47">
        <v>21904788690000</v>
      </c>
      <c r="N263" s="47">
        <v>409.25</v>
      </c>
      <c r="O263" s="1"/>
      <c r="P263" s="1"/>
      <c r="Q263" s="1"/>
      <c r="R263" s="1"/>
    </row>
    <row r="264" spans="1:18" x14ac:dyDescent="0.3">
      <c r="A264" s="36">
        <v>43798</v>
      </c>
      <c r="B264" s="47">
        <v>407.43</v>
      </c>
      <c r="C264" s="48">
        <v>-1.8199999999999901</v>
      </c>
      <c r="D264" s="49">
        <v>-4.4471594379963198E-3</v>
      </c>
      <c r="E264" s="47">
        <v>408.57</v>
      </c>
      <c r="F264" s="47">
        <v>407.34</v>
      </c>
      <c r="G264" s="47">
        <v>409.64</v>
      </c>
      <c r="H264" s="7">
        <v>1560461050</v>
      </c>
      <c r="I264" s="47">
        <v>397184160000</v>
      </c>
      <c r="J264" s="47">
        <v>1.1399999999999899</v>
      </c>
      <c r="K264" s="47">
        <v>2.30000000000001</v>
      </c>
      <c r="L264" s="49">
        <v>0.191260788908694</v>
      </c>
      <c r="M264" s="47">
        <v>21507604530000</v>
      </c>
      <c r="N264" s="47">
        <v>407.43</v>
      </c>
      <c r="O264" s="1"/>
      <c r="P264" s="1"/>
      <c r="Q264" s="1"/>
      <c r="R264" s="1"/>
    </row>
    <row r="265" spans="1:18" x14ac:dyDescent="0.3">
      <c r="A265" s="36">
        <v>43801</v>
      </c>
      <c r="B265" s="47">
        <v>401.01</v>
      </c>
      <c r="C265" s="48">
        <v>-6.4200000000000204</v>
      </c>
      <c r="D265" s="49">
        <v>-1.57573080038289E-2</v>
      </c>
      <c r="E265" s="47">
        <v>407.48</v>
      </c>
      <c r="F265" s="47">
        <v>400.57</v>
      </c>
      <c r="G265" s="47">
        <v>410.04</v>
      </c>
      <c r="H265" s="7">
        <v>2321215870</v>
      </c>
      <c r="I265" s="47">
        <v>555213240000</v>
      </c>
      <c r="J265" s="47">
        <v>6.4700000000000299</v>
      </c>
      <c r="K265" s="47">
        <v>9.4700000000000308</v>
      </c>
      <c r="L265" s="49">
        <v>0.48751926233596199</v>
      </c>
      <c r="M265" s="47">
        <v>20952391290000</v>
      </c>
      <c r="N265" s="47">
        <v>401.01</v>
      </c>
      <c r="O265" s="1"/>
      <c r="P265" s="1"/>
      <c r="Q265" s="1"/>
      <c r="R265" s="1"/>
    </row>
    <row r="266" spans="1:18" x14ac:dyDescent="0.3">
      <c r="A266" s="36">
        <v>43802</v>
      </c>
      <c r="B266" s="47">
        <v>398.48</v>
      </c>
      <c r="C266" s="48">
        <v>-2.5299999999999701</v>
      </c>
      <c r="D266" s="49">
        <v>-6.3090695992618004E-3</v>
      </c>
      <c r="E266" s="47">
        <v>401.84</v>
      </c>
      <c r="F266" s="47">
        <v>397.18</v>
      </c>
      <c r="G266" s="47">
        <v>402.99</v>
      </c>
      <c r="H266" s="7">
        <v>2084377820</v>
      </c>
      <c r="I266" s="47">
        <v>560591920000</v>
      </c>
      <c r="J266" s="47">
        <v>3.3599999999999599</v>
      </c>
      <c r="K266" s="47">
        <v>5.81</v>
      </c>
      <c r="L266" s="49">
        <v>-0.102031893311155</v>
      </c>
      <c r="M266" s="47">
        <v>20391799370000</v>
      </c>
      <c r="N266" s="47">
        <v>398.48</v>
      </c>
      <c r="O266" s="1"/>
      <c r="P266" s="1"/>
      <c r="Q266" s="1"/>
      <c r="R266" s="1"/>
    </row>
    <row r="267" spans="1:18" x14ac:dyDescent="0.3">
      <c r="A267" s="36">
        <v>43803</v>
      </c>
      <c r="B267" s="47">
        <v>403.19</v>
      </c>
      <c r="C267" s="48">
        <v>4.7099999999999804</v>
      </c>
      <c r="D267" s="49">
        <v>1.1819915679582399E-2</v>
      </c>
      <c r="E267" s="47">
        <v>398.62</v>
      </c>
      <c r="F267" s="47">
        <v>398.51</v>
      </c>
      <c r="G267" s="47">
        <v>403.28</v>
      </c>
      <c r="H267" s="7">
        <v>1762342330</v>
      </c>
      <c r="I267" s="47">
        <v>479868000000</v>
      </c>
      <c r="J267" s="47">
        <v>4.5699999999999896</v>
      </c>
      <c r="K267" s="47">
        <v>4.76999999999998</v>
      </c>
      <c r="L267" s="49">
        <v>-0.15449957628123301</v>
      </c>
      <c r="M267" s="47">
        <v>20871667370000</v>
      </c>
      <c r="N267" s="47">
        <v>403.19</v>
      </c>
      <c r="O267" s="1"/>
      <c r="P267" s="1"/>
      <c r="Q267" s="1"/>
      <c r="R267" s="1"/>
    </row>
    <row r="268" spans="1:18" x14ac:dyDescent="0.3">
      <c r="A268" s="36">
        <v>43804</v>
      </c>
      <c r="B268" s="47">
        <v>402.66</v>
      </c>
      <c r="C268" s="48">
        <v>-0.52999999999997305</v>
      </c>
      <c r="D268" s="49">
        <v>-1.3145167290854801E-3</v>
      </c>
      <c r="E268" s="47">
        <v>403.71</v>
      </c>
      <c r="F268" s="47">
        <v>402.41</v>
      </c>
      <c r="G268" s="47">
        <v>405.37</v>
      </c>
      <c r="H268" s="7">
        <v>1581911570</v>
      </c>
      <c r="I268" s="47">
        <v>425509760000</v>
      </c>
      <c r="J268" s="47">
        <v>1.0499999999999501</v>
      </c>
      <c r="K268" s="47">
        <v>2.95999999999998</v>
      </c>
      <c r="L268" s="49">
        <v>-0.102381221246612</v>
      </c>
      <c r="M268" s="47">
        <v>20446157610000</v>
      </c>
      <c r="N268" s="47">
        <v>402.66</v>
      </c>
      <c r="O268" s="1"/>
      <c r="P268" s="1"/>
      <c r="Q268" s="1"/>
      <c r="R268" s="1"/>
    </row>
    <row r="269" spans="1:18" x14ac:dyDescent="0.3">
      <c r="A269" s="36">
        <v>43805</v>
      </c>
      <c r="B269" s="47">
        <v>407.35</v>
      </c>
      <c r="C269" s="48">
        <v>4.6900000000000004</v>
      </c>
      <c r="D269" s="49">
        <v>1.1647543833507201E-2</v>
      </c>
      <c r="E269" s="47">
        <v>403</v>
      </c>
      <c r="F269" s="47">
        <v>403</v>
      </c>
      <c r="G269" s="47">
        <v>407.48</v>
      </c>
      <c r="H269" s="7">
        <v>1473940900</v>
      </c>
      <c r="I269" s="47">
        <v>354414000000</v>
      </c>
      <c r="J269" s="47">
        <v>4.3500000000000201</v>
      </c>
      <c r="K269" s="47">
        <v>4.48000000000002</v>
      </c>
      <c r="L269" s="49">
        <v>-6.8253290542656594E-2</v>
      </c>
      <c r="M269" s="47">
        <v>20800571610000</v>
      </c>
      <c r="N269" s="47">
        <v>407.35</v>
      </c>
      <c r="O269" s="1"/>
      <c r="P269" s="1"/>
      <c r="Q269" s="1"/>
      <c r="R269" s="1"/>
    </row>
    <row r="270" spans="1:18" x14ac:dyDescent="0.3">
      <c r="A270" s="36">
        <v>43808</v>
      </c>
      <c r="B270" s="47">
        <v>406.39</v>
      </c>
      <c r="C270" s="48">
        <v>-0.96000000000003605</v>
      </c>
      <c r="D270" s="49">
        <v>-2.3566957162146499E-3</v>
      </c>
      <c r="E270" s="47">
        <v>407.5</v>
      </c>
      <c r="F270" s="47">
        <v>406.22</v>
      </c>
      <c r="G270" s="47">
        <v>407.55</v>
      </c>
      <c r="H270" s="7">
        <v>1672801180</v>
      </c>
      <c r="I270" s="47">
        <v>414141080000</v>
      </c>
      <c r="J270" s="47">
        <v>1.1100000000000101</v>
      </c>
      <c r="K270" s="47">
        <v>1.3299999999999801</v>
      </c>
      <c r="L270" s="49">
        <v>0.134917404083162</v>
      </c>
      <c r="M270" s="47">
        <v>20386430530000</v>
      </c>
      <c r="N270" s="47">
        <v>406.39</v>
      </c>
      <c r="O270" s="1"/>
      <c r="P270" s="1"/>
      <c r="Q270" s="1"/>
      <c r="R270" s="1"/>
    </row>
    <row r="271" spans="1:18" x14ac:dyDescent="0.3">
      <c r="A271" s="36">
        <v>43809</v>
      </c>
      <c r="B271" s="47">
        <v>405.34</v>
      </c>
      <c r="C271" s="48">
        <v>-1.05000000000001</v>
      </c>
      <c r="D271" s="49">
        <v>-2.5837249932331302E-3</v>
      </c>
      <c r="E271" s="47">
        <v>406.16</v>
      </c>
      <c r="F271" s="47">
        <v>401.46</v>
      </c>
      <c r="G271" s="47">
        <v>406.16</v>
      </c>
      <c r="H271" s="7">
        <v>1833809810</v>
      </c>
      <c r="I271" s="47">
        <v>477351520000</v>
      </c>
      <c r="J271" s="47">
        <v>0.82000000000005002</v>
      </c>
      <c r="K271" s="47">
        <v>4.7000000000000499</v>
      </c>
      <c r="L271" s="49">
        <v>9.6250906518370594E-2</v>
      </c>
      <c r="M271" s="47">
        <v>19909079010000</v>
      </c>
      <c r="N271" s="47">
        <v>405.34</v>
      </c>
      <c r="O271" s="1"/>
      <c r="P271" s="1"/>
      <c r="Q271" s="1"/>
      <c r="R271" s="1"/>
    </row>
    <row r="272" spans="1:18" x14ac:dyDescent="0.3">
      <c r="A272" s="36">
        <v>43810</v>
      </c>
      <c r="B272" s="47">
        <v>406.22</v>
      </c>
      <c r="C272" s="48">
        <v>0.88000000000005196</v>
      </c>
      <c r="D272" s="49">
        <v>2.1710169240638801E-3</v>
      </c>
      <c r="E272" s="47">
        <v>405.05</v>
      </c>
      <c r="F272" s="47">
        <v>403.99</v>
      </c>
      <c r="G272" s="47">
        <v>406.49</v>
      </c>
      <c r="H272" s="7">
        <v>1880223820</v>
      </c>
      <c r="I272" s="47">
        <v>565695360000</v>
      </c>
      <c r="J272" s="47">
        <v>1.1700000000000199</v>
      </c>
      <c r="K272" s="47">
        <v>2.5</v>
      </c>
      <c r="L272" s="49">
        <v>2.5310154710100501E-2</v>
      </c>
      <c r="M272" s="47">
        <v>20474774370000</v>
      </c>
      <c r="N272" s="47">
        <v>406.22</v>
      </c>
      <c r="O272" s="1"/>
      <c r="P272" s="1"/>
      <c r="Q272" s="1"/>
      <c r="R272" s="1"/>
    </row>
    <row r="273" spans="1:18" x14ac:dyDescent="0.3">
      <c r="A273" s="36">
        <v>43811</v>
      </c>
      <c r="B273" s="47">
        <v>407.58</v>
      </c>
      <c r="C273" s="48">
        <v>1.3599999999999599</v>
      </c>
      <c r="D273" s="49">
        <v>3.34793954015055E-3</v>
      </c>
      <c r="E273" s="47">
        <v>406.32</v>
      </c>
      <c r="F273" s="47">
        <v>404.99</v>
      </c>
      <c r="G273" s="47">
        <v>409.34</v>
      </c>
      <c r="H273" s="7">
        <v>2214360530</v>
      </c>
      <c r="I273" s="47">
        <v>490504200000</v>
      </c>
      <c r="J273" s="47">
        <v>1.25999999999999</v>
      </c>
      <c r="K273" s="47">
        <v>4.3499999999999703</v>
      </c>
      <c r="L273" s="49">
        <v>0.17771113547535</v>
      </c>
      <c r="M273" s="47">
        <v>20965278570000</v>
      </c>
      <c r="N273" s="47">
        <v>407.58</v>
      </c>
      <c r="O273" s="1"/>
      <c r="P273" s="1"/>
      <c r="Q273" s="1"/>
      <c r="R273" s="1"/>
    </row>
    <row r="274" spans="1:18" x14ac:dyDescent="0.3">
      <c r="A274" s="36">
        <v>43812</v>
      </c>
      <c r="B274" s="47">
        <v>412.02</v>
      </c>
      <c r="C274" s="48">
        <v>4.4400000000000004</v>
      </c>
      <c r="D274" s="49">
        <v>1.08935669071103E-2</v>
      </c>
      <c r="E274" s="47">
        <v>410.61</v>
      </c>
      <c r="F274" s="47">
        <v>410.61</v>
      </c>
      <c r="G274" s="47">
        <v>414.91</v>
      </c>
      <c r="H274" s="7">
        <v>3666847390</v>
      </c>
      <c r="I274" s="47">
        <v>983546800000</v>
      </c>
      <c r="J274" s="47">
        <v>1.4099999999999699</v>
      </c>
      <c r="K274" s="47">
        <v>4.3000000000000096</v>
      </c>
      <c r="L274" s="49">
        <v>0.65593964502248403</v>
      </c>
      <c r="M274" s="47">
        <v>21948825370000</v>
      </c>
      <c r="N274" s="47">
        <v>412.02</v>
      </c>
      <c r="O274" s="1"/>
      <c r="P274" s="1"/>
      <c r="Q274" s="1"/>
      <c r="R274" s="1"/>
    </row>
    <row r="275" spans="1:18" x14ac:dyDescent="0.3">
      <c r="A275" s="36">
        <v>43815</v>
      </c>
      <c r="B275" s="47">
        <v>417.75</v>
      </c>
      <c r="C275" s="48">
        <v>5.73000000000002</v>
      </c>
      <c r="D275" s="49">
        <v>1.3907091888743299E-2</v>
      </c>
      <c r="E275" s="47">
        <v>412.91</v>
      </c>
      <c r="F275" s="47">
        <v>412.91</v>
      </c>
      <c r="G275" s="47">
        <v>418.53</v>
      </c>
      <c r="H275" s="7">
        <v>2220557210</v>
      </c>
      <c r="I275" s="47">
        <v>640192560000</v>
      </c>
      <c r="J275" s="47">
        <v>4.8399999999999803</v>
      </c>
      <c r="K275" s="47">
        <v>5.6199999999999504</v>
      </c>
      <c r="L275" s="49">
        <v>-0.39442333595453999</v>
      </c>
      <c r="M275" s="47">
        <v>22589017930000</v>
      </c>
      <c r="N275" s="47">
        <v>417.75</v>
      </c>
      <c r="O275" s="1"/>
      <c r="P275" s="1"/>
      <c r="Q275" s="1"/>
      <c r="R275" s="1"/>
    </row>
    <row r="276" spans="1:18" x14ac:dyDescent="0.3">
      <c r="A276" s="36">
        <v>43816</v>
      </c>
      <c r="B276" s="47">
        <v>414.92</v>
      </c>
      <c r="C276" s="48">
        <v>-2.8299999999999801</v>
      </c>
      <c r="D276" s="49">
        <v>-6.7743865948533396E-3</v>
      </c>
      <c r="E276" s="47">
        <v>416.64</v>
      </c>
      <c r="F276" s="47">
        <v>414.1</v>
      </c>
      <c r="G276" s="47">
        <v>416.64</v>
      </c>
      <c r="H276" s="7">
        <v>2336550910</v>
      </c>
      <c r="I276" s="47">
        <v>682914240000</v>
      </c>
      <c r="J276" s="47">
        <v>1.71999999999997</v>
      </c>
      <c r="K276" s="47">
        <v>2.5399999999999601</v>
      </c>
      <c r="L276" s="49">
        <v>5.2236303337575299E-2</v>
      </c>
      <c r="M276" s="47">
        <v>21906103690000</v>
      </c>
      <c r="N276" s="47">
        <v>414.92</v>
      </c>
      <c r="O276" s="1"/>
      <c r="P276" s="1"/>
      <c r="Q276" s="1"/>
      <c r="R276" s="1"/>
    </row>
    <row r="277" spans="1:18" x14ac:dyDescent="0.3">
      <c r="A277" s="36">
        <v>43817</v>
      </c>
      <c r="B277" s="47">
        <v>414.38</v>
      </c>
      <c r="C277" s="48">
        <v>-0.54000000000002002</v>
      </c>
      <c r="D277" s="49">
        <v>-1.30145570230411E-3</v>
      </c>
      <c r="E277" s="47">
        <v>414.57</v>
      </c>
      <c r="F277" s="47">
        <v>414.38</v>
      </c>
      <c r="G277" s="47">
        <v>416.12</v>
      </c>
      <c r="H277" s="7">
        <v>1798453690</v>
      </c>
      <c r="I277" s="47">
        <v>517775360000</v>
      </c>
      <c r="J277" s="47">
        <v>0.189999999999998</v>
      </c>
      <c r="K277" s="47">
        <v>1.74000000000001</v>
      </c>
      <c r="L277" s="49">
        <v>-0.23029552563868599</v>
      </c>
      <c r="M277" s="47">
        <v>21388328330000</v>
      </c>
      <c r="N277" s="47">
        <v>414.38</v>
      </c>
      <c r="O277" s="1"/>
      <c r="P277" s="1"/>
      <c r="Q277" s="1"/>
      <c r="R277" s="1"/>
    </row>
    <row r="278" spans="1:18" x14ac:dyDescent="0.3">
      <c r="A278" s="36">
        <v>43818</v>
      </c>
      <c r="B278" s="47">
        <v>415.07</v>
      </c>
      <c r="C278" s="48">
        <v>0.68999999999999795</v>
      </c>
      <c r="D278" s="49">
        <v>1.66513827887446E-3</v>
      </c>
      <c r="E278" s="47">
        <v>414.98</v>
      </c>
      <c r="F278" s="47">
        <v>413.53</v>
      </c>
      <c r="G278" s="47">
        <v>415.45</v>
      </c>
      <c r="H278" s="7">
        <v>1868406210</v>
      </c>
      <c r="I278" s="47">
        <v>513013440000</v>
      </c>
      <c r="J278" s="47">
        <v>8.9999999999975003E-2</v>
      </c>
      <c r="K278" s="47">
        <v>1.9200000000000199</v>
      </c>
      <c r="L278" s="49">
        <v>3.8895925087734699E-2</v>
      </c>
      <c r="M278" s="47">
        <v>21901341770000</v>
      </c>
      <c r="N278" s="47">
        <v>415.07</v>
      </c>
      <c r="O278" s="1"/>
      <c r="P278" s="1"/>
      <c r="Q278" s="1"/>
      <c r="R278" s="1"/>
    </row>
    <row r="279" spans="1:18" x14ac:dyDescent="0.3">
      <c r="A279" s="36">
        <v>43819</v>
      </c>
      <c r="B279" s="47">
        <v>418.4</v>
      </c>
      <c r="C279" s="48">
        <v>3.3299999999999801</v>
      </c>
      <c r="D279" s="49">
        <v>8.0227431517574995E-3</v>
      </c>
      <c r="E279" s="47">
        <v>414.98</v>
      </c>
      <c r="F279" s="47">
        <v>414.98</v>
      </c>
      <c r="G279" s="47">
        <v>418.45</v>
      </c>
      <c r="H279" s="7">
        <v>3372688820</v>
      </c>
      <c r="I279" s="47">
        <v>828147840000</v>
      </c>
      <c r="J279" s="47">
        <v>3.41999999999996</v>
      </c>
      <c r="K279" s="47">
        <v>3.46999999999997</v>
      </c>
      <c r="L279" s="49">
        <v>0.80511539832657697</v>
      </c>
      <c r="M279" s="47">
        <v>22729489610000</v>
      </c>
      <c r="N279" s="47">
        <v>418.4</v>
      </c>
      <c r="O279" s="1"/>
      <c r="P279" s="1"/>
      <c r="Q279" s="1"/>
      <c r="R279" s="1"/>
    </row>
    <row r="280" spans="1:18" x14ac:dyDescent="0.3">
      <c r="A280" s="36">
        <v>43822</v>
      </c>
      <c r="B280" s="47">
        <v>418.27</v>
      </c>
      <c r="C280" s="48">
        <v>-0.12999999999999501</v>
      </c>
      <c r="D280" s="49">
        <v>-3.1070745697895703E-4</v>
      </c>
      <c r="E280" s="47">
        <v>417.97</v>
      </c>
      <c r="F280" s="47">
        <v>417.56</v>
      </c>
      <c r="G280" s="47">
        <v>418.86</v>
      </c>
      <c r="H280" s="7">
        <v>1262351350</v>
      </c>
      <c r="I280" s="47">
        <v>314876600000</v>
      </c>
      <c r="J280" s="47">
        <v>0.29999999999995502</v>
      </c>
      <c r="K280" s="47">
        <v>1.30000000000001</v>
      </c>
      <c r="L280" s="49">
        <v>-0.62571366130362405</v>
      </c>
      <c r="M280" s="47">
        <v>22414613010000</v>
      </c>
      <c r="N280" s="47">
        <v>418.27</v>
      </c>
      <c r="O280" s="1"/>
      <c r="P280" s="1"/>
      <c r="Q280" s="1"/>
      <c r="R280" s="1"/>
    </row>
    <row r="281" spans="1:18" x14ac:dyDescent="0.3">
      <c r="A281" s="36">
        <v>43823</v>
      </c>
      <c r="B281" s="47">
        <v>418.86</v>
      </c>
      <c r="C281" s="48">
        <v>0.59000000000003205</v>
      </c>
      <c r="D281" s="49">
        <v>1.41057211848813E-3</v>
      </c>
      <c r="E281" s="47">
        <v>418.17</v>
      </c>
      <c r="F281" s="47">
        <v>417.92</v>
      </c>
      <c r="G281" s="47">
        <v>418.94</v>
      </c>
      <c r="H281" s="7">
        <v>697950010</v>
      </c>
      <c r="I281" s="47">
        <v>110055700000</v>
      </c>
      <c r="J281" s="47">
        <v>0.68999999999999795</v>
      </c>
      <c r="K281" s="47">
        <v>1.01999999999998</v>
      </c>
      <c r="L281" s="49">
        <v>-0.44710320941946902</v>
      </c>
      <c r="M281" s="47">
        <v>22524668710000</v>
      </c>
      <c r="N281" s="47">
        <v>418.86</v>
      </c>
      <c r="O281" s="1"/>
      <c r="P281" s="1"/>
      <c r="Q281" s="1"/>
      <c r="R281" s="1"/>
    </row>
    <row r="282" spans="1:18" x14ac:dyDescent="0.3">
      <c r="A282" s="36">
        <v>43826</v>
      </c>
      <c r="B282" s="47">
        <v>419.74</v>
      </c>
      <c r="C282" s="48">
        <v>0.87999999999999501</v>
      </c>
      <c r="D282" s="49">
        <v>2.1009406484266699E-3</v>
      </c>
      <c r="E282" s="47">
        <v>419.16</v>
      </c>
      <c r="F282" s="47">
        <v>418.92</v>
      </c>
      <c r="G282" s="47">
        <v>420.72</v>
      </c>
      <c r="H282" s="7">
        <v>1029488530</v>
      </c>
      <c r="I282" s="47">
        <v>232953500000</v>
      </c>
      <c r="J282" s="47">
        <v>0.57999999999998397</v>
      </c>
      <c r="K282" s="47">
        <v>1.80000000000001</v>
      </c>
      <c r="L282" s="49">
        <v>0.47501757324998101</v>
      </c>
      <c r="M282" s="47">
        <v>22757622210000</v>
      </c>
      <c r="N282" s="47">
        <v>419.74</v>
      </c>
      <c r="O282" s="1"/>
      <c r="P282" s="1"/>
      <c r="Q282" s="1"/>
      <c r="R282" s="1"/>
    </row>
    <row r="283" spans="1:18" x14ac:dyDescent="0.3">
      <c r="A283" s="36">
        <v>43829</v>
      </c>
      <c r="B283" s="47">
        <v>416.17</v>
      </c>
      <c r="C283" s="48">
        <v>-3.5699999999999901</v>
      </c>
      <c r="D283" s="49">
        <v>-8.50526516414922E-3</v>
      </c>
      <c r="E283" s="47">
        <v>419.46</v>
      </c>
      <c r="F283" s="47">
        <v>416.17</v>
      </c>
      <c r="G283" s="47">
        <v>419.46</v>
      </c>
      <c r="H283" s="7">
        <v>941991150</v>
      </c>
      <c r="I283" s="47">
        <v>230638480000</v>
      </c>
      <c r="J283" s="47">
        <v>3.2899999999999601</v>
      </c>
      <c r="K283" s="47">
        <v>3.2899999999999601</v>
      </c>
      <c r="L283" s="49">
        <v>-8.4991116899573393E-2</v>
      </c>
      <c r="M283" s="47">
        <v>22526983730000</v>
      </c>
      <c r="N283" s="47">
        <v>416.17</v>
      </c>
      <c r="O283" s="1"/>
      <c r="P283" s="1"/>
      <c r="Q283" s="1"/>
      <c r="R283" s="1"/>
    </row>
    <row r="284" spans="1:18" x14ac:dyDescent="0.3">
      <c r="A284" s="36">
        <v>43830</v>
      </c>
      <c r="B284" s="47">
        <v>415.84</v>
      </c>
      <c r="C284" s="48">
        <v>-0.33000000000004098</v>
      </c>
      <c r="D284" s="49">
        <v>-7.9294519066737401E-4</v>
      </c>
      <c r="E284" s="47">
        <v>416.02</v>
      </c>
      <c r="F284" s="47">
        <v>415.01</v>
      </c>
      <c r="G284" s="47">
        <v>416.22</v>
      </c>
      <c r="H284" s="7">
        <v>858768230</v>
      </c>
      <c r="I284" s="47">
        <v>144067200000</v>
      </c>
      <c r="J284" s="47">
        <v>0.18000000000000699</v>
      </c>
      <c r="K284" s="47">
        <v>1.2100000000000399</v>
      </c>
      <c r="L284" s="49">
        <v>-8.83478788521527E-2</v>
      </c>
      <c r="M284" s="47">
        <v>22382916530000</v>
      </c>
      <c r="N284" s="47">
        <v>415.84</v>
      </c>
      <c r="O284" s="1"/>
      <c r="P284" s="1"/>
      <c r="Q284" s="1"/>
      <c r="R284" s="1"/>
    </row>
    <row r="285" spans="1:18" x14ac:dyDescent="0.3">
      <c r="A285" s="36">
        <v>43832</v>
      </c>
      <c r="B285" s="47">
        <v>419.72</v>
      </c>
      <c r="C285" s="48">
        <v>3.8800000000000501</v>
      </c>
      <c r="D285" s="49">
        <v>9.3305117352829297E-3</v>
      </c>
      <c r="E285" s="47">
        <v>416.5</v>
      </c>
      <c r="F285" s="47">
        <v>416.5</v>
      </c>
      <c r="G285" s="47">
        <v>420.43</v>
      </c>
      <c r="H285" s="7">
        <v>1430472790</v>
      </c>
      <c r="I285" s="47">
        <v>331723200000</v>
      </c>
      <c r="J285" s="47">
        <v>3.2200000000000299</v>
      </c>
      <c r="K285" s="47">
        <v>3.9300000000000099</v>
      </c>
      <c r="L285" s="49">
        <v>0.66572625771216498</v>
      </c>
      <c r="M285" s="47">
        <v>22714639730000</v>
      </c>
      <c r="N285" s="47">
        <v>419.72</v>
      </c>
      <c r="O285" s="1"/>
      <c r="P285" s="1"/>
      <c r="Q285" s="1"/>
      <c r="R285" s="1"/>
    </row>
    <row r="286" spans="1:18" x14ac:dyDescent="0.3">
      <c r="A286" s="36">
        <v>43833</v>
      </c>
      <c r="B286" s="47">
        <v>418.33</v>
      </c>
      <c r="C286" s="48">
        <v>-1.3900000000000401</v>
      </c>
      <c r="D286" s="49">
        <v>-3.3117316306109901E-3</v>
      </c>
      <c r="E286" s="47">
        <v>418.73</v>
      </c>
      <c r="F286" s="47">
        <v>415.58</v>
      </c>
      <c r="G286" s="47">
        <v>418.73</v>
      </c>
      <c r="H286" s="7">
        <v>1496474760</v>
      </c>
      <c r="I286" s="47">
        <v>348640800000</v>
      </c>
      <c r="J286" s="47">
        <v>0.400000000000034</v>
      </c>
      <c r="K286" s="47">
        <v>3.1500000000000301</v>
      </c>
      <c r="L286" s="49">
        <v>4.61399688700126E-2</v>
      </c>
      <c r="M286" s="47">
        <v>22365998930000</v>
      </c>
      <c r="N286" s="47">
        <v>418.33</v>
      </c>
      <c r="O286" s="1"/>
      <c r="P286" s="1"/>
      <c r="Q286" s="1"/>
      <c r="R286" s="1"/>
    </row>
    <row r="287" spans="1:18" x14ac:dyDescent="0.3">
      <c r="A287" s="36">
        <v>43836</v>
      </c>
      <c r="B287" s="47">
        <v>416.63</v>
      </c>
      <c r="C287" s="48">
        <v>-1.69999999999999</v>
      </c>
      <c r="D287" s="49">
        <v>-4.0637774006167101E-3</v>
      </c>
      <c r="E287" s="47">
        <v>417.34</v>
      </c>
      <c r="F287" s="47">
        <v>412.63</v>
      </c>
      <c r="G287" s="47">
        <v>417.34</v>
      </c>
      <c r="H287" s="7">
        <v>1518530120</v>
      </c>
      <c r="I287" s="47">
        <v>377345560000</v>
      </c>
      <c r="J287" s="47">
        <v>0.70999999999997998</v>
      </c>
      <c r="K287" s="47">
        <v>4.7099999999999804</v>
      </c>
      <c r="L287" s="49">
        <v>1.4738210486089301E-2</v>
      </c>
      <c r="M287" s="47">
        <v>21988653370000</v>
      </c>
      <c r="N287" s="47">
        <v>416.63</v>
      </c>
      <c r="O287" s="1"/>
      <c r="P287" s="1"/>
      <c r="Q287" s="1"/>
      <c r="R287" s="1"/>
    </row>
    <row r="288" spans="1:18" x14ac:dyDescent="0.3">
      <c r="A288" s="36">
        <v>43837</v>
      </c>
      <c r="B288" s="47">
        <v>417.67</v>
      </c>
      <c r="C288" s="48">
        <v>1.04000000000002</v>
      </c>
      <c r="D288" s="49">
        <v>2.4962196673307701E-3</v>
      </c>
      <c r="E288" s="47">
        <v>417.25</v>
      </c>
      <c r="F288" s="47">
        <v>416.35</v>
      </c>
      <c r="G288" s="47">
        <v>419.73</v>
      </c>
      <c r="H288" s="7">
        <v>1537367490</v>
      </c>
      <c r="I288" s="47">
        <v>385427440000</v>
      </c>
      <c r="J288" s="47">
        <v>0.42000000000001603</v>
      </c>
      <c r="K288" s="47">
        <v>3.38</v>
      </c>
      <c r="L288" s="49">
        <v>1.24050025428537E-2</v>
      </c>
      <c r="M288" s="47">
        <v>22374080810000</v>
      </c>
      <c r="N288" s="47">
        <v>417.67</v>
      </c>
      <c r="O288" s="1"/>
      <c r="P288" s="1"/>
      <c r="Q288" s="1"/>
      <c r="R288" s="1"/>
    </row>
    <row r="289" spans="1:18" x14ac:dyDescent="0.3">
      <c r="A289" s="36">
        <v>43838</v>
      </c>
      <c r="B289" s="47">
        <v>418.36</v>
      </c>
      <c r="C289" s="48">
        <v>0.68999999999999795</v>
      </c>
      <c r="D289" s="49">
        <v>1.6520219311896901E-3</v>
      </c>
      <c r="E289" s="47">
        <v>416.91</v>
      </c>
      <c r="F289" s="47">
        <v>415.13</v>
      </c>
      <c r="G289" s="47">
        <v>418.63</v>
      </c>
      <c r="H289" s="7">
        <v>1813951380</v>
      </c>
      <c r="I289" s="47">
        <v>452774000000</v>
      </c>
      <c r="J289" s="47">
        <v>1.44999999999999</v>
      </c>
      <c r="K289" s="47">
        <v>3.5</v>
      </c>
      <c r="L289" s="49">
        <v>0.179907466366418</v>
      </c>
      <c r="M289" s="47">
        <v>22826854810000</v>
      </c>
      <c r="N289" s="47">
        <v>418.36</v>
      </c>
      <c r="O289" s="1"/>
      <c r="P289" s="1"/>
      <c r="Q289" s="1"/>
      <c r="R289" s="1"/>
    </row>
    <row r="290" spans="1:18" x14ac:dyDescent="0.3">
      <c r="A290" s="36">
        <v>43839</v>
      </c>
      <c r="B290" s="47">
        <v>419.64</v>
      </c>
      <c r="C290" s="48">
        <v>1.2799999999999701</v>
      </c>
      <c r="D290" s="49">
        <v>3.0595659240844602E-3</v>
      </c>
      <c r="E290" s="47">
        <v>419.26</v>
      </c>
      <c r="F290" s="47">
        <v>419.16</v>
      </c>
      <c r="G290" s="47">
        <v>421.43</v>
      </c>
      <c r="H290" s="7">
        <v>1939310500</v>
      </c>
      <c r="I290" s="47">
        <v>483812960000</v>
      </c>
      <c r="J290" s="47">
        <v>0.37999999999999501</v>
      </c>
      <c r="K290" s="47">
        <v>2.26999999999998</v>
      </c>
      <c r="L290" s="49">
        <v>6.9108313145636799E-2</v>
      </c>
      <c r="M290" s="47">
        <v>23310667770000</v>
      </c>
      <c r="N290" s="47">
        <v>419.64</v>
      </c>
      <c r="O290" s="1"/>
      <c r="P290" s="1"/>
      <c r="Q290" s="1"/>
      <c r="R290" s="1"/>
    </row>
    <row r="291" spans="1:18" x14ac:dyDescent="0.3">
      <c r="A291" s="36">
        <v>43840</v>
      </c>
      <c r="B291" s="47">
        <v>419.14</v>
      </c>
      <c r="C291" s="48">
        <v>-0.5</v>
      </c>
      <c r="D291" s="49">
        <v>-1.1914974740253599E-3</v>
      </c>
      <c r="E291" s="47">
        <v>420.2</v>
      </c>
      <c r="F291" s="47">
        <v>419.14</v>
      </c>
      <c r="G291" s="47">
        <v>420.85</v>
      </c>
      <c r="H291" s="7">
        <v>1658529990</v>
      </c>
      <c r="I291" s="47">
        <v>439959960000</v>
      </c>
      <c r="J291" s="47">
        <v>1.06</v>
      </c>
      <c r="K291" s="47">
        <v>1.7100000000000399</v>
      </c>
      <c r="L291" s="49">
        <v>-0.144783679560339</v>
      </c>
      <c r="M291" s="47">
        <v>22870707810000</v>
      </c>
      <c r="N291" s="47">
        <v>419.14</v>
      </c>
      <c r="O291" s="1"/>
      <c r="P291" s="1"/>
      <c r="Q291" s="1"/>
      <c r="R291" s="1"/>
    </row>
    <row r="292" spans="1:18" x14ac:dyDescent="0.3">
      <c r="A292" s="36">
        <v>43843</v>
      </c>
      <c r="B292" s="47">
        <v>418.39</v>
      </c>
      <c r="C292" s="48">
        <v>-0.75</v>
      </c>
      <c r="D292" s="49">
        <v>-1.78937825070382E-3</v>
      </c>
      <c r="E292" s="47">
        <v>418.73</v>
      </c>
      <c r="F292" s="47">
        <v>417.26</v>
      </c>
      <c r="G292" s="47">
        <v>420</v>
      </c>
      <c r="H292" s="7">
        <v>1667256410</v>
      </c>
      <c r="I292" s="47">
        <v>403014720000</v>
      </c>
      <c r="J292" s="47">
        <v>0.340000000000032</v>
      </c>
      <c r="K292" s="47">
        <v>2.74000000000001</v>
      </c>
      <c r="L292" s="49">
        <v>5.2615388643047697E-3</v>
      </c>
      <c r="M292" s="47">
        <v>22467693090000</v>
      </c>
      <c r="N292" s="47">
        <v>418.39</v>
      </c>
      <c r="O292" s="1"/>
      <c r="P292" s="1"/>
      <c r="Q292" s="1"/>
      <c r="R292" s="1"/>
    </row>
    <row r="293" spans="1:18" x14ac:dyDescent="0.3">
      <c r="A293" s="36">
        <v>43844</v>
      </c>
      <c r="B293" s="47">
        <v>419.59</v>
      </c>
      <c r="C293" s="48">
        <v>1.19999999999999</v>
      </c>
      <c r="D293" s="49">
        <v>2.8681373837806598E-3</v>
      </c>
      <c r="E293" s="47">
        <v>418.45</v>
      </c>
      <c r="F293" s="47">
        <v>415.61</v>
      </c>
      <c r="G293" s="47">
        <v>419.59</v>
      </c>
      <c r="H293" s="7">
        <v>1811152340</v>
      </c>
      <c r="I293" s="47">
        <v>454756880000</v>
      </c>
      <c r="J293" s="47">
        <v>1.1399999999999899</v>
      </c>
      <c r="K293" s="47">
        <v>3.97999999999996</v>
      </c>
      <c r="L293" s="49">
        <v>8.6307018606694097E-2</v>
      </c>
      <c r="M293" s="47">
        <v>22922449970000</v>
      </c>
      <c r="N293" s="47">
        <v>419.59</v>
      </c>
      <c r="O293" s="1"/>
      <c r="P293" s="1"/>
      <c r="Q293" s="1"/>
      <c r="R293" s="1"/>
    </row>
    <row r="294" spans="1:18" x14ac:dyDescent="0.3">
      <c r="A294" s="36">
        <v>43845</v>
      </c>
      <c r="B294" s="47">
        <v>419.63</v>
      </c>
      <c r="C294" s="48">
        <v>4.0000000000020498E-2</v>
      </c>
      <c r="D294" s="49">
        <v>9.5331156605306305E-5</v>
      </c>
      <c r="E294" s="47">
        <v>419.57</v>
      </c>
      <c r="F294" s="47">
        <v>418.19</v>
      </c>
      <c r="G294" s="47">
        <v>420.01</v>
      </c>
      <c r="H294" s="7">
        <v>1963903230</v>
      </c>
      <c r="I294" s="47">
        <v>493445600000</v>
      </c>
      <c r="J294" s="47">
        <v>6.0000000000002301E-2</v>
      </c>
      <c r="K294" s="47">
        <v>1.8199999999999901</v>
      </c>
      <c r="L294" s="49">
        <v>8.4339062278990906E-2</v>
      </c>
      <c r="M294" s="47">
        <v>23415895570000</v>
      </c>
      <c r="N294" s="47">
        <v>419.63</v>
      </c>
      <c r="O294" s="1"/>
      <c r="P294" s="1"/>
      <c r="Q294" s="1"/>
      <c r="R294" s="1"/>
    </row>
    <row r="295" spans="1:18" x14ac:dyDescent="0.3">
      <c r="A295" s="36">
        <v>43846</v>
      </c>
      <c r="B295" s="47">
        <v>420.54</v>
      </c>
      <c r="C295" s="48">
        <v>0.91000000000002501</v>
      </c>
      <c r="D295" s="49">
        <v>2.1685770798084598E-3</v>
      </c>
      <c r="E295" s="47">
        <v>420</v>
      </c>
      <c r="F295" s="47">
        <v>419.05</v>
      </c>
      <c r="G295" s="47">
        <v>421.3</v>
      </c>
      <c r="H295" s="7">
        <v>809138360</v>
      </c>
      <c r="I295" s="47">
        <v>160343930000</v>
      </c>
      <c r="J295" s="47">
        <v>0.54000000000002002</v>
      </c>
      <c r="K295" s="47">
        <v>2.25</v>
      </c>
      <c r="L295" s="49">
        <v>-0.58799479137268895</v>
      </c>
      <c r="M295" s="47">
        <v>23576239500000</v>
      </c>
      <c r="N295" s="47">
        <v>420.54</v>
      </c>
      <c r="O295" s="1"/>
      <c r="P295" s="1"/>
      <c r="Q295" s="1"/>
      <c r="R295" s="1"/>
    </row>
    <row r="296" spans="1:18" x14ac:dyDescent="0.3">
      <c r="A296" s="36">
        <v>43847</v>
      </c>
      <c r="B296" s="47">
        <v>424.56</v>
      </c>
      <c r="C296" s="48">
        <v>4.01999999999998</v>
      </c>
      <c r="D296" s="49">
        <v>9.5591382508203298E-3</v>
      </c>
      <c r="E296" s="47">
        <v>421.34</v>
      </c>
      <c r="F296" s="47">
        <v>421.34</v>
      </c>
      <c r="G296" s="47">
        <v>424.9</v>
      </c>
      <c r="H296" s="7">
        <v>1741881790</v>
      </c>
      <c r="I296" s="47">
        <v>492405240000</v>
      </c>
      <c r="J296" s="47">
        <v>3.2200000000000299</v>
      </c>
      <c r="K296" s="47">
        <v>3.56</v>
      </c>
      <c r="L296" s="49">
        <v>1.1527613522117499</v>
      </c>
      <c r="M296" s="47">
        <v>24068644740000</v>
      </c>
      <c r="N296" s="47">
        <v>424.56</v>
      </c>
      <c r="O296" s="1"/>
      <c r="P296" s="1"/>
      <c r="Q296" s="1"/>
      <c r="R296" s="1"/>
    </row>
    <row r="297" spans="1:18" x14ac:dyDescent="0.3">
      <c r="A297" s="36">
        <v>43850</v>
      </c>
      <c r="B297" s="47">
        <v>423.98</v>
      </c>
      <c r="C297" s="48">
        <v>-0.57999999999998397</v>
      </c>
      <c r="D297" s="49">
        <v>-1.3661202185792001E-3</v>
      </c>
      <c r="E297" s="47">
        <v>424.02</v>
      </c>
      <c r="F297" s="47">
        <v>423.07</v>
      </c>
      <c r="G297" s="47">
        <v>424.48</v>
      </c>
      <c r="H297" s="7">
        <v>1078604200</v>
      </c>
      <c r="I297" s="47">
        <v>282625600000</v>
      </c>
      <c r="J297" s="47">
        <v>3.9999999999963599E-2</v>
      </c>
      <c r="K297" s="47">
        <v>1.4100000000000299</v>
      </c>
      <c r="L297" s="49">
        <v>-0.380782205662762</v>
      </c>
      <c r="M297" s="47">
        <v>23786019140000</v>
      </c>
      <c r="N297" s="47">
        <v>423.98</v>
      </c>
      <c r="O297" s="1"/>
      <c r="P297" s="1"/>
      <c r="Q297" s="1"/>
      <c r="R297" s="1"/>
    </row>
    <row r="298" spans="1:18" x14ac:dyDescent="0.3">
      <c r="A298" s="36">
        <v>43851</v>
      </c>
      <c r="B298" s="47">
        <v>423.38</v>
      </c>
      <c r="C298" s="48">
        <v>-0.60000000000002296</v>
      </c>
      <c r="D298" s="49">
        <v>-1.41516109250442E-3</v>
      </c>
      <c r="E298" s="47">
        <v>422.98</v>
      </c>
      <c r="F298" s="47">
        <v>419.79</v>
      </c>
      <c r="G298" s="47">
        <v>423.38</v>
      </c>
      <c r="H298" s="7">
        <v>1655622040</v>
      </c>
      <c r="I298" s="47">
        <v>408584160000</v>
      </c>
      <c r="J298" s="47">
        <v>0.39999999999997699</v>
      </c>
      <c r="K298" s="47">
        <v>3.5899999999999799</v>
      </c>
      <c r="L298" s="49">
        <v>0.53496717331528998</v>
      </c>
      <c r="M298" s="47">
        <v>23377434980000</v>
      </c>
      <c r="N298" s="47">
        <v>423.38</v>
      </c>
      <c r="O298" s="1"/>
      <c r="P298" s="1"/>
      <c r="Q298" s="1"/>
      <c r="R298" s="1"/>
    </row>
    <row r="299" spans="1:18" x14ac:dyDescent="0.3">
      <c r="A299" s="36">
        <v>43852</v>
      </c>
      <c r="B299" s="47">
        <v>423.04</v>
      </c>
      <c r="C299" s="48">
        <v>-0.33999999999997499</v>
      </c>
      <c r="D299" s="49">
        <v>-8.0306107988089898E-4</v>
      </c>
      <c r="E299" s="47">
        <v>423.51</v>
      </c>
      <c r="F299" s="47">
        <v>422.57</v>
      </c>
      <c r="G299" s="47">
        <v>424.94</v>
      </c>
      <c r="H299" s="7">
        <v>1781262600</v>
      </c>
      <c r="I299" s="47">
        <v>488083400000</v>
      </c>
      <c r="J299" s="47">
        <v>0.46999999999997</v>
      </c>
      <c r="K299" s="47">
        <v>2.37</v>
      </c>
      <c r="L299" s="49">
        <v>7.5887223632273001E-2</v>
      </c>
      <c r="M299" s="47">
        <v>22889351580000</v>
      </c>
      <c r="N299" s="47">
        <v>423.04</v>
      </c>
      <c r="O299" s="1"/>
      <c r="P299" s="1"/>
      <c r="Q299" s="1"/>
      <c r="R299" s="1"/>
    </row>
    <row r="300" spans="1:18" x14ac:dyDescent="0.3">
      <c r="A300" s="36">
        <v>43853</v>
      </c>
      <c r="B300" s="47">
        <v>420.03</v>
      </c>
      <c r="C300" s="48">
        <v>-3.01000000000005</v>
      </c>
      <c r="D300" s="49">
        <v>-7.1151664145235596E-3</v>
      </c>
      <c r="E300" s="47">
        <v>422.53</v>
      </c>
      <c r="F300" s="47">
        <v>419.37</v>
      </c>
      <c r="G300" s="47">
        <v>422.54</v>
      </c>
      <c r="H300" s="7">
        <v>1829178190</v>
      </c>
      <c r="I300" s="47">
        <v>451132720000</v>
      </c>
      <c r="J300" s="47">
        <v>2.5</v>
      </c>
      <c r="K300" s="47">
        <v>3.1700000000000199</v>
      </c>
      <c r="L300" s="49">
        <v>2.6899790070256901E-2</v>
      </c>
      <c r="M300" s="47">
        <v>22438218860000</v>
      </c>
      <c r="N300" s="47">
        <v>420.03</v>
      </c>
      <c r="O300" s="1"/>
      <c r="P300" s="1"/>
      <c r="Q300" s="1"/>
      <c r="R300" s="1"/>
    </row>
    <row r="301" spans="1:18" x14ac:dyDescent="0.3">
      <c r="A301" s="36">
        <v>43854</v>
      </c>
      <c r="B301" s="47">
        <v>423.64</v>
      </c>
      <c r="C301" s="48">
        <v>3.6100000000000101</v>
      </c>
      <c r="D301" s="49">
        <v>8.5946241935100191E-3</v>
      </c>
      <c r="E301" s="47">
        <v>421.01</v>
      </c>
      <c r="F301" s="47">
        <v>421.01</v>
      </c>
      <c r="G301" s="47">
        <v>425.36</v>
      </c>
      <c r="H301" s="7">
        <v>1739807420</v>
      </c>
      <c r="I301" s="47">
        <v>431705840000</v>
      </c>
      <c r="J301" s="47">
        <v>2.63</v>
      </c>
      <c r="K301" s="47">
        <v>4.3500000000000201</v>
      </c>
      <c r="L301" s="49">
        <v>-4.88584275105532E-2</v>
      </c>
      <c r="M301" s="47">
        <v>22869924700000</v>
      </c>
      <c r="N301" s="47">
        <v>423.64</v>
      </c>
      <c r="O301" s="1"/>
      <c r="P301" s="1"/>
      <c r="Q301" s="1"/>
      <c r="R301" s="1"/>
    </row>
    <row r="302" spans="1:18" x14ac:dyDescent="0.3">
      <c r="A302" s="36">
        <v>43857</v>
      </c>
      <c r="B302" s="47">
        <v>414.07</v>
      </c>
      <c r="C302" s="48">
        <v>-9.5699999999999896</v>
      </c>
      <c r="D302" s="49">
        <v>-2.2589934850344599E-2</v>
      </c>
      <c r="E302" s="47">
        <v>420.56</v>
      </c>
      <c r="F302" s="47">
        <v>413.47</v>
      </c>
      <c r="G302" s="47">
        <v>420.56</v>
      </c>
      <c r="H302" s="7">
        <v>2037354850</v>
      </c>
      <c r="I302" s="47">
        <v>498297000000</v>
      </c>
      <c r="J302" s="47">
        <v>6.49000000000001</v>
      </c>
      <c r="K302" s="47">
        <v>7.0899999999999803</v>
      </c>
      <c r="L302" s="49">
        <v>0.171023198648043</v>
      </c>
      <c r="M302" s="47">
        <v>22371627700000</v>
      </c>
      <c r="N302" s="47">
        <v>414.07</v>
      </c>
      <c r="O302" s="1"/>
      <c r="P302" s="1"/>
      <c r="Q302" s="1"/>
      <c r="R302" s="1"/>
    </row>
    <row r="303" spans="1:18" x14ac:dyDescent="0.3">
      <c r="A303" s="36">
        <v>43858</v>
      </c>
      <c r="B303" s="47">
        <v>417.56</v>
      </c>
      <c r="C303" s="48">
        <v>3.49000000000001</v>
      </c>
      <c r="D303" s="49">
        <v>8.4285265776318195E-3</v>
      </c>
      <c r="E303" s="47">
        <v>414.37</v>
      </c>
      <c r="F303" s="47">
        <v>413.16</v>
      </c>
      <c r="G303" s="47">
        <v>417.89</v>
      </c>
      <c r="H303" s="7">
        <v>1766951800</v>
      </c>
      <c r="I303" s="47">
        <v>425237640000</v>
      </c>
      <c r="J303" s="47">
        <v>3.19</v>
      </c>
      <c r="K303" s="47">
        <v>4.7299999999999596</v>
      </c>
      <c r="L303" s="49">
        <v>-0.13272260843514799</v>
      </c>
      <c r="M303" s="47">
        <v>22796865340000</v>
      </c>
      <c r="N303" s="47">
        <v>417.56</v>
      </c>
      <c r="O303" s="1"/>
      <c r="P303" s="1"/>
      <c r="Q303" s="1"/>
      <c r="R303" s="1"/>
    </row>
    <row r="304" spans="1:18" x14ac:dyDescent="0.3">
      <c r="A304" s="36">
        <v>43859</v>
      </c>
      <c r="B304" s="47">
        <v>419.41</v>
      </c>
      <c r="C304" s="48">
        <v>1.8500000000000201</v>
      </c>
      <c r="D304" s="49">
        <v>4.4305010058435304E-3</v>
      </c>
      <c r="E304" s="47">
        <v>417.92</v>
      </c>
      <c r="F304" s="47">
        <v>417.75</v>
      </c>
      <c r="G304" s="47">
        <v>420.09</v>
      </c>
      <c r="H304" s="7">
        <v>1752839120</v>
      </c>
      <c r="I304" s="47">
        <v>407192560000</v>
      </c>
      <c r="J304" s="47">
        <v>1.49000000000001</v>
      </c>
      <c r="K304" s="47">
        <v>2.3399999999999799</v>
      </c>
      <c r="L304" s="49">
        <v>-7.9870203590160192E-3</v>
      </c>
      <c r="M304" s="47">
        <v>23204057900000</v>
      </c>
      <c r="N304" s="47">
        <v>419.41</v>
      </c>
      <c r="O304" s="1"/>
      <c r="P304" s="1"/>
      <c r="Q304" s="1"/>
      <c r="R304" s="1"/>
    </row>
    <row r="305" spans="1:18" x14ac:dyDescent="0.3">
      <c r="A305" s="36">
        <v>43860</v>
      </c>
      <c r="B305" s="47">
        <v>415.16</v>
      </c>
      <c r="C305" s="48">
        <v>-4.25</v>
      </c>
      <c r="D305" s="49">
        <v>-1.0133282468229201E-2</v>
      </c>
      <c r="E305" s="47">
        <v>417.52</v>
      </c>
      <c r="F305" s="47">
        <v>414.02</v>
      </c>
      <c r="G305" s="47">
        <v>417.52</v>
      </c>
      <c r="H305" s="7">
        <v>2068155400</v>
      </c>
      <c r="I305" s="47">
        <v>489060320000</v>
      </c>
      <c r="J305" s="47">
        <v>2.3599999999999599</v>
      </c>
      <c r="K305" s="47">
        <v>3.5</v>
      </c>
      <c r="L305" s="49">
        <v>0.179888887920302</v>
      </c>
      <c r="M305" s="47">
        <v>22714997580000</v>
      </c>
      <c r="N305" s="47">
        <v>415.16</v>
      </c>
      <c r="O305" s="1"/>
      <c r="P305" s="1"/>
      <c r="Q305" s="1"/>
      <c r="R305" s="1"/>
    </row>
    <row r="306" spans="1:18" x14ac:dyDescent="0.3">
      <c r="A306" s="36">
        <v>43861</v>
      </c>
      <c r="B306" s="47">
        <v>410.71</v>
      </c>
      <c r="C306" s="48">
        <v>-4.4500000000000499</v>
      </c>
      <c r="D306" s="49">
        <v>-1.0718759032662201E-2</v>
      </c>
      <c r="E306" s="47">
        <v>415.98</v>
      </c>
      <c r="F306" s="47">
        <v>410.43</v>
      </c>
      <c r="G306" s="47">
        <v>416.99</v>
      </c>
      <c r="H306" s="7">
        <v>2381024810</v>
      </c>
      <c r="I306" s="47">
        <v>517968400000</v>
      </c>
      <c r="J306" s="47">
        <v>5.2700000000000404</v>
      </c>
      <c r="K306" s="47">
        <v>6.56</v>
      </c>
      <c r="L306" s="49">
        <v>0.15127944931024001</v>
      </c>
      <c r="M306" s="47">
        <v>22197029180000</v>
      </c>
      <c r="N306" s="47">
        <v>410.71</v>
      </c>
      <c r="O306" s="1"/>
      <c r="P306" s="1"/>
      <c r="Q306" s="1"/>
      <c r="R306" s="1"/>
    </row>
    <row r="307" spans="1:18" x14ac:dyDescent="0.3">
      <c r="A307" s="36">
        <v>43864</v>
      </c>
      <c r="B307" s="47">
        <v>411.72</v>
      </c>
      <c r="C307" s="48">
        <v>1.01000000000005</v>
      </c>
      <c r="D307" s="49">
        <v>2.4591560955419798E-3</v>
      </c>
      <c r="E307" s="47">
        <v>410.96</v>
      </c>
      <c r="F307" s="47">
        <v>410.19</v>
      </c>
      <c r="G307" s="47">
        <v>413.16</v>
      </c>
      <c r="H307" s="7">
        <v>1821840270</v>
      </c>
      <c r="I307" s="47">
        <v>466761440000</v>
      </c>
      <c r="J307" s="47">
        <v>0.76000000000004797</v>
      </c>
      <c r="K307" s="47">
        <v>2.9700000000000299</v>
      </c>
      <c r="L307" s="49">
        <v>-0.234850362604999</v>
      </c>
      <c r="M307" s="47">
        <v>22663790620000</v>
      </c>
      <c r="N307" s="47">
        <v>411.72</v>
      </c>
      <c r="O307" s="1"/>
      <c r="P307" s="1"/>
      <c r="Q307" s="1"/>
      <c r="R307" s="1"/>
    </row>
    <row r="308" spans="1:18" x14ac:dyDescent="0.3">
      <c r="A308" s="36">
        <v>43865</v>
      </c>
      <c r="B308" s="47">
        <v>418.47</v>
      </c>
      <c r="C308" s="48">
        <v>6.75</v>
      </c>
      <c r="D308" s="49">
        <v>1.63946371320315E-2</v>
      </c>
      <c r="E308" s="47">
        <v>412.21</v>
      </c>
      <c r="F308" s="47">
        <v>412.21</v>
      </c>
      <c r="G308" s="47">
        <v>418.49</v>
      </c>
      <c r="H308" s="7">
        <v>2061003190</v>
      </c>
      <c r="I308" s="47">
        <v>516434720000</v>
      </c>
      <c r="J308" s="47">
        <v>6.2600000000000504</v>
      </c>
      <c r="K308" s="47">
        <v>6.2800000000000296</v>
      </c>
      <c r="L308" s="49">
        <v>0.13127546027951201</v>
      </c>
      <c r="M308" s="47">
        <v>23180225340000</v>
      </c>
      <c r="N308" s="47">
        <v>418.47</v>
      </c>
      <c r="O308" s="1"/>
      <c r="P308" s="1"/>
      <c r="Q308" s="1"/>
      <c r="R308" s="1"/>
    </row>
    <row r="309" spans="1:18" x14ac:dyDescent="0.3">
      <c r="A309" s="36">
        <v>43866</v>
      </c>
      <c r="B309" s="47">
        <v>423.62</v>
      </c>
      <c r="C309" s="48">
        <v>5.1499999999999799</v>
      </c>
      <c r="D309" s="49">
        <v>1.2306736444667401E-2</v>
      </c>
      <c r="E309" s="47">
        <v>417.99</v>
      </c>
      <c r="F309" s="47">
        <v>417.56</v>
      </c>
      <c r="G309" s="47">
        <v>424.27</v>
      </c>
      <c r="H309" s="7">
        <v>2447202170</v>
      </c>
      <c r="I309" s="47">
        <v>595355680000</v>
      </c>
      <c r="J309" s="47">
        <v>5.63</v>
      </c>
      <c r="K309" s="47">
        <v>6.7099999999999804</v>
      </c>
      <c r="L309" s="49">
        <v>0.187383979740468</v>
      </c>
      <c r="M309" s="47">
        <v>23775581020000</v>
      </c>
      <c r="N309" s="47">
        <v>423.62</v>
      </c>
      <c r="O309" s="1"/>
      <c r="P309" s="1"/>
      <c r="Q309" s="1"/>
      <c r="R309" s="1"/>
    </row>
    <row r="310" spans="1:18" x14ac:dyDescent="0.3">
      <c r="A310" s="36">
        <v>43867</v>
      </c>
      <c r="B310" s="47">
        <v>425.49</v>
      </c>
      <c r="C310" s="48">
        <v>1.87</v>
      </c>
      <c r="D310" s="49">
        <v>4.4143336008687101E-3</v>
      </c>
      <c r="E310" s="47">
        <v>425.1</v>
      </c>
      <c r="F310" s="47">
        <v>424.16</v>
      </c>
      <c r="G310" s="47">
        <v>426.7</v>
      </c>
      <c r="H310" s="7">
        <v>2280351340</v>
      </c>
      <c r="I310" s="47">
        <v>576938800000</v>
      </c>
      <c r="J310" s="47">
        <v>0.38999999999998602</v>
      </c>
      <c r="K310" s="47">
        <v>2.5399999999999601</v>
      </c>
      <c r="L310" s="49">
        <v>-6.8180239477312998E-2</v>
      </c>
      <c r="M310" s="47">
        <v>24352519820000</v>
      </c>
      <c r="N310" s="47">
        <v>425.49</v>
      </c>
      <c r="O310" s="1"/>
      <c r="P310" s="1"/>
      <c r="Q310" s="1"/>
      <c r="R310" s="1"/>
    </row>
    <row r="311" spans="1:18" x14ac:dyDescent="0.3">
      <c r="A311" s="36">
        <v>43868</v>
      </c>
      <c r="B311" s="47">
        <v>424.36</v>
      </c>
      <c r="C311" s="48">
        <v>-1.1299999999999999</v>
      </c>
      <c r="D311" s="49">
        <v>-2.6557615925168498E-3</v>
      </c>
      <c r="E311" s="47">
        <v>425.41</v>
      </c>
      <c r="F311" s="47">
        <v>422.95</v>
      </c>
      <c r="G311" s="47">
        <v>425.41</v>
      </c>
      <c r="H311" s="7">
        <v>2087401270</v>
      </c>
      <c r="I311" s="47">
        <v>538759680000</v>
      </c>
      <c r="J311" s="47">
        <v>1.05000000000001</v>
      </c>
      <c r="K311" s="47">
        <v>2.4600000000000399</v>
      </c>
      <c r="L311" s="49">
        <v>-8.4614184935203895E-2</v>
      </c>
      <c r="M311" s="47">
        <v>23813760140000</v>
      </c>
      <c r="N311" s="47">
        <v>424.36</v>
      </c>
      <c r="O311" s="1"/>
      <c r="P311" s="1"/>
      <c r="Q311" s="1"/>
      <c r="R311" s="1"/>
    </row>
    <row r="312" spans="1:18" x14ac:dyDescent="0.3">
      <c r="A312" s="36">
        <v>43871</v>
      </c>
      <c r="B312" s="47">
        <v>424.64</v>
      </c>
      <c r="C312" s="48">
        <v>0.27999999999997299</v>
      </c>
      <c r="D312" s="49">
        <v>6.5981713639356402E-4</v>
      </c>
      <c r="E312" s="47">
        <v>423.69</v>
      </c>
      <c r="F312" s="47">
        <v>422.24</v>
      </c>
      <c r="G312" s="47">
        <v>424.67</v>
      </c>
      <c r="H312" s="7">
        <v>1600734170</v>
      </c>
      <c r="I312" s="47">
        <v>418090400000</v>
      </c>
      <c r="J312" s="47">
        <v>0.94999999999998896</v>
      </c>
      <c r="K312" s="47">
        <v>2.4300000000000099</v>
      </c>
      <c r="L312" s="49">
        <v>-0.23314496689944</v>
      </c>
      <c r="M312" s="47">
        <v>24231850540000</v>
      </c>
      <c r="N312" s="47">
        <v>424.64</v>
      </c>
      <c r="O312" s="1"/>
      <c r="P312" s="1"/>
      <c r="Q312" s="1"/>
      <c r="R312" s="1"/>
    </row>
    <row r="313" spans="1:18" x14ac:dyDescent="0.3">
      <c r="A313" s="36">
        <v>43872</v>
      </c>
      <c r="B313" s="47">
        <v>428.48</v>
      </c>
      <c r="C313" s="48">
        <v>3.8400000000000301</v>
      </c>
      <c r="D313" s="49">
        <v>9.0429540316504103E-3</v>
      </c>
      <c r="E313" s="47">
        <v>425.82</v>
      </c>
      <c r="F313" s="47">
        <v>425.82</v>
      </c>
      <c r="G313" s="47">
        <v>429.02</v>
      </c>
      <c r="H313" s="7">
        <v>1977019760</v>
      </c>
      <c r="I313" s="47">
        <v>488226400000</v>
      </c>
      <c r="J313" s="47">
        <v>2.6600000000000299</v>
      </c>
      <c r="K313" s="47">
        <v>3.19999999999999</v>
      </c>
      <c r="L313" s="49">
        <v>0.23507063012217699</v>
      </c>
      <c r="M313" s="47">
        <v>24720076940000</v>
      </c>
      <c r="N313" s="47">
        <v>428.48</v>
      </c>
      <c r="O313" s="1"/>
      <c r="P313" s="1"/>
      <c r="Q313" s="1"/>
      <c r="R313" s="1"/>
    </row>
    <row r="314" spans="1:18" x14ac:dyDescent="0.3">
      <c r="A314" s="36">
        <v>43873</v>
      </c>
      <c r="B314" s="47">
        <v>431.16</v>
      </c>
      <c r="C314" s="48">
        <v>2.6800000000000099</v>
      </c>
      <c r="D314" s="49">
        <v>6.2546676624346698E-3</v>
      </c>
      <c r="E314" s="47">
        <v>429</v>
      </c>
      <c r="F314" s="47">
        <v>428.85</v>
      </c>
      <c r="G314" s="47">
        <v>431.16</v>
      </c>
      <c r="H314" s="7">
        <v>1956165090</v>
      </c>
      <c r="I314" s="47">
        <v>434687720000</v>
      </c>
      <c r="J314" s="47">
        <v>2.1600000000000299</v>
      </c>
      <c r="K314" s="47">
        <v>2.31</v>
      </c>
      <c r="L314" s="49">
        <v>-1.0548538978689801E-2</v>
      </c>
      <c r="M314" s="47">
        <v>25154764660000</v>
      </c>
      <c r="N314" s="47">
        <v>431.16</v>
      </c>
      <c r="O314" s="1"/>
      <c r="P314" s="1"/>
      <c r="Q314" s="1"/>
      <c r="R314" s="1"/>
    </row>
    <row r="315" spans="1:18" x14ac:dyDescent="0.3">
      <c r="A315" s="36">
        <v>43874</v>
      </c>
      <c r="B315" s="47">
        <v>431.08</v>
      </c>
      <c r="C315" s="48">
        <v>-8.00000000000409E-2</v>
      </c>
      <c r="D315" s="49">
        <v>-1.85545969013918E-4</v>
      </c>
      <c r="E315" s="47">
        <v>430.6</v>
      </c>
      <c r="F315" s="47">
        <v>426.34</v>
      </c>
      <c r="G315" s="47">
        <v>431.08</v>
      </c>
      <c r="H315" s="7">
        <v>2279610930</v>
      </c>
      <c r="I315" s="47">
        <v>504107040000</v>
      </c>
      <c r="J315" s="47">
        <v>0.47999999999996101</v>
      </c>
      <c r="K315" s="47">
        <v>4.74000000000001</v>
      </c>
      <c r="L315" s="49">
        <v>0.16534690331274601</v>
      </c>
      <c r="M315" s="47">
        <v>24650657620000</v>
      </c>
      <c r="N315" s="47">
        <v>431.08</v>
      </c>
      <c r="O315" s="1"/>
      <c r="P315" s="1"/>
      <c r="Q315" s="1"/>
      <c r="R315" s="1"/>
    </row>
    <row r="316" spans="1:18" x14ac:dyDescent="0.3">
      <c r="A316" s="36">
        <v>43875</v>
      </c>
      <c r="B316" s="47">
        <v>430.52</v>
      </c>
      <c r="C316" s="48">
        <v>-0.56000000000000205</v>
      </c>
      <c r="D316" s="49">
        <v>-1.29906281896632E-3</v>
      </c>
      <c r="E316" s="47">
        <v>431.21</v>
      </c>
      <c r="F316" s="47">
        <v>430.13</v>
      </c>
      <c r="G316" s="47">
        <v>432.26</v>
      </c>
      <c r="H316" s="7">
        <v>1677251940</v>
      </c>
      <c r="I316" s="47">
        <v>453978880000</v>
      </c>
      <c r="J316" s="47">
        <v>0.68999999999999795</v>
      </c>
      <c r="K316" s="47">
        <v>2.13</v>
      </c>
      <c r="L316" s="49">
        <v>-0.26423763023455898</v>
      </c>
      <c r="M316" s="47">
        <v>24196678740000</v>
      </c>
      <c r="N316" s="47">
        <v>430.52</v>
      </c>
      <c r="O316" s="1"/>
      <c r="P316" s="1"/>
      <c r="Q316" s="1"/>
      <c r="R316" s="1"/>
    </row>
    <row r="317" spans="1:18" x14ac:dyDescent="0.3">
      <c r="A317" s="36">
        <v>43878</v>
      </c>
      <c r="B317" s="47">
        <v>431.98</v>
      </c>
      <c r="C317" s="48">
        <v>1.4600000000000399</v>
      </c>
      <c r="D317" s="49">
        <v>3.3912477933662499E-3</v>
      </c>
      <c r="E317" s="47">
        <v>431.13</v>
      </c>
      <c r="F317" s="47">
        <v>431.04</v>
      </c>
      <c r="G317" s="47">
        <v>432.48</v>
      </c>
      <c r="H317" s="7">
        <v>1242094780</v>
      </c>
      <c r="I317" s="47">
        <v>275827040000</v>
      </c>
      <c r="J317" s="47">
        <v>0.85000000000002296</v>
      </c>
      <c r="K317" s="47">
        <v>1.44</v>
      </c>
      <c r="L317" s="49">
        <v>-0.25944650867418301</v>
      </c>
      <c r="M317" s="47">
        <v>24472505780000</v>
      </c>
      <c r="N317" s="47">
        <v>431.98</v>
      </c>
      <c r="O317" s="1"/>
      <c r="P317" s="1"/>
      <c r="Q317" s="1"/>
      <c r="R317" s="1"/>
    </row>
    <row r="318" spans="1:18" x14ac:dyDescent="0.3">
      <c r="A318" s="36">
        <v>43879</v>
      </c>
      <c r="B318" s="47">
        <v>430.33</v>
      </c>
      <c r="C318" s="48">
        <v>-1.6500000000000301</v>
      </c>
      <c r="D318" s="49">
        <v>-3.8196212787629802E-3</v>
      </c>
      <c r="E318" s="47">
        <v>430.54</v>
      </c>
      <c r="F318" s="47">
        <v>428.56</v>
      </c>
      <c r="G318" s="47">
        <v>431.35</v>
      </c>
      <c r="H318" s="7">
        <v>2286102500</v>
      </c>
      <c r="I318" s="47">
        <v>522553760000</v>
      </c>
      <c r="J318" s="47">
        <v>0.21000000000003599</v>
      </c>
      <c r="K318" s="47">
        <v>2.79000000000002</v>
      </c>
      <c r="L318" s="49">
        <v>0.840521783691902</v>
      </c>
      <c r="M318" s="47">
        <v>23949952020000</v>
      </c>
      <c r="N318" s="47">
        <v>430.33</v>
      </c>
      <c r="O318" s="1"/>
      <c r="P318" s="1"/>
      <c r="Q318" s="1"/>
      <c r="R318" s="1"/>
    </row>
    <row r="319" spans="1:18" x14ac:dyDescent="0.3">
      <c r="A319" s="36">
        <v>43880</v>
      </c>
      <c r="B319" s="47">
        <v>433.9</v>
      </c>
      <c r="C319" s="48">
        <v>3.5699999999999901</v>
      </c>
      <c r="D319" s="49">
        <v>8.2959589152510702E-3</v>
      </c>
      <c r="E319" s="47">
        <v>431.44</v>
      </c>
      <c r="F319" s="47">
        <v>431.44</v>
      </c>
      <c r="G319" s="47">
        <v>433.9</v>
      </c>
      <c r="H319" s="7">
        <v>1825274510</v>
      </c>
      <c r="I319" s="47">
        <v>442672240000</v>
      </c>
      <c r="J319" s="47">
        <v>2.45999999999998</v>
      </c>
      <c r="K319" s="47">
        <v>2.45999999999998</v>
      </c>
      <c r="L319" s="49">
        <v>-0.201578008860058</v>
      </c>
      <c r="M319" s="47">
        <v>24392624260000</v>
      </c>
      <c r="N319" s="47">
        <v>433.9</v>
      </c>
      <c r="O319" s="1"/>
      <c r="P319" s="1"/>
      <c r="Q319" s="1"/>
      <c r="R319" s="1"/>
    </row>
    <row r="320" spans="1:18" x14ac:dyDescent="0.3">
      <c r="A320" s="36">
        <v>43881</v>
      </c>
      <c r="B320" s="47">
        <v>430.19</v>
      </c>
      <c r="C320" s="48">
        <v>-3.70999999999998</v>
      </c>
      <c r="D320" s="49">
        <v>-8.5503572251670393E-3</v>
      </c>
      <c r="E320" s="47">
        <v>433.36</v>
      </c>
      <c r="F320" s="47">
        <v>430.19</v>
      </c>
      <c r="G320" s="47">
        <v>433.54</v>
      </c>
      <c r="H320" s="7">
        <v>2106441640</v>
      </c>
      <c r="I320" s="47">
        <v>502580280000</v>
      </c>
      <c r="J320" s="47">
        <v>3.1700000000000199</v>
      </c>
      <c r="K320" s="47">
        <v>3.3500000000000201</v>
      </c>
      <c r="L320" s="49">
        <v>0.15404101052175401</v>
      </c>
      <c r="M320" s="47">
        <v>23890043980000</v>
      </c>
      <c r="N320" s="47">
        <v>430.19</v>
      </c>
      <c r="O320" s="1"/>
      <c r="P320" s="1"/>
      <c r="Q320" s="1"/>
      <c r="R320" s="1"/>
    </row>
    <row r="321" spans="1:18" x14ac:dyDescent="0.3">
      <c r="A321" s="36">
        <v>43882</v>
      </c>
      <c r="B321" s="47">
        <v>428.07</v>
      </c>
      <c r="C321" s="48">
        <v>-2.12</v>
      </c>
      <c r="D321" s="49">
        <v>-4.9280550454450503E-3</v>
      </c>
      <c r="E321" s="47">
        <v>429.39</v>
      </c>
      <c r="F321" s="47">
        <v>426.13</v>
      </c>
      <c r="G321" s="47">
        <v>430.87</v>
      </c>
      <c r="H321" s="7">
        <v>2410087690</v>
      </c>
      <c r="I321" s="47">
        <v>550988680000</v>
      </c>
      <c r="J321" s="47">
        <v>1.3199999999999901</v>
      </c>
      <c r="K321" s="47">
        <v>4.74000000000001</v>
      </c>
      <c r="L321" s="49">
        <v>0.14415118094608101</v>
      </c>
      <c r="M321" s="47">
        <v>23339055300000</v>
      </c>
      <c r="N321" s="47">
        <v>428.07</v>
      </c>
      <c r="O321" s="1"/>
      <c r="P321" s="1"/>
      <c r="Q321" s="1"/>
      <c r="R321" s="1"/>
    </row>
    <row r="322" spans="1:18" x14ac:dyDescent="0.3">
      <c r="A322" s="36">
        <v>43885</v>
      </c>
      <c r="B322" s="47">
        <v>411.86</v>
      </c>
      <c r="C322" s="48">
        <v>-16.21</v>
      </c>
      <c r="D322" s="49">
        <v>-3.7867638470343599E-2</v>
      </c>
      <c r="E322" s="47">
        <v>424.3</v>
      </c>
      <c r="F322" s="47">
        <v>409.99</v>
      </c>
      <c r="G322" s="47">
        <v>424.3</v>
      </c>
      <c r="H322" s="7">
        <v>3361738610</v>
      </c>
      <c r="I322" s="47">
        <v>653802000000</v>
      </c>
      <c r="J322" s="47">
        <v>12.44</v>
      </c>
      <c r="K322" s="47">
        <v>14.31</v>
      </c>
      <c r="L322" s="49">
        <v>0.39486153302579602</v>
      </c>
      <c r="M322" s="47">
        <v>22685253300000</v>
      </c>
      <c r="N322" s="47">
        <v>411.86</v>
      </c>
      <c r="O322" s="1"/>
      <c r="P322" s="1"/>
      <c r="Q322" s="1"/>
      <c r="R322" s="1"/>
    </row>
    <row r="323" spans="1:18" x14ac:dyDescent="0.3">
      <c r="A323" s="36">
        <v>43886</v>
      </c>
      <c r="B323" s="47">
        <v>404.6</v>
      </c>
      <c r="C323" s="48">
        <v>-7.25999999999999</v>
      </c>
      <c r="D323" s="49">
        <v>-1.7627349099208399E-2</v>
      </c>
      <c r="E323" s="47">
        <v>412.91</v>
      </c>
      <c r="F323" s="47">
        <v>403.96</v>
      </c>
      <c r="G323" s="47">
        <v>414.75</v>
      </c>
      <c r="H323" s="7">
        <v>2833474810</v>
      </c>
      <c r="I323" s="47">
        <v>630252480000</v>
      </c>
      <c r="J323" s="47">
        <v>8.31</v>
      </c>
      <c r="K323" s="47">
        <v>10.79</v>
      </c>
      <c r="L323" s="49">
        <v>-0.15714005795352401</v>
      </c>
      <c r="M323" s="47">
        <v>22055000820000</v>
      </c>
      <c r="N323" s="47">
        <v>404.6</v>
      </c>
      <c r="O323" s="1"/>
      <c r="P323" s="1"/>
      <c r="Q323" s="1"/>
      <c r="R323" s="1"/>
    </row>
    <row r="324" spans="1:18" x14ac:dyDescent="0.3">
      <c r="A324" s="36">
        <v>43887</v>
      </c>
      <c r="B324" s="47">
        <v>404.62</v>
      </c>
      <c r="C324" s="48">
        <v>1.99999999999818E-2</v>
      </c>
      <c r="D324" s="49">
        <v>4.9431537320765703E-5</v>
      </c>
      <c r="E324" s="47">
        <v>403.25</v>
      </c>
      <c r="F324" s="47">
        <v>392.89</v>
      </c>
      <c r="G324" s="47">
        <v>405.78</v>
      </c>
      <c r="H324" s="7">
        <v>3165673420</v>
      </c>
      <c r="I324" s="47">
        <v>674215760000</v>
      </c>
      <c r="J324" s="47">
        <v>1.37</v>
      </c>
      <c r="K324" s="47">
        <v>12.89</v>
      </c>
      <c r="L324" s="49">
        <v>0.117240714061615</v>
      </c>
      <c r="M324" s="47">
        <v>22729216580000</v>
      </c>
      <c r="N324" s="47">
        <v>404.62</v>
      </c>
      <c r="O324" s="1"/>
      <c r="P324" s="1"/>
      <c r="Q324" s="1"/>
      <c r="R324" s="1"/>
    </row>
    <row r="325" spans="1:18" x14ac:dyDescent="0.3">
      <c r="A325" s="36">
        <v>43888</v>
      </c>
      <c r="B325" s="47">
        <v>389.45</v>
      </c>
      <c r="C325" s="48">
        <v>-15.17</v>
      </c>
      <c r="D325" s="49">
        <v>-3.7491967772230801E-2</v>
      </c>
      <c r="E325" s="47">
        <v>401.24</v>
      </c>
      <c r="F325" s="47">
        <v>385.06</v>
      </c>
      <c r="G325" s="47">
        <v>401.24</v>
      </c>
      <c r="H325" s="7">
        <v>3666602180</v>
      </c>
      <c r="I325" s="47">
        <v>768819840000</v>
      </c>
      <c r="J325" s="47">
        <v>11.79</v>
      </c>
      <c r="K325" s="47">
        <v>16.18</v>
      </c>
      <c r="L325" s="49">
        <v>0.15823766179898599</v>
      </c>
      <c r="M325" s="47">
        <v>21960396740000</v>
      </c>
      <c r="N325" s="47">
        <v>389.45</v>
      </c>
      <c r="O325" s="1"/>
      <c r="P325" s="1"/>
      <c r="Q325" s="1"/>
      <c r="R325" s="1"/>
    </row>
    <row r="326" spans="1:18" x14ac:dyDescent="0.3">
      <c r="A326" s="36">
        <v>43889</v>
      </c>
      <c r="B326" s="47">
        <v>375.65</v>
      </c>
      <c r="C326" s="48">
        <v>-13.8</v>
      </c>
      <c r="D326" s="49">
        <v>-3.5434587238413202E-2</v>
      </c>
      <c r="E326" s="47">
        <v>385.05</v>
      </c>
      <c r="F326" s="47">
        <v>371.2</v>
      </c>
      <c r="G326" s="47">
        <v>385.05</v>
      </c>
      <c r="H326" s="7">
        <v>5332600730</v>
      </c>
      <c r="I326" s="47">
        <v>1171589520000</v>
      </c>
      <c r="J326" s="47">
        <v>9.4000000000000306</v>
      </c>
      <c r="K326" s="47">
        <v>13.85</v>
      </c>
      <c r="L326" s="49">
        <v>0.45437123205986901</v>
      </c>
      <c r="M326" s="47">
        <v>20788807220000</v>
      </c>
      <c r="N326" s="47">
        <v>375.65</v>
      </c>
      <c r="O326" s="1"/>
      <c r="P326" s="1"/>
      <c r="Q326" s="1"/>
      <c r="R326" s="1"/>
    </row>
    <row r="327" spans="1:18" x14ac:dyDescent="0.3">
      <c r="A327" s="36">
        <v>43892</v>
      </c>
      <c r="B327" s="47">
        <v>375.97</v>
      </c>
      <c r="C327" s="48">
        <v>0.32000000000005002</v>
      </c>
      <c r="D327" s="49">
        <v>8.5185678157873002E-4</v>
      </c>
      <c r="E327" s="47">
        <v>378.73</v>
      </c>
      <c r="F327" s="47">
        <v>369.06</v>
      </c>
      <c r="G327" s="47">
        <v>384.2</v>
      </c>
      <c r="H327" s="7">
        <v>4398213380</v>
      </c>
      <c r="I327" s="47">
        <v>1019708320000</v>
      </c>
      <c r="J327" s="47">
        <v>2.75999999999999</v>
      </c>
      <c r="K327" s="47">
        <v>15.14</v>
      </c>
      <c r="L327" s="49">
        <v>-0.175221697124885</v>
      </c>
      <c r="M327" s="47">
        <v>21808515540000</v>
      </c>
      <c r="N327" s="47">
        <v>375.97</v>
      </c>
      <c r="O327" s="1"/>
      <c r="P327" s="1"/>
      <c r="Q327" s="1"/>
      <c r="R327" s="1"/>
    </row>
    <row r="328" spans="1:18" x14ac:dyDescent="0.3">
      <c r="A328" s="36">
        <v>43893</v>
      </c>
      <c r="B328" s="47">
        <v>381.13</v>
      </c>
      <c r="C328" s="48">
        <v>5.1599999999999699</v>
      </c>
      <c r="D328" s="49">
        <v>1.37244992951564E-2</v>
      </c>
      <c r="E328" s="47">
        <v>378.67</v>
      </c>
      <c r="F328" s="47">
        <v>378.67</v>
      </c>
      <c r="G328" s="47">
        <v>388.44</v>
      </c>
      <c r="H328" s="7">
        <v>3745561530</v>
      </c>
      <c r="I328" s="47">
        <v>801648720000</v>
      </c>
      <c r="J328" s="47">
        <v>2.45999999999998</v>
      </c>
      <c r="K328" s="47">
        <v>9.76999999999998</v>
      </c>
      <c r="L328" s="49">
        <v>-0.14839021975782399</v>
      </c>
      <c r="M328" s="47">
        <v>22610164260000</v>
      </c>
      <c r="N328" s="47">
        <v>381.13</v>
      </c>
      <c r="O328" s="1"/>
      <c r="P328" s="1"/>
      <c r="Q328" s="1"/>
      <c r="R328" s="1"/>
    </row>
    <row r="329" spans="1:18" x14ac:dyDescent="0.3">
      <c r="A329" s="36">
        <v>43894</v>
      </c>
      <c r="B329" s="47">
        <v>386.3</v>
      </c>
      <c r="C329" s="48">
        <v>5.1700000000000204</v>
      </c>
      <c r="D329" s="49">
        <v>1.35649253535539E-2</v>
      </c>
      <c r="E329" s="47">
        <v>381.42</v>
      </c>
      <c r="F329" s="47">
        <v>379.43</v>
      </c>
      <c r="G329" s="47">
        <v>388.82</v>
      </c>
      <c r="H329" s="7">
        <v>3284664960</v>
      </c>
      <c r="I329" s="47">
        <v>664337920000</v>
      </c>
      <c r="J329" s="47">
        <v>4.88</v>
      </c>
      <c r="K329" s="47">
        <v>9.3899999999999899</v>
      </c>
      <c r="L329" s="49">
        <v>-0.123051394646292</v>
      </c>
      <c r="M329" s="47">
        <v>23274502180000</v>
      </c>
      <c r="N329" s="47">
        <v>386.3</v>
      </c>
      <c r="O329" s="1"/>
      <c r="P329" s="1"/>
      <c r="Q329" s="1"/>
      <c r="R329" s="1"/>
    </row>
    <row r="330" spans="1:18" x14ac:dyDescent="0.3">
      <c r="A330" s="36">
        <v>43895</v>
      </c>
      <c r="B330" s="47">
        <v>380.76</v>
      </c>
      <c r="C330" s="48">
        <v>-5.5400000000000196</v>
      </c>
      <c r="D330" s="49">
        <v>-1.43411856070412E-2</v>
      </c>
      <c r="E330" s="47">
        <v>387.97</v>
      </c>
      <c r="F330" s="47">
        <v>378.04</v>
      </c>
      <c r="G330" s="47">
        <v>389.1</v>
      </c>
      <c r="H330" s="7">
        <v>3419035850</v>
      </c>
      <c r="I330" s="47">
        <v>703705760000</v>
      </c>
      <c r="J330" s="47">
        <v>7.2100000000000399</v>
      </c>
      <c r="K330" s="47">
        <v>11.06</v>
      </c>
      <c r="L330" s="49">
        <v>4.0908552816297003E-2</v>
      </c>
      <c r="M330" s="47">
        <v>22570796420000</v>
      </c>
      <c r="N330" s="47">
        <v>380.76</v>
      </c>
      <c r="O330" s="1"/>
      <c r="P330" s="1"/>
      <c r="Q330" s="1"/>
      <c r="R330" s="1"/>
    </row>
    <row r="331" spans="1:18" x14ac:dyDescent="0.3">
      <c r="A331" s="36">
        <v>43896</v>
      </c>
      <c r="B331" s="47">
        <v>366.8</v>
      </c>
      <c r="C331" s="48">
        <v>-13.96</v>
      </c>
      <c r="D331" s="49">
        <v>-3.6663515075112903E-2</v>
      </c>
      <c r="E331" s="47">
        <v>378.34</v>
      </c>
      <c r="F331" s="47">
        <v>364.03</v>
      </c>
      <c r="G331" s="47">
        <v>378.34</v>
      </c>
      <c r="H331" s="7">
        <v>3953567960</v>
      </c>
      <c r="I331" s="47">
        <v>838809280000</v>
      </c>
      <c r="J331" s="47">
        <v>11.54</v>
      </c>
      <c r="K331" s="47">
        <v>14.31</v>
      </c>
      <c r="L331" s="49">
        <v>0.156340013223319</v>
      </c>
      <c r="M331" s="47">
        <v>21731987140000</v>
      </c>
      <c r="N331" s="47">
        <v>366.8</v>
      </c>
      <c r="O331" s="1"/>
      <c r="P331" s="1"/>
      <c r="Q331" s="1"/>
      <c r="R331" s="1"/>
    </row>
    <row r="332" spans="1:18" x14ac:dyDescent="0.3">
      <c r="A332" s="36">
        <v>43899</v>
      </c>
      <c r="B332" s="47">
        <v>339.5</v>
      </c>
      <c r="C332" s="48">
        <v>-27.3</v>
      </c>
      <c r="D332" s="49">
        <v>-7.4427480916030603E-2</v>
      </c>
      <c r="E332" s="47">
        <v>362.38</v>
      </c>
      <c r="F332" s="47">
        <v>336.54</v>
      </c>
      <c r="G332" s="47">
        <v>362.38</v>
      </c>
      <c r="H332" s="7">
        <v>6066281970</v>
      </c>
      <c r="I332" s="47">
        <v>1038822000000</v>
      </c>
      <c r="J332" s="47">
        <v>22.88</v>
      </c>
      <c r="K332" s="47">
        <v>25.84</v>
      </c>
      <c r="L332" s="49">
        <v>0.534381609567678</v>
      </c>
      <c r="M332" s="47">
        <v>20693165140000</v>
      </c>
      <c r="N332" s="47">
        <v>339.5</v>
      </c>
      <c r="O332" s="1"/>
      <c r="P332" s="1"/>
      <c r="Q332" s="1"/>
      <c r="R332" s="1"/>
    </row>
    <row r="333" spans="1:18" x14ac:dyDescent="0.3">
      <c r="A333" s="36">
        <v>43900</v>
      </c>
      <c r="B333" s="47">
        <v>335.64</v>
      </c>
      <c r="C333" s="48">
        <v>-3.8600000000000101</v>
      </c>
      <c r="D333" s="49">
        <v>-1.13696612665685E-2</v>
      </c>
      <c r="E333" s="47">
        <v>341.74</v>
      </c>
      <c r="F333" s="47">
        <v>334.28</v>
      </c>
      <c r="G333" s="47">
        <v>353.4</v>
      </c>
      <c r="H333" s="7">
        <v>5135518070</v>
      </c>
      <c r="I333" s="47">
        <v>876673680000</v>
      </c>
      <c r="J333" s="47">
        <v>6.1000000000000201</v>
      </c>
      <c r="K333" s="47">
        <v>19.12</v>
      </c>
      <c r="L333" s="49">
        <v>-0.153432350260501</v>
      </c>
      <c r="M333" s="47">
        <v>19816491460000</v>
      </c>
      <c r="N333" s="47">
        <v>335.64</v>
      </c>
      <c r="O333" s="1"/>
      <c r="P333" s="1"/>
      <c r="Q333" s="1"/>
      <c r="R333" s="1"/>
    </row>
    <row r="334" spans="1:18" x14ac:dyDescent="0.3">
      <c r="A334" s="36">
        <v>43901</v>
      </c>
      <c r="B334" s="47">
        <v>333.17</v>
      </c>
      <c r="C334" s="48">
        <v>-2.46999999999997</v>
      </c>
      <c r="D334" s="49">
        <v>-7.3590751996185496E-3</v>
      </c>
      <c r="E334" s="47">
        <v>337.2</v>
      </c>
      <c r="F334" s="47">
        <v>332.26</v>
      </c>
      <c r="G334" s="47">
        <v>343.38</v>
      </c>
      <c r="H334" s="7">
        <v>4277694220</v>
      </c>
      <c r="I334" s="47">
        <v>790082400000</v>
      </c>
      <c r="J334" s="47">
        <v>4.0299999999999701</v>
      </c>
      <c r="K334" s="47">
        <v>11.12</v>
      </c>
      <c r="L334" s="49">
        <v>-0.16703745139387699</v>
      </c>
      <c r="M334" s="47">
        <v>19026409060000</v>
      </c>
      <c r="N334" s="47">
        <v>333.17</v>
      </c>
      <c r="O334" s="1"/>
      <c r="P334" s="1"/>
      <c r="Q334" s="1"/>
      <c r="R334" s="1"/>
    </row>
    <row r="335" spans="1:18" x14ac:dyDescent="0.3">
      <c r="A335" s="36">
        <v>43902</v>
      </c>
      <c r="B335" s="47">
        <v>294.93</v>
      </c>
      <c r="C335" s="48">
        <v>-38.24</v>
      </c>
      <c r="D335" s="49">
        <v>-0.11477624035777501</v>
      </c>
      <c r="E335" s="47">
        <v>327.98</v>
      </c>
      <c r="F335" s="47">
        <v>294.32</v>
      </c>
      <c r="G335" s="47">
        <v>327.98</v>
      </c>
      <c r="H335" s="7">
        <v>6941570510</v>
      </c>
      <c r="I335" s="47">
        <v>982322720000</v>
      </c>
      <c r="J335" s="47">
        <v>33.049999999999997</v>
      </c>
      <c r="K335" s="47">
        <v>33.659999999999997</v>
      </c>
      <c r="L335" s="49">
        <v>0.62273649143626697</v>
      </c>
      <c r="M335" s="47">
        <v>18044086340000</v>
      </c>
      <c r="N335" s="47">
        <v>294.93</v>
      </c>
      <c r="O335" s="1"/>
      <c r="P335" s="1"/>
      <c r="Q335" s="1"/>
      <c r="R335" s="1"/>
    </row>
    <row r="336" spans="1:18" x14ac:dyDescent="0.3">
      <c r="A336" s="36">
        <v>43903</v>
      </c>
      <c r="B336" s="47">
        <v>299.16000000000003</v>
      </c>
      <c r="C336" s="48">
        <v>4.23000000000002</v>
      </c>
      <c r="D336" s="49">
        <v>1.4342386328959501E-2</v>
      </c>
      <c r="E336" s="47">
        <v>297.92</v>
      </c>
      <c r="F336" s="47">
        <v>295.23</v>
      </c>
      <c r="G336" s="47">
        <v>320.76</v>
      </c>
      <c r="H336" s="7">
        <v>5960256570</v>
      </c>
      <c r="I336" s="47">
        <v>967823840000</v>
      </c>
      <c r="J336" s="47">
        <v>1.24000000000001</v>
      </c>
      <c r="K336" s="47">
        <v>25.53</v>
      </c>
      <c r="L336" s="49">
        <v>-0.14136771190126499</v>
      </c>
      <c r="M336" s="47">
        <v>19011910180000</v>
      </c>
      <c r="N336" s="47">
        <v>299.16000000000003</v>
      </c>
      <c r="O336" s="1"/>
      <c r="P336" s="1"/>
      <c r="Q336" s="1"/>
      <c r="R336" s="1"/>
    </row>
    <row r="337" spans="1:18" x14ac:dyDescent="0.3">
      <c r="A337" s="36">
        <v>43906</v>
      </c>
      <c r="B337" s="47">
        <v>284.63</v>
      </c>
      <c r="C337" s="48">
        <v>-14.53</v>
      </c>
      <c r="D337" s="49">
        <v>-4.8569327450194003E-2</v>
      </c>
      <c r="E337" s="47">
        <v>294.31</v>
      </c>
      <c r="F337" s="47">
        <v>268.57</v>
      </c>
      <c r="G337" s="47">
        <v>294.31</v>
      </c>
      <c r="H337" s="7">
        <v>6145685180</v>
      </c>
      <c r="I337" s="47">
        <v>885150000000</v>
      </c>
      <c r="J337" s="47">
        <v>9.6800000000000104</v>
      </c>
      <c r="K337" s="47">
        <v>25.74</v>
      </c>
      <c r="L337" s="49">
        <v>3.1110843605848301E-2</v>
      </c>
      <c r="M337" s="47">
        <v>18126760180000</v>
      </c>
      <c r="N337" s="47">
        <v>284.63</v>
      </c>
      <c r="O337" s="1"/>
      <c r="P337" s="1"/>
      <c r="Q337" s="1"/>
      <c r="R337" s="1"/>
    </row>
    <row r="338" spans="1:18" x14ac:dyDescent="0.3">
      <c r="A338" s="36">
        <v>43907</v>
      </c>
      <c r="B338" s="47">
        <v>291.07</v>
      </c>
      <c r="C338" s="48">
        <v>6.44</v>
      </c>
      <c r="D338" s="49">
        <v>2.2625865158275599E-2</v>
      </c>
      <c r="E338" s="47">
        <v>287.16000000000003</v>
      </c>
      <c r="F338" s="47">
        <v>275.29000000000002</v>
      </c>
      <c r="G338" s="47">
        <v>295.19</v>
      </c>
      <c r="H338" s="7">
        <v>5206112950</v>
      </c>
      <c r="I338" s="47">
        <v>894217200000</v>
      </c>
      <c r="J338" s="47">
        <v>3.9099999999999699</v>
      </c>
      <c r="K338" s="47">
        <v>19.899999999999999</v>
      </c>
      <c r="L338" s="49">
        <v>-0.152883234738035</v>
      </c>
      <c r="M338" s="47">
        <v>19020977380000</v>
      </c>
      <c r="N338" s="47">
        <v>291.07</v>
      </c>
      <c r="O338" s="1"/>
      <c r="P338" s="1"/>
      <c r="Q338" s="1"/>
      <c r="R338" s="1"/>
    </row>
    <row r="339" spans="1:18" x14ac:dyDescent="0.3">
      <c r="A339" s="36">
        <v>43908</v>
      </c>
      <c r="B339" s="47">
        <v>279.66000000000003</v>
      </c>
      <c r="C339" s="48">
        <v>-11.41</v>
      </c>
      <c r="D339" s="49">
        <v>-3.9200192393582203E-2</v>
      </c>
      <c r="E339" s="47">
        <v>288.68</v>
      </c>
      <c r="F339" s="47">
        <v>275.92</v>
      </c>
      <c r="G339" s="47">
        <v>288.68</v>
      </c>
      <c r="H339" s="7">
        <v>4781454630</v>
      </c>
      <c r="I339" s="47">
        <v>790275120000</v>
      </c>
      <c r="J339" s="47">
        <v>9.01999999999998</v>
      </c>
      <c r="K339" s="47">
        <v>12.76</v>
      </c>
      <c r="L339" s="49">
        <v>-8.1569171487145695E-2</v>
      </c>
      <c r="M339" s="47">
        <v>18230702260000</v>
      </c>
      <c r="N339" s="47">
        <v>279.66000000000003</v>
      </c>
      <c r="O339" s="1"/>
      <c r="P339" s="1"/>
      <c r="Q339" s="1"/>
      <c r="R339" s="1"/>
    </row>
    <row r="340" spans="1:18" x14ac:dyDescent="0.3">
      <c r="A340" s="36">
        <v>43909</v>
      </c>
      <c r="B340" s="47">
        <v>287.8</v>
      </c>
      <c r="C340" s="48">
        <v>8.1399999999999899</v>
      </c>
      <c r="D340" s="49">
        <v>2.9106772509475701E-2</v>
      </c>
      <c r="E340" s="47">
        <v>277.51</v>
      </c>
      <c r="F340" s="47">
        <v>275.72000000000003</v>
      </c>
      <c r="G340" s="47">
        <v>288.22000000000003</v>
      </c>
      <c r="H340" s="7">
        <v>5088122400</v>
      </c>
      <c r="I340" s="47">
        <v>809516560000</v>
      </c>
      <c r="J340" s="47">
        <v>10.29</v>
      </c>
      <c r="K340" s="47">
        <v>12.5</v>
      </c>
      <c r="L340" s="49">
        <v>6.4136919354184099E-2</v>
      </c>
      <c r="M340" s="47">
        <v>19040218820000</v>
      </c>
      <c r="N340" s="47">
        <v>287.8</v>
      </c>
      <c r="O340" s="1"/>
      <c r="P340" s="1"/>
      <c r="Q340" s="1"/>
      <c r="R340" s="1"/>
    </row>
    <row r="341" spans="1:18" x14ac:dyDescent="0.3">
      <c r="A341" s="36">
        <v>43910</v>
      </c>
      <c r="B341" s="47">
        <v>293.04000000000002</v>
      </c>
      <c r="C341" s="48">
        <v>5.24000000000001</v>
      </c>
      <c r="D341" s="49">
        <v>1.8207088255733202E-2</v>
      </c>
      <c r="E341" s="47">
        <v>291.01</v>
      </c>
      <c r="F341" s="47">
        <v>291.01</v>
      </c>
      <c r="G341" s="47">
        <v>301.97000000000003</v>
      </c>
      <c r="H341" s="7">
        <v>6722736580</v>
      </c>
      <c r="I341" s="47">
        <v>1055730720000</v>
      </c>
      <c r="J341" s="47">
        <v>2.03000000000003</v>
      </c>
      <c r="K341" s="47">
        <v>10.96</v>
      </c>
      <c r="L341" s="49">
        <v>0.32126078177679102</v>
      </c>
      <c r="M341" s="47">
        <v>20095949540000</v>
      </c>
      <c r="N341" s="47">
        <v>293.04000000000002</v>
      </c>
      <c r="O341" s="1"/>
      <c r="P341" s="1"/>
      <c r="Q341" s="1"/>
      <c r="R341" s="1"/>
    </row>
    <row r="342" spans="1:18" x14ac:dyDescent="0.3">
      <c r="A342" s="36">
        <v>43913</v>
      </c>
      <c r="B342" s="47">
        <v>280.43</v>
      </c>
      <c r="C342" s="48">
        <v>-12.61</v>
      </c>
      <c r="D342" s="49">
        <v>-4.3031668031668101E-2</v>
      </c>
      <c r="E342" s="47">
        <v>288.31</v>
      </c>
      <c r="F342" s="47">
        <v>278.41000000000003</v>
      </c>
      <c r="G342" s="47">
        <v>292.04000000000002</v>
      </c>
      <c r="H342" s="7"/>
      <c r="I342" s="47"/>
      <c r="J342" s="47">
        <v>7.88</v>
      </c>
      <c r="K342" s="47">
        <v>13.63</v>
      </c>
      <c r="L342" s="49"/>
      <c r="M342" s="47">
        <v>20095949540000</v>
      </c>
      <c r="N342" s="47">
        <v>280.43</v>
      </c>
      <c r="O342" s="1"/>
      <c r="P342" s="1"/>
      <c r="Q342" s="1"/>
      <c r="R342" s="1"/>
    </row>
    <row r="343" spans="1:18" x14ac:dyDescent="0.3">
      <c r="A343" s="36">
        <v>43914</v>
      </c>
      <c r="B343" s="47">
        <v>304</v>
      </c>
      <c r="C343" s="48">
        <v>23.57</v>
      </c>
      <c r="D343" s="49">
        <v>8.4049495417751294E-2</v>
      </c>
      <c r="E343" s="47">
        <v>284.01</v>
      </c>
      <c r="F343" s="47">
        <v>284.01</v>
      </c>
      <c r="G343" s="47">
        <v>304</v>
      </c>
      <c r="H343" s="7">
        <v>4203018550</v>
      </c>
      <c r="I343" s="47">
        <v>685002880000</v>
      </c>
      <c r="J343" s="47">
        <v>19.989999999999998</v>
      </c>
      <c r="K343" s="47">
        <v>19.989999999999998</v>
      </c>
      <c r="L343" s="49">
        <v>-0.37480540848441202</v>
      </c>
      <c r="M343" s="47">
        <v>20780952420000</v>
      </c>
      <c r="N343" s="47">
        <v>304</v>
      </c>
      <c r="O343" s="1"/>
      <c r="P343" s="1"/>
      <c r="Q343" s="1"/>
      <c r="R343" s="1"/>
    </row>
    <row r="344" spans="1:18" x14ac:dyDescent="0.3">
      <c r="A344" s="36">
        <v>43915</v>
      </c>
      <c r="B344" s="47">
        <v>313.38</v>
      </c>
      <c r="C344" s="48">
        <v>9.3800000000000008</v>
      </c>
      <c r="D344" s="49">
        <v>3.0855263157894702E-2</v>
      </c>
      <c r="E344" s="47">
        <v>307.86</v>
      </c>
      <c r="F344" s="47">
        <v>301.85000000000002</v>
      </c>
      <c r="G344" s="47">
        <v>318.52</v>
      </c>
      <c r="H344" s="7">
        <v>4522038960</v>
      </c>
      <c r="I344" s="47">
        <v>784676880000</v>
      </c>
      <c r="J344" s="47">
        <v>5.51999999999998</v>
      </c>
      <c r="K344" s="47">
        <v>16.670000000000002</v>
      </c>
      <c r="L344" s="49">
        <v>7.5902689032861903E-2</v>
      </c>
      <c r="M344" s="47">
        <v>21565629300000</v>
      </c>
      <c r="N344" s="47">
        <v>313.38</v>
      </c>
      <c r="O344" s="1"/>
      <c r="P344" s="1"/>
      <c r="Q344" s="1"/>
      <c r="R344" s="1"/>
    </row>
    <row r="345" spans="1:18" x14ac:dyDescent="0.3">
      <c r="A345" s="36">
        <v>43916</v>
      </c>
      <c r="B345" s="47">
        <v>321.38</v>
      </c>
      <c r="C345" s="48">
        <v>8</v>
      </c>
      <c r="D345" s="49">
        <v>2.5528112834258699E-2</v>
      </c>
      <c r="E345" s="47">
        <v>310.02</v>
      </c>
      <c r="F345" s="47">
        <v>306.04000000000002</v>
      </c>
      <c r="G345" s="47">
        <v>321.38</v>
      </c>
      <c r="H345" s="7">
        <v>3736732880</v>
      </c>
      <c r="I345" s="47">
        <v>705252720000</v>
      </c>
      <c r="J345" s="47">
        <v>11.36</v>
      </c>
      <c r="K345" s="47">
        <v>15.34</v>
      </c>
      <c r="L345" s="49">
        <v>-0.17366194474361599</v>
      </c>
      <c r="M345" s="47">
        <v>22270882020000</v>
      </c>
      <c r="N345" s="47">
        <v>321.38</v>
      </c>
      <c r="O345" s="1"/>
      <c r="P345" s="1"/>
      <c r="Q345" s="1"/>
      <c r="R345" s="1"/>
    </row>
    <row r="346" spans="1:18" x14ac:dyDescent="0.3">
      <c r="A346" s="36">
        <v>43917</v>
      </c>
      <c r="B346" s="47">
        <v>310.89999999999998</v>
      </c>
      <c r="C346" s="48">
        <v>-10.48</v>
      </c>
      <c r="D346" s="49">
        <v>-3.26093720828926E-2</v>
      </c>
      <c r="E346" s="47">
        <v>319.17</v>
      </c>
      <c r="F346" s="47">
        <v>306.7</v>
      </c>
      <c r="G346" s="47">
        <v>319.17</v>
      </c>
      <c r="H346" s="7">
        <v>3422201650</v>
      </c>
      <c r="I346" s="47">
        <v>681287360000</v>
      </c>
      <c r="J346" s="47">
        <v>8.2700000000000404</v>
      </c>
      <c r="K346" s="47">
        <v>12.47</v>
      </c>
      <c r="L346" s="49">
        <v>-8.4172789466289102E-2</v>
      </c>
      <c r="M346" s="47">
        <v>21589594660000</v>
      </c>
      <c r="N346" s="47">
        <v>310.89999999999998</v>
      </c>
      <c r="O346" s="1"/>
      <c r="P346" s="1"/>
      <c r="Q346" s="1"/>
      <c r="R346" s="1"/>
    </row>
    <row r="347" spans="1:18" x14ac:dyDescent="0.3">
      <c r="A347" s="36">
        <v>43920</v>
      </c>
      <c r="B347" s="47">
        <v>314.88</v>
      </c>
      <c r="C347" s="48">
        <v>3.98000000000002</v>
      </c>
      <c r="D347" s="49">
        <v>1.2801543904792601E-2</v>
      </c>
      <c r="E347" s="47">
        <v>311.39999999999998</v>
      </c>
      <c r="F347" s="47">
        <v>303.38</v>
      </c>
      <c r="G347" s="47">
        <v>314.88</v>
      </c>
      <c r="H347" s="7">
        <v>2940248480</v>
      </c>
      <c r="I347" s="47">
        <v>509752400000</v>
      </c>
      <c r="J347" s="47">
        <v>3.48000000000002</v>
      </c>
      <c r="K347" s="47">
        <v>11.5</v>
      </c>
      <c r="L347" s="49">
        <v>-0.140831318341513</v>
      </c>
      <c r="M347" s="47">
        <v>22099347060000</v>
      </c>
      <c r="N347" s="47">
        <v>314.88</v>
      </c>
      <c r="O347" s="1"/>
      <c r="P347" s="1"/>
      <c r="Q347" s="1"/>
      <c r="R347" s="1"/>
    </row>
    <row r="348" spans="1:18" x14ac:dyDescent="0.3">
      <c r="A348" s="36">
        <v>43921</v>
      </c>
      <c r="B348" s="47">
        <v>320.06</v>
      </c>
      <c r="C348" s="48">
        <v>5.1800000000000104</v>
      </c>
      <c r="D348" s="49">
        <v>1.6450711382113799E-2</v>
      </c>
      <c r="E348" s="47">
        <v>316.38</v>
      </c>
      <c r="F348" s="47">
        <v>313.97000000000003</v>
      </c>
      <c r="G348" s="47">
        <v>321.49</v>
      </c>
      <c r="H348" s="7">
        <v>3864180760</v>
      </c>
      <c r="I348" s="47">
        <v>690671360000</v>
      </c>
      <c r="J348" s="47">
        <v>3.6800000000000099</v>
      </c>
      <c r="K348" s="47">
        <v>7.51999999999998</v>
      </c>
      <c r="L348" s="49">
        <v>0.31423612197564998</v>
      </c>
      <c r="M348" s="47">
        <v>22790018420000</v>
      </c>
      <c r="N348" s="47">
        <v>320.06</v>
      </c>
      <c r="O348" s="1"/>
      <c r="P348" s="1"/>
      <c r="Q348" s="1"/>
      <c r="R348" s="1"/>
    </row>
    <row r="349" spans="1:18" x14ac:dyDescent="0.3">
      <c r="A349" s="36">
        <v>43922</v>
      </c>
      <c r="B349" s="47">
        <v>310.77</v>
      </c>
      <c r="C349" s="48">
        <v>-9.2900000000000205</v>
      </c>
      <c r="D349" s="49">
        <v>-2.90258076610636E-2</v>
      </c>
      <c r="E349" s="47">
        <v>316.35000000000002</v>
      </c>
      <c r="F349" s="47">
        <v>308.02999999999997</v>
      </c>
      <c r="G349" s="47">
        <v>316.35000000000002</v>
      </c>
      <c r="H349" s="7">
        <v>3496808380</v>
      </c>
      <c r="I349" s="47">
        <v>601236720000</v>
      </c>
      <c r="J349" s="47">
        <v>5.58000000000004</v>
      </c>
      <c r="K349" s="47">
        <v>8.32000000000005</v>
      </c>
      <c r="L349" s="49">
        <v>-9.5071220219004507E-2</v>
      </c>
      <c r="M349" s="47">
        <v>22188781700000</v>
      </c>
      <c r="N349" s="47">
        <v>310.77</v>
      </c>
      <c r="O349" s="1"/>
      <c r="P349" s="1"/>
      <c r="Q349" s="1"/>
      <c r="R349" s="1"/>
    </row>
    <row r="350" spans="1:18" x14ac:dyDescent="0.3">
      <c r="A350" s="36">
        <v>43923</v>
      </c>
      <c r="B350" s="47">
        <v>312.08</v>
      </c>
      <c r="C350" s="48">
        <v>1.31</v>
      </c>
      <c r="D350" s="49">
        <v>4.2153361006532202E-3</v>
      </c>
      <c r="E350" s="47">
        <v>311.45</v>
      </c>
      <c r="F350" s="47">
        <v>306.58</v>
      </c>
      <c r="G350" s="47">
        <v>314.01</v>
      </c>
      <c r="H350" s="7">
        <v>3461440530</v>
      </c>
      <c r="I350" s="47">
        <v>579908840000</v>
      </c>
      <c r="J350" s="47">
        <v>0.62999999999999501</v>
      </c>
      <c r="K350" s="47">
        <v>7.4300000000000104</v>
      </c>
      <c r="L350" s="49">
        <v>-1.0114323164599599E-2</v>
      </c>
      <c r="M350" s="47">
        <v>22768690540000</v>
      </c>
      <c r="N350" s="47">
        <v>312.08</v>
      </c>
      <c r="O350" s="1"/>
      <c r="P350" s="1"/>
      <c r="Q350" s="1"/>
      <c r="R350" s="1"/>
    </row>
    <row r="351" spans="1:18" x14ac:dyDescent="0.3">
      <c r="A351" s="36">
        <v>43924</v>
      </c>
      <c r="B351" s="47">
        <v>309.06</v>
      </c>
      <c r="C351" s="48">
        <v>-3.01999999999998</v>
      </c>
      <c r="D351" s="49">
        <v>-9.6770058959240596E-3</v>
      </c>
      <c r="E351" s="47">
        <v>311.98</v>
      </c>
      <c r="F351" s="47">
        <v>308.41000000000003</v>
      </c>
      <c r="G351" s="47">
        <v>312.01</v>
      </c>
      <c r="H351" s="7">
        <v>2991570250</v>
      </c>
      <c r="I351" s="47">
        <v>487501400000</v>
      </c>
      <c r="J351" s="47">
        <v>2.9200000000000199</v>
      </c>
      <c r="K351" s="47">
        <v>3.5999999999999699</v>
      </c>
      <c r="L351" s="49">
        <v>-0.135744143493923</v>
      </c>
      <c r="M351" s="47">
        <v>22281189140000</v>
      </c>
      <c r="N351" s="47">
        <v>309.06</v>
      </c>
      <c r="O351" s="1"/>
      <c r="P351" s="1"/>
      <c r="Q351" s="1"/>
      <c r="R351" s="1"/>
    </row>
    <row r="352" spans="1:18" x14ac:dyDescent="0.3">
      <c r="A352" s="36">
        <v>43927</v>
      </c>
      <c r="B352" s="47">
        <v>320.58</v>
      </c>
      <c r="C352" s="48">
        <v>11.52</v>
      </c>
      <c r="D352" s="49">
        <v>3.7274315666860701E-2</v>
      </c>
      <c r="E352" s="47">
        <v>312.42</v>
      </c>
      <c r="F352" s="47">
        <v>312.42</v>
      </c>
      <c r="G352" s="47">
        <v>321.06</v>
      </c>
      <c r="H352" s="7">
        <v>3015125290</v>
      </c>
      <c r="I352" s="47">
        <v>507297640000</v>
      </c>
      <c r="J352" s="47">
        <v>8.1599999999999699</v>
      </c>
      <c r="K352" s="47">
        <v>8.6399999999999899</v>
      </c>
      <c r="L352" s="49">
        <v>7.8738047351553896E-3</v>
      </c>
      <c r="M352" s="47">
        <v>22788486780000</v>
      </c>
      <c r="N352" s="47">
        <v>320.58</v>
      </c>
      <c r="O352" s="1"/>
      <c r="P352" s="1"/>
      <c r="Q352" s="1"/>
      <c r="R352" s="1"/>
    </row>
    <row r="353" spans="1:18" x14ac:dyDescent="0.3">
      <c r="A353" s="36">
        <v>43928</v>
      </c>
      <c r="B353" s="47">
        <v>326.61</v>
      </c>
      <c r="C353" s="48">
        <v>6.0300000000000296</v>
      </c>
      <c r="D353" s="49">
        <v>1.8809657495789001E-2</v>
      </c>
      <c r="E353" s="47">
        <v>323.24</v>
      </c>
      <c r="F353" s="47">
        <v>323.24</v>
      </c>
      <c r="G353" s="47">
        <v>331.74</v>
      </c>
      <c r="H353" s="7">
        <v>3762541400</v>
      </c>
      <c r="I353" s="47">
        <v>645789520000</v>
      </c>
      <c r="J353" s="47">
        <v>3.37</v>
      </c>
      <c r="K353" s="47">
        <v>8.5</v>
      </c>
      <c r="L353" s="49">
        <v>0.24788890613563899</v>
      </c>
      <c r="M353" s="47">
        <v>23434276300000</v>
      </c>
      <c r="N353" s="47">
        <v>326.61</v>
      </c>
      <c r="O353" s="1"/>
      <c r="P353" s="1"/>
      <c r="Q353" s="1"/>
      <c r="R353" s="1"/>
    </row>
    <row r="354" spans="1:18" x14ac:dyDescent="0.3">
      <c r="A354" s="36">
        <v>43929</v>
      </c>
      <c r="B354" s="47">
        <v>326.67</v>
      </c>
      <c r="C354" s="48">
        <v>6.0000000000002301E-2</v>
      </c>
      <c r="D354" s="49">
        <v>1.8370533664003599E-4</v>
      </c>
      <c r="E354" s="47">
        <v>325.62</v>
      </c>
      <c r="F354" s="47">
        <v>321.57</v>
      </c>
      <c r="G354" s="47">
        <v>326.67</v>
      </c>
      <c r="H354" s="7">
        <v>2663358870</v>
      </c>
      <c r="I354" s="47">
        <v>505651600000</v>
      </c>
      <c r="J354" s="47">
        <v>1.05000000000001</v>
      </c>
      <c r="K354" s="47">
        <v>5.1000000000000201</v>
      </c>
      <c r="L354" s="49">
        <v>-0.29213832172052601</v>
      </c>
      <c r="M354" s="47">
        <v>23939927900000</v>
      </c>
      <c r="N354" s="47">
        <v>326.67</v>
      </c>
      <c r="O354" s="1"/>
      <c r="P354" s="1"/>
      <c r="Q354" s="1"/>
      <c r="R354" s="1"/>
    </row>
    <row r="355" spans="1:18" x14ac:dyDescent="0.3">
      <c r="A355" s="36">
        <v>43930</v>
      </c>
      <c r="B355" s="47">
        <v>331.8</v>
      </c>
      <c r="C355" s="48">
        <v>5.13</v>
      </c>
      <c r="D355" s="49">
        <v>1.5703921388557199E-2</v>
      </c>
      <c r="E355" s="47">
        <v>328.42</v>
      </c>
      <c r="F355" s="47">
        <v>326.33999999999997</v>
      </c>
      <c r="G355" s="47">
        <v>332.89</v>
      </c>
      <c r="H355" s="7">
        <v>3092181950</v>
      </c>
      <c r="I355" s="47">
        <v>557166080000</v>
      </c>
      <c r="J355" s="47">
        <v>3.38</v>
      </c>
      <c r="K355" s="47">
        <v>6.5500000000000096</v>
      </c>
      <c r="L355" s="49">
        <v>0.16100837361057499</v>
      </c>
      <c r="M355" s="47">
        <v>24497093980000</v>
      </c>
      <c r="N355" s="47">
        <v>331.8</v>
      </c>
      <c r="O355" s="1"/>
      <c r="P355" s="1"/>
      <c r="Q355" s="1"/>
      <c r="R355" s="1"/>
    </row>
    <row r="356" spans="1:18" x14ac:dyDescent="0.3">
      <c r="A356" s="36">
        <v>43935</v>
      </c>
      <c r="B356" s="47">
        <v>333.89</v>
      </c>
      <c r="C356" s="48">
        <v>2.0899999999999799</v>
      </c>
      <c r="D356" s="49">
        <v>6.2989752863169797E-3</v>
      </c>
      <c r="E356" s="47">
        <v>333.93</v>
      </c>
      <c r="F356" s="47">
        <v>333.42</v>
      </c>
      <c r="G356" s="47">
        <v>336.35</v>
      </c>
      <c r="H356" s="7">
        <v>2779281480</v>
      </c>
      <c r="I356" s="47">
        <v>534716640000</v>
      </c>
      <c r="J356" s="47">
        <v>4.0000000000020498E-2</v>
      </c>
      <c r="K356" s="47">
        <v>2.9300000000000099</v>
      </c>
      <c r="L356" s="49">
        <v>-0.10119083387056201</v>
      </c>
      <c r="M356" s="47">
        <v>25031810620000</v>
      </c>
      <c r="N356" s="47">
        <v>333.89</v>
      </c>
      <c r="O356" s="1"/>
      <c r="P356" s="1"/>
      <c r="Q356" s="1"/>
      <c r="R356" s="1"/>
    </row>
    <row r="357" spans="1:18" x14ac:dyDescent="0.3">
      <c r="A357" s="36">
        <v>43936</v>
      </c>
      <c r="B357" s="47">
        <v>323.06</v>
      </c>
      <c r="C357" s="48">
        <v>-10.83</v>
      </c>
      <c r="D357" s="49">
        <v>-3.2435832160292298E-2</v>
      </c>
      <c r="E357" s="47">
        <v>333.51</v>
      </c>
      <c r="F357" s="47">
        <v>322.37</v>
      </c>
      <c r="G357" s="47">
        <v>333.7</v>
      </c>
      <c r="H357" s="7">
        <v>3223230760</v>
      </c>
      <c r="I357" s="47">
        <v>589589680000</v>
      </c>
      <c r="J357" s="47">
        <v>10.45</v>
      </c>
      <c r="K357" s="47">
        <v>11.33</v>
      </c>
      <c r="L357" s="49">
        <v>0.15973527085856701</v>
      </c>
      <c r="M357" s="47">
        <v>24442220940000</v>
      </c>
      <c r="N357" s="47">
        <v>323.06</v>
      </c>
      <c r="O357" s="1"/>
      <c r="P357" s="1"/>
      <c r="Q357" s="1"/>
      <c r="R357" s="1"/>
    </row>
    <row r="358" spans="1:18" x14ac:dyDescent="0.3">
      <c r="A358" s="36">
        <v>43937</v>
      </c>
      <c r="B358" s="47">
        <v>324.92</v>
      </c>
      <c r="C358" s="48">
        <v>1.8600000000000101</v>
      </c>
      <c r="D358" s="49">
        <v>5.75744443756582E-3</v>
      </c>
      <c r="E358" s="47">
        <v>324.47000000000003</v>
      </c>
      <c r="F358" s="47">
        <v>323.10000000000002</v>
      </c>
      <c r="G358" s="47">
        <v>327.24</v>
      </c>
      <c r="H358" s="7">
        <v>2808620620</v>
      </c>
      <c r="I358" s="47">
        <v>528703560000</v>
      </c>
      <c r="J358" s="47">
        <v>0.44999999999998902</v>
      </c>
      <c r="K358" s="47">
        <v>4.1399999999999899</v>
      </c>
      <c r="L358" s="49">
        <v>-0.12863185135401201</v>
      </c>
      <c r="M358" s="47">
        <v>24970924500000</v>
      </c>
      <c r="N358" s="47">
        <v>324.92</v>
      </c>
      <c r="O358" s="1"/>
      <c r="P358" s="1"/>
      <c r="Q358" s="1"/>
      <c r="R358" s="1"/>
    </row>
    <row r="359" spans="1:18" x14ac:dyDescent="0.3">
      <c r="A359" s="36">
        <v>43938</v>
      </c>
      <c r="B359" s="47">
        <v>333.47</v>
      </c>
      <c r="C359" s="48">
        <v>8.5500000000000096</v>
      </c>
      <c r="D359" s="49">
        <v>2.6314169641757999E-2</v>
      </c>
      <c r="E359" s="47">
        <v>328.57</v>
      </c>
      <c r="F359" s="47">
        <v>328.57</v>
      </c>
      <c r="G359" s="47">
        <v>335.88</v>
      </c>
      <c r="H359" s="7">
        <v>3108111970</v>
      </c>
      <c r="I359" s="47">
        <v>623639080000</v>
      </c>
      <c r="J359" s="47">
        <v>4.9000000000000297</v>
      </c>
      <c r="K359" s="47">
        <v>7.31</v>
      </c>
      <c r="L359" s="49">
        <v>0.10663289583055199</v>
      </c>
      <c r="M359" s="47">
        <v>25594563580000</v>
      </c>
      <c r="N359" s="47">
        <v>333.47</v>
      </c>
      <c r="O359" s="1"/>
      <c r="P359" s="1"/>
      <c r="Q359" s="1"/>
      <c r="R359" s="1"/>
    </row>
    <row r="360" spans="1:18" x14ac:dyDescent="0.3">
      <c r="A360" s="36">
        <v>43941</v>
      </c>
      <c r="B360" s="47">
        <v>335.7</v>
      </c>
      <c r="C360" s="48">
        <v>2.22999999999996</v>
      </c>
      <c r="D360" s="49">
        <v>6.6872582241279902E-3</v>
      </c>
      <c r="E360" s="47">
        <v>334.19</v>
      </c>
      <c r="F360" s="47">
        <v>329.55</v>
      </c>
      <c r="G360" s="47">
        <v>335.7</v>
      </c>
      <c r="H360" s="7">
        <v>2153277250</v>
      </c>
      <c r="I360" s="47">
        <v>383991480000</v>
      </c>
      <c r="J360" s="47">
        <v>1.50999999999999</v>
      </c>
      <c r="K360" s="47">
        <v>6.1499999999999799</v>
      </c>
      <c r="L360" s="49">
        <v>-0.30720731080997699</v>
      </c>
      <c r="M360" s="47">
        <v>25978555060000</v>
      </c>
      <c r="N360" s="47">
        <v>335.7</v>
      </c>
      <c r="O360" s="1"/>
      <c r="P360" s="1"/>
      <c r="Q360" s="1"/>
      <c r="R360" s="1"/>
    </row>
    <row r="361" spans="1:18" x14ac:dyDescent="0.3">
      <c r="A361" s="36">
        <v>43942</v>
      </c>
      <c r="B361" s="47">
        <v>324.31</v>
      </c>
      <c r="C361" s="48">
        <v>-11.39</v>
      </c>
      <c r="D361" s="49">
        <v>-3.3929103366100603E-2</v>
      </c>
      <c r="E361" s="47">
        <v>333.88</v>
      </c>
      <c r="F361" s="47">
        <v>324.31</v>
      </c>
      <c r="G361" s="47">
        <v>333.88</v>
      </c>
      <c r="H361" s="7">
        <v>2393443650</v>
      </c>
      <c r="I361" s="47">
        <v>419242640000</v>
      </c>
      <c r="J361" s="47">
        <v>9.5699999999999896</v>
      </c>
      <c r="K361" s="47">
        <v>9.5699999999999896</v>
      </c>
      <c r="L361" s="49">
        <v>0.11153528882544</v>
      </c>
      <c r="M361" s="47">
        <v>25559312420000</v>
      </c>
      <c r="N361" s="47">
        <v>324.31</v>
      </c>
      <c r="O361" s="1"/>
      <c r="P361" s="1"/>
      <c r="Q361" s="1"/>
      <c r="R361" s="1"/>
    </row>
    <row r="362" spans="1:18" x14ac:dyDescent="0.3">
      <c r="A362" s="36">
        <v>43943</v>
      </c>
      <c r="B362" s="47">
        <v>330.14</v>
      </c>
      <c r="C362" s="48">
        <v>5.8299999999999796</v>
      </c>
      <c r="D362" s="49">
        <v>1.7976627301039098E-2</v>
      </c>
      <c r="E362" s="47">
        <v>325.48</v>
      </c>
      <c r="F362" s="47">
        <v>325.48</v>
      </c>
      <c r="G362" s="47">
        <v>330.22</v>
      </c>
      <c r="H362" s="7">
        <v>2214668700</v>
      </c>
      <c r="I362" s="47">
        <v>403307240000</v>
      </c>
      <c r="J362" s="47">
        <v>4.6599999999999699</v>
      </c>
      <c r="K362" s="47">
        <v>4.74000000000001</v>
      </c>
      <c r="L362" s="49">
        <v>-7.4693611441405794E-2</v>
      </c>
      <c r="M362" s="47">
        <v>25962619660000</v>
      </c>
      <c r="N362" s="47">
        <v>330.14</v>
      </c>
      <c r="O362" s="1"/>
      <c r="P362" s="1"/>
      <c r="Q362" s="1"/>
      <c r="R362" s="1"/>
    </row>
    <row r="363" spans="1:18" x14ac:dyDescent="0.3">
      <c r="A363" s="36">
        <v>43944</v>
      </c>
      <c r="B363" s="47">
        <v>333.24</v>
      </c>
      <c r="C363" s="48">
        <v>3.1000000000000201</v>
      </c>
      <c r="D363" s="49">
        <v>9.38995577633738E-3</v>
      </c>
      <c r="E363" s="47">
        <v>330.94</v>
      </c>
      <c r="F363" s="47">
        <v>328.63</v>
      </c>
      <c r="G363" s="47">
        <v>335.32</v>
      </c>
      <c r="H363" s="7">
        <v>2300404910</v>
      </c>
      <c r="I363" s="47">
        <v>437017480000</v>
      </c>
      <c r="J363" s="47">
        <v>2.30000000000001</v>
      </c>
      <c r="K363" s="47">
        <v>6.69</v>
      </c>
      <c r="L363" s="49">
        <v>3.8712882879502503E-2</v>
      </c>
      <c r="M363" s="47">
        <v>26399637140000</v>
      </c>
      <c r="N363" s="47">
        <v>333.24</v>
      </c>
      <c r="O363" s="1"/>
      <c r="P363" s="1"/>
      <c r="Q363" s="1"/>
      <c r="R363" s="1"/>
    </row>
    <row r="364" spans="1:18" x14ac:dyDescent="0.3">
      <c r="A364" s="36">
        <v>43945</v>
      </c>
      <c r="B364" s="47">
        <v>329.59</v>
      </c>
      <c r="C364" s="48">
        <v>-3.6500000000000301</v>
      </c>
      <c r="D364" s="49">
        <v>-1.09530668587205E-2</v>
      </c>
      <c r="E364" s="47">
        <v>331.56</v>
      </c>
      <c r="F364" s="47">
        <v>328.42</v>
      </c>
      <c r="G364" s="47">
        <v>332.92</v>
      </c>
      <c r="H364" s="7">
        <v>2169292170</v>
      </c>
      <c r="I364" s="47">
        <v>383243280000</v>
      </c>
      <c r="J364" s="47">
        <v>1.9700000000000299</v>
      </c>
      <c r="K364" s="47">
        <v>4.5</v>
      </c>
      <c r="L364" s="49">
        <v>-5.6995505195648402E-2</v>
      </c>
      <c r="M364" s="47">
        <v>26016393860000</v>
      </c>
      <c r="N364" s="47">
        <v>329.59</v>
      </c>
      <c r="O364" s="1"/>
      <c r="P364" s="1"/>
      <c r="Q364" s="1"/>
      <c r="R364" s="1"/>
    </row>
    <row r="365" spans="1:18" x14ac:dyDescent="0.3">
      <c r="A365" s="36">
        <v>43948</v>
      </c>
      <c r="B365" s="47">
        <v>335.44</v>
      </c>
      <c r="C365" s="48">
        <v>5.8500000000000201</v>
      </c>
      <c r="D365" s="49">
        <v>1.7749324918838599E-2</v>
      </c>
      <c r="E365" s="47">
        <v>331.82</v>
      </c>
      <c r="F365" s="47">
        <v>331.82</v>
      </c>
      <c r="G365" s="47">
        <v>335.88</v>
      </c>
      <c r="H365" s="7">
        <v>2033196870</v>
      </c>
      <c r="I365" s="47">
        <v>372558920000</v>
      </c>
      <c r="J365" s="47">
        <v>3.62</v>
      </c>
      <c r="K365" s="47">
        <v>4.0599999999999996</v>
      </c>
      <c r="L365" s="49">
        <v>-6.2737192288856103E-2</v>
      </c>
      <c r="M365" s="47">
        <v>26388952780000</v>
      </c>
      <c r="N365" s="47">
        <v>335.44</v>
      </c>
      <c r="O365" s="1"/>
      <c r="P365" s="1"/>
      <c r="Q365" s="1"/>
      <c r="R365" s="1"/>
    </row>
    <row r="366" spans="1:18" x14ac:dyDescent="0.3">
      <c r="A366" s="36">
        <v>43949</v>
      </c>
      <c r="B366" s="47">
        <v>341.09</v>
      </c>
      <c r="C366" s="48">
        <v>5.6499999999999799</v>
      </c>
      <c r="D366" s="49">
        <v>1.68435487717624E-2</v>
      </c>
      <c r="E366" s="47">
        <v>335.76</v>
      </c>
      <c r="F366" s="47">
        <v>335.56</v>
      </c>
      <c r="G366" s="47">
        <v>342.83</v>
      </c>
      <c r="H366" s="7">
        <v>2979100420</v>
      </c>
      <c r="I366" s="47">
        <v>472398080000</v>
      </c>
      <c r="J366" s="47">
        <v>5.3299999999999796</v>
      </c>
      <c r="K366" s="47">
        <v>7.26999999999998</v>
      </c>
      <c r="L366" s="49">
        <v>0.46522969022670202</v>
      </c>
      <c r="M366" s="47">
        <v>26861350860000</v>
      </c>
      <c r="N366" s="47">
        <v>341.09</v>
      </c>
      <c r="O366" s="1"/>
      <c r="P366" s="1"/>
      <c r="Q366" s="1"/>
      <c r="R366" s="1"/>
    </row>
    <row r="367" spans="1:18" x14ac:dyDescent="0.3">
      <c r="A367" s="36">
        <v>43950</v>
      </c>
      <c r="B367" s="47">
        <v>347.06</v>
      </c>
      <c r="C367" s="48">
        <v>5.9700000000000299</v>
      </c>
      <c r="D367" s="49">
        <v>1.75027118942215E-2</v>
      </c>
      <c r="E367" s="47">
        <v>341.39</v>
      </c>
      <c r="F367" s="47">
        <v>340.4</v>
      </c>
      <c r="G367" s="47">
        <v>347.21</v>
      </c>
      <c r="H367" s="7">
        <v>3074023480</v>
      </c>
      <c r="I367" s="47">
        <v>526839960000</v>
      </c>
      <c r="J367" s="47">
        <v>5.6700000000000204</v>
      </c>
      <c r="K367" s="47">
        <v>6.81</v>
      </c>
      <c r="L367" s="49">
        <v>3.1862994400168598E-2</v>
      </c>
      <c r="M367" s="47">
        <v>27388190820000</v>
      </c>
      <c r="N367" s="47">
        <v>347.06</v>
      </c>
      <c r="O367" s="1"/>
      <c r="P367" s="1"/>
      <c r="Q367" s="1"/>
      <c r="R367" s="1"/>
    </row>
    <row r="368" spans="1:18" x14ac:dyDescent="0.3">
      <c r="A368" s="36">
        <v>43951</v>
      </c>
      <c r="B368" s="47">
        <v>340.03</v>
      </c>
      <c r="C368" s="48">
        <v>-7.0300000000000296</v>
      </c>
      <c r="D368" s="49">
        <v>-2.0255863539445699E-2</v>
      </c>
      <c r="E368" s="47">
        <v>347.67</v>
      </c>
      <c r="F368" s="47">
        <v>339.62</v>
      </c>
      <c r="G368" s="47">
        <v>349.22</v>
      </c>
      <c r="H368" s="7">
        <v>4066847760</v>
      </c>
      <c r="I368" s="47">
        <v>797289440000</v>
      </c>
      <c r="J368" s="47">
        <v>7.6400000000000396</v>
      </c>
      <c r="K368" s="47">
        <v>9.6000000000000192</v>
      </c>
      <c r="L368" s="49">
        <v>0.32297225003629398</v>
      </c>
      <c r="M368" s="47">
        <v>26590901380000</v>
      </c>
      <c r="N368" s="47">
        <v>340.03</v>
      </c>
      <c r="O368" s="1"/>
      <c r="P368" s="1"/>
      <c r="Q368" s="1"/>
      <c r="R368" s="1"/>
    </row>
    <row r="369" spans="1:18" x14ac:dyDescent="0.3">
      <c r="A369" s="36">
        <v>43952</v>
      </c>
      <c r="B369" s="47">
        <v>337.39</v>
      </c>
      <c r="C369" s="48">
        <v>-2.6399999999999899</v>
      </c>
      <c r="D369" s="49">
        <v>-7.7640208216921596E-3</v>
      </c>
      <c r="E369" s="47">
        <v>338.71</v>
      </c>
      <c r="F369" s="47">
        <v>337.11</v>
      </c>
      <c r="G369" s="47">
        <v>338.71</v>
      </c>
      <c r="H369" s="7">
        <v>2782965610</v>
      </c>
      <c r="I369" s="47">
        <v>284818680000</v>
      </c>
      <c r="J369" s="47">
        <v>1.3199999999999901</v>
      </c>
      <c r="K369" s="47">
        <v>1.5999999999999699</v>
      </c>
      <c r="L369" s="49">
        <v>-0.31569466716403499</v>
      </c>
      <c r="M369" s="47">
        <v>26306082700000</v>
      </c>
      <c r="N369" s="47">
        <v>337.39</v>
      </c>
      <c r="O369" s="1"/>
      <c r="P369" s="1"/>
      <c r="Q369" s="1"/>
      <c r="R369" s="1"/>
    </row>
    <row r="370" spans="1:18" x14ac:dyDescent="0.3">
      <c r="A370" s="36">
        <v>43955</v>
      </c>
      <c r="B370" s="47">
        <v>328.44</v>
      </c>
      <c r="C370" s="48">
        <v>-8.9499999999999904</v>
      </c>
      <c r="D370" s="49">
        <v>-2.6527164409140699E-2</v>
      </c>
      <c r="E370" s="47">
        <v>334.9</v>
      </c>
      <c r="F370" s="47">
        <v>327.47000000000003</v>
      </c>
      <c r="G370" s="47">
        <v>334.9</v>
      </c>
      <c r="H370" s="7">
        <v>2806812370</v>
      </c>
      <c r="I370" s="47">
        <v>447629120000</v>
      </c>
      <c r="J370" s="47">
        <v>6.4599999999999804</v>
      </c>
      <c r="K370" s="47">
        <v>7.42999999999995</v>
      </c>
      <c r="L370" s="49">
        <v>8.5688302846113895E-3</v>
      </c>
      <c r="M370" s="47">
        <v>25858453580000</v>
      </c>
      <c r="N370" s="47">
        <v>328.44</v>
      </c>
      <c r="O370" s="1"/>
      <c r="P370" s="1"/>
      <c r="Q370" s="1"/>
      <c r="R370" s="1"/>
    </row>
    <row r="371" spans="1:18" x14ac:dyDescent="0.3">
      <c r="A371" s="36">
        <v>43956</v>
      </c>
      <c r="B371" s="47">
        <v>335.5</v>
      </c>
      <c r="C371" s="48">
        <v>7.06</v>
      </c>
      <c r="D371" s="49">
        <v>2.14955547436366E-2</v>
      </c>
      <c r="E371" s="47">
        <v>330.68</v>
      </c>
      <c r="F371" s="47">
        <v>330.68</v>
      </c>
      <c r="G371" s="47">
        <v>335.5</v>
      </c>
      <c r="H371" s="7">
        <v>2505698100</v>
      </c>
      <c r="I371" s="47">
        <v>423371800000</v>
      </c>
      <c r="J371" s="47">
        <v>4.8199999999999896</v>
      </c>
      <c r="K371" s="47">
        <v>4.8199999999999896</v>
      </c>
      <c r="L371" s="49">
        <v>-0.107279800110044</v>
      </c>
      <c r="M371" s="47">
        <v>26281825380000</v>
      </c>
      <c r="N371" s="47">
        <v>335.5</v>
      </c>
      <c r="O371" s="1"/>
      <c r="P371" s="1"/>
      <c r="Q371" s="1"/>
      <c r="R371" s="1"/>
    </row>
    <row r="372" spans="1:18" x14ac:dyDescent="0.3">
      <c r="A372" s="36">
        <v>43957</v>
      </c>
      <c r="B372" s="47">
        <v>334.34</v>
      </c>
      <c r="C372" s="48">
        <v>-1.1600000000000299</v>
      </c>
      <c r="D372" s="49">
        <v>-3.45752608047697E-3</v>
      </c>
      <c r="E372" s="47">
        <v>335.77</v>
      </c>
      <c r="F372" s="47">
        <v>333.87</v>
      </c>
      <c r="G372" s="47">
        <v>337.38</v>
      </c>
      <c r="H372" s="7">
        <v>2359852290</v>
      </c>
      <c r="I372" s="47">
        <v>497426600000</v>
      </c>
      <c r="J372" s="47">
        <v>1.4300000000000099</v>
      </c>
      <c r="K372" s="47">
        <v>3.50999999999999</v>
      </c>
      <c r="L372" s="49">
        <v>-5.8205659333021798E-2</v>
      </c>
      <c r="M372" s="47">
        <v>25784398780000</v>
      </c>
      <c r="N372" s="47">
        <v>334.34</v>
      </c>
      <c r="O372" s="1"/>
      <c r="P372" s="1"/>
      <c r="Q372" s="1"/>
      <c r="R372" s="1"/>
    </row>
    <row r="373" spans="1:18" x14ac:dyDescent="0.3">
      <c r="A373" s="36">
        <v>43958</v>
      </c>
      <c r="B373" s="47">
        <v>337.98</v>
      </c>
      <c r="C373" s="48">
        <v>3.6400000000000401</v>
      </c>
      <c r="D373" s="49">
        <v>1.08871208948975E-2</v>
      </c>
      <c r="E373" s="47">
        <v>334.81</v>
      </c>
      <c r="F373" s="47">
        <v>334.81</v>
      </c>
      <c r="G373" s="47">
        <v>338.2</v>
      </c>
      <c r="H373" s="7">
        <v>2323018140</v>
      </c>
      <c r="I373" s="47">
        <v>492402040000</v>
      </c>
      <c r="J373" s="47">
        <v>3.1700000000000199</v>
      </c>
      <c r="K373" s="47">
        <v>3.3899999999999899</v>
      </c>
      <c r="L373" s="49">
        <v>-1.5608667608598499E-2</v>
      </c>
      <c r="M373" s="47">
        <v>26276800820000</v>
      </c>
      <c r="N373" s="47">
        <v>337.98</v>
      </c>
      <c r="O373" s="1"/>
      <c r="P373" s="1"/>
      <c r="Q373" s="1"/>
      <c r="R373" s="1"/>
    </row>
    <row r="374" spans="1:18" x14ac:dyDescent="0.3">
      <c r="A374" s="36">
        <v>43959</v>
      </c>
      <c r="B374" s="47">
        <v>341.05</v>
      </c>
      <c r="C374" s="48">
        <v>3.0699999999999901</v>
      </c>
      <c r="D374" s="49">
        <v>9.0833777146576491E-3</v>
      </c>
      <c r="E374" s="47">
        <v>339.09</v>
      </c>
      <c r="F374" s="47">
        <v>339.09</v>
      </c>
      <c r="G374" s="47">
        <v>341.13</v>
      </c>
      <c r="H374" s="7">
        <v>880573610</v>
      </c>
      <c r="I374" s="47">
        <v>14686600000</v>
      </c>
      <c r="J374" s="47">
        <v>1.9600000000000399</v>
      </c>
      <c r="K374" s="47">
        <v>2.04000000000002</v>
      </c>
      <c r="L374" s="49">
        <v>-0.62093554293123199</v>
      </c>
      <c r="M374" s="47">
        <v>26291487420000</v>
      </c>
      <c r="N374" s="47">
        <v>341.05</v>
      </c>
      <c r="O374" s="1"/>
      <c r="P374" s="1"/>
      <c r="Q374" s="1"/>
      <c r="R374" s="1"/>
    </row>
    <row r="375" spans="1:18" x14ac:dyDescent="0.3">
      <c r="A375" s="36">
        <v>43962</v>
      </c>
      <c r="B375" s="47">
        <v>339.7</v>
      </c>
      <c r="C375" s="48">
        <v>-1.3500000000000201</v>
      </c>
      <c r="D375" s="49">
        <v>-3.9583638762645404E-3</v>
      </c>
      <c r="E375" s="47">
        <v>342.1</v>
      </c>
      <c r="F375" s="47">
        <v>337.07</v>
      </c>
      <c r="G375" s="47">
        <v>343.38</v>
      </c>
      <c r="H375" s="7">
        <v>2306878680</v>
      </c>
      <c r="I375" s="47">
        <v>453147000000</v>
      </c>
      <c r="J375" s="47">
        <v>2.4000000000000301</v>
      </c>
      <c r="K375" s="47">
        <v>6.31</v>
      </c>
      <c r="L375" s="49">
        <v>1.6197454179895301</v>
      </c>
      <c r="M375" s="47">
        <v>25838340420000</v>
      </c>
      <c r="N375" s="47">
        <v>339.7</v>
      </c>
      <c r="O375" s="1"/>
      <c r="P375" s="1"/>
      <c r="Q375" s="1"/>
      <c r="R375" s="1"/>
    </row>
    <row r="376" spans="1:18" x14ac:dyDescent="0.3">
      <c r="A376" s="36">
        <v>43963</v>
      </c>
      <c r="B376" s="47">
        <v>340.57</v>
      </c>
      <c r="C376" s="48">
        <v>0.87000000000000499</v>
      </c>
      <c r="D376" s="49">
        <v>2.5610833088018999E-3</v>
      </c>
      <c r="E376" s="47">
        <v>338.91</v>
      </c>
      <c r="F376" s="47">
        <v>338.38</v>
      </c>
      <c r="G376" s="47">
        <v>341.61</v>
      </c>
      <c r="H376" s="7">
        <v>2251922270</v>
      </c>
      <c r="I376" s="47">
        <v>445685440000</v>
      </c>
      <c r="J376" s="47">
        <v>1.6599999999999699</v>
      </c>
      <c r="K376" s="47">
        <v>3.23000000000002</v>
      </c>
      <c r="L376" s="49">
        <v>-2.3822843600947399E-2</v>
      </c>
      <c r="M376" s="47">
        <v>26284025860000</v>
      </c>
      <c r="N376" s="47">
        <v>340.57</v>
      </c>
      <c r="O376" s="1"/>
      <c r="P376" s="1"/>
      <c r="Q376" s="1"/>
      <c r="R376" s="1"/>
    </row>
    <row r="377" spans="1:18" x14ac:dyDescent="0.3">
      <c r="A377" s="36">
        <v>43964</v>
      </c>
      <c r="B377" s="47">
        <v>333.97</v>
      </c>
      <c r="C377" s="48">
        <v>-6.5999999999999703</v>
      </c>
      <c r="D377" s="49">
        <v>-1.9379275919781402E-2</v>
      </c>
      <c r="E377" s="47">
        <v>338.8</v>
      </c>
      <c r="F377" s="47">
        <v>333.76</v>
      </c>
      <c r="G377" s="47">
        <v>338.8</v>
      </c>
      <c r="H377" s="7">
        <v>2590898900</v>
      </c>
      <c r="I377" s="47">
        <v>478816240000</v>
      </c>
      <c r="J377" s="47">
        <v>4.8299999999999796</v>
      </c>
      <c r="K377" s="47">
        <v>5.0400000000000196</v>
      </c>
      <c r="L377" s="49">
        <v>0.15052767784919999</v>
      </c>
      <c r="M377" s="47">
        <v>25805209620000</v>
      </c>
      <c r="N377" s="47">
        <v>333.97</v>
      </c>
      <c r="O377" s="1"/>
      <c r="P377" s="1"/>
      <c r="Q377" s="1"/>
      <c r="R377" s="1"/>
    </row>
    <row r="378" spans="1:18" x14ac:dyDescent="0.3">
      <c r="A378" s="36">
        <v>43965</v>
      </c>
      <c r="B378" s="47">
        <v>326.70999999999998</v>
      </c>
      <c r="C378" s="48">
        <v>-7.2600000000000504</v>
      </c>
      <c r="D378" s="49">
        <v>-2.1738479504147201E-2</v>
      </c>
      <c r="E378" s="47">
        <v>332.44</v>
      </c>
      <c r="F378" s="47">
        <v>322.87</v>
      </c>
      <c r="G378" s="47">
        <v>332.44</v>
      </c>
      <c r="H378" s="7">
        <v>2893373750</v>
      </c>
      <c r="I378" s="47">
        <v>499767640000</v>
      </c>
      <c r="J378" s="47">
        <v>5.73000000000002</v>
      </c>
      <c r="K378" s="47">
        <v>9.5699999999999896</v>
      </c>
      <c r="L378" s="49">
        <v>0.116745138144912</v>
      </c>
      <c r="M378" s="47">
        <v>25305441980000</v>
      </c>
      <c r="N378" s="47">
        <v>326.70999999999998</v>
      </c>
      <c r="O378" s="1"/>
      <c r="P378" s="1"/>
      <c r="Q378" s="1"/>
      <c r="R378" s="1"/>
    </row>
    <row r="379" spans="1:18" x14ac:dyDescent="0.3">
      <c r="A379" s="36">
        <v>43966</v>
      </c>
      <c r="B379" s="47">
        <v>328.24</v>
      </c>
      <c r="C379" s="48">
        <v>1.53000000000003</v>
      </c>
      <c r="D379" s="49">
        <v>4.6830522481712501E-3</v>
      </c>
      <c r="E379" s="47">
        <v>328.23</v>
      </c>
      <c r="F379" s="47">
        <v>327.3</v>
      </c>
      <c r="G379" s="47">
        <v>331.72</v>
      </c>
      <c r="H379" s="7">
        <v>2393736420</v>
      </c>
      <c r="I379" s="47">
        <v>425465600000</v>
      </c>
      <c r="J379" s="47">
        <v>9.9999999999909103E-3</v>
      </c>
      <c r="K379" s="47">
        <v>4.4200000000000204</v>
      </c>
      <c r="L379" s="49">
        <v>-0.17268330093891299</v>
      </c>
      <c r="M379" s="47">
        <v>25730907580000</v>
      </c>
      <c r="N379" s="47">
        <v>328.24</v>
      </c>
      <c r="O379" s="1"/>
      <c r="P379" s="1"/>
      <c r="Q379" s="1"/>
      <c r="R379" s="1"/>
    </row>
    <row r="380" spans="1:18" x14ac:dyDescent="0.3">
      <c r="A380" s="36">
        <v>43969</v>
      </c>
      <c r="B380" s="47">
        <v>341.59</v>
      </c>
      <c r="C380" s="48">
        <v>13.35</v>
      </c>
      <c r="D380" s="49">
        <v>4.0671459907384702E-2</v>
      </c>
      <c r="E380" s="47">
        <v>330.7</v>
      </c>
      <c r="F380" s="47">
        <v>330.7</v>
      </c>
      <c r="G380" s="47">
        <v>341.82</v>
      </c>
      <c r="H380" s="7">
        <v>2425783380</v>
      </c>
      <c r="I380" s="47">
        <v>414491960000</v>
      </c>
      <c r="J380" s="47">
        <v>10.89</v>
      </c>
      <c r="K380" s="47">
        <v>11.12</v>
      </c>
      <c r="L380" s="49">
        <v>1.33878399193174E-2</v>
      </c>
      <c r="M380" s="47">
        <v>26145399540000</v>
      </c>
      <c r="N380" s="47">
        <v>341.59</v>
      </c>
      <c r="O380" s="1"/>
      <c r="P380" s="1"/>
      <c r="Q380" s="1"/>
      <c r="R380" s="1"/>
    </row>
    <row r="381" spans="1:18" x14ac:dyDescent="0.3">
      <c r="A381" s="36">
        <v>43970</v>
      </c>
      <c r="B381" s="47">
        <v>339.49</v>
      </c>
      <c r="C381" s="48">
        <v>-2.0999999999999699</v>
      </c>
      <c r="D381" s="49">
        <v>-6.1477209520183996E-3</v>
      </c>
      <c r="E381" s="47">
        <v>342.27</v>
      </c>
      <c r="F381" s="47">
        <v>337.44</v>
      </c>
      <c r="G381" s="47">
        <v>343.27</v>
      </c>
      <c r="H381" s="7">
        <v>3294908670</v>
      </c>
      <c r="I381" s="47">
        <v>466274840000</v>
      </c>
      <c r="J381" s="47">
        <v>2.7799999999999701</v>
      </c>
      <c r="K381" s="47">
        <v>5.8299999999999796</v>
      </c>
      <c r="L381" s="49">
        <v>0.35828643940993599</v>
      </c>
      <c r="M381" s="47">
        <v>25679124700000</v>
      </c>
      <c r="N381" s="47">
        <v>339.49</v>
      </c>
      <c r="O381" s="1"/>
      <c r="P381" s="1"/>
      <c r="Q381" s="1"/>
      <c r="R381" s="1"/>
    </row>
    <row r="382" spans="1:18" x14ac:dyDescent="0.3">
      <c r="A382" s="36">
        <v>43971</v>
      </c>
      <c r="B382" s="47">
        <v>342.82</v>
      </c>
      <c r="C382" s="48">
        <v>3.3299999999999801</v>
      </c>
      <c r="D382" s="49">
        <v>9.8088308933988802E-3</v>
      </c>
      <c r="E382" s="47">
        <v>338.82</v>
      </c>
      <c r="F382" s="47">
        <v>336.88</v>
      </c>
      <c r="G382" s="47">
        <v>343.05</v>
      </c>
      <c r="H382" s="7">
        <v>2860440750</v>
      </c>
      <c r="I382" s="47">
        <v>462365360000</v>
      </c>
      <c r="J382" s="47">
        <v>4</v>
      </c>
      <c r="K382" s="47">
        <v>6.1700000000000204</v>
      </c>
      <c r="L382" s="49">
        <v>-0.13186038325001601</v>
      </c>
      <c r="M382" s="47">
        <v>26141490060000</v>
      </c>
      <c r="N382" s="47">
        <v>342.82</v>
      </c>
      <c r="O382" s="1"/>
      <c r="P382" s="1"/>
      <c r="Q382" s="1"/>
      <c r="R382" s="1"/>
    </row>
    <row r="383" spans="1:18" x14ac:dyDescent="0.3">
      <c r="A383" s="36">
        <v>43972</v>
      </c>
      <c r="B383" s="47">
        <v>340.26</v>
      </c>
      <c r="C383" s="48">
        <v>-2.56</v>
      </c>
      <c r="D383" s="49">
        <v>-7.4674756431946897E-3</v>
      </c>
      <c r="E383" s="47">
        <v>341.42</v>
      </c>
      <c r="F383" s="47">
        <v>339.28</v>
      </c>
      <c r="G383" s="47">
        <v>342.89</v>
      </c>
      <c r="H383" s="7">
        <v>2529722760</v>
      </c>
      <c r="I383" s="47">
        <v>490485960000</v>
      </c>
      <c r="J383" s="47">
        <v>1.1600000000000299</v>
      </c>
      <c r="K383" s="47">
        <v>3.6100000000000101</v>
      </c>
      <c r="L383" s="49">
        <v>-0.11561784315930999</v>
      </c>
      <c r="M383" s="47">
        <v>25651004100000</v>
      </c>
      <c r="N383" s="47">
        <v>340.26</v>
      </c>
      <c r="O383" s="1"/>
      <c r="P383" s="1"/>
      <c r="Q383" s="1"/>
      <c r="R383" s="1"/>
    </row>
    <row r="384" spans="1:18" x14ac:dyDescent="0.3">
      <c r="A384" s="36">
        <v>43973</v>
      </c>
      <c r="B384" s="47">
        <v>340.17</v>
      </c>
      <c r="C384" s="48">
        <v>-8.9999999999975003E-2</v>
      </c>
      <c r="D384" s="49">
        <v>-2.6450361488266299E-4</v>
      </c>
      <c r="E384" s="47">
        <v>338.7</v>
      </c>
      <c r="F384" s="47">
        <v>334.57</v>
      </c>
      <c r="G384" s="47">
        <v>340.83</v>
      </c>
      <c r="H384" s="7">
        <v>2538806850</v>
      </c>
      <c r="I384" s="47">
        <v>423037680000</v>
      </c>
      <c r="J384" s="47">
        <v>1.4700000000000299</v>
      </c>
      <c r="K384" s="47">
        <v>6.25999999999999</v>
      </c>
      <c r="L384" s="49">
        <v>3.5909429063286E-3</v>
      </c>
      <c r="M384" s="47">
        <v>25227966420000</v>
      </c>
      <c r="N384" s="47">
        <v>340.17</v>
      </c>
      <c r="O384" s="1"/>
      <c r="P384" s="1"/>
      <c r="Q384" s="1"/>
      <c r="R384" s="1"/>
    </row>
    <row r="385" spans="1:18" x14ac:dyDescent="0.3">
      <c r="A385" s="36">
        <v>43976</v>
      </c>
      <c r="B385" s="47">
        <v>345.18</v>
      </c>
      <c r="C385" s="48">
        <v>5.00999999999999</v>
      </c>
      <c r="D385" s="49">
        <v>1.4727930152570699E-2</v>
      </c>
      <c r="E385" s="47">
        <v>340.98</v>
      </c>
      <c r="F385" s="47">
        <v>340.98</v>
      </c>
      <c r="G385" s="47">
        <v>345.18</v>
      </c>
      <c r="H385" s="7">
        <v>855631600</v>
      </c>
      <c r="I385" s="47">
        <v>13992960000</v>
      </c>
      <c r="J385" s="47">
        <v>4.1999999999999904</v>
      </c>
      <c r="K385" s="47">
        <v>4.1999999999999904</v>
      </c>
      <c r="L385" s="49">
        <v>-0.66297885166018</v>
      </c>
      <c r="M385" s="47">
        <v>25241959380000</v>
      </c>
      <c r="N385" s="47">
        <v>345.18</v>
      </c>
      <c r="O385" s="1"/>
      <c r="P385" s="1"/>
      <c r="Q385" s="1"/>
      <c r="R385" s="1"/>
    </row>
    <row r="386" spans="1:18" x14ac:dyDescent="0.3">
      <c r="A386" s="36">
        <v>43977</v>
      </c>
      <c r="B386" s="47">
        <v>348.92</v>
      </c>
      <c r="C386" s="48">
        <v>3.74000000000001</v>
      </c>
      <c r="D386" s="49">
        <v>1.0834926704907599E-2</v>
      </c>
      <c r="E386" s="47">
        <v>347.01</v>
      </c>
      <c r="F386" s="47">
        <v>347.01</v>
      </c>
      <c r="G386" s="47">
        <v>349.72</v>
      </c>
      <c r="H386" s="7">
        <v>3146487070</v>
      </c>
      <c r="I386" s="47">
        <v>540887120000</v>
      </c>
      <c r="J386" s="47">
        <v>1.9100000000000299</v>
      </c>
      <c r="K386" s="47">
        <v>2.7100000000000399</v>
      </c>
      <c r="L386" s="49">
        <v>2.6773853022726102</v>
      </c>
      <c r="M386" s="47">
        <v>25782846500000</v>
      </c>
      <c r="N386" s="47">
        <v>348.92</v>
      </c>
      <c r="O386" s="1"/>
      <c r="P386" s="1"/>
      <c r="Q386" s="1"/>
      <c r="R386" s="1"/>
    </row>
    <row r="387" spans="1:18" x14ac:dyDescent="0.3">
      <c r="A387" s="36">
        <v>43978</v>
      </c>
      <c r="B387" s="47">
        <v>349.75</v>
      </c>
      <c r="C387" s="48">
        <v>0.82999999999998397</v>
      </c>
      <c r="D387" s="49">
        <v>2.3787687722113498E-3</v>
      </c>
      <c r="E387" s="47">
        <v>349.42</v>
      </c>
      <c r="F387" s="47">
        <v>347.41</v>
      </c>
      <c r="G387" s="47">
        <v>352.75</v>
      </c>
      <c r="H387" s="7">
        <v>4075090350</v>
      </c>
      <c r="I387" s="47">
        <v>665744280000</v>
      </c>
      <c r="J387" s="47">
        <v>0.32999999999998397</v>
      </c>
      <c r="K387" s="47">
        <v>5.3399999999999803</v>
      </c>
      <c r="L387" s="49">
        <v>0.295123818830757</v>
      </c>
      <c r="M387" s="47">
        <v>26448590780000</v>
      </c>
      <c r="N387" s="47">
        <v>349.75</v>
      </c>
      <c r="O387" s="1"/>
      <c r="P387" s="1"/>
      <c r="Q387" s="1"/>
      <c r="R387" s="1"/>
    </row>
    <row r="388" spans="1:18" x14ac:dyDescent="0.3">
      <c r="A388" s="36">
        <v>43979</v>
      </c>
      <c r="B388" s="47">
        <v>355.47</v>
      </c>
      <c r="C388" s="48">
        <v>5.7200000000000299</v>
      </c>
      <c r="D388" s="49">
        <v>1.6354538956397501E-2</v>
      </c>
      <c r="E388" s="47">
        <v>350.85</v>
      </c>
      <c r="F388" s="47">
        <v>350.85</v>
      </c>
      <c r="G388" s="47">
        <v>356.05</v>
      </c>
      <c r="H388" s="7">
        <v>3225211100</v>
      </c>
      <c r="I388" s="47">
        <v>567323520000</v>
      </c>
      <c r="J388" s="47">
        <v>4.62</v>
      </c>
      <c r="K388" s="47">
        <v>5.1999999999999904</v>
      </c>
      <c r="L388" s="49">
        <v>-0.208554701124602</v>
      </c>
      <c r="M388" s="47">
        <v>27015914300000</v>
      </c>
      <c r="N388" s="47">
        <v>355.47</v>
      </c>
      <c r="O388" s="1"/>
      <c r="P388" s="1"/>
      <c r="Q388" s="1"/>
      <c r="R388" s="1"/>
    </row>
    <row r="389" spans="1:18" x14ac:dyDescent="0.3">
      <c r="A389" s="36">
        <v>43980</v>
      </c>
      <c r="B389" s="47">
        <v>350.36</v>
      </c>
      <c r="C389" s="48">
        <v>-5.1100000000000101</v>
      </c>
      <c r="D389" s="49">
        <v>-1.4375334064759399E-2</v>
      </c>
      <c r="E389" s="47">
        <v>354</v>
      </c>
      <c r="F389" s="47">
        <v>349.78</v>
      </c>
      <c r="G389" s="47">
        <v>354</v>
      </c>
      <c r="H389" s="7">
        <v>5805484730</v>
      </c>
      <c r="I389" s="47">
        <v>1027807760000</v>
      </c>
      <c r="J389" s="47">
        <v>3.6399999999999899</v>
      </c>
      <c r="K389" s="47">
        <v>4.2200000000000299</v>
      </c>
      <c r="L389" s="49">
        <v>0.80003247849419801</v>
      </c>
      <c r="M389" s="47">
        <v>25988106540000</v>
      </c>
      <c r="N389" s="47">
        <v>350.36</v>
      </c>
      <c r="O389" s="1"/>
      <c r="P389" s="1"/>
      <c r="Q389" s="1"/>
      <c r="R389" s="1"/>
    </row>
    <row r="390" spans="1:18" x14ac:dyDescent="0.3">
      <c r="A390" s="36">
        <v>43983</v>
      </c>
      <c r="B390" s="47">
        <v>354.2</v>
      </c>
      <c r="C390" s="48">
        <v>3.8399999999999799</v>
      </c>
      <c r="D390" s="49">
        <v>1.0960155268866199E-2</v>
      </c>
      <c r="E390" s="47">
        <v>351.83</v>
      </c>
      <c r="F390" s="47">
        <v>351.69</v>
      </c>
      <c r="G390" s="47">
        <v>354.37</v>
      </c>
      <c r="H390" s="7">
        <v>2516890610</v>
      </c>
      <c r="I390" s="47">
        <v>359610440000</v>
      </c>
      <c r="J390" s="47">
        <v>2.37</v>
      </c>
      <c r="K390" s="47">
        <v>2.6800000000000099</v>
      </c>
      <c r="L390" s="49">
        <v>-0.56646331408058004</v>
      </c>
      <c r="M390" s="47">
        <v>26347716980000</v>
      </c>
      <c r="N390" s="47">
        <v>354.2</v>
      </c>
      <c r="O390" s="1"/>
      <c r="P390" s="1"/>
      <c r="Q390" s="1"/>
      <c r="R390" s="1"/>
    </row>
    <row r="391" spans="1:18" x14ac:dyDescent="0.3">
      <c r="A391" s="36">
        <v>43984</v>
      </c>
      <c r="B391" s="47">
        <v>359.77</v>
      </c>
      <c r="C391" s="48">
        <v>5.5699999999999896</v>
      </c>
      <c r="D391" s="49">
        <v>1.5725578769056999E-2</v>
      </c>
      <c r="E391" s="47">
        <v>355.97</v>
      </c>
      <c r="F391" s="47">
        <v>355.97</v>
      </c>
      <c r="G391" s="47">
        <v>360.61</v>
      </c>
      <c r="H391" s="7">
        <v>3227234490</v>
      </c>
      <c r="I391" s="47">
        <v>499495400000</v>
      </c>
      <c r="J391" s="47">
        <v>3.7999999999999501</v>
      </c>
      <c r="K391" s="47">
        <v>4.6399999999999899</v>
      </c>
      <c r="L391" s="49">
        <v>0.28223073230822698</v>
      </c>
      <c r="M391" s="47">
        <v>26847212380000</v>
      </c>
      <c r="N391" s="47">
        <v>359.77</v>
      </c>
      <c r="O391" s="1"/>
      <c r="P391" s="1"/>
      <c r="Q391" s="1"/>
      <c r="R391" s="1"/>
    </row>
    <row r="392" spans="1:18" x14ac:dyDescent="0.3">
      <c r="A392" s="36">
        <v>43985</v>
      </c>
      <c r="B392" s="47">
        <v>368.92</v>
      </c>
      <c r="C392" s="48">
        <v>9.1500000000000306</v>
      </c>
      <c r="D392" s="49">
        <v>2.5432915473774999E-2</v>
      </c>
      <c r="E392" s="47">
        <v>360.78</v>
      </c>
      <c r="F392" s="47">
        <v>360.78</v>
      </c>
      <c r="G392" s="47">
        <v>369.09</v>
      </c>
      <c r="H392" s="7">
        <v>3649081440</v>
      </c>
      <c r="I392" s="47">
        <v>560398760000</v>
      </c>
      <c r="J392" s="47">
        <v>8.1400000000000396</v>
      </c>
      <c r="K392" s="47">
        <v>8.31</v>
      </c>
      <c r="L392" s="49">
        <v>0.13071468816633799</v>
      </c>
      <c r="M392" s="47">
        <v>27407611140000</v>
      </c>
      <c r="N392" s="47">
        <v>368.92</v>
      </c>
      <c r="O392" s="1"/>
      <c r="P392" s="1"/>
      <c r="Q392" s="1"/>
      <c r="R392" s="1"/>
    </row>
    <row r="393" spans="1:18" x14ac:dyDescent="0.3">
      <c r="A393" s="36">
        <v>43986</v>
      </c>
      <c r="B393" s="47">
        <v>366.25</v>
      </c>
      <c r="C393" s="48">
        <v>-2.6700000000000199</v>
      </c>
      <c r="D393" s="49">
        <v>-7.2373414290361499E-3</v>
      </c>
      <c r="E393" s="47">
        <v>367.69</v>
      </c>
      <c r="F393" s="47">
        <v>364.57</v>
      </c>
      <c r="G393" s="47">
        <v>369.48</v>
      </c>
      <c r="H393" s="7">
        <v>3373266980</v>
      </c>
      <c r="I393" s="47">
        <v>523521600000</v>
      </c>
      <c r="J393" s="47">
        <v>1.44</v>
      </c>
      <c r="K393" s="47">
        <v>4.9100000000000303</v>
      </c>
      <c r="L393" s="49">
        <v>-7.5584627127423101E-2</v>
      </c>
      <c r="M393" s="47">
        <v>26884089540000</v>
      </c>
      <c r="N393" s="47">
        <v>366.25</v>
      </c>
      <c r="O393" s="1"/>
      <c r="P393" s="1"/>
      <c r="Q393" s="1"/>
      <c r="R393" s="1"/>
    </row>
    <row r="394" spans="1:18" x14ac:dyDescent="0.3">
      <c r="A394" s="36">
        <v>43987</v>
      </c>
      <c r="B394" s="47">
        <v>375.32</v>
      </c>
      <c r="C394" s="48">
        <v>9.0699999999999896</v>
      </c>
      <c r="D394" s="49">
        <v>2.4764505119453901E-2</v>
      </c>
      <c r="E394" s="47">
        <v>367.54</v>
      </c>
      <c r="F394" s="47">
        <v>367.54</v>
      </c>
      <c r="G394" s="47">
        <v>375.4</v>
      </c>
      <c r="H394" s="7">
        <v>4072006850</v>
      </c>
      <c r="I394" s="47">
        <v>610799200000</v>
      </c>
      <c r="J394" s="47">
        <v>7.7799999999999701</v>
      </c>
      <c r="K394" s="47">
        <v>7.8599999999999604</v>
      </c>
      <c r="L394" s="49">
        <v>0.207140399542286</v>
      </c>
      <c r="M394" s="47">
        <v>27494888740000</v>
      </c>
      <c r="N394" s="47">
        <v>375.32</v>
      </c>
      <c r="O394" s="1"/>
      <c r="P394" s="1"/>
      <c r="Q394" s="1"/>
      <c r="R394" s="1"/>
    </row>
    <row r="395" spans="1:18" x14ac:dyDescent="0.3">
      <c r="A395" s="36">
        <v>43990</v>
      </c>
      <c r="B395" s="47">
        <v>374.12</v>
      </c>
      <c r="C395" s="48">
        <v>-1.19999999999999</v>
      </c>
      <c r="D395" s="49">
        <v>-3.1972716615154802E-3</v>
      </c>
      <c r="E395" s="47">
        <v>374.44</v>
      </c>
      <c r="F395" s="47">
        <v>371.41</v>
      </c>
      <c r="G395" s="47">
        <v>375.52</v>
      </c>
      <c r="H395" s="7">
        <v>3712308900</v>
      </c>
      <c r="I395" s="47">
        <v>610692440000</v>
      </c>
      <c r="J395" s="47">
        <v>0.31999999999999301</v>
      </c>
      <c r="K395" s="47">
        <v>4.1099999999999604</v>
      </c>
      <c r="L395" s="49">
        <v>-8.8334318494577194E-2</v>
      </c>
      <c r="M395" s="47">
        <v>26884196300000</v>
      </c>
      <c r="N395" s="47">
        <v>374.12</v>
      </c>
      <c r="O395" s="1"/>
      <c r="P395" s="1"/>
      <c r="Q395" s="1"/>
      <c r="R395" s="1"/>
    </row>
    <row r="396" spans="1:18" x14ac:dyDescent="0.3">
      <c r="A396" s="36">
        <v>43991</v>
      </c>
      <c r="B396" s="47">
        <v>369.54</v>
      </c>
      <c r="C396" s="48">
        <v>-4.5799999999999796</v>
      </c>
      <c r="D396" s="49">
        <v>-1.22420613706832E-2</v>
      </c>
      <c r="E396" s="47">
        <v>374.56</v>
      </c>
      <c r="F396" s="47">
        <v>368.13</v>
      </c>
      <c r="G396" s="47">
        <v>374.98</v>
      </c>
      <c r="H396" s="7">
        <v>3664951280</v>
      </c>
      <c r="I396" s="47">
        <v>612718240000</v>
      </c>
      <c r="J396" s="47">
        <v>5.01999999999998</v>
      </c>
      <c r="K396" s="47">
        <v>6.8500000000000201</v>
      </c>
      <c r="L396" s="49">
        <v>-1.27569179385907E-2</v>
      </c>
      <c r="M396" s="47">
        <v>26271478060000</v>
      </c>
      <c r="N396" s="47">
        <v>369.54</v>
      </c>
      <c r="O396" s="1"/>
      <c r="P396" s="1"/>
      <c r="Q396" s="1"/>
      <c r="R396" s="1"/>
    </row>
    <row r="397" spans="1:18" x14ac:dyDescent="0.3">
      <c r="A397" s="36">
        <v>43992</v>
      </c>
      <c r="B397" s="47">
        <v>368.15</v>
      </c>
      <c r="C397" s="48">
        <v>-1.3900000000000401</v>
      </c>
      <c r="D397" s="49">
        <v>-3.7614331330844898E-3</v>
      </c>
      <c r="E397" s="47">
        <v>370.17</v>
      </c>
      <c r="F397" s="47">
        <v>367</v>
      </c>
      <c r="G397" s="47">
        <v>373.03</v>
      </c>
      <c r="H397" s="7">
        <v>3095389110</v>
      </c>
      <c r="I397" s="47">
        <v>523429840000</v>
      </c>
      <c r="J397" s="47">
        <v>2.02000000000004</v>
      </c>
      <c r="K397" s="47">
        <v>6.0299999999999701</v>
      </c>
      <c r="L397" s="49">
        <v>-0.155407842147359</v>
      </c>
      <c r="M397" s="47">
        <v>25748048220000</v>
      </c>
      <c r="N397" s="47">
        <v>368.15</v>
      </c>
      <c r="O397" s="1"/>
      <c r="P397" s="1"/>
      <c r="Q397" s="1"/>
      <c r="R397" s="1"/>
    </row>
    <row r="398" spans="1:18" x14ac:dyDescent="0.3">
      <c r="A398" s="36">
        <v>43993</v>
      </c>
      <c r="B398" s="47">
        <v>353.07</v>
      </c>
      <c r="C398" s="48">
        <v>-15.08</v>
      </c>
      <c r="D398" s="49">
        <v>-4.0961564579654997E-2</v>
      </c>
      <c r="E398" s="47">
        <v>364.98</v>
      </c>
      <c r="F398" s="47">
        <v>353.07</v>
      </c>
      <c r="G398" s="47">
        <v>364.98</v>
      </c>
      <c r="H398" s="7">
        <v>3457408640</v>
      </c>
      <c r="I398" s="47">
        <v>533105320000</v>
      </c>
      <c r="J398" s="47">
        <v>11.91</v>
      </c>
      <c r="K398" s="47">
        <v>11.91</v>
      </c>
      <c r="L398" s="49">
        <v>0.116954449710524</v>
      </c>
      <c r="M398" s="47">
        <v>25214942900000</v>
      </c>
      <c r="N398" s="47">
        <v>353.07</v>
      </c>
      <c r="O398" s="1"/>
      <c r="P398" s="1"/>
      <c r="Q398" s="1"/>
      <c r="R398" s="1"/>
    </row>
    <row r="399" spans="1:18" x14ac:dyDescent="0.3">
      <c r="A399" s="36">
        <v>43994</v>
      </c>
      <c r="B399" s="47">
        <v>354.06</v>
      </c>
      <c r="C399" s="48">
        <v>0.99000000000000898</v>
      </c>
      <c r="D399" s="49">
        <v>2.8039765485598001E-3</v>
      </c>
      <c r="E399" s="47">
        <v>351.77</v>
      </c>
      <c r="F399" s="47">
        <v>349.22</v>
      </c>
      <c r="G399" s="47">
        <v>358.85</v>
      </c>
      <c r="H399" s="7">
        <v>2958572650</v>
      </c>
      <c r="I399" s="47">
        <v>487693760000</v>
      </c>
      <c r="J399" s="47">
        <v>2.29000000000002</v>
      </c>
      <c r="K399" s="47">
        <v>9.6300000000000008</v>
      </c>
      <c r="L399" s="49">
        <v>-0.14428030989128299</v>
      </c>
      <c r="M399" s="47">
        <v>25702636660000</v>
      </c>
      <c r="N399" s="47">
        <v>354.06</v>
      </c>
      <c r="O399" s="1"/>
      <c r="P399" s="1"/>
      <c r="Q399" s="1"/>
      <c r="R399" s="1"/>
    </row>
    <row r="400" spans="1:18" x14ac:dyDescent="0.3">
      <c r="A400" s="36">
        <v>43997</v>
      </c>
      <c r="B400" s="47">
        <v>353.09</v>
      </c>
      <c r="C400" s="48">
        <v>-0.97000000000002695</v>
      </c>
      <c r="D400" s="49">
        <v>-2.7396486471220299E-3</v>
      </c>
      <c r="E400" s="47">
        <v>350.54</v>
      </c>
      <c r="F400" s="47">
        <v>344.91</v>
      </c>
      <c r="G400" s="47">
        <v>354.3</v>
      </c>
      <c r="H400" s="7">
        <v>2592178720</v>
      </c>
      <c r="I400" s="47">
        <v>413772500000</v>
      </c>
      <c r="J400" s="47">
        <v>2.5499999999999501</v>
      </c>
      <c r="K400" s="47">
        <v>9.3899999999999899</v>
      </c>
      <c r="L400" s="49">
        <v>-0.123841451045659</v>
      </c>
      <c r="M400" s="47">
        <v>25288864160000</v>
      </c>
      <c r="N400" s="47">
        <v>353.09</v>
      </c>
      <c r="O400" s="1"/>
      <c r="P400" s="1"/>
      <c r="Q400" s="1"/>
      <c r="R400" s="1"/>
    </row>
    <row r="401" spans="1:18" x14ac:dyDescent="0.3">
      <c r="A401" s="36">
        <v>43998</v>
      </c>
      <c r="B401" s="47">
        <v>363.33</v>
      </c>
      <c r="C401" s="48">
        <v>10.24</v>
      </c>
      <c r="D401" s="49">
        <v>2.90011045342548E-2</v>
      </c>
      <c r="E401" s="47">
        <v>355.32</v>
      </c>
      <c r="F401" s="47">
        <v>355.32</v>
      </c>
      <c r="G401" s="47">
        <v>366.62</v>
      </c>
      <c r="H401" s="7">
        <v>3197909270</v>
      </c>
      <c r="I401" s="47">
        <v>514678050000</v>
      </c>
      <c r="J401" s="47">
        <v>8.0099999999999891</v>
      </c>
      <c r="K401" s="47">
        <v>11.3</v>
      </c>
      <c r="L401" s="49">
        <v>0.23367622970070501</v>
      </c>
      <c r="M401" s="47">
        <v>25803542210000</v>
      </c>
      <c r="N401" s="47">
        <v>363.33</v>
      </c>
      <c r="O401" s="1"/>
      <c r="P401" s="1"/>
      <c r="Q401" s="1"/>
      <c r="R401" s="1"/>
    </row>
    <row r="402" spans="1:18" x14ac:dyDescent="0.3">
      <c r="A402" s="36">
        <v>43999</v>
      </c>
      <c r="B402" s="47">
        <v>366.02</v>
      </c>
      <c r="C402" s="48">
        <v>2.69</v>
      </c>
      <c r="D402" s="49">
        <v>7.4037376489692504E-3</v>
      </c>
      <c r="E402" s="47">
        <v>363.03</v>
      </c>
      <c r="F402" s="47">
        <v>363.03</v>
      </c>
      <c r="G402" s="47">
        <v>367.45</v>
      </c>
      <c r="H402" s="7">
        <v>2607998650</v>
      </c>
      <c r="I402" s="47">
        <v>453760870000</v>
      </c>
      <c r="J402" s="47">
        <v>2.99000000000001</v>
      </c>
      <c r="K402" s="47">
        <v>4.4200000000000204</v>
      </c>
      <c r="L402" s="49">
        <v>-0.18446759122719</v>
      </c>
      <c r="M402" s="47">
        <v>26257303080000</v>
      </c>
      <c r="N402" s="47">
        <v>366.02</v>
      </c>
      <c r="O402" s="1"/>
      <c r="P402" s="1"/>
      <c r="Q402" s="1"/>
      <c r="R402" s="1"/>
    </row>
    <row r="403" spans="1:18" x14ac:dyDescent="0.3">
      <c r="A403" s="36">
        <v>44000</v>
      </c>
      <c r="B403" s="47">
        <v>363.41</v>
      </c>
      <c r="C403" s="48">
        <v>-2.6099999999999599</v>
      </c>
      <c r="D403" s="49">
        <v>-7.1307578820828301E-3</v>
      </c>
      <c r="E403" s="47">
        <v>365.19</v>
      </c>
      <c r="F403" s="47">
        <v>361.51</v>
      </c>
      <c r="G403" s="47">
        <v>367.31</v>
      </c>
      <c r="H403" s="7">
        <v>2578862870</v>
      </c>
      <c r="I403" s="47">
        <v>390326130000</v>
      </c>
      <c r="J403" s="47">
        <v>1.7799999999999701</v>
      </c>
      <c r="K403" s="47">
        <v>5.8000000000000096</v>
      </c>
      <c r="L403" s="49">
        <v>-1.1171700568173199E-2</v>
      </c>
      <c r="M403" s="47">
        <v>25866976950000</v>
      </c>
      <c r="N403" s="47">
        <v>363.41</v>
      </c>
      <c r="O403" s="1"/>
      <c r="P403" s="1"/>
      <c r="Q403" s="1"/>
      <c r="R403" s="1"/>
    </row>
    <row r="404" spans="1:18" x14ac:dyDescent="0.3">
      <c r="A404" s="36">
        <v>44001</v>
      </c>
      <c r="B404" s="47">
        <v>365.46</v>
      </c>
      <c r="C404" s="48">
        <v>2.0499999999999501</v>
      </c>
      <c r="D404" s="49">
        <v>5.6410115296771004E-3</v>
      </c>
      <c r="E404" s="47">
        <v>364.46</v>
      </c>
      <c r="F404" s="47">
        <v>364.46</v>
      </c>
      <c r="G404" s="47">
        <v>367.47</v>
      </c>
      <c r="H404" s="7">
        <v>5081260010</v>
      </c>
      <c r="I404" s="47">
        <v>990596650000</v>
      </c>
      <c r="J404" s="47">
        <v>1</v>
      </c>
      <c r="K404" s="47">
        <v>3.01000000000005</v>
      </c>
      <c r="L404" s="49">
        <v>0.97034905155697604</v>
      </c>
      <c r="M404" s="47">
        <v>26857573600000</v>
      </c>
      <c r="N404" s="47">
        <v>365.46</v>
      </c>
      <c r="O404" s="1"/>
      <c r="P404" s="1"/>
      <c r="Q404" s="1"/>
      <c r="R404" s="1"/>
    </row>
    <row r="405" spans="1:18" x14ac:dyDescent="0.3">
      <c r="A405" s="36">
        <v>44004</v>
      </c>
      <c r="B405" s="47">
        <v>362.7</v>
      </c>
      <c r="C405" s="48">
        <v>-2.75999999999999</v>
      </c>
      <c r="D405" s="49">
        <v>-7.5521260876703104E-3</v>
      </c>
      <c r="E405" s="47">
        <v>364.25</v>
      </c>
      <c r="F405" s="47">
        <v>361.41</v>
      </c>
      <c r="G405" s="47">
        <v>366.51</v>
      </c>
      <c r="H405" s="7">
        <v>2070646150</v>
      </c>
      <c r="I405" s="47">
        <v>333389720000</v>
      </c>
      <c r="J405" s="47">
        <v>1.55000000000001</v>
      </c>
      <c r="K405" s="47">
        <v>5.0999999999999703</v>
      </c>
      <c r="L405" s="49">
        <v>-0.59249356539028997</v>
      </c>
      <c r="M405" s="47">
        <v>26524183880000</v>
      </c>
      <c r="N405" s="47">
        <v>362.7</v>
      </c>
      <c r="O405" s="1"/>
      <c r="P405" s="1"/>
      <c r="Q405" s="1"/>
      <c r="R405" s="1"/>
    </row>
    <row r="406" spans="1:18" x14ac:dyDescent="0.3">
      <c r="A406" s="36">
        <v>44005</v>
      </c>
      <c r="B406" s="47">
        <v>367.4</v>
      </c>
      <c r="C406" s="48">
        <v>4.6999999999999904</v>
      </c>
      <c r="D406" s="49">
        <v>1.2958367797077401E-2</v>
      </c>
      <c r="E406" s="47">
        <v>363.91</v>
      </c>
      <c r="F406" s="47">
        <v>363.91</v>
      </c>
      <c r="G406" s="47">
        <v>368.47</v>
      </c>
      <c r="H406" s="7">
        <v>2236150940</v>
      </c>
      <c r="I406" s="47">
        <v>438128950000</v>
      </c>
      <c r="J406" s="47">
        <v>3.48999999999995</v>
      </c>
      <c r="K406" s="47">
        <v>4.5599999999999996</v>
      </c>
      <c r="L406" s="49">
        <v>7.9929054995707502E-2</v>
      </c>
      <c r="M406" s="47">
        <v>26962312830000</v>
      </c>
      <c r="N406" s="47">
        <v>367.4</v>
      </c>
      <c r="O406" s="1"/>
      <c r="P406" s="1"/>
      <c r="Q406" s="1"/>
      <c r="R406" s="1"/>
    </row>
    <row r="407" spans="1:18" x14ac:dyDescent="0.3">
      <c r="A407" s="36">
        <v>44006</v>
      </c>
      <c r="B407" s="47">
        <v>357.17</v>
      </c>
      <c r="C407" s="48">
        <v>-10.23</v>
      </c>
      <c r="D407" s="49">
        <v>-2.7844311377245402E-2</v>
      </c>
      <c r="E407" s="47">
        <v>366.6</v>
      </c>
      <c r="F407" s="47">
        <v>357.17</v>
      </c>
      <c r="G407" s="47">
        <v>366.6</v>
      </c>
      <c r="H407" s="7">
        <v>2259577620</v>
      </c>
      <c r="I407" s="47">
        <v>415932530000</v>
      </c>
      <c r="J407" s="47">
        <v>9.4300000000000104</v>
      </c>
      <c r="K407" s="47">
        <v>9.4300000000000104</v>
      </c>
      <c r="L407" s="49">
        <v>1.04763411006593E-2</v>
      </c>
      <c r="M407" s="47">
        <v>26546380300000</v>
      </c>
      <c r="N407" s="47">
        <v>357.17</v>
      </c>
      <c r="O407" s="1"/>
      <c r="P407" s="1"/>
      <c r="Q407" s="1"/>
      <c r="R407" s="1"/>
    </row>
    <row r="408" spans="1:18" x14ac:dyDescent="0.3">
      <c r="A408" s="36">
        <v>44007</v>
      </c>
      <c r="B408" s="47">
        <v>359.74</v>
      </c>
      <c r="C408" s="48">
        <v>2.5699999999999901</v>
      </c>
      <c r="D408" s="49">
        <v>7.1954531455609202E-3</v>
      </c>
      <c r="E408" s="47">
        <v>356.79</v>
      </c>
      <c r="F408" s="47">
        <v>352.68</v>
      </c>
      <c r="G408" s="47">
        <v>360.46</v>
      </c>
      <c r="H408" s="7">
        <v>2445716680</v>
      </c>
      <c r="I408" s="47">
        <v>395192550000</v>
      </c>
      <c r="J408" s="47">
        <v>2.94999999999999</v>
      </c>
      <c r="K408" s="47">
        <v>7.7799999999999701</v>
      </c>
      <c r="L408" s="49">
        <v>8.2377811831929895E-2</v>
      </c>
      <c r="M408" s="47">
        <v>26941572850000</v>
      </c>
      <c r="N408" s="47">
        <v>359.74</v>
      </c>
      <c r="O408" s="1"/>
      <c r="P408" s="1"/>
      <c r="Q408" s="1"/>
      <c r="R408" s="1"/>
    </row>
    <row r="409" spans="1:18" x14ac:dyDescent="0.3">
      <c r="A409" s="36">
        <v>44008</v>
      </c>
      <c r="B409" s="47">
        <v>358.32</v>
      </c>
      <c r="C409" s="48">
        <v>-1.4200000000000199</v>
      </c>
      <c r="D409" s="49">
        <v>-3.9472952688052896E-3</v>
      </c>
      <c r="E409" s="47">
        <v>361.19</v>
      </c>
      <c r="F409" s="47">
        <v>358.15</v>
      </c>
      <c r="G409" s="47">
        <v>364.98</v>
      </c>
      <c r="H409" s="7">
        <v>2001711070</v>
      </c>
      <c r="I409" s="47">
        <v>354743950000</v>
      </c>
      <c r="J409" s="47">
        <v>2.87</v>
      </c>
      <c r="K409" s="47">
        <v>6.83000000000004</v>
      </c>
      <c r="L409" s="49">
        <v>-0.18154417215652299</v>
      </c>
      <c r="M409" s="47">
        <v>26586828900000</v>
      </c>
      <c r="N409" s="47">
        <v>358.32</v>
      </c>
      <c r="O409" s="1"/>
      <c r="P409" s="1"/>
      <c r="Q409" s="1"/>
      <c r="R409" s="1"/>
    </row>
    <row r="410" spans="1:18" x14ac:dyDescent="0.3">
      <c r="A410" s="36">
        <v>44011</v>
      </c>
      <c r="B410" s="47">
        <v>359.89</v>
      </c>
      <c r="C410" s="48">
        <v>1.5699999999999901</v>
      </c>
      <c r="D410" s="49">
        <v>4.3815583835677399E-3</v>
      </c>
      <c r="E410" s="47">
        <v>357.66</v>
      </c>
      <c r="F410" s="47">
        <v>356.32</v>
      </c>
      <c r="G410" s="47">
        <v>361.52</v>
      </c>
      <c r="H410" s="7">
        <v>2005371550</v>
      </c>
      <c r="I410" s="47">
        <v>359480550000</v>
      </c>
      <c r="J410" s="47">
        <v>2.22999999999996</v>
      </c>
      <c r="K410" s="47">
        <v>5.1999999999999904</v>
      </c>
      <c r="L410" s="49">
        <v>1.8286755041026E-3</v>
      </c>
      <c r="M410" s="47">
        <v>26946309450000</v>
      </c>
      <c r="N410" s="47">
        <v>359.89</v>
      </c>
      <c r="O410" s="1"/>
      <c r="P410" s="1"/>
      <c r="Q410" s="1"/>
      <c r="R410" s="1"/>
    </row>
    <row r="411" spans="1:18" x14ac:dyDescent="0.3">
      <c r="A411" s="36">
        <v>44012</v>
      </c>
      <c r="B411" s="47">
        <v>360.34</v>
      </c>
      <c r="C411" s="48">
        <v>0.44999999999998902</v>
      </c>
      <c r="D411" s="49">
        <v>1.25038206118533E-3</v>
      </c>
      <c r="E411" s="47">
        <v>360.46</v>
      </c>
      <c r="F411" s="47">
        <v>358.04</v>
      </c>
      <c r="G411" s="47">
        <v>361.55</v>
      </c>
      <c r="H411" s="7">
        <v>2262400880</v>
      </c>
      <c r="I411" s="47">
        <v>426960770000</v>
      </c>
      <c r="J411" s="47">
        <v>0.12000000000000501</v>
      </c>
      <c r="K411" s="47">
        <v>3.50999999999999</v>
      </c>
      <c r="L411" s="49">
        <v>0.128170428068554</v>
      </c>
      <c r="M411" s="47">
        <v>27373270220000</v>
      </c>
      <c r="N411" s="47">
        <v>360.34</v>
      </c>
      <c r="O411" s="1"/>
      <c r="P411" s="1"/>
      <c r="Q411" s="1"/>
      <c r="R411" s="1"/>
    </row>
    <row r="412" spans="1:18" x14ac:dyDescent="0.3">
      <c r="A412" s="36">
        <v>44013</v>
      </c>
      <c r="B412" s="47">
        <v>361.19</v>
      </c>
      <c r="C412" s="48">
        <v>0.85000000000002296</v>
      </c>
      <c r="D412" s="49">
        <v>2.3588832769052101E-3</v>
      </c>
      <c r="E412" s="47">
        <v>360.81</v>
      </c>
      <c r="F412" s="47">
        <v>356.66</v>
      </c>
      <c r="G412" s="47">
        <v>362.92</v>
      </c>
      <c r="H412" s="7">
        <v>1986971710</v>
      </c>
      <c r="I412" s="47">
        <v>393024030000</v>
      </c>
      <c r="J412" s="47">
        <v>0.37999999999999501</v>
      </c>
      <c r="K412" s="47">
        <v>6.25999999999999</v>
      </c>
      <c r="L412" s="49">
        <v>-0.121741983233316</v>
      </c>
      <c r="M412" s="47">
        <v>27766294250000</v>
      </c>
      <c r="N412" s="47">
        <v>361.19</v>
      </c>
      <c r="O412" s="1"/>
      <c r="P412" s="1"/>
      <c r="Q412" s="1"/>
      <c r="R412" s="1"/>
    </row>
    <row r="413" spans="1:18" x14ac:dyDescent="0.3">
      <c r="A413" s="36">
        <v>44014</v>
      </c>
      <c r="B413" s="47">
        <v>368.29</v>
      </c>
      <c r="C413" s="48">
        <v>7.1000000000000201</v>
      </c>
      <c r="D413" s="49">
        <v>1.9657244109748399E-2</v>
      </c>
      <c r="E413" s="47">
        <v>362.58</v>
      </c>
      <c r="F413" s="47">
        <v>362.58</v>
      </c>
      <c r="G413" s="47">
        <v>368.85</v>
      </c>
      <c r="H413" s="7">
        <v>2378795570</v>
      </c>
      <c r="I413" s="47">
        <v>371555870000</v>
      </c>
      <c r="J413" s="47">
        <v>5.7100000000000399</v>
      </c>
      <c r="K413" s="47">
        <v>6.2700000000000404</v>
      </c>
      <c r="L413" s="49">
        <v>0.19719649657216301</v>
      </c>
      <c r="M413" s="47">
        <v>28137850120000</v>
      </c>
      <c r="N413" s="47">
        <v>368.29</v>
      </c>
      <c r="O413" s="1"/>
      <c r="P413" s="1"/>
      <c r="Q413" s="1"/>
      <c r="R413" s="1"/>
    </row>
    <row r="414" spans="1:18" x14ac:dyDescent="0.3">
      <c r="A414" s="36">
        <v>44015</v>
      </c>
      <c r="B414" s="47">
        <v>365.43</v>
      </c>
      <c r="C414" s="48">
        <v>-2.8600000000000101</v>
      </c>
      <c r="D414" s="49">
        <v>-7.7656194846452897E-3</v>
      </c>
      <c r="E414" s="47">
        <v>368.49</v>
      </c>
      <c r="F414" s="47">
        <v>364.22</v>
      </c>
      <c r="G414" s="47">
        <v>369.28</v>
      </c>
      <c r="H414" s="7">
        <v>1409485250</v>
      </c>
      <c r="I414" s="47">
        <v>230622130000</v>
      </c>
      <c r="J414" s="47">
        <v>3.06</v>
      </c>
      <c r="K414" s="47">
        <v>5.0599999999999499</v>
      </c>
      <c r="L414" s="49">
        <v>-0.40747945398267199</v>
      </c>
      <c r="M414" s="47">
        <v>27907227990000</v>
      </c>
      <c r="N414" s="47">
        <v>365.43</v>
      </c>
      <c r="O414" s="1"/>
      <c r="P414" s="1"/>
      <c r="Q414" s="1"/>
      <c r="R414" s="1"/>
    </row>
    <row r="415" spans="1:18" x14ac:dyDescent="0.3">
      <c r="A415" s="36">
        <v>44018</v>
      </c>
      <c r="B415" s="47">
        <v>371.21</v>
      </c>
      <c r="C415" s="48">
        <v>5.7799999999999701</v>
      </c>
      <c r="D415" s="49">
        <v>1.5816982732671001E-2</v>
      </c>
      <c r="E415" s="47">
        <v>367.31</v>
      </c>
      <c r="F415" s="47">
        <v>367.31</v>
      </c>
      <c r="G415" s="47">
        <v>372.37</v>
      </c>
      <c r="H415" s="7">
        <v>1989267950</v>
      </c>
      <c r="I415" s="47">
        <v>314510830000</v>
      </c>
      <c r="J415" s="47">
        <v>3.8999999999999799</v>
      </c>
      <c r="K415" s="47">
        <v>5.0599999999999996</v>
      </c>
      <c r="L415" s="49">
        <v>0.41134357383307102</v>
      </c>
      <c r="M415" s="47">
        <v>28221738820000</v>
      </c>
      <c r="N415" s="47">
        <v>371.21</v>
      </c>
      <c r="O415" s="1"/>
      <c r="P415" s="1"/>
      <c r="Q415" s="1"/>
      <c r="R415" s="1"/>
    </row>
    <row r="416" spans="1:18" x14ac:dyDescent="0.3">
      <c r="A416" s="36">
        <v>44019</v>
      </c>
      <c r="B416" s="47">
        <v>368.96</v>
      </c>
      <c r="C416" s="48">
        <v>-2.25</v>
      </c>
      <c r="D416" s="49">
        <v>-6.0612591255623498E-3</v>
      </c>
      <c r="E416" s="47">
        <v>370.11</v>
      </c>
      <c r="F416" s="47">
        <v>366.46</v>
      </c>
      <c r="G416" s="47">
        <v>370.11</v>
      </c>
      <c r="H416" s="7">
        <v>1758095470</v>
      </c>
      <c r="I416" s="47">
        <v>327713870000</v>
      </c>
      <c r="J416" s="47">
        <v>1.1500000000000301</v>
      </c>
      <c r="K416" s="47">
        <v>3.6500000000000301</v>
      </c>
      <c r="L416" s="49">
        <v>-0.116209824825258</v>
      </c>
      <c r="M416" s="47">
        <v>27894024950000</v>
      </c>
      <c r="N416" s="47">
        <v>368.96</v>
      </c>
      <c r="O416" s="1"/>
      <c r="P416" s="1"/>
      <c r="Q416" s="1"/>
      <c r="R416" s="1"/>
    </row>
    <row r="417" spans="1:18" x14ac:dyDescent="0.3">
      <c r="A417" s="36">
        <v>44020</v>
      </c>
      <c r="B417" s="47">
        <v>366.48</v>
      </c>
      <c r="C417" s="48">
        <v>-2.47999999999996</v>
      </c>
      <c r="D417" s="49">
        <v>-6.7215958369469904E-3</v>
      </c>
      <c r="E417" s="47">
        <v>367.84</v>
      </c>
      <c r="F417" s="47">
        <v>365.79</v>
      </c>
      <c r="G417" s="47">
        <v>369.34</v>
      </c>
      <c r="H417" s="7">
        <v>1816185310</v>
      </c>
      <c r="I417" s="47">
        <v>337265530000</v>
      </c>
      <c r="J417" s="47">
        <v>1.3599999999999599</v>
      </c>
      <c r="K417" s="47">
        <v>3.5499999999999501</v>
      </c>
      <c r="L417" s="49">
        <v>3.3041345587449797E-2</v>
      </c>
      <c r="M417" s="47">
        <v>27556759420000</v>
      </c>
      <c r="N417" s="47">
        <v>366.48</v>
      </c>
      <c r="O417" s="1"/>
      <c r="P417" s="1"/>
      <c r="Q417" s="1"/>
      <c r="R417" s="1"/>
    </row>
    <row r="418" spans="1:18" x14ac:dyDescent="0.3">
      <c r="A418" s="36">
        <v>44021</v>
      </c>
      <c r="B418" s="47">
        <v>363.64</v>
      </c>
      <c r="C418" s="48">
        <v>-2.8400000000000301</v>
      </c>
      <c r="D418" s="49">
        <v>-7.7493996943899602E-3</v>
      </c>
      <c r="E418" s="47">
        <v>367.41</v>
      </c>
      <c r="F418" s="47">
        <v>363.01</v>
      </c>
      <c r="G418" s="47">
        <v>368.7</v>
      </c>
      <c r="H418" s="7">
        <v>1804058430</v>
      </c>
      <c r="I418" s="47">
        <v>349181210000</v>
      </c>
      <c r="J418" s="47">
        <v>3.77000000000004</v>
      </c>
      <c r="K418" s="47">
        <v>5.69</v>
      </c>
      <c r="L418" s="49">
        <v>-6.6771160042033402E-3</v>
      </c>
      <c r="M418" s="47">
        <v>27207578210000</v>
      </c>
      <c r="N418" s="47">
        <v>363.64</v>
      </c>
      <c r="O418" s="1"/>
      <c r="P418" s="1"/>
      <c r="Q418" s="1"/>
      <c r="R418" s="1"/>
    </row>
    <row r="419" spans="1:18" x14ac:dyDescent="0.3">
      <c r="A419" s="36">
        <v>44022</v>
      </c>
      <c r="B419" s="47">
        <v>366.83</v>
      </c>
      <c r="C419" s="48">
        <v>3.19</v>
      </c>
      <c r="D419" s="49">
        <v>8.7724122758772293E-3</v>
      </c>
      <c r="E419" s="47">
        <v>362.84</v>
      </c>
      <c r="F419" s="47">
        <v>361.78</v>
      </c>
      <c r="G419" s="47">
        <v>367.02</v>
      </c>
      <c r="H419" s="7">
        <v>1746192720</v>
      </c>
      <c r="I419" s="47">
        <v>345108600000</v>
      </c>
      <c r="J419" s="47">
        <v>3.99000000000001</v>
      </c>
      <c r="K419" s="47">
        <v>5.24000000000001</v>
      </c>
      <c r="L419" s="49">
        <v>-3.2075297029043597E-2</v>
      </c>
      <c r="M419" s="47">
        <v>27552686810000</v>
      </c>
      <c r="N419" s="47">
        <v>366.83</v>
      </c>
      <c r="O419" s="1"/>
      <c r="P419" s="1"/>
      <c r="Q419" s="1"/>
      <c r="R419" s="1"/>
    </row>
    <row r="420" spans="1:18" x14ac:dyDescent="0.3">
      <c r="A420" s="36">
        <v>44025</v>
      </c>
      <c r="B420" s="47">
        <v>370.5</v>
      </c>
      <c r="C420" s="48">
        <v>3.6700000000000199</v>
      </c>
      <c r="D420" s="49">
        <v>1.00046342992667E-2</v>
      </c>
      <c r="E420" s="47">
        <v>368.14</v>
      </c>
      <c r="F420" s="47">
        <v>367.77</v>
      </c>
      <c r="G420" s="47">
        <v>370.73</v>
      </c>
      <c r="H420" s="7">
        <v>1828268400</v>
      </c>
      <c r="I420" s="47">
        <v>319524940000</v>
      </c>
      <c r="J420" s="47">
        <v>2.3600000000000101</v>
      </c>
      <c r="K420" s="47">
        <v>2.9600000000000399</v>
      </c>
      <c r="L420" s="49">
        <v>4.70026469930536E-2</v>
      </c>
      <c r="M420" s="47">
        <v>27872211750000</v>
      </c>
      <c r="N420" s="47">
        <v>370.5</v>
      </c>
      <c r="O420" s="1"/>
      <c r="P420" s="1"/>
      <c r="Q420" s="1"/>
      <c r="R420" s="1"/>
    </row>
    <row r="421" spans="1:18" x14ac:dyDescent="0.3">
      <c r="A421" s="36">
        <v>44026</v>
      </c>
      <c r="B421" s="47">
        <v>367.4</v>
      </c>
      <c r="C421" s="48">
        <v>-3.1000000000000201</v>
      </c>
      <c r="D421" s="49">
        <v>-8.3670715249663206E-3</v>
      </c>
      <c r="E421" s="47">
        <v>368.52</v>
      </c>
      <c r="F421" s="47">
        <v>363.56</v>
      </c>
      <c r="G421" s="47">
        <v>368.52</v>
      </c>
      <c r="H421" s="7">
        <v>2011420720</v>
      </c>
      <c r="I421" s="47">
        <v>355812050000</v>
      </c>
      <c r="J421" s="47">
        <v>1.1200000000000001</v>
      </c>
      <c r="K421" s="47">
        <v>4.9599999999999804</v>
      </c>
      <c r="L421" s="49">
        <v>0.10017802637730901</v>
      </c>
      <c r="M421" s="47">
        <v>27516399700000</v>
      </c>
      <c r="N421" s="47">
        <v>367.4</v>
      </c>
      <c r="O421" s="1"/>
      <c r="P421" s="1"/>
      <c r="Q421" s="1"/>
      <c r="R421" s="1"/>
    </row>
    <row r="422" spans="1:18" x14ac:dyDescent="0.3">
      <c r="A422" s="36">
        <v>44027</v>
      </c>
      <c r="B422" s="47">
        <v>373.87</v>
      </c>
      <c r="C422" s="48">
        <v>6.4700000000000299</v>
      </c>
      <c r="D422" s="49">
        <v>1.7610234077299999E-2</v>
      </c>
      <c r="E422" s="47">
        <v>368.99</v>
      </c>
      <c r="F422" s="47">
        <v>368.99</v>
      </c>
      <c r="G422" s="47">
        <v>375.46</v>
      </c>
      <c r="H422" s="7">
        <v>2221589470</v>
      </c>
      <c r="I422" s="47">
        <v>419247110000</v>
      </c>
      <c r="J422" s="47">
        <v>4.88</v>
      </c>
      <c r="K422" s="47">
        <v>6.4699999999999704</v>
      </c>
      <c r="L422" s="49">
        <v>0.104487712545787</v>
      </c>
      <c r="M422" s="47">
        <v>27935646810000</v>
      </c>
      <c r="N422" s="47">
        <v>373.87</v>
      </c>
      <c r="O422" s="1"/>
      <c r="P422" s="1"/>
      <c r="Q422" s="1"/>
      <c r="R422" s="1"/>
    </row>
    <row r="423" spans="1:18" x14ac:dyDescent="0.3">
      <c r="A423" s="36">
        <v>44028</v>
      </c>
      <c r="B423" s="47">
        <v>372.13</v>
      </c>
      <c r="C423" s="48">
        <v>-1.74000000000001</v>
      </c>
      <c r="D423" s="49">
        <v>-4.6540241260331402E-3</v>
      </c>
      <c r="E423" s="47">
        <v>372.7</v>
      </c>
      <c r="F423" s="47">
        <v>369.94</v>
      </c>
      <c r="G423" s="47">
        <v>372.75</v>
      </c>
      <c r="H423" s="7">
        <v>1767574030</v>
      </c>
      <c r="I423" s="47">
        <v>326488260000</v>
      </c>
      <c r="J423" s="47">
        <v>0.56999999999999296</v>
      </c>
      <c r="K423" s="47">
        <v>2.81</v>
      </c>
      <c r="L423" s="49">
        <v>-0.204365138623024</v>
      </c>
      <c r="M423" s="47">
        <v>27609158550000</v>
      </c>
      <c r="N423" s="47">
        <v>372.13</v>
      </c>
      <c r="O423" s="1"/>
      <c r="P423" s="1"/>
      <c r="Q423" s="1"/>
      <c r="R423" s="1"/>
    </row>
    <row r="424" spans="1:18" x14ac:dyDescent="0.3">
      <c r="A424" s="36">
        <v>44029</v>
      </c>
      <c r="B424" s="47">
        <v>372.71</v>
      </c>
      <c r="C424" s="48">
        <v>0.57999999999998397</v>
      </c>
      <c r="D424" s="49">
        <v>1.5585951146104399E-3</v>
      </c>
      <c r="E424" s="47">
        <v>372.88</v>
      </c>
      <c r="F424" s="47">
        <v>371.11</v>
      </c>
      <c r="G424" s="47">
        <v>373.11</v>
      </c>
      <c r="H424" s="7">
        <v>1947408400</v>
      </c>
      <c r="I424" s="47">
        <v>365815580000</v>
      </c>
      <c r="J424" s="47">
        <v>0.170000000000016</v>
      </c>
      <c r="K424" s="47">
        <v>2</v>
      </c>
      <c r="L424" s="49">
        <v>0.101740785363315</v>
      </c>
      <c r="M424" s="47">
        <v>27974974130000</v>
      </c>
      <c r="N424" s="47">
        <v>372.71</v>
      </c>
      <c r="O424" s="1"/>
      <c r="P424" s="1"/>
      <c r="Q424" s="1"/>
      <c r="R424" s="1"/>
    </row>
    <row r="425" spans="1:18" x14ac:dyDescent="0.3">
      <c r="A425" s="36">
        <v>44032</v>
      </c>
      <c r="B425" s="47">
        <v>375.51</v>
      </c>
      <c r="C425" s="48">
        <v>2.80000000000001</v>
      </c>
      <c r="D425" s="49">
        <v>7.5125432642000802E-3</v>
      </c>
      <c r="E425" s="47">
        <v>372.16</v>
      </c>
      <c r="F425" s="47">
        <v>369.82</v>
      </c>
      <c r="G425" s="47">
        <v>376.21</v>
      </c>
      <c r="H425" s="7">
        <v>1650903940</v>
      </c>
      <c r="I425" s="47">
        <v>339401440000</v>
      </c>
      <c r="J425" s="47">
        <v>3.3499999999999699</v>
      </c>
      <c r="K425" s="47">
        <v>6.3899999999999899</v>
      </c>
      <c r="L425" s="49">
        <v>-0.152255921254114</v>
      </c>
      <c r="M425" s="47">
        <v>28314375570000</v>
      </c>
      <c r="N425" s="47">
        <v>375.51</v>
      </c>
      <c r="O425" s="1"/>
      <c r="P425" s="1"/>
      <c r="Q425" s="1"/>
      <c r="R425" s="1"/>
    </row>
    <row r="426" spans="1:18" x14ac:dyDescent="0.3">
      <c r="A426" s="36">
        <v>44033</v>
      </c>
      <c r="B426" s="47">
        <v>376.69</v>
      </c>
      <c r="C426" s="48">
        <v>1.1800000000000099</v>
      </c>
      <c r="D426" s="49">
        <v>3.1423930121701302E-3</v>
      </c>
      <c r="E426" s="47">
        <v>376.97</v>
      </c>
      <c r="F426" s="47">
        <v>376.14</v>
      </c>
      <c r="G426" s="47">
        <v>380.26</v>
      </c>
      <c r="H426" s="7">
        <v>2406860960</v>
      </c>
      <c r="I426" s="47">
        <v>400696100000</v>
      </c>
      <c r="J426" s="47">
        <v>0.28000000000003</v>
      </c>
      <c r="K426" s="47">
        <v>4.12</v>
      </c>
      <c r="L426" s="49">
        <v>0.45790490996102401</v>
      </c>
      <c r="M426" s="47">
        <v>28715071670000</v>
      </c>
      <c r="N426" s="47">
        <v>376.69</v>
      </c>
      <c r="O426" s="1"/>
      <c r="P426" s="1"/>
      <c r="Q426" s="1"/>
      <c r="R426" s="1"/>
    </row>
    <row r="427" spans="1:18" x14ac:dyDescent="0.3">
      <c r="A427" s="36">
        <v>44034</v>
      </c>
      <c r="B427" s="47">
        <v>373.44</v>
      </c>
      <c r="C427" s="48">
        <v>-3.25</v>
      </c>
      <c r="D427" s="49">
        <v>-8.6277841195678204E-3</v>
      </c>
      <c r="E427" s="47">
        <v>375.74</v>
      </c>
      <c r="F427" s="47">
        <v>372.02</v>
      </c>
      <c r="G427" s="47">
        <v>375.82</v>
      </c>
      <c r="H427" s="7">
        <v>1892470780</v>
      </c>
      <c r="I427" s="47">
        <v>348170950000</v>
      </c>
      <c r="J427" s="47">
        <v>2.30000000000001</v>
      </c>
      <c r="K427" s="47">
        <v>3.80000000000001</v>
      </c>
      <c r="L427" s="49">
        <v>-0.21371827810111599</v>
      </c>
      <c r="M427" s="47">
        <v>28366900720000</v>
      </c>
      <c r="N427" s="47">
        <v>373.44</v>
      </c>
      <c r="O427" s="1"/>
      <c r="P427" s="1"/>
      <c r="Q427" s="1"/>
      <c r="R427" s="1"/>
    </row>
    <row r="428" spans="1:18" x14ac:dyDescent="0.3">
      <c r="A428" s="36">
        <v>44035</v>
      </c>
      <c r="B428" s="47">
        <v>373.65</v>
      </c>
      <c r="C428" s="48">
        <v>0.20999999999998001</v>
      </c>
      <c r="D428" s="49">
        <v>5.6233933161948201E-4</v>
      </c>
      <c r="E428" s="47">
        <v>374.36</v>
      </c>
      <c r="F428" s="47">
        <v>372.9</v>
      </c>
      <c r="G428" s="47">
        <v>376.27</v>
      </c>
      <c r="H428" s="7">
        <v>1685063300</v>
      </c>
      <c r="I428" s="47">
        <v>326770570000</v>
      </c>
      <c r="J428" s="47">
        <v>0.71000000000003605</v>
      </c>
      <c r="K428" s="47">
        <v>3.37</v>
      </c>
      <c r="L428" s="49">
        <v>-0.109596133368041</v>
      </c>
      <c r="M428" s="47">
        <v>28693671290000</v>
      </c>
      <c r="N428" s="47">
        <v>373.65</v>
      </c>
      <c r="O428" s="1"/>
      <c r="P428" s="1"/>
      <c r="Q428" s="1"/>
      <c r="R428" s="1"/>
    </row>
    <row r="429" spans="1:18" x14ac:dyDescent="0.3">
      <c r="A429" s="36">
        <v>44036</v>
      </c>
      <c r="B429" s="47">
        <v>367.29</v>
      </c>
      <c r="C429" s="48">
        <v>-6.3599999999999604</v>
      </c>
      <c r="D429" s="49">
        <v>-1.7021276595744601E-2</v>
      </c>
      <c r="E429" s="47">
        <v>371.32</v>
      </c>
      <c r="F429" s="47">
        <v>365.76</v>
      </c>
      <c r="G429" s="47">
        <v>371.32</v>
      </c>
      <c r="H429" s="7">
        <v>1872607700</v>
      </c>
      <c r="I429" s="47">
        <v>329009000000</v>
      </c>
      <c r="J429" s="47">
        <v>4.0299999999999701</v>
      </c>
      <c r="K429" s="47">
        <v>5.56</v>
      </c>
      <c r="L429" s="49">
        <v>0.111298133429171</v>
      </c>
      <c r="M429" s="47">
        <v>28364662290000</v>
      </c>
      <c r="N429" s="47">
        <v>367.29</v>
      </c>
      <c r="O429" s="1"/>
      <c r="P429" s="1"/>
      <c r="Q429" s="1"/>
      <c r="R429" s="1"/>
    </row>
    <row r="430" spans="1:18" x14ac:dyDescent="0.3">
      <c r="A430" s="36">
        <v>44039</v>
      </c>
      <c r="B430" s="47">
        <v>366.15</v>
      </c>
      <c r="C430" s="48">
        <v>-1.1400000000000401</v>
      </c>
      <c r="D430" s="49">
        <v>-3.1038144245692598E-3</v>
      </c>
      <c r="E430" s="47">
        <v>366.68</v>
      </c>
      <c r="F430" s="47">
        <v>365.01</v>
      </c>
      <c r="G430" s="47">
        <v>367.58</v>
      </c>
      <c r="H430" s="7">
        <v>1833609090</v>
      </c>
      <c r="I430" s="47">
        <v>301854470000</v>
      </c>
      <c r="J430" s="47">
        <v>0.53000000000003</v>
      </c>
      <c r="K430" s="47">
        <v>2.5699999999999901</v>
      </c>
      <c r="L430" s="49">
        <v>-2.08258302045858E-2</v>
      </c>
      <c r="M430" s="47">
        <v>28062807820000</v>
      </c>
      <c r="N430" s="47">
        <v>366.15</v>
      </c>
      <c r="O430" s="1"/>
      <c r="P430" s="1"/>
      <c r="Q430" s="1"/>
      <c r="R430" s="1"/>
    </row>
    <row r="431" spans="1:18" x14ac:dyDescent="0.3">
      <c r="A431" s="36">
        <v>44040</v>
      </c>
      <c r="B431" s="47">
        <v>367.68</v>
      </c>
      <c r="C431" s="48">
        <v>1.53000000000003</v>
      </c>
      <c r="D431" s="49">
        <v>4.1786153215895901E-3</v>
      </c>
      <c r="E431" s="47">
        <v>366.59</v>
      </c>
      <c r="F431" s="47">
        <v>364.75</v>
      </c>
      <c r="G431" s="47">
        <v>368.08</v>
      </c>
      <c r="H431" s="7">
        <v>1682435880</v>
      </c>
      <c r="I431" s="47">
        <v>312456730000</v>
      </c>
      <c r="J431" s="47">
        <v>1.0900000000000301</v>
      </c>
      <c r="K431" s="47">
        <v>3.3299999999999801</v>
      </c>
      <c r="L431" s="49">
        <v>-8.2445713660810896E-2</v>
      </c>
      <c r="M431" s="47">
        <v>28375264550000</v>
      </c>
      <c r="N431" s="47">
        <v>367.68</v>
      </c>
      <c r="O431" s="1"/>
      <c r="P431" s="1"/>
      <c r="Q431" s="1"/>
      <c r="R431" s="1"/>
    </row>
    <row r="432" spans="1:18" x14ac:dyDescent="0.3">
      <c r="A432" s="36">
        <v>44041</v>
      </c>
      <c r="B432" s="47">
        <v>367.45</v>
      </c>
      <c r="C432" s="48">
        <v>-0.230000000000018</v>
      </c>
      <c r="D432" s="49">
        <v>-6.2554395126201599E-4</v>
      </c>
      <c r="E432" s="47">
        <v>367.37</v>
      </c>
      <c r="F432" s="47">
        <v>366.85</v>
      </c>
      <c r="G432" s="47">
        <v>368.75</v>
      </c>
      <c r="H432" s="7">
        <v>1817641440</v>
      </c>
      <c r="I432" s="47">
        <v>325514910000</v>
      </c>
      <c r="J432" s="47">
        <v>7.9999999999984098E-2</v>
      </c>
      <c r="K432" s="47">
        <v>1.8999999999999799</v>
      </c>
      <c r="L432" s="49">
        <v>8.0362979420053701E-2</v>
      </c>
      <c r="M432" s="47">
        <v>28049749640000</v>
      </c>
      <c r="N432" s="47">
        <v>367.45</v>
      </c>
      <c r="O432" s="1"/>
      <c r="P432" s="1"/>
      <c r="Q432" s="1"/>
      <c r="R432" s="1"/>
    </row>
    <row r="433" spans="1:18" x14ac:dyDescent="0.3">
      <c r="A433" s="36">
        <v>44042</v>
      </c>
      <c r="B433" s="47">
        <v>359.52</v>
      </c>
      <c r="C433" s="48">
        <v>-7.9300000000000104</v>
      </c>
      <c r="D433" s="49">
        <v>-2.1581167505783101E-2</v>
      </c>
      <c r="E433" s="47">
        <v>367.9</v>
      </c>
      <c r="F433" s="47">
        <v>356.52</v>
      </c>
      <c r="G433" s="47">
        <v>367.9</v>
      </c>
      <c r="H433" s="7">
        <v>2869820160</v>
      </c>
      <c r="I433" s="47">
        <v>377311570000</v>
      </c>
      <c r="J433" s="47">
        <v>8.3800000000000008</v>
      </c>
      <c r="K433" s="47">
        <v>11.38</v>
      </c>
      <c r="L433" s="49">
        <v>0.57887034089627698</v>
      </c>
      <c r="M433" s="47">
        <v>27672438070000</v>
      </c>
      <c r="N433" s="47">
        <v>359.52</v>
      </c>
      <c r="O433" s="1"/>
      <c r="P433" s="1"/>
      <c r="Q433" s="1"/>
      <c r="R433" s="1"/>
    </row>
    <row r="434" spans="1:18" x14ac:dyDescent="0.3">
      <c r="A434" s="36">
        <v>44043</v>
      </c>
      <c r="B434" s="47">
        <v>356.33</v>
      </c>
      <c r="C434" s="48">
        <v>-3.19</v>
      </c>
      <c r="D434" s="49">
        <v>-8.8729417000445003E-3</v>
      </c>
      <c r="E434" s="47">
        <v>359.66</v>
      </c>
      <c r="F434" s="47">
        <v>356.28</v>
      </c>
      <c r="G434" s="47">
        <v>363.35</v>
      </c>
      <c r="H434" s="7">
        <v>2555319120</v>
      </c>
      <c r="I434" s="47">
        <v>430385870000</v>
      </c>
      <c r="J434" s="47">
        <v>3.33000000000004</v>
      </c>
      <c r="K434" s="47">
        <v>7.07000000000005</v>
      </c>
      <c r="L434" s="49">
        <v>-0.109589110977602</v>
      </c>
      <c r="M434" s="47">
        <v>27242052200000</v>
      </c>
      <c r="N434" s="47">
        <v>356.33</v>
      </c>
      <c r="O434" s="1"/>
      <c r="P434" s="1"/>
      <c r="Q434" s="1"/>
      <c r="R434" s="1"/>
    </row>
    <row r="435" spans="1:18" x14ac:dyDescent="0.3">
      <c r="A435" s="36">
        <v>44046</v>
      </c>
      <c r="B435" s="47">
        <v>363.64</v>
      </c>
      <c r="C435" s="48">
        <v>7.31</v>
      </c>
      <c r="D435" s="49">
        <v>2.0514691437712201E-2</v>
      </c>
      <c r="E435" s="47">
        <v>356.38</v>
      </c>
      <c r="F435" s="47">
        <v>355.21</v>
      </c>
      <c r="G435" s="47">
        <v>364.42</v>
      </c>
      <c r="H435" s="7">
        <v>2262094550</v>
      </c>
      <c r="I435" s="47">
        <v>360116790000</v>
      </c>
      <c r="J435" s="47">
        <v>7.25999999999999</v>
      </c>
      <c r="K435" s="47">
        <v>9.2100000000000399</v>
      </c>
      <c r="L435" s="49">
        <v>-0.114750665662455</v>
      </c>
      <c r="M435" s="47">
        <v>27602168990000</v>
      </c>
      <c r="N435" s="47">
        <v>363.64</v>
      </c>
      <c r="O435" s="1"/>
      <c r="P435" s="1"/>
      <c r="Q435" s="1"/>
      <c r="R435" s="1"/>
    </row>
    <row r="436" spans="1:18" x14ac:dyDescent="0.3">
      <c r="A436" s="36">
        <v>44047</v>
      </c>
      <c r="B436" s="47">
        <v>363.39</v>
      </c>
      <c r="C436" s="48">
        <v>-0.25</v>
      </c>
      <c r="D436" s="49">
        <v>-6.8749312506874904E-4</v>
      </c>
      <c r="E436" s="47">
        <v>364.2</v>
      </c>
      <c r="F436" s="47">
        <v>361.3</v>
      </c>
      <c r="G436" s="47">
        <v>365.92</v>
      </c>
      <c r="H436" s="7">
        <v>2215311880</v>
      </c>
      <c r="I436" s="47">
        <v>372464230000</v>
      </c>
      <c r="J436" s="47">
        <v>0.81000000000000205</v>
      </c>
      <c r="K436" s="47">
        <v>4.62</v>
      </c>
      <c r="L436" s="49">
        <v>-2.0681129354208499E-2</v>
      </c>
      <c r="M436" s="47">
        <v>27229704760000</v>
      </c>
      <c r="N436" s="47">
        <v>363.39</v>
      </c>
      <c r="O436" s="1"/>
      <c r="P436" s="1"/>
      <c r="Q436" s="1"/>
      <c r="R436" s="1"/>
    </row>
    <row r="437" spans="1:18" x14ac:dyDescent="0.3">
      <c r="A437" s="36">
        <v>44048</v>
      </c>
      <c r="B437" s="47">
        <v>365.16</v>
      </c>
      <c r="C437" s="48">
        <v>1.77000000000004</v>
      </c>
      <c r="D437" s="49">
        <v>4.87079996697773E-3</v>
      </c>
      <c r="E437" s="47">
        <v>363.78</v>
      </c>
      <c r="F437" s="47">
        <v>363.78</v>
      </c>
      <c r="G437" s="47">
        <v>367.09</v>
      </c>
      <c r="H437" s="7">
        <v>2061124680</v>
      </c>
      <c r="I437" s="47">
        <v>382500730000</v>
      </c>
      <c r="J437" s="47">
        <v>1.3800000000000501</v>
      </c>
      <c r="K437" s="47">
        <v>3.31</v>
      </c>
      <c r="L437" s="49">
        <v>-6.9600674014351396E-2</v>
      </c>
      <c r="M437" s="47">
        <v>27612205490000</v>
      </c>
      <c r="N437" s="47">
        <v>365.16</v>
      </c>
      <c r="O437" s="1"/>
      <c r="P437" s="1"/>
      <c r="Q437" s="1"/>
      <c r="R437" s="1"/>
    </row>
    <row r="438" spans="1:18" x14ac:dyDescent="0.3">
      <c r="A438" s="36">
        <v>44049</v>
      </c>
      <c r="B438" s="47">
        <v>362.49</v>
      </c>
      <c r="C438" s="48">
        <v>-2.6700000000000199</v>
      </c>
      <c r="D438" s="49">
        <v>-7.3118632928032001E-3</v>
      </c>
      <c r="E438" s="47">
        <v>364.82</v>
      </c>
      <c r="F438" s="47">
        <v>360.98</v>
      </c>
      <c r="G438" s="47">
        <v>366.33</v>
      </c>
      <c r="H438" s="7">
        <v>2075130010</v>
      </c>
      <c r="I438" s="47">
        <v>327757040000</v>
      </c>
      <c r="J438" s="47">
        <v>2.3299999999999801</v>
      </c>
      <c r="K438" s="47">
        <v>5.3499999999999703</v>
      </c>
      <c r="L438" s="49">
        <v>6.7949940806103998E-3</v>
      </c>
      <c r="M438" s="47">
        <v>27284448450000</v>
      </c>
      <c r="N438" s="47">
        <v>362.49</v>
      </c>
      <c r="O438" s="1"/>
      <c r="P438" s="1"/>
      <c r="Q438" s="1"/>
      <c r="R438" s="1"/>
    </row>
    <row r="439" spans="1:18" x14ac:dyDescent="0.3">
      <c r="A439" s="36">
        <v>44050</v>
      </c>
      <c r="B439" s="47">
        <v>363.55</v>
      </c>
      <c r="C439" s="48">
        <v>1.06</v>
      </c>
      <c r="D439" s="49">
        <v>2.92421859913378E-3</v>
      </c>
      <c r="E439" s="47">
        <v>362.25</v>
      </c>
      <c r="F439" s="47">
        <v>360.53</v>
      </c>
      <c r="G439" s="47">
        <v>364</v>
      </c>
      <c r="H439" s="7">
        <v>1560889390</v>
      </c>
      <c r="I439" s="47">
        <v>288679850000</v>
      </c>
      <c r="J439" s="47">
        <v>1.30000000000001</v>
      </c>
      <c r="K439" s="47">
        <v>3.4700000000000299</v>
      </c>
      <c r="L439" s="49">
        <v>-0.24781127809914899</v>
      </c>
      <c r="M439" s="47">
        <v>27573128300000</v>
      </c>
      <c r="N439" s="47">
        <v>363.55</v>
      </c>
      <c r="O439" s="1"/>
      <c r="P439" s="1"/>
      <c r="Q439" s="1"/>
      <c r="R439" s="1"/>
    </row>
    <row r="440" spans="1:18" x14ac:dyDescent="0.3">
      <c r="A440" s="36">
        <v>44053</v>
      </c>
      <c r="B440" s="47">
        <v>364.65</v>
      </c>
      <c r="C440" s="48">
        <v>1.0999999999999699</v>
      </c>
      <c r="D440" s="49">
        <v>3.0257186081693501E-3</v>
      </c>
      <c r="E440" s="47">
        <v>364.09</v>
      </c>
      <c r="F440" s="47">
        <v>362.81</v>
      </c>
      <c r="G440" s="47">
        <v>366.32</v>
      </c>
      <c r="H440" s="7">
        <v>1478808720</v>
      </c>
      <c r="I440" s="47">
        <v>274771130000</v>
      </c>
      <c r="J440" s="47">
        <v>0.56000000000000205</v>
      </c>
      <c r="K440" s="47">
        <v>3.50999999999999</v>
      </c>
      <c r="L440" s="49">
        <v>-5.25858337726288E-2</v>
      </c>
      <c r="M440" s="47">
        <v>27847899430000</v>
      </c>
      <c r="N440" s="47">
        <v>364.65</v>
      </c>
      <c r="O440" s="1"/>
      <c r="P440" s="1"/>
      <c r="Q440" s="1"/>
      <c r="R440" s="1"/>
    </row>
    <row r="441" spans="1:18" x14ac:dyDescent="0.3">
      <c r="A441" s="36">
        <v>44054</v>
      </c>
      <c r="B441" s="47">
        <v>370.76</v>
      </c>
      <c r="C441" s="48">
        <v>6.1100000000000101</v>
      </c>
      <c r="D441" s="49">
        <v>1.6755793226381498E-2</v>
      </c>
      <c r="E441" s="47">
        <v>365.79</v>
      </c>
      <c r="F441" s="47">
        <v>365.79</v>
      </c>
      <c r="G441" s="47">
        <v>372.54</v>
      </c>
      <c r="H441" s="7">
        <v>2183318430</v>
      </c>
      <c r="I441" s="47">
        <v>379590390000</v>
      </c>
      <c r="J441" s="47">
        <v>4.9699999999999704</v>
      </c>
      <c r="K441" s="47">
        <v>6.75</v>
      </c>
      <c r="L441" s="49">
        <v>0.47640354054715101</v>
      </c>
      <c r="M441" s="47">
        <v>28227489820000</v>
      </c>
      <c r="N441" s="47">
        <v>370.76</v>
      </c>
      <c r="O441" s="1"/>
      <c r="P441" s="1"/>
      <c r="Q441" s="1"/>
      <c r="R441" s="1"/>
    </row>
    <row r="442" spans="1:18" x14ac:dyDescent="0.3">
      <c r="A442" s="36">
        <v>44055</v>
      </c>
      <c r="B442" s="47">
        <v>374.88</v>
      </c>
      <c r="C442" s="48">
        <v>4.12</v>
      </c>
      <c r="D442" s="49">
        <v>1.11123098500378E-2</v>
      </c>
      <c r="E442" s="47">
        <v>370.6</v>
      </c>
      <c r="F442" s="47">
        <v>369.83</v>
      </c>
      <c r="G442" s="47">
        <v>375.48</v>
      </c>
      <c r="H442" s="7">
        <v>1871450900</v>
      </c>
      <c r="I442" s="47">
        <v>367770200000</v>
      </c>
      <c r="J442" s="47">
        <v>4.2799999999999701</v>
      </c>
      <c r="K442" s="47">
        <v>5.6500000000000297</v>
      </c>
      <c r="L442" s="49">
        <v>-0.14284106510290401</v>
      </c>
      <c r="M442" s="47">
        <v>28595260020000</v>
      </c>
      <c r="N442" s="47">
        <v>374.88</v>
      </c>
      <c r="O442" s="1"/>
      <c r="P442" s="1"/>
      <c r="Q442" s="1"/>
      <c r="R442" s="1"/>
    </row>
    <row r="443" spans="1:18" x14ac:dyDescent="0.3">
      <c r="A443" s="36">
        <v>44056</v>
      </c>
      <c r="B443" s="47">
        <v>372.53</v>
      </c>
      <c r="C443" s="48">
        <v>-2.3500000000000201</v>
      </c>
      <c r="D443" s="49">
        <v>-6.2686726419121401E-3</v>
      </c>
      <c r="E443" s="47">
        <v>373.92</v>
      </c>
      <c r="F443" s="47">
        <v>372.1</v>
      </c>
      <c r="G443" s="47">
        <v>374.2</v>
      </c>
      <c r="H443" s="7">
        <v>1534114790</v>
      </c>
      <c r="I443" s="47">
        <v>284618000000</v>
      </c>
      <c r="J443" s="47">
        <v>1.3900000000000401</v>
      </c>
      <c r="K443" s="47">
        <v>2.0999999999999699</v>
      </c>
      <c r="L443" s="49">
        <v>-0.18025378597963801</v>
      </c>
      <c r="M443" s="47">
        <v>28310642020000</v>
      </c>
      <c r="N443" s="47">
        <v>372.53</v>
      </c>
      <c r="O443" s="1"/>
      <c r="P443" s="1"/>
      <c r="Q443" s="1"/>
      <c r="R443" s="1"/>
    </row>
    <row r="444" spans="1:18" x14ac:dyDescent="0.3">
      <c r="A444" s="36">
        <v>44057</v>
      </c>
      <c r="B444" s="47">
        <v>368.07</v>
      </c>
      <c r="C444" s="48">
        <v>-4.4599999999999804</v>
      </c>
      <c r="D444" s="49">
        <v>-1.19721901591818E-2</v>
      </c>
      <c r="E444" s="47">
        <v>372.24</v>
      </c>
      <c r="F444" s="47">
        <v>365.33</v>
      </c>
      <c r="G444" s="47">
        <v>372.24</v>
      </c>
      <c r="H444" s="7">
        <v>1486800400</v>
      </c>
      <c r="I444" s="47">
        <v>267132660000</v>
      </c>
      <c r="J444" s="47">
        <v>4.1700000000000204</v>
      </c>
      <c r="K444" s="47">
        <v>6.9100000000000303</v>
      </c>
      <c r="L444" s="49">
        <v>-3.08414926369362E-2</v>
      </c>
      <c r="M444" s="47">
        <v>28043509360000</v>
      </c>
      <c r="N444" s="47">
        <v>368.07</v>
      </c>
      <c r="O444" s="1"/>
      <c r="P444" s="1"/>
      <c r="Q444" s="1"/>
      <c r="R444" s="1"/>
    </row>
    <row r="445" spans="1:18" x14ac:dyDescent="0.3">
      <c r="A445" s="36">
        <v>44060</v>
      </c>
      <c r="B445" s="47">
        <v>369.26</v>
      </c>
      <c r="C445" s="48">
        <v>1.19</v>
      </c>
      <c r="D445" s="49">
        <v>3.2330806640041201E-3</v>
      </c>
      <c r="E445" s="47">
        <v>367.89</v>
      </c>
      <c r="F445" s="47">
        <v>366.24</v>
      </c>
      <c r="G445" s="47">
        <v>369.63</v>
      </c>
      <c r="H445" s="7">
        <v>1271927890</v>
      </c>
      <c r="I445" s="47">
        <v>278534790000</v>
      </c>
      <c r="J445" s="47">
        <v>1.37</v>
      </c>
      <c r="K445" s="47">
        <v>3.3899999999999899</v>
      </c>
      <c r="L445" s="49">
        <v>-0.14452007814902401</v>
      </c>
      <c r="M445" s="47">
        <v>28322044150000</v>
      </c>
      <c r="N445" s="47">
        <v>369.26</v>
      </c>
      <c r="O445" s="1"/>
      <c r="P445" s="1"/>
      <c r="Q445" s="1"/>
      <c r="R445" s="1"/>
    </row>
    <row r="446" spans="1:18" x14ac:dyDescent="0.3">
      <c r="A446" s="36">
        <v>44061</v>
      </c>
      <c r="B446" s="47">
        <v>367.18</v>
      </c>
      <c r="C446" s="48">
        <v>-2.0799999999999801</v>
      </c>
      <c r="D446" s="49">
        <v>-5.6328873964144096E-3</v>
      </c>
      <c r="E446" s="47">
        <v>368.94</v>
      </c>
      <c r="F446" s="47">
        <v>366.2</v>
      </c>
      <c r="G446" s="47">
        <v>371.23</v>
      </c>
      <c r="H446" s="7">
        <v>1419273560</v>
      </c>
      <c r="I446" s="47">
        <v>286161550000</v>
      </c>
      <c r="J446" s="47">
        <v>1.75999999999999</v>
      </c>
      <c r="K446" s="47">
        <v>5.0300000000000296</v>
      </c>
      <c r="L446" s="49">
        <v>0.115844358126309</v>
      </c>
      <c r="M446" s="47">
        <v>28035882600000</v>
      </c>
      <c r="N446" s="47">
        <v>367.18</v>
      </c>
      <c r="O446" s="1"/>
      <c r="P446" s="1"/>
      <c r="Q446" s="1"/>
      <c r="R446" s="1"/>
    </row>
    <row r="447" spans="1:18" x14ac:dyDescent="0.3">
      <c r="A447" s="36">
        <v>44062</v>
      </c>
      <c r="B447" s="47">
        <v>369.58</v>
      </c>
      <c r="C447" s="48">
        <v>2.3999999999999799</v>
      </c>
      <c r="D447" s="49">
        <v>6.5363037202461399E-3</v>
      </c>
      <c r="E447" s="47">
        <v>367.08</v>
      </c>
      <c r="F447" s="47">
        <v>365.93</v>
      </c>
      <c r="G447" s="47">
        <v>369.58</v>
      </c>
      <c r="H447" s="7">
        <v>1240058170</v>
      </c>
      <c r="I447" s="47">
        <v>251696430000</v>
      </c>
      <c r="J447" s="47">
        <v>2.5</v>
      </c>
      <c r="K447" s="47">
        <v>3.6499999999999799</v>
      </c>
      <c r="L447" s="49">
        <v>-0.12627261935324199</v>
      </c>
      <c r="M447" s="47">
        <v>28287579030000</v>
      </c>
      <c r="N447" s="47">
        <v>369.58</v>
      </c>
      <c r="O447" s="1"/>
      <c r="P447" s="1"/>
      <c r="Q447" s="1"/>
      <c r="R447" s="1"/>
    </row>
    <row r="448" spans="1:18" x14ac:dyDescent="0.3">
      <c r="A448" s="36">
        <v>44063</v>
      </c>
      <c r="B448" s="47">
        <v>365.64</v>
      </c>
      <c r="C448" s="48">
        <v>-3.94</v>
      </c>
      <c r="D448" s="49">
        <v>-1.06607500405866E-2</v>
      </c>
      <c r="E448" s="47">
        <v>368.14</v>
      </c>
      <c r="F448" s="47">
        <v>364.19</v>
      </c>
      <c r="G448" s="47">
        <v>368.14</v>
      </c>
      <c r="H448" s="7">
        <v>1403223600</v>
      </c>
      <c r="I448" s="47">
        <v>296216740000</v>
      </c>
      <c r="J448" s="47">
        <v>2.5</v>
      </c>
      <c r="K448" s="47">
        <v>3.94999999999999</v>
      </c>
      <c r="L448" s="49">
        <v>0.13157885165983799</v>
      </c>
      <c r="M448" s="47">
        <v>27991362290000</v>
      </c>
      <c r="N448" s="47">
        <v>365.64</v>
      </c>
      <c r="O448" s="1"/>
      <c r="P448" s="1"/>
      <c r="Q448" s="1"/>
      <c r="R448" s="1"/>
    </row>
    <row r="449" spans="1:18" x14ac:dyDescent="0.3">
      <c r="A449" s="36">
        <v>44064</v>
      </c>
      <c r="B449" s="47">
        <v>365.09</v>
      </c>
      <c r="C449" s="48">
        <v>-0.55000000000001104</v>
      </c>
      <c r="D449" s="49">
        <v>-1.5042117930204901E-3</v>
      </c>
      <c r="E449" s="47">
        <v>366.43</v>
      </c>
      <c r="F449" s="47">
        <v>361.98</v>
      </c>
      <c r="G449" s="47">
        <v>367.87</v>
      </c>
      <c r="H449" s="7">
        <v>1509441630</v>
      </c>
      <c r="I449" s="47">
        <v>303151970000</v>
      </c>
      <c r="J449" s="47">
        <v>1.3400000000000301</v>
      </c>
      <c r="K449" s="47">
        <v>5.8899999999999899</v>
      </c>
      <c r="L449" s="49">
        <v>7.5695726611211503E-2</v>
      </c>
      <c r="M449" s="47">
        <v>27688210320000</v>
      </c>
      <c r="N449" s="47">
        <v>365.09</v>
      </c>
      <c r="O449" s="1"/>
      <c r="P449" s="1"/>
      <c r="Q449" s="1"/>
      <c r="R449" s="1"/>
    </row>
    <row r="450" spans="1:18" x14ac:dyDescent="0.3">
      <c r="A450" s="36">
        <v>44067</v>
      </c>
      <c r="B450" s="47">
        <v>370.85</v>
      </c>
      <c r="C450" s="48">
        <v>5.7600000000000504</v>
      </c>
      <c r="D450" s="49">
        <v>1.5776931715467599E-2</v>
      </c>
      <c r="E450" s="47">
        <v>365.8</v>
      </c>
      <c r="F450" s="47">
        <v>365.8</v>
      </c>
      <c r="G450" s="47">
        <v>371.97</v>
      </c>
      <c r="H450" s="7">
        <v>1368150040</v>
      </c>
      <c r="I450" s="47">
        <v>238603060000</v>
      </c>
      <c r="J450" s="47">
        <v>5.0500000000000096</v>
      </c>
      <c r="K450" s="47">
        <v>6.1700000000000204</v>
      </c>
      <c r="L450" s="49">
        <v>-9.3605202872270102E-2</v>
      </c>
      <c r="M450" s="47">
        <v>27926813380000</v>
      </c>
      <c r="N450" s="47">
        <v>370.85</v>
      </c>
      <c r="O450" s="1"/>
      <c r="P450" s="1"/>
      <c r="Q450" s="1"/>
      <c r="R450" s="1"/>
    </row>
    <row r="451" spans="1:18" x14ac:dyDescent="0.3">
      <c r="A451" s="36">
        <v>44068</v>
      </c>
      <c r="B451" s="47">
        <v>369.75</v>
      </c>
      <c r="C451" s="48">
        <v>-1.1000000000000201</v>
      </c>
      <c r="D451" s="49">
        <v>-2.9661588243225599E-3</v>
      </c>
      <c r="E451" s="47">
        <v>371.36</v>
      </c>
      <c r="F451" s="47">
        <v>369.75</v>
      </c>
      <c r="G451" s="47">
        <v>374.11</v>
      </c>
      <c r="H451" s="7">
        <v>1548034250</v>
      </c>
      <c r="I451" s="47">
        <v>271789280000</v>
      </c>
      <c r="J451" s="47">
        <v>1.6100000000000101</v>
      </c>
      <c r="K451" s="47">
        <v>4.3600000000000101</v>
      </c>
      <c r="L451" s="49">
        <v>0.13147988505705099</v>
      </c>
      <c r="M451" s="47">
        <v>27655024100000</v>
      </c>
      <c r="N451" s="47">
        <v>369.75</v>
      </c>
      <c r="O451" s="1"/>
      <c r="P451" s="1"/>
      <c r="Q451" s="1"/>
      <c r="R451" s="1"/>
    </row>
    <row r="452" spans="1:18" x14ac:dyDescent="0.3">
      <c r="A452" s="36">
        <v>44069</v>
      </c>
      <c r="B452" s="47">
        <v>373.12</v>
      </c>
      <c r="C452" s="48">
        <v>3.37</v>
      </c>
      <c r="D452" s="49">
        <v>9.1142663962136706E-3</v>
      </c>
      <c r="E452" s="47">
        <v>369.87</v>
      </c>
      <c r="F452" s="47">
        <v>368.46</v>
      </c>
      <c r="G452" s="47">
        <v>373.13</v>
      </c>
      <c r="H452" s="7">
        <v>1312633090</v>
      </c>
      <c r="I452" s="47">
        <v>242013690000</v>
      </c>
      <c r="J452" s="47">
        <v>3.25</v>
      </c>
      <c r="K452" s="47">
        <v>4.6700000000000204</v>
      </c>
      <c r="L452" s="49">
        <v>-0.15206456833884699</v>
      </c>
      <c r="M452" s="47">
        <v>27897037790000</v>
      </c>
      <c r="N452" s="47">
        <v>373.12</v>
      </c>
      <c r="O452" s="1"/>
      <c r="P452" s="1"/>
      <c r="Q452" s="1"/>
      <c r="R452" s="1"/>
    </row>
    <row r="453" spans="1:18" x14ac:dyDescent="0.3">
      <c r="A453" s="36">
        <v>44070</v>
      </c>
      <c r="B453" s="47">
        <v>370.72</v>
      </c>
      <c r="C453" s="48">
        <v>-2.3999999999999799</v>
      </c>
      <c r="D453" s="49">
        <v>-6.4322469982846702E-3</v>
      </c>
      <c r="E453" s="47">
        <v>373.17</v>
      </c>
      <c r="F453" s="47">
        <v>370.7</v>
      </c>
      <c r="G453" s="47">
        <v>373.3</v>
      </c>
      <c r="H453" s="7">
        <v>1619869450</v>
      </c>
      <c r="I453" s="47">
        <v>273470900000</v>
      </c>
      <c r="J453" s="47">
        <v>2.44999999999999</v>
      </c>
      <c r="K453" s="47">
        <v>2.6000000000000201</v>
      </c>
      <c r="L453" s="49">
        <v>0.23406111147175199</v>
      </c>
      <c r="M453" s="47">
        <v>27623566890000</v>
      </c>
      <c r="N453" s="47">
        <v>370.72</v>
      </c>
      <c r="O453" s="1"/>
      <c r="P453" s="1"/>
      <c r="Q453" s="1"/>
      <c r="R453" s="1"/>
    </row>
    <row r="454" spans="1:18" x14ac:dyDescent="0.3">
      <c r="A454" s="36">
        <v>44071</v>
      </c>
      <c r="B454" s="47">
        <v>368.8</v>
      </c>
      <c r="C454" s="48">
        <v>-1.9200000000000199</v>
      </c>
      <c r="D454" s="49">
        <v>-5.1791109192922298E-3</v>
      </c>
      <c r="E454" s="47">
        <v>370.71</v>
      </c>
      <c r="F454" s="47">
        <v>367.16</v>
      </c>
      <c r="G454" s="47">
        <v>371.47</v>
      </c>
      <c r="H454" s="7">
        <v>2139933310</v>
      </c>
      <c r="I454" s="47">
        <v>374559260000</v>
      </c>
      <c r="J454" s="47">
        <v>1.9099999999999699</v>
      </c>
      <c r="K454" s="47">
        <v>4.3099999999999996</v>
      </c>
      <c r="L454" s="49">
        <v>0.32105294658159</v>
      </c>
      <c r="M454" s="47">
        <v>27249007630000</v>
      </c>
      <c r="N454" s="47">
        <v>368.8</v>
      </c>
      <c r="O454" s="1"/>
      <c r="P454" s="1"/>
      <c r="Q454" s="1"/>
      <c r="R454" s="1"/>
    </row>
    <row r="455" spans="1:18" x14ac:dyDescent="0.3">
      <c r="A455" s="36">
        <v>44074</v>
      </c>
      <c r="B455" s="47">
        <v>366.51</v>
      </c>
      <c r="C455" s="48">
        <v>-2.29000000000002</v>
      </c>
      <c r="D455" s="49">
        <v>-6.2093275488069996E-3</v>
      </c>
      <c r="E455" s="47">
        <v>369.36</v>
      </c>
      <c r="F455" s="47">
        <v>366.32</v>
      </c>
      <c r="G455" s="47">
        <v>371.35</v>
      </c>
      <c r="H455" s="7">
        <v>1159457640</v>
      </c>
      <c r="I455" s="47">
        <v>19577950000</v>
      </c>
      <c r="J455" s="47">
        <v>2.8500000000000201</v>
      </c>
      <c r="K455" s="47">
        <v>5.0300000000000296</v>
      </c>
      <c r="L455" s="49">
        <v>-0.458180479465503</v>
      </c>
      <c r="M455" s="47">
        <v>27229429680000</v>
      </c>
      <c r="N455" s="47">
        <v>366.51</v>
      </c>
      <c r="O455" s="1"/>
      <c r="P455" s="1"/>
      <c r="Q455" s="1"/>
      <c r="R455" s="1"/>
    </row>
    <row r="456" spans="1:18" x14ac:dyDescent="0.3">
      <c r="A456" s="36">
        <v>44075</v>
      </c>
      <c r="B456" s="47">
        <v>365.23</v>
      </c>
      <c r="C456" s="48">
        <v>-1.2799999999999701</v>
      </c>
      <c r="D456" s="49">
        <v>-3.49240129873666E-3</v>
      </c>
      <c r="E456" s="47">
        <v>367.3</v>
      </c>
      <c r="F456" s="47">
        <v>362.82</v>
      </c>
      <c r="G456" s="47">
        <v>369.41</v>
      </c>
      <c r="H456" s="7">
        <v>2309455520</v>
      </c>
      <c r="I456" s="47">
        <v>445243510000</v>
      </c>
      <c r="J456" s="47">
        <v>2.0699999999999901</v>
      </c>
      <c r="K456" s="47">
        <v>6.5900000000000301</v>
      </c>
      <c r="L456" s="49">
        <v>0.99184121983102402</v>
      </c>
      <c r="M456" s="47">
        <v>26784186170000</v>
      </c>
      <c r="N456" s="47">
        <v>365.23</v>
      </c>
      <c r="O456" s="1"/>
      <c r="P456" s="1"/>
      <c r="Q456" s="1"/>
      <c r="R456" s="1"/>
    </row>
    <row r="457" spans="1:18" x14ac:dyDescent="0.3">
      <c r="A457" s="36">
        <v>44076</v>
      </c>
      <c r="B457" s="47">
        <v>371.28</v>
      </c>
      <c r="C457" s="48">
        <v>6.0499999999999501</v>
      </c>
      <c r="D457" s="49">
        <v>1.6564904306874999E-2</v>
      </c>
      <c r="E457" s="47">
        <v>366.04</v>
      </c>
      <c r="F457" s="47">
        <v>366.04</v>
      </c>
      <c r="G457" s="47">
        <v>373.19</v>
      </c>
      <c r="H457" s="7">
        <v>1879565150</v>
      </c>
      <c r="I457" s="47">
        <v>332980510000</v>
      </c>
      <c r="J457" s="47">
        <v>5.2399999999999496</v>
      </c>
      <c r="K457" s="47">
        <v>7.1499999999999799</v>
      </c>
      <c r="L457" s="49">
        <v>-0.18614360236736699</v>
      </c>
      <c r="M457" s="47">
        <v>27117166680000</v>
      </c>
      <c r="N457" s="47">
        <v>371.28</v>
      </c>
      <c r="O457" s="1"/>
      <c r="P457" s="1"/>
      <c r="Q457" s="1"/>
      <c r="R457" s="1"/>
    </row>
    <row r="458" spans="1:18" x14ac:dyDescent="0.3">
      <c r="A458" s="36">
        <v>44077</v>
      </c>
      <c r="B458" s="47">
        <v>366.08</v>
      </c>
      <c r="C458" s="48">
        <v>-5.1999999999999904</v>
      </c>
      <c r="D458" s="49">
        <v>-1.40056022408963E-2</v>
      </c>
      <c r="E458" s="47">
        <v>372.13</v>
      </c>
      <c r="F458" s="47">
        <v>364.9</v>
      </c>
      <c r="G458" s="47">
        <v>375.92</v>
      </c>
      <c r="H458" s="7">
        <v>2096852210</v>
      </c>
      <c r="I458" s="47">
        <v>341563050000</v>
      </c>
      <c r="J458" s="47">
        <v>6.0500000000000096</v>
      </c>
      <c r="K458" s="47">
        <v>11.02</v>
      </c>
      <c r="L458" s="49">
        <v>0.115604963201196</v>
      </c>
      <c r="M458" s="47">
        <v>26775603630000</v>
      </c>
      <c r="N458" s="47">
        <v>366.08</v>
      </c>
      <c r="O458" s="1"/>
      <c r="P458" s="1"/>
      <c r="Q458" s="1"/>
      <c r="R458" s="1"/>
    </row>
    <row r="459" spans="1:18" x14ac:dyDescent="0.3">
      <c r="A459" s="36">
        <v>44078</v>
      </c>
      <c r="B459" s="47">
        <v>361.93</v>
      </c>
      <c r="C459" s="48">
        <v>-4.1499999999999799</v>
      </c>
      <c r="D459" s="49">
        <v>-1.1336319930069901E-2</v>
      </c>
      <c r="E459" s="47">
        <v>365.1</v>
      </c>
      <c r="F459" s="47">
        <v>359.58</v>
      </c>
      <c r="G459" s="47">
        <v>369.19</v>
      </c>
      <c r="H459" s="7">
        <v>2283941320</v>
      </c>
      <c r="I459" s="47">
        <v>346638490000</v>
      </c>
      <c r="J459" s="47">
        <v>3.1700000000000199</v>
      </c>
      <c r="K459" s="47">
        <v>9.6100000000000101</v>
      </c>
      <c r="L459" s="49">
        <v>8.9223794174793106E-2</v>
      </c>
      <c r="M459" s="47">
        <v>26428965140000</v>
      </c>
      <c r="N459" s="47">
        <v>361.93</v>
      </c>
      <c r="O459" s="1"/>
      <c r="P459" s="1"/>
      <c r="Q459" s="1"/>
      <c r="R459" s="1"/>
    </row>
    <row r="460" spans="1:18" x14ac:dyDescent="0.3">
      <c r="A460" s="36">
        <v>44081</v>
      </c>
      <c r="B460" s="47">
        <v>367.97</v>
      </c>
      <c r="C460" s="48">
        <v>6.0400000000000196</v>
      </c>
      <c r="D460" s="49">
        <v>1.66883098941785E-2</v>
      </c>
      <c r="E460" s="47">
        <v>362.14</v>
      </c>
      <c r="F460" s="47">
        <v>362.14</v>
      </c>
      <c r="G460" s="47">
        <v>368.46</v>
      </c>
      <c r="H460" s="7">
        <v>1545968700</v>
      </c>
      <c r="I460" s="47">
        <v>235902570000</v>
      </c>
      <c r="J460" s="47">
        <v>5.83000000000004</v>
      </c>
      <c r="K460" s="47">
        <v>6.3199999999999896</v>
      </c>
      <c r="L460" s="49">
        <v>-0.32311365162393901</v>
      </c>
      <c r="M460" s="47">
        <v>26664867710000</v>
      </c>
      <c r="N460" s="47">
        <v>367.97</v>
      </c>
      <c r="O460" s="1"/>
      <c r="P460" s="1"/>
      <c r="Q460" s="1"/>
      <c r="R460" s="1"/>
    </row>
    <row r="461" spans="1:18" x14ac:dyDescent="0.3">
      <c r="A461" s="36">
        <v>44082</v>
      </c>
      <c r="B461" s="47">
        <v>363.75</v>
      </c>
      <c r="C461" s="48">
        <v>-4.2200000000000299</v>
      </c>
      <c r="D461" s="49">
        <v>-1.14683262222465E-2</v>
      </c>
      <c r="E461" s="47">
        <v>367.89</v>
      </c>
      <c r="F461" s="47">
        <v>360.82</v>
      </c>
      <c r="G461" s="47">
        <v>368.77</v>
      </c>
      <c r="H461" s="7">
        <v>2073594320</v>
      </c>
      <c r="I461" s="47">
        <v>372401660000</v>
      </c>
      <c r="J461" s="47">
        <v>4.1399999999999899</v>
      </c>
      <c r="K461" s="47">
        <v>7.9499999999999904</v>
      </c>
      <c r="L461" s="49">
        <v>0.34129126935105503</v>
      </c>
      <c r="M461" s="47">
        <v>26292466050000</v>
      </c>
      <c r="N461" s="47">
        <v>363.75</v>
      </c>
      <c r="O461" s="1"/>
      <c r="P461" s="1"/>
      <c r="Q461" s="1"/>
      <c r="R461" s="1"/>
    </row>
    <row r="462" spans="1:18" x14ac:dyDescent="0.3">
      <c r="A462" s="36">
        <v>44083</v>
      </c>
      <c r="B462" s="47">
        <v>369.65</v>
      </c>
      <c r="C462" s="48">
        <v>5.8999999999999799</v>
      </c>
      <c r="D462" s="49">
        <v>1.6219931271477601E-2</v>
      </c>
      <c r="E462" s="47">
        <v>363.24</v>
      </c>
      <c r="F462" s="47">
        <v>363.24</v>
      </c>
      <c r="G462" s="47">
        <v>370.2</v>
      </c>
      <c r="H462" s="7">
        <v>1897702990</v>
      </c>
      <c r="I462" s="47">
        <v>366928830000</v>
      </c>
      <c r="J462" s="47">
        <v>6.4099999999999699</v>
      </c>
      <c r="K462" s="47">
        <v>6.9599999999999804</v>
      </c>
      <c r="L462" s="49">
        <v>-8.4824369117677795E-2</v>
      </c>
      <c r="M462" s="47">
        <v>26659394880000</v>
      </c>
      <c r="N462" s="47">
        <v>369.65</v>
      </c>
      <c r="O462" s="1"/>
      <c r="P462" s="1"/>
      <c r="Q462" s="1"/>
      <c r="R462" s="1"/>
    </row>
    <row r="463" spans="1:18" x14ac:dyDescent="0.3">
      <c r="A463" s="36">
        <v>44084</v>
      </c>
      <c r="B463" s="47">
        <v>367.48</v>
      </c>
      <c r="C463" s="48">
        <v>-2.16999999999996</v>
      </c>
      <c r="D463" s="49">
        <v>-5.8704179629378E-3</v>
      </c>
      <c r="E463" s="47">
        <v>369.82</v>
      </c>
      <c r="F463" s="47">
        <v>366.27</v>
      </c>
      <c r="G463" s="47">
        <v>370.57</v>
      </c>
      <c r="H463" s="7">
        <v>1816115640</v>
      </c>
      <c r="I463" s="47">
        <v>306311980000</v>
      </c>
      <c r="J463" s="47">
        <v>2.3399999999999799</v>
      </c>
      <c r="K463" s="47">
        <v>4.3000000000000096</v>
      </c>
      <c r="L463" s="49">
        <v>-4.29926866479775E-2</v>
      </c>
      <c r="M463" s="47">
        <v>26353082900000</v>
      </c>
      <c r="N463" s="47">
        <v>367.48</v>
      </c>
      <c r="O463" s="1"/>
      <c r="P463" s="1"/>
      <c r="Q463" s="1"/>
      <c r="R463" s="1"/>
    </row>
    <row r="464" spans="1:18" x14ac:dyDescent="0.3">
      <c r="A464" s="36">
        <v>44085</v>
      </c>
      <c r="B464" s="47">
        <v>367.96</v>
      </c>
      <c r="C464" s="48">
        <v>0.47999999999996101</v>
      </c>
      <c r="D464" s="49">
        <v>1.3061935343418999E-3</v>
      </c>
      <c r="E464" s="47">
        <v>367.54</v>
      </c>
      <c r="F464" s="47">
        <v>366.17</v>
      </c>
      <c r="G464" s="47">
        <v>369.06</v>
      </c>
      <c r="H464" s="7">
        <v>1639233150</v>
      </c>
      <c r="I464" s="47">
        <v>262712390000</v>
      </c>
      <c r="J464" s="47">
        <v>0.41999999999995902</v>
      </c>
      <c r="K464" s="47">
        <v>2.8899999999999899</v>
      </c>
      <c r="L464" s="49">
        <v>-9.7396050176628599E-2</v>
      </c>
      <c r="M464" s="47">
        <v>26615795290000</v>
      </c>
      <c r="N464" s="47">
        <v>367.96</v>
      </c>
      <c r="O464" s="1"/>
      <c r="P464" s="1"/>
      <c r="Q464" s="1"/>
      <c r="R464" s="1"/>
    </row>
    <row r="465" spans="1:18" x14ac:dyDescent="0.3">
      <c r="A465" s="36">
        <v>44088</v>
      </c>
      <c r="B465" s="47">
        <v>368.51</v>
      </c>
      <c r="C465" s="48">
        <v>0.55000000000001104</v>
      </c>
      <c r="D465" s="49">
        <v>1.4947276877921799E-3</v>
      </c>
      <c r="E465" s="47">
        <v>368.74</v>
      </c>
      <c r="F465" s="47">
        <v>367.49</v>
      </c>
      <c r="G465" s="47">
        <v>371.04</v>
      </c>
      <c r="H465" s="7">
        <v>1559128250</v>
      </c>
      <c r="I465" s="47">
        <v>271780730000</v>
      </c>
      <c r="J465" s="47">
        <v>0.230000000000018</v>
      </c>
      <c r="K465" s="47">
        <v>3.55000000000001</v>
      </c>
      <c r="L465" s="49">
        <v>-4.8867301152371201E-2</v>
      </c>
      <c r="M465" s="47">
        <v>26887576020000</v>
      </c>
      <c r="N465" s="47">
        <v>368.51</v>
      </c>
      <c r="O465" s="1"/>
      <c r="P465" s="1"/>
      <c r="Q465" s="1"/>
      <c r="R465" s="1"/>
    </row>
    <row r="466" spans="1:18" x14ac:dyDescent="0.3">
      <c r="A466" s="36">
        <v>44089</v>
      </c>
      <c r="B466" s="47">
        <v>370.96</v>
      </c>
      <c r="C466" s="48">
        <v>2.44999999999999</v>
      </c>
      <c r="D466" s="49">
        <v>6.6483948875199804E-3</v>
      </c>
      <c r="E466" s="47">
        <v>368.4</v>
      </c>
      <c r="F466" s="47">
        <v>368.04</v>
      </c>
      <c r="G466" s="47">
        <v>371.97</v>
      </c>
      <c r="H466" s="7">
        <v>1845511420</v>
      </c>
      <c r="I466" s="47">
        <v>381893880000</v>
      </c>
      <c r="J466" s="47">
        <v>2.56</v>
      </c>
      <c r="K466" s="47">
        <v>3.9300000000000099</v>
      </c>
      <c r="L466" s="49">
        <v>0.183681598996106</v>
      </c>
      <c r="M466" s="47">
        <v>27269469900000</v>
      </c>
      <c r="N466" s="47">
        <v>370.96</v>
      </c>
      <c r="O466" s="1"/>
      <c r="P466" s="1"/>
      <c r="Q466" s="1"/>
      <c r="R466" s="1"/>
    </row>
    <row r="467" spans="1:18" x14ac:dyDescent="0.3">
      <c r="A467" s="36">
        <v>44090</v>
      </c>
      <c r="B467" s="47">
        <v>373.13</v>
      </c>
      <c r="C467" s="48">
        <v>2.1700000000000199</v>
      </c>
      <c r="D467" s="49">
        <v>5.8496872978219096E-3</v>
      </c>
      <c r="E467" s="47">
        <v>371.2</v>
      </c>
      <c r="F467" s="47">
        <v>370.93</v>
      </c>
      <c r="G467" s="47">
        <v>373.15</v>
      </c>
      <c r="H467" s="7">
        <v>1916162500</v>
      </c>
      <c r="I467" s="47">
        <v>393959620000</v>
      </c>
      <c r="J467" s="47">
        <v>1.9300000000000099</v>
      </c>
      <c r="K467" s="47">
        <v>2.21999999999997</v>
      </c>
      <c r="L467" s="49">
        <v>3.8282656630756598E-2</v>
      </c>
      <c r="M467" s="47">
        <v>27663429520000</v>
      </c>
      <c r="N467" s="47">
        <v>373.13</v>
      </c>
      <c r="O467" s="1"/>
      <c r="P467" s="1"/>
      <c r="Q467" s="1"/>
      <c r="R467" s="1"/>
    </row>
    <row r="468" spans="1:18" x14ac:dyDescent="0.3">
      <c r="A468" s="36">
        <v>44091</v>
      </c>
      <c r="B468" s="47">
        <v>371.23</v>
      </c>
      <c r="C468" s="48">
        <v>-1.8999999999999799</v>
      </c>
      <c r="D468" s="49">
        <v>-5.0920590678851302E-3</v>
      </c>
      <c r="E468" s="47">
        <v>372.07</v>
      </c>
      <c r="F468" s="47">
        <v>368.25</v>
      </c>
      <c r="G468" s="47">
        <v>372.07</v>
      </c>
      <c r="H468" s="7">
        <v>1870772350</v>
      </c>
      <c r="I468" s="47">
        <v>339594310000</v>
      </c>
      <c r="J468" s="47">
        <v>0.83999999999997499</v>
      </c>
      <c r="K468" s="47">
        <v>3.8199999999999901</v>
      </c>
      <c r="L468" s="49">
        <v>-2.3688048377942899E-2</v>
      </c>
      <c r="M468" s="47">
        <v>27323835210000</v>
      </c>
      <c r="N468" s="47">
        <v>371.23</v>
      </c>
      <c r="O468" s="1"/>
      <c r="P468" s="1"/>
      <c r="Q468" s="1"/>
      <c r="R468" s="1"/>
    </row>
    <row r="469" spans="1:18" x14ac:dyDescent="0.3">
      <c r="A469" s="36">
        <v>44092</v>
      </c>
      <c r="B469" s="47">
        <v>368.78</v>
      </c>
      <c r="C469" s="48">
        <v>-2.4500000000000499</v>
      </c>
      <c r="D469" s="49">
        <v>-6.5996821377583897E-3</v>
      </c>
      <c r="E469" s="47">
        <v>370.9</v>
      </c>
      <c r="F469" s="47">
        <v>368.78</v>
      </c>
      <c r="G469" s="47">
        <v>371.94</v>
      </c>
      <c r="H469" s="7">
        <v>4897994870</v>
      </c>
      <c r="I469" s="47">
        <v>797298020000</v>
      </c>
      <c r="J469" s="47">
        <v>2.12</v>
      </c>
      <c r="K469" s="47">
        <v>3.1600000000000299</v>
      </c>
      <c r="L469" s="49">
        <v>1.6181672345114599</v>
      </c>
      <c r="M469" s="47">
        <v>26526537190000</v>
      </c>
      <c r="N469" s="47">
        <v>368.78</v>
      </c>
      <c r="O469" s="1"/>
      <c r="P469" s="1"/>
      <c r="Q469" s="1"/>
      <c r="R469" s="1"/>
    </row>
    <row r="470" spans="1:18" x14ac:dyDescent="0.3">
      <c r="A470" s="36">
        <v>44095</v>
      </c>
      <c r="B470" s="47">
        <v>356.82</v>
      </c>
      <c r="C470" s="48">
        <v>-11.96</v>
      </c>
      <c r="D470" s="49">
        <v>-3.2431259829708702E-2</v>
      </c>
      <c r="E470" s="47">
        <v>367.86</v>
      </c>
      <c r="F470" s="47">
        <v>355.87</v>
      </c>
      <c r="G470" s="47">
        <v>367.86</v>
      </c>
      <c r="H470" s="7">
        <v>1107809350</v>
      </c>
      <c r="I470" s="47">
        <v>157272430000</v>
      </c>
      <c r="J470" s="47">
        <v>11.04</v>
      </c>
      <c r="K470" s="47">
        <v>11.99</v>
      </c>
      <c r="L470" s="49">
        <v>-0.77382390561793302</v>
      </c>
      <c r="M470" s="47">
        <v>26369264760000</v>
      </c>
      <c r="N470" s="47">
        <v>356.82</v>
      </c>
      <c r="O470" s="1"/>
      <c r="P470" s="1"/>
      <c r="Q470" s="1"/>
      <c r="R470" s="1"/>
    </row>
    <row r="471" spans="1:18" x14ac:dyDescent="0.3">
      <c r="A471" s="36">
        <v>44096</v>
      </c>
      <c r="B471" s="47">
        <v>357.55</v>
      </c>
      <c r="C471" s="48">
        <v>0.73000000000001797</v>
      </c>
      <c r="D471" s="49">
        <v>2.04584944790095E-3</v>
      </c>
      <c r="E471" s="47">
        <v>357.24</v>
      </c>
      <c r="F471" s="47">
        <v>357.24</v>
      </c>
      <c r="G471" s="47">
        <v>359.94</v>
      </c>
      <c r="H471" s="7">
        <v>893134570</v>
      </c>
      <c r="I471" s="47">
        <v>144235930000</v>
      </c>
      <c r="J471" s="47">
        <v>0.310000000000002</v>
      </c>
      <c r="K471" s="47">
        <v>2.69999999999999</v>
      </c>
      <c r="L471" s="49">
        <v>-0.19378314508719399</v>
      </c>
      <c r="M471" s="47">
        <v>26513500690000</v>
      </c>
      <c r="N471" s="47">
        <v>357.55</v>
      </c>
      <c r="O471" s="1"/>
      <c r="P471" s="1"/>
      <c r="Q471" s="1"/>
      <c r="R471" s="1"/>
    </row>
    <row r="472" spans="1:18" x14ac:dyDescent="0.3">
      <c r="A472" s="36">
        <v>44097</v>
      </c>
      <c r="B472" s="47">
        <v>359.53</v>
      </c>
      <c r="C472" s="48">
        <v>1.97999999999996</v>
      </c>
      <c r="D472" s="49">
        <v>5.5376870367779604E-3</v>
      </c>
      <c r="E472" s="47">
        <v>358.26</v>
      </c>
      <c r="F472" s="47">
        <v>358.26</v>
      </c>
      <c r="G472" s="47">
        <v>363.21</v>
      </c>
      <c r="H472" s="7">
        <v>2032968410</v>
      </c>
      <c r="I472" s="47">
        <v>373869540000</v>
      </c>
      <c r="J472" s="47">
        <v>1.26999999999998</v>
      </c>
      <c r="K472" s="47">
        <v>4.9499999999999904</v>
      </c>
      <c r="L472" s="49">
        <v>1.27621735658491</v>
      </c>
      <c r="M472" s="47">
        <v>26887370230000</v>
      </c>
      <c r="N472" s="47">
        <v>359.53</v>
      </c>
      <c r="O472" s="1"/>
      <c r="P472" s="1"/>
      <c r="Q472" s="1"/>
      <c r="R472" s="1"/>
    </row>
    <row r="473" spans="1:18" x14ac:dyDescent="0.3">
      <c r="A473" s="36">
        <v>44098</v>
      </c>
      <c r="B473" s="47">
        <v>355.85</v>
      </c>
      <c r="C473" s="48">
        <v>-3.67999999999995</v>
      </c>
      <c r="D473" s="49">
        <v>-1.02355853475369E-2</v>
      </c>
      <c r="E473" s="47">
        <v>357.9</v>
      </c>
      <c r="F473" s="47">
        <v>354.58</v>
      </c>
      <c r="G473" s="47">
        <v>358.81</v>
      </c>
      <c r="H473" s="7">
        <v>2083021360</v>
      </c>
      <c r="I473" s="47">
        <v>348303720000</v>
      </c>
      <c r="J473" s="47">
        <v>2.0499999999999501</v>
      </c>
      <c r="K473" s="47">
        <v>4.23000000000002</v>
      </c>
      <c r="L473" s="49">
        <v>2.46206235934576E-2</v>
      </c>
      <c r="M473" s="47">
        <v>26539066510000</v>
      </c>
      <c r="N473" s="47">
        <v>355.85</v>
      </c>
      <c r="O473" s="1"/>
      <c r="P473" s="1"/>
      <c r="Q473" s="1"/>
      <c r="R473" s="1"/>
    </row>
    <row r="474" spans="1:18" x14ac:dyDescent="0.3">
      <c r="A474" s="36">
        <v>44099</v>
      </c>
      <c r="B474" s="47">
        <v>355.51</v>
      </c>
      <c r="C474" s="48">
        <v>-0.340000000000032</v>
      </c>
      <c r="D474" s="49">
        <v>-9.5545876071387304E-4</v>
      </c>
      <c r="E474" s="47">
        <v>356.15</v>
      </c>
      <c r="F474" s="47">
        <v>351.24</v>
      </c>
      <c r="G474" s="47">
        <v>356.96</v>
      </c>
      <c r="H474" s="7">
        <v>2049722020</v>
      </c>
      <c r="I474" s="47">
        <v>360978480000</v>
      </c>
      <c r="J474" s="47">
        <v>0.63999999999998602</v>
      </c>
      <c r="K474" s="47">
        <v>5.7199999999999704</v>
      </c>
      <c r="L474" s="49">
        <v>-1.59860770702803E-2</v>
      </c>
      <c r="M474" s="47">
        <v>26178088030000</v>
      </c>
      <c r="N474" s="47">
        <v>355.51</v>
      </c>
      <c r="O474" s="1"/>
      <c r="P474" s="1"/>
      <c r="Q474" s="1"/>
      <c r="R474" s="1"/>
    </row>
    <row r="475" spans="1:18" x14ac:dyDescent="0.3">
      <c r="A475" s="36">
        <v>44102</v>
      </c>
      <c r="B475" s="47">
        <v>363.39</v>
      </c>
      <c r="C475" s="48">
        <v>7.88</v>
      </c>
      <c r="D475" s="49">
        <v>2.2165339934179101E-2</v>
      </c>
      <c r="E475" s="47">
        <v>357.03</v>
      </c>
      <c r="F475" s="47">
        <v>357.03</v>
      </c>
      <c r="G475" s="47">
        <v>363.82</v>
      </c>
      <c r="H475" s="7">
        <v>2148819270</v>
      </c>
      <c r="I475" s="47">
        <v>375166290000</v>
      </c>
      <c r="J475" s="47">
        <v>6.3600000000000101</v>
      </c>
      <c r="K475" s="47">
        <v>6.7900000000000196</v>
      </c>
      <c r="L475" s="49">
        <v>4.8346677760723898E-2</v>
      </c>
      <c r="M475" s="47">
        <v>26553254320000</v>
      </c>
      <c r="N475" s="47">
        <v>363.39</v>
      </c>
      <c r="O475" s="1"/>
      <c r="P475" s="1"/>
      <c r="Q475" s="1"/>
      <c r="R475" s="1"/>
    </row>
    <row r="476" spans="1:18" x14ac:dyDescent="0.3">
      <c r="A476" s="36">
        <v>44103</v>
      </c>
      <c r="B476" s="47">
        <v>361.49</v>
      </c>
      <c r="C476" s="48">
        <v>-1.8999999999999799</v>
      </c>
      <c r="D476" s="49">
        <v>-5.2285423374335499E-3</v>
      </c>
      <c r="E476" s="47">
        <v>363.24</v>
      </c>
      <c r="F476" s="47">
        <v>360.78</v>
      </c>
      <c r="G476" s="47">
        <v>363.24</v>
      </c>
      <c r="H476" s="7">
        <v>1706724640</v>
      </c>
      <c r="I476" s="47">
        <v>368325070000</v>
      </c>
      <c r="J476" s="47">
        <v>1.75</v>
      </c>
      <c r="K476" s="47">
        <v>2.4600000000000399</v>
      </c>
      <c r="L476" s="49">
        <v>-0.20573839604482</v>
      </c>
      <c r="M476" s="47">
        <v>26184929250000</v>
      </c>
      <c r="N476" s="47">
        <v>361.49</v>
      </c>
      <c r="O476" s="1"/>
      <c r="P476" s="1"/>
      <c r="Q476" s="1"/>
      <c r="R476" s="1"/>
    </row>
    <row r="477" spans="1:18" x14ac:dyDescent="0.3">
      <c r="A477" s="36">
        <v>44104</v>
      </c>
      <c r="B477" s="47">
        <v>361.09</v>
      </c>
      <c r="C477" s="48">
        <v>-0.400000000000034</v>
      </c>
      <c r="D477" s="49">
        <v>-1.1065313010042699E-3</v>
      </c>
      <c r="E477" s="47">
        <v>360.85</v>
      </c>
      <c r="F477" s="47">
        <v>358.82</v>
      </c>
      <c r="G477" s="47">
        <v>363.36</v>
      </c>
      <c r="H477" s="7">
        <v>2132223610</v>
      </c>
      <c r="I477" s="47">
        <v>398565240000</v>
      </c>
      <c r="J477" s="47">
        <v>0.239999999999952</v>
      </c>
      <c r="K477" s="47">
        <v>4.5400000000000196</v>
      </c>
      <c r="L477" s="49">
        <v>0.249307334075871</v>
      </c>
      <c r="M477" s="47">
        <v>25786364010000</v>
      </c>
      <c r="N477" s="47">
        <v>361.09</v>
      </c>
      <c r="O477" s="1"/>
      <c r="P477" s="1"/>
      <c r="Q477" s="1"/>
      <c r="R477" s="1"/>
    </row>
    <row r="478" spans="1:18" x14ac:dyDescent="0.3">
      <c r="A478" s="36">
        <v>44105</v>
      </c>
      <c r="B478" s="47">
        <v>361.8</v>
      </c>
      <c r="C478" s="48">
        <v>0.71000000000003605</v>
      </c>
      <c r="D478" s="49">
        <v>1.9662687972528598E-3</v>
      </c>
      <c r="E478" s="47">
        <v>361.91</v>
      </c>
      <c r="F478" s="47">
        <v>360.37</v>
      </c>
      <c r="G478" s="47">
        <v>364.43</v>
      </c>
      <c r="H478" s="7">
        <v>2007213790</v>
      </c>
      <c r="I478" s="47">
        <v>360591300000</v>
      </c>
      <c r="J478" s="47">
        <v>0.110000000000014</v>
      </c>
      <c r="K478" s="47">
        <v>4.0599999999999996</v>
      </c>
      <c r="L478" s="49">
        <v>-5.8628850845526499E-2</v>
      </c>
      <c r="M478" s="47">
        <v>26146955310000</v>
      </c>
      <c r="N478" s="47">
        <v>361.8</v>
      </c>
      <c r="O478" s="1"/>
      <c r="P478" s="1"/>
      <c r="Q478" s="1"/>
      <c r="R478" s="1"/>
    </row>
    <row r="479" spans="1:18" x14ac:dyDescent="0.3">
      <c r="A479" s="36">
        <v>44106</v>
      </c>
      <c r="B479" s="47">
        <v>362.69</v>
      </c>
      <c r="C479" s="48">
        <v>0.88999999999998602</v>
      </c>
      <c r="D479" s="49">
        <v>2.4599226091762999E-3</v>
      </c>
      <c r="E479" s="47">
        <v>360.58</v>
      </c>
      <c r="F479" s="47">
        <v>357.63</v>
      </c>
      <c r="G479" s="47">
        <v>362.69</v>
      </c>
      <c r="H479" s="7">
        <v>1891906650</v>
      </c>
      <c r="I479" s="47">
        <v>331979790000</v>
      </c>
      <c r="J479" s="47">
        <v>2.1100000000000101</v>
      </c>
      <c r="K479" s="47">
        <v>5.0599999999999996</v>
      </c>
      <c r="L479" s="49">
        <v>-5.7446366986149501E-2</v>
      </c>
      <c r="M479" s="47">
        <v>26478935100000</v>
      </c>
      <c r="N479" s="47">
        <v>362.69</v>
      </c>
      <c r="O479" s="1"/>
      <c r="P479" s="1"/>
      <c r="Q479" s="1"/>
      <c r="R479" s="1"/>
    </row>
    <row r="480" spans="1:18" x14ac:dyDescent="0.3">
      <c r="A480" s="36">
        <v>44109</v>
      </c>
      <c r="B480" s="47">
        <v>365.63</v>
      </c>
      <c r="C480" s="48">
        <v>2.94</v>
      </c>
      <c r="D480" s="49">
        <v>8.1060961151396393E-3</v>
      </c>
      <c r="E480" s="47">
        <v>363.61</v>
      </c>
      <c r="F480" s="47">
        <v>363.61</v>
      </c>
      <c r="G480" s="47">
        <v>366.35</v>
      </c>
      <c r="H480" s="7">
        <v>1780869750</v>
      </c>
      <c r="I480" s="47">
        <v>287608050000</v>
      </c>
      <c r="J480" s="47">
        <v>2.01999999999998</v>
      </c>
      <c r="K480" s="47">
        <v>2.74000000000001</v>
      </c>
      <c r="L480" s="49">
        <v>-5.8690475029515903E-2</v>
      </c>
      <c r="M480" s="47">
        <v>26766543150000</v>
      </c>
      <c r="N480" s="47">
        <v>365.63</v>
      </c>
      <c r="O480" s="1"/>
      <c r="P480" s="1"/>
      <c r="Q480" s="1"/>
      <c r="R480" s="1"/>
    </row>
    <row r="481" spans="1:18" x14ac:dyDescent="0.3">
      <c r="A481" s="36">
        <v>44110</v>
      </c>
      <c r="B481" s="47">
        <v>365.88</v>
      </c>
      <c r="C481" s="48">
        <v>0.25</v>
      </c>
      <c r="D481" s="49">
        <v>6.8375133331510004E-4</v>
      </c>
      <c r="E481" s="47">
        <v>366.18</v>
      </c>
      <c r="F481" s="47">
        <v>363.97</v>
      </c>
      <c r="G481" s="47">
        <v>367.41</v>
      </c>
      <c r="H481" s="7">
        <v>2252878080</v>
      </c>
      <c r="I481" s="47">
        <v>341697830000</v>
      </c>
      <c r="J481" s="47">
        <v>0.30000000000001098</v>
      </c>
      <c r="K481" s="47">
        <v>3.44</v>
      </c>
      <c r="L481" s="49">
        <v>0.26504371248936098</v>
      </c>
      <c r="M481" s="47">
        <v>27108240980000</v>
      </c>
      <c r="N481" s="47">
        <v>365.88</v>
      </c>
      <c r="O481" s="1"/>
      <c r="P481" s="1"/>
      <c r="Q481" s="1"/>
      <c r="R481" s="1"/>
    </row>
    <row r="482" spans="1:18" x14ac:dyDescent="0.3">
      <c r="A482" s="36">
        <v>44111</v>
      </c>
      <c r="B482" s="47">
        <v>365.45</v>
      </c>
      <c r="C482" s="48">
        <v>-0.43000000000000699</v>
      </c>
      <c r="D482" s="49">
        <v>-1.1752487154258399E-3</v>
      </c>
      <c r="E482" s="47">
        <v>365.65</v>
      </c>
      <c r="F482" s="47">
        <v>364.43</v>
      </c>
      <c r="G482" s="47">
        <v>367.14</v>
      </c>
      <c r="H482" s="7">
        <v>1926667310</v>
      </c>
      <c r="I482" s="47">
        <v>354282830000</v>
      </c>
      <c r="J482" s="47">
        <v>0.19999999999998899</v>
      </c>
      <c r="K482" s="47">
        <v>2.70999999999998</v>
      </c>
      <c r="L482" s="49">
        <v>-0.144797347400175</v>
      </c>
      <c r="M482" s="47">
        <v>26753958150000</v>
      </c>
      <c r="N482" s="47">
        <v>365.45</v>
      </c>
      <c r="O482" s="1"/>
      <c r="P482" s="1"/>
      <c r="Q482" s="1"/>
      <c r="R482" s="1"/>
    </row>
    <row r="483" spans="1:18" x14ac:dyDescent="0.3">
      <c r="A483" s="36">
        <v>44112</v>
      </c>
      <c r="B483" s="47">
        <v>368.31</v>
      </c>
      <c r="C483" s="48">
        <v>2.8600000000000101</v>
      </c>
      <c r="D483" s="49">
        <v>7.8259679846764598E-3</v>
      </c>
      <c r="E483" s="47">
        <v>366.37</v>
      </c>
      <c r="F483" s="47">
        <v>366.16</v>
      </c>
      <c r="G483" s="47">
        <v>369.48</v>
      </c>
      <c r="H483" s="7">
        <v>2049241940</v>
      </c>
      <c r="I483" s="47">
        <v>336051920000</v>
      </c>
      <c r="J483" s="47">
        <v>1.94</v>
      </c>
      <c r="K483" s="47">
        <v>3.3199999999999901</v>
      </c>
      <c r="L483" s="49">
        <v>6.3620028929644301E-2</v>
      </c>
      <c r="M483" s="47">
        <v>27090010070000</v>
      </c>
      <c r="N483" s="47">
        <v>368.31</v>
      </c>
      <c r="O483" s="1"/>
      <c r="P483" s="1"/>
      <c r="Q483" s="1"/>
      <c r="R483" s="1"/>
    </row>
    <row r="484" spans="1:18" x14ac:dyDescent="0.3">
      <c r="A484" s="36">
        <v>44113</v>
      </c>
      <c r="B484" s="47">
        <v>370.35</v>
      </c>
      <c r="C484" s="48">
        <v>2.04000000000002</v>
      </c>
      <c r="D484" s="49">
        <v>5.5388124134561102E-3</v>
      </c>
      <c r="E484" s="47">
        <v>368.66</v>
      </c>
      <c r="F484" s="47">
        <v>368.66</v>
      </c>
      <c r="G484" s="47">
        <v>370.56</v>
      </c>
      <c r="H484" s="7">
        <v>1786086500</v>
      </c>
      <c r="I484" s="47">
        <v>326999420000</v>
      </c>
      <c r="J484" s="47">
        <v>1.69</v>
      </c>
      <c r="K484" s="47">
        <v>1.8999999999999799</v>
      </c>
      <c r="L484" s="49">
        <v>-0.12841599367227499</v>
      </c>
      <c r="M484" s="47">
        <v>27417009490000</v>
      </c>
      <c r="N484" s="47">
        <v>370.35</v>
      </c>
      <c r="O484" s="1"/>
      <c r="P484" s="1"/>
      <c r="Q484" s="1"/>
      <c r="R484" s="1"/>
    </row>
    <row r="485" spans="1:18" x14ac:dyDescent="0.3">
      <c r="A485" s="36">
        <v>44116</v>
      </c>
      <c r="B485" s="47">
        <v>373</v>
      </c>
      <c r="C485" s="48">
        <v>2.6499999999999799</v>
      </c>
      <c r="D485" s="49">
        <v>7.1553935466449996E-3</v>
      </c>
      <c r="E485" s="47">
        <v>370.95</v>
      </c>
      <c r="F485" s="47">
        <v>370.72</v>
      </c>
      <c r="G485" s="47">
        <v>373.58</v>
      </c>
      <c r="H485" s="7">
        <v>1679890130</v>
      </c>
      <c r="I485" s="47">
        <v>284509210000</v>
      </c>
      <c r="J485" s="47">
        <v>2.05000000000001</v>
      </c>
      <c r="K485" s="47">
        <v>2.8599999999999599</v>
      </c>
      <c r="L485" s="49">
        <v>-5.94575738633039E-2</v>
      </c>
      <c r="M485" s="47">
        <v>27701518700000</v>
      </c>
      <c r="N485" s="47">
        <v>373</v>
      </c>
      <c r="O485" s="1"/>
      <c r="P485" s="1"/>
      <c r="Q485" s="1"/>
      <c r="R485" s="1"/>
    </row>
    <row r="486" spans="1:18" x14ac:dyDescent="0.3">
      <c r="A486" s="36">
        <v>44117</v>
      </c>
      <c r="B486" s="47">
        <v>370.96</v>
      </c>
      <c r="C486" s="48">
        <v>-2.04000000000002</v>
      </c>
      <c r="D486" s="49">
        <v>-5.4691689008043399E-3</v>
      </c>
      <c r="E486" s="47">
        <v>373.15</v>
      </c>
      <c r="F486" s="47">
        <v>369.89</v>
      </c>
      <c r="G486" s="47">
        <v>373.15</v>
      </c>
      <c r="H486" s="7">
        <v>1921906050</v>
      </c>
      <c r="I486" s="47">
        <v>328132350000</v>
      </c>
      <c r="J486" s="47">
        <v>2.19</v>
      </c>
      <c r="K486" s="47">
        <v>3.25999999999999</v>
      </c>
      <c r="L486" s="49">
        <v>0.14406651701680001</v>
      </c>
      <c r="M486" s="47">
        <v>27373386350000</v>
      </c>
      <c r="N486" s="47">
        <v>370.96</v>
      </c>
      <c r="O486" s="1"/>
      <c r="P486" s="1"/>
      <c r="Q486" s="1"/>
      <c r="R486" s="1"/>
    </row>
    <row r="487" spans="1:18" x14ac:dyDescent="0.3">
      <c r="A487" s="36">
        <v>44118</v>
      </c>
      <c r="B487" s="47">
        <v>370.62</v>
      </c>
      <c r="C487" s="48">
        <v>-0.33999999999997499</v>
      </c>
      <c r="D487" s="49">
        <v>-9.1654086693976399E-4</v>
      </c>
      <c r="E487" s="47">
        <v>370.48</v>
      </c>
      <c r="F487" s="47">
        <v>370.02</v>
      </c>
      <c r="G487" s="47">
        <v>372.11</v>
      </c>
      <c r="H487" s="7">
        <v>1649416900</v>
      </c>
      <c r="I487" s="47">
        <v>343474730000</v>
      </c>
      <c r="J487" s="47">
        <v>0.139999999999986</v>
      </c>
      <c r="K487" s="47">
        <v>2.0900000000000301</v>
      </c>
      <c r="L487" s="49">
        <v>-0.14178068173519701</v>
      </c>
      <c r="M487" s="47">
        <v>27029911620000</v>
      </c>
      <c r="N487" s="47">
        <v>370.62</v>
      </c>
      <c r="O487" s="1"/>
      <c r="P487" s="1"/>
      <c r="Q487" s="1"/>
      <c r="R487" s="1"/>
    </row>
    <row r="488" spans="1:18" x14ac:dyDescent="0.3">
      <c r="A488" s="36">
        <v>44119</v>
      </c>
      <c r="B488" s="47">
        <v>362.91</v>
      </c>
      <c r="C488" s="48">
        <v>-7.7099999999999804</v>
      </c>
      <c r="D488" s="49">
        <v>-2.08029787922939E-2</v>
      </c>
      <c r="E488" s="47">
        <v>369.65</v>
      </c>
      <c r="F488" s="47">
        <v>361.19</v>
      </c>
      <c r="G488" s="47">
        <v>369.65</v>
      </c>
      <c r="H488" s="7">
        <v>2069707510</v>
      </c>
      <c r="I488" s="47">
        <v>346586480000</v>
      </c>
      <c r="J488" s="47">
        <v>6.7399999999999496</v>
      </c>
      <c r="K488" s="47">
        <v>8.4599999999999795</v>
      </c>
      <c r="L488" s="49">
        <v>0.25481163070416002</v>
      </c>
      <c r="M488" s="47">
        <v>26683325140000</v>
      </c>
      <c r="N488" s="47">
        <v>362.91</v>
      </c>
      <c r="O488" s="1"/>
      <c r="P488" s="1"/>
      <c r="Q488" s="1"/>
      <c r="R488" s="1"/>
    </row>
    <row r="489" spans="1:18" x14ac:dyDescent="0.3">
      <c r="A489" s="36">
        <v>44120</v>
      </c>
      <c r="B489" s="47">
        <v>367.48</v>
      </c>
      <c r="C489" s="48">
        <v>4.5699999999999896</v>
      </c>
      <c r="D489" s="49">
        <v>1.2592653826017401E-2</v>
      </c>
      <c r="E489" s="47">
        <v>363.45</v>
      </c>
      <c r="F489" s="47">
        <v>363.45</v>
      </c>
      <c r="G489" s="47">
        <v>368.7</v>
      </c>
      <c r="H489" s="7">
        <v>2037511000</v>
      </c>
      <c r="I489" s="47">
        <v>351308970000</v>
      </c>
      <c r="J489" s="47">
        <v>4.0300000000000296</v>
      </c>
      <c r="K489" s="47">
        <v>5.25</v>
      </c>
      <c r="L489" s="49">
        <v>-1.55560676300585E-2</v>
      </c>
      <c r="M489" s="47">
        <v>27034634110000</v>
      </c>
      <c r="N489" s="47">
        <v>367.48</v>
      </c>
      <c r="O489" s="1"/>
      <c r="P489" s="1"/>
      <c r="Q489" s="1"/>
      <c r="R489" s="1"/>
    </row>
    <row r="490" spans="1:18" x14ac:dyDescent="0.3">
      <c r="A490" s="36">
        <v>44123</v>
      </c>
      <c r="B490" s="47">
        <v>366.81</v>
      </c>
      <c r="C490" s="48">
        <v>-0.67000000000001603</v>
      </c>
      <c r="D490" s="49">
        <v>-1.8232284750190899E-3</v>
      </c>
      <c r="E490" s="47">
        <v>368.06</v>
      </c>
      <c r="F490" s="47">
        <v>366.12</v>
      </c>
      <c r="G490" s="47">
        <v>370.7</v>
      </c>
      <c r="H490" s="7">
        <v>1435123800</v>
      </c>
      <c r="I490" s="47">
        <v>256551210000</v>
      </c>
      <c r="J490" s="47">
        <v>1.25</v>
      </c>
      <c r="K490" s="47">
        <v>4.5799999999999796</v>
      </c>
      <c r="L490" s="49">
        <v>-0.29564856336971901</v>
      </c>
      <c r="M490" s="47">
        <v>26778082900000</v>
      </c>
      <c r="N490" s="47">
        <v>366.81</v>
      </c>
      <c r="O490" s="1"/>
      <c r="P490" s="1"/>
      <c r="Q490" s="1"/>
      <c r="R490" s="1"/>
    </row>
    <row r="491" spans="1:18" x14ac:dyDescent="0.3">
      <c r="A491" s="36">
        <v>44124</v>
      </c>
      <c r="B491" s="47">
        <v>365.51</v>
      </c>
      <c r="C491" s="48">
        <v>-1.30000000000001</v>
      </c>
      <c r="D491" s="49">
        <v>-3.5440691366102699E-3</v>
      </c>
      <c r="E491" s="47">
        <v>366.26</v>
      </c>
      <c r="F491" s="47">
        <v>365.03</v>
      </c>
      <c r="G491" s="47">
        <v>367.68</v>
      </c>
      <c r="H491" s="7">
        <v>1798911030</v>
      </c>
      <c r="I491" s="47">
        <v>273353930000</v>
      </c>
      <c r="J491" s="47">
        <v>0.75</v>
      </c>
      <c r="K491" s="47">
        <v>2.6500000000000301</v>
      </c>
      <c r="L491" s="49">
        <v>0.25348839591399702</v>
      </c>
      <c r="M491" s="47">
        <v>26504728970000</v>
      </c>
      <c r="N491" s="47">
        <v>365.51</v>
      </c>
      <c r="O491" s="1"/>
      <c r="P491" s="1"/>
      <c r="Q491" s="1"/>
      <c r="R491" s="1"/>
    </row>
    <row r="492" spans="1:18" x14ac:dyDescent="0.3">
      <c r="A492" s="36">
        <v>44125</v>
      </c>
      <c r="B492" s="47">
        <v>360.79</v>
      </c>
      <c r="C492" s="48">
        <v>-4.7199999999999704</v>
      </c>
      <c r="D492" s="49">
        <v>-1.2913463379934801E-2</v>
      </c>
      <c r="E492" s="47">
        <v>365.99</v>
      </c>
      <c r="F492" s="47">
        <v>360.65</v>
      </c>
      <c r="G492" s="47">
        <v>366.33</v>
      </c>
      <c r="H492" s="7">
        <v>1913824360</v>
      </c>
      <c r="I492" s="47">
        <v>330287370000</v>
      </c>
      <c r="J492" s="47">
        <v>5.1999999999999904</v>
      </c>
      <c r="K492" s="47">
        <v>5.6800000000000104</v>
      </c>
      <c r="L492" s="49">
        <v>6.3879384852067997E-2</v>
      </c>
      <c r="M492" s="47">
        <v>26174441600000</v>
      </c>
      <c r="N492" s="47">
        <v>360.79</v>
      </c>
      <c r="O492" s="1"/>
      <c r="P492" s="1"/>
      <c r="Q492" s="1"/>
      <c r="R492" s="1"/>
    </row>
    <row r="493" spans="1:18" x14ac:dyDescent="0.3">
      <c r="A493" s="36">
        <v>44126</v>
      </c>
      <c r="B493" s="47">
        <v>360.27</v>
      </c>
      <c r="C493" s="48">
        <v>-0.52000000000003899</v>
      </c>
      <c r="D493" s="49">
        <v>-1.4412816319743899E-3</v>
      </c>
      <c r="E493" s="47">
        <v>360.46</v>
      </c>
      <c r="F493" s="47">
        <v>356.43</v>
      </c>
      <c r="G493" s="47">
        <v>361.33</v>
      </c>
      <c r="H493" s="7">
        <v>1882922890</v>
      </c>
      <c r="I493" s="47">
        <v>329650620000</v>
      </c>
      <c r="J493" s="47">
        <v>0.189999999999998</v>
      </c>
      <c r="K493" s="47">
        <v>4.8999999999999799</v>
      </c>
      <c r="L493" s="49">
        <v>-1.6146450346154001E-2</v>
      </c>
      <c r="M493" s="47">
        <v>25844790980000</v>
      </c>
      <c r="N493" s="47">
        <v>360.27</v>
      </c>
      <c r="O493" s="1"/>
      <c r="P493" s="1"/>
      <c r="Q493" s="1"/>
      <c r="R493" s="1"/>
    </row>
    <row r="494" spans="1:18" x14ac:dyDescent="0.3">
      <c r="A494" s="36">
        <v>44127</v>
      </c>
      <c r="B494" s="47">
        <v>362.5</v>
      </c>
      <c r="C494" s="48">
        <v>2.23000000000002</v>
      </c>
      <c r="D494" s="49">
        <v>6.1898020928748401E-3</v>
      </c>
      <c r="E494" s="47">
        <v>360.21</v>
      </c>
      <c r="F494" s="47">
        <v>359.96</v>
      </c>
      <c r="G494" s="47">
        <v>364.11</v>
      </c>
      <c r="H494" s="7">
        <v>2103920040</v>
      </c>
      <c r="I494" s="47">
        <v>313354410000</v>
      </c>
      <c r="J494" s="47">
        <v>2.29000000000002</v>
      </c>
      <c r="K494" s="47">
        <v>4.1500000000000297</v>
      </c>
      <c r="L494" s="49">
        <v>0.117369198268125</v>
      </c>
      <c r="M494" s="47">
        <v>26158145390000</v>
      </c>
      <c r="N494" s="47">
        <v>362.5</v>
      </c>
      <c r="O494" s="1"/>
      <c r="P494" s="1"/>
      <c r="Q494" s="1"/>
      <c r="R494" s="1"/>
    </row>
    <row r="495" spans="1:18" x14ac:dyDescent="0.3">
      <c r="A495" s="36">
        <v>44130</v>
      </c>
      <c r="B495" s="47">
        <v>355.95</v>
      </c>
      <c r="C495" s="48">
        <v>-6.5500000000000096</v>
      </c>
      <c r="D495" s="49">
        <v>-1.8068965517241398E-2</v>
      </c>
      <c r="E495" s="47">
        <v>360.72</v>
      </c>
      <c r="F495" s="47">
        <v>355.88</v>
      </c>
      <c r="G495" s="47">
        <v>360.91</v>
      </c>
      <c r="H495" s="7">
        <v>2086180540</v>
      </c>
      <c r="I495" s="47">
        <v>317002220000</v>
      </c>
      <c r="J495" s="47">
        <v>4.7700000000000404</v>
      </c>
      <c r="K495" s="47">
        <v>5.0300000000000296</v>
      </c>
      <c r="L495" s="49">
        <v>-8.4316417272207698E-3</v>
      </c>
      <c r="M495" s="47">
        <v>25841143170000</v>
      </c>
      <c r="N495" s="47">
        <v>355.95</v>
      </c>
      <c r="O495" s="1"/>
      <c r="P495" s="1"/>
      <c r="Q495" s="1"/>
      <c r="R495" s="1"/>
    </row>
    <row r="496" spans="1:18" x14ac:dyDescent="0.3">
      <c r="A496" s="36">
        <v>44131</v>
      </c>
      <c r="B496" s="47">
        <v>352.58</v>
      </c>
      <c r="C496" s="48">
        <v>-3.37</v>
      </c>
      <c r="D496" s="49">
        <v>-9.4676218570024003E-3</v>
      </c>
      <c r="E496" s="47">
        <v>356.36</v>
      </c>
      <c r="F496" s="47">
        <v>352.13</v>
      </c>
      <c r="G496" s="47">
        <v>356.72</v>
      </c>
      <c r="H496" s="7">
        <v>2160982840</v>
      </c>
      <c r="I496" s="47">
        <v>356825530000</v>
      </c>
      <c r="J496" s="47">
        <v>3.78000000000003</v>
      </c>
      <c r="K496" s="47">
        <v>4.5900000000000301</v>
      </c>
      <c r="L496" s="49">
        <v>3.58561009297882E-2</v>
      </c>
      <c r="M496" s="47">
        <v>25484317640000</v>
      </c>
      <c r="N496" s="47">
        <v>352.58</v>
      </c>
      <c r="O496" s="1"/>
      <c r="P496" s="1"/>
      <c r="Q496" s="1"/>
      <c r="R496" s="1"/>
    </row>
    <row r="497" spans="1:18" x14ac:dyDescent="0.3">
      <c r="A497" s="36">
        <v>44132</v>
      </c>
      <c r="B497" s="47">
        <v>342.17</v>
      </c>
      <c r="C497" s="48">
        <v>-10.41</v>
      </c>
      <c r="D497" s="49">
        <v>-2.9525214135798901E-2</v>
      </c>
      <c r="E497" s="47">
        <v>351.18</v>
      </c>
      <c r="F497" s="47">
        <v>339.75</v>
      </c>
      <c r="G497" s="47">
        <v>351.18</v>
      </c>
      <c r="H497" s="7">
        <v>3146303890</v>
      </c>
      <c r="I497" s="47">
        <v>465930360000</v>
      </c>
      <c r="J497" s="47">
        <v>9.0099999999999891</v>
      </c>
      <c r="K497" s="47">
        <v>11.43</v>
      </c>
      <c r="L497" s="49">
        <v>0.45595968267846099</v>
      </c>
      <c r="M497" s="47">
        <v>25018387280000</v>
      </c>
      <c r="N497" s="47">
        <v>342.17</v>
      </c>
      <c r="O497" s="1"/>
      <c r="P497" s="1"/>
      <c r="Q497" s="1"/>
      <c r="R497" s="1"/>
    </row>
    <row r="498" spans="1:18" x14ac:dyDescent="0.3">
      <c r="A498" s="36">
        <v>44133</v>
      </c>
      <c r="B498" s="47">
        <v>341.76</v>
      </c>
      <c r="C498" s="48">
        <v>-0.41000000000002501</v>
      </c>
      <c r="D498" s="49">
        <v>-1.19823479556953E-3</v>
      </c>
      <c r="E498" s="47">
        <v>342.1</v>
      </c>
      <c r="F498" s="47">
        <v>338.57</v>
      </c>
      <c r="G498" s="47">
        <v>344.54</v>
      </c>
      <c r="H498" s="7">
        <v>2701936420</v>
      </c>
      <c r="I498" s="47">
        <v>393427100000</v>
      </c>
      <c r="J498" s="47">
        <v>0.340000000000032</v>
      </c>
      <c r="K498" s="47">
        <v>5.9700000000000299</v>
      </c>
      <c r="L498" s="49">
        <v>-0.141234758477192</v>
      </c>
      <c r="M498" s="47">
        <v>24624960180000</v>
      </c>
      <c r="N498" s="47">
        <v>341.76</v>
      </c>
      <c r="O498" s="1"/>
      <c r="P498" s="1"/>
      <c r="Q498" s="1"/>
      <c r="R498" s="1"/>
    </row>
    <row r="499" spans="1:18" x14ac:dyDescent="0.3">
      <c r="A499" s="36">
        <v>44134</v>
      </c>
      <c r="B499" s="47">
        <v>342.36</v>
      </c>
      <c r="C499" s="48">
        <v>0.60000000000002296</v>
      </c>
      <c r="D499" s="49">
        <v>1.7556179775281601E-3</v>
      </c>
      <c r="E499" s="47">
        <v>340.61</v>
      </c>
      <c r="F499" s="47">
        <v>338.84</v>
      </c>
      <c r="G499" s="47">
        <v>342.94</v>
      </c>
      <c r="H499" s="7">
        <v>2287027470</v>
      </c>
      <c r="I499" s="47">
        <v>361204340000</v>
      </c>
      <c r="J499" s="47">
        <v>1.75</v>
      </c>
      <c r="K499" s="47">
        <v>4.1000000000000201</v>
      </c>
      <c r="L499" s="49">
        <v>-0.153559849494904</v>
      </c>
      <c r="M499" s="47">
        <v>24986164520000</v>
      </c>
      <c r="N499" s="47">
        <v>342.36</v>
      </c>
      <c r="O499" s="1"/>
      <c r="P499" s="1"/>
      <c r="Q499" s="1"/>
      <c r="R499" s="1"/>
    </row>
    <row r="500" spans="1:18" x14ac:dyDescent="0.3">
      <c r="A500" s="36">
        <v>44137</v>
      </c>
      <c r="B500" s="47">
        <v>347.86</v>
      </c>
      <c r="C500" s="48">
        <v>5.5</v>
      </c>
      <c r="D500" s="49">
        <v>1.6064960859913501E-2</v>
      </c>
      <c r="E500" s="47">
        <v>343.2</v>
      </c>
      <c r="F500" s="47">
        <v>341.34</v>
      </c>
      <c r="G500" s="47">
        <v>348.41</v>
      </c>
      <c r="H500" s="7">
        <v>2083830330</v>
      </c>
      <c r="I500" s="47">
        <v>348322370000</v>
      </c>
      <c r="J500" s="47">
        <v>4.6600000000000303</v>
      </c>
      <c r="K500" s="47">
        <v>7.07000000000005</v>
      </c>
      <c r="L500" s="49">
        <v>-8.8847704133610594E-2</v>
      </c>
      <c r="M500" s="47">
        <v>25334486890000</v>
      </c>
      <c r="N500" s="47">
        <v>347.86</v>
      </c>
      <c r="O500" s="1"/>
      <c r="P500" s="1"/>
      <c r="Q500" s="1"/>
      <c r="R500" s="1"/>
    </row>
    <row r="501" spans="1:18" x14ac:dyDescent="0.3">
      <c r="A501" s="36">
        <v>44138</v>
      </c>
      <c r="B501" s="47">
        <v>356.01</v>
      </c>
      <c r="C501" s="48">
        <v>8.1499999999999808</v>
      </c>
      <c r="D501" s="49">
        <v>2.34289656758465E-2</v>
      </c>
      <c r="E501" s="47">
        <v>349.16</v>
      </c>
      <c r="F501" s="47">
        <v>349.16</v>
      </c>
      <c r="G501" s="47">
        <v>356.03</v>
      </c>
      <c r="H501" s="7">
        <v>2337177030</v>
      </c>
      <c r="I501" s="47">
        <v>352458270000</v>
      </c>
      <c r="J501" s="47">
        <v>6.8499999999999703</v>
      </c>
      <c r="K501" s="47">
        <v>6.8699999999999504</v>
      </c>
      <c r="L501" s="49">
        <v>0.121577412686953</v>
      </c>
      <c r="M501" s="47">
        <v>25686945160000</v>
      </c>
      <c r="N501" s="47">
        <v>356.01</v>
      </c>
      <c r="O501" s="1"/>
      <c r="P501" s="1"/>
      <c r="Q501" s="1"/>
      <c r="R501" s="1"/>
    </row>
    <row r="502" spans="1:18" x14ac:dyDescent="0.3">
      <c r="A502" s="36">
        <v>44139</v>
      </c>
      <c r="B502" s="47">
        <v>363.31</v>
      </c>
      <c r="C502" s="48">
        <v>7.3000000000000096</v>
      </c>
      <c r="D502" s="49">
        <v>2.0505041993202501E-2</v>
      </c>
      <c r="E502" s="47">
        <v>354.38</v>
      </c>
      <c r="F502" s="47">
        <v>351.33</v>
      </c>
      <c r="G502" s="47">
        <v>363.49</v>
      </c>
      <c r="H502" s="7">
        <v>2418536200</v>
      </c>
      <c r="I502" s="47">
        <v>409004020000</v>
      </c>
      <c r="J502" s="47">
        <v>8.9300000000000104</v>
      </c>
      <c r="K502" s="47">
        <v>12.16</v>
      </c>
      <c r="L502" s="49">
        <v>3.4810871814874897E-2</v>
      </c>
      <c r="M502" s="47">
        <v>26095949180000</v>
      </c>
      <c r="N502" s="47">
        <v>363.31</v>
      </c>
      <c r="O502" s="1"/>
      <c r="P502" s="1"/>
      <c r="Q502" s="1"/>
      <c r="R502" s="1"/>
    </row>
    <row r="503" spans="1:18" x14ac:dyDescent="0.3">
      <c r="A503" s="36">
        <v>44140</v>
      </c>
      <c r="B503" s="47">
        <v>367.12</v>
      </c>
      <c r="C503" s="48">
        <v>3.81</v>
      </c>
      <c r="D503" s="49">
        <v>1.04869120035232E-2</v>
      </c>
      <c r="E503" s="47">
        <v>364</v>
      </c>
      <c r="F503" s="47">
        <v>364</v>
      </c>
      <c r="G503" s="47">
        <v>367.96</v>
      </c>
      <c r="H503" s="7">
        <v>2416571720</v>
      </c>
      <c r="I503" s="47">
        <v>415969860000</v>
      </c>
      <c r="J503" s="47">
        <v>3.12</v>
      </c>
      <c r="K503" s="47">
        <v>3.95999999999998</v>
      </c>
      <c r="L503" s="49">
        <v>-8.1225991159445895E-4</v>
      </c>
      <c r="M503" s="47">
        <v>26511919040000</v>
      </c>
      <c r="N503" s="47">
        <v>367.12</v>
      </c>
      <c r="O503" s="1"/>
      <c r="P503" s="1"/>
      <c r="Q503" s="1"/>
      <c r="R503" s="1"/>
    </row>
    <row r="504" spans="1:18" x14ac:dyDescent="0.3">
      <c r="A504" s="36">
        <v>44141</v>
      </c>
      <c r="B504" s="47">
        <v>366.4</v>
      </c>
      <c r="C504" s="48">
        <v>-0.72000000000002695</v>
      </c>
      <c r="D504" s="49">
        <v>-1.9612115929397099E-3</v>
      </c>
      <c r="E504" s="47">
        <v>367.16</v>
      </c>
      <c r="F504" s="47">
        <v>363.26</v>
      </c>
      <c r="G504" s="47">
        <v>368.22</v>
      </c>
      <c r="H504" s="7">
        <v>2174125010</v>
      </c>
      <c r="I504" s="47">
        <v>394778250000</v>
      </c>
      <c r="J504" s="47">
        <v>0.76000000000004797</v>
      </c>
      <c r="K504" s="47">
        <v>4.9600000000000399</v>
      </c>
      <c r="L504" s="49">
        <v>-0.100326718215506</v>
      </c>
      <c r="M504" s="47">
        <v>26117140790000</v>
      </c>
      <c r="N504" s="47">
        <v>366.4</v>
      </c>
      <c r="O504" s="1"/>
      <c r="P504" s="1"/>
      <c r="Q504" s="1"/>
      <c r="R504" s="1"/>
    </row>
    <row r="505" spans="1:18" x14ac:dyDescent="0.3">
      <c r="A505" s="36">
        <v>44144</v>
      </c>
      <c r="B505" s="47">
        <v>380.99</v>
      </c>
      <c r="C505" s="48">
        <v>14.59</v>
      </c>
      <c r="D505" s="49">
        <v>3.9819868995633299E-2</v>
      </c>
      <c r="E505" s="47">
        <v>368.13</v>
      </c>
      <c r="F505" s="47">
        <v>368.13</v>
      </c>
      <c r="G505" s="47">
        <v>385.81</v>
      </c>
      <c r="H505" s="7">
        <v>5344074800</v>
      </c>
      <c r="I505" s="47">
        <v>793662620000</v>
      </c>
      <c r="J505" s="47">
        <v>12.86</v>
      </c>
      <c r="K505" s="47">
        <v>17.68</v>
      </c>
      <c r="L505" s="49">
        <v>1.4580347383060599</v>
      </c>
      <c r="M505" s="47">
        <v>26910803410000</v>
      </c>
      <c r="N505" s="47">
        <v>380.99</v>
      </c>
      <c r="O505" s="1"/>
      <c r="P505" s="1"/>
      <c r="Q505" s="1"/>
      <c r="R505" s="1"/>
    </row>
    <row r="506" spans="1:18" x14ac:dyDescent="0.3">
      <c r="A506" s="36">
        <v>44145</v>
      </c>
      <c r="B506" s="47">
        <v>384.42</v>
      </c>
      <c r="C506" s="48">
        <v>3.4300000000000099</v>
      </c>
      <c r="D506" s="49">
        <v>9.0028609674794799E-3</v>
      </c>
      <c r="E506" s="47">
        <v>380.66</v>
      </c>
      <c r="F506" s="47">
        <v>380.03</v>
      </c>
      <c r="G506" s="47">
        <v>385.43</v>
      </c>
      <c r="H506" s="7">
        <v>4616886260</v>
      </c>
      <c r="I506" s="47">
        <v>730279530000</v>
      </c>
      <c r="J506" s="47">
        <v>3.75999999999999</v>
      </c>
      <c r="K506" s="47">
        <v>5.4000000000000297</v>
      </c>
      <c r="L506" s="49">
        <v>-0.136073795224573</v>
      </c>
      <c r="M506" s="47">
        <v>27641082940000</v>
      </c>
      <c r="N506" s="47">
        <v>384.42</v>
      </c>
      <c r="O506" s="1"/>
      <c r="P506" s="1"/>
      <c r="Q506" s="1"/>
      <c r="R506" s="1"/>
    </row>
    <row r="507" spans="1:18" x14ac:dyDescent="0.3">
      <c r="A507" s="36">
        <v>44146</v>
      </c>
      <c r="B507" s="47">
        <v>388.56</v>
      </c>
      <c r="C507" s="48">
        <v>4.1399999999999899</v>
      </c>
      <c r="D507" s="49">
        <v>1.0769470891212701E-2</v>
      </c>
      <c r="E507" s="47">
        <v>384.71</v>
      </c>
      <c r="F507" s="47">
        <v>384.71</v>
      </c>
      <c r="G507" s="47">
        <v>389.07</v>
      </c>
      <c r="H507" s="7">
        <v>3102929450</v>
      </c>
      <c r="I507" s="47">
        <v>562703670000</v>
      </c>
      <c r="J507" s="47">
        <v>3.8500000000000201</v>
      </c>
      <c r="K507" s="47">
        <v>4.3600000000000101</v>
      </c>
      <c r="L507" s="49">
        <v>-0.32791728553434202</v>
      </c>
      <c r="M507" s="47">
        <v>28203786610000</v>
      </c>
      <c r="N507" s="47">
        <v>388.56</v>
      </c>
      <c r="O507" s="1"/>
      <c r="P507" s="1"/>
      <c r="Q507" s="1"/>
      <c r="R507" s="1"/>
    </row>
    <row r="508" spans="1:18" x14ac:dyDescent="0.3">
      <c r="A508" s="36">
        <v>44147</v>
      </c>
      <c r="B508" s="47">
        <v>385.16</v>
      </c>
      <c r="C508" s="48">
        <v>-3.3999999999999799</v>
      </c>
      <c r="D508" s="49">
        <v>-8.7502573605105407E-3</v>
      </c>
      <c r="E508" s="47">
        <v>386.8</v>
      </c>
      <c r="F508" s="47">
        <v>384.58</v>
      </c>
      <c r="G508" s="47">
        <v>387.85</v>
      </c>
      <c r="H508" s="7">
        <v>2677538140</v>
      </c>
      <c r="I508" s="47">
        <v>469501190000</v>
      </c>
      <c r="J508" s="47">
        <v>1.6399999999999899</v>
      </c>
      <c r="K508" s="47">
        <v>3.27000000000004</v>
      </c>
      <c r="L508" s="49">
        <v>-0.13709345212473301</v>
      </c>
      <c r="M508" s="47">
        <v>27734285420000</v>
      </c>
      <c r="N508" s="47">
        <v>385.16</v>
      </c>
      <c r="O508" s="1"/>
      <c r="P508" s="1"/>
      <c r="Q508" s="1"/>
      <c r="R508" s="1"/>
    </row>
    <row r="509" spans="1:18" x14ac:dyDescent="0.3">
      <c r="A509" s="36">
        <v>44148</v>
      </c>
      <c r="B509" s="47">
        <v>385.18</v>
      </c>
      <c r="C509" s="48">
        <v>1.99999999999818E-2</v>
      </c>
      <c r="D509" s="49">
        <v>5.1926472115437203E-5</v>
      </c>
      <c r="E509" s="47">
        <v>384.39</v>
      </c>
      <c r="F509" s="47">
        <v>383.51</v>
      </c>
      <c r="G509" s="47">
        <v>386.58</v>
      </c>
      <c r="H509" s="7">
        <v>2418646320</v>
      </c>
      <c r="I509" s="47">
        <v>419298790000</v>
      </c>
      <c r="J509" s="47">
        <v>0.79000000000002002</v>
      </c>
      <c r="K509" s="47">
        <v>3.0699999999999901</v>
      </c>
      <c r="L509" s="49">
        <v>-9.6690245465560404E-2</v>
      </c>
      <c r="M509" s="47">
        <v>28153584210000</v>
      </c>
      <c r="N509" s="47">
        <v>385.18</v>
      </c>
      <c r="O509" s="1"/>
      <c r="P509" s="1"/>
      <c r="Q509" s="1"/>
      <c r="R509" s="1"/>
    </row>
    <row r="510" spans="1:18" x14ac:dyDescent="0.3">
      <c r="A510" s="36">
        <v>44151</v>
      </c>
      <c r="B510" s="47">
        <v>389.74</v>
      </c>
      <c r="C510" s="48">
        <v>4.5599999999999996</v>
      </c>
      <c r="D510" s="49">
        <v>1.1838620904512201E-2</v>
      </c>
      <c r="E510" s="47">
        <v>386.89</v>
      </c>
      <c r="F510" s="47">
        <v>386.09</v>
      </c>
      <c r="G510" s="47">
        <v>391.57</v>
      </c>
      <c r="H510" s="7">
        <v>3374867730</v>
      </c>
      <c r="I510" s="47">
        <v>539440720000</v>
      </c>
      <c r="J510" s="47">
        <v>2.8500000000000201</v>
      </c>
      <c r="K510" s="47">
        <v>5.48000000000002</v>
      </c>
      <c r="L510" s="49">
        <v>0.39535396394790001</v>
      </c>
      <c r="M510" s="47">
        <v>28693024930000</v>
      </c>
      <c r="N510" s="47">
        <v>389.74</v>
      </c>
      <c r="O510" s="1"/>
      <c r="P510" s="1"/>
      <c r="Q510" s="1"/>
      <c r="R510" s="1"/>
    </row>
    <row r="511" spans="1:18" x14ac:dyDescent="0.3">
      <c r="A511" s="36">
        <v>44152</v>
      </c>
      <c r="B511" s="47">
        <v>388.82</v>
      </c>
      <c r="C511" s="48">
        <v>-0.92000000000001603</v>
      </c>
      <c r="D511" s="49">
        <v>-2.3605480576795201E-3</v>
      </c>
      <c r="E511" s="47">
        <v>389.13</v>
      </c>
      <c r="F511" s="47">
        <v>386.89</v>
      </c>
      <c r="G511" s="47">
        <v>389.97</v>
      </c>
      <c r="H511" s="7">
        <v>2847635730</v>
      </c>
      <c r="I511" s="47">
        <v>613921950000</v>
      </c>
      <c r="J511" s="47">
        <v>0.310000000000002</v>
      </c>
      <c r="K511" s="47">
        <v>3.08000000000004</v>
      </c>
      <c r="L511" s="49">
        <v>-0.15622301144228801</v>
      </c>
      <c r="M511" s="47">
        <v>28079102980000</v>
      </c>
      <c r="N511" s="47">
        <v>388.82</v>
      </c>
      <c r="O511" s="1"/>
      <c r="P511" s="1"/>
      <c r="Q511" s="1"/>
      <c r="R511" s="1"/>
    </row>
    <row r="512" spans="1:18" x14ac:dyDescent="0.3">
      <c r="A512" s="36">
        <v>44153</v>
      </c>
      <c r="B512" s="47">
        <v>390.54</v>
      </c>
      <c r="C512" s="48">
        <v>1.7200000000000299</v>
      </c>
      <c r="D512" s="49">
        <v>4.4236407592202704E-3</v>
      </c>
      <c r="E512" s="47">
        <v>388.3</v>
      </c>
      <c r="F512" s="47">
        <v>387.14</v>
      </c>
      <c r="G512" s="47">
        <v>391.08</v>
      </c>
      <c r="H512" s="7">
        <v>2490349460</v>
      </c>
      <c r="I512" s="47">
        <v>496973530000</v>
      </c>
      <c r="J512" s="47">
        <v>2.24000000000001</v>
      </c>
      <c r="K512" s="47">
        <v>3.94</v>
      </c>
      <c r="L512" s="49">
        <v>-0.125467687540218</v>
      </c>
      <c r="M512" s="47">
        <v>28576076510000</v>
      </c>
      <c r="N512" s="47">
        <v>390.54</v>
      </c>
      <c r="O512" s="1"/>
      <c r="P512" s="1"/>
      <c r="Q512" s="1"/>
      <c r="R512" s="1"/>
    </row>
    <row r="513" spans="1:18" x14ac:dyDescent="0.3">
      <c r="A513" s="36">
        <v>44154</v>
      </c>
      <c r="B513" s="47">
        <v>387.6</v>
      </c>
      <c r="C513" s="48">
        <v>-2.94</v>
      </c>
      <c r="D513" s="49">
        <v>-7.5280381010907902E-3</v>
      </c>
      <c r="E513" s="47">
        <v>388.41</v>
      </c>
      <c r="F513" s="47">
        <v>386.46</v>
      </c>
      <c r="G513" s="47">
        <v>388.56</v>
      </c>
      <c r="H513" s="7">
        <v>2376754020</v>
      </c>
      <c r="I513" s="47">
        <v>467123980000</v>
      </c>
      <c r="J513" s="47">
        <v>0.81000000000000205</v>
      </c>
      <c r="K513" s="47">
        <v>2.1000000000000201</v>
      </c>
      <c r="L513" s="49">
        <v>-4.5614256884252698E-2</v>
      </c>
      <c r="M513" s="47">
        <v>28108952530000</v>
      </c>
      <c r="N513" s="47">
        <v>387.6</v>
      </c>
      <c r="O513" s="1"/>
      <c r="P513" s="1"/>
      <c r="Q513" s="1"/>
      <c r="R513" s="1"/>
    </row>
    <row r="514" spans="1:18" x14ac:dyDescent="0.3">
      <c r="A514" s="36">
        <v>44155</v>
      </c>
      <c r="B514" s="47">
        <v>389.61</v>
      </c>
      <c r="C514" s="48">
        <v>2.00999999999999</v>
      </c>
      <c r="D514" s="49">
        <v>5.1857585139318601E-3</v>
      </c>
      <c r="E514" s="47">
        <v>387.38</v>
      </c>
      <c r="F514" s="47">
        <v>386.95</v>
      </c>
      <c r="G514" s="47">
        <v>390.55</v>
      </c>
      <c r="H514" s="7">
        <v>2142673130</v>
      </c>
      <c r="I514" s="47">
        <v>422325260000</v>
      </c>
      <c r="J514" s="47">
        <v>2.23000000000002</v>
      </c>
      <c r="K514" s="47">
        <v>3.6000000000000201</v>
      </c>
      <c r="L514" s="49">
        <v>-9.8487638194885693E-2</v>
      </c>
      <c r="M514" s="47">
        <v>28531277790000</v>
      </c>
      <c r="N514" s="47">
        <v>389.61</v>
      </c>
      <c r="O514" s="1"/>
      <c r="P514" s="1"/>
      <c r="Q514" s="1"/>
      <c r="R514" s="1"/>
    </row>
    <row r="515" spans="1:18" x14ac:dyDescent="0.3">
      <c r="A515" s="36">
        <v>44158</v>
      </c>
      <c r="B515" s="47">
        <v>388.84</v>
      </c>
      <c r="C515" s="48">
        <v>-0.77000000000003899</v>
      </c>
      <c r="D515" s="49">
        <v>-1.9763353096687399E-3</v>
      </c>
      <c r="E515" s="47">
        <v>390.66</v>
      </c>
      <c r="F515" s="47">
        <v>388.84</v>
      </c>
      <c r="G515" s="47">
        <v>392.97</v>
      </c>
      <c r="H515" s="7">
        <v>2347736040</v>
      </c>
      <c r="I515" s="47">
        <v>452607150000</v>
      </c>
      <c r="J515" s="47">
        <v>1.82000000000005</v>
      </c>
      <c r="K515" s="47">
        <v>4.1300000000000496</v>
      </c>
      <c r="L515" s="49">
        <v>9.5704243045228302E-2</v>
      </c>
      <c r="M515" s="47">
        <v>28078670640000</v>
      </c>
      <c r="N515" s="47">
        <v>388.84</v>
      </c>
      <c r="O515" s="1"/>
      <c r="P515" s="1"/>
      <c r="Q515" s="1"/>
      <c r="R515" s="1"/>
    </row>
    <row r="516" spans="1:18" x14ac:dyDescent="0.3">
      <c r="A516" s="36">
        <v>44159</v>
      </c>
      <c r="B516" s="47">
        <v>392.39</v>
      </c>
      <c r="C516" s="48">
        <v>3.55000000000001</v>
      </c>
      <c r="D516" s="49">
        <v>9.1297191646950195E-3</v>
      </c>
      <c r="E516" s="47">
        <v>390.59</v>
      </c>
      <c r="F516" s="47">
        <v>390.45</v>
      </c>
      <c r="G516" s="47">
        <v>392.39</v>
      </c>
      <c r="H516" s="7">
        <v>3167195500</v>
      </c>
      <c r="I516" s="47">
        <v>596001740000</v>
      </c>
      <c r="J516" s="47">
        <v>1.80000000000001</v>
      </c>
      <c r="K516" s="47">
        <v>1.94</v>
      </c>
      <c r="L516" s="49">
        <v>0.34904241619939502</v>
      </c>
      <c r="M516" s="47">
        <v>28674672380000</v>
      </c>
      <c r="N516" s="47">
        <v>392.39</v>
      </c>
      <c r="O516" s="1"/>
      <c r="P516" s="1"/>
      <c r="Q516" s="1"/>
      <c r="R516" s="1"/>
    </row>
    <row r="517" spans="1:18" x14ac:dyDescent="0.3">
      <c r="A517" s="36">
        <v>44160</v>
      </c>
      <c r="B517" s="47">
        <v>392.09</v>
      </c>
      <c r="C517" s="48">
        <v>-0.30000000000001098</v>
      </c>
      <c r="D517" s="49">
        <v>-7.6454547771352796E-4</v>
      </c>
      <c r="E517" s="47">
        <v>393</v>
      </c>
      <c r="F517" s="47">
        <v>390.69</v>
      </c>
      <c r="G517" s="47">
        <v>393.68</v>
      </c>
      <c r="H517" s="7">
        <v>2804511030</v>
      </c>
      <c r="I517" s="47">
        <v>552913870000</v>
      </c>
      <c r="J517" s="47">
        <v>0.91000000000002501</v>
      </c>
      <c r="K517" s="47">
        <v>2.99000000000001</v>
      </c>
      <c r="L517" s="49">
        <v>-0.114512814254756</v>
      </c>
      <c r="M517" s="47">
        <v>28121758510000</v>
      </c>
      <c r="N517" s="47">
        <v>392.09</v>
      </c>
      <c r="O517" s="1"/>
      <c r="P517" s="1"/>
      <c r="Q517" s="1"/>
      <c r="R517" s="1"/>
    </row>
    <row r="518" spans="1:18" x14ac:dyDescent="0.3">
      <c r="A518" s="36">
        <v>44161</v>
      </c>
      <c r="B518" s="47">
        <v>391.63</v>
      </c>
      <c r="C518" s="48">
        <v>-0.45999999999997998</v>
      </c>
      <c r="D518" s="49">
        <v>-1.17320003060517E-3</v>
      </c>
      <c r="E518" s="47">
        <v>392.44</v>
      </c>
      <c r="F518" s="47">
        <v>391.22</v>
      </c>
      <c r="G518" s="47">
        <v>393.07</v>
      </c>
      <c r="H518" s="7">
        <v>1934232320</v>
      </c>
      <c r="I518" s="47">
        <v>341611750000</v>
      </c>
      <c r="J518" s="47">
        <v>0.81000000000000205</v>
      </c>
      <c r="K518" s="47">
        <v>1.8499999999999699</v>
      </c>
      <c r="L518" s="49">
        <v>-0.31031388384306002</v>
      </c>
      <c r="M518" s="47">
        <v>27780146760000</v>
      </c>
      <c r="N518" s="47">
        <v>391.63</v>
      </c>
      <c r="O518" s="1"/>
      <c r="P518" s="1"/>
      <c r="Q518" s="1"/>
      <c r="R518" s="1"/>
    </row>
    <row r="519" spans="1:18" x14ac:dyDescent="0.3">
      <c r="A519" s="36">
        <v>44162</v>
      </c>
      <c r="B519" s="47">
        <v>393.23</v>
      </c>
      <c r="C519" s="48">
        <v>1.6000000000000201</v>
      </c>
      <c r="D519" s="49">
        <v>4.0854888542757803E-3</v>
      </c>
      <c r="E519" s="47">
        <v>391.25</v>
      </c>
      <c r="F519" s="47">
        <v>390.73</v>
      </c>
      <c r="G519" s="47">
        <v>393.5</v>
      </c>
      <c r="H519" s="7">
        <v>3120973460</v>
      </c>
      <c r="I519" s="47">
        <v>1252825800000</v>
      </c>
      <c r="J519" s="47">
        <v>1.98000000000002</v>
      </c>
      <c r="K519" s="47">
        <v>2.76999999999998</v>
      </c>
      <c r="L519" s="49">
        <v>0.61354632932614805</v>
      </c>
      <c r="M519" s="47">
        <v>29032972560000</v>
      </c>
      <c r="N519" s="47">
        <v>393.23</v>
      </c>
      <c r="O519" s="1"/>
      <c r="P519" s="1"/>
      <c r="Q519" s="1"/>
      <c r="R519" s="1"/>
    </row>
    <row r="520" spans="1:18" x14ac:dyDescent="0.3">
      <c r="A520" s="36">
        <v>44165</v>
      </c>
      <c r="B520" s="47">
        <v>389.36</v>
      </c>
      <c r="C520" s="48">
        <v>-3.87</v>
      </c>
      <c r="D520" s="49">
        <v>-9.8415685476693094E-3</v>
      </c>
      <c r="E520" s="47">
        <v>392.29</v>
      </c>
      <c r="F520" s="47">
        <v>389.36</v>
      </c>
      <c r="G520" s="47">
        <v>393.87</v>
      </c>
      <c r="H520" s="7">
        <v>3706134180</v>
      </c>
      <c r="I520" s="47">
        <v>854538220000</v>
      </c>
      <c r="J520" s="47">
        <v>2.9300000000000099</v>
      </c>
      <c r="K520" s="47">
        <v>4.50999999999999</v>
      </c>
      <c r="L520" s="49">
        <v>0.187493013798329</v>
      </c>
      <c r="M520" s="47">
        <v>28178434340000</v>
      </c>
      <c r="N520" s="47">
        <v>389.36</v>
      </c>
      <c r="O520" s="1"/>
      <c r="P520" s="1"/>
      <c r="Q520" s="1"/>
      <c r="R520" s="1"/>
    </row>
    <row r="521" spans="1:18" x14ac:dyDescent="0.3">
      <c r="A521" s="36">
        <v>44166</v>
      </c>
      <c r="B521" s="47">
        <v>391.9</v>
      </c>
      <c r="C521" s="48">
        <v>2.5399999999999601</v>
      </c>
      <c r="D521" s="49">
        <v>6.5235257859049796E-3</v>
      </c>
      <c r="E521" s="47">
        <v>389.98</v>
      </c>
      <c r="F521" s="47">
        <v>389.98</v>
      </c>
      <c r="G521" s="47">
        <v>393.11</v>
      </c>
      <c r="H521" s="7">
        <v>2412514480</v>
      </c>
      <c r="I521" s="47">
        <v>462840500000</v>
      </c>
      <c r="J521" s="47">
        <v>1.91999999999996</v>
      </c>
      <c r="K521" s="47">
        <v>3.13</v>
      </c>
      <c r="L521" s="49">
        <v>-0.34904826354668</v>
      </c>
      <c r="M521" s="47">
        <v>28641274840000</v>
      </c>
      <c r="N521" s="47">
        <v>391.9</v>
      </c>
      <c r="O521" s="1"/>
      <c r="P521" s="1"/>
      <c r="Q521" s="1"/>
      <c r="R521" s="1"/>
    </row>
    <row r="522" spans="1:18" x14ac:dyDescent="0.3">
      <c r="A522" s="36">
        <v>44167</v>
      </c>
      <c r="B522" s="47">
        <v>391.69</v>
      </c>
      <c r="C522" s="48">
        <v>-0.20999999999998001</v>
      </c>
      <c r="D522" s="49">
        <v>-5.3585098239341601E-4</v>
      </c>
      <c r="E522" s="47">
        <v>390.96</v>
      </c>
      <c r="F522" s="47">
        <v>389.6</v>
      </c>
      <c r="G522" s="47">
        <v>391.97</v>
      </c>
      <c r="H522" s="7">
        <v>2466198170</v>
      </c>
      <c r="I522" s="47">
        <v>485360700000</v>
      </c>
      <c r="J522" s="47">
        <v>0.73000000000001797</v>
      </c>
      <c r="K522" s="47">
        <v>2.37</v>
      </c>
      <c r="L522" s="49">
        <v>2.2252173176593702E-2</v>
      </c>
      <c r="M522" s="47">
        <v>28155914140000</v>
      </c>
      <c r="N522" s="47">
        <v>391.69</v>
      </c>
      <c r="O522" s="1"/>
      <c r="P522" s="1"/>
      <c r="Q522" s="1"/>
      <c r="R522" s="1"/>
    </row>
    <row r="523" spans="1:18" x14ac:dyDescent="0.3">
      <c r="A523" s="36">
        <v>44168</v>
      </c>
      <c r="B523" s="47">
        <v>391.72</v>
      </c>
      <c r="C523" s="48">
        <v>3.00000000000296E-2</v>
      </c>
      <c r="D523" s="49">
        <v>7.6591181802010701E-5</v>
      </c>
      <c r="E523" s="47">
        <v>391.91</v>
      </c>
      <c r="F523" s="47">
        <v>389.81</v>
      </c>
      <c r="G523" s="47">
        <v>392.1</v>
      </c>
      <c r="H523" s="7">
        <v>2268836200</v>
      </c>
      <c r="I523" s="47">
        <v>503906980000</v>
      </c>
      <c r="J523" s="47">
        <v>0.189999999999998</v>
      </c>
      <c r="K523" s="47">
        <v>2.29000000000002</v>
      </c>
      <c r="L523" s="49">
        <v>-8.0026809037815505E-2</v>
      </c>
      <c r="M523" s="47">
        <v>28659821120000</v>
      </c>
      <c r="N523" s="47">
        <v>391.72</v>
      </c>
      <c r="O523" s="1"/>
      <c r="P523" s="1"/>
      <c r="Q523" s="1"/>
      <c r="R523" s="1"/>
    </row>
    <row r="524" spans="1:18" x14ac:dyDescent="0.3">
      <c r="A524" s="36">
        <v>44169</v>
      </c>
      <c r="B524" s="47">
        <v>394.04</v>
      </c>
      <c r="C524" s="48">
        <v>2.3199999999999901</v>
      </c>
      <c r="D524" s="49">
        <v>5.9225977739201302E-3</v>
      </c>
      <c r="E524" s="47">
        <v>391.54</v>
      </c>
      <c r="F524" s="47">
        <v>391.54</v>
      </c>
      <c r="G524" s="47">
        <v>394.04</v>
      </c>
      <c r="H524" s="7">
        <v>2607507000</v>
      </c>
      <c r="I524" s="47">
        <v>537640480000</v>
      </c>
      <c r="J524" s="47">
        <v>2.5</v>
      </c>
      <c r="K524" s="47">
        <v>2.5</v>
      </c>
      <c r="L524" s="49">
        <v>0.14927071421021901</v>
      </c>
      <c r="M524" s="47">
        <v>29197461600000</v>
      </c>
      <c r="N524" s="47">
        <v>394.04</v>
      </c>
      <c r="O524" s="1"/>
      <c r="P524" s="1"/>
      <c r="Q524" s="1"/>
      <c r="R524" s="1"/>
    </row>
    <row r="525" spans="1:18" x14ac:dyDescent="0.3">
      <c r="A525" s="36">
        <v>44172</v>
      </c>
      <c r="B525" s="47">
        <v>392.84</v>
      </c>
      <c r="C525" s="48">
        <v>-1.2000000000000499</v>
      </c>
      <c r="D525" s="49">
        <v>-3.04537610394895E-3</v>
      </c>
      <c r="E525" s="47">
        <v>393.48</v>
      </c>
      <c r="F525" s="47">
        <v>390.29</v>
      </c>
      <c r="G525" s="47">
        <v>393.63</v>
      </c>
      <c r="H525" s="7">
        <v>2212203500</v>
      </c>
      <c r="I525" s="47">
        <v>458989030000</v>
      </c>
      <c r="J525" s="47">
        <v>0.64000000000004298</v>
      </c>
      <c r="K525" s="47">
        <v>3.3399999999999799</v>
      </c>
      <c r="L525" s="49">
        <v>-0.15160208582373899</v>
      </c>
      <c r="M525" s="47">
        <v>28738472570000</v>
      </c>
      <c r="N525" s="47">
        <v>392.84</v>
      </c>
      <c r="O525" s="1"/>
      <c r="P525" s="1"/>
      <c r="Q525" s="1"/>
      <c r="R525" s="1"/>
    </row>
    <row r="526" spans="1:18" x14ac:dyDescent="0.3">
      <c r="A526" s="36">
        <v>44173</v>
      </c>
      <c r="B526" s="47">
        <v>393.64</v>
      </c>
      <c r="C526" s="48">
        <v>0.80000000000001104</v>
      </c>
      <c r="D526" s="49">
        <v>2.0364524997454701E-3</v>
      </c>
      <c r="E526" s="47">
        <v>392.74</v>
      </c>
      <c r="F526" s="47">
        <v>390.55</v>
      </c>
      <c r="G526" s="47">
        <v>393.9</v>
      </c>
      <c r="H526" s="7">
        <v>1800408980</v>
      </c>
      <c r="I526" s="47">
        <v>419994030000</v>
      </c>
      <c r="J526" s="47">
        <v>0.89999999999997704</v>
      </c>
      <c r="K526" s="47">
        <v>3.3499999999999699</v>
      </c>
      <c r="L526" s="49">
        <v>-0.18614676271871</v>
      </c>
      <c r="M526" s="47">
        <v>29158466600000</v>
      </c>
      <c r="N526" s="47">
        <v>393.64</v>
      </c>
      <c r="O526" s="1"/>
      <c r="P526" s="1"/>
      <c r="Q526" s="1"/>
      <c r="R526" s="1"/>
    </row>
    <row r="527" spans="1:18" x14ac:dyDescent="0.3">
      <c r="A527" s="36">
        <v>44174</v>
      </c>
      <c r="B527" s="47">
        <v>394.9</v>
      </c>
      <c r="C527" s="48">
        <v>1.25999999999999</v>
      </c>
      <c r="D527" s="49">
        <v>3.2008942180672502E-3</v>
      </c>
      <c r="E527" s="47">
        <v>394.21</v>
      </c>
      <c r="F527" s="47">
        <v>394.21</v>
      </c>
      <c r="G527" s="47">
        <v>396.61</v>
      </c>
      <c r="H527" s="7">
        <v>2060274460</v>
      </c>
      <c r="I527" s="47">
        <v>452338440000</v>
      </c>
      <c r="J527" s="47">
        <v>0.68999999999999795</v>
      </c>
      <c r="K527" s="47">
        <v>2.4000000000000301</v>
      </c>
      <c r="L527" s="49">
        <v>0.14433691616001601</v>
      </c>
      <c r="M527" s="47">
        <v>29610805040000</v>
      </c>
      <c r="N527" s="47">
        <v>394.9</v>
      </c>
      <c r="O527" s="1"/>
      <c r="P527" s="1"/>
      <c r="Q527" s="1"/>
      <c r="R527" s="1"/>
    </row>
    <row r="528" spans="1:18" x14ac:dyDescent="0.3">
      <c r="A528" s="36">
        <v>44175</v>
      </c>
      <c r="B528" s="47">
        <v>393.15</v>
      </c>
      <c r="C528" s="48">
        <v>-1.75</v>
      </c>
      <c r="D528" s="49">
        <v>-4.4315016459863304E-3</v>
      </c>
      <c r="E528" s="47">
        <v>394.54</v>
      </c>
      <c r="F528" s="47">
        <v>391.3</v>
      </c>
      <c r="G528" s="47">
        <v>395.44</v>
      </c>
      <c r="H528" s="7">
        <v>2534038330</v>
      </c>
      <c r="I528" s="47">
        <v>502434070000</v>
      </c>
      <c r="J528" s="47">
        <v>1.3900000000000401</v>
      </c>
      <c r="K528" s="47">
        <v>4.1399999999999899</v>
      </c>
      <c r="L528" s="49">
        <v>0.22995182399145001</v>
      </c>
      <c r="M528" s="47">
        <v>29108370970000</v>
      </c>
      <c r="N528" s="47">
        <v>393.15</v>
      </c>
      <c r="O528" s="1"/>
      <c r="P528" s="1"/>
      <c r="Q528" s="1"/>
      <c r="R528" s="1"/>
    </row>
    <row r="529" spans="1:18" x14ac:dyDescent="0.3">
      <c r="A529" s="36">
        <v>44176</v>
      </c>
      <c r="B529" s="47">
        <v>390.12</v>
      </c>
      <c r="C529" s="48">
        <v>-3.0299999999999701</v>
      </c>
      <c r="D529" s="49">
        <v>-7.7069820679129403E-3</v>
      </c>
      <c r="E529" s="47">
        <v>392.64</v>
      </c>
      <c r="F529" s="47">
        <v>387.2</v>
      </c>
      <c r="G529" s="47">
        <v>392.64</v>
      </c>
      <c r="H529" s="7">
        <v>2448256050</v>
      </c>
      <c r="I529" s="47">
        <v>445597550000</v>
      </c>
      <c r="J529" s="47">
        <v>2.51999999999998</v>
      </c>
      <c r="K529" s="47">
        <v>5.44</v>
      </c>
      <c r="L529" s="49">
        <v>-3.3852005703481201E-2</v>
      </c>
      <c r="M529" s="47">
        <v>28662773420000</v>
      </c>
      <c r="N529" s="47">
        <v>390.12</v>
      </c>
      <c r="O529" s="1"/>
      <c r="P529" s="1"/>
      <c r="Q529" s="1"/>
      <c r="R529" s="1"/>
    </row>
    <row r="530" spans="1:18" x14ac:dyDescent="0.3">
      <c r="A530" s="36">
        <v>44179</v>
      </c>
      <c r="B530" s="47">
        <v>391.85</v>
      </c>
      <c r="C530" s="48">
        <v>1.73000000000002</v>
      </c>
      <c r="D530" s="49">
        <v>4.4345329642161797E-3</v>
      </c>
      <c r="E530" s="47">
        <v>391.68</v>
      </c>
      <c r="F530" s="47">
        <v>391.68</v>
      </c>
      <c r="G530" s="47">
        <v>394.45</v>
      </c>
      <c r="H530" s="7">
        <v>2077405480</v>
      </c>
      <c r="I530" s="47">
        <v>449394980000</v>
      </c>
      <c r="J530" s="47">
        <v>0.170000000000016</v>
      </c>
      <c r="K530" s="47">
        <v>2.76999999999998</v>
      </c>
      <c r="L530" s="49">
        <v>-0.15147540225623099</v>
      </c>
      <c r="M530" s="47">
        <v>29112168400000</v>
      </c>
      <c r="N530" s="47">
        <v>391.85</v>
      </c>
      <c r="O530" s="1"/>
      <c r="P530" s="1"/>
      <c r="Q530" s="1"/>
      <c r="R530" s="1"/>
    </row>
    <row r="531" spans="1:18" x14ac:dyDescent="0.3">
      <c r="A531" s="36">
        <v>44180</v>
      </c>
      <c r="B531" s="47">
        <v>392.84</v>
      </c>
      <c r="C531" s="48">
        <v>0.98999999999995203</v>
      </c>
      <c r="D531" s="49">
        <v>2.52647696822752E-3</v>
      </c>
      <c r="E531" s="47">
        <v>391.68</v>
      </c>
      <c r="F531" s="47">
        <v>390.96</v>
      </c>
      <c r="G531" s="47">
        <v>393.42</v>
      </c>
      <c r="H531" s="7">
        <v>2046336710</v>
      </c>
      <c r="I531" s="47">
        <v>434262960000</v>
      </c>
      <c r="J531" s="47">
        <v>1.1599999999999699</v>
      </c>
      <c r="K531" s="47">
        <v>2.4600000000000399</v>
      </c>
      <c r="L531" s="49">
        <v>-1.49555637063208E-2</v>
      </c>
      <c r="M531" s="47">
        <v>29546431360000</v>
      </c>
      <c r="N531" s="47">
        <v>392.84</v>
      </c>
      <c r="O531" s="1"/>
      <c r="P531" s="1"/>
      <c r="Q531" s="1"/>
      <c r="R531" s="1"/>
    </row>
    <row r="532" spans="1:18" x14ac:dyDescent="0.3">
      <c r="A532" s="36">
        <v>44181</v>
      </c>
      <c r="B532" s="47">
        <v>396.08</v>
      </c>
      <c r="C532" s="48">
        <v>3.24000000000001</v>
      </c>
      <c r="D532" s="49">
        <v>8.2476326239690704E-3</v>
      </c>
      <c r="E532" s="47">
        <v>393.79</v>
      </c>
      <c r="F532" s="47">
        <v>393.79</v>
      </c>
      <c r="G532" s="47">
        <v>396.85</v>
      </c>
      <c r="H532" s="7">
        <v>2273252820</v>
      </c>
      <c r="I532" s="47">
        <v>472645280000</v>
      </c>
      <c r="J532" s="47">
        <v>2.2899999999999601</v>
      </c>
      <c r="K532" s="47">
        <v>3.06</v>
      </c>
      <c r="L532" s="49">
        <v>0.110888940657278</v>
      </c>
      <c r="M532" s="47">
        <v>30019076640000</v>
      </c>
      <c r="N532" s="47">
        <v>396.08</v>
      </c>
      <c r="O532" s="1"/>
      <c r="P532" s="1"/>
      <c r="Q532" s="1"/>
      <c r="R532" s="1"/>
    </row>
    <row r="533" spans="1:18" x14ac:dyDescent="0.3">
      <c r="A533" s="36">
        <v>44182</v>
      </c>
      <c r="B533" s="47">
        <v>397.28</v>
      </c>
      <c r="C533" s="48">
        <v>1.19999999999999</v>
      </c>
      <c r="D533" s="49">
        <v>3.0296909715208801E-3</v>
      </c>
      <c r="E533" s="47">
        <v>396.86</v>
      </c>
      <c r="F533" s="47">
        <v>396.86</v>
      </c>
      <c r="G533" s="47">
        <v>398.49</v>
      </c>
      <c r="H533" s="7">
        <v>2073534140</v>
      </c>
      <c r="I533" s="47">
        <v>417327930000</v>
      </c>
      <c r="J533" s="47">
        <v>0.41999999999995902</v>
      </c>
      <c r="K533" s="47">
        <v>1.63</v>
      </c>
      <c r="L533" s="49">
        <v>-8.7855903330629107E-2</v>
      </c>
      <c r="M533" s="47">
        <v>30436404570000</v>
      </c>
      <c r="N533" s="47">
        <v>397.28</v>
      </c>
      <c r="O533" s="1"/>
      <c r="P533" s="1"/>
      <c r="Q533" s="1"/>
      <c r="R533" s="1"/>
    </row>
    <row r="534" spans="1:18" x14ac:dyDescent="0.3">
      <c r="A534" s="36">
        <v>44183</v>
      </c>
      <c r="B534" s="47">
        <v>395.9</v>
      </c>
      <c r="C534" s="48">
        <v>-1.38</v>
      </c>
      <c r="D534" s="49">
        <v>-3.47362062021747E-3</v>
      </c>
      <c r="E534" s="47">
        <v>396.51</v>
      </c>
      <c r="F534" s="47">
        <v>395.72</v>
      </c>
      <c r="G534" s="47">
        <v>399.07</v>
      </c>
      <c r="H534" s="7">
        <v>3472075860</v>
      </c>
      <c r="I534" s="47">
        <v>693122470000</v>
      </c>
      <c r="J534" s="47">
        <v>0.61000000000001398</v>
      </c>
      <c r="K534" s="47">
        <v>3.3499999999999699</v>
      </c>
      <c r="L534" s="49">
        <v>0.67447248300430696</v>
      </c>
      <c r="M534" s="47">
        <v>29743282100000</v>
      </c>
      <c r="N534" s="47">
        <v>395.9</v>
      </c>
      <c r="O534" s="1"/>
      <c r="P534" s="1"/>
      <c r="Q534" s="1"/>
      <c r="R534" s="1"/>
    </row>
    <row r="535" spans="1:18" x14ac:dyDescent="0.3">
      <c r="A535" s="36">
        <v>44186</v>
      </c>
      <c r="B535" s="47">
        <v>386.69</v>
      </c>
      <c r="C535" s="48">
        <v>-9.2099999999999795</v>
      </c>
      <c r="D535" s="49">
        <v>-2.3263450366254101E-2</v>
      </c>
      <c r="E535" s="47">
        <v>392.14</v>
      </c>
      <c r="F535" s="47">
        <v>381.63</v>
      </c>
      <c r="G535" s="47">
        <v>392.14</v>
      </c>
      <c r="H535" s="7">
        <v>2779024420</v>
      </c>
      <c r="I535" s="47">
        <v>436983780000</v>
      </c>
      <c r="J535" s="47">
        <v>5.4499999999999904</v>
      </c>
      <c r="K535" s="47">
        <v>10.51</v>
      </c>
      <c r="L535" s="49">
        <v>-0.199607228627775</v>
      </c>
      <c r="M535" s="47">
        <v>29306298320000</v>
      </c>
      <c r="N535" s="47">
        <v>386.69</v>
      </c>
      <c r="O535" s="1"/>
      <c r="P535" s="1"/>
      <c r="Q535" s="1"/>
      <c r="R535" s="1"/>
    </row>
    <row r="536" spans="1:18" x14ac:dyDescent="0.3">
      <c r="A536" s="36">
        <v>44187</v>
      </c>
      <c r="B536" s="47">
        <v>391.25</v>
      </c>
      <c r="C536" s="48">
        <v>4.5599999999999996</v>
      </c>
      <c r="D536" s="49">
        <v>1.17923918384235E-2</v>
      </c>
      <c r="E536" s="47">
        <v>387.76</v>
      </c>
      <c r="F536" s="47">
        <v>387.76</v>
      </c>
      <c r="G536" s="47">
        <v>391.79</v>
      </c>
      <c r="H536" s="7">
        <v>1536830920</v>
      </c>
      <c r="I536" s="47">
        <v>290612440000</v>
      </c>
      <c r="J536" s="47">
        <v>3.49000000000001</v>
      </c>
      <c r="K536" s="47">
        <v>4.0300000000000296</v>
      </c>
      <c r="L536" s="49">
        <v>-0.44698905524551003</v>
      </c>
      <c r="M536" s="47">
        <v>29596910760000</v>
      </c>
      <c r="N536" s="47">
        <v>391.25</v>
      </c>
      <c r="O536" s="1"/>
      <c r="P536" s="1"/>
      <c r="Q536" s="1"/>
      <c r="R536" s="1"/>
    </row>
    <row r="537" spans="1:18" x14ac:dyDescent="0.3">
      <c r="A537" s="36">
        <v>44188</v>
      </c>
      <c r="B537" s="47">
        <v>395.49</v>
      </c>
      <c r="C537" s="48">
        <v>4.24000000000001</v>
      </c>
      <c r="D537" s="49">
        <v>1.0837060702875399E-2</v>
      </c>
      <c r="E537" s="47">
        <v>392.09</v>
      </c>
      <c r="F537" s="47">
        <v>392.05</v>
      </c>
      <c r="G537" s="47">
        <v>395.68</v>
      </c>
      <c r="H537" s="7">
        <v>1704689370</v>
      </c>
      <c r="I537" s="47">
        <v>278840600000</v>
      </c>
      <c r="J537" s="47">
        <v>3.4000000000000301</v>
      </c>
      <c r="K537" s="47">
        <v>3.63</v>
      </c>
      <c r="L537" s="49">
        <v>0.109223758980591</v>
      </c>
      <c r="M537" s="47">
        <v>29875751360000</v>
      </c>
      <c r="N537" s="47">
        <v>395.49</v>
      </c>
      <c r="O537" s="1"/>
      <c r="P537" s="1"/>
      <c r="Q537" s="1"/>
      <c r="R537" s="1"/>
    </row>
    <row r="538" spans="1:18" x14ac:dyDescent="0.3">
      <c r="A538" s="36">
        <v>44189</v>
      </c>
      <c r="B538" s="47">
        <v>395.98</v>
      </c>
      <c r="C538" s="48">
        <v>0.49000000000000898</v>
      </c>
      <c r="D538" s="49">
        <v>1.23896937975678E-3</v>
      </c>
      <c r="E538" s="47">
        <v>395.99</v>
      </c>
      <c r="F538" s="47">
        <v>395.88</v>
      </c>
      <c r="G538" s="47">
        <v>396.67</v>
      </c>
      <c r="H538" s="7">
        <v>1122497410</v>
      </c>
      <c r="I538" s="47">
        <v>129248130000</v>
      </c>
      <c r="J538" s="47">
        <v>9.9999999999909103E-3</v>
      </c>
      <c r="K538" s="47">
        <v>0.79000000000002002</v>
      </c>
      <c r="L538" s="49">
        <v>-0.34152378154384799</v>
      </c>
      <c r="M538" s="47">
        <v>30004999490000</v>
      </c>
      <c r="N538" s="47">
        <v>395.98</v>
      </c>
      <c r="O538" s="1"/>
      <c r="P538" s="1"/>
      <c r="Q538" s="1"/>
      <c r="R538" s="1"/>
    </row>
    <row r="539" spans="1:18" x14ac:dyDescent="0.3">
      <c r="A539" s="36">
        <v>44193</v>
      </c>
      <c r="B539" s="47">
        <v>398.58</v>
      </c>
      <c r="C539" s="48">
        <v>2.5999999999999699</v>
      </c>
      <c r="D539" s="49">
        <v>6.56598818122119E-3</v>
      </c>
      <c r="E539" s="47">
        <v>396.61</v>
      </c>
      <c r="F539" s="47">
        <v>396.61</v>
      </c>
      <c r="G539" s="47">
        <v>399.12</v>
      </c>
      <c r="H539" s="7">
        <v>680580120</v>
      </c>
      <c r="I539" s="47">
        <v>12018850000</v>
      </c>
      <c r="J539" s="47">
        <v>1.96999999999997</v>
      </c>
      <c r="K539" s="47">
        <v>2.50999999999999</v>
      </c>
      <c r="L539" s="49">
        <v>-0.393691144463309</v>
      </c>
      <c r="M539" s="47">
        <v>30017018340000</v>
      </c>
      <c r="N539" s="47">
        <v>398.58</v>
      </c>
      <c r="O539" s="1"/>
      <c r="P539" s="1"/>
      <c r="Q539" s="1"/>
      <c r="R539" s="1"/>
    </row>
    <row r="540" spans="1:18" x14ac:dyDescent="0.3">
      <c r="A540" s="36">
        <v>44194</v>
      </c>
      <c r="B540" s="47">
        <v>401.61</v>
      </c>
      <c r="C540" s="48">
        <v>3.03000000000003</v>
      </c>
      <c r="D540" s="49">
        <v>7.6019870540419204E-3</v>
      </c>
      <c r="E540" s="47">
        <v>399.87</v>
      </c>
      <c r="F540" s="47">
        <v>399.87</v>
      </c>
      <c r="G540" s="47">
        <v>403.26</v>
      </c>
      <c r="H540" s="7">
        <v>1613878140</v>
      </c>
      <c r="I540" s="47">
        <v>364789430000</v>
      </c>
      <c r="J540" s="47">
        <v>1.74000000000001</v>
      </c>
      <c r="K540" s="47">
        <v>3.3899999999999899</v>
      </c>
      <c r="L540" s="49">
        <v>1.37132718481404</v>
      </c>
      <c r="M540" s="47">
        <v>30381807770000</v>
      </c>
      <c r="N540" s="47">
        <v>401.61</v>
      </c>
      <c r="O540" s="1"/>
      <c r="P540" s="1"/>
      <c r="Q540" s="1"/>
      <c r="R540" s="1"/>
    </row>
    <row r="541" spans="1:18" x14ac:dyDescent="0.3">
      <c r="A541" s="36">
        <v>44195</v>
      </c>
      <c r="B541" s="47">
        <v>400.25</v>
      </c>
      <c r="C541" s="48">
        <v>-1.3600000000000101</v>
      </c>
      <c r="D541" s="49">
        <v>-3.3863698613082701E-3</v>
      </c>
      <c r="E541" s="47">
        <v>401.73</v>
      </c>
      <c r="F541" s="47">
        <v>400.19</v>
      </c>
      <c r="G541" s="47">
        <v>402.75</v>
      </c>
      <c r="H541" s="7">
        <v>1086495730</v>
      </c>
      <c r="I541" s="47">
        <v>221508170000</v>
      </c>
      <c r="J541" s="47">
        <v>1.48000000000002</v>
      </c>
      <c r="K541" s="47">
        <v>2.56</v>
      </c>
      <c r="L541" s="49">
        <v>-0.326779573332594</v>
      </c>
      <c r="M541" s="47">
        <v>30160299600000</v>
      </c>
      <c r="N541" s="47">
        <v>400.25</v>
      </c>
      <c r="O541" s="1"/>
      <c r="P541" s="1"/>
      <c r="Q541" s="1"/>
      <c r="R541" s="1"/>
    </row>
    <row r="542" spans="1:18" x14ac:dyDescent="0.3">
      <c r="A542" s="36">
        <v>44196</v>
      </c>
      <c r="B542" s="47">
        <v>399.03</v>
      </c>
      <c r="C542" s="48">
        <v>-1.2200000000000299</v>
      </c>
      <c r="D542" s="49">
        <v>-3.0480949406621501E-3</v>
      </c>
      <c r="E542" s="47">
        <v>400.09</v>
      </c>
      <c r="F542" s="47">
        <v>398.5</v>
      </c>
      <c r="G542" s="47">
        <v>400.23</v>
      </c>
      <c r="H542" s="7">
        <v>869059050</v>
      </c>
      <c r="I542" s="47">
        <v>160874930000</v>
      </c>
      <c r="J542" s="47">
        <v>1.06</v>
      </c>
      <c r="K542" s="47">
        <v>1.73000000000002</v>
      </c>
      <c r="L542" s="49">
        <v>-0.20012658494295199</v>
      </c>
      <c r="M542" s="47">
        <v>29999424670000</v>
      </c>
      <c r="N542" s="47">
        <v>399.03</v>
      </c>
      <c r="O542" s="1"/>
      <c r="P542" s="1"/>
      <c r="Q542" s="1"/>
      <c r="R542" s="1"/>
    </row>
    <row r="543" spans="1:18" x14ac:dyDescent="0.3">
      <c r="A543" s="36">
        <v>44200</v>
      </c>
      <c r="B543" s="47">
        <v>401.69</v>
      </c>
      <c r="C543" s="48">
        <v>2.6600000000000299</v>
      </c>
      <c r="D543" s="49">
        <v>6.6661654512192702E-3</v>
      </c>
      <c r="E543" s="47">
        <v>400.59</v>
      </c>
      <c r="F543" s="47">
        <v>400.42</v>
      </c>
      <c r="G543" s="47">
        <v>405.76</v>
      </c>
      <c r="H543" s="7">
        <v>2179558950</v>
      </c>
      <c r="I543" s="47">
        <v>461034620000</v>
      </c>
      <c r="J543" s="47">
        <v>1.1000000000000201</v>
      </c>
      <c r="K543" s="47">
        <v>5.3399999999999803</v>
      </c>
      <c r="L543" s="49">
        <v>1.5079526529296301</v>
      </c>
      <c r="M543" s="47">
        <v>30460459290000</v>
      </c>
      <c r="N543" s="47">
        <v>401.69</v>
      </c>
      <c r="O543" s="1"/>
      <c r="P543" s="1"/>
      <c r="Q543" s="1"/>
      <c r="R543" s="1"/>
    </row>
    <row r="544" spans="1:18" x14ac:dyDescent="0.3">
      <c r="A544" s="36">
        <v>44201</v>
      </c>
      <c r="B544" s="47">
        <v>400.94</v>
      </c>
      <c r="C544" s="48">
        <v>-0.75</v>
      </c>
      <c r="D544" s="49">
        <v>-1.8671114541063999E-3</v>
      </c>
      <c r="E544" s="47">
        <v>400.84</v>
      </c>
      <c r="F544" s="47">
        <v>399.35</v>
      </c>
      <c r="G544" s="47">
        <v>402.78</v>
      </c>
      <c r="H544" s="7">
        <v>1842653580</v>
      </c>
      <c r="I544" s="47">
        <v>362264990000</v>
      </c>
      <c r="J544" s="47">
        <v>0.100000000000023</v>
      </c>
      <c r="K544" s="47">
        <v>3.42999999999995</v>
      </c>
      <c r="L544" s="49">
        <v>-0.15457502078574201</v>
      </c>
      <c r="M544" s="47">
        <v>30098194300000</v>
      </c>
      <c r="N544" s="47">
        <v>400.94</v>
      </c>
      <c r="O544" s="1"/>
      <c r="P544" s="1"/>
      <c r="Q544" s="1"/>
      <c r="R544" s="1"/>
    </row>
    <row r="545" spans="1:18" x14ac:dyDescent="0.3">
      <c r="A545" s="36">
        <v>44202</v>
      </c>
      <c r="B545" s="47">
        <v>406.41</v>
      </c>
      <c r="C545" s="48">
        <v>5.4700000000000299</v>
      </c>
      <c r="D545" s="49">
        <v>1.36429390931312E-2</v>
      </c>
      <c r="E545" s="47">
        <v>402.08</v>
      </c>
      <c r="F545" s="47">
        <v>400.5</v>
      </c>
      <c r="G545" s="47">
        <v>407.3</v>
      </c>
      <c r="H545" s="7">
        <v>2860156600</v>
      </c>
      <c r="I545" s="47">
        <v>583061520000</v>
      </c>
      <c r="J545" s="47">
        <v>4.33000000000004</v>
      </c>
      <c r="K545" s="47">
        <v>6.8000000000000096</v>
      </c>
      <c r="L545" s="49">
        <v>0.552194417357602</v>
      </c>
      <c r="M545" s="47">
        <v>30681255820000</v>
      </c>
      <c r="N545" s="47">
        <v>406.41</v>
      </c>
      <c r="O545" s="1"/>
      <c r="P545" s="1"/>
      <c r="Q545" s="1"/>
      <c r="R545" s="1"/>
    </row>
    <row r="546" spans="1:18" x14ac:dyDescent="0.3">
      <c r="A546" s="36">
        <v>44203</v>
      </c>
      <c r="B546" s="47">
        <v>408.49</v>
      </c>
      <c r="C546" s="48">
        <v>2.0799999999999801</v>
      </c>
      <c r="D546" s="49">
        <v>5.1179843015673396E-3</v>
      </c>
      <c r="E546" s="47">
        <v>408.09</v>
      </c>
      <c r="F546" s="47">
        <v>406.46</v>
      </c>
      <c r="G546" s="47">
        <v>409.39</v>
      </c>
      <c r="H546" s="7">
        <v>2350992400</v>
      </c>
      <c r="I546" s="47">
        <v>509853170000</v>
      </c>
      <c r="J546" s="47">
        <v>0.400000000000034</v>
      </c>
      <c r="K546" s="47">
        <v>2.9300000000000099</v>
      </c>
      <c r="L546" s="49">
        <v>-0.17801969304757601</v>
      </c>
      <c r="M546" s="47">
        <v>31191108990000</v>
      </c>
      <c r="N546" s="47">
        <v>408.49</v>
      </c>
      <c r="O546" s="1"/>
      <c r="P546" s="1"/>
      <c r="Q546" s="1"/>
      <c r="R546" s="1"/>
    </row>
    <row r="547" spans="1:18" x14ac:dyDescent="0.3">
      <c r="A547" s="36">
        <v>44204</v>
      </c>
      <c r="B547" s="47">
        <v>411.17</v>
      </c>
      <c r="C547" s="48">
        <v>2.6800000000000099</v>
      </c>
      <c r="D547" s="49">
        <v>6.5607481211290503E-3</v>
      </c>
      <c r="E547" s="47">
        <v>410.02</v>
      </c>
      <c r="F547" s="47">
        <v>410.02</v>
      </c>
      <c r="G547" s="47">
        <v>411.92</v>
      </c>
      <c r="H547" s="7">
        <v>2167321010</v>
      </c>
      <c r="I547" s="47">
        <v>493756250000</v>
      </c>
      <c r="J547" s="47">
        <v>1.1500000000000301</v>
      </c>
      <c r="K547" s="47">
        <v>1.9000000000000301</v>
      </c>
      <c r="L547" s="49">
        <v>-7.8125046257061501E-2</v>
      </c>
      <c r="M547" s="47">
        <v>31684865240000</v>
      </c>
      <c r="N547" s="47">
        <v>411.17</v>
      </c>
      <c r="O547" s="1"/>
      <c r="P547" s="1"/>
      <c r="Q547" s="1"/>
      <c r="R547" s="1"/>
    </row>
    <row r="548" spans="1:18" x14ac:dyDescent="0.3">
      <c r="A548" s="36">
        <v>44207</v>
      </c>
      <c r="B548" s="47">
        <v>408.41</v>
      </c>
      <c r="C548" s="48">
        <v>-2.75999999999999</v>
      </c>
      <c r="D548" s="49">
        <v>-6.7125519857966099E-3</v>
      </c>
      <c r="E548" s="47">
        <v>410.41</v>
      </c>
      <c r="F548" s="47">
        <v>406.45</v>
      </c>
      <c r="G548" s="47">
        <v>410.97</v>
      </c>
      <c r="H548" s="7">
        <v>1825642070</v>
      </c>
      <c r="I548" s="47">
        <v>401807490000</v>
      </c>
      <c r="J548" s="47">
        <v>2</v>
      </c>
      <c r="K548" s="47">
        <v>4.5200000000000404</v>
      </c>
      <c r="L548" s="49">
        <v>-0.15765036117100201</v>
      </c>
      <c r="M548" s="47">
        <v>31283057750000</v>
      </c>
      <c r="N548" s="47">
        <v>408.41</v>
      </c>
      <c r="O548" s="1"/>
      <c r="P548" s="1"/>
      <c r="Q548" s="1"/>
      <c r="R548" s="1"/>
    </row>
    <row r="549" spans="1:18" x14ac:dyDescent="0.3">
      <c r="A549" s="36">
        <v>44208</v>
      </c>
      <c r="B549" s="47">
        <v>408.61</v>
      </c>
      <c r="C549" s="48">
        <v>0.19999999999998899</v>
      </c>
      <c r="D549" s="49">
        <v>4.8970397394772105E-4</v>
      </c>
      <c r="E549" s="47">
        <v>409.17</v>
      </c>
      <c r="F549" s="47">
        <v>407.34</v>
      </c>
      <c r="G549" s="47">
        <v>410.11</v>
      </c>
      <c r="H549" s="7">
        <v>1907280640</v>
      </c>
      <c r="I549" s="47">
        <v>382754410000</v>
      </c>
      <c r="J549" s="47">
        <v>0.56000000000000205</v>
      </c>
      <c r="K549" s="47">
        <v>2.77000000000004</v>
      </c>
      <c r="L549" s="49">
        <v>4.4717730458523001E-2</v>
      </c>
      <c r="M549" s="47">
        <v>31665812160000</v>
      </c>
      <c r="N549" s="47">
        <v>408.61</v>
      </c>
      <c r="O549" s="1"/>
      <c r="P549" s="1"/>
      <c r="Q549" s="1"/>
      <c r="R549" s="1"/>
    </row>
    <row r="550" spans="1:18" x14ac:dyDescent="0.3">
      <c r="A550" s="36">
        <v>44209</v>
      </c>
      <c r="B550" s="47">
        <v>409.07</v>
      </c>
      <c r="C550" s="48">
        <v>0.45999999999997998</v>
      </c>
      <c r="D550" s="49">
        <v>1.12576784709131E-3</v>
      </c>
      <c r="E550" s="47">
        <v>408.81</v>
      </c>
      <c r="F550" s="47">
        <v>407.94</v>
      </c>
      <c r="G550" s="47">
        <v>409.74</v>
      </c>
      <c r="H550" s="7">
        <v>1817541920</v>
      </c>
      <c r="I550" s="47">
        <v>391240500000</v>
      </c>
      <c r="J550" s="47">
        <v>0.25999999999999102</v>
      </c>
      <c r="K550" s="47">
        <v>1.80000000000001</v>
      </c>
      <c r="L550" s="49">
        <v>-4.7050611282878602E-2</v>
      </c>
      <c r="M550" s="47">
        <v>32057052660000</v>
      </c>
      <c r="N550" s="47">
        <v>409.07</v>
      </c>
      <c r="O550" s="1"/>
      <c r="P550" s="1"/>
      <c r="Q550" s="1"/>
      <c r="R550" s="1"/>
    </row>
    <row r="551" spans="1:18" x14ac:dyDescent="0.3">
      <c r="A551" s="36">
        <v>44210</v>
      </c>
      <c r="B551" s="47">
        <v>412</v>
      </c>
      <c r="C551" s="48">
        <v>2.9300000000000099</v>
      </c>
      <c r="D551" s="49">
        <v>7.1625883100691996E-3</v>
      </c>
      <c r="E551" s="47">
        <v>409.71</v>
      </c>
      <c r="F551" s="47">
        <v>409.71</v>
      </c>
      <c r="G551" s="47">
        <v>412.46</v>
      </c>
      <c r="H551" s="7">
        <v>1943323460</v>
      </c>
      <c r="I551" s="47">
        <v>436229150000</v>
      </c>
      <c r="J551" s="47">
        <v>2.29000000000002</v>
      </c>
      <c r="K551" s="47">
        <v>2.75</v>
      </c>
      <c r="L551" s="49">
        <v>6.9204203004022094E-2</v>
      </c>
      <c r="M551" s="47">
        <v>32493281810000</v>
      </c>
      <c r="N551" s="47">
        <v>412</v>
      </c>
      <c r="O551" s="1"/>
      <c r="P551" s="1"/>
      <c r="Q551" s="1"/>
      <c r="R551" s="1"/>
    </row>
    <row r="552" spans="1:18" x14ac:dyDescent="0.3">
      <c r="A552" s="36">
        <v>44211</v>
      </c>
      <c r="B552" s="47">
        <v>407.85</v>
      </c>
      <c r="C552" s="48">
        <v>-4.1499999999999799</v>
      </c>
      <c r="D552" s="49">
        <v>-1.0072815533980499E-2</v>
      </c>
      <c r="E552" s="47">
        <v>411.19</v>
      </c>
      <c r="F552" s="47">
        <v>405.42</v>
      </c>
      <c r="G552" s="47">
        <v>411.19</v>
      </c>
      <c r="H552" s="7">
        <v>2185222820</v>
      </c>
      <c r="I552" s="47">
        <v>433899010000</v>
      </c>
      <c r="J552" s="47">
        <v>3.3399999999999799</v>
      </c>
      <c r="K552" s="47">
        <v>5.76999999999998</v>
      </c>
      <c r="L552" s="49">
        <v>0.124477147000531</v>
      </c>
      <c r="M552" s="47">
        <v>32059382800000</v>
      </c>
      <c r="N552" s="47">
        <v>407.85</v>
      </c>
      <c r="O552" s="1"/>
      <c r="P552" s="1"/>
      <c r="Q552" s="1"/>
      <c r="R552" s="1"/>
    </row>
    <row r="553" spans="1:18" x14ac:dyDescent="0.3">
      <c r="A553" s="36">
        <v>44214</v>
      </c>
      <c r="B553" s="47">
        <v>408.68</v>
      </c>
      <c r="C553" s="48">
        <v>0.82999999999998397</v>
      </c>
      <c r="D553" s="49">
        <v>2.0350619100159002E-3</v>
      </c>
      <c r="E553" s="47">
        <v>407.02</v>
      </c>
      <c r="F553" s="47">
        <v>406.39</v>
      </c>
      <c r="G553" s="47">
        <v>408.75</v>
      </c>
      <c r="H553" s="7">
        <v>1250931420</v>
      </c>
      <c r="I553" s="47">
        <v>215974930000</v>
      </c>
      <c r="J553" s="47">
        <v>1.6600000000000299</v>
      </c>
      <c r="K553" s="47">
        <v>2.3600000000000101</v>
      </c>
      <c r="L553" s="49">
        <v>-0.42754971779033502</v>
      </c>
      <c r="M553" s="47">
        <v>32275357730000</v>
      </c>
      <c r="N553" s="47">
        <v>408.68</v>
      </c>
      <c r="O553" s="1"/>
      <c r="P553" s="1"/>
      <c r="Q553" s="1"/>
      <c r="R553" s="1"/>
    </row>
    <row r="554" spans="1:18" x14ac:dyDescent="0.3">
      <c r="A554" s="36">
        <v>44215</v>
      </c>
      <c r="B554" s="47">
        <v>407.92</v>
      </c>
      <c r="C554" s="48">
        <v>-0.75999999999999102</v>
      </c>
      <c r="D554" s="49">
        <v>-1.8596456885582599E-3</v>
      </c>
      <c r="E554" s="47">
        <v>410.15</v>
      </c>
      <c r="F554" s="47">
        <v>407.57</v>
      </c>
      <c r="G554" s="47">
        <v>410.86</v>
      </c>
      <c r="H554" s="7">
        <v>1726158370</v>
      </c>
      <c r="I554" s="47">
        <v>363843170000</v>
      </c>
      <c r="J554" s="47">
        <v>2.22999999999996</v>
      </c>
      <c r="K554" s="47">
        <v>3.29000000000002</v>
      </c>
      <c r="L554" s="49">
        <v>0.37989848396325399</v>
      </c>
      <c r="M554" s="47">
        <v>31911514560000</v>
      </c>
      <c r="N554" s="47">
        <v>407.92</v>
      </c>
      <c r="O554" s="1"/>
      <c r="P554" s="1"/>
      <c r="Q554" s="1"/>
      <c r="R554" s="1"/>
    </row>
    <row r="555" spans="1:18" x14ac:dyDescent="0.3">
      <c r="A555" s="36">
        <v>44216</v>
      </c>
      <c r="B555" s="47">
        <v>410.84</v>
      </c>
      <c r="C555" s="48">
        <v>2.91999999999996</v>
      </c>
      <c r="D555" s="49">
        <v>7.1582663267306303E-3</v>
      </c>
      <c r="E555" s="47">
        <v>408.64</v>
      </c>
      <c r="F555" s="47">
        <v>408.62</v>
      </c>
      <c r="G555" s="47">
        <v>411.93</v>
      </c>
      <c r="H555" s="7">
        <v>1726223770</v>
      </c>
      <c r="I555" s="47">
        <v>409570860000</v>
      </c>
      <c r="J555" s="47">
        <v>2.19999999999999</v>
      </c>
      <c r="K555" s="47">
        <v>3.31</v>
      </c>
      <c r="L555" s="49">
        <v>3.7887601240203699E-5</v>
      </c>
      <c r="M555" s="47">
        <v>32321085420000</v>
      </c>
      <c r="N555" s="47">
        <v>410.84</v>
      </c>
      <c r="O555" s="1"/>
      <c r="P555" s="1"/>
      <c r="Q555" s="1"/>
      <c r="R555" s="1"/>
    </row>
    <row r="556" spans="1:18" x14ac:dyDescent="0.3">
      <c r="A556" s="36">
        <v>44217</v>
      </c>
      <c r="B556" s="47">
        <v>410.89</v>
      </c>
      <c r="C556" s="48">
        <v>5.0000000000011403E-2</v>
      </c>
      <c r="D556" s="49">
        <v>1.21701879077041E-4</v>
      </c>
      <c r="E556" s="47">
        <v>412.45</v>
      </c>
      <c r="F556" s="47">
        <v>410.79</v>
      </c>
      <c r="G556" s="47">
        <v>413.98</v>
      </c>
      <c r="H556" s="7">
        <v>1729245280</v>
      </c>
      <c r="I556" s="47">
        <v>370530600000</v>
      </c>
      <c r="J556" s="47">
        <v>1.56</v>
      </c>
      <c r="K556" s="47">
        <v>3.19</v>
      </c>
      <c r="L556" s="49">
        <v>1.7503582400559799E-3</v>
      </c>
      <c r="M556" s="47">
        <v>32691616020000</v>
      </c>
      <c r="N556" s="47">
        <v>410.89</v>
      </c>
      <c r="O556" s="1"/>
      <c r="P556" s="1"/>
      <c r="Q556" s="1"/>
      <c r="R556" s="1"/>
    </row>
    <row r="557" spans="1:18" x14ac:dyDescent="0.3">
      <c r="A557" s="36">
        <v>44218</v>
      </c>
      <c r="B557" s="47">
        <v>408.54</v>
      </c>
      <c r="C557" s="48">
        <v>-2.3499999999999699</v>
      </c>
      <c r="D557" s="49">
        <v>-5.7192922680035204E-3</v>
      </c>
      <c r="E557" s="47">
        <v>409.88</v>
      </c>
      <c r="F557" s="47">
        <v>405.74</v>
      </c>
      <c r="G557" s="47">
        <v>409.88</v>
      </c>
      <c r="H557" s="7">
        <v>1914717620</v>
      </c>
      <c r="I557" s="47">
        <v>373142930000</v>
      </c>
      <c r="J557" s="47">
        <v>1.3399999999999701</v>
      </c>
      <c r="K557" s="47">
        <v>4.1399999999999899</v>
      </c>
      <c r="L557" s="49">
        <v>0.107256236084681</v>
      </c>
      <c r="M557" s="47">
        <v>32318473090000</v>
      </c>
      <c r="N557" s="47">
        <v>408.54</v>
      </c>
      <c r="O557" s="1"/>
      <c r="P557" s="1"/>
      <c r="Q557" s="1"/>
      <c r="R557" s="1"/>
    </row>
    <row r="558" spans="1:18" x14ac:dyDescent="0.3">
      <c r="A558" s="36">
        <v>44221</v>
      </c>
      <c r="B558" s="47">
        <v>405.13</v>
      </c>
      <c r="C558" s="48">
        <v>-3.4100000000000299</v>
      </c>
      <c r="D558" s="49">
        <v>-8.3467959073775504E-3</v>
      </c>
      <c r="E558" s="47">
        <v>410.18</v>
      </c>
      <c r="F558" s="47">
        <v>403.9</v>
      </c>
      <c r="G558" s="47">
        <v>410.86</v>
      </c>
      <c r="H558" s="7">
        <v>2118631060</v>
      </c>
      <c r="I558" s="47">
        <v>411570660000</v>
      </c>
      <c r="J558" s="47">
        <v>5.0500000000000096</v>
      </c>
      <c r="K558" s="47">
        <v>6.9600000000000399</v>
      </c>
      <c r="L558" s="49">
        <v>0.106497917954085</v>
      </c>
      <c r="M558" s="47">
        <v>31906902430000</v>
      </c>
      <c r="N558" s="47">
        <v>405.13</v>
      </c>
      <c r="O558" s="1"/>
      <c r="P558" s="1"/>
      <c r="Q558" s="1"/>
      <c r="R558" s="1"/>
    </row>
    <row r="559" spans="1:18" x14ac:dyDescent="0.3">
      <c r="A559" s="36">
        <v>44222</v>
      </c>
      <c r="B559" s="47">
        <v>407.7</v>
      </c>
      <c r="C559" s="48">
        <v>2.5699999999999901</v>
      </c>
      <c r="D559" s="49">
        <v>6.34364278132943E-3</v>
      </c>
      <c r="E559" s="47">
        <v>404.75</v>
      </c>
      <c r="F559" s="47">
        <v>404.75</v>
      </c>
      <c r="G559" s="47">
        <v>409.76</v>
      </c>
      <c r="H559" s="7">
        <v>1978610910</v>
      </c>
      <c r="I559" s="47">
        <v>386020310000</v>
      </c>
      <c r="J559" s="47">
        <v>2.94999999999999</v>
      </c>
      <c r="K559" s="47">
        <v>5.00999999999999</v>
      </c>
      <c r="L559" s="49">
        <v>-6.6089916570939003E-2</v>
      </c>
      <c r="M559" s="47">
        <v>32292922740000</v>
      </c>
      <c r="N559" s="47">
        <v>407.7</v>
      </c>
      <c r="O559" s="1"/>
      <c r="P559" s="1"/>
      <c r="Q559" s="1"/>
      <c r="R559" s="1"/>
    </row>
    <row r="560" spans="1:18" x14ac:dyDescent="0.3">
      <c r="A560" s="36">
        <v>44223</v>
      </c>
      <c r="B560" s="47">
        <v>402.98</v>
      </c>
      <c r="C560" s="48">
        <v>-4.7199999999999704</v>
      </c>
      <c r="D560" s="49">
        <v>-1.15771400539612E-2</v>
      </c>
      <c r="E560" s="47">
        <v>407.63</v>
      </c>
      <c r="F560" s="47">
        <v>399.24</v>
      </c>
      <c r="G560" s="47">
        <v>408.32</v>
      </c>
      <c r="H560" s="7">
        <v>2668404460</v>
      </c>
      <c r="I560" s="47">
        <v>560488500000</v>
      </c>
      <c r="J560" s="47">
        <v>4.6499999999999799</v>
      </c>
      <c r="K560" s="47">
        <v>9.0799999999999805</v>
      </c>
      <c r="L560" s="49">
        <v>0.348625162488364</v>
      </c>
      <c r="M560" s="47">
        <v>31732434240000</v>
      </c>
      <c r="N560" s="47">
        <v>402.98</v>
      </c>
      <c r="O560" s="1"/>
      <c r="P560" s="1"/>
      <c r="Q560" s="1"/>
      <c r="R560" s="1"/>
    </row>
    <row r="561" spans="1:18" x14ac:dyDescent="0.3">
      <c r="A561" s="36">
        <v>44224</v>
      </c>
      <c r="B561" s="47">
        <v>403.39</v>
      </c>
      <c r="C561" s="48">
        <v>0.409999999999968</v>
      </c>
      <c r="D561" s="49">
        <v>1.01742021936565E-3</v>
      </c>
      <c r="E561" s="47">
        <v>400.86</v>
      </c>
      <c r="F561" s="47">
        <v>394.4</v>
      </c>
      <c r="G561" s="47">
        <v>404.48</v>
      </c>
      <c r="H561" s="7">
        <v>2570284060</v>
      </c>
      <c r="I561" s="47">
        <v>475401520000</v>
      </c>
      <c r="J561" s="47">
        <v>2.5299999999999701</v>
      </c>
      <c r="K561" s="47">
        <v>10.08</v>
      </c>
      <c r="L561" s="49">
        <v>-3.67711872284908E-2</v>
      </c>
      <c r="M561" s="47">
        <v>32207835760000</v>
      </c>
      <c r="N561" s="47">
        <v>403.39</v>
      </c>
      <c r="O561" s="1"/>
      <c r="P561" s="1"/>
      <c r="Q561" s="1"/>
      <c r="R561" s="1"/>
    </row>
    <row r="562" spans="1:18" x14ac:dyDescent="0.3">
      <c r="A562" s="36">
        <v>44225</v>
      </c>
      <c r="B562" s="47">
        <v>395.85</v>
      </c>
      <c r="C562" s="48">
        <v>-7.5399999999999601</v>
      </c>
      <c r="D562" s="49">
        <v>-1.8691588785046599E-2</v>
      </c>
      <c r="E562" s="47">
        <v>401.21</v>
      </c>
      <c r="F562" s="47">
        <v>395.85</v>
      </c>
      <c r="G562" s="47">
        <v>401.21</v>
      </c>
      <c r="H562" s="7">
        <v>2442807460</v>
      </c>
      <c r="I562" s="47">
        <v>495571620000</v>
      </c>
      <c r="J562" s="47">
        <v>5.3599999999999604</v>
      </c>
      <c r="K562" s="47">
        <v>5.3599999999999604</v>
      </c>
      <c r="L562" s="49">
        <v>-4.9596308043866603E-2</v>
      </c>
      <c r="M562" s="47">
        <v>31712264140000</v>
      </c>
      <c r="N562" s="47">
        <v>395.85</v>
      </c>
      <c r="O562" s="1"/>
      <c r="P562" s="1"/>
      <c r="Q562" s="1"/>
      <c r="R562" s="1"/>
    </row>
    <row r="563" spans="1:18" x14ac:dyDescent="0.3">
      <c r="A563" s="36">
        <v>44228</v>
      </c>
      <c r="B563" s="47">
        <v>400.77</v>
      </c>
      <c r="C563" s="48">
        <v>4.91999999999996</v>
      </c>
      <c r="D563" s="49">
        <v>1.2428950359984699E-2</v>
      </c>
      <c r="E563" s="47">
        <v>397.08</v>
      </c>
      <c r="F563" s="47">
        <v>397.08</v>
      </c>
      <c r="G563" s="47">
        <v>401.86</v>
      </c>
      <c r="H563" s="7">
        <v>1842820710</v>
      </c>
      <c r="I563" s="47">
        <v>389299470000</v>
      </c>
      <c r="J563" s="47">
        <v>3.69</v>
      </c>
      <c r="K563" s="47">
        <v>4.7800000000000296</v>
      </c>
      <c r="L563" s="49">
        <v>-0.24561360640351099</v>
      </c>
      <c r="M563" s="47">
        <v>32101563610000</v>
      </c>
      <c r="N563" s="47">
        <v>400.77</v>
      </c>
      <c r="O563" s="1"/>
      <c r="P563" s="1"/>
      <c r="Q563" s="1"/>
      <c r="R563" s="1"/>
    </row>
    <row r="564" spans="1:18" x14ac:dyDescent="0.3">
      <c r="A564" s="36">
        <v>44229</v>
      </c>
      <c r="B564" s="47">
        <v>405.92</v>
      </c>
      <c r="C564" s="48">
        <v>5.1500000000000297</v>
      </c>
      <c r="D564" s="49">
        <v>1.2850263243256801E-2</v>
      </c>
      <c r="E564" s="47">
        <v>402.26</v>
      </c>
      <c r="F564" s="47">
        <v>402.26</v>
      </c>
      <c r="G564" s="47">
        <v>406.43</v>
      </c>
      <c r="H564" s="7">
        <v>2022662800</v>
      </c>
      <c r="I564" s="47">
        <v>408463410000</v>
      </c>
      <c r="J564" s="47">
        <v>3.6600000000000299</v>
      </c>
      <c r="K564" s="47">
        <v>4.1700000000000204</v>
      </c>
      <c r="L564" s="49">
        <v>9.7590660352411596E-2</v>
      </c>
      <c r="M564" s="47">
        <v>32510027020000</v>
      </c>
      <c r="N564" s="47">
        <v>405.92</v>
      </c>
      <c r="O564" s="1"/>
      <c r="P564" s="1"/>
      <c r="Q564" s="1"/>
      <c r="R564" s="1"/>
    </row>
    <row r="565" spans="1:18" x14ac:dyDescent="0.3">
      <c r="A565" s="36">
        <v>44230</v>
      </c>
      <c r="B565" s="47">
        <v>407.27</v>
      </c>
      <c r="C565" s="48">
        <v>1.3499999999999699</v>
      </c>
      <c r="D565" s="49">
        <v>3.3257784785178501E-3</v>
      </c>
      <c r="E565" s="47">
        <v>407.64</v>
      </c>
      <c r="F565" s="47">
        <v>406.44</v>
      </c>
      <c r="G565" s="47">
        <v>410.13</v>
      </c>
      <c r="H565" s="7">
        <v>2296803440</v>
      </c>
      <c r="I565" s="47">
        <v>399226170000</v>
      </c>
      <c r="J565" s="47">
        <v>0.37000000000000499</v>
      </c>
      <c r="K565" s="47">
        <v>3.69</v>
      </c>
      <c r="L565" s="49">
        <v>0.13553452409368499</v>
      </c>
      <c r="M565" s="47">
        <v>32909253190000</v>
      </c>
      <c r="N565" s="47">
        <v>407.27</v>
      </c>
      <c r="O565" s="1"/>
      <c r="P565" s="1"/>
      <c r="Q565" s="1"/>
      <c r="R565" s="1"/>
    </row>
    <row r="566" spans="1:18" x14ac:dyDescent="0.3">
      <c r="A566" s="36">
        <v>44231</v>
      </c>
      <c r="B566" s="47">
        <v>409.54</v>
      </c>
      <c r="C566" s="48">
        <v>2.27000000000004</v>
      </c>
      <c r="D566" s="49">
        <v>5.5736980381565996E-3</v>
      </c>
      <c r="E566" s="47">
        <v>407.07</v>
      </c>
      <c r="F566" s="47">
        <v>406.92</v>
      </c>
      <c r="G566" s="47">
        <v>409.81</v>
      </c>
      <c r="H566" s="7">
        <v>2431642120</v>
      </c>
      <c r="I566" s="47">
        <v>424952920000</v>
      </c>
      <c r="J566" s="47">
        <v>2.4700000000000299</v>
      </c>
      <c r="K566" s="47">
        <v>2.8899999999999899</v>
      </c>
      <c r="L566" s="49">
        <v>5.8707104688070298E-2</v>
      </c>
      <c r="M566" s="47">
        <v>33334206110000</v>
      </c>
      <c r="N566" s="47">
        <v>409.54</v>
      </c>
      <c r="O566" s="1"/>
      <c r="P566" s="1"/>
      <c r="Q566" s="1"/>
      <c r="R566" s="1"/>
    </row>
    <row r="567" spans="1:18" x14ac:dyDescent="0.3">
      <c r="A567" s="36">
        <v>44232</v>
      </c>
      <c r="B567" s="47">
        <v>409.54</v>
      </c>
      <c r="C567" s="48">
        <v>0</v>
      </c>
      <c r="D567" s="49">
        <v>0</v>
      </c>
      <c r="E567" s="47">
        <v>410.08</v>
      </c>
      <c r="F567" s="47">
        <v>408.46</v>
      </c>
      <c r="G567" s="47">
        <v>411.59</v>
      </c>
      <c r="H567" s="7">
        <v>2537131590</v>
      </c>
      <c r="I567" s="47">
        <v>479469570000</v>
      </c>
      <c r="J567" s="47">
        <v>0.53999999999996395</v>
      </c>
      <c r="K567" s="47">
        <v>3.13</v>
      </c>
      <c r="L567" s="49">
        <v>4.3381988300153301E-2</v>
      </c>
      <c r="M567" s="47">
        <v>33813675680000</v>
      </c>
      <c r="N567" s="47">
        <v>409.54</v>
      </c>
      <c r="O567" s="1"/>
      <c r="P567" s="1"/>
      <c r="Q567" s="1"/>
      <c r="R567" s="1"/>
    </row>
    <row r="568" spans="1:18" x14ac:dyDescent="0.3">
      <c r="A568" s="36">
        <v>44235</v>
      </c>
      <c r="B568" s="47">
        <v>410.78</v>
      </c>
      <c r="C568" s="48">
        <v>1.23999999999995</v>
      </c>
      <c r="D568" s="49">
        <v>3.0277872735262799E-3</v>
      </c>
      <c r="E568" s="47">
        <v>410.16</v>
      </c>
      <c r="F568" s="47">
        <v>410.16</v>
      </c>
      <c r="G568" s="47">
        <v>412.29</v>
      </c>
      <c r="H568" s="7">
        <v>2199675510</v>
      </c>
      <c r="I568" s="47">
        <v>402249290000</v>
      </c>
      <c r="J568" s="47">
        <v>0.61999999999994804</v>
      </c>
      <c r="K568" s="47">
        <v>2.13</v>
      </c>
      <c r="L568" s="49">
        <v>-0.133006928505431</v>
      </c>
      <c r="M568" s="47">
        <v>34215924970000</v>
      </c>
      <c r="N568" s="47">
        <v>410.78</v>
      </c>
      <c r="O568" s="1"/>
      <c r="P568" s="1"/>
      <c r="Q568" s="1"/>
      <c r="R568" s="1"/>
    </row>
    <row r="569" spans="1:18" x14ac:dyDescent="0.3">
      <c r="A569" s="36">
        <v>44236</v>
      </c>
      <c r="B569" s="47">
        <v>410.42</v>
      </c>
      <c r="C569" s="48">
        <v>-0.35999999999995702</v>
      </c>
      <c r="D569" s="49">
        <v>-8.7638151808743599E-4</v>
      </c>
      <c r="E569" s="47">
        <v>411.01</v>
      </c>
      <c r="F569" s="47">
        <v>408.9</v>
      </c>
      <c r="G569" s="47">
        <v>411.12</v>
      </c>
      <c r="H569" s="7">
        <v>1615035700</v>
      </c>
      <c r="I569" s="47">
        <v>345499260000</v>
      </c>
      <c r="J569" s="47">
        <v>0.58999999999997499</v>
      </c>
      <c r="K569" s="47">
        <v>2.2200000000000299</v>
      </c>
      <c r="L569" s="49">
        <v>-0.26578457019781099</v>
      </c>
      <c r="M569" s="47">
        <v>33870425710000</v>
      </c>
      <c r="N569" s="47">
        <v>410.42</v>
      </c>
      <c r="O569" s="1"/>
      <c r="P569" s="1"/>
      <c r="Q569" s="1"/>
      <c r="R569" s="1"/>
    </row>
    <row r="570" spans="1:18" x14ac:dyDescent="0.3">
      <c r="A570" s="36">
        <v>44237</v>
      </c>
      <c r="B570" s="47">
        <v>409.47</v>
      </c>
      <c r="C570" s="48">
        <v>-0.94999999999998896</v>
      </c>
      <c r="D570" s="49">
        <v>-2.3147020125724601E-3</v>
      </c>
      <c r="E570" s="47">
        <v>411.21</v>
      </c>
      <c r="F570" s="47">
        <v>407.48</v>
      </c>
      <c r="G570" s="47">
        <v>411.92</v>
      </c>
      <c r="H570" s="7">
        <v>2104290110</v>
      </c>
      <c r="I570" s="47">
        <v>450802590000</v>
      </c>
      <c r="J570" s="47">
        <v>1.73999999999995</v>
      </c>
      <c r="K570" s="47">
        <v>4.4400000000000004</v>
      </c>
      <c r="L570" s="49">
        <v>0.30293721061398199</v>
      </c>
      <c r="M570" s="47">
        <v>33419623120000</v>
      </c>
      <c r="N570" s="47">
        <v>409.47</v>
      </c>
      <c r="O570" s="1"/>
      <c r="P570" s="1"/>
      <c r="Q570" s="1"/>
      <c r="R570" s="1"/>
    </row>
    <row r="571" spans="1:18" x14ac:dyDescent="0.3">
      <c r="A571" s="36">
        <v>44238</v>
      </c>
      <c r="B571" s="47">
        <v>411.35</v>
      </c>
      <c r="C571" s="48">
        <v>1.88</v>
      </c>
      <c r="D571" s="49">
        <v>4.5913009500085401E-3</v>
      </c>
      <c r="E571" s="47">
        <v>409.97</v>
      </c>
      <c r="F571" s="47">
        <v>409.52</v>
      </c>
      <c r="G571" s="47">
        <v>411.56</v>
      </c>
      <c r="H571" s="7">
        <v>1741392450</v>
      </c>
      <c r="I571" s="47">
        <v>396150060000</v>
      </c>
      <c r="J571" s="47">
        <v>1.38</v>
      </c>
      <c r="K571" s="47">
        <v>2.04000000000002</v>
      </c>
      <c r="L571" s="49">
        <v>-0.17245609732015499</v>
      </c>
      <c r="M571" s="47">
        <v>33815773180000</v>
      </c>
      <c r="N571" s="47">
        <v>411.35</v>
      </c>
      <c r="O571" s="1"/>
      <c r="P571" s="1"/>
      <c r="Q571" s="1"/>
      <c r="R571" s="1"/>
    </row>
    <row r="572" spans="1:18" x14ac:dyDescent="0.3">
      <c r="A572" s="36">
        <v>44239</v>
      </c>
      <c r="B572" s="47">
        <v>414</v>
      </c>
      <c r="C572" s="48">
        <v>2.6499999999999799</v>
      </c>
      <c r="D572" s="49">
        <v>6.4422025039503504E-3</v>
      </c>
      <c r="E572" s="47">
        <v>411.12</v>
      </c>
      <c r="F572" s="47">
        <v>409.25</v>
      </c>
      <c r="G572" s="47">
        <v>414</v>
      </c>
      <c r="H572" s="7">
        <v>1572547060</v>
      </c>
      <c r="I572" s="47">
        <v>317230860000</v>
      </c>
      <c r="J572" s="47">
        <v>2.88</v>
      </c>
      <c r="K572" s="47">
        <v>4.75</v>
      </c>
      <c r="L572" s="49">
        <v>-9.6959987393996097E-2</v>
      </c>
      <c r="M572" s="47">
        <v>34133004040000</v>
      </c>
      <c r="N572" s="47">
        <v>414</v>
      </c>
      <c r="O572" s="1"/>
      <c r="P572" s="1"/>
      <c r="Q572" s="1"/>
      <c r="R572" s="1"/>
    </row>
    <row r="573" spans="1:18" x14ac:dyDescent="0.3">
      <c r="A573" s="36">
        <v>44242</v>
      </c>
      <c r="B573" s="47">
        <v>419.47</v>
      </c>
      <c r="C573" s="48">
        <v>5.4700000000000299</v>
      </c>
      <c r="D573" s="49">
        <v>1.3212560386473501E-2</v>
      </c>
      <c r="E573" s="47">
        <v>415.82</v>
      </c>
      <c r="F573" s="47">
        <v>415.82</v>
      </c>
      <c r="G573" s="47">
        <v>420.14</v>
      </c>
      <c r="H573" s="7">
        <v>1948615270</v>
      </c>
      <c r="I573" s="47">
        <v>359490270000</v>
      </c>
      <c r="J573" s="47">
        <v>3.6500000000000301</v>
      </c>
      <c r="K573" s="47">
        <v>4.3199999999999896</v>
      </c>
      <c r="L573" s="49">
        <v>0.23914591783345401</v>
      </c>
      <c r="M573" s="47">
        <v>34492494310000</v>
      </c>
      <c r="N573" s="47">
        <v>419.47</v>
      </c>
      <c r="O573" s="1"/>
      <c r="P573" s="1"/>
      <c r="Q573" s="1"/>
      <c r="R573" s="1"/>
    </row>
    <row r="574" spans="1:18" x14ac:dyDescent="0.3">
      <c r="A574" s="36">
        <v>44243</v>
      </c>
      <c r="B574" s="47">
        <v>419.2</v>
      </c>
      <c r="C574" s="48">
        <v>-0.27000000000003899</v>
      </c>
      <c r="D574" s="49">
        <v>-6.4366939232850696E-4</v>
      </c>
      <c r="E574" s="47">
        <v>419.88</v>
      </c>
      <c r="F574" s="47">
        <v>418.71</v>
      </c>
      <c r="G574" s="47">
        <v>420.57</v>
      </c>
      <c r="H574" s="7">
        <v>1845451770</v>
      </c>
      <c r="I574" s="47">
        <v>401456390000</v>
      </c>
      <c r="J574" s="47">
        <v>0.68000000000000704</v>
      </c>
      <c r="K574" s="47">
        <v>1.8600000000000101</v>
      </c>
      <c r="L574" s="49">
        <v>-5.2941954006138901E-2</v>
      </c>
      <c r="M574" s="47">
        <v>34091037920000</v>
      </c>
      <c r="N574" s="47">
        <v>419.2</v>
      </c>
      <c r="O574" s="1"/>
      <c r="P574" s="1"/>
      <c r="Q574" s="1"/>
      <c r="R574" s="1"/>
    </row>
    <row r="575" spans="1:18" x14ac:dyDescent="0.3">
      <c r="A575" s="36">
        <v>44244</v>
      </c>
      <c r="B575" s="47">
        <v>416.1</v>
      </c>
      <c r="C575" s="48">
        <v>-3.0999999999999699</v>
      </c>
      <c r="D575" s="49">
        <v>-7.3950381679388499E-3</v>
      </c>
      <c r="E575" s="47">
        <v>418.64</v>
      </c>
      <c r="F575" s="47">
        <v>415.56</v>
      </c>
      <c r="G575" s="47">
        <v>418.64</v>
      </c>
      <c r="H575" s="7">
        <v>1939092520</v>
      </c>
      <c r="I575" s="47">
        <v>471477980000</v>
      </c>
      <c r="J575" s="47">
        <v>2.5399999999999601</v>
      </c>
      <c r="K575" s="47">
        <v>3.0799999999999801</v>
      </c>
      <c r="L575" s="49">
        <v>5.0741369415468397E-2</v>
      </c>
      <c r="M575" s="47">
        <v>33619559940000</v>
      </c>
      <c r="N575" s="47">
        <v>416.1</v>
      </c>
      <c r="O575" s="1"/>
      <c r="P575" s="1"/>
      <c r="Q575" s="1"/>
      <c r="R575" s="1"/>
    </row>
    <row r="576" spans="1:18" x14ac:dyDescent="0.3">
      <c r="A576" s="36">
        <v>44245</v>
      </c>
      <c r="B576" s="47">
        <v>412.7</v>
      </c>
      <c r="C576" s="48">
        <v>-3.4000000000000301</v>
      </c>
      <c r="D576" s="49">
        <v>-8.1711127132901608E-3</v>
      </c>
      <c r="E576" s="47">
        <v>415.87</v>
      </c>
      <c r="F576" s="47">
        <v>411.87</v>
      </c>
      <c r="G576" s="47">
        <v>417.26</v>
      </c>
      <c r="H576" s="7">
        <v>2020899340</v>
      </c>
      <c r="I576" s="47">
        <v>433790950000</v>
      </c>
      <c r="J576" s="47">
        <v>3.1700000000000199</v>
      </c>
      <c r="K576" s="47">
        <v>5.3899999999999899</v>
      </c>
      <c r="L576" s="49">
        <v>4.2188198425931703E-2</v>
      </c>
      <c r="M576" s="47">
        <v>33185768990000</v>
      </c>
      <c r="N576" s="47">
        <v>412.7</v>
      </c>
      <c r="O576" s="1"/>
      <c r="P576" s="1"/>
      <c r="Q576" s="1"/>
      <c r="R576" s="1"/>
    </row>
    <row r="577" spans="1:18" x14ac:dyDescent="0.3">
      <c r="A577" s="36">
        <v>44246</v>
      </c>
      <c r="B577" s="47">
        <v>414.88</v>
      </c>
      <c r="C577" s="48">
        <v>2.1800000000000099</v>
      </c>
      <c r="D577" s="49">
        <v>5.2822873758177997E-3</v>
      </c>
      <c r="E577" s="47">
        <v>413.07</v>
      </c>
      <c r="F577" s="47">
        <v>412.27</v>
      </c>
      <c r="G577" s="47">
        <v>415.72</v>
      </c>
      <c r="H577" s="7">
        <v>2278413160</v>
      </c>
      <c r="I577" s="47">
        <v>544512990000</v>
      </c>
      <c r="J577" s="47">
        <v>1.81</v>
      </c>
      <c r="K577" s="47">
        <v>3.4500000000000499</v>
      </c>
      <c r="L577" s="49">
        <v>0.12742535706899699</v>
      </c>
      <c r="M577" s="47">
        <v>33730281980000</v>
      </c>
      <c r="N577" s="47">
        <v>414.88</v>
      </c>
      <c r="O577" s="1"/>
      <c r="P577" s="1"/>
      <c r="Q577" s="1"/>
      <c r="R577" s="1"/>
    </row>
    <row r="578" spans="1:18" x14ac:dyDescent="0.3">
      <c r="A578" s="36">
        <v>44249</v>
      </c>
      <c r="B578" s="47">
        <v>413.06</v>
      </c>
      <c r="C578" s="48">
        <v>-1.8199999999999901</v>
      </c>
      <c r="D578" s="49">
        <v>-4.3868106440416296E-3</v>
      </c>
      <c r="E578" s="47">
        <v>413.81</v>
      </c>
      <c r="F578" s="47">
        <v>409.55</v>
      </c>
      <c r="G578" s="47">
        <v>413.81</v>
      </c>
      <c r="H578" s="7">
        <v>2077010940</v>
      </c>
      <c r="I578" s="47">
        <v>510368290000</v>
      </c>
      <c r="J578" s="47">
        <v>0.75</v>
      </c>
      <c r="K578" s="47">
        <v>4.25999999999999</v>
      </c>
      <c r="L578" s="49">
        <v>-8.8395828963698603E-2</v>
      </c>
      <c r="M578" s="47">
        <v>33219913690000</v>
      </c>
      <c r="N578" s="47">
        <v>413.06</v>
      </c>
      <c r="O578" s="1"/>
      <c r="P578" s="1"/>
      <c r="Q578" s="1"/>
      <c r="R578" s="1"/>
    </row>
    <row r="579" spans="1:18" x14ac:dyDescent="0.3">
      <c r="A579" s="36">
        <v>44250</v>
      </c>
      <c r="B579" s="47">
        <v>411.32</v>
      </c>
      <c r="C579" s="48">
        <v>-1.74000000000001</v>
      </c>
      <c r="D579" s="49">
        <v>-4.2124630804241704E-3</v>
      </c>
      <c r="E579" s="47">
        <v>413.18</v>
      </c>
      <c r="F579" s="47">
        <v>406.68</v>
      </c>
      <c r="G579" s="47">
        <v>414.5</v>
      </c>
      <c r="H579" s="7">
        <v>2734417440</v>
      </c>
      <c r="I579" s="47">
        <v>555988670000</v>
      </c>
      <c r="J579" s="47">
        <v>1.8600000000000101</v>
      </c>
      <c r="K579" s="47">
        <v>7.8199999999999896</v>
      </c>
      <c r="L579" s="49">
        <v>0.316515665536167</v>
      </c>
      <c r="M579" s="47">
        <v>32663925020000</v>
      </c>
      <c r="N579" s="47">
        <v>411.32</v>
      </c>
      <c r="O579" s="1"/>
      <c r="P579" s="1"/>
      <c r="Q579" s="1"/>
      <c r="R579" s="1"/>
    </row>
    <row r="580" spans="1:18" x14ac:dyDescent="0.3">
      <c r="A580" s="36">
        <v>44251</v>
      </c>
      <c r="B580" s="47">
        <v>413.21</v>
      </c>
      <c r="C580" s="48">
        <v>1.8899999999999899</v>
      </c>
      <c r="D580" s="49">
        <v>4.5949625595642996E-3</v>
      </c>
      <c r="E580" s="47">
        <v>410.96</v>
      </c>
      <c r="F580" s="47">
        <v>410.62</v>
      </c>
      <c r="G580" s="47">
        <v>413.7</v>
      </c>
      <c r="H580" s="7">
        <v>2943499930</v>
      </c>
      <c r="I580" s="47">
        <v>504604190000</v>
      </c>
      <c r="J580" s="47">
        <v>2.25</v>
      </c>
      <c r="K580" s="47">
        <v>3.0799999999999801</v>
      </c>
      <c r="L580" s="49">
        <v>7.6463266705905697E-2</v>
      </c>
      <c r="M580" s="47">
        <v>33168529210000</v>
      </c>
      <c r="N580" s="47">
        <v>413.21</v>
      </c>
      <c r="O580" s="1"/>
      <c r="P580" s="1"/>
      <c r="Q580" s="1"/>
      <c r="R580" s="1"/>
    </row>
    <row r="581" spans="1:18" x14ac:dyDescent="0.3">
      <c r="A581" s="36">
        <v>44252</v>
      </c>
      <c r="B581" s="47">
        <v>411.73</v>
      </c>
      <c r="C581" s="48">
        <v>-1.47999999999996</v>
      </c>
      <c r="D581" s="49">
        <v>-3.5817138985018799E-3</v>
      </c>
      <c r="E581" s="47">
        <v>414.08</v>
      </c>
      <c r="F581" s="47">
        <v>411.73</v>
      </c>
      <c r="G581" s="47">
        <v>415.38</v>
      </c>
      <c r="H581" s="7">
        <v>2603715690</v>
      </c>
      <c r="I581" s="47">
        <v>486994200000</v>
      </c>
      <c r="J581" s="47">
        <v>2.3499999999999699</v>
      </c>
      <c r="K581" s="47">
        <v>3.6499999999999799</v>
      </c>
      <c r="L581" s="49">
        <v>-0.115435450341594</v>
      </c>
      <c r="M581" s="47">
        <v>32681535010000</v>
      </c>
      <c r="N581" s="47">
        <v>411.73</v>
      </c>
      <c r="O581" s="1"/>
      <c r="P581" s="1"/>
      <c r="Q581" s="1"/>
      <c r="R581" s="1"/>
    </row>
    <row r="582" spans="1:18" x14ac:dyDescent="0.3">
      <c r="A582" s="36">
        <v>44253</v>
      </c>
      <c r="B582" s="47">
        <v>404.99</v>
      </c>
      <c r="C582" s="48">
        <v>-6.74000000000001</v>
      </c>
      <c r="D582" s="49">
        <v>-1.6369951181599601E-2</v>
      </c>
      <c r="E582" s="47">
        <v>408.98</v>
      </c>
      <c r="F582" s="47">
        <v>404.04</v>
      </c>
      <c r="G582" s="47">
        <v>410.64</v>
      </c>
      <c r="H582" s="7">
        <v>2998327330</v>
      </c>
      <c r="I582" s="47">
        <v>693901630000</v>
      </c>
      <c r="J582" s="47">
        <v>3.99000000000001</v>
      </c>
      <c r="K582" s="47">
        <v>6.5999999999999703</v>
      </c>
      <c r="L582" s="49">
        <v>0.151557115669568</v>
      </c>
      <c r="M582" s="47">
        <v>31987633380000</v>
      </c>
      <c r="N582" s="47">
        <v>404.99</v>
      </c>
      <c r="O582" s="1"/>
      <c r="P582" s="1"/>
      <c r="Q582" s="1"/>
      <c r="R582" s="1"/>
    </row>
    <row r="583" spans="1:18" x14ac:dyDescent="0.3">
      <c r="A583" s="36">
        <v>44256</v>
      </c>
      <c r="B583" s="47">
        <v>412.44</v>
      </c>
      <c r="C583" s="48">
        <v>7.4499999999999904</v>
      </c>
      <c r="D583" s="49">
        <v>1.8395515938665102E-2</v>
      </c>
      <c r="E583" s="47">
        <v>408.25</v>
      </c>
      <c r="F583" s="47">
        <v>408.25</v>
      </c>
      <c r="G583" s="47">
        <v>412.76</v>
      </c>
      <c r="H583" s="7">
        <v>1939351370</v>
      </c>
      <c r="I583" s="47">
        <v>427968110000</v>
      </c>
      <c r="J583" s="47">
        <v>4.1900000000000004</v>
      </c>
      <c r="K583" s="47">
        <v>4.50999999999999</v>
      </c>
      <c r="L583" s="49">
        <v>-0.35318890949775</v>
      </c>
      <c r="M583" s="47">
        <v>32415601490000</v>
      </c>
      <c r="N583" s="47">
        <v>412.44</v>
      </c>
      <c r="O583" s="1"/>
      <c r="P583" s="1"/>
      <c r="Q583" s="1"/>
      <c r="R583" s="1"/>
    </row>
    <row r="584" spans="1:18" x14ac:dyDescent="0.3">
      <c r="A584" s="36">
        <v>44257</v>
      </c>
      <c r="B584" s="47">
        <v>413.23</v>
      </c>
      <c r="C584" s="48">
        <v>0.79000000000002002</v>
      </c>
      <c r="D584" s="49">
        <v>1.9154301231694799E-3</v>
      </c>
      <c r="E584" s="47">
        <v>412.06</v>
      </c>
      <c r="F584" s="47">
        <v>411.33</v>
      </c>
      <c r="G584" s="47">
        <v>415.37</v>
      </c>
      <c r="H584" s="7">
        <v>1857479360</v>
      </c>
      <c r="I584" s="47">
        <v>439355720000</v>
      </c>
      <c r="J584" s="47">
        <v>1.1700000000000199</v>
      </c>
      <c r="K584" s="47">
        <v>4.0400000000000196</v>
      </c>
      <c r="L584" s="49">
        <v>-4.2216181794844099E-2</v>
      </c>
      <c r="M584" s="47">
        <v>32854957210000</v>
      </c>
      <c r="N584" s="47">
        <v>413.23</v>
      </c>
      <c r="O584" s="1"/>
      <c r="P584" s="1"/>
      <c r="Q584" s="1"/>
      <c r="R584" s="1"/>
    </row>
    <row r="585" spans="1:18" x14ac:dyDescent="0.3">
      <c r="A585" s="36">
        <v>44258</v>
      </c>
      <c r="B585" s="47">
        <v>413.42</v>
      </c>
      <c r="C585" s="48">
        <v>0.189999999999998</v>
      </c>
      <c r="D585" s="49">
        <v>4.5979236744669502E-4</v>
      </c>
      <c r="E585" s="47">
        <v>413.8</v>
      </c>
      <c r="F585" s="47">
        <v>410.55</v>
      </c>
      <c r="G585" s="47">
        <v>416.69</v>
      </c>
      <c r="H585" s="7">
        <v>2428828980</v>
      </c>
      <c r="I585" s="47">
        <v>489168230000</v>
      </c>
      <c r="J585" s="47">
        <v>0.37999999999999501</v>
      </c>
      <c r="K585" s="47">
        <v>6.1399999999999899</v>
      </c>
      <c r="L585" s="49">
        <v>0.307594061233606</v>
      </c>
      <c r="M585" s="47">
        <v>33344125440000</v>
      </c>
      <c r="N585" s="47">
        <v>413.42</v>
      </c>
      <c r="O585" s="1"/>
      <c r="P585" s="1"/>
      <c r="Q585" s="1"/>
      <c r="R585" s="1"/>
    </row>
    <row r="586" spans="1:18" x14ac:dyDescent="0.3">
      <c r="A586" s="36">
        <v>44259</v>
      </c>
      <c r="B586" s="47">
        <v>411.91</v>
      </c>
      <c r="C586" s="48">
        <v>-1.50999999999999</v>
      </c>
      <c r="D586" s="49">
        <v>-3.6524599680711899E-3</v>
      </c>
      <c r="E586" s="47">
        <v>411.71</v>
      </c>
      <c r="F586" s="47">
        <v>409.03</v>
      </c>
      <c r="G586" s="47">
        <v>412.84</v>
      </c>
      <c r="H586" s="7">
        <v>2331106650</v>
      </c>
      <c r="I586" s="47">
        <v>540893140000</v>
      </c>
      <c r="J586" s="47">
        <v>0.200000000000045</v>
      </c>
      <c r="K586" s="47">
        <v>3.81</v>
      </c>
      <c r="L586" s="49">
        <v>-4.0234339595206899E-2</v>
      </c>
      <c r="M586" s="47">
        <v>32803232300000</v>
      </c>
      <c r="N586" s="47">
        <v>411.91</v>
      </c>
      <c r="O586" s="1"/>
      <c r="P586" s="1"/>
      <c r="Q586" s="1"/>
      <c r="R586" s="1"/>
    </row>
    <row r="587" spans="1:18" x14ac:dyDescent="0.3">
      <c r="A587" s="36">
        <v>44260</v>
      </c>
      <c r="B587" s="47">
        <v>408.68</v>
      </c>
      <c r="C587" s="48">
        <v>-3.23000000000002</v>
      </c>
      <c r="D587" s="49">
        <v>-7.8415187783739595E-3</v>
      </c>
      <c r="E587" s="47">
        <v>410.62</v>
      </c>
      <c r="F587" s="47">
        <v>407.14</v>
      </c>
      <c r="G587" s="47">
        <v>413.19</v>
      </c>
      <c r="H587" s="7">
        <v>2575807510</v>
      </c>
      <c r="I587" s="47">
        <v>521871860000</v>
      </c>
      <c r="J587" s="47">
        <v>1.94</v>
      </c>
      <c r="K587" s="47">
        <v>6.0500000000000096</v>
      </c>
      <c r="L587" s="49">
        <v>0.104971971145121</v>
      </c>
      <c r="M587" s="47">
        <v>32281360440000</v>
      </c>
      <c r="N587" s="47">
        <v>408.68</v>
      </c>
      <c r="O587" s="1"/>
      <c r="P587" s="1"/>
      <c r="Q587" s="1"/>
      <c r="R587" s="1"/>
    </row>
    <row r="588" spans="1:18" x14ac:dyDescent="0.3">
      <c r="A588" s="36">
        <v>44263</v>
      </c>
      <c r="B588" s="47">
        <v>417.25</v>
      </c>
      <c r="C588" s="48">
        <v>8.5699999999999896</v>
      </c>
      <c r="D588" s="49">
        <v>2.0969952040716399E-2</v>
      </c>
      <c r="E588" s="47">
        <v>410.23</v>
      </c>
      <c r="F588" s="47">
        <v>410.23</v>
      </c>
      <c r="G588" s="47">
        <v>417.62</v>
      </c>
      <c r="H588" s="7">
        <v>2587552060</v>
      </c>
      <c r="I588" s="47">
        <v>491226820000</v>
      </c>
      <c r="J588" s="47">
        <v>7.01999999999998</v>
      </c>
      <c r="K588" s="47">
        <v>7.3899999999999899</v>
      </c>
      <c r="L588" s="49">
        <v>4.5595604308180599E-3</v>
      </c>
      <c r="M588" s="47">
        <v>32772587260000</v>
      </c>
      <c r="N588" s="47">
        <v>417.25</v>
      </c>
      <c r="O588" s="1"/>
      <c r="P588" s="1"/>
      <c r="Q588" s="1"/>
      <c r="R588" s="1"/>
    </row>
    <row r="589" spans="1:18" x14ac:dyDescent="0.3">
      <c r="A589" s="36">
        <v>44264</v>
      </c>
      <c r="B589" s="47">
        <v>420.41</v>
      </c>
      <c r="C589" s="48">
        <v>3.1600000000000299</v>
      </c>
      <c r="D589" s="49">
        <v>7.5733972438586598E-3</v>
      </c>
      <c r="E589" s="47">
        <v>417.34</v>
      </c>
      <c r="F589" s="47">
        <v>416.19</v>
      </c>
      <c r="G589" s="47">
        <v>421.05</v>
      </c>
      <c r="H589" s="7">
        <v>2584359070</v>
      </c>
      <c r="I589" s="47">
        <v>536105810000</v>
      </c>
      <c r="J589" s="47">
        <v>3.07000000000005</v>
      </c>
      <c r="K589" s="47">
        <v>4.8600000000000101</v>
      </c>
      <c r="L589" s="49">
        <v>-1.2339809696427901E-3</v>
      </c>
      <c r="M589" s="47">
        <v>33308693070000</v>
      </c>
      <c r="N589" s="47">
        <v>420.41</v>
      </c>
      <c r="O589" s="1"/>
      <c r="P589" s="1"/>
      <c r="Q589" s="1"/>
      <c r="R589" s="1"/>
    </row>
    <row r="590" spans="1:18" x14ac:dyDescent="0.3">
      <c r="A590" s="36">
        <v>44265</v>
      </c>
      <c r="B590" s="47">
        <v>422.11</v>
      </c>
      <c r="C590" s="48">
        <v>1.69999999999999</v>
      </c>
      <c r="D590" s="49">
        <v>4.0436716538616796E-3</v>
      </c>
      <c r="E590" s="47">
        <v>419.96</v>
      </c>
      <c r="F590" s="47">
        <v>418.66</v>
      </c>
      <c r="G590" s="47">
        <v>422.71</v>
      </c>
      <c r="H590" s="7">
        <v>2264183690</v>
      </c>
      <c r="I590" s="47">
        <v>462292440000</v>
      </c>
      <c r="J590" s="47">
        <v>2.1500000000000301</v>
      </c>
      <c r="K590" s="47">
        <v>4.0499999999999501</v>
      </c>
      <c r="L590" s="49">
        <v>-0.123889665223649</v>
      </c>
      <c r="M590" s="47">
        <v>33770985510000</v>
      </c>
      <c r="N590" s="47">
        <v>422.11</v>
      </c>
      <c r="O590" s="1"/>
      <c r="P590" s="1"/>
      <c r="Q590" s="1"/>
      <c r="R590" s="1"/>
    </row>
    <row r="591" spans="1:18" x14ac:dyDescent="0.3">
      <c r="A591" s="36">
        <v>44266</v>
      </c>
      <c r="B591" s="47">
        <v>424.17</v>
      </c>
      <c r="C591" s="48">
        <v>2.06</v>
      </c>
      <c r="D591" s="49">
        <v>4.8802444860344503E-3</v>
      </c>
      <c r="E591" s="47">
        <v>422.68</v>
      </c>
      <c r="F591" s="47">
        <v>422.55</v>
      </c>
      <c r="G591" s="47">
        <v>424.23</v>
      </c>
      <c r="H591" s="7">
        <v>2310539540</v>
      </c>
      <c r="I591" s="47">
        <v>450935740000</v>
      </c>
      <c r="J591" s="47">
        <v>1.49000000000001</v>
      </c>
      <c r="K591" s="47">
        <v>1.6800000000000099</v>
      </c>
      <c r="L591" s="49">
        <v>2.0473537639519E-2</v>
      </c>
      <c r="M591" s="47">
        <v>34221921250000</v>
      </c>
      <c r="N591" s="47">
        <v>424.17</v>
      </c>
      <c r="O591" s="1"/>
      <c r="P591" s="1"/>
      <c r="Q591" s="1"/>
      <c r="R591" s="1"/>
    </row>
    <row r="592" spans="1:18" x14ac:dyDescent="0.3">
      <c r="A592" s="36">
        <v>44267</v>
      </c>
      <c r="B592" s="47">
        <v>423.08</v>
      </c>
      <c r="C592" s="48">
        <v>-1.0900000000000301</v>
      </c>
      <c r="D592" s="49">
        <v>-2.56972440295172E-3</v>
      </c>
      <c r="E592" s="47">
        <v>423.43</v>
      </c>
      <c r="F592" s="47">
        <v>421.68</v>
      </c>
      <c r="G592" s="47">
        <v>423.43</v>
      </c>
      <c r="H592" s="7">
        <v>1985794750</v>
      </c>
      <c r="I592" s="47">
        <v>376322840000</v>
      </c>
      <c r="J592" s="47">
        <v>0.35000000000002301</v>
      </c>
      <c r="K592" s="47">
        <v>1.75</v>
      </c>
      <c r="L592" s="49">
        <v>-0.14054933247322801</v>
      </c>
      <c r="M592" s="47">
        <v>33845598410000</v>
      </c>
      <c r="N592" s="47">
        <v>423.08</v>
      </c>
      <c r="O592" s="1"/>
      <c r="P592" s="1"/>
      <c r="Q592" s="1"/>
      <c r="R592" s="1"/>
    </row>
    <row r="593" spans="1:18" x14ac:dyDescent="0.3">
      <c r="A593" s="36">
        <v>44270</v>
      </c>
      <c r="B593" s="47">
        <v>423.08</v>
      </c>
      <c r="C593" s="48">
        <v>0</v>
      </c>
      <c r="D593" s="49">
        <v>0</v>
      </c>
      <c r="E593" s="47">
        <v>423.97</v>
      </c>
      <c r="F593" s="47">
        <v>421.95</v>
      </c>
      <c r="G593" s="47">
        <v>426.13</v>
      </c>
      <c r="H593" s="7">
        <v>1940169110</v>
      </c>
      <c r="I593" s="47">
        <v>413291040000</v>
      </c>
      <c r="J593" s="47">
        <v>0.89000000000004298</v>
      </c>
      <c r="K593" s="47">
        <v>4.1800000000000104</v>
      </c>
      <c r="L593" s="49">
        <v>-2.2976009982904801E-2</v>
      </c>
      <c r="M593" s="47">
        <v>33432307370000</v>
      </c>
      <c r="N593" s="47">
        <v>423.08</v>
      </c>
      <c r="O593" s="1"/>
      <c r="P593" s="1"/>
      <c r="Q593" s="1"/>
      <c r="R593" s="1"/>
    </row>
    <row r="594" spans="1:18" x14ac:dyDescent="0.3">
      <c r="A594" s="36">
        <v>44271</v>
      </c>
      <c r="B594" s="47">
        <v>426.82</v>
      </c>
      <c r="C594" s="48">
        <v>3.74000000000001</v>
      </c>
      <c r="D594" s="49">
        <v>8.8399357095585007E-3</v>
      </c>
      <c r="E594" s="47">
        <v>424.08</v>
      </c>
      <c r="F594" s="47">
        <v>424.08</v>
      </c>
      <c r="G594" s="47">
        <v>426.96</v>
      </c>
      <c r="H594" s="7">
        <v>2219662920</v>
      </c>
      <c r="I594" s="47">
        <v>504426170000</v>
      </c>
      <c r="J594" s="47">
        <v>2.74000000000001</v>
      </c>
      <c r="K594" s="47">
        <v>2.88</v>
      </c>
      <c r="L594" s="49">
        <v>0.144056416814099</v>
      </c>
      <c r="M594" s="47">
        <v>33936733540000</v>
      </c>
      <c r="N594" s="47">
        <v>426.82</v>
      </c>
      <c r="O594" s="1"/>
      <c r="P594" s="1"/>
      <c r="Q594" s="1"/>
      <c r="R594" s="1"/>
    </row>
    <row r="595" spans="1:18" x14ac:dyDescent="0.3">
      <c r="A595" s="36">
        <v>44272</v>
      </c>
      <c r="B595" s="47">
        <v>424.91</v>
      </c>
      <c r="C595" s="48">
        <v>-1.9099999999999699</v>
      </c>
      <c r="D595" s="49">
        <v>-4.4749543132935896E-3</v>
      </c>
      <c r="E595" s="47">
        <v>426.58</v>
      </c>
      <c r="F595" s="47">
        <v>424.12</v>
      </c>
      <c r="G595" s="47">
        <v>426.98</v>
      </c>
      <c r="H595" s="7">
        <v>2177341580</v>
      </c>
      <c r="I595" s="47">
        <v>482450420000</v>
      </c>
      <c r="J595" s="47">
        <v>1.66999999999996</v>
      </c>
      <c r="K595" s="47">
        <v>2.8600000000000101</v>
      </c>
      <c r="L595" s="49">
        <v>-1.9066561692168998E-2</v>
      </c>
      <c r="M595" s="47">
        <v>33454283120000</v>
      </c>
      <c r="N595" s="47">
        <v>424.91</v>
      </c>
      <c r="O595" s="1"/>
      <c r="P595" s="1"/>
      <c r="Q595" s="1"/>
      <c r="R595" s="1"/>
    </row>
    <row r="596" spans="1:18" x14ac:dyDescent="0.3">
      <c r="A596" s="36">
        <v>44273</v>
      </c>
      <c r="B596" s="47">
        <v>426.59</v>
      </c>
      <c r="C596" s="48">
        <v>1.67999999999995</v>
      </c>
      <c r="D596" s="49">
        <v>3.95377844720047E-3</v>
      </c>
      <c r="E596" s="47">
        <v>425.41</v>
      </c>
      <c r="F596" s="47">
        <v>424.79</v>
      </c>
      <c r="G596" s="47">
        <v>427.26</v>
      </c>
      <c r="H596" s="7">
        <v>2441832980</v>
      </c>
      <c r="I596" s="47">
        <v>471420180000</v>
      </c>
      <c r="J596" s="47">
        <v>1.17999999999995</v>
      </c>
      <c r="K596" s="47">
        <v>2.46999999999997</v>
      </c>
      <c r="L596" s="49">
        <v>0.121474463368306</v>
      </c>
      <c r="M596" s="47">
        <v>33925703300000</v>
      </c>
      <c r="N596" s="47">
        <v>426.59</v>
      </c>
      <c r="O596" s="1"/>
      <c r="P596" s="1"/>
      <c r="Q596" s="1"/>
      <c r="R596" s="1"/>
    </row>
    <row r="597" spans="1:18" x14ac:dyDescent="0.3">
      <c r="A597" s="36">
        <v>44274</v>
      </c>
      <c r="B597" s="47">
        <v>423.35</v>
      </c>
      <c r="C597" s="48">
        <v>-3.23999999999995</v>
      </c>
      <c r="D597" s="49">
        <v>-7.5951147471810202E-3</v>
      </c>
      <c r="E597" s="47">
        <v>424.95</v>
      </c>
      <c r="F597" s="47">
        <v>421.4</v>
      </c>
      <c r="G597" s="47">
        <v>426.02</v>
      </c>
      <c r="H597" s="7">
        <v>5090044020</v>
      </c>
      <c r="I597" s="47">
        <v>1101331710000</v>
      </c>
      <c r="J597" s="47">
        <v>1.5999999999999699</v>
      </c>
      <c r="K597" s="47">
        <v>4.62</v>
      </c>
      <c r="L597" s="49">
        <v>1.0845176806482499</v>
      </c>
      <c r="M597" s="47">
        <v>32824371590000</v>
      </c>
      <c r="N597" s="47">
        <v>423.35</v>
      </c>
      <c r="O597" s="1"/>
      <c r="P597" s="1"/>
      <c r="Q597" s="1"/>
      <c r="R597" s="1"/>
    </row>
    <row r="598" spans="1:18" x14ac:dyDescent="0.3">
      <c r="A598" s="36">
        <v>44277</v>
      </c>
      <c r="B598" s="47">
        <v>424.17</v>
      </c>
      <c r="C598" s="48">
        <v>0.81999999999999296</v>
      </c>
      <c r="D598" s="49">
        <v>1.93693161686546E-3</v>
      </c>
      <c r="E598" s="47">
        <v>422.53</v>
      </c>
      <c r="F598" s="47">
        <v>420.73</v>
      </c>
      <c r="G598" s="47">
        <v>424.36</v>
      </c>
      <c r="H598" s="7">
        <v>2054505250</v>
      </c>
      <c r="I598" s="47">
        <v>423691540000</v>
      </c>
      <c r="J598" s="47">
        <v>1.6400000000000401</v>
      </c>
      <c r="K598" s="47">
        <v>3.63</v>
      </c>
      <c r="L598" s="49">
        <v>-0.59636788170645305</v>
      </c>
      <c r="M598" s="47">
        <v>33248063130000</v>
      </c>
      <c r="N598" s="47">
        <v>424.17</v>
      </c>
      <c r="O598" s="1"/>
      <c r="P598" s="1"/>
      <c r="Q598" s="1"/>
      <c r="R598" s="1"/>
    </row>
    <row r="599" spans="1:18" x14ac:dyDescent="0.3">
      <c r="A599" s="36">
        <v>44278</v>
      </c>
      <c r="B599" s="47">
        <v>423.31</v>
      </c>
      <c r="C599" s="48">
        <v>-0.86000000000001398</v>
      </c>
      <c r="D599" s="49">
        <v>-2.02748897847564E-3</v>
      </c>
      <c r="E599" s="47">
        <v>423.4</v>
      </c>
      <c r="F599" s="47">
        <v>420.94</v>
      </c>
      <c r="G599" s="47">
        <v>424.34</v>
      </c>
      <c r="H599" s="7">
        <v>2228266740</v>
      </c>
      <c r="I599" s="47">
        <v>495273030000</v>
      </c>
      <c r="J599" s="47">
        <v>8.9999999999975003E-2</v>
      </c>
      <c r="K599" s="47">
        <v>3.3999999999999799</v>
      </c>
      <c r="L599" s="49">
        <v>8.4575831577943197E-2</v>
      </c>
      <c r="M599" s="47">
        <v>32752790100000</v>
      </c>
      <c r="N599" s="47">
        <v>423.31</v>
      </c>
      <c r="O599" s="1"/>
      <c r="P599" s="1"/>
      <c r="Q599" s="1"/>
      <c r="R599" s="1"/>
    </row>
    <row r="600" spans="1:18" x14ac:dyDescent="0.3">
      <c r="A600" s="36">
        <v>44279</v>
      </c>
      <c r="B600" s="47">
        <v>423.39</v>
      </c>
      <c r="C600" s="48">
        <v>7.9999999999984098E-2</v>
      </c>
      <c r="D600" s="49">
        <v>1.88986794547693E-4</v>
      </c>
      <c r="E600" s="47">
        <v>421.95</v>
      </c>
      <c r="F600" s="47">
        <v>420.36</v>
      </c>
      <c r="G600" s="47">
        <v>423.69</v>
      </c>
      <c r="H600" s="7">
        <v>2074764590</v>
      </c>
      <c r="I600" s="47">
        <v>468753060000</v>
      </c>
      <c r="J600" s="47">
        <v>1.44</v>
      </c>
      <c r="K600" s="47">
        <v>3.3299999999999801</v>
      </c>
      <c r="L600" s="49">
        <v>-6.8888588266591499E-2</v>
      </c>
      <c r="M600" s="47">
        <v>33221543160000</v>
      </c>
      <c r="N600" s="47">
        <v>423.39</v>
      </c>
      <c r="O600" s="1"/>
      <c r="P600" s="1"/>
      <c r="Q600" s="1"/>
      <c r="R600" s="1"/>
    </row>
    <row r="601" spans="1:18" x14ac:dyDescent="0.3">
      <c r="A601" s="36">
        <v>44280</v>
      </c>
      <c r="B601" s="47">
        <v>423.08</v>
      </c>
      <c r="C601" s="48">
        <v>-0.310000000000002</v>
      </c>
      <c r="D601" s="49">
        <v>-7.3218545549021499E-4</v>
      </c>
      <c r="E601" s="47">
        <v>422.38</v>
      </c>
      <c r="F601" s="47">
        <v>419.05</v>
      </c>
      <c r="G601" s="47">
        <v>423.57</v>
      </c>
      <c r="H601" s="7">
        <v>1973720160</v>
      </c>
      <c r="I601" s="47">
        <v>443333210000</v>
      </c>
      <c r="J601" s="47">
        <v>0.69999999999998896</v>
      </c>
      <c r="K601" s="47">
        <v>4.51999999999998</v>
      </c>
      <c r="L601" s="49">
        <v>-4.8701636073324298E-2</v>
      </c>
      <c r="M601" s="47">
        <v>32778209950000</v>
      </c>
      <c r="N601" s="47">
        <v>423.08</v>
      </c>
      <c r="O601" s="1"/>
      <c r="P601" s="1"/>
      <c r="Q601" s="1"/>
      <c r="R601" s="1"/>
    </row>
    <row r="602" spans="1:18" x14ac:dyDescent="0.3">
      <c r="A602" s="36">
        <v>44281</v>
      </c>
      <c r="B602" s="47">
        <v>426.93</v>
      </c>
      <c r="C602" s="48">
        <v>3.8500000000000201</v>
      </c>
      <c r="D602" s="49">
        <v>9.0999338186631903E-3</v>
      </c>
      <c r="E602" s="47">
        <v>424.19</v>
      </c>
      <c r="F602" s="47">
        <v>424.19</v>
      </c>
      <c r="G602" s="47">
        <v>427.21</v>
      </c>
      <c r="H602" s="7">
        <v>1991007580</v>
      </c>
      <c r="I602" s="47">
        <v>454378650000</v>
      </c>
      <c r="J602" s="47">
        <v>2.74000000000001</v>
      </c>
      <c r="K602" s="47">
        <v>3.01999999999998</v>
      </c>
      <c r="L602" s="49">
        <v>8.7587999303812107E-3</v>
      </c>
      <c r="M602" s="47">
        <v>33232588600000</v>
      </c>
      <c r="N602" s="47">
        <v>426.93</v>
      </c>
      <c r="O602" s="1"/>
      <c r="P602" s="1"/>
      <c r="Q602" s="1"/>
      <c r="R602" s="1"/>
    </row>
    <row r="603" spans="1:18" x14ac:dyDescent="0.3">
      <c r="A603" s="36">
        <v>44284</v>
      </c>
      <c r="B603" s="47">
        <v>427.61</v>
      </c>
      <c r="C603" s="48">
        <v>0.68000000000000704</v>
      </c>
      <c r="D603" s="49">
        <v>1.59276696413934E-3</v>
      </c>
      <c r="E603" s="47">
        <v>427.23</v>
      </c>
      <c r="F603" s="47">
        <v>426.58</v>
      </c>
      <c r="G603" s="47">
        <v>428.74</v>
      </c>
      <c r="H603" s="7">
        <v>1765270210</v>
      </c>
      <c r="I603" s="47">
        <v>382107820000</v>
      </c>
      <c r="J603" s="47">
        <v>0.37999999999999501</v>
      </c>
      <c r="K603" s="47">
        <v>2.1600000000000299</v>
      </c>
      <c r="L603" s="49">
        <v>-0.113378458358255</v>
      </c>
      <c r="M603" s="47">
        <v>33614696420000</v>
      </c>
      <c r="N603" s="47">
        <v>427.61</v>
      </c>
      <c r="O603" s="1"/>
      <c r="P603" s="1"/>
      <c r="Q603" s="1"/>
      <c r="R603" s="1"/>
    </row>
    <row r="604" spans="1:18" x14ac:dyDescent="0.3">
      <c r="A604" s="36">
        <v>44285</v>
      </c>
      <c r="B604" s="47">
        <v>430.65</v>
      </c>
      <c r="C604" s="48">
        <v>3.0399999999999601</v>
      </c>
      <c r="D604" s="49">
        <v>7.1092818222210996E-3</v>
      </c>
      <c r="E604" s="47">
        <v>428.14</v>
      </c>
      <c r="F604" s="47">
        <v>428.14</v>
      </c>
      <c r="G604" s="47">
        <v>431.08</v>
      </c>
      <c r="H604" s="7">
        <v>1860961850</v>
      </c>
      <c r="I604" s="47">
        <v>370300320000</v>
      </c>
      <c r="J604" s="47">
        <v>2.50999999999999</v>
      </c>
      <c r="K604" s="47">
        <v>2.94</v>
      </c>
      <c r="L604" s="49">
        <v>5.4207927748353001E-2</v>
      </c>
      <c r="M604" s="47">
        <v>33984996740000</v>
      </c>
      <c r="N604" s="47">
        <v>430.65</v>
      </c>
      <c r="O604" s="1"/>
      <c r="P604" s="1"/>
      <c r="Q604" s="1"/>
      <c r="R604" s="1"/>
    </row>
    <row r="605" spans="1:18" x14ac:dyDescent="0.3">
      <c r="A605" s="36">
        <v>44286</v>
      </c>
      <c r="B605" s="47">
        <v>429.6</v>
      </c>
      <c r="C605" s="48">
        <v>-1.0499999999999501</v>
      </c>
      <c r="D605" s="49">
        <v>-2.43817485196785E-3</v>
      </c>
      <c r="E605" s="47">
        <v>430.85</v>
      </c>
      <c r="F605" s="47">
        <v>429.6</v>
      </c>
      <c r="G605" s="47">
        <v>431.76</v>
      </c>
      <c r="H605" s="7">
        <v>2186338640</v>
      </c>
      <c r="I605" s="47">
        <v>506613310000</v>
      </c>
      <c r="J605" s="47">
        <v>1.25</v>
      </c>
      <c r="K605" s="47">
        <v>2.1599999999999699</v>
      </c>
      <c r="L605" s="49">
        <v>0.174843342436063</v>
      </c>
      <c r="M605" s="47">
        <v>33478383430000</v>
      </c>
      <c r="N605" s="47">
        <v>429.6</v>
      </c>
      <c r="O605" s="1"/>
      <c r="P605" s="1"/>
      <c r="Q605" s="1"/>
      <c r="R605" s="1"/>
    </row>
    <row r="606" spans="1:18" x14ac:dyDescent="0.3">
      <c r="A606" s="36">
        <v>44287</v>
      </c>
      <c r="B606" s="47">
        <v>432.22</v>
      </c>
      <c r="C606" s="48">
        <v>2.62</v>
      </c>
      <c r="D606" s="49">
        <v>6.09869646182496E-3</v>
      </c>
      <c r="E606" s="47">
        <v>429.61</v>
      </c>
      <c r="F606" s="47">
        <v>429.61</v>
      </c>
      <c r="G606" s="47">
        <v>432.65</v>
      </c>
      <c r="H606" s="7">
        <v>1620785680</v>
      </c>
      <c r="I606" s="47">
        <v>373257560000</v>
      </c>
      <c r="J606" s="47">
        <v>2.6100000000000101</v>
      </c>
      <c r="K606" s="47">
        <v>3.0399999999999601</v>
      </c>
      <c r="L606" s="49">
        <v>-0.25867582891916502</v>
      </c>
      <c r="M606" s="47">
        <v>33851640990000</v>
      </c>
      <c r="N606" s="47">
        <v>432.22</v>
      </c>
      <c r="O606" s="1"/>
      <c r="P606" s="1"/>
      <c r="Q606" s="1"/>
      <c r="R606" s="1"/>
    </row>
    <row r="607" spans="1:18" x14ac:dyDescent="0.3">
      <c r="A607" s="36">
        <v>44292</v>
      </c>
      <c r="B607" s="47">
        <v>435.26</v>
      </c>
      <c r="C607" s="48">
        <v>3.0399999999999601</v>
      </c>
      <c r="D607" s="49">
        <v>7.0334551848594802E-3</v>
      </c>
      <c r="E607" s="47">
        <v>433.29</v>
      </c>
      <c r="F607" s="47">
        <v>433.29</v>
      </c>
      <c r="G607" s="47">
        <v>436.47</v>
      </c>
      <c r="H607" s="7">
        <v>2043279860</v>
      </c>
      <c r="I607" s="47">
        <v>440762900000</v>
      </c>
      <c r="J607" s="47">
        <v>1.96999999999997</v>
      </c>
      <c r="K607" s="47">
        <v>3.1800000000000099</v>
      </c>
      <c r="L607" s="49">
        <v>0.26067245362138203</v>
      </c>
      <c r="M607" s="47">
        <v>34292403890000</v>
      </c>
      <c r="N607" s="47">
        <v>435.26</v>
      </c>
      <c r="O607" s="1"/>
      <c r="P607" s="1"/>
      <c r="Q607" s="1"/>
      <c r="R607" s="1"/>
    </row>
    <row r="608" spans="1:18" x14ac:dyDescent="0.3">
      <c r="A608" s="36">
        <v>44293</v>
      </c>
      <c r="B608" s="47">
        <v>434.32</v>
      </c>
      <c r="C608" s="48">
        <v>-0.93999999999999795</v>
      </c>
      <c r="D608" s="49">
        <v>-2.1596287276570299E-3</v>
      </c>
      <c r="E608" s="47">
        <v>434.57</v>
      </c>
      <c r="F608" s="47">
        <v>433.69</v>
      </c>
      <c r="G608" s="47">
        <v>435.63</v>
      </c>
      <c r="H608" s="7">
        <v>1719468340</v>
      </c>
      <c r="I608" s="47">
        <v>94270239770000</v>
      </c>
      <c r="J608" s="47">
        <v>0.25</v>
      </c>
      <c r="K608" s="47">
        <v>1.94</v>
      </c>
      <c r="L608" s="49">
        <v>-0.158476343030171</v>
      </c>
      <c r="M608" s="47">
        <v>-59977835880000</v>
      </c>
      <c r="N608" s="47">
        <v>434.32</v>
      </c>
      <c r="O608" s="1"/>
      <c r="P608" s="1"/>
      <c r="Q608" s="1"/>
      <c r="R608" s="1"/>
    </row>
    <row r="609" spans="1:18" x14ac:dyDescent="0.3">
      <c r="A609" s="36">
        <v>44294</v>
      </c>
      <c r="B609" s="47">
        <v>436.86</v>
      </c>
      <c r="C609" s="48">
        <v>2.54000000000002</v>
      </c>
      <c r="D609" s="49">
        <v>5.8482225087493596E-3</v>
      </c>
      <c r="E609" s="47">
        <v>434.88</v>
      </c>
      <c r="F609" s="47">
        <v>434.88</v>
      </c>
      <c r="G609" s="47">
        <v>436.88</v>
      </c>
      <c r="H609" s="7">
        <v>2002525900</v>
      </c>
      <c r="I609" s="47">
        <v>493306580000</v>
      </c>
      <c r="J609" s="47">
        <v>1.98000000000002</v>
      </c>
      <c r="K609" s="47">
        <v>2</v>
      </c>
      <c r="L609" s="49">
        <v>0.164619233407927</v>
      </c>
      <c r="M609" s="47">
        <v>-59484529300000</v>
      </c>
      <c r="N609" s="47">
        <v>436.86</v>
      </c>
      <c r="O609" s="1"/>
      <c r="P609" s="1"/>
      <c r="Q609" s="1"/>
      <c r="R609" s="1"/>
    </row>
    <row r="610" spans="1:18" x14ac:dyDescent="0.3">
      <c r="A610" s="36">
        <v>44295</v>
      </c>
      <c r="B610" s="47">
        <v>437.23</v>
      </c>
      <c r="C610" s="48">
        <v>0.37000000000000499</v>
      </c>
      <c r="D610" s="49">
        <v>8.4695325733645695E-4</v>
      </c>
      <c r="E610" s="47">
        <v>436.67</v>
      </c>
      <c r="F610" s="47">
        <v>436.1</v>
      </c>
      <c r="G610" s="47">
        <v>437.65</v>
      </c>
      <c r="H610" s="7">
        <v>1643718910</v>
      </c>
      <c r="I610" s="47">
        <v>417581380000</v>
      </c>
      <c r="J610" s="47">
        <v>0.56000000000000205</v>
      </c>
      <c r="K610" s="47">
        <v>1.5499999999999501</v>
      </c>
      <c r="L610" s="49">
        <v>-0.17917720315128</v>
      </c>
      <c r="M610" s="47">
        <v>-59066947920000</v>
      </c>
      <c r="N610" s="47">
        <v>437.23</v>
      </c>
      <c r="O610" s="1"/>
      <c r="P610" s="1"/>
      <c r="Q610" s="1"/>
      <c r="R610" s="1"/>
    </row>
    <row r="611" spans="1:18" x14ac:dyDescent="0.3">
      <c r="A611" s="36">
        <v>44298</v>
      </c>
      <c r="B611" s="47">
        <v>435.24</v>
      </c>
      <c r="C611" s="48">
        <v>-1.99000000000001</v>
      </c>
      <c r="D611" s="49">
        <v>-4.5513802804016401E-3</v>
      </c>
      <c r="E611" s="47">
        <v>437.01</v>
      </c>
      <c r="F611" s="47">
        <v>435.01</v>
      </c>
      <c r="G611" s="47">
        <v>437.04</v>
      </c>
      <c r="H611" s="7">
        <v>1532729310</v>
      </c>
      <c r="I611" s="47">
        <v>362562660000</v>
      </c>
      <c r="J611" s="47">
        <v>1.76999999999998</v>
      </c>
      <c r="K611" s="47">
        <v>2.03000000000003</v>
      </c>
      <c r="L611" s="49">
        <v>-6.7523467257549499E-2</v>
      </c>
      <c r="M611" s="47">
        <v>-59429510580000</v>
      </c>
      <c r="N611" s="47">
        <v>435.24</v>
      </c>
      <c r="O611" s="1"/>
      <c r="P611" s="1"/>
      <c r="Q611" s="1"/>
      <c r="R611" s="1"/>
    </row>
    <row r="612" spans="1:18" x14ac:dyDescent="0.3">
      <c r="A612" s="36">
        <v>44299</v>
      </c>
      <c r="B612" s="47">
        <v>435.75</v>
      </c>
      <c r="C612" s="48">
        <v>0.50999999999999102</v>
      </c>
      <c r="D612" s="49">
        <v>1.17176730079954E-3</v>
      </c>
      <c r="E612" s="47">
        <v>435.45</v>
      </c>
      <c r="F612" s="47">
        <v>434.2</v>
      </c>
      <c r="G612" s="47">
        <v>436.59</v>
      </c>
      <c r="H612" s="7">
        <v>1618923450</v>
      </c>
      <c r="I612" s="47">
        <v>351191730000</v>
      </c>
      <c r="J612" s="47">
        <v>0.30000000000001098</v>
      </c>
      <c r="K612" s="47">
        <v>2.3899999999999899</v>
      </c>
      <c r="L612" s="49">
        <v>5.6235722405543399E-2</v>
      </c>
      <c r="M612" s="47">
        <v>-59078318850000</v>
      </c>
      <c r="N612" s="47">
        <v>435.75</v>
      </c>
      <c r="O612" s="1"/>
      <c r="P612" s="1"/>
      <c r="Q612" s="1"/>
      <c r="R612" s="1"/>
    </row>
    <row r="613" spans="1:18" x14ac:dyDescent="0.3">
      <c r="A613" s="36">
        <v>44300</v>
      </c>
      <c r="B613" s="47">
        <v>436.57</v>
      </c>
      <c r="C613" s="48">
        <v>0.81999999999999296</v>
      </c>
      <c r="D613" s="49">
        <v>1.8818129661503E-3</v>
      </c>
      <c r="E613" s="47">
        <v>436.28</v>
      </c>
      <c r="F613" s="47">
        <v>435.73</v>
      </c>
      <c r="G613" s="47">
        <v>437.15</v>
      </c>
      <c r="H613" s="7">
        <v>1562889140</v>
      </c>
      <c r="I613" s="47">
        <v>363766930000</v>
      </c>
      <c r="J613" s="47">
        <v>0.29000000000002002</v>
      </c>
      <c r="K613" s="47">
        <v>1.41999999999996</v>
      </c>
      <c r="L613" s="49">
        <v>-3.46120812568377E-2</v>
      </c>
      <c r="M613" s="47">
        <v>-58714551920000</v>
      </c>
      <c r="N613" s="47">
        <v>436.57</v>
      </c>
      <c r="O613" s="1"/>
      <c r="P613" s="1"/>
      <c r="Q613" s="1"/>
      <c r="R613" s="1"/>
    </row>
    <row r="614" spans="1:18" x14ac:dyDescent="0.3">
      <c r="A614" s="36">
        <v>44301</v>
      </c>
      <c r="B614" s="47">
        <v>438.55</v>
      </c>
      <c r="C614" s="48">
        <v>1.98000000000002</v>
      </c>
      <c r="D614" s="49">
        <v>4.5353551549580104E-3</v>
      </c>
      <c r="E614" s="47">
        <v>436.66</v>
      </c>
      <c r="F614" s="47">
        <v>436.66</v>
      </c>
      <c r="G614" s="47">
        <v>439.13</v>
      </c>
      <c r="H614" s="7">
        <v>1625483830</v>
      </c>
      <c r="I614" s="47">
        <v>446400370000</v>
      </c>
      <c r="J614" s="47">
        <v>1.8899999999999899</v>
      </c>
      <c r="K614" s="47">
        <v>2.46999999999997</v>
      </c>
      <c r="L614" s="49">
        <v>4.0050627007364101E-2</v>
      </c>
      <c r="M614" s="47">
        <v>-58268151550000</v>
      </c>
      <c r="N614" s="47">
        <v>438.55</v>
      </c>
      <c r="O614" s="1"/>
      <c r="P614" s="1"/>
      <c r="Q614" s="1"/>
      <c r="R614" s="1"/>
    </row>
    <row r="615" spans="1:18" x14ac:dyDescent="0.3">
      <c r="A615" s="36">
        <v>44302</v>
      </c>
      <c r="B615" s="47">
        <v>442.49</v>
      </c>
      <c r="C615" s="48">
        <v>3.94</v>
      </c>
      <c r="D615" s="49">
        <v>8.9841523201459293E-3</v>
      </c>
      <c r="E615" s="47">
        <v>438.29</v>
      </c>
      <c r="F615" s="47">
        <v>438.29</v>
      </c>
      <c r="G615" s="47">
        <v>442.51</v>
      </c>
      <c r="H615" s="7">
        <v>1984872800</v>
      </c>
      <c r="I615" s="47">
        <v>529556020000</v>
      </c>
      <c r="J615" s="47">
        <v>4.1999999999999904</v>
      </c>
      <c r="K615" s="47">
        <v>4.2199999999999704</v>
      </c>
      <c r="L615" s="49">
        <v>0.22109661343109099</v>
      </c>
      <c r="M615" s="47">
        <v>-57738595530000</v>
      </c>
      <c r="N615" s="47">
        <v>442.49</v>
      </c>
      <c r="O615" s="1"/>
      <c r="P615" s="1"/>
      <c r="Q615" s="1"/>
      <c r="R615" s="1"/>
    </row>
    <row r="616" spans="1:18" x14ac:dyDescent="0.3">
      <c r="A616" s="36">
        <v>44305</v>
      </c>
      <c r="B616" s="47">
        <v>442.18</v>
      </c>
      <c r="C616" s="48">
        <v>-0.310000000000002</v>
      </c>
      <c r="D616" s="49">
        <v>-7.0058080408597295E-4</v>
      </c>
      <c r="E616" s="47">
        <v>442.44</v>
      </c>
      <c r="F616" s="47">
        <v>441.53</v>
      </c>
      <c r="G616" s="47">
        <v>443.61</v>
      </c>
      <c r="H616" s="7">
        <v>1497492600</v>
      </c>
      <c r="I616" s="47">
        <v>388209050000</v>
      </c>
      <c r="J616" s="47">
        <v>0.25999999999999102</v>
      </c>
      <c r="K616" s="47">
        <v>2.08000000000004</v>
      </c>
      <c r="L616" s="49">
        <v>-0.24554732172258101</v>
      </c>
      <c r="M616" s="47">
        <v>-58126804580000</v>
      </c>
      <c r="N616" s="47">
        <v>442.18</v>
      </c>
      <c r="O616" s="1"/>
      <c r="P616" s="1"/>
      <c r="Q616" s="1"/>
      <c r="R616" s="1"/>
    </row>
    <row r="617" spans="1:18" x14ac:dyDescent="0.3">
      <c r="A617" s="36">
        <v>44306</v>
      </c>
      <c r="B617" s="47">
        <v>433.8</v>
      </c>
      <c r="C617" s="48">
        <v>-8.3800000000000008</v>
      </c>
      <c r="D617" s="49">
        <v>-1.89515581889728E-2</v>
      </c>
      <c r="E617" s="47">
        <v>441.2</v>
      </c>
      <c r="F617" s="47">
        <v>433.35</v>
      </c>
      <c r="G617" s="47">
        <v>441.57</v>
      </c>
      <c r="H617" s="7">
        <v>2102503030</v>
      </c>
      <c r="I617" s="47">
        <v>479882390000</v>
      </c>
      <c r="J617" s="47">
        <v>7.3999999999999799</v>
      </c>
      <c r="K617" s="47">
        <v>8.2199999999999704</v>
      </c>
      <c r="L617" s="49">
        <v>0.404015639209169</v>
      </c>
      <c r="M617" s="47">
        <v>-58606686970000</v>
      </c>
      <c r="N617" s="47">
        <v>433.8</v>
      </c>
      <c r="O617" s="1"/>
      <c r="P617" s="1"/>
      <c r="Q617" s="1"/>
      <c r="R617" s="1"/>
    </row>
    <row r="618" spans="1:18" x14ac:dyDescent="0.3">
      <c r="A618" s="36">
        <v>44307</v>
      </c>
      <c r="B618" s="47">
        <v>436.64</v>
      </c>
      <c r="C618" s="48">
        <v>2.8399999999999799</v>
      </c>
      <c r="D618" s="49">
        <v>6.5467957584139603E-3</v>
      </c>
      <c r="E618" s="47">
        <v>434.21</v>
      </c>
      <c r="F618" s="47">
        <v>433.75</v>
      </c>
      <c r="G618" s="47">
        <v>437.27</v>
      </c>
      <c r="H618" s="7">
        <v>1790601100</v>
      </c>
      <c r="I618" s="47">
        <v>408105890000</v>
      </c>
      <c r="J618" s="47">
        <v>2.4300000000000099</v>
      </c>
      <c r="K618" s="47">
        <v>3.51999999999998</v>
      </c>
      <c r="L618" s="49">
        <v>-0.14834790987197799</v>
      </c>
      <c r="M618" s="47">
        <v>-58198581080000</v>
      </c>
      <c r="N618" s="47">
        <v>436.64</v>
      </c>
      <c r="O618" s="1"/>
      <c r="P618" s="1"/>
      <c r="Q618" s="1"/>
      <c r="R618" s="1"/>
    </row>
    <row r="619" spans="1:18" x14ac:dyDescent="0.3">
      <c r="A619" s="36">
        <v>44308</v>
      </c>
      <c r="B619" s="47">
        <v>439.63</v>
      </c>
      <c r="C619" s="48">
        <v>2.99000000000001</v>
      </c>
      <c r="D619" s="49">
        <v>6.8477464272627504E-3</v>
      </c>
      <c r="E619" s="47">
        <v>437.24</v>
      </c>
      <c r="F619" s="47">
        <v>437.24</v>
      </c>
      <c r="G619" s="47">
        <v>439.81</v>
      </c>
      <c r="H619" s="7">
        <v>1701605260</v>
      </c>
      <c r="I619" s="47">
        <v>448837130000</v>
      </c>
      <c r="J619" s="47">
        <v>2.3899999999999899</v>
      </c>
      <c r="K619" s="47">
        <v>2.5699999999999901</v>
      </c>
      <c r="L619" s="49">
        <v>-4.9701656052819398E-2</v>
      </c>
      <c r="M619" s="47">
        <v>-57749743950000</v>
      </c>
      <c r="N619" s="47">
        <v>439.63</v>
      </c>
      <c r="O619" s="1"/>
      <c r="P619" s="1"/>
      <c r="Q619" s="1"/>
      <c r="R619" s="1"/>
    </row>
    <row r="620" spans="1:18" x14ac:dyDescent="0.3">
      <c r="A620" s="36">
        <v>44309</v>
      </c>
      <c r="B620" s="47">
        <v>439.04</v>
      </c>
      <c r="C620" s="48">
        <v>-0.58999999999997499</v>
      </c>
      <c r="D620" s="49">
        <v>-1.3420376225461801E-3</v>
      </c>
      <c r="E620" s="47">
        <v>439.2</v>
      </c>
      <c r="F620" s="47">
        <v>436.57</v>
      </c>
      <c r="G620" s="47">
        <v>439.6</v>
      </c>
      <c r="H620" s="7">
        <v>1485794820</v>
      </c>
      <c r="I620" s="47">
        <v>351410820000</v>
      </c>
      <c r="J620" s="47">
        <v>0.159999999999968</v>
      </c>
      <c r="K620" s="47">
        <v>3.03000000000003</v>
      </c>
      <c r="L620" s="49">
        <v>-0.126827558114154</v>
      </c>
      <c r="M620" s="47">
        <v>-58101154770000</v>
      </c>
      <c r="N620" s="47">
        <v>439.04</v>
      </c>
      <c r="O620" s="1"/>
      <c r="P620" s="1"/>
      <c r="Q620" s="1"/>
      <c r="R620" s="1"/>
    </row>
    <row r="621" spans="1:18" x14ac:dyDescent="0.3">
      <c r="A621" s="36">
        <v>44312</v>
      </c>
      <c r="B621" s="47">
        <v>440.2</v>
      </c>
      <c r="C621" s="48">
        <v>1.1599999999999699</v>
      </c>
      <c r="D621" s="49">
        <v>2.6421282798833102E-3</v>
      </c>
      <c r="E621" s="47">
        <v>439.32</v>
      </c>
      <c r="F621" s="47">
        <v>438.5</v>
      </c>
      <c r="G621" s="47">
        <v>440.75</v>
      </c>
      <c r="H621" s="7">
        <v>1459267270</v>
      </c>
      <c r="I621" s="47">
        <v>313624100000</v>
      </c>
      <c r="J621" s="47">
        <v>0.87999999999999501</v>
      </c>
      <c r="K621" s="47">
        <v>2.25</v>
      </c>
      <c r="L621" s="49">
        <v>-1.7854113934789501E-2</v>
      </c>
      <c r="M621" s="47">
        <v>-57787530670000</v>
      </c>
      <c r="N621" s="47">
        <v>440.2</v>
      </c>
      <c r="O621" s="1"/>
      <c r="P621" s="1"/>
      <c r="Q621" s="1"/>
      <c r="R621" s="1"/>
    </row>
    <row r="622" spans="1:18" x14ac:dyDescent="0.3">
      <c r="A622" s="36">
        <v>44313</v>
      </c>
      <c r="B622" s="47">
        <v>439.85</v>
      </c>
      <c r="C622" s="48">
        <v>-0.349999999999966</v>
      </c>
      <c r="D622" s="49">
        <v>-7.9509313948197596E-4</v>
      </c>
      <c r="E622" s="47">
        <v>440.28</v>
      </c>
      <c r="F622" s="47">
        <v>438.66</v>
      </c>
      <c r="G622" s="47">
        <v>440.48</v>
      </c>
      <c r="H622" s="7">
        <v>1673885410</v>
      </c>
      <c r="I622" s="47">
        <v>424570040000</v>
      </c>
      <c r="J622" s="47">
        <v>0.42999999999994998</v>
      </c>
      <c r="K622" s="47">
        <v>1.8199999999999901</v>
      </c>
      <c r="L622" s="49">
        <v>0.14707253730154601</v>
      </c>
      <c r="M622" s="47">
        <v>-58212100710000</v>
      </c>
      <c r="N622" s="47">
        <v>439.85</v>
      </c>
      <c r="O622" s="1"/>
      <c r="P622" s="1"/>
      <c r="Q622" s="1"/>
      <c r="R622" s="1"/>
    </row>
    <row r="623" spans="1:18" x14ac:dyDescent="0.3">
      <c r="A623" s="36">
        <v>44314</v>
      </c>
      <c r="B623" s="47">
        <v>439.92</v>
      </c>
      <c r="C623" s="48">
        <v>6.9999999999993207E-2</v>
      </c>
      <c r="D623" s="49">
        <v>1.5914516312377699E-4</v>
      </c>
      <c r="E623" s="47">
        <v>439.66</v>
      </c>
      <c r="F623" s="47">
        <v>438.68</v>
      </c>
      <c r="G623" s="47">
        <v>441.02</v>
      </c>
      <c r="H623" s="7">
        <v>2061037250</v>
      </c>
      <c r="I623" s="47">
        <v>441845360000</v>
      </c>
      <c r="J623" s="47">
        <v>0.25999999999999102</v>
      </c>
      <c r="K623" s="47">
        <v>2.3399999999999799</v>
      </c>
      <c r="L623" s="49">
        <v>0.23128933300159399</v>
      </c>
      <c r="M623" s="47">
        <v>-57770255350000</v>
      </c>
      <c r="N623" s="47">
        <v>439.92</v>
      </c>
      <c r="O623" s="1"/>
      <c r="P623" s="1"/>
      <c r="Q623" s="1"/>
      <c r="R623" s="1"/>
    </row>
    <row r="624" spans="1:18" x14ac:dyDescent="0.3">
      <c r="A624" s="36">
        <v>44315</v>
      </c>
      <c r="B624" s="47">
        <v>438.77</v>
      </c>
      <c r="C624" s="48">
        <v>-1.1500000000000301</v>
      </c>
      <c r="D624" s="49">
        <v>-2.61411165666493E-3</v>
      </c>
      <c r="E624" s="47">
        <v>440.64</v>
      </c>
      <c r="F624" s="47">
        <v>437.85</v>
      </c>
      <c r="G624" s="47">
        <v>442.66</v>
      </c>
      <c r="H624" s="7">
        <v>2040266840</v>
      </c>
      <c r="I624" s="47">
        <v>418062450000</v>
      </c>
      <c r="J624" s="47">
        <v>1.87</v>
      </c>
      <c r="K624" s="47">
        <v>4.8099999999999996</v>
      </c>
      <c r="L624" s="49">
        <v>-1.0077649009012301E-2</v>
      </c>
      <c r="M624" s="47">
        <v>-58188317800000</v>
      </c>
      <c r="N624" s="47">
        <v>438.77</v>
      </c>
      <c r="O624" s="1"/>
      <c r="P624" s="1"/>
      <c r="Q624" s="1"/>
      <c r="R624" s="1"/>
    </row>
    <row r="625" spans="1:18" x14ac:dyDescent="0.3">
      <c r="A625" s="36">
        <v>44316</v>
      </c>
      <c r="B625" s="47">
        <v>437.39</v>
      </c>
      <c r="C625" s="48">
        <v>-1.38</v>
      </c>
      <c r="D625" s="49">
        <v>-3.14515577637486E-3</v>
      </c>
      <c r="E625" s="47">
        <v>438.78</v>
      </c>
      <c r="F625" s="47">
        <v>437.18</v>
      </c>
      <c r="G625" s="47">
        <v>439.84</v>
      </c>
      <c r="H625" s="7">
        <v>2130011040</v>
      </c>
      <c r="I625" s="47">
        <v>502809500000</v>
      </c>
      <c r="J625" s="47">
        <v>1.3899999999999899</v>
      </c>
      <c r="K625" s="47">
        <v>2.6599999999999699</v>
      </c>
      <c r="L625" s="49">
        <v>4.39865012950953E-2</v>
      </c>
      <c r="M625" s="47">
        <v>-58691127300000</v>
      </c>
      <c r="N625" s="47">
        <v>437.39</v>
      </c>
      <c r="O625" s="1"/>
      <c r="P625" s="1"/>
      <c r="Q625" s="1"/>
      <c r="R625" s="1"/>
    </row>
    <row r="626" spans="1:18" x14ac:dyDescent="0.3">
      <c r="A626" s="36">
        <v>44319</v>
      </c>
      <c r="B626" s="47">
        <v>439.92</v>
      </c>
      <c r="C626" s="48">
        <v>2.53000000000003</v>
      </c>
      <c r="D626" s="49">
        <v>5.7843114840303404E-3</v>
      </c>
      <c r="E626" s="47">
        <v>437.87</v>
      </c>
      <c r="F626" s="47">
        <v>436.84</v>
      </c>
      <c r="G626" s="47">
        <v>439.98</v>
      </c>
      <c r="H626" s="7">
        <v>851534190</v>
      </c>
      <c r="I626" s="47">
        <v>15200960000</v>
      </c>
      <c r="J626" s="47">
        <v>2.05000000000001</v>
      </c>
      <c r="K626" s="47">
        <v>3.1400000000000401</v>
      </c>
      <c r="L626" s="49">
        <v>-0.60022076223604903</v>
      </c>
      <c r="M626" s="47">
        <v>-58675926340000</v>
      </c>
      <c r="N626" s="47">
        <v>439.92</v>
      </c>
      <c r="O626" s="1"/>
      <c r="P626" s="1"/>
      <c r="Q626" s="1"/>
      <c r="R626" s="1"/>
    </row>
    <row r="627" spans="1:18" x14ac:dyDescent="0.3">
      <c r="A627" s="36">
        <v>44320</v>
      </c>
      <c r="B627" s="47">
        <v>433.65</v>
      </c>
      <c r="C627" s="48">
        <v>-6.2700000000000404</v>
      </c>
      <c r="D627" s="49">
        <v>-1.4252591380250999E-2</v>
      </c>
      <c r="E627" s="47">
        <v>440.6</v>
      </c>
      <c r="F627" s="47">
        <v>433.17</v>
      </c>
      <c r="G627" s="47">
        <v>441.71</v>
      </c>
      <c r="H627" s="7">
        <v>2321486300</v>
      </c>
      <c r="I627" s="47">
        <v>513299030000</v>
      </c>
      <c r="J627" s="47">
        <v>6.9500000000000499</v>
      </c>
      <c r="K627" s="47">
        <v>8.5399999999999601</v>
      </c>
      <c r="L627" s="49">
        <v>1.7262396827542501</v>
      </c>
      <c r="M627" s="47">
        <v>-59189225370000</v>
      </c>
      <c r="N627" s="47">
        <v>433.65</v>
      </c>
      <c r="O627" s="1"/>
      <c r="P627" s="1"/>
      <c r="Q627" s="1"/>
      <c r="R627" s="1"/>
    </row>
    <row r="628" spans="1:18" x14ac:dyDescent="0.3">
      <c r="A628" s="36">
        <v>44321</v>
      </c>
      <c r="B628" s="47">
        <v>441.55</v>
      </c>
      <c r="C628" s="48">
        <v>7.9000000000000297</v>
      </c>
      <c r="D628" s="49">
        <v>1.8217456474115198E-2</v>
      </c>
      <c r="E628" s="47">
        <v>435.21</v>
      </c>
      <c r="F628" s="47">
        <v>435.21</v>
      </c>
      <c r="G628" s="47">
        <v>441.6</v>
      </c>
      <c r="H628" s="7">
        <v>1899575760</v>
      </c>
      <c r="I628" s="47">
        <v>443384670000</v>
      </c>
      <c r="J628" s="47">
        <v>6.3400000000000301</v>
      </c>
      <c r="K628" s="47">
        <v>6.3900000000000396</v>
      </c>
      <c r="L628" s="49">
        <v>-0.18174155927605501</v>
      </c>
      <c r="M628" s="47">
        <v>-58745840700000</v>
      </c>
      <c r="N628" s="47">
        <v>441.55</v>
      </c>
      <c r="O628" s="1"/>
      <c r="P628" s="1"/>
      <c r="Q628" s="1"/>
      <c r="R628" s="1"/>
    </row>
    <row r="629" spans="1:18" x14ac:dyDescent="0.3">
      <c r="A629" s="36">
        <v>44322</v>
      </c>
      <c r="B629" s="47">
        <v>441.02</v>
      </c>
      <c r="C629" s="48">
        <v>-0.53000000000003</v>
      </c>
      <c r="D629" s="49">
        <v>-1.20031706488513E-3</v>
      </c>
      <c r="E629" s="47">
        <v>441.23</v>
      </c>
      <c r="F629" s="47">
        <v>438.65</v>
      </c>
      <c r="G629" s="47">
        <v>443.05</v>
      </c>
      <c r="H629" s="7">
        <v>2284816130</v>
      </c>
      <c r="I629" s="47">
        <v>458761370000</v>
      </c>
      <c r="J629" s="47">
        <v>0.21000000000003599</v>
      </c>
      <c r="K629" s="47">
        <v>4.4000000000000297</v>
      </c>
      <c r="L629" s="49">
        <v>0.202803372264552</v>
      </c>
      <c r="M629" s="47">
        <v>-59204602070000</v>
      </c>
      <c r="N629" s="47">
        <v>441.02</v>
      </c>
      <c r="O629" s="1"/>
      <c r="P629" s="1"/>
      <c r="Q629" s="1"/>
      <c r="R629" s="1"/>
    </row>
    <row r="630" spans="1:18" x14ac:dyDescent="0.3">
      <c r="A630" s="36">
        <v>44323</v>
      </c>
      <c r="B630" s="47">
        <v>444.93</v>
      </c>
      <c r="C630" s="48">
        <v>3.9100000000000299</v>
      </c>
      <c r="D630" s="49">
        <v>8.86581107432775E-3</v>
      </c>
      <c r="E630" s="47">
        <v>441.86</v>
      </c>
      <c r="F630" s="47">
        <v>441.86</v>
      </c>
      <c r="G630" s="47">
        <v>444.93</v>
      </c>
      <c r="H630" s="7">
        <v>1834555160</v>
      </c>
      <c r="I630" s="47">
        <v>414343240000</v>
      </c>
      <c r="J630" s="47">
        <v>3.0699999999999901</v>
      </c>
      <c r="K630" s="47">
        <v>3.0699999999999901</v>
      </c>
      <c r="L630" s="49">
        <v>-0.19706661034470199</v>
      </c>
      <c r="M630" s="47">
        <v>-58790258830000</v>
      </c>
      <c r="N630" s="47">
        <v>444.93</v>
      </c>
      <c r="O630" s="1"/>
      <c r="P630" s="1"/>
      <c r="Q630" s="1"/>
      <c r="R630" s="1"/>
    </row>
    <row r="631" spans="1:18" x14ac:dyDescent="0.3">
      <c r="A631" s="36">
        <v>44326</v>
      </c>
      <c r="B631" s="47">
        <v>445.39</v>
      </c>
      <c r="C631" s="48">
        <v>0.45999999999997998</v>
      </c>
      <c r="D631" s="49">
        <v>1.0338704964825501E-3</v>
      </c>
      <c r="E631" s="47">
        <v>445.71</v>
      </c>
      <c r="F631" s="47">
        <v>444.38</v>
      </c>
      <c r="G631" s="47">
        <v>446.19</v>
      </c>
      <c r="H631" s="7">
        <v>2011810880</v>
      </c>
      <c r="I631" s="47">
        <v>443140860000</v>
      </c>
      <c r="J631" s="47">
        <v>0.31999999999999301</v>
      </c>
      <c r="K631" s="47">
        <v>1.81</v>
      </c>
      <c r="L631" s="49">
        <v>9.6620545331545099E-2</v>
      </c>
      <c r="M631" s="47">
        <v>-58347117970000</v>
      </c>
      <c r="N631" s="47">
        <v>445.39</v>
      </c>
      <c r="O631" s="1"/>
      <c r="P631" s="1"/>
      <c r="Q631" s="1"/>
      <c r="R631" s="1"/>
    </row>
    <row r="632" spans="1:18" x14ac:dyDescent="0.3">
      <c r="A632" s="36">
        <v>44327</v>
      </c>
      <c r="B632" s="47">
        <v>436.61</v>
      </c>
      <c r="C632" s="48">
        <v>-8.7799999999999692</v>
      </c>
      <c r="D632" s="49">
        <v>-1.9713060463863102E-2</v>
      </c>
      <c r="E632" s="47">
        <v>444.43</v>
      </c>
      <c r="F632" s="47">
        <v>434.02</v>
      </c>
      <c r="G632" s="47">
        <v>444.43</v>
      </c>
      <c r="H632" s="7">
        <v>2348530910</v>
      </c>
      <c r="I632" s="47">
        <v>525762370000</v>
      </c>
      <c r="J632" s="47">
        <v>7.8199999999999896</v>
      </c>
      <c r="K632" s="47">
        <v>10.41</v>
      </c>
      <c r="L632" s="49">
        <v>0.16737161198770301</v>
      </c>
      <c r="M632" s="47">
        <v>-58872880340000</v>
      </c>
      <c r="N632" s="47">
        <v>436.61</v>
      </c>
      <c r="O632" s="1"/>
      <c r="P632" s="1"/>
      <c r="Q632" s="1"/>
      <c r="R632" s="1"/>
    </row>
    <row r="633" spans="1:18" x14ac:dyDescent="0.3">
      <c r="A633" s="36">
        <v>44328</v>
      </c>
      <c r="B633" s="47">
        <v>437.93</v>
      </c>
      <c r="C633" s="48">
        <v>1.3199999999999901</v>
      </c>
      <c r="D633" s="49">
        <v>3.0232930991044502E-3</v>
      </c>
      <c r="E633" s="47">
        <v>436.81</v>
      </c>
      <c r="F633" s="47">
        <v>436.32</v>
      </c>
      <c r="G633" s="47">
        <v>439.46</v>
      </c>
      <c r="H633" s="7">
        <v>2036706860</v>
      </c>
      <c r="I633" s="47">
        <v>486034240000</v>
      </c>
      <c r="J633" s="47">
        <v>1.1200000000000001</v>
      </c>
      <c r="K633" s="47">
        <v>3.1399999999999899</v>
      </c>
      <c r="L633" s="49">
        <v>-0.13277408812132699</v>
      </c>
      <c r="M633" s="47">
        <v>-58386846100000</v>
      </c>
      <c r="N633" s="47">
        <v>437.93</v>
      </c>
      <c r="O633" s="1"/>
      <c r="P633" s="1"/>
      <c r="Q633" s="1"/>
      <c r="R633" s="1"/>
    </row>
    <row r="634" spans="1:18" x14ac:dyDescent="0.3">
      <c r="A634" s="36">
        <v>44329</v>
      </c>
      <c r="B634" s="47">
        <v>437.32</v>
      </c>
      <c r="C634" s="48">
        <v>-0.61000000000001398</v>
      </c>
      <c r="D634" s="49">
        <v>-1.39291667618116E-3</v>
      </c>
      <c r="E634" s="47">
        <v>436.06</v>
      </c>
      <c r="F634" s="47">
        <v>430.32</v>
      </c>
      <c r="G634" s="47">
        <v>438.07</v>
      </c>
      <c r="H634" s="7">
        <v>1764507500</v>
      </c>
      <c r="I634" s="47">
        <v>400302020000</v>
      </c>
      <c r="J634" s="47">
        <v>1.25999999999999</v>
      </c>
      <c r="K634" s="47">
        <v>7.75</v>
      </c>
      <c r="L634" s="49">
        <v>-0.13364680276080601</v>
      </c>
      <c r="M634" s="47">
        <v>-58787148120000</v>
      </c>
      <c r="N634" s="47">
        <v>437.32</v>
      </c>
      <c r="O634" s="1"/>
      <c r="P634" s="1"/>
      <c r="Q634" s="1"/>
      <c r="R634" s="1"/>
    </row>
    <row r="635" spans="1:18" x14ac:dyDescent="0.3">
      <c r="A635" s="36">
        <v>44330</v>
      </c>
      <c r="B635" s="47">
        <v>442.53</v>
      </c>
      <c r="C635" s="48">
        <v>5.2099999999999804</v>
      </c>
      <c r="D635" s="49">
        <v>1.1913472971736901E-2</v>
      </c>
      <c r="E635" s="47">
        <v>438.58</v>
      </c>
      <c r="F635" s="47">
        <v>438.17</v>
      </c>
      <c r="G635" s="47">
        <v>442.56</v>
      </c>
      <c r="H635" s="7">
        <v>1955640530</v>
      </c>
      <c r="I635" s="47">
        <v>426400660000</v>
      </c>
      <c r="J635" s="47">
        <v>3.94999999999999</v>
      </c>
      <c r="K635" s="47">
        <v>4.3899999999999899</v>
      </c>
      <c r="L635" s="49">
        <v>0.108320894073842</v>
      </c>
      <c r="M635" s="47">
        <v>-58360747460000</v>
      </c>
      <c r="N635" s="47">
        <v>442.53</v>
      </c>
      <c r="O635" s="1"/>
      <c r="P635" s="1"/>
      <c r="Q635" s="1"/>
      <c r="R635" s="1"/>
    </row>
    <row r="636" spans="1:18" x14ac:dyDescent="0.3">
      <c r="A636" s="36">
        <v>44333</v>
      </c>
      <c r="B636" s="47">
        <v>442.29</v>
      </c>
      <c r="C636" s="48">
        <v>-0.239999999999952</v>
      </c>
      <c r="D636" s="49">
        <v>-5.4233611280580401E-4</v>
      </c>
      <c r="E636" s="47">
        <v>443.02</v>
      </c>
      <c r="F636" s="47">
        <v>440.4</v>
      </c>
      <c r="G636" s="47">
        <v>444.25</v>
      </c>
      <c r="H636" s="7">
        <v>1610617930</v>
      </c>
      <c r="I636" s="47">
        <v>351223270000</v>
      </c>
      <c r="J636" s="47">
        <v>0.72999999999996101</v>
      </c>
      <c r="K636" s="47">
        <v>3.8500000000000201</v>
      </c>
      <c r="L636" s="49">
        <v>-0.17642434522463099</v>
      </c>
      <c r="M636" s="47">
        <v>-58711970730000</v>
      </c>
      <c r="N636" s="47">
        <v>442.29</v>
      </c>
      <c r="O636" s="1"/>
      <c r="P636" s="1"/>
      <c r="Q636" s="1"/>
      <c r="R636" s="1"/>
    </row>
    <row r="637" spans="1:18" x14ac:dyDescent="0.3">
      <c r="A637" s="36">
        <v>44334</v>
      </c>
      <c r="B637" s="47">
        <v>443.04</v>
      </c>
      <c r="C637" s="48">
        <v>0.75</v>
      </c>
      <c r="D637" s="49">
        <v>1.69572000271315E-3</v>
      </c>
      <c r="E637" s="47">
        <v>443.4</v>
      </c>
      <c r="F637" s="47">
        <v>442.25</v>
      </c>
      <c r="G637" s="47">
        <v>446.01</v>
      </c>
      <c r="H637" s="7">
        <v>1860936480</v>
      </c>
      <c r="I637" s="47">
        <v>403709760000</v>
      </c>
      <c r="J637" s="47">
        <v>0.35999999999995702</v>
      </c>
      <c r="K637" s="47">
        <v>3.75999999999999</v>
      </c>
      <c r="L637" s="49">
        <v>0.15541770977304301</v>
      </c>
      <c r="M637" s="47">
        <v>-58308260970000</v>
      </c>
      <c r="N637" s="47">
        <v>443.04</v>
      </c>
      <c r="O637" s="1"/>
      <c r="P637" s="1"/>
      <c r="Q637" s="1"/>
      <c r="R637" s="1"/>
    </row>
    <row r="638" spans="1:18" x14ac:dyDescent="0.3">
      <c r="A638" s="36">
        <v>44335</v>
      </c>
      <c r="B638" s="47">
        <v>436.34</v>
      </c>
      <c r="C638" s="48">
        <v>-6.7000000000000499</v>
      </c>
      <c r="D638" s="49">
        <v>-1.51227880101121E-2</v>
      </c>
      <c r="E638" s="47">
        <v>441.01</v>
      </c>
      <c r="F638" s="47">
        <v>432.63</v>
      </c>
      <c r="G638" s="47">
        <v>441.01</v>
      </c>
      <c r="H638" s="7">
        <v>1978443250</v>
      </c>
      <c r="I638" s="47">
        <v>425937130000</v>
      </c>
      <c r="J638" s="47">
        <v>4.6700000000000204</v>
      </c>
      <c r="K638" s="47">
        <v>8.3800000000000008</v>
      </c>
      <c r="L638" s="49">
        <v>6.3143890865098196E-2</v>
      </c>
      <c r="M638" s="47">
        <v>-58734198100000</v>
      </c>
      <c r="N638" s="47">
        <v>436.34</v>
      </c>
      <c r="O638" s="1"/>
      <c r="P638" s="1"/>
      <c r="Q638" s="1"/>
      <c r="R638" s="1"/>
    </row>
    <row r="639" spans="1:18" x14ac:dyDescent="0.3">
      <c r="A639" s="36">
        <v>44336</v>
      </c>
      <c r="B639" s="47">
        <v>441.9</v>
      </c>
      <c r="C639" s="48">
        <v>5.56</v>
      </c>
      <c r="D639" s="49">
        <v>1.27423568776642E-2</v>
      </c>
      <c r="E639" s="47">
        <v>437.14</v>
      </c>
      <c r="F639" s="47">
        <v>436.07</v>
      </c>
      <c r="G639" s="47">
        <v>441.9</v>
      </c>
      <c r="H639" s="7">
        <v>1699898510</v>
      </c>
      <c r="I639" s="47">
        <v>411099430000</v>
      </c>
      <c r="J639" s="47">
        <v>4.75999999999999</v>
      </c>
      <c r="K639" s="47">
        <v>5.8299999999999796</v>
      </c>
      <c r="L639" s="49">
        <v>-0.140789855862684</v>
      </c>
      <c r="M639" s="47">
        <v>-58323098670000</v>
      </c>
      <c r="N639" s="47">
        <v>441.9</v>
      </c>
      <c r="O639" s="1"/>
      <c r="P639" s="1"/>
      <c r="Q639" s="1"/>
      <c r="R639" s="1"/>
    </row>
    <row r="640" spans="1:18" x14ac:dyDescent="0.3">
      <c r="A640" s="36">
        <v>44337</v>
      </c>
      <c r="B640" s="47">
        <v>444.44</v>
      </c>
      <c r="C640" s="48">
        <v>2.54000000000002</v>
      </c>
      <c r="D640" s="49">
        <v>5.7479067662367499E-3</v>
      </c>
      <c r="E640" s="47">
        <v>442.4</v>
      </c>
      <c r="F640" s="47">
        <v>441.67</v>
      </c>
      <c r="G640" s="47">
        <v>445.29</v>
      </c>
      <c r="H640" s="7">
        <v>2008500610</v>
      </c>
      <c r="I640" s="47">
        <v>447884440000</v>
      </c>
      <c r="J640" s="47">
        <v>2.04000000000002</v>
      </c>
      <c r="K640" s="47">
        <v>3.62</v>
      </c>
      <c r="L640" s="49">
        <v>0.18154148508548301</v>
      </c>
      <c r="M640" s="47">
        <v>-57875214230000</v>
      </c>
      <c r="N640" s="47">
        <v>444.44</v>
      </c>
      <c r="O640" s="1"/>
      <c r="P640" s="1"/>
      <c r="Q640" s="1"/>
      <c r="R640" s="1"/>
    </row>
    <row r="641" spans="1:18" x14ac:dyDescent="0.3">
      <c r="A641" s="36">
        <v>44340</v>
      </c>
      <c r="B641" s="47">
        <v>445.07</v>
      </c>
      <c r="C641" s="48">
        <v>0.62999999999999501</v>
      </c>
      <c r="D641" s="49">
        <v>1.41751417514174E-3</v>
      </c>
      <c r="E641" s="47">
        <v>444.25</v>
      </c>
      <c r="F641" s="47">
        <v>443.79</v>
      </c>
      <c r="G641" s="47">
        <v>445.32</v>
      </c>
      <c r="H641" s="7">
        <v>1185910200</v>
      </c>
      <c r="I641" s="47">
        <v>248329170000</v>
      </c>
      <c r="J641" s="47">
        <v>0.81999999999999296</v>
      </c>
      <c r="K641" s="47">
        <v>1.5299999999999701</v>
      </c>
      <c r="L641" s="49">
        <v>-0.40955447357319902</v>
      </c>
      <c r="M641" s="47">
        <v>-57626885060000</v>
      </c>
      <c r="N641" s="47">
        <v>445.07</v>
      </c>
      <c r="O641" s="1"/>
      <c r="P641" s="1"/>
      <c r="Q641" s="1"/>
      <c r="R641" s="1"/>
    </row>
    <row r="642" spans="1:18" x14ac:dyDescent="0.3">
      <c r="A642" s="36">
        <v>44341</v>
      </c>
      <c r="B642" s="47">
        <v>445.2</v>
      </c>
      <c r="C642" s="48">
        <v>0.12999999999999501</v>
      </c>
      <c r="D642" s="49">
        <v>2.9208888489450102E-4</v>
      </c>
      <c r="E642" s="47">
        <v>445.49</v>
      </c>
      <c r="F642" s="47">
        <v>445.2</v>
      </c>
      <c r="G642" s="47">
        <v>447.15</v>
      </c>
      <c r="H642" s="7">
        <v>1684382820</v>
      </c>
      <c r="I642" s="47">
        <v>380094380000</v>
      </c>
      <c r="J642" s="47">
        <v>0.29000000000002002</v>
      </c>
      <c r="K642" s="47">
        <v>1.94999999999999</v>
      </c>
      <c r="L642" s="49">
        <v>0.420329144651931</v>
      </c>
      <c r="M642" s="47">
        <v>-57246790680000</v>
      </c>
      <c r="N642" s="47">
        <v>445.2</v>
      </c>
      <c r="O642" s="1"/>
      <c r="P642" s="1"/>
      <c r="Q642" s="1"/>
      <c r="R642" s="1"/>
    </row>
    <row r="643" spans="1:18" x14ac:dyDescent="0.3">
      <c r="A643" s="36">
        <v>44342</v>
      </c>
      <c r="B643" s="47">
        <v>445.22</v>
      </c>
      <c r="C643" s="48">
        <v>2.0000000000038699E-2</v>
      </c>
      <c r="D643" s="49">
        <v>4.4923629829376997E-5</v>
      </c>
      <c r="E643" s="47">
        <v>445.47</v>
      </c>
      <c r="F643" s="47">
        <v>444.04</v>
      </c>
      <c r="G643" s="47">
        <v>446.8</v>
      </c>
      <c r="H643" s="7">
        <v>1691690920</v>
      </c>
      <c r="I643" s="47">
        <v>363491730000</v>
      </c>
      <c r="J643" s="47">
        <v>0.25</v>
      </c>
      <c r="K643" s="47">
        <v>2.75999999999999</v>
      </c>
      <c r="L643" s="49">
        <v>4.3387405245560503E-3</v>
      </c>
      <c r="M643" s="47">
        <v>-56883298950000</v>
      </c>
      <c r="N643" s="47">
        <v>445.22</v>
      </c>
      <c r="O643" s="1"/>
      <c r="P643" s="1"/>
      <c r="Q643" s="1"/>
      <c r="R643" s="1"/>
    </row>
    <row r="644" spans="1:18" x14ac:dyDescent="0.3">
      <c r="A644" s="36">
        <v>44343</v>
      </c>
      <c r="B644" s="47">
        <v>446.44</v>
      </c>
      <c r="C644" s="48">
        <v>1.21999999999997</v>
      </c>
      <c r="D644" s="49">
        <v>2.74021831903322E-3</v>
      </c>
      <c r="E644" s="47">
        <v>445.1</v>
      </c>
      <c r="F644" s="47">
        <v>444.59</v>
      </c>
      <c r="G644" s="47">
        <v>447.86</v>
      </c>
      <c r="H644" s="7">
        <v>3597905350</v>
      </c>
      <c r="I644" s="47">
        <v>1003406860000</v>
      </c>
      <c r="J644" s="47">
        <v>1.3399999999999701</v>
      </c>
      <c r="K644" s="47">
        <v>3.27000000000004</v>
      </c>
      <c r="L644" s="49">
        <v>1.12681010902393</v>
      </c>
      <c r="M644" s="47">
        <v>-55879892090000</v>
      </c>
      <c r="N644" s="47">
        <v>446.44</v>
      </c>
      <c r="O644" s="1"/>
      <c r="P644" s="1"/>
      <c r="Q644" s="1"/>
      <c r="R644" s="1"/>
    </row>
    <row r="645" spans="1:18" x14ac:dyDescent="0.3">
      <c r="A645" s="36">
        <v>44344</v>
      </c>
      <c r="B645" s="47">
        <v>448.98</v>
      </c>
      <c r="C645" s="48">
        <v>2.54000000000002</v>
      </c>
      <c r="D645" s="49">
        <v>5.6894543499686904E-3</v>
      </c>
      <c r="E645" s="47">
        <v>446.98</v>
      </c>
      <c r="F645" s="47">
        <v>446.98</v>
      </c>
      <c r="G645" s="47">
        <v>450.07</v>
      </c>
      <c r="H645" s="7">
        <v>1868782540</v>
      </c>
      <c r="I645" s="47">
        <v>482429040000</v>
      </c>
      <c r="J645" s="47">
        <v>2</v>
      </c>
      <c r="K645" s="47">
        <v>3.0899999999999799</v>
      </c>
      <c r="L645" s="49">
        <v>-0.48059152250906201</v>
      </c>
      <c r="M645" s="47">
        <v>-55397463050000</v>
      </c>
      <c r="N645" s="47">
        <v>448.98</v>
      </c>
      <c r="O645" s="1"/>
      <c r="P645" s="1"/>
      <c r="Q645" s="1"/>
      <c r="R645" s="1"/>
    </row>
    <row r="646" spans="1:18" x14ac:dyDescent="0.3">
      <c r="A646" s="36">
        <v>44347</v>
      </c>
      <c r="B646" s="47">
        <v>446.76</v>
      </c>
      <c r="C646" s="48">
        <v>-2.2200000000000299</v>
      </c>
      <c r="D646" s="49">
        <v>-4.94454095950828E-3</v>
      </c>
      <c r="E646" s="47">
        <v>448.83</v>
      </c>
      <c r="F646" s="47">
        <v>446.71</v>
      </c>
      <c r="G646" s="47">
        <v>449.08</v>
      </c>
      <c r="H646" s="7">
        <v>635025620</v>
      </c>
      <c r="I646" s="47">
        <v>12152460000</v>
      </c>
      <c r="J646" s="47">
        <v>2.0699999999999901</v>
      </c>
      <c r="K646" s="47">
        <v>2.37</v>
      </c>
      <c r="L646" s="49">
        <v>-0.66019287615989797</v>
      </c>
      <c r="M646" s="47">
        <v>-55409615510000</v>
      </c>
      <c r="N646" s="47">
        <v>446.76</v>
      </c>
      <c r="O646" s="1"/>
      <c r="P646" s="1"/>
      <c r="Q646" s="1"/>
      <c r="R646" s="1"/>
    </row>
    <row r="647" spans="1:18" x14ac:dyDescent="0.3">
      <c r="A647" s="36">
        <v>44348</v>
      </c>
      <c r="B647" s="47">
        <v>450.1</v>
      </c>
      <c r="C647" s="48">
        <v>3.3400000000000301</v>
      </c>
      <c r="D647" s="49">
        <v>7.4760497806429203E-3</v>
      </c>
      <c r="E647" s="47">
        <v>447.58</v>
      </c>
      <c r="F647" s="47">
        <v>447.58</v>
      </c>
      <c r="G647" s="47">
        <v>452.5</v>
      </c>
      <c r="H647" s="7">
        <v>1747416270</v>
      </c>
      <c r="I647" s="47">
        <v>458653110000</v>
      </c>
      <c r="J647" s="47">
        <v>2.52000000000004</v>
      </c>
      <c r="K647" s="47">
        <v>4.9200000000000204</v>
      </c>
      <c r="L647" s="49">
        <v>1.7517256232906</v>
      </c>
      <c r="M647" s="47">
        <v>-54950962400000</v>
      </c>
      <c r="N647" s="47">
        <v>450.1</v>
      </c>
      <c r="O647" s="1"/>
      <c r="P647" s="1"/>
      <c r="Q647" s="1"/>
      <c r="R647" s="1"/>
    </row>
    <row r="648" spans="1:18" x14ac:dyDescent="0.3">
      <c r="A648" s="36">
        <v>44349</v>
      </c>
      <c r="B648" s="47">
        <v>451.34</v>
      </c>
      <c r="C648" s="48">
        <v>1.23999999999995</v>
      </c>
      <c r="D648" s="49">
        <v>2.75494334592302E-3</v>
      </c>
      <c r="E648" s="47">
        <v>450.21</v>
      </c>
      <c r="F648" s="47">
        <v>450.17</v>
      </c>
      <c r="G648" s="47">
        <v>451.97</v>
      </c>
      <c r="H648" s="7">
        <v>1468285620</v>
      </c>
      <c r="I648" s="47">
        <v>355085990000</v>
      </c>
      <c r="J648" s="47">
        <v>1.1299999999999999</v>
      </c>
      <c r="K648" s="47">
        <v>1.80000000000001</v>
      </c>
      <c r="L648" s="49">
        <v>-0.159739070072868</v>
      </c>
      <c r="M648" s="47">
        <v>-54595876410000</v>
      </c>
      <c r="N648" s="47">
        <v>451.34</v>
      </c>
      <c r="O648" s="1"/>
      <c r="P648" s="1"/>
      <c r="Q648" s="1"/>
      <c r="R648" s="1"/>
    </row>
    <row r="649" spans="1:18" x14ac:dyDescent="0.3">
      <c r="A649" s="36">
        <v>44350</v>
      </c>
      <c r="B649" s="47">
        <v>450.79</v>
      </c>
      <c r="C649" s="48">
        <v>-0.54999999999995497</v>
      </c>
      <c r="D649" s="49">
        <v>-1.2185935215136101E-3</v>
      </c>
      <c r="E649" s="47">
        <v>451.45</v>
      </c>
      <c r="F649" s="47">
        <v>447.82</v>
      </c>
      <c r="G649" s="47">
        <v>451.45</v>
      </c>
      <c r="H649" s="7">
        <v>1544273580</v>
      </c>
      <c r="I649" s="47">
        <v>381694690000</v>
      </c>
      <c r="J649" s="47">
        <v>0.65999999999996795</v>
      </c>
      <c r="K649" s="47">
        <v>3.63</v>
      </c>
      <c r="L649" s="49">
        <v>5.1752846288857603E-2</v>
      </c>
      <c r="M649" s="47">
        <v>-54977571100000</v>
      </c>
      <c r="N649" s="47">
        <v>450.79</v>
      </c>
      <c r="O649" s="1"/>
      <c r="P649" s="1"/>
      <c r="Q649" s="1"/>
      <c r="R649" s="1"/>
    </row>
    <row r="650" spans="1:18" x14ac:dyDescent="0.3">
      <c r="A650" s="36">
        <v>44351</v>
      </c>
      <c r="B650" s="47">
        <v>452.57</v>
      </c>
      <c r="C650" s="48">
        <v>1.7799999999999701</v>
      </c>
      <c r="D650" s="49">
        <v>3.94862352758485E-3</v>
      </c>
      <c r="E650" s="47">
        <v>451.17</v>
      </c>
      <c r="F650" s="47">
        <v>450.45</v>
      </c>
      <c r="G650" s="47">
        <v>452.71</v>
      </c>
      <c r="H650" s="7">
        <v>1297937290</v>
      </c>
      <c r="I650" s="47">
        <v>273515650000</v>
      </c>
      <c r="J650" s="47">
        <v>1.3999999999999799</v>
      </c>
      <c r="K650" s="47">
        <v>2.25999999999999</v>
      </c>
      <c r="L650" s="49">
        <v>-0.15951596478131799</v>
      </c>
      <c r="M650" s="47">
        <v>-54704055450000</v>
      </c>
      <c r="N650" s="47">
        <v>452.57</v>
      </c>
      <c r="O650" s="1"/>
      <c r="P650" s="1"/>
      <c r="Q650" s="1"/>
      <c r="R650" s="1"/>
    </row>
    <row r="651" spans="1:18" x14ac:dyDescent="0.3">
      <c r="A651" s="36">
        <v>44354</v>
      </c>
      <c r="B651" s="47">
        <v>453.56</v>
      </c>
      <c r="C651" s="48">
        <v>0.99000000000000898</v>
      </c>
      <c r="D651" s="49">
        <v>2.1875069050091901E-3</v>
      </c>
      <c r="E651" s="47">
        <v>452.39</v>
      </c>
      <c r="F651" s="47">
        <v>450.71</v>
      </c>
      <c r="G651" s="47">
        <v>454.31</v>
      </c>
      <c r="H651" s="7">
        <v>1870514490</v>
      </c>
      <c r="I651" s="47">
        <v>391492780000</v>
      </c>
      <c r="J651" s="47">
        <v>1.1700000000000199</v>
      </c>
      <c r="K651" s="47">
        <v>3.6000000000000201</v>
      </c>
      <c r="L651" s="49">
        <v>0.441143963126293</v>
      </c>
      <c r="M651" s="47">
        <v>-54312562670000</v>
      </c>
      <c r="N651" s="47">
        <v>453.56</v>
      </c>
      <c r="O651" s="1"/>
      <c r="P651" s="1"/>
      <c r="Q651" s="1"/>
      <c r="R651" s="1"/>
    </row>
    <row r="652" spans="1:18" x14ac:dyDescent="0.3">
      <c r="A652" s="36">
        <v>44355</v>
      </c>
      <c r="B652" s="47">
        <v>454.01</v>
      </c>
      <c r="C652" s="48">
        <v>0.44999999999998902</v>
      </c>
      <c r="D652" s="49">
        <v>9.9215098333183894E-4</v>
      </c>
      <c r="E652" s="47">
        <v>453.62</v>
      </c>
      <c r="F652" s="47">
        <v>453.43</v>
      </c>
      <c r="G652" s="47">
        <v>455.66</v>
      </c>
      <c r="H652" s="7">
        <v>1586474540</v>
      </c>
      <c r="I652" s="47">
        <v>358887160000</v>
      </c>
      <c r="J652" s="47">
        <v>0.38999999999998602</v>
      </c>
      <c r="K652" s="47">
        <v>2.23000000000002</v>
      </c>
      <c r="L652" s="49">
        <v>-0.15185124280967199</v>
      </c>
      <c r="M652" s="47">
        <v>-53953675510000</v>
      </c>
      <c r="N652" s="47">
        <v>454.01</v>
      </c>
      <c r="O652" s="1"/>
      <c r="P652" s="1"/>
      <c r="Q652" s="1"/>
      <c r="R652" s="1"/>
    </row>
    <row r="653" spans="1:18" x14ac:dyDescent="0.3">
      <c r="A653" s="36">
        <v>44356</v>
      </c>
      <c r="B653" s="47">
        <v>454.44</v>
      </c>
      <c r="C653" s="48">
        <v>0.43000000000000699</v>
      </c>
      <c r="D653" s="49">
        <v>9.4711570229732099E-4</v>
      </c>
      <c r="E653" s="47">
        <v>454.21</v>
      </c>
      <c r="F653" s="47">
        <v>452.82</v>
      </c>
      <c r="G653" s="47">
        <v>454.68</v>
      </c>
      <c r="H653" s="7">
        <v>1398424920</v>
      </c>
      <c r="I653" s="47">
        <v>388697180000</v>
      </c>
      <c r="J653" s="47">
        <v>0.230000000000018</v>
      </c>
      <c r="K653" s="47">
        <v>1.8600000000000101</v>
      </c>
      <c r="L653" s="49">
        <v>-0.118533021021566</v>
      </c>
      <c r="M653" s="47">
        <v>-53564978330000</v>
      </c>
      <c r="N653" s="47">
        <v>454.44</v>
      </c>
      <c r="O653" s="1"/>
      <c r="P653" s="1"/>
      <c r="Q653" s="1"/>
      <c r="R653" s="1"/>
    </row>
    <row r="654" spans="1:18" x14ac:dyDescent="0.3">
      <c r="A654" s="36">
        <v>44357</v>
      </c>
      <c r="B654" s="47">
        <v>454.56</v>
      </c>
      <c r="C654" s="48">
        <v>0.12000000000000501</v>
      </c>
      <c r="D654" s="49">
        <v>2.6406126221284302E-4</v>
      </c>
      <c r="E654" s="47">
        <v>454.73</v>
      </c>
      <c r="F654" s="47">
        <v>452.7</v>
      </c>
      <c r="G654" s="47">
        <v>455.76</v>
      </c>
      <c r="H654" s="7">
        <v>1543582670</v>
      </c>
      <c r="I654" s="47">
        <v>380162180000</v>
      </c>
      <c r="J654" s="47">
        <v>0.170000000000016</v>
      </c>
      <c r="K654" s="47">
        <v>3.06</v>
      </c>
      <c r="L654" s="49">
        <v>0.103800889074545</v>
      </c>
      <c r="M654" s="47">
        <v>-53184816150000</v>
      </c>
      <c r="N654" s="47">
        <v>454.56</v>
      </c>
      <c r="O654" s="1"/>
      <c r="P654" s="1"/>
      <c r="Q654" s="1"/>
      <c r="R654" s="1"/>
    </row>
    <row r="655" spans="1:18" x14ac:dyDescent="0.3">
      <c r="A655" s="36">
        <v>44358</v>
      </c>
      <c r="B655" s="47">
        <v>457.51</v>
      </c>
      <c r="C655" s="48">
        <v>2.94999999999999</v>
      </c>
      <c r="D655" s="49">
        <v>6.48979232664552E-3</v>
      </c>
      <c r="E655" s="47">
        <v>455.08</v>
      </c>
      <c r="F655" s="47">
        <v>454.98</v>
      </c>
      <c r="G655" s="47">
        <v>457.87</v>
      </c>
      <c r="H655" s="7">
        <v>1319603840</v>
      </c>
      <c r="I655" s="47">
        <v>351689980000</v>
      </c>
      <c r="J655" s="47">
        <v>2.4300000000000099</v>
      </c>
      <c r="K655" s="47">
        <v>2.8899999999999899</v>
      </c>
      <c r="L655" s="49">
        <v>-0.14510322922969801</v>
      </c>
      <c r="M655" s="47">
        <v>-52833126170000</v>
      </c>
      <c r="N655" s="47">
        <v>457.51</v>
      </c>
      <c r="O655" s="1"/>
      <c r="P655" s="1"/>
      <c r="Q655" s="1"/>
      <c r="R655" s="1"/>
    </row>
    <row r="656" spans="1:18" x14ac:dyDescent="0.3">
      <c r="A656" s="36">
        <v>44361</v>
      </c>
      <c r="B656" s="47">
        <v>458.32</v>
      </c>
      <c r="C656" s="48">
        <v>0.81000000000000205</v>
      </c>
      <c r="D656" s="49">
        <v>1.77045310485017E-3</v>
      </c>
      <c r="E656" s="47">
        <v>458.13</v>
      </c>
      <c r="F656" s="47">
        <v>457.61</v>
      </c>
      <c r="G656" s="47">
        <v>460.51</v>
      </c>
      <c r="H656" s="7">
        <v>1387548820</v>
      </c>
      <c r="I656" s="47">
        <v>341382110000</v>
      </c>
      <c r="J656" s="47">
        <v>0.189999999999998</v>
      </c>
      <c r="K656" s="47">
        <v>2.8999999999999799</v>
      </c>
      <c r="L656" s="49">
        <v>5.1488922614835703E-2</v>
      </c>
      <c r="M656" s="47">
        <v>-52491744060000</v>
      </c>
      <c r="N656" s="47">
        <v>458.32</v>
      </c>
      <c r="O656" s="1"/>
      <c r="P656" s="1"/>
      <c r="Q656" s="1"/>
      <c r="R656" s="1"/>
    </row>
    <row r="657" spans="1:18" x14ac:dyDescent="0.3">
      <c r="A657" s="36">
        <v>44362</v>
      </c>
      <c r="B657" s="47">
        <v>458.81</v>
      </c>
      <c r="C657" s="48">
        <v>0.49000000000000898</v>
      </c>
      <c r="D657" s="49">
        <v>1.0691220108221501E-3</v>
      </c>
      <c r="E657" s="47">
        <v>458.93</v>
      </c>
      <c r="F657" s="47">
        <v>458.81</v>
      </c>
      <c r="G657" s="47">
        <v>460.31</v>
      </c>
      <c r="H657" s="7">
        <v>1739900100</v>
      </c>
      <c r="I657" s="47">
        <v>449055480000</v>
      </c>
      <c r="J657" s="47">
        <v>0.12000000000000501</v>
      </c>
      <c r="K657" s="47">
        <v>1.5</v>
      </c>
      <c r="L657" s="49">
        <v>0.25393793351357502</v>
      </c>
      <c r="M657" s="47">
        <v>-52042688580000</v>
      </c>
      <c r="N657" s="47">
        <v>458.81</v>
      </c>
      <c r="O657" s="1"/>
      <c r="P657" s="1"/>
      <c r="Q657" s="1"/>
      <c r="R657" s="1"/>
    </row>
    <row r="658" spans="1:18" x14ac:dyDescent="0.3">
      <c r="A658" s="36">
        <v>44363</v>
      </c>
      <c r="B658" s="47">
        <v>459.86</v>
      </c>
      <c r="C658" s="48">
        <v>1.05000000000001</v>
      </c>
      <c r="D658" s="49">
        <v>2.2885290207275599E-3</v>
      </c>
      <c r="E658" s="47">
        <v>459.16</v>
      </c>
      <c r="F658" s="47">
        <v>458.66</v>
      </c>
      <c r="G658" s="47">
        <v>460.45</v>
      </c>
      <c r="H658" s="7">
        <v>1750307410</v>
      </c>
      <c r="I658" s="47">
        <v>451583130000</v>
      </c>
      <c r="J658" s="47">
        <v>0.69999999999998896</v>
      </c>
      <c r="K658" s="47">
        <v>1.7899999999999601</v>
      </c>
      <c r="L658" s="49">
        <v>5.9815560675006603E-3</v>
      </c>
      <c r="M658" s="47">
        <v>-51591105450000</v>
      </c>
      <c r="N658" s="47">
        <v>459.86</v>
      </c>
      <c r="O658" s="1"/>
      <c r="P658" s="1"/>
      <c r="Q658" s="1"/>
      <c r="R658" s="1"/>
    </row>
    <row r="659" spans="1:18" x14ac:dyDescent="0.3">
      <c r="A659" s="36">
        <v>44364</v>
      </c>
      <c r="B659" s="47">
        <v>459.33</v>
      </c>
      <c r="C659" s="48">
        <v>-0.53000000000003</v>
      </c>
      <c r="D659" s="49">
        <v>-1.15252468142485E-3</v>
      </c>
      <c r="E659" s="47">
        <v>458.87</v>
      </c>
      <c r="F659" s="47">
        <v>457.65</v>
      </c>
      <c r="G659" s="47">
        <v>459.93</v>
      </c>
      <c r="H659" s="7">
        <v>1860551400</v>
      </c>
      <c r="I659" s="47">
        <v>467113640000</v>
      </c>
      <c r="J659" s="47">
        <v>0.45999999999997998</v>
      </c>
      <c r="K659" s="47">
        <v>2.28000000000003</v>
      </c>
      <c r="L659" s="49">
        <v>6.2985501501133495E-2</v>
      </c>
      <c r="M659" s="47">
        <v>-52058219090000</v>
      </c>
      <c r="N659" s="47">
        <v>459.33</v>
      </c>
      <c r="O659" s="1"/>
      <c r="P659" s="1"/>
      <c r="Q659" s="1"/>
      <c r="R659" s="1"/>
    </row>
    <row r="660" spans="1:18" x14ac:dyDescent="0.3">
      <c r="A660" s="36">
        <v>44365</v>
      </c>
      <c r="B660" s="47">
        <v>452.05</v>
      </c>
      <c r="C660" s="48">
        <v>-7.2799999999999701</v>
      </c>
      <c r="D660" s="49">
        <v>-1.5849171619532702E-2</v>
      </c>
      <c r="E660" s="47">
        <v>458.71</v>
      </c>
      <c r="F660" s="47">
        <v>451.77</v>
      </c>
      <c r="G660" s="47">
        <v>459.62</v>
      </c>
      <c r="H660" s="7">
        <v>4087120150</v>
      </c>
      <c r="I660" s="47">
        <v>959946890000</v>
      </c>
      <c r="J660" s="47">
        <v>6.6599999999999699</v>
      </c>
      <c r="K660" s="47">
        <v>7.8500000000000201</v>
      </c>
      <c r="L660" s="49">
        <v>1.1967252020019401</v>
      </c>
      <c r="M660" s="47">
        <v>-53018165980000</v>
      </c>
      <c r="N660" s="47">
        <v>452.05</v>
      </c>
      <c r="O660" s="1"/>
      <c r="P660" s="1"/>
      <c r="Q660" s="1"/>
      <c r="R660" s="1"/>
    </row>
    <row r="661" spans="1:18" x14ac:dyDescent="0.3">
      <c r="A661" s="36">
        <v>44368</v>
      </c>
      <c r="B661" s="47">
        <v>455.23</v>
      </c>
      <c r="C661" s="48">
        <v>3.1800000000000099</v>
      </c>
      <c r="D661" s="49">
        <v>7.0346200641522097E-3</v>
      </c>
      <c r="E661" s="47">
        <v>450.87</v>
      </c>
      <c r="F661" s="47">
        <v>448.4</v>
      </c>
      <c r="G661" s="47">
        <v>455.37</v>
      </c>
      <c r="H661" s="7">
        <v>1883577690</v>
      </c>
      <c r="I661" s="47">
        <v>436660800000</v>
      </c>
      <c r="J661" s="47">
        <v>4.3600000000000101</v>
      </c>
      <c r="K661" s="47">
        <v>6.9700000000000299</v>
      </c>
      <c r="L661" s="49">
        <v>-0.53914305895802905</v>
      </c>
      <c r="M661" s="47">
        <v>-52581505180000</v>
      </c>
      <c r="N661" s="47">
        <v>455.23</v>
      </c>
      <c r="O661" s="1"/>
      <c r="P661" s="1"/>
      <c r="Q661" s="1"/>
      <c r="R661" s="1"/>
    </row>
    <row r="662" spans="1:18" x14ac:dyDescent="0.3">
      <c r="A662" s="36">
        <v>44369</v>
      </c>
      <c r="B662" s="47">
        <v>456.42</v>
      </c>
      <c r="C662" s="48">
        <v>1.19</v>
      </c>
      <c r="D662" s="49">
        <v>2.6140632207894898E-3</v>
      </c>
      <c r="E662" s="47">
        <v>455.65</v>
      </c>
      <c r="F662" s="47">
        <v>453.67</v>
      </c>
      <c r="G662" s="47">
        <v>456.93</v>
      </c>
      <c r="H662" s="7">
        <v>1417523020</v>
      </c>
      <c r="I662" s="47">
        <v>353142680000</v>
      </c>
      <c r="J662" s="47">
        <v>0.77000000000003899</v>
      </c>
      <c r="K662" s="47">
        <v>3.25999999999999</v>
      </c>
      <c r="L662" s="49">
        <v>-0.247430553289257</v>
      </c>
      <c r="M662" s="47">
        <v>-52228362500000</v>
      </c>
      <c r="N662" s="47">
        <v>456.42</v>
      </c>
      <c r="O662" s="1"/>
      <c r="P662" s="1"/>
      <c r="Q662" s="1"/>
      <c r="R662" s="1"/>
    </row>
    <row r="663" spans="1:18" x14ac:dyDescent="0.3">
      <c r="A663" s="36">
        <v>44370</v>
      </c>
      <c r="B663" s="47">
        <v>453.1</v>
      </c>
      <c r="C663" s="48">
        <v>-3.3199999999999901</v>
      </c>
      <c r="D663" s="49">
        <v>-7.2740020156872899E-3</v>
      </c>
      <c r="E663" s="47">
        <v>456.86</v>
      </c>
      <c r="F663" s="47">
        <v>453.1</v>
      </c>
      <c r="G663" s="47">
        <v>457.42</v>
      </c>
      <c r="H663" s="7">
        <v>1435211610</v>
      </c>
      <c r="I663" s="47">
        <v>374593880000</v>
      </c>
      <c r="J663" s="47">
        <v>3.75999999999999</v>
      </c>
      <c r="K663" s="47">
        <v>4.3199999999999896</v>
      </c>
      <c r="L663" s="49">
        <v>1.24785204546449E-2</v>
      </c>
      <c r="M663" s="47">
        <v>-52602956380000</v>
      </c>
      <c r="N663" s="47">
        <v>453.1</v>
      </c>
      <c r="O663" s="1"/>
      <c r="P663" s="1"/>
      <c r="Q663" s="1"/>
      <c r="R663" s="1"/>
    </row>
    <row r="664" spans="1:18" x14ac:dyDescent="0.3">
      <c r="A664" s="36">
        <v>44371</v>
      </c>
      <c r="B664" s="47">
        <v>457.04</v>
      </c>
      <c r="C664" s="48">
        <v>3.94</v>
      </c>
      <c r="D664" s="49">
        <v>8.6956521739130401E-3</v>
      </c>
      <c r="E664" s="47">
        <v>453.47</v>
      </c>
      <c r="F664" s="47">
        <v>453.47</v>
      </c>
      <c r="G664" s="47">
        <v>457.54</v>
      </c>
      <c r="H664" s="7">
        <v>1675954050</v>
      </c>
      <c r="I664" s="47">
        <v>436889710000</v>
      </c>
      <c r="J664" s="47">
        <v>3.5699999999999901</v>
      </c>
      <c r="K664" s="47">
        <v>4.0699999999999896</v>
      </c>
      <c r="L664" s="49">
        <v>0.16774003103277599</v>
      </c>
      <c r="M664" s="47">
        <v>-52166066670000</v>
      </c>
      <c r="N664" s="47">
        <v>457.04</v>
      </c>
      <c r="O664" s="1"/>
      <c r="P664" s="1"/>
      <c r="Q664" s="1"/>
      <c r="R664" s="1"/>
    </row>
    <row r="665" spans="1:18" x14ac:dyDescent="0.3">
      <c r="A665" s="36">
        <v>44372</v>
      </c>
      <c r="B665" s="47">
        <v>457.63</v>
      </c>
      <c r="C665" s="48">
        <v>0.58999999999997499</v>
      </c>
      <c r="D665" s="49">
        <v>1.2909154559775399E-3</v>
      </c>
      <c r="E665" s="47">
        <v>457.47</v>
      </c>
      <c r="F665" s="47">
        <v>456.44</v>
      </c>
      <c r="G665" s="47">
        <v>457.66</v>
      </c>
      <c r="H665" s="7">
        <v>1411412150</v>
      </c>
      <c r="I665" s="47">
        <v>358115560000</v>
      </c>
      <c r="J665" s="47">
        <v>0.159999999999968</v>
      </c>
      <c r="K665" s="47">
        <v>1.2200000000000299</v>
      </c>
      <c r="L665" s="49">
        <v>-0.15784555668456399</v>
      </c>
      <c r="M665" s="47">
        <v>-51807951110000</v>
      </c>
      <c r="N665" s="47">
        <v>457.63</v>
      </c>
      <c r="O665" s="1"/>
      <c r="P665" s="1"/>
      <c r="Q665" s="1"/>
      <c r="R665" s="1"/>
    </row>
    <row r="666" spans="1:18" x14ac:dyDescent="0.3">
      <c r="A666" s="36">
        <v>44375</v>
      </c>
      <c r="B666" s="47">
        <v>454.94</v>
      </c>
      <c r="C666" s="48">
        <v>-2.69</v>
      </c>
      <c r="D666" s="49">
        <v>-5.87811113781876E-3</v>
      </c>
      <c r="E666" s="47">
        <v>457.71</v>
      </c>
      <c r="F666" s="47">
        <v>454.88</v>
      </c>
      <c r="G666" s="47">
        <v>458.09</v>
      </c>
      <c r="H666" s="7">
        <v>1544797470</v>
      </c>
      <c r="I666" s="47">
        <v>377099760000</v>
      </c>
      <c r="J666" s="47">
        <v>2.76999999999998</v>
      </c>
      <c r="K666" s="47">
        <v>3.20999999999998</v>
      </c>
      <c r="L666" s="49">
        <v>9.4504868758569199E-2</v>
      </c>
      <c r="M666" s="47">
        <v>-52185050870000</v>
      </c>
      <c r="N666" s="47">
        <v>454.94</v>
      </c>
      <c r="O666" s="1"/>
      <c r="P666" s="1"/>
      <c r="Q666" s="1"/>
      <c r="R666" s="1"/>
    </row>
    <row r="667" spans="1:18" x14ac:dyDescent="0.3">
      <c r="A667" s="36">
        <v>44376</v>
      </c>
      <c r="B667" s="47">
        <v>456.37</v>
      </c>
      <c r="C667" s="48">
        <v>1.4300000000000099</v>
      </c>
      <c r="D667" s="49">
        <v>3.1432716402163101E-3</v>
      </c>
      <c r="E667" s="47">
        <v>454.92</v>
      </c>
      <c r="F667" s="47">
        <v>454.85</v>
      </c>
      <c r="G667" s="47">
        <v>457.85</v>
      </c>
      <c r="H667" s="7">
        <v>1470630730</v>
      </c>
      <c r="I667" s="47">
        <v>355548340000</v>
      </c>
      <c r="J667" s="47">
        <v>1.44999999999999</v>
      </c>
      <c r="K667" s="47">
        <v>3</v>
      </c>
      <c r="L667" s="49">
        <v>-4.8010656050595402E-2</v>
      </c>
      <c r="M667" s="47">
        <v>-51829502530000</v>
      </c>
      <c r="N667" s="47">
        <v>456.37</v>
      </c>
      <c r="O667" s="1"/>
      <c r="P667" s="1"/>
      <c r="Q667" s="1"/>
      <c r="R667" s="1"/>
    </row>
    <row r="668" spans="1:18" x14ac:dyDescent="0.3">
      <c r="A668" s="36">
        <v>44377</v>
      </c>
      <c r="B668" s="47">
        <v>452.84</v>
      </c>
      <c r="C668" s="48">
        <v>-3.53000000000003</v>
      </c>
      <c r="D668" s="49">
        <v>-7.73495190306118E-3</v>
      </c>
      <c r="E668" s="47">
        <v>456.27</v>
      </c>
      <c r="F668" s="47">
        <v>451.23</v>
      </c>
      <c r="G668" s="47">
        <v>456.94</v>
      </c>
      <c r="H668" s="7">
        <v>1835573110</v>
      </c>
      <c r="I668" s="47">
        <v>456705850000</v>
      </c>
      <c r="J668" s="47">
        <v>3.4300000000000099</v>
      </c>
      <c r="K668" s="47">
        <v>5.7099999999999804</v>
      </c>
      <c r="L668" s="49">
        <v>0.24815364765293599</v>
      </c>
      <c r="M668" s="47">
        <v>-52286208380000</v>
      </c>
      <c r="N668" s="47">
        <v>452.84</v>
      </c>
      <c r="O668" s="1"/>
      <c r="P668" s="1"/>
      <c r="Q668" s="1"/>
      <c r="R668" s="1"/>
    </row>
    <row r="669" spans="1:18" x14ac:dyDescent="0.3">
      <c r="A669" s="36">
        <v>44378</v>
      </c>
      <c r="B669" s="47">
        <v>455.63</v>
      </c>
      <c r="C669" s="48">
        <v>2.79000000000002</v>
      </c>
      <c r="D669" s="49">
        <v>6.1611165091423501E-3</v>
      </c>
      <c r="E669" s="47">
        <v>453.59</v>
      </c>
      <c r="F669" s="47">
        <v>452.28</v>
      </c>
      <c r="G669" s="47">
        <v>457.7</v>
      </c>
      <c r="H669" s="7">
        <v>1543394320</v>
      </c>
      <c r="I669" s="47">
        <v>380650890000</v>
      </c>
      <c r="J669" s="47">
        <v>2.04000000000002</v>
      </c>
      <c r="K669" s="47">
        <v>5.4200000000000204</v>
      </c>
      <c r="L669" s="49">
        <v>-0.15917578461366799</v>
      </c>
      <c r="M669" s="47">
        <v>-51905557490000</v>
      </c>
      <c r="N669" s="47">
        <v>455.63</v>
      </c>
      <c r="O669" s="1"/>
      <c r="P669" s="1"/>
      <c r="Q669" s="1"/>
      <c r="R669" s="1"/>
    </row>
    <row r="670" spans="1:18" x14ac:dyDescent="0.3">
      <c r="A670" s="36">
        <v>44379</v>
      </c>
      <c r="B670" s="47">
        <v>456.81</v>
      </c>
      <c r="C670" s="48">
        <v>1.1800000000000099</v>
      </c>
      <c r="D670" s="49">
        <v>2.5898206878388298E-3</v>
      </c>
      <c r="E670" s="47">
        <v>456.15</v>
      </c>
      <c r="F670" s="47">
        <v>455.89</v>
      </c>
      <c r="G670" s="47">
        <v>458.31</v>
      </c>
      <c r="H670" s="7">
        <v>1302544700</v>
      </c>
      <c r="I670" s="47">
        <v>320022650000</v>
      </c>
      <c r="J670" s="47">
        <v>0.66000000000002501</v>
      </c>
      <c r="K670" s="47">
        <v>2.4200000000000199</v>
      </c>
      <c r="L670" s="49">
        <v>-0.15605190253648199</v>
      </c>
      <c r="M670" s="47">
        <v>-51585534840000</v>
      </c>
      <c r="N670" s="47">
        <v>456.81</v>
      </c>
      <c r="O670" s="1"/>
      <c r="P670" s="1"/>
      <c r="Q670" s="1"/>
      <c r="R670" s="1"/>
    </row>
    <row r="671" spans="1:18" x14ac:dyDescent="0.3">
      <c r="A671" s="36">
        <v>44382</v>
      </c>
      <c r="B671" s="47">
        <v>458.36</v>
      </c>
      <c r="C671" s="48">
        <v>1.55000000000001</v>
      </c>
      <c r="D671" s="49">
        <v>3.3930955977321199E-3</v>
      </c>
      <c r="E671" s="47">
        <v>456.98</v>
      </c>
      <c r="F671" s="47">
        <v>455.26</v>
      </c>
      <c r="G671" s="47">
        <v>458.69</v>
      </c>
      <c r="H671" s="7">
        <v>1025875440</v>
      </c>
      <c r="I671" s="47">
        <v>247671350000</v>
      </c>
      <c r="J671" s="47">
        <v>1.38</v>
      </c>
      <c r="K671" s="47">
        <v>3.4300000000000099</v>
      </c>
      <c r="L671" s="49">
        <v>-0.21240672968843199</v>
      </c>
      <c r="M671" s="47">
        <v>-51337863490000</v>
      </c>
      <c r="N671" s="47">
        <v>458.36</v>
      </c>
      <c r="O671" s="1"/>
      <c r="P671" s="1"/>
      <c r="Q671" s="1"/>
      <c r="R671" s="1"/>
    </row>
    <row r="672" spans="1:18" x14ac:dyDescent="0.3">
      <c r="A672" s="36">
        <v>44383</v>
      </c>
      <c r="B672" s="47">
        <v>455.98</v>
      </c>
      <c r="C672" s="48">
        <v>-2.38</v>
      </c>
      <c r="D672" s="49">
        <v>-5.1924251679902203E-3</v>
      </c>
      <c r="E672" s="47">
        <v>458.38</v>
      </c>
      <c r="F672" s="47">
        <v>454.85</v>
      </c>
      <c r="G672" s="47">
        <v>459.46</v>
      </c>
      <c r="H672" s="7">
        <v>1658007060</v>
      </c>
      <c r="I672" s="47">
        <v>363316870000</v>
      </c>
      <c r="J672" s="47">
        <v>2.3999999999999799</v>
      </c>
      <c r="K672" s="47">
        <v>4.6099999999999604</v>
      </c>
      <c r="L672" s="49">
        <v>0.61618749738272305</v>
      </c>
      <c r="M672" s="47">
        <v>-51701180360000</v>
      </c>
      <c r="N672" s="47">
        <v>455.98</v>
      </c>
      <c r="O672" s="1"/>
      <c r="P672" s="1"/>
      <c r="Q672" s="1"/>
      <c r="R672" s="1"/>
    </row>
    <row r="673" spans="1:18" x14ac:dyDescent="0.3">
      <c r="A673" s="36">
        <v>44384</v>
      </c>
      <c r="B673" s="47">
        <v>459.53</v>
      </c>
      <c r="C673" s="48">
        <v>3.5499999999999501</v>
      </c>
      <c r="D673" s="49">
        <v>7.7854291854904901E-3</v>
      </c>
      <c r="E673" s="47">
        <v>456.53</v>
      </c>
      <c r="F673" s="47">
        <v>456.53</v>
      </c>
      <c r="G673" s="47">
        <v>459.63</v>
      </c>
      <c r="H673" s="7">
        <v>2046510560</v>
      </c>
      <c r="I673" s="47">
        <v>467016640000</v>
      </c>
      <c r="J673" s="47">
        <v>3</v>
      </c>
      <c r="K673" s="47">
        <v>3.1000000000000201</v>
      </c>
      <c r="L673" s="49">
        <v>0.23431956918205199</v>
      </c>
      <c r="M673" s="47">
        <v>-51234163720000</v>
      </c>
      <c r="N673" s="47">
        <v>459.53</v>
      </c>
      <c r="O673" s="1"/>
      <c r="P673" s="1"/>
      <c r="Q673" s="1"/>
      <c r="R673" s="1"/>
    </row>
    <row r="674" spans="1:18" x14ac:dyDescent="0.3">
      <c r="A674" s="36">
        <v>44385</v>
      </c>
      <c r="B674" s="47">
        <v>451.61</v>
      </c>
      <c r="C674" s="48">
        <v>-7.91999999999996</v>
      </c>
      <c r="D674" s="49">
        <v>-1.7235000979261301E-2</v>
      </c>
      <c r="E674" s="47">
        <v>458.68</v>
      </c>
      <c r="F674" s="47">
        <v>448.93</v>
      </c>
      <c r="G674" s="47">
        <v>458.68</v>
      </c>
      <c r="H674" s="7">
        <v>2111537770</v>
      </c>
      <c r="I674" s="47">
        <v>451373310000</v>
      </c>
      <c r="J674" s="47">
        <v>7.0699999999999896</v>
      </c>
      <c r="K674" s="47">
        <v>9.75</v>
      </c>
      <c r="L674" s="49">
        <v>3.1774676012421801E-2</v>
      </c>
      <c r="M674" s="47">
        <v>-51685537030000</v>
      </c>
      <c r="N674" s="47">
        <v>451.61</v>
      </c>
      <c r="O674" s="1"/>
      <c r="P674" s="1"/>
      <c r="Q674" s="1"/>
      <c r="R674" s="1"/>
    </row>
    <row r="675" spans="1:18" x14ac:dyDescent="0.3">
      <c r="A675" s="36">
        <v>44386</v>
      </c>
      <c r="B675" s="47">
        <v>457.67</v>
      </c>
      <c r="C675" s="48">
        <v>6.06</v>
      </c>
      <c r="D675" s="49">
        <v>1.34186576913709E-2</v>
      </c>
      <c r="E675" s="47">
        <v>452.45</v>
      </c>
      <c r="F675" s="47">
        <v>452.45</v>
      </c>
      <c r="G675" s="47">
        <v>457.67</v>
      </c>
      <c r="H675" s="7">
        <v>1589726850</v>
      </c>
      <c r="I675" s="47">
        <v>370090700000</v>
      </c>
      <c r="J675" s="47">
        <v>5.2200000000000299</v>
      </c>
      <c r="K675" s="47">
        <v>5.2200000000000299</v>
      </c>
      <c r="L675" s="49">
        <v>-0.24712364960443001</v>
      </c>
      <c r="M675" s="47">
        <v>-51315446330000</v>
      </c>
      <c r="N675" s="47">
        <v>457.67</v>
      </c>
      <c r="O675" s="1"/>
      <c r="P675" s="1"/>
      <c r="Q675" s="1"/>
      <c r="R675" s="1"/>
    </row>
    <row r="676" spans="1:18" x14ac:dyDescent="0.3">
      <c r="A676" s="36">
        <v>44389</v>
      </c>
      <c r="B676" s="47">
        <v>460.83</v>
      </c>
      <c r="C676" s="48">
        <v>3.1599999999999699</v>
      </c>
      <c r="D676" s="49">
        <v>6.9045382043830001E-3</v>
      </c>
      <c r="E676" s="47">
        <v>458.11</v>
      </c>
      <c r="F676" s="47">
        <v>455.97</v>
      </c>
      <c r="G676" s="47">
        <v>461.1</v>
      </c>
      <c r="H676" s="7">
        <v>1227004340</v>
      </c>
      <c r="I676" s="47">
        <v>315112470000</v>
      </c>
      <c r="J676" s="47">
        <v>2.71999999999997</v>
      </c>
      <c r="K676" s="47">
        <v>5.13</v>
      </c>
      <c r="L676" s="49">
        <v>-0.228166562073227</v>
      </c>
      <c r="M676" s="47">
        <v>-51000333860000</v>
      </c>
      <c r="N676" s="47">
        <v>460.83</v>
      </c>
      <c r="O676" s="1"/>
      <c r="P676" s="1"/>
      <c r="Q676" s="1"/>
      <c r="R676" s="1"/>
    </row>
    <row r="677" spans="1:18" x14ac:dyDescent="0.3">
      <c r="A677" s="36">
        <v>44390</v>
      </c>
      <c r="B677" s="47">
        <v>460.96</v>
      </c>
      <c r="C677" s="48">
        <v>0.12999999999999501</v>
      </c>
      <c r="D677" s="49">
        <v>2.8209968969033101E-4</v>
      </c>
      <c r="E677" s="47">
        <v>460.92</v>
      </c>
      <c r="F677" s="47">
        <v>459.87</v>
      </c>
      <c r="G677" s="47">
        <v>461.38</v>
      </c>
      <c r="H677" s="7">
        <v>1467657710</v>
      </c>
      <c r="I677" s="47">
        <v>328106920000</v>
      </c>
      <c r="J677" s="47">
        <v>3.9999999999963599E-2</v>
      </c>
      <c r="K677" s="47">
        <v>1.50999999999999</v>
      </c>
      <c r="L677" s="49">
        <v>0.196130822161558</v>
      </c>
      <c r="M677" s="47">
        <v>-50672226940000</v>
      </c>
      <c r="N677" s="47">
        <v>460.96</v>
      </c>
      <c r="O677" s="1"/>
      <c r="P677" s="1"/>
      <c r="Q677" s="1"/>
      <c r="R677" s="1"/>
    </row>
    <row r="678" spans="1:18" x14ac:dyDescent="0.3">
      <c r="A678" s="36">
        <v>44391</v>
      </c>
      <c r="B678" s="47">
        <v>460.56</v>
      </c>
      <c r="C678" s="48">
        <v>-0.39999999999997699</v>
      </c>
      <c r="D678" s="49">
        <v>-8.6775425199578501E-4</v>
      </c>
      <c r="E678" s="47">
        <v>460.76</v>
      </c>
      <c r="F678" s="47">
        <v>458.88</v>
      </c>
      <c r="G678" s="47">
        <v>461.17</v>
      </c>
      <c r="H678" s="7">
        <v>1486184810</v>
      </c>
      <c r="I678" s="47">
        <v>402079560000</v>
      </c>
      <c r="J678" s="47">
        <v>0.19999999999998899</v>
      </c>
      <c r="K678" s="47">
        <v>2.29000000000002</v>
      </c>
      <c r="L678" s="49">
        <v>1.26235837373825E-2</v>
      </c>
      <c r="M678" s="47">
        <v>-51074306500000</v>
      </c>
      <c r="N678" s="47">
        <v>460.56</v>
      </c>
      <c r="O678" s="1"/>
      <c r="P678" s="1"/>
      <c r="Q678" s="1"/>
      <c r="R678" s="1"/>
    </row>
    <row r="679" spans="1:18" x14ac:dyDescent="0.3">
      <c r="A679" s="36">
        <v>44392</v>
      </c>
      <c r="B679" s="47">
        <v>456.2</v>
      </c>
      <c r="C679" s="48">
        <v>-4.3600000000000101</v>
      </c>
      <c r="D679" s="49">
        <v>-9.4667361472989698E-3</v>
      </c>
      <c r="E679" s="47">
        <v>459.96</v>
      </c>
      <c r="F679" s="47">
        <v>455.46</v>
      </c>
      <c r="G679" s="47">
        <v>460</v>
      </c>
      <c r="H679" s="7">
        <v>1497880550</v>
      </c>
      <c r="I679" s="47">
        <v>428699470000</v>
      </c>
      <c r="J679" s="47">
        <v>3.75999999999999</v>
      </c>
      <c r="K679" s="47">
        <v>4.5400000000000196</v>
      </c>
      <c r="L679" s="49">
        <v>7.8696403847648005E-3</v>
      </c>
      <c r="M679" s="47">
        <v>-51503005970000</v>
      </c>
      <c r="N679" s="47">
        <v>456.2</v>
      </c>
      <c r="O679" s="1"/>
      <c r="P679" s="1"/>
      <c r="Q679" s="1"/>
      <c r="R679" s="1"/>
    </row>
    <row r="680" spans="1:18" x14ac:dyDescent="0.3">
      <c r="A680" s="36">
        <v>44393</v>
      </c>
      <c r="B680" s="47">
        <v>454.74</v>
      </c>
      <c r="C680" s="48">
        <v>-1.45999999999998</v>
      </c>
      <c r="D680" s="49">
        <v>-3.2003507233669E-3</v>
      </c>
      <c r="E680" s="47">
        <v>456.38</v>
      </c>
      <c r="F680" s="47">
        <v>452.85</v>
      </c>
      <c r="G680" s="47">
        <v>457.76</v>
      </c>
      <c r="H680" s="7">
        <v>1625681730</v>
      </c>
      <c r="I680" s="47">
        <v>429652170000</v>
      </c>
      <c r="J680" s="47">
        <v>1.6399999999999899</v>
      </c>
      <c r="K680" s="47">
        <v>4.9099999999999699</v>
      </c>
      <c r="L680" s="49">
        <v>8.5321342880111506E-2</v>
      </c>
      <c r="M680" s="47">
        <v>-51932658140000</v>
      </c>
      <c r="N680" s="47">
        <v>454.74</v>
      </c>
      <c r="O680" s="1"/>
      <c r="P680" s="1"/>
      <c r="Q680" s="1"/>
      <c r="R680" s="1"/>
    </row>
    <row r="681" spans="1:18" x14ac:dyDescent="0.3">
      <c r="A681" s="36">
        <v>44396</v>
      </c>
      <c r="B681" s="47">
        <v>444.29</v>
      </c>
      <c r="C681" s="48">
        <v>-10.45</v>
      </c>
      <c r="D681" s="49">
        <v>-2.2980164489598401E-2</v>
      </c>
      <c r="E681" s="47">
        <v>453.24</v>
      </c>
      <c r="F681" s="47">
        <v>442.13</v>
      </c>
      <c r="G681" s="47">
        <v>453.24</v>
      </c>
      <c r="H681" s="7">
        <v>2152472670</v>
      </c>
      <c r="I681" s="47">
        <v>458012820000</v>
      </c>
      <c r="J681" s="47">
        <v>8.9499999999999904</v>
      </c>
      <c r="K681" s="47">
        <v>11.11</v>
      </c>
      <c r="L681" s="49">
        <v>0.32404309544648702</v>
      </c>
      <c r="M681" s="47">
        <v>-52390670960000</v>
      </c>
      <c r="N681" s="47">
        <v>444.29</v>
      </c>
      <c r="O681" s="1"/>
      <c r="P681" s="1"/>
      <c r="Q681" s="1"/>
      <c r="R681" s="1"/>
    </row>
    <row r="682" spans="1:18" x14ac:dyDescent="0.3">
      <c r="A682" s="36">
        <v>44397</v>
      </c>
      <c r="B682" s="47">
        <v>446.61</v>
      </c>
      <c r="C682" s="48">
        <v>2.3199999999999901</v>
      </c>
      <c r="D682" s="49">
        <v>5.2218145805667301E-3</v>
      </c>
      <c r="E682" s="47">
        <v>445.18</v>
      </c>
      <c r="F682" s="47">
        <v>443.4</v>
      </c>
      <c r="G682" s="47">
        <v>449.17</v>
      </c>
      <c r="H682" s="7">
        <v>1990419430</v>
      </c>
      <c r="I682" s="47">
        <v>787981610000</v>
      </c>
      <c r="J682" s="47">
        <v>1.4300000000000099</v>
      </c>
      <c r="K682" s="47">
        <v>5.7700000000000404</v>
      </c>
      <c r="L682" s="49">
        <v>-7.5287013980995202E-2</v>
      </c>
      <c r="M682" s="47">
        <v>-51602689350000</v>
      </c>
      <c r="N682" s="47">
        <v>446.61</v>
      </c>
      <c r="O682" s="1"/>
      <c r="P682" s="1"/>
      <c r="Q682" s="1"/>
      <c r="R682" s="1"/>
    </row>
    <row r="683" spans="1:18" x14ac:dyDescent="0.3">
      <c r="A683" s="36">
        <v>44398</v>
      </c>
      <c r="B683" s="47">
        <v>453.97</v>
      </c>
      <c r="C683" s="48">
        <v>7.3600000000000101</v>
      </c>
      <c r="D683" s="49">
        <v>1.6479702648843499E-2</v>
      </c>
      <c r="E683" s="47">
        <v>447.81</v>
      </c>
      <c r="F683" s="47">
        <v>447.81</v>
      </c>
      <c r="G683" s="47">
        <v>454.28</v>
      </c>
      <c r="H683" s="7">
        <v>1810140100</v>
      </c>
      <c r="I683" s="47">
        <v>447848530000</v>
      </c>
      <c r="J683" s="47">
        <v>6.1600000000000303</v>
      </c>
      <c r="K683" s="47">
        <v>6.4699999999999704</v>
      </c>
      <c r="L683" s="49">
        <v>-9.0573538060769399E-2</v>
      </c>
      <c r="M683" s="47">
        <v>-51154840820000</v>
      </c>
      <c r="N683" s="47">
        <v>453.97</v>
      </c>
      <c r="O683" s="1"/>
      <c r="P683" s="1"/>
      <c r="Q683" s="1"/>
      <c r="R683" s="1"/>
    </row>
    <row r="684" spans="1:18" x14ac:dyDescent="0.3">
      <c r="A684" s="36">
        <v>44399</v>
      </c>
      <c r="B684" s="47">
        <v>456.53</v>
      </c>
      <c r="C684" s="48">
        <v>2.5599999999999499</v>
      </c>
      <c r="D684" s="49">
        <v>5.6391391501639902E-3</v>
      </c>
      <c r="E684" s="47">
        <v>455.3</v>
      </c>
      <c r="F684" s="47">
        <v>455.3</v>
      </c>
      <c r="G684" s="47">
        <v>458.54</v>
      </c>
      <c r="H684" s="7">
        <v>1371929070</v>
      </c>
      <c r="I684" s="47">
        <v>361383460000</v>
      </c>
      <c r="J684" s="47">
        <v>1.22999999999996</v>
      </c>
      <c r="K684" s="47">
        <v>3.24000000000001</v>
      </c>
      <c r="L684" s="49">
        <v>-0.24208680311540501</v>
      </c>
      <c r="M684" s="47">
        <v>-50793457360000</v>
      </c>
      <c r="N684" s="47">
        <v>456.53</v>
      </c>
      <c r="O684" s="1"/>
      <c r="P684" s="1"/>
      <c r="Q684" s="1"/>
      <c r="R684" s="1"/>
    </row>
    <row r="685" spans="1:18" x14ac:dyDescent="0.3">
      <c r="A685" s="36">
        <v>44400</v>
      </c>
      <c r="B685" s="47">
        <v>461.51</v>
      </c>
      <c r="C685" s="48">
        <v>4.98000000000002</v>
      </c>
      <c r="D685" s="49">
        <v>1.0908374038945999E-2</v>
      </c>
      <c r="E685" s="47">
        <v>457.49</v>
      </c>
      <c r="F685" s="47">
        <v>457.49</v>
      </c>
      <c r="G685" s="47">
        <v>461.75</v>
      </c>
      <c r="H685" s="7">
        <v>1301006300</v>
      </c>
      <c r="I685" s="47">
        <v>304542300000</v>
      </c>
      <c r="J685" s="47">
        <v>4.01999999999998</v>
      </c>
      <c r="K685" s="47">
        <v>4.25999999999999</v>
      </c>
      <c r="L685" s="49">
        <v>-5.1695653624425401E-2</v>
      </c>
      <c r="M685" s="47">
        <v>-50488915060000</v>
      </c>
      <c r="N685" s="47">
        <v>461.51</v>
      </c>
      <c r="O685" s="1"/>
      <c r="P685" s="1"/>
      <c r="Q685" s="1"/>
      <c r="R685" s="1"/>
    </row>
    <row r="686" spans="1:18" x14ac:dyDescent="0.3">
      <c r="A686" s="36">
        <v>44403</v>
      </c>
      <c r="B686" s="47">
        <v>461.14</v>
      </c>
      <c r="C686" s="48">
        <v>-0.37000000000000499</v>
      </c>
      <c r="D686" s="49">
        <v>-8.0171610582653596E-4</v>
      </c>
      <c r="E686" s="47">
        <v>461</v>
      </c>
      <c r="F686" s="47">
        <v>458.64</v>
      </c>
      <c r="G686" s="47">
        <v>461.53</v>
      </c>
      <c r="H686" s="7">
        <v>1386602680</v>
      </c>
      <c r="I686" s="47">
        <v>335152730000</v>
      </c>
      <c r="J686" s="47">
        <v>0.139999999999986</v>
      </c>
      <c r="K686" s="47">
        <v>2.8899999999999899</v>
      </c>
      <c r="L686" s="49">
        <v>6.5792440820617096E-2</v>
      </c>
      <c r="M686" s="47">
        <v>-50824067790000</v>
      </c>
      <c r="N686" s="47">
        <v>461.14</v>
      </c>
      <c r="O686" s="1"/>
      <c r="P686" s="1"/>
      <c r="Q686" s="1"/>
      <c r="R686" s="1"/>
    </row>
    <row r="687" spans="1:18" x14ac:dyDescent="0.3">
      <c r="A687" s="36">
        <v>44404</v>
      </c>
      <c r="B687" s="47">
        <v>458.65</v>
      </c>
      <c r="C687" s="48">
        <v>-2.49000000000001</v>
      </c>
      <c r="D687" s="49">
        <v>-5.39966170794121E-3</v>
      </c>
      <c r="E687" s="47">
        <v>461</v>
      </c>
      <c r="F687" s="47">
        <v>456.23</v>
      </c>
      <c r="G687" s="47">
        <v>461</v>
      </c>
      <c r="H687" s="7">
        <v>1369297080</v>
      </c>
      <c r="I687" s="47">
        <v>388515910000</v>
      </c>
      <c r="J687" s="47">
        <v>2.3500000000000201</v>
      </c>
      <c r="K687" s="47">
        <v>4.76999999999998</v>
      </c>
      <c r="L687" s="49">
        <v>-1.24805759065748E-2</v>
      </c>
      <c r="M687" s="47">
        <v>-51212583700000</v>
      </c>
      <c r="N687" s="47">
        <v>458.65</v>
      </c>
      <c r="O687" s="1"/>
      <c r="P687" s="1"/>
      <c r="Q687" s="1"/>
      <c r="R687" s="1"/>
    </row>
    <row r="688" spans="1:18" x14ac:dyDescent="0.3">
      <c r="A688" s="36">
        <v>44405</v>
      </c>
      <c r="B688" s="47">
        <v>461.7</v>
      </c>
      <c r="C688" s="48">
        <v>3.05000000000001</v>
      </c>
      <c r="D688" s="49">
        <v>6.6499509429848698E-3</v>
      </c>
      <c r="E688" s="47">
        <v>458.86</v>
      </c>
      <c r="F688" s="47">
        <v>458.86</v>
      </c>
      <c r="G688" s="47">
        <v>461.71</v>
      </c>
      <c r="H688" s="7">
        <v>1488636920</v>
      </c>
      <c r="I688" s="47">
        <v>395691560000</v>
      </c>
      <c r="J688" s="47">
        <v>2.8399999999999799</v>
      </c>
      <c r="K688" s="47">
        <v>2.8499999999999699</v>
      </c>
      <c r="L688" s="49">
        <v>8.7154089308362506E-2</v>
      </c>
      <c r="M688" s="47">
        <v>-50816892140000</v>
      </c>
      <c r="N688" s="47">
        <v>461.7</v>
      </c>
      <c r="O688" s="1"/>
      <c r="P688" s="1"/>
      <c r="Q688" s="1"/>
      <c r="R688" s="1"/>
    </row>
    <row r="689" spans="1:18" x14ac:dyDescent="0.3">
      <c r="A689" s="36">
        <v>44406</v>
      </c>
      <c r="B689" s="47">
        <v>463.84</v>
      </c>
      <c r="C689" s="48">
        <v>2.1399999999999899</v>
      </c>
      <c r="D689" s="49">
        <v>4.6350444011262404E-3</v>
      </c>
      <c r="E689" s="47">
        <v>462.12</v>
      </c>
      <c r="F689" s="47">
        <v>462.12</v>
      </c>
      <c r="G689" s="47">
        <v>464.31</v>
      </c>
      <c r="H689" s="7">
        <v>1779519320</v>
      </c>
      <c r="I689" s="47">
        <v>460051180000</v>
      </c>
      <c r="J689" s="47">
        <v>1.71999999999997</v>
      </c>
      <c r="K689" s="47">
        <v>2.19</v>
      </c>
      <c r="L689" s="49">
        <v>0.195401844527677</v>
      </c>
      <c r="M689" s="47">
        <v>-50356840960000</v>
      </c>
      <c r="N689" s="47">
        <v>463.84</v>
      </c>
      <c r="O689" s="1"/>
      <c r="P689" s="1"/>
      <c r="Q689" s="1"/>
      <c r="R689" s="1"/>
    </row>
    <row r="690" spans="1:18" x14ac:dyDescent="0.3">
      <c r="A690" s="36">
        <v>44407</v>
      </c>
      <c r="B690" s="47">
        <v>461.74</v>
      </c>
      <c r="C690" s="48">
        <v>-2.0999999999999699</v>
      </c>
      <c r="D690" s="49">
        <v>-4.5274232493962702E-3</v>
      </c>
      <c r="E690" s="47">
        <v>462.69</v>
      </c>
      <c r="F690" s="47">
        <v>459.55</v>
      </c>
      <c r="G690" s="47">
        <v>463.4</v>
      </c>
      <c r="H690" s="7">
        <v>1786487810</v>
      </c>
      <c r="I690" s="47">
        <v>442096510000</v>
      </c>
      <c r="J690" s="47">
        <v>0.94999999999998896</v>
      </c>
      <c r="K690" s="47">
        <v>3.8499999999999699</v>
      </c>
      <c r="L690" s="49">
        <v>3.9159395021347698E-3</v>
      </c>
      <c r="M690" s="47">
        <v>-50798937470000</v>
      </c>
      <c r="N690" s="47">
        <v>461.74</v>
      </c>
      <c r="O690" s="1"/>
      <c r="P690" s="1"/>
      <c r="Q690" s="1"/>
      <c r="R690" s="1"/>
    </row>
    <row r="691" spans="1:18" x14ac:dyDescent="0.3">
      <c r="A691" s="36">
        <v>44410</v>
      </c>
      <c r="B691" s="47">
        <v>464.45</v>
      </c>
      <c r="C691" s="48">
        <v>2.70999999999998</v>
      </c>
      <c r="D691" s="49">
        <v>5.8691038246631898E-3</v>
      </c>
      <c r="E691" s="47">
        <v>462.4</v>
      </c>
      <c r="F691" s="47">
        <v>462.4</v>
      </c>
      <c r="G691" s="47">
        <v>465.84</v>
      </c>
      <c r="H691" s="7">
        <v>1407288440</v>
      </c>
      <c r="I691" s="47">
        <v>361372360000</v>
      </c>
      <c r="J691" s="47">
        <v>2.05000000000001</v>
      </c>
      <c r="K691" s="47">
        <v>3.44</v>
      </c>
      <c r="L691" s="49">
        <v>-0.21225970190079299</v>
      </c>
      <c r="M691" s="47">
        <v>-50437565110000</v>
      </c>
      <c r="N691" s="47">
        <v>464.45</v>
      </c>
      <c r="O691" s="1"/>
      <c r="P691" s="1"/>
      <c r="Q691" s="1"/>
      <c r="R691" s="1"/>
    </row>
    <row r="692" spans="1:18" x14ac:dyDescent="0.3">
      <c r="A692" s="36">
        <v>44411</v>
      </c>
      <c r="B692" s="47">
        <v>465.38</v>
      </c>
      <c r="C692" s="48">
        <v>0.93000000000000704</v>
      </c>
      <c r="D692" s="49">
        <v>2.0023683927225902E-3</v>
      </c>
      <c r="E692" s="47">
        <v>464.48</v>
      </c>
      <c r="F692" s="47">
        <v>463.89</v>
      </c>
      <c r="G692" s="47">
        <v>466.27</v>
      </c>
      <c r="H692" s="7">
        <v>1465307140</v>
      </c>
      <c r="I692" s="47">
        <v>387875060000</v>
      </c>
      <c r="J692" s="47">
        <v>0.89999999999997704</v>
      </c>
      <c r="K692" s="47">
        <v>2.38</v>
      </c>
      <c r="L692" s="49">
        <v>4.1227298079702802E-2</v>
      </c>
      <c r="M692" s="47">
        <v>-50049690050000</v>
      </c>
      <c r="N692" s="47">
        <v>465.38</v>
      </c>
      <c r="O692" s="1"/>
      <c r="P692" s="1"/>
      <c r="Q692" s="1"/>
      <c r="R692" s="1"/>
    </row>
    <row r="693" spans="1:18" x14ac:dyDescent="0.3">
      <c r="A693" s="36">
        <v>44412</v>
      </c>
      <c r="B693" s="47">
        <v>468.22</v>
      </c>
      <c r="C693" s="48">
        <v>2.8400000000000301</v>
      </c>
      <c r="D693" s="49">
        <v>6.1025398598995098E-3</v>
      </c>
      <c r="E693" s="47">
        <v>466.35</v>
      </c>
      <c r="F693" s="47">
        <v>466.35</v>
      </c>
      <c r="G693" s="47">
        <v>468.84</v>
      </c>
      <c r="H693" s="7">
        <v>1511846090</v>
      </c>
      <c r="I693" s="47">
        <v>442418740000</v>
      </c>
      <c r="J693" s="47">
        <v>1.87</v>
      </c>
      <c r="K693" s="47">
        <v>2.48999999999995</v>
      </c>
      <c r="L693" s="49">
        <v>3.1760542707790301E-2</v>
      </c>
      <c r="M693" s="47">
        <v>-49607271310000</v>
      </c>
      <c r="N693" s="47">
        <v>468.22</v>
      </c>
      <c r="O693" s="1"/>
      <c r="P693" s="1"/>
      <c r="Q693" s="1"/>
      <c r="R693" s="1"/>
    </row>
    <row r="694" spans="1:18" x14ac:dyDescent="0.3">
      <c r="A694" s="36">
        <v>44413</v>
      </c>
      <c r="B694" s="47">
        <v>469.96</v>
      </c>
      <c r="C694" s="48">
        <v>1.73999999999995</v>
      </c>
      <c r="D694" s="49">
        <v>3.7162017854853501E-3</v>
      </c>
      <c r="E694" s="47">
        <v>467.96</v>
      </c>
      <c r="F694" s="47">
        <v>467.93</v>
      </c>
      <c r="G694" s="47">
        <v>470.23</v>
      </c>
      <c r="H694" s="7">
        <v>1650676750</v>
      </c>
      <c r="I694" s="47">
        <v>470088380000</v>
      </c>
      <c r="J694" s="47">
        <v>2</v>
      </c>
      <c r="K694" s="47">
        <v>2.30000000000001</v>
      </c>
      <c r="L694" s="49">
        <v>9.1828567020337398E-2</v>
      </c>
      <c r="M694" s="47">
        <v>-49137182930000</v>
      </c>
      <c r="N694" s="47">
        <v>469.96</v>
      </c>
      <c r="O694" s="1"/>
      <c r="P694" s="1"/>
      <c r="Q694" s="1"/>
      <c r="R694" s="1"/>
    </row>
    <row r="695" spans="1:18" x14ac:dyDescent="0.3">
      <c r="A695" s="36">
        <v>44414</v>
      </c>
      <c r="B695" s="47">
        <v>469.97</v>
      </c>
      <c r="C695" s="48">
        <v>1.00000000000477E-2</v>
      </c>
      <c r="D695" s="49">
        <v>2.1278406673009899E-5</v>
      </c>
      <c r="E695" s="47">
        <v>469.91</v>
      </c>
      <c r="F695" s="47">
        <v>469.08</v>
      </c>
      <c r="G695" s="47">
        <v>471.03</v>
      </c>
      <c r="H695" s="7">
        <v>1838975990</v>
      </c>
      <c r="I695" s="47">
        <v>404146100000</v>
      </c>
      <c r="J695" s="47">
        <v>6.0000000000002301E-2</v>
      </c>
      <c r="K695" s="47">
        <v>1.94999999999999</v>
      </c>
      <c r="L695" s="49">
        <v>0.114073963906016</v>
      </c>
      <c r="M695" s="47">
        <v>-48733036830000</v>
      </c>
      <c r="N695" s="47">
        <v>469.97</v>
      </c>
      <c r="O695" s="1"/>
      <c r="P695" s="1"/>
      <c r="Q695" s="1"/>
      <c r="R695" s="1"/>
    </row>
    <row r="696" spans="1:18" x14ac:dyDescent="0.3">
      <c r="A696" s="36">
        <v>44417</v>
      </c>
      <c r="B696" s="47">
        <v>470.68</v>
      </c>
      <c r="C696" s="48">
        <v>0.70999999999997998</v>
      </c>
      <c r="D696" s="49">
        <v>1.5107347277485399E-3</v>
      </c>
      <c r="E696" s="47">
        <v>469.88</v>
      </c>
      <c r="F696" s="47">
        <v>469.67</v>
      </c>
      <c r="G696" s="47">
        <v>471.06</v>
      </c>
      <c r="H696" s="7">
        <v>1394542850</v>
      </c>
      <c r="I696" s="47">
        <v>361607700000</v>
      </c>
      <c r="J696" s="47">
        <v>0.80000000000001104</v>
      </c>
      <c r="K696" s="47">
        <v>1.3899999999999899</v>
      </c>
      <c r="L696" s="49">
        <v>-0.24167424828640599</v>
      </c>
      <c r="M696" s="47">
        <v>-48371429130000</v>
      </c>
      <c r="N696" s="47">
        <v>470.68</v>
      </c>
      <c r="O696" s="1"/>
      <c r="P696" s="1"/>
      <c r="Q696" s="1"/>
      <c r="R696" s="1"/>
    </row>
    <row r="697" spans="1:18" x14ac:dyDescent="0.3">
      <c r="A697" s="36">
        <v>44418</v>
      </c>
      <c r="B697" s="47">
        <v>472.32</v>
      </c>
      <c r="C697" s="48">
        <v>1.6399999999999899</v>
      </c>
      <c r="D697" s="49">
        <v>3.4843205574912601E-3</v>
      </c>
      <c r="E697" s="47">
        <v>470.76</v>
      </c>
      <c r="F697" s="47">
        <v>470.76</v>
      </c>
      <c r="G697" s="47">
        <v>472.95</v>
      </c>
      <c r="H697" s="7">
        <v>1424295410</v>
      </c>
      <c r="I697" s="47">
        <v>441524140000</v>
      </c>
      <c r="J697" s="47">
        <v>1.56</v>
      </c>
      <c r="K697" s="47">
        <v>2.19</v>
      </c>
      <c r="L697" s="49">
        <v>2.1334991606747698E-2</v>
      </c>
      <c r="M697" s="47">
        <v>-47929904990000</v>
      </c>
      <c r="N697" s="47">
        <v>472.32</v>
      </c>
      <c r="O697" s="1"/>
      <c r="P697" s="1"/>
      <c r="Q697" s="1"/>
      <c r="R697" s="1"/>
    </row>
    <row r="698" spans="1:18" x14ac:dyDescent="0.3">
      <c r="A698" s="36">
        <v>44419</v>
      </c>
      <c r="B698" s="47">
        <v>474.32</v>
      </c>
      <c r="C698" s="48">
        <v>2</v>
      </c>
      <c r="D698" s="49">
        <v>4.2344173441734396E-3</v>
      </c>
      <c r="E698" s="47">
        <v>472.44</v>
      </c>
      <c r="F698" s="47">
        <v>472.1</v>
      </c>
      <c r="G698" s="47">
        <v>474.82</v>
      </c>
      <c r="H698" s="7">
        <v>1665939630</v>
      </c>
      <c r="I698" s="47">
        <v>468339510000</v>
      </c>
      <c r="J698" s="47">
        <v>1.88</v>
      </c>
      <c r="K698" s="47">
        <v>2.71999999999997</v>
      </c>
      <c r="L698" s="49">
        <v>0.16965877886245501</v>
      </c>
      <c r="M698" s="47">
        <v>-47461565480000</v>
      </c>
      <c r="N698" s="47">
        <v>474.32</v>
      </c>
      <c r="O698" s="1"/>
      <c r="P698" s="1"/>
      <c r="Q698" s="1"/>
      <c r="R698" s="1"/>
    </row>
    <row r="699" spans="1:18" x14ac:dyDescent="0.3">
      <c r="A699" s="36">
        <v>44420</v>
      </c>
      <c r="B699" s="47">
        <v>474.84</v>
      </c>
      <c r="C699" s="48">
        <v>0.51999999999998203</v>
      </c>
      <c r="D699" s="49">
        <v>1.0963062911114501E-3</v>
      </c>
      <c r="E699" s="47">
        <v>473.76</v>
      </c>
      <c r="F699" s="47">
        <v>473.76</v>
      </c>
      <c r="G699" s="47">
        <v>475.13</v>
      </c>
      <c r="H699" s="7">
        <v>1584003390</v>
      </c>
      <c r="I699" s="47">
        <v>454206390000</v>
      </c>
      <c r="J699" s="47">
        <v>1.0799999999999801</v>
      </c>
      <c r="K699" s="47">
        <v>1.37</v>
      </c>
      <c r="L699" s="49">
        <v>-4.9183198793343999E-2</v>
      </c>
      <c r="M699" s="47">
        <v>-47007359090000</v>
      </c>
      <c r="N699" s="47">
        <v>474.84</v>
      </c>
      <c r="O699" s="1"/>
      <c r="P699" s="1"/>
      <c r="Q699" s="1"/>
      <c r="R699" s="1"/>
    </row>
    <row r="700" spans="1:18" x14ac:dyDescent="0.3">
      <c r="A700" s="36">
        <v>44421</v>
      </c>
      <c r="B700" s="47">
        <v>475.83</v>
      </c>
      <c r="C700" s="48">
        <v>0.99000000000000898</v>
      </c>
      <c r="D700" s="49">
        <v>2.0849128127369402E-3</v>
      </c>
      <c r="E700" s="47">
        <v>474.61</v>
      </c>
      <c r="F700" s="47">
        <v>474.61</v>
      </c>
      <c r="G700" s="47">
        <v>476.16</v>
      </c>
      <c r="H700" s="7">
        <v>1322820630</v>
      </c>
      <c r="I700" s="47">
        <v>367731540000</v>
      </c>
      <c r="J700" s="47">
        <v>1.21999999999997</v>
      </c>
      <c r="K700" s="47">
        <v>1.55000000000001</v>
      </c>
      <c r="L700" s="49">
        <v>-0.16488775317583099</v>
      </c>
      <c r="M700" s="47">
        <v>-46639627550000</v>
      </c>
      <c r="N700" s="47">
        <v>475.83</v>
      </c>
      <c r="O700" s="1"/>
      <c r="P700" s="1"/>
      <c r="Q700" s="1"/>
      <c r="R700" s="1"/>
    </row>
    <row r="701" spans="1:18" x14ac:dyDescent="0.3">
      <c r="A701" s="36">
        <v>44424</v>
      </c>
      <c r="B701" s="47">
        <v>473.45</v>
      </c>
      <c r="C701" s="48">
        <v>-2.38</v>
      </c>
      <c r="D701" s="49">
        <v>-5.0017863522686598E-3</v>
      </c>
      <c r="E701" s="47">
        <v>474.82</v>
      </c>
      <c r="F701" s="47">
        <v>471.93</v>
      </c>
      <c r="G701" s="47">
        <v>474.82</v>
      </c>
      <c r="H701" s="7">
        <v>1438929780</v>
      </c>
      <c r="I701" s="47">
        <v>432353560000</v>
      </c>
      <c r="J701" s="47">
        <v>1.37</v>
      </c>
      <c r="K701" s="47">
        <v>2.8899999999999899</v>
      </c>
      <c r="L701" s="49">
        <v>8.7773918373196202E-2</v>
      </c>
      <c r="M701" s="47">
        <v>-47071981110000</v>
      </c>
      <c r="N701" s="47">
        <v>473.45</v>
      </c>
      <c r="O701" s="1"/>
      <c r="P701" s="1"/>
      <c r="Q701" s="1"/>
      <c r="R701" s="1"/>
    </row>
    <row r="702" spans="1:18" x14ac:dyDescent="0.3">
      <c r="A702" s="36">
        <v>44425</v>
      </c>
      <c r="B702" s="47">
        <v>473.78</v>
      </c>
      <c r="C702" s="48">
        <v>0.32999999999998397</v>
      </c>
      <c r="D702" s="49">
        <v>6.9701130003164903E-4</v>
      </c>
      <c r="E702" s="47">
        <v>472.8</v>
      </c>
      <c r="F702" s="47">
        <v>470.79</v>
      </c>
      <c r="G702" s="47">
        <v>474.25</v>
      </c>
      <c r="H702" s="7">
        <v>1633202730</v>
      </c>
      <c r="I702" s="47">
        <v>455041330000</v>
      </c>
      <c r="J702" s="47">
        <v>0.97999999999996101</v>
      </c>
      <c r="K702" s="47">
        <v>3.45999999999998</v>
      </c>
      <c r="L702" s="49">
        <v>0.135012112960787</v>
      </c>
      <c r="M702" s="47">
        <v>-46616939780000</v>
      </c>
      <c r="N702" s="47">
        <v>473.78</v>
      </c>
      <c r="O702" s="1"/>
      <c r="P702" s="1"/>
      <c r="Q702" s="1"/>
      <c r="R702" s="1"/>
    </row>
    <row r="703" spans="1:18" x14ac:dyDescent="0.3">
      <c r="A703" s="36">
        <v>44426</v>
      </c>
      <c r="B703" s="47">
        <v>474.42</v>
      </c>
      <c r="C703" s="48">
        <v>0.64000000000004298</v>
      </c>
      <c r="D703" s="49">
        <v>1.3508379416607801E-3</v>
      </c>
      <c r="E703" s="47">
        <v>473.98</v>
      </c>
      <c r="F703" s="47">
        <v>473.13</v>
      </c>
      <c r="G703" s="47">
        <v>474.63</v>
      </c>
      <c r="H703" s="7">
        <v>1715241910</v>
      </c>
      <c r="I703" s="47">
        <v>484909260000</v>
      </c>
      <c r="J703" s="47">
        <v>0.439999999999998</v>
      </c>
      <c r="K703" s="47">
        <v>1.5</v>
      </c>
      <c r="L703" s="49">
        <v>5.0232086006860903E-2</v>
      </c>
      <c r="M703" s="47">
        <v>-46132030520000</v>
      </c>
      <c r="N703" s="47">
        <v>474.42</v>
      </c>
      <c r="O703" s="1"/>
      <c r="P703" s="1"/>
      <c r="Q703" s="1"/>
      <c r="R703" s="1"/>
    </row>
    <row r="704" spans="1:18" x14ac:dyDescent="0.3">
      <c r="A704" s="36">
        <v>44427</v>
      </c>
      <c r="B704" s="47">
        <v>467.24</v>
      </c>
      <c r="C704" s="48">
        <v>-7.1800000000000104</v>
      </c>
      <c r="D704" s="49">
        <v>-1.5134269212933701E-2</v>
      </c>
      <c r="E704" s="47">
        <v>472.47</v>
      </c>
      <c r="F704" s="47">
        <v>463.36</v>
      </c>
      <c r="G704" s="47">
        <v>472.47</v>
      </c>
      <c r="H704" s="7">
        <v>1856222920</v>
      </c>
      <c r="I704" s="47">
        <v>441372120000</v>
      </c>
      <c r="J704" s="47">
        <v>5.23000000000002</v>
      </c>
      <c r="K704" s="47">
        <v>9.1100000000000101</v>
      </c>
      <c r="L704" s="49">
        <v>8.2193076777140994E-2</v>
      </c>
      <c r="M704" s="47">
        <v>-46573402640000</v>
      </c>
      <c r="N704" s="47">
        <v>467.24</v>
      </c>
      <c r="O704" s="1"/>
      <c r="P704" s="1"/>
      <c r="Q704" s="1"/>
      <c r="R704" s="1"/>
    </row>
    <row r="705" spans="1:18" x14ac:dyDescent="0.3">
      <c r="A705" s="36">
        <v>44428</v>
      </c>
      <c r="B705" s="47">
        <v>468.8</v>
      </c>
      <c r="C705" s="48">
        <v>1.56</v>
      </c>
      <c r="D705" s="49">
        <v>3.33875524355792E-3</v>
      </c>
      <c r="E705" s="47">
        <v>467.14</v>
      </c>
      <c r="F705" s="47">
        <v>464.92</v>
      </c>
      <c r="G705" s="47">
        <v>469.31</v>
      </c>
      <c r="H705" s="7">
        <v>1572849790</v>
      </c>
      <c r="I705" s="47">
        <v>440173770000</v>
      </c>
      <c r="J705" s="47">
        <v>1.6600000000000299</v>
      </c>
      <c r="K705" s="47">
        <v>4.3899999999999899</v>
      </c>
      <c r="L705" s="49">
        <v>-0.15266115235771399</v>
      </c>
      <c r="M705" s="47">
        <v>-46133228870000</v>
      </c>
      <c r="N705" s="47">
        <v>468.8</v>
      </c>
      <c r="O705" s="1"/>
      <c r="P705" s="1"/>
      <c r="Q705" s="1"/>
      <c r="R705" s="1"/>
    </row>
    <row r="706" spans="1:18" x14ac:dyDescent="0.3">
      <c r="A706" s="36">
        <v>44431</v>
      </c>
      <c r="B706" s="47">
        <v>471.88</v>
      </c>
      <c r="C706" s="48">
        <v>3.0799999999999801</v>
      </c>
      <c r="D706" s="49">
        <v>6.5699658703071298E-3</v>
      </c>
      <c r="E706" s="47">
        <v>470.18</v>
      </c>
      <c r="F706" s="47">
        <v>469.52</v>
      </c>
      <c r="G706" s="47">
        <v>472.29</v>
      </c>
      <c r="H706" s="7">
        <v>1365183050</v>
      </c>
      <c r="I706" s="47">
        <v>363605050000</v>
      </c>
      <c r="J706" s="47">
        <v>1.69999999999999</v>
      </c>
      <c r="K706" s="47">
        <v>2.77000000000004</v>
      </c>
      <c r="L706" s="49">
        <v>-0.132032150380997</v>
      </c>
      <c r="M706" s="47">
        <v>-45769623820000</v>
      </c>
      <c r="N706" s="47">
        <v>471.88</v>
      </c>
      <c r="O706" s="1"/>
      <c r="P706" s="1"/>
      <c r="Q706" s="1"/>
      <c r="R706" s="1"/>
    </row>
    <row r="707" spans="1:18" x14ac:dyDescent="0.3">
      <c r="A707" s="36">
        <v>44432</v>
      </c>
      <c r="B707" s="47">
        <v>471.79</v>
      </c>
      <c r="C707" s="48">
        <v>-8.9999999999975003E-2</v>
      </c>
      <c r="D707" s="49">
        <v>-1.9072645587856E-4</v>
      </c>
      <c r="E707" s="47">
        <v>472.76</v>
      </c>
      <c r="F707" s="47">
        <v>470.03</v>
      </c>
      <c r="G707" s="47">
        <v>473.66</v>
      </c>
      <c r="H707" s="7">
        <v>1283336880</v>
      </c>
      <c r="I707" s="47">
        <v>381803920000</v>
      </c>
      <c r="J707" s="47">
        <v>0.96999999999997</v>
      </c>
      <c r="K707" s="47">
        <v>3.6300000000000501</v>
      </c>
      <c r="L707" s="49">
        <v>-5.9952524315328999E-2</v>
      </c>
      <c r="M707" s="47">
        <v>-46151427740000</v>
      </c>
      <c r="N707" s="47">
        <v>471.79</v>
      </c>
      <c r="O707" s="1"/>
      <c r="P707" s="1"/>
      <c r="Q707" s="1"/>
      <c r="R707" s="1"/>
    </row>
    <row r="708" spans="1:18" x14ac:dyDescent="0.3">
      <c r="A708" s="36">
        <v>44433</v>
      </c>
      <c r="B708" s="47">
        <v>471.84</v>
      </c>
      <c r="C708" s="48">
        <v>4.9999999999954498E-2</v>
      </c>
      <c r="D708" s="49">
        <v>1.05979355221506E-4</v>
      </c>
      <c r="E708" s="47">
        <v>471.75</v>
      </c>
      <c r="F708" s="47">
        <v>471.28</v>
      </c>
      <c r="G708" s="47">
        <v>472.58</v>
      </c>
      <c r="H708" s="7">
        <v>1243492410</v>
      </c>
      <c r="I708" s="47">
        <v>354476410000</v>
      </c>
      <c r="J708" s="47">
        <v>8.9999999999975003E-2</v>
      </c>
      <c r="K708" s="47">
        <v>1.30000000000001</v>
      </c>
      <c r="L708" s="49">
        <v>-3.1047553156892099E-2</v>
      </c>
      <c r="M708" s="47">
        <v>-45796951330000</v>
      </c>
      <c r="N708" s="47">
        <v>471.84</v>
      </c>
      <c r="O708" s="1"/>
      <c r="P708" s="1"/>
      <c r="Q708" s="1"/>
      <c r="R708" s="1"/>
    </row>
    <row r="709" spans="1:18" x14ac:dyDescent="0.3">
      <c r="A709" s="36">
        <v>44434</v>
      </c>
      <c r="B709" s="47">
        <v>470.34</v>
      </c>
      <c r="C709" s="48">
        <v>-1.5</v>
      </c>
      <c r="D709" s="49">
        <v>-3.1790437436419101E-3</v>
      </c>
      <c r="E709" s="47">
        <v>470.87</v>
      </c>
      <c r="F709" s="47">
        <v>468.38</v>
      </c>
      <c r="G709" s="47">
        <v>471.18</v>
      </c>
      <c r="H709" s="7">
        <v>1093372770</v>
      </c>
      <c r="I709" s="47">
        <v>291403280000</v>
      </c>
      <c r="J709" s="47">
        <v>0.53000000000003</v>
      </c>
      <c r="K709" s="47">
        <v>2.80000000000001</v>
      </c>
      <c r="L709" s="49">
        <v>-0.120724210934267</v>
      </c>
      <c r="M709" s="47">
        <v>-46088354610000</v>
      </c>
      <c r="N709" s="47">
        <v>470.34</v>
      </c>
      <c r="O709" s="1"/>
      <c r="P709" s="1"/>
      <c r="Q709" s="1"/>
      <c r="R709" s="1"/>
    </row>
    <row r="710" spans="1:18" x14ac:dyDescent="0.3">
      <c r="A710" s="36">
        <v>44435</v>
      </c>
      <c r="B710" s="47">
        <v>472.34</v>
      </c>
      <c r="C710" s="48">
        <v>2</v>
      </c>
      <c r="D710" s="49">
        <v>4.2522430582132096E-3</v>
      </c>
      <c r="E710" s="47">
        <v>470.02</v>
      </c>
      <c r="F710" s="47">
        <v>469.42</v>
      </c>
      <c r="G710" s="47">
        <v>472.4</v>
      </c>
      <c r="H710" s="7">
        <v>1063952030</v>
      </c>
      <c r="I710" s="47">
        <v>301389480000</v>
      </c>
      <c r="J710" s="47">
        <v>2.3199999999999901</v>
      </c>
      <c r="K710" s="47">
        <v>2.97999999999996</v>
      </c>
      <c r="L710" s="49">
        <v>-2.6908242831033699E-2</v>
      </c>
      <c r="M710" s="47">
        <v>-45786965130000</v>
      </c>
      <c r="N710" s="47">
        <v>472.34</v>
      </c>
      <c r="O710" s="1"/>
      <c r="P710" s="1"/>
      <c r="Q710" s="1"/>
      <c r="R710" s="1"/>
    </row>
    <row r="711" spans="1:18" x14ac:dyDescent="0.3">
      <c r="A711" s="36">
        <v>44438</v>
      </c>
      <c r="B711" s="47">
        <v>472.68</v>
      </c>
      <c r="C711" s="48">
        <v>0.340000000000032</v>
      </c>
      <c r="D711" s="49">
        <v>7.1982046830679604E-4</v>
      </c>
      <c r="E711" s="47">
        <v>472.47</v>
      </c>
      <c r="F711" s="47">
        <v>471.95</v>
      </c>
      <c r="G711" s="47">
        <v>473.15</v>
      </c>
      <c r="H711" s="7">
        <v>424941260</v>
      </c>
      <c r="I711" s="47">
        <v>10541320000</v>
      </c>
      <c r="J711" s="47">
        <v>0.20999999999998001</v>
      </c>
      <c r="K711" s="47">
        <v>1.19999999999999</v>
      </c>
      <c r="L711" s="49">
        <v>-0.60060110980755399</v>
      </c>
      <c r="M711" s="47">
        <v>-45776423810000</v>
      </c>
      <c r="N711" s="47">
        <v>472.68</v>
      </c>
      <c r="O711" s="1"/>
      <c r="P711" s="1"/>
      <c r="Q711" s="1"/>
      <c r="R711" s="1"/>
    </row>
    <row r="712" spans="1:18" x14ac:dyDescent="0.3">
      <c r="A712" s="36">
        <v>44439</v>
      </c>
      <c r="B712" s="47">
        <v>470.88</v>
      </c>
      <c r="C712" s="48">
        <v>-1.80000000000001</v>
      </c>
      <c r="D712" s="49">
        <v>-3.8080731150038302E-3</v>
      </c>
      <c r="E712" s="47">
        <v>472.85</v>
      </c>
      <c r="F712" s="47">
        <v>469.72</v>
      </c>
      <c r="G712" s="47">
        <v>473.94</v>
      </c>
      <c r="H712" s="7">
        <v>2193260480</v>
      </c>
      <c r="I712" s="47">
        <v>629807370000</v>
      </c>
      <c r="J712" s="47">
        <v>1.9700000000000299</v>
      </c>
      <c r="K712" s="47">
        <v>4.2199999999999704</v>
      </c>
      <c r="L712" s="49">
        <v>4.1613262501269004</v>
      </c>
      <c r="M712" s="47">
        <v>-46406231180000</v>
      </c>
      <c r="N712" s="47">
        <v>470.88</v>
      </c>
      <c r="O712" s="1"/>
      <c r="P712" s="1"/>
      <c r="Q712" s="1"/>
      <c r="R712" s="1"/>
    </row>
    <row r="713" spans="1:18" x14ac:dyDescent="0.3">
      <c r="A713" s="36">
        <v>44440</v>
      </c>
      <c r="B713" s="47">
        <v>473.12</v>
      </c>
      <c r="C713" s="48">
        <v>2.24000000000001</v>
      </c>
      <c r="D713" s="49">
        <v>4.7570506286102798E-3</v>
      </c>
      <c r="E713" s="47">
        <v>471.74</v>
      </c>
      <c r="F713" s="47">
        <v>471.74</v>
      </c>
      <c r="G713" s="47">
        <v>475.13</v>
      </c>
      <c r="H713" s="7">
        <v>1491511980</v>
      </c>
      <c r="I713" s="47">
        <v>370936320000</v>
      </c>
      <c r="J713" s="47">
        <v>1.38</v>
      </c>
      <c r="K713" s="47">
        <v>3.3899999999999899</v>
      </c>
      <c r="L713" s="49">
        <v>-0.31995675224130199</v>
      </c>
      <c r="M713" s="47">
        <v>-46035294860000</v>
      </c>
      <c r="N713" s="47">
        <v>473.12</v>
      </c>
      <c r="O713" s="1"/>
      <c r="P713" s="1"/>
      <c r="Q713" s="1"/>
      <c r="R713" s="1"/>
    </row>
    <row r="714" spans="1:18" x14ac:dyDescent="0.3">
      <c r="A714" s="36">
        <v>44441</v>
      </c>
      <c r="B714" s="47">
        <v>474.6</v>
      </c>
      <c r="C714" s="48">
        <v>1.48000000000002</v>
      </c>
      <c r="D714" s="49">
        <v>3.1281704430166099E-3</v>
      </c>
      <c r="E714" s="47">
        <v>472.95</v>
      </c>
      <c r="F714" s="47">
        <v>472.83</v>
      </c>
      <c r="G714" s="47">
        <v>474.81</v>
      </c>
      <c r="H714" s="7">
        <v>1324155210</v>
      </c>
      <c r="I714" s="47">
        <v>372663990000</v>
      </c>
      <c r="J714" s="47">
        <v>1.6500000000000301</v>
      </c>
      <c r="K714" s="47">
        <v>1.98000000000002</v>
      </c>
      <c r="L714" s="49">
        <v>-0.11220611851874</v>
      </c>
      <c r="M714" s="47">
        <v>-45662630870000</v>
      </c>
      <c r="N714" s="47">
        <v>474.6</v>
      </c>
      <c r="O714" s="1"/>
      <c r="P714" s="1"/>
      <c r="Q714" s="1"/>
      <c r="R714" s="1"/>
    </row>
    <row r="715" spans="1:18" x14ac:dyDescent="0.3">
      <c r="A715" s="36">
        <v>44442</v>
      </c>
      <c r="B715" s="47">
        <v>471.93</v>
      </c>
      <c r="C715" s="48">
        <v>-2.6700000000000199</v>
      </c>
      <c r="D715" s="49">
        <v>-5.6257901390645102E-3</v>
      </c>
      <c r="E715" s="47">
        <v>474.37</v>
      </c>
      <c r="F715" s="47">
        <v>470.01</v>
      </c>
      <c r="G715" s="47">
        <v>474.62</v>
      </c>
      <c r="H715" s="7">
        <v>1360436080</v>
      </c>
      <c r="I715" s="47">
        <v>366567900000</v>
      </c>
      <c r="J715" s="47">
        <v>2.44</v>
      </c>
      <c r="K715" s="47">
        <v>4.6100000000000101</v>
      </c>
      <c r="L715" s="49">
        <v>2.73992578256744E-2</v>
      </c>
      <c r="M715" s="47">
        <v>-46029198770000</v>
      </c>
      <c r="N715" s="47">
        <v>471.93</v>
      </c>
      <c r="O715" s="1"/>
      <c r="P715" s="1"/>
      <c r="Q715" s="1"/>
      <c r="R715" s="1"/>
    </row>
    <row r="716" spans="1:18" x14ac:dyDescent="0.3">
      <c r="A716" s="36">
        <v>44445</v>
      </c>
      <c r="B716" s="47">
        <v>475.19</v>
      </c>
      <c r="C716" s="48">
        <v>3.25999999999999</v>
      </c>
      <c r="D716" s="49">
        <v>6.9078041234928696E-3</v>
      </c>
      <c r="E716" s="47">
        <v>471.74</v>
      </c>
      <c r="F716" s="47">
        <v>471.74</v>
      </c>
      <c r="G716" s="47">
        <v>475.65</v>
      </c>
      <c r="H716" s="7">
        <v>893351510</v>
      </c>
      <c r="I716" s="47">
        <v>223057390000</v>
      </c>
      <c r="J716" s="47">
        <v>3.44999999999999</v>
      </c>
      <c r="K716" s="47">
        <v>3.9099999999999699</v>
      </c>
      <c r="L716" s="49">
        <v>-0.34333444758389497</v>
      </c>
      <c r="M716" s="47">
        <v>-45806141380000</v>
      </c>
      <c r="N716" s="47">
        <v>475.19</v>
      </c>
      <c r="O716" s="1"/>
      <c r="P716" s="1"/>
      <c r="Q716" s="1"/>
      <c r="R716" s="1"/>
    </row>
    <row r="717" spans="1:18" x14ac:dyDescent="0.3">
      <c r="A717" s="36">
        <v>44446</v>
      </c>
      <c r="B717" s="47">
        <v>472.87</v>
      </c>
      <c r="C717" s="48">
        <v>-2.3199999999999901</v>
      </c>
      <c r="D717" s="49">
        <v>-4.8822576232664698E-3</v>
      </c>
      <c r="E717" s="47">
        <v>475.1</v>
      </c>
      <c r="F717" s="47">
        <v>472.62</v>
      </c>
      <c r="G717" s="47">
        <v>475.1</v>
      </c>
      <c r="H717" s="7">
        <v>1228528250</v>
      </c>
      <c r="I717" s="47">
        <v>370466160000</v>
      </c>
      <c r="J717" s="47">
        <v>2.23000000000002</v>
      </c>
      <c r="K717" s="47">
        <v>2.48000000000002</v>
      </c>
      <c r="L717" s="49">
        <v>0.37519020928279401</v>
      </c>
      <c r="M717" s="47">
        <v>-46176607540000</v>
      </c>
      <c r="N717" s="47">
        <v>472.87</v>
      </c>
      <c r="O717" s="1"/>
      <c r="P717" s="1"/>
      <c r="Q717" s="1"/>
      <c r="R717" s="1"/>
    </row>
    <row r="718" spans="1:18" x14ac:dyDescent="0.3">
      <c r="A718" s="36">
        <v>44447</v>
      </c>
      <c r="B718" s="47">
        <v>467.87</v>
      </c>
      <c r="C718" s="48">
        <v>-5</v>
      </c>
      <c r="D718" s="49">
        <v>-1.0573730623638601E-2</v>
      </c>
      <c r="E718" s="47">
        <v>472.68</v>
      </c>
      <c r="F718" s="47">
        <v>466.44</v>
      </c>
      <c r="G718" s="47">
        <v>472.68</v>
      </c>
      <c r="H718" s="7">
        <v>1631467130</v>
      </c>
      <c r="I718" s="47">
        <v>410706330000</v>
      </c>
      <c r="J718" s="47">
        <v>4.8099999999999996</v>
      </c>
      <c r="K718" s="47">
        <v>6.24000000000001</v>
      </c>
      <c r="L718" s="49">
        <v>0.32798503412518198</v>
      </c>
      <c r="M718" s="47">
        <v>-46587313870000</v>
      </c>
      <c r="N718" s="47">
        <v>467.87</v>
      </c>
      <c r="O718" s="1"/>
      <c r="P718" s="1"/>
      <c r="Q718" s="1"/>
      <c r="R718" s="1"/>
    </row>
    <row r="719" spans="1:18" x14ac:dyDescent="0.3">
      <c r="A719" s="36">
        <v>44448</v>
      </c>
      <c r="B719" s="47">
        <v>467.57</v>
      </c>
      <c r="C719" s="48">
        <v>-0.30000000000001098</v>
      </c>
      <c r="D719" s="49">
        <v>-6.41203753179326E-4</v>
      </c>
      <c r="E719" s="47">
        <v>468.09</v>
      </c>
      <c r="F719" s="47">
        <v>463.82</v>
      </c>
      <c r="G719" s="47">
        <v>469.33</v>
      </c>
      <c r="H719" s="7">
        <v>1619954050</v>
      </c>
      <c r="I719" s="47">
        <v>474095660000</v>
      </c>
      <c r="J719" s="47">
        <v>0.51999999999998203</v>
      </c>
      <c r="K719" s="47">
        <v>5.50999999999999</v>
      </c>
      <c r="L719" s="49">
        <v>-7.0568875022324201E-3</v>
      </c>
      <c r="M719" s="47">
        <v>-47061409530000</v>
      </c>
      <c r="N719" s="47">
        <v>467.57</v>
      </c>
      <c r="O719" s="1"/>
      <c r="P719" s="1"/>
      <c r="Q719" s="1"/>
      <c r="R719" s="1"/>
    </row>
    <row r="720" spans="1:18" x14ac:dyDescent="0.3">
      <c r="A720" s="36">
        <v>44449</v>
      </c>
      <c r="B720" s="47">
        <v>466.34</v>
      </c>
      <c r="C720" s="48">
        <v>-1.23000000000002</v>
      </c>
      <c r="D720" s="49">
        <v>-2.6306221528327699E-3</v>
      </c>
      <c r="E720" s="47">
        <v>467.68</v>
      </c>
      <c r="F720" s="47">
        <v>465.76</v>
      </c>
      <c r="G720" s="47">
        <v>469.11</v>
      </c>
      <c r="H720" s="7">
        <v>1453559210</v>
      </c>
      <c r="I720" s="47">
        <v>321548860000</v>
      </c>
      <c r="J720" s="47">
        <v>1.3400000000000301</v>
      </c>
      <c r="K720" s="47">
        <v>3.3500000000000201</v>
      </c>
      <c r="L720" s="49">
        <v>-0.102715777648138</v>
      </c>
      <c r="M720" s="47">
        <v>-47382958390000</v>
      </c>
      <c r="N720" s="47">
        <v>466.34</v>
      </c>
      <c r="O720" s="1"/>
      <c r="P720" s="1"/>
      <c r="Q720" s="1"/>
      <c r="R720" s="1"/>
    </row>
    <row r="721" spans="1:18" x14ac:dyDescent="0.3">
      <c r="A721" s="36">
        <v>44452</v>
      </c>
      <c r="B721" s="47">
        <v>467.69</v>
      </c>
      <c r="C721" s="48">
        <v>1.3500000000000201</v>
      </c>
      <c r="D721" s="49">
        <v>2.89488356135014E-3</v>
      </c>
      <c r="E721" s="47">
        <v>466.47</v>
      </c>
      <c r="F721" s="47">
        <v>466.47</v>
      </c>
      <c r="G721" s="47">
        <v>470</v>
      </c>
      <c r="H721" s="7">
        <v>1437548010</v>
      </c>
      <c r="I721" s="47">
        <v>332660660000</v>
      </c>
      <c r="J721" s="47">
        <v>1.21999999999997</v>
      </c>
      <c r="K721" s="47">
        <v>3.5299999999999701</v>
      </c>
      <c r="L721" s="49">
        <v>-1.10151687594481E-2</v>
      </c>
      <c r="M721" s="47">
        <v>-47050297730000</v>
      </c>
      <c r="N721" s="47">
        <v>467.69</v>
      </c>
      <c r="O721" s="1"/>
      <c r="P721" s="1"/>
      <c r="Q721" s="1"/>
      <c r="R721" s="1"/>
    </row>
    <row r="722" spans="1:18" x14ac:dyDescent="0.3">
      <c r="A722" s="36">
        <v>44453</v>
      </c>
      <c r="B722" s="47">
        <v>467.65</v>
      </c>
      <c r="C722" s="48">
        <v>-4.0000000000020498E-2</v>
      </c>
      <c r="D722" s="49">
        <v>-8.5526737796447398E-5</v>
      </c>
      <c r="E722" s="47">
        <v>467.57</v>
      </c>
      <c r="F722" s="47">
        <v>465.69</v>
      </c>
      <c r="G722" s="47">
        <v>468.98</v>
      </c>
      <c r="H722" s="7">
        <v>1599377170</v>
      </c>
      <c r="I722" s="47">
        <v>393804490000</v>
      </c>
      <c r="J722" s="47">
        <v>7.9999999999984098E-2</v>
      </c>
      <c r="K722" s="47">
        <v>3.29000000000002</v>
      </c>
      <c r="L722" s="49">
        <v>0.11257304721252399</v>
      </c>
      <c r="M722" s="47">
        <v>-47444102220000</v>
      </c>
      <c r="N722" s="47">
        <v>467.65</v>
      </c>
      <c r="O722" s="1"/>
      <c r="P722" s="1"/>
      <c r="Q722" s="1"/>
      <c r="R722" s="1"/>
    </row>
    <row r="723" spans="1:18" x14ac:dyDescent="0.3">
      <c r="A723" s="36">
        <v>44454</v>
      </c>
      <c r="B723" s="47">
        <v>463.91</v>
      </c>
      <c r="C723" s="48">
        <v>-3.73999999999995</v>
      </c>
      <c r="D723" s="49">
        <v>-7.9974339784025499E-3</v>
      </c>
      <c r="E723" s="47">
        <v>467.68</v>
      </c>
      <c r="F723" s="47">
        <v>463.91</v>
      </c>
      <c r="G723" s="47">
        <v>468.08</v>
      </c>
      <c r="H723" s="7">
        <v>1896503570</v>
      </c>
      <c r="I723" s="47">
        <v>471374320000</v>
      </c>
      <c r="J723" s="47">
        <v>3.76999999999998</v>
      </c>
      <c r="K723" s="47">
        <v>4.16999999999996</v>
      </c>
      <c r="L723" s="49">
        <v>0.18577631691466501</v>
      </c>
      <c r="M723" s="47">
        <v>-47915476540000</v>
      </c>
      <c r="N723" s="47">
        <v>463.91</v>
      </c>
      <c r="O723" s="1"/>
      <c r="P723" s="1"/>
      <c r="Q723" s="1"/>
      <c r="R723" s="1"/>
    </row>
    <row r="724" spans="1:18" x14ac:dyDescent="0.3">
      <c r="A724" s="36">
        <v>44455</v>
      </c>
      <c r="B724" s="47">
        <v>465.95</v>
      </c>
      <c r="C724" s="48">
        <v>2.0399999999999601</v>
      </c>
      <c r="D724" s="49">
        <v>4.3974046690089998E-3</v>
      </c>
      <c r="E724" s="47">
        <v>463.9</v>
      </c>
      <c r="F724" s="47">
        <v>463.9</v>
      </c>
      <c r="G724" s="47">
        <v>467.98</v>
      </c>
      <c r="H724" s="7">
        <v>1726914760</v>
      </c>
      <c r="I724" s="47">
        <v>480229310000</v>
      </c>
      <c r="J724" s="47">
        <v>2.05000000000001</v>
      </c>
      <c r="K724" s="47">
        <v>4.08000000000004</v>
      </c>
      <c r="L724" s="49">
        <v>-8.9421824816285495E-2</v>
      </c>
      <c r="M724" s="47">
        <v>-47435247230000</v>
      </c>
      <c r="N724" s="47">
        <v>465.95</v>
      </c>
      <c r="O724" s="1"/>
      <c r="P724" s="1"/>
      <c r="Q724" s="1"/>
      <c r="R724" s="1"/>
    </row>
    <row r="725" spans="1:18" x14ac:dyDescent="0.3">
      <c r="A725" s="36">
        <v>44456</v>
      </c>
      <c r="B725" s="47">
        <v>461.84</v>
      </c>
      <c r="C725" s="48">
        <v>-4.1100000000000101</v>
      </c>
      <c r="D725" s="49">
        <v>-8.8206889151196798E-3</v>
      </c>
      <c r="E725" s="47">
        <v>465.94</v>
      </c>
      <c r="F725" s="47">
        <v>461.29</v>
      </c>
      <c r="G725" s="47">
        <v>469.78</v>
      </c>
      <c r="H725" s="7">
        <v>4232023350</v>
      </c>
      <c r="I725" s="47">
        <v>1095635050000</v>
      </c>
      <c r="J725" s="47">
        <v>4.1000000000000201</v>
      </c>
      <c r="K725" s="47">
        <v>8.4899999999999505</v>
      </c>
      <c r="L725" s="49">
        <v>1.45062665976635</v>
      </c>
      <c r="M725" s="47">
        <v>-48530882280000</v>
      </c>
      <c r="N725" s="47">
        <v>461.84</v>
      </c>
      <c r="O725" s="1"/>
      <c r="P725" s="1"/>
      <c r="Q725" s="1"/>
      <c r="R725" s="1"/>
    </row>
    <row r="726" spans="1:18" x14ac:dyDescent="0.3">
      <c r="A726" s="36">
        <v>44459</v>
      </c>
      <c r="B726" s="47">
        <v>454.12</v>
      </c>
      <c r="C726" s="48">
        <v>-7.7199999999999704</v>
      </c>
      <c r="D726" s="49">
        <v>-1.6715745712800899E-2</v>
      </c>
      <c r="E726" s="47">
        <v>458.94</v>
      </c>
      <c r="F726" s="47">
        <v>450.25</v>
      </c>
      <c r="G726" s="47">
        <v>458.94</v>
      </c>
      <c r="H726" s="7">
        <v>2344995670</v>
      </c>
      <c r="I726" s="47">
        <v>560011410000</v>
      </c>
      <c r="J726" s="47">
        <v>4.8199999999999896</v>
      </c>
      <c r="K726" s="47">
        <v>8.69</v>
      </c>
      <c r="L726" s="49">
        <v>-0.44589254924597699</v>
      </c>
      <c r="M726" s="47">
        <v>-49090893690000</v>
      </c>
      <c r="N726" s="47">
        <v>454.12</v>
      </c>
      <c r="O726" s="1"/>
      <c r="P726" s="1"/>
      <c r="Q726" s="1"/>
      <c r="R726" s="1"/>
    </row>
    <row r="727" spans="1:18" x14ac:dyDescent="0.3">
      <c r="A727" s="36">
        <v>44460</v>
      </c>
      <c r="B727" s="47">
        <v>458.68</v>
      </c>
      <c r="C727" s="48">
        <v>4.5599999999999996</v>
      </c>
      <c r="D727" s="49">
        <v>1.00413987492293E-2</v>
      </c>
      <c r="E727" s="47">
        <v>454.05</v>
      </c>
      <c r="F727" s="47">
        <v>454.05</v>
      </c>
      <c r="G727" s="47">
        <v>460.2</v>
      </c>
      <c r="H727" s="7">
        <v>1899566970</v>
      </c>
      <c r="I727" s="47">
        <v>505369360000</v>
      </c>
      <c r="J727" s="47">
        <v>4.63</v>
      </c>
      <c r="K727" s="47">
        <v>6.1499999999999799</v>
      </c>
      <c r="L727" s="49">
        <v>-0.18994862365779999</v>
      </c>
      <c r="M727" s="47">
        <v>-48585524330000</v>
      </c>
      <c r="N727" s="47">
        <v>458.68</v>
      </c>
      <c r="O727" s="1"/>
      <c r="P727" s="1"/>
      <c r="Q727" s="1"/>
      <c r="R727" s="1"/>
    </row>
    <row r="728" spans="1:18" x14ac:dyDescent="0.3">
      <c r="A728" s="36">
        <v>44461</v>
      </c>
      <c r="B728" s="47">
        <v>463.2</v>
      </c>
      <c r="C728" s="48">
        <v>4.51999999999998</v>
      </c>
      <c r="D728" s="49">
        <v>9.8543646987005792E-3</v>
      </c>
      <c r="E728" s="47">
        <v>459.61</v>
      </c>
      <c r="F728" s="47">
        <v>459.61</v>
      </c>
      <c r="G728" s="47">
        <v>463.41</v>
      </c>
      <c r="H728" s="7">
        <v>1670322780</v>
      </c>
      <c r="I728" s="47">
        <v>427956770000</v>
      </c>
      <c r="J728" s="47">
        <v>3.5899999999999799</v>
      </c>
      <c r="K728" s="47">
        <v>3.80000000000001</v>
      </c>
      <c r="L728" s="49">
        <v>-0.1206823416181</v>
      </c>
      <c r="M728" s="47">
        <v>-48157567560000</v>
      </c>
      <c r="N728" s="47">
        <v>463.2</v>
      </c>
      <c r="O728" s="1"/>
      <c r="P728" s="1"/>
      <c r="Q728" s="1"/>
      <c r="R728" s="1"/>
    </row>
    <row r="729" spans="1:18" x14ac:dyDescent="0.3">
      <c r="A729" s="36">
        <v>44462</v>
      </c>
      <c r="B729" s="47">
        <v>467.5</v>
      </c>
      <c r="C729" s="48">
        <v>4.3000000000000096</v>
      </c>
      <c r="D729" s="49">
        <v>9.2832469775475206E-3</v>
      </c>
      <c r="E729" s="47">
        <v>464.46</v>
      </c>
      <c r="F729" s="47">
        <v>464.46</v>
      </c>
      <c r="G729" s="47">
        <v>468.74</v>
      </c>
      <c r="H729" s="7">
        <v>1769861460</v>
      </c>
      <c r="I729" s="47">
        <v>434598520000</v>
      </c>
      <c r="J729" s="47">
        <v>3.04000000000002</v>
      </c>
      <c r="K729" s="47">
        <v>4.2800000000000296</v>
      </c>
      <c r="L729" s="49">
        <v>5.9592481879460403E-2</v>
      </c>
      <c r="M729" s="47">
        <v>-47722969040000</v>
      </c>
      <c r="N729" s="47">
        <v>467.5</v>
      </c>
      <c r="O729" s="1"/>
      <c r="P729" s="1"/>
      <c r="Q729" s="1"/>
      <c r="R729" s="1"/>
    </row>
    <row r="730" spans="1:18" x14ac:dyDescent="0.3">
      <c r="A730" s="36">
        <v>44463</v>
      </c>
      <c r="B730" s="47">
        <v>463.29</v>
      </c>
      <c r="C730" s="48">
        <v>-4.2099999999999804</v>
      </c>
      <c r="D730" s="49">
        <v>-9.0053475935828395E-3</v>
      </c>
      <c r="E730" s="47">
        <v>466.8</v>
      </c>
      <c r="F730" s="47">
        <v>462.57</v>
      </c>
      <c r="G730" s="47">
        <v>466.8</v>
      </c>
      <c r="H730" s="7">
        <v>1774124520</v>
      </c>
      <c r="I730" s="47">
        <v>433086760000</v>
      </c>
      <c r="J730" s="47">
        <v>3.50999999999999</v>
      </c>
      <c r="K730" s="47">
        <v>4.23000000000002</v>
      </c>
      <c r="L730" s="49">
        <v>2.40869700614872E-3</v>
      </c>
      <c r="M730" s="47">
        <v>-48156055800000</v>
      </c>
      <c r="N730" s="47">
        <v>463.29</v>
      </c>
      <c r="O730" s="1"/>
      <c r="P730" s="1"/>
      <c r="Q730" s="1"/>
      <c r="R730" s="1"/>
    </row>
    <row r="731" spans="1:18" x14ac:dyDescent="0.3">
      <c r="A731" s="36">
        <v>44466</v>
      </c>
      <c r="B731" s="47">
        <v>462.42</v>
      </c>
      <c r="C731" s="48">
        <v>-0.87000000000000499</v>
      </c>
      <c r="D731" s="49">
        <v>-1.87787347018067E-3</v>
      </c>
      <c r="E731" s="47">
        <v>464.45</v>
      </c>
      <c r="F731" s="47">
        <v>461.94</v>
      </c>
      <c r="G731" s="47">
        <v>466.73</v>
      </c>
      <c r="H731" s="7">
        <v>2088396260</v>
      </c>
      <c r="I731" s="47">
        <v>534294820000</v>
      </c>
      <c r="J731" s="47">
        <v>2.0299999999999701</v>
      </c>
      <c r="K731" s="47">
        <v>4.7900000000000196</v>
      </c>
      <c r="L731" s="49">
        <v>0.177141872770013</v>
      </c>
      <c r="M731" s="47">
        <v>-48690350620000</v>
      </c>
      <c r="N731" s="47">
        <v>462.42</v>
      </c>
      <c r="O731" s="1"/>
      <c r="P731" s="1"/>
      <c r="Q731" s="1"/>
      <c r="R731" s="1"/>
    </row>
    <row r="732" spans="1:18" x14ac:dyDescent="0.3">
      <c r="A732" s="36">
        <v>44467</v>
      </c>
      <c r="B732" s="47">
        <v>452.35</v>
      </c>
      <c r="C732" s="48">
        <v>-10.07</v>
      </c>
      <c r="D732" s="49">
        <v>-2.1776739760391E-2</v>
      </c>
      <c r="E732" s="47">
        <v>461.98</v>
      </c>
      <c r="F732" s="47">
        <v>451.67</v>
      </c>
      <c r="G732" s="47">
        <v>461.98</v>
      </c>
      <c r="H732" s="7">
        <v>2155492170</v>
      </c>
      <c r="I732" s="47">
        <v>535754370000</v>
      </c>
      <c r="J732" s="47">
        <v>9.6300000000000008</v>
      </c>
      <c r="K732" s="47">
        <v>10.31</v>
      </c>
      <c r="L732" s="49">
        <v>3.21279592791456E-2</v>
      </c>
      <c r="M732" s="47">
        <v>-49226104990000</v>
      </c>
      <c r="N732" s="47">
        <v>452.35</v>
      </c>
      <c r="O732" s="1"/>
      <c r="P732" s="1"/>
      <c r="Q732" s="1"/>
      <c r="R732" s="1"/>
    </row>
    <row r="733" spans="1:18" x14ac:dyDescent="0.3">
      <c r="A733" s="36">
        <v>44468</v>
      </c>
      <c r="B733" s="47">
        <v>455.03</v>
      </c>
      <c r="C733" s="48">
        <v>2.67999999999995</v>
      </c>
      <c r="D733" s="49">
        <v>5.9246158947716399E-3</v>
      </c>
      <c r="E733" s="47">
        <v>453.11</v>
      </c>
      <c r="F733" s="47">
        <v>453.11</v>
      </c>
      <c r="G733" s="47">
        <v>457.5</v>
      </c>
      <c r="H733" s="7">
        <v>2020341990</v>
      </c>
      <c r="I733" s="47">
        <v>495244670000</v>
      </c>
      <c r="J733" s="47">
        <v>1.91999999999996</v>
      </c>
      <c r="K733" s="47">
        <v>4.3899999999999899</v>
      </c>
      <c r="L733" s="49">
        <v>-6.2700380860117005E-2</v>
      </c>
      <c r="M733" s="47">
        <v>-48730860320000</v>
      </c>
      <c r="N733" s="47">
        <v>455.03</v>
      </c>
      <c r="O733" s="1"/>
      <c r="P733" s="1"/>
      <c r="Q733" s="1"/>
      <c r="R733" s="1"/>
    </row>
    <row r="734" spans="1:18" x14ac:dyDescent="0.3">
      <c r="A734" s="36">
        <v>44469</v>
      </c>
      <c r="B734" s="47">
        <v>454.81</v>
      </c>
      <c r="C734" s="48">
        <v>-0.21999999999997</v>
      </c>
      <c r="D734" s="49">
        <v>-4.8348460541056701E-4</v>
      </c>
      <c r="E734" s="47">
        <v>456.54</v>
      </c>
      <c r="F734" s="47">
        <v>454.11</v>
      </c>
      <c r="G734" s="47">
        <v>459.35</v>
      </c>
      <c r="H734" s="7">
        <v>2289300610</v>
      </c>
      <c r="I734" s="47">
        <v>585418700000</v>
      </c>
      <c r="J734" s="47">
        <v>1.73000000000002</v>
      </c>
      <c r="K734" s="47">
        <v>5.24000000000001</v>
      </c>
      <c r="L734" s="49">
        <v>0.133125293307397</v>
      </c>
      <c r="M734" s="47">
        <v>-49316279020000</v>
      </c>
      <c r="N734" s="47">
        <v>454.81</v>
      </c>
      <c r="O734" s="1"/>
      <c r="P734" s="1"/>
      <c r="Q734" s="1"/>
      <c r="R734" s="1"/>
    </row>
    <row r="735" spans="1:18" x14ac:dyDescent="0.3">
      <c r="A735" s="36">
        <v>44470</v>
      </c>
      <c r="B735" s="47">
        <v>452.9</v>
      </c>
      <c r="C735" s="48">
        <v>-1.9100000000000299</v>
      </c>
      <c r="D735" s="49">
        <v>-4.1995558584904096E-3</v>
      </c>
      <c r="E735" s="47">
        <v>451.73</v>
      </c>
      <c r="F735" s="47">
        <v>447.54</v>
      </c>
      <c r="G735" s="47">
        <v>454.62</v>
      </c>
      <c r="H735" s="7">
        <v>1996352450</v>
      </c>
      <c r="I735" s="47">
        <v>505893260000</v>
      </c>
      <c r="J735" s="47">
        <v>1.16999999999996</v>
      </c>
      <c r="K735" s="47">
        <v>7.0799999999999796</v>
      </c>
      <c r="L735" s="49">
        <v>-0.12796404225830399</v>
      </c>
      <c r="M735" s="47">
        <v>-49822172280000</v>
      </c>
      <c r="N735" s="47">
        <v>452.9</v>
      </c>
      <c r="O735" s="1"/>
      <c r="P735" s="1"/>
      <c r="Q735" s="1"/>
      <c r="R735" s="1"/>
    </row>
    <row r="736" spans="1:18" x14ac:dyDescent="0.3">
      <c r="A736" s="36">
        <v>44473</v>
      </c>
      <c r="B736" s="47">
        <v>450.77</v>
      </c>
      <c r="C736" s="48">
        <v>-2.13</v>
      </c>
      <c r="D736" s="49">
        <v>-4.7030249503201499E-3</v>
      </c>
      <c r="E736" s="47">
        <v>452.16</v>
      </c>
      <c r="F736" s="47">
        <v>450</v>
      </c>
      <c r="G736" s="47">
        <v>454.53</v>
      </c>
      <c r="H736" s="7">
        <v>1776381350</v>
      </c>
      <c r="I736" s="47">
        <v>494013740000</v>
      </c>
      <c r="J736" s="47">
        <v>1.3900000000000401</v>
      </c>
      <c r="K736" s="47">
        <v>4.5299999999999701</v>
      </c>
      <c r="L736" s="49">
        <v>-0.11018650539387501</v>
      </c>
      <c r="M736" s="47">
        <v>-50316186020000</v>
      </c>
      <c r="N736" s="47">
        <v>450.77</v>
      </c>
      <c r="O736" s="1"/>
      <c r="P736" s="1"/>
      <c r="Q736" s="1"/>
      <c r="R736" s="1"/>
    </row>
    <row r="737" spans="1:18" x14ac:dyDescent="0.3">
      <c r="A737" s="36">
        <v>44474</v>
      </c>
      <c r="B737" s="47">
        <v>456.03</v>
      </c>
      <c r="C737" s="48">
        <v>5.25999999999999</v>
      </c>
      <c r="D737" s="49">
        <v>1.16689220666859E-2</v>
      </c>
      <c r="E737" s="47">
        <v>451.19</v>
      </c>
      <c r="F737" s="47">
        <v>451.19</v>
      </c>
      <c r="G737" s="47">
        <v>456.21</v>
      </c>
      <c r="H737" s="7">
        <v>2060349830</v>
      </c>
      <c r="I737" s="47">
        <v>476850310000</v>
      </c>
      <c r="J737" s="47">
        <v>4.8399999999999803</v>
      </c>
      <c r="K737" s="47">
        <v>5.01999999999998</v>
      </c>
      <c r="L737" s="49">
        <v>0.15985783683216401</v>
      </c>
      <c r="M737" s="47">
        <v>-49839335710000</v>
      </c>
      <c r="N737" s="47">
        <v>456.03</v>
      </c>
      <c r="O737" s="1"/>
      <c r="P737" s="1"/>
      <c r="Q737" s="1"/>
      <c r="R737" s="1"/>
    </row>
    <row r="738" spans="1:18" x14ac:dyDescent="0.3">
      <c r="A738" s="36">
        <v>44475</v>
      </c>
      <c r="B738" s="47">
        <v>451.33</v>
      </c>
      <c r="C738" s="48">
        <v>-4.6999999999999904</v>
      </c>
      <c r="D738" s="49">
        <v>-1.0306339495208599E-2</v>
      </c>
      <c r="E738" s="47">
        <v>454.45</v>
      </c>
      <c r="F738" s="47">
        <v>446.25</v>
      </c>
      <c r="G738" s="47">
        <v>454.45</v>
      </c>
      <c r="H738" s="7">
        <v>2296313180</v>
      </c>
      <c r="I738" s="47">
        <v>556239450000</v>
      </c>
      <c r="J738" s="47">
        <v>3.12</v>
      </c>
      <c r="K738" s="47">
        <v>8.1999999999999904</v>
      </c>
      <c r="L738" s="49">
        <v>0.11452586670682</v>
      </c>
      <c r="M738" s="47">
        <v>-50395575160000</v>
      </c>
      <c r="N738" s="47">
        <v>451.33</v>
      </c>
      <c r="O738" s="1"/>
      <c r="P738" s="1"/>
      <c r="Q738" s="1"/>
      <c r="R738" s="1"/>
    </row>
    <row r="739" spans="1:18" x14ac:dyDescent="0.3">
      <c r="A739" s="36">
        <v>44476</v>
      </c>
      <c r="B739" s="47">
        <v>458.57</v>
      </c>
      <c r="C739" s="48">
        <v>7.24000000000001</v>
      </c>
      <c r="D739" s="49">
        <v>1.60414774112069E-2</v>
      </c>
      <c r="E739" s="47">
        <v>454.29</v>
      </c>
      <c r="F739" s="47">
        <v>454.29</v>
      </c>
      <c r="G739" s="47">
        <v>459.02</v>
      </c>
      <c r="H739" s="7">
        <v>1976538260</v>
      </c>
      <c r="I739" s="47">
        <v>470562450000</v>
      </c>
      <c r="J739" s="47">
        <v>4.2799999999999701</v>
      </c>
      <c r="K739" s="47">
        <v>4.7299999999999596</v>
      </c>
      <c r="L739" s="49">
        <v>-0.13925579611052899</v>
      </c>
      <c r="M739" s="47">
        <v>-49925012710000</v>
      </c>
      <c r="N739" s="47">
        <v>458.57</v>
      </c>
      <c r="O739" s="1"/>
      <c r="P739" s="1"/>
      <c r="Q739" s="1"/>
      <c r="R739" s="1"/>
    </row>
    <row r="740" spans="1:18" x14ac:dyDescent="0.3">
      <c r="A740" s="36">
        <v>44477</v>
      </c>
      <c r="B740" s="47">
        <v>457.29</v>
      </c>
      <c r="C740" s="48">
        <v>-1.2799999999999701</v>
      </c>
      <c r="D740" s="49">
        <v>-2.7912859541617901E-3</v>
      </c>
      <c r="E740" s="47">
        <v>458.46</v>
      </c>
      <c r="F740" s="47">
        <v>456.49</v>
      </c>
      <c r="G740" s="47">
        <v>458.94</v>
      </c>
      <c r="H740" s="7">
        <v>1696030960</v>
      </c>
      <c r="I740" s="47">
        <v>435184400000</v>
      </c>
      <c r="J740" s="47">
        <v>1.16999999999996</v>
      </c>
      <c r="K740" s="47">
        <v>2.44999999999999</v>
      </c>
      <c r="L740" s="49">
        <v>-0.14191847720671</v>
      </c>
      <c r="M740" s="47">
        <v>-50360197110000</v>
      </c>
      <c r="N740" s="47">
        <v>457.29</v>
      </c>
      <c r="O740" s="1"/>
      <c r="P740" s="1"/>
      <c r="Q740" s="1"/>
      <c r="R740" s="1"/>
    </row>
    <row r="741" spans="1:18" x14ac:dyDescent="0.3">
      <c r="A741" s="36">
        <v>44480</v>
      </c>
      <c r="B741" s="47">
        <v>457.53</v>
      </c>
      <c r="C741" s="48">
        <v>0.239999999999952</v>
      </c>
      <c r="D741" s="49">
        <v>5.2483106999923895E-4</v>
      </c>
      <c r="E741" s="47">
        <v>457.12</v>
      </c>
      <c r="F741" s="47">
        <v>454.6</v>
      </c>
      <c r="G741" s="47">
        <v>457.55</v>
      </c>
      <c r="H741" s="7">
        <v>1678436950</v>
      </c>
      <c r="I741" s="47">
        <v>397895440000</v>
      </c>
      <c r="J741" s="47">
        <v>0.409999999999968</v>
      </c>
      <c r="K741" s="47">
        <v>2.94999999999999</v>
      </c>
      <c r="L741" s="49">
        <v>-1.0373637283130699E-2</v>
      </c>
      <c r="M741" s="47">
        <v>-49962301670000</v>
      </c>
      <c r="N741" s="47">
        <v>457.53</v>
      </c>
      <c r="O741" s="1"/>
      <c r="P741" s="1"/>
      <c r="Q741" s="1"/>
      <c r="R741" s="1"/>
    </row>
    <row r="742" spans="1:18" x14ac:dyDescent="0.3">
      <c r="A742" s="36">
        <v>44481</v>
      </c>
      <c r="B742" s="47">
        <v>457.21</v>
      </c>
      <c r="C742" s="48">
        <v>-0.31999999999999301</v>
      </c>
      <c r="D742" s="49">
        <v>-6.9940768911326697E-4</v>
      </c>
      <c r="E742" s="47">
        <v>456</v>
      </c>
      <c r="F742" s="47">
        <v>452.16</v>
      </c>
      <c r="G742" s="47">
        <v>457.94</v>
      </c>
      <c r="H742" s="7">
        <v>1834770550</v>
      </c>
      <c r="I742" s="47">
        <v>454543840000</v>
      </c>
      <c r="J742" s="47">
        <v>1.20999999999998</v>
      </c>
      <c r="K742" s="47">
        <v>5.7799999999999701</v>
      </c>
      <c r="L742" s="49">
        <v>9.31423727295803E-2</v>
      </c>
      <c r="M742" s="47">
        <v>-50416845510000</v>
      </c>
      <c r="N742" s="47">
        <v>457.21</v>
      </c>
      <c r="O742" s="1"/>
      <c r="P742" s="1"/>
      <c r="Q742" s="1"/>
      <c r="R742" s="1"/>
    </row>
    <row r="743" spans="1:18" x14ac:dyDescent="0.3">
      <c r="A743" s="36">
        <v>44482</v>
      </c>
      <c r="B743" s="47">
        <v>460.39</v>
      </c>
      <c r="C743" s="48">
        <v>3.1800000000000099</v>
      </c>
      <c r="D743" s="49">
        <v>6.9552284508213004E-3</v>
      </c>
      <c r="E743" s="47">
        <v>456.94</v>
      </c>
      <c r="F743" s="47">
        <v>455.21</v>
      </c>
      <c r="G743" s="47">
        <v>461.09</v>
      </c>
      <c r="H743" s="7">
        <v>2146420540</v>
      </c>
      <c r="I743" s="47">
        <v>541522220000</v>
      </c>
      <c r="J743" s="47">
        <v>3.44999999999999</v>
      </c>
      <c r="K743" s="47">
        <v>5.88</v>
      </c>
      <c r="L743" s="49">
        <v>0.16985774597264999</v>
      </c>
      <c r="M743" s="47">
        <v>-49875323290000</v>
      </c>
      <c r="N743" s="47">
        <v>460.39</v>
      </c>
      <c r="O743" s="1"/>
      <c r="P743" s="1"/>
      <c r="Q743" s="1"/>
      <c r="R743" s="1"/>
    </row>
    <row r="744" spans="1:18" x14ac:dyDescent="0.3">
      <c r="A744" s="36">
        <v>44483</v>
      </c>
      <c r="B744" s="47">
        <v>465.92</v>
      </c>
      <c r="C744" s="48">
        <v>5.5300000000000296</v>
      </c>
      <c r="D744" s="49">
        <v>1.20115554204045E-2</v>
      </c>
      <c r="E744" s="47">
        <v>461.65</v>
      </c>
      <c r="F744" s="47">
        <v>461.65</v>
      </c>
      <c r="G744" s="47">
        <v>466.36</v>
      </c>
      <c r="H744" s="7">
        <v>1862624770</v>
      </c>
      <c r="I744" s="47">
        <v>463912370000</v>
      </c>
      <c r="J744" s="47">
        <v>4.2700000000000404</v>
      </c>
      <c r="K744" s="47">
        <v>4.7100000000000399</v>
      </c>
      <c r="L744" s="49">
        <v>-0.13221815795706099</v>
      </c>
      <c r="M744" s="47">
        <v>-49411410920000</v>
      </c>
      <c r="N744" s="47">
        <v>465.92</v>
      </c>
      <c r="O744" s="1"/>
      <c r="P744" s="1"/>
      <c r="Q744" s="1"/>
      <c r="R744" s="1"/>
    </row>
    <row r="745" spans="1:18" x14ac:dyDescent="0.3">
      <c r="A745" s="36">
        <v>44484</v>
      </c>
      <c r="B745" s="47">
        <v>469.39</v>
      </c>
      <c r="C745" s="48">
        <v>3.46999999999997</v>
      </c>
      <c r="D745" s="49">
        <v>7.4476304945054299E-3</v>
      </c>
      <c r="E745" s="47">
        <v>466.71</v>
      </c>
      <c r="F745" s="47">
        <v>466.47</v>
      </c>
      <c r="G745" s="47">
        <v>469.52</v>
      </c>
      <c r="H745" s="7">
        <v>2201137920</v>
      </c>
      <c r="I745" s="47">
        <v>521111840000</v>
      </c>
      <c r="J745" s="47">
        <v>2.6800000000000099</v>
      </c>
      <c r="K745" s="47">
        <v>3.0499999999999501</v>
      </c>
      <c r="L745" s="49">
        <v>0.18173985198317699</v>
      </c>
      <c r="M745" s="47">
        <v>-48890299080000</v>
      </c>
      <c r="N745" s="47">
        <v>469.39</v>
      </c>
      <c r="O745" s="1"/>
      <c r="P745" s="1"/>
      <c r="Q745" s="1"/>
      <c r="R745" s="1"/>
    </row>
    <row r="746" spans="1:18" x14ac:dyDescent="0.3">
      <c r="A746" s="36">
        <v>44487</v>
      </c>
      <c r="B746" s="47">
        <v>467.04</v>
      </c>
      <c r="C746" s="48">
        <v>-2.3499999999999699</v>
      </c>
      <c r="D746" s="49">
        <v>-5.0064977950104702E-3</v>
      </c>
      <c r="E746" s="47">
        <v>468.9</v>
      </c>
      <c r="F746" s="47">
        <v>465.25</v>
      </c>
      <c r="G746" s="47">
        <v>468.9</v>
      </c>
      <c r="H746" s="7">
        <v>1562831450</v>
      </c>
      <c r="I746" s="47">
        <v>357759260000</v>
      </c>
      <c r="J746" s="47">
        <v>1.8599999999999599</v>
      </c>
      <c r="K746" s="47">
        <v>3.6499999999999799</v>
      </c>
      <c r="L746" s="49">
        <v>-0.28998931152846602</v>
      </c>
      <c r="M746" s="47">
        <v>-49248058340000</v>
      </c>
      <c r="N746" s="47">
        <v>467.04</v>
      </c>
      <c r="O746" s="1"/>
      <c r="P746" s="1"/>
      <c r="Q746" s="1"/>
      <c r="R746" s="1"/>
    </row>
    <row r="747" spans="1:18" x14ac:dyDescent="0.3">
      <c r="A747" s="36">
        <v>44488</v>
      </c>
      <c r="B747" s="47">
        <v>468.58</v>
      </c>
      <c r="C747" s="48">
        <v>1.5399999999999601</v>
      </c>
      <c r="D747" s="49">
        <v>3.2973621103116698E-3</v>
      </c>
      <c r="E747" s="47">
        <v>467.58</v>
      </c>
      <c r="F747" s="47">
        <v>467.14</v>
      </c>
      <c r="G747" s="47">
        <v>468.82</v>
      </c>
      <c r="H747" s="7">
        <v>1658299000</v>
      </c>
      <c r="I747" s="47">
        <v>433865430000</v>
      </c>
      <c r="J747" s="47">
        <v>1</v>
      </c>
      <c r="K747" s="47">
        <v>1.6800000000000099</v>
      </c>
      <c r="L747" s="49">
        <v>6.10862738908921E-2</v>
      </c>
      <c r="M747" s="47">
        <v>-48814192910000</v>
      </c>
      <c r="N747" s="47">
        <v>468.58</v>
      </c>
      <c r="O747" s="1"/>
      <c r="P747" s="1"/>
      <c r="Q747" s="1"/>
      <c r="R747" s="1"/>
    </row>
    <row r="748" spans="1:18" x14ac:dyDescent="0.3">
      <c r="A748" s="36">
        <v>44489</v>
      </c>
      <c r="B748" s="47">
        <v>470.07</v>
      </c>
      <c r="C748" s="48">
        <v>1.49000000000001</v>
      </c>
      <c r="D748" s="49">
        <v>3.1798198813436499E-3</v>
      </c>
      <c r="E748" s="47">
        <v>468.06</v>
      </c>
      <c r="F748" s="47">
        <v>467.06</v>
      </c>
      <c r="G748" s="47">
        <v>470.43</v>
      </c>
      <c r="H748" s="7">
        <v>1709384040</v>
      </c>
      <c r="I748" s="47">
        <v>453233570000</v>
      </c>
      <c r="J748" s="47">
        <v>2.00999999999999</v>
      </c>
      <c r="K748" s="47">
        <v>3.37</v>
      </c>
      <c r="L748" s="49">
        <v>3.0805687032314399E-2</v>
      </c>
      <c r="M748" s="47">
        <v>-48360959340000</v>
      </c>
      <c r="N748" s="47">
        <v>470.07</v>
      </c>
      <c r="O748" s="1"/>
      <c r="P748" s="1"/>
      <c r="Q748" s="1"/>
      <c r="R748" s="1"/>
    </row>
    <row r="749" spans="1:18" x14ac:dyDescent="0.3">
      <c r="A749" s="36">
        <v>44490</v>
      </c>
      <c r="B749" s="47">
        <v>469.71</v>
      </c>
      <c r="C749" s="48">
        <v>-0.36000000000001398</v>
      </c>
      <c r="D749" s="49">
        <v>-7.65843385027791E-4</v>
      </c>
      <c r="E749" s="47">
        <v>469.33</v>
      </c>
      <c r="F749" s="47">
        <v>467.11</v>
      </c>
      <c r="G749" s="47">
        <v>470.43</v>
      </c>
      <c r="H749" s="7">
        <v>1600499410</v>
      </c>
      <c r="I749" s="47">
        <v>444074330000</v>
      </c>
      <c r="J749" s="47">
        <v>0.37999999999999501</v>
      </c>
      <c r="K749" s="47">
        <v>3.3199999999999901</v>
      </c>
      <c r="L749" s="49">
        <v>-6.36981669724727E-2</v>
      </c>
      <c r="M749" s="47">
        <v>-48805033670000</v>
      </c>
      <c r="N749" s="47">
        <v>469.71</v>
      </c>
      <c r="O749" s="1"/>
      <c r="P749" s="1"/>
      <c r="Q749" s="1"/>
      <c r="R749" s="1"/>
    </row>
    <row r="750" spans="1:18" x14ac:dyDescent="0.3">
      <c r="A750" s="36">
        <v>44491</v>
      </c>
      <c r="B750" s="47">
        <v>471.88</v>
      </c>
      <c r="C750" s="48">
        <v>2.1700000000000199</v>
      </c>
      <c r="D750" s="49">
        <v>4.6198718358136199E-3</v>
      </c>
      <c r="E750" s="47">
        <v>469.96</v>
      </c>
      <c r="F750" s="47">
        <v>469.96</v>
      </c>
      <c r="G750" s="47">
        <v>473.32</v>
      </c>
      <c r="H750" s="7">
        <v>1333480800</v>
      </c>
      <c r="I750" s="47">
        <v>350493890000</v>
      </c>
      <c r="J750" s="47">
        <v>1.9200000000000199</v>
      </c>
      <c r="K750" s="47">
        <v>3.3600000000000101</v>
      </c>
      <c r="L750" s="49">
        <v>-0.16683455697118901</v>
      </c>
      <c r="M750" s="47">
        <v>-48454539780000</v>
      </c>
      <c r="N750" s="47">
        <v>471.88</v>
      </c>
      <c r="O750" s="1"/>
      <c r="P750" s="1"/>
      <c r="Q750" s="1"/>
      <c r="R750" s="1"/>
    </row>
    <row r="751" spans="1:18" x14ac:dyDescent="0.3">
      <c r="A751" s="36">
        <v>44494</v>
      </c>
      <c r="B751" s="47">
        <v>472.21</v>
      </c>
      <c r="C751" s="48">
        <v>0.32999999999998397</v>
      </c>
      <c r="D751" s="49">
        <v>6.9933033822154795E-4</v>
      </c>
      <c r="E751" s="47">
        <v>472.16</v>
      </c>
      <c r="F751" s="47">
        <v>471.26</v>
      </c>
      <c r="G751" s="47">
        <v>472.8</v>
      </c>
      <c r="H751" s="7">
        <v>1595686730</v>
      </c>
      <c r="I751" s="47">
        <v>381658820000</v>
      </c>
      <c r="J751" s="47">
        <v>4.9999999999954498E-2</v>
      </c>
      <c r="K751" s="47">
        <v>1.54000000000002</v>
      </c>
      <c r="L751" s="49">
        <v>0.196632699923388</v>
      </c>
      <c r="M751" s="47">
        <v>-48072880960000</v>
      </c>
      <c r="N751" s="47">
        <v>472.21</v>
      </c>
      <c r="O751" s="1"/>
      <c r="P751" s="1"/>
      <c r="Q751" s="1"/>
      <c r="R751" s="1"/>
    </row>
    <row r="752" spans="1:18" x14ac:dyDescent="0.3">
      <c r="A752" s="36">
        <v>44495</v>
      </c>
      <c r="B752" s="47">
        <v>475.74</v>
      </c>
      <c r="C752" s="48">
        <v>3.53000000000003</v>
      </c>
      <c r="D752" s="49">
        <v>7.4754876008556103E-3</v>
      </c>
      <c r="E752" s="47">
        <v>472.34</v>
      </c>
      <c r="F752" s="47">
        <v>472.34</v>
      </c>
      <c r="G752" s="47">
        <v>476.06</v>
      </c>
      <c r="H752" s="7">
        <v>1725331730</v>
      </c>
      <c r="I752" s="47">
        <v>431733880000</v>
      </c>
      <c r="J752" s="47">
        <v>3.4000000000000301</v>
      </c>
      <c r="K752" s="47">
        <v>3.7200000000000299</v>
      </c>
      <c r="L752" s="49">
        <v>8.1247150560686807E-2</v>
      </c>
      <c r="M752" s="47">
        <v>-47641147080000</v>
      </c>
      <c r="N752" s="47">
        <v>475.74</v>
      </c>
      <c r="O752" s="1"/>
      <c r="P752" s="1"/>
      <c r="Q752" s="1"/>
      <c r="R752" s="1"/>
    </row>
    <row r="753" spans="1:18" x14ac:dyDescent="0.3">
      <c r="A753" s="36">
        <v>44496</v>
      </c>
      <c r="B753" s="47">
        <v>474.04</v>
      </c>
      <c r="C753" s="48">
        <v>-1.69999999999999</v>
      </c>
      <c r="D753" s="49">
        <v>-3.5733804178752901E-3</v>
      </c>
      <c r="E753" s="47">
        <v>475.33</v>
      </c>
      <c r="F753" s="47">
        <v>473.32</v>
      </c>
      <c r="G753" s="47">
        <v>475.43</v>
      </c>
      <c r="H753" s="7">
        <v>1676597520</v>
      </c>
      <c r="I753" s="47">
        <v>411072560000</v>
      </c>
      <c r="J753" s="47">
        <v>1.2899999999999601</v>
      </c>
      <c r="K753" s="47">
        <v>2.1100000000000101</v>
      </c>
      <c r="L753" s="49">
        <v>-2.8246283976937001E-2</v>
      </c>
      <c r="M753" s="47">
        <v>-48052219640000</v>
      </c>
      <c r="N753" s="47">
        <v>474.04</v>
      </c>
      <c r="O753" s="1"/>
      <c r="P753" s="1"/>
      <c r="Q753" s="1"/>
      <c r="R753" s="1"/>
    </row>
    <row r="754" spans="1:18" x14ac:dyDescent="0.3">
      <c r="A754" s="36">
        <v>44497</v>
      </c>
      <c r="B754" s="47">
        <v>475.16</v>
      </c>
      <c r="C754" s="48">
        <v>1.1200000000000001</v>
      </c>
      <c r="D754" s="49">
        <v>2.3626698168931E-3</v>
      </c>
      <c r="E754" s="47">
        <v>473.72</v>
      </c>
      <c r="F754" s="47">
        <v>473.09</v>
      </c>
      <c r="G754" s="47">
        <v>475.17</v>
      </c>
      <c r="H754" s="7">
        <v>2119682730</v>
      </c>
      <c r="I754" s="47">
        <v>400033130000</v>
      </c>
      <c r="J754" s="47">
        <v>1.44</v>
      </c>
      <c r="K754" s="47">
        <v>2.08000000000004</v>
      </c>
      <c r="L754" s="49">
        <v>0.26427643171033699</v>
      </c>
      <c r="M754" s="47">
        <v>-47652186510000</v>
      </c>
      <c r="N754" s="47">
        <v>475.16</v>
      </c>
      <c r="O754" s="1"/>
      <c r="P754" s="1"/>
      <c r="Q754" s="1"/>
      <c r="R754" s="1"/>
    </row>
    <row r="755" spans="1:18" x14ac:dyDescent="0.3">
      <c r="A755" s="36">
        <v>44498</v>
      </c>
      <c r="B755" s="47">
        <v>475.51</v>
      </c>
      <c r="C755" s="48">
        <v>0.349999999999966</v>
      </c>
      <c r="D755" s="49">
        <v>7.3659398939297501E-4</v>
      </c>
      <c r="E755" s="47">
        <v>474.69</v>
      </c>
      <c r="F755" s="47">
        <v>471.13</v>
      </c>
      <c r="G755" s="47">
        <v>475.58</v>
      </c>
      <c r="H755" s="7">
        <v>2232484490</v>
      </c>
      <c r="I755" s="47">
        <v>518517880000</v>
      </c>
      <c r="J755" s="47">
        <v>0.81999999999999296</v>
      </c>
      <c r="K755" s="47">
        <v>4.4499999999999904</v>
      </c>
      <c r="L755" s="49">
        <v>5.3216341485218401E-2</v>
      </c>
      <c r="M755" s="47">
        <v>-47133668630000</v>
      </c>
      <c r="N755" s="47">
        <v>475.51</v>
      </c>
      <c r="O755" s="1"/>
      <c r="P755" s="1"/>
      <c r="Q755" s="1"/>
      <c r="R755" s="1"/>
    </row>
    <row r="756" spans="1:18" x14ac:dyDescent="0.3">
      <c r="A756" s="36">
        <v>44501</v>
      </c>
      <c r="B756" s="47">
        <v>478.87</v>
      </c>
      <c r="C756" s="48">
        <v>3.3600000000000101</v>
      </c>
      <c r="D756" s="49">
        <v>7.0660974532607401E-3</v>
      </c>
      <c r="E756" s="47">
        <v>475.87</v>
      </c>
      <c r="F756" s="47">
        <v>475.87</v>
      </c>
      <c r="G756" s="47">
        <v>479.62</v>
      </c>
      <c r="H756" s="7">
        <v>1995699840</v>
      </c>
      <c r="I756" s="47">
        <v>447843260000</v>
      </c>
      <c r="J756" s="47">
        <v>3</v>
      </c>
      <c r="K756" s="47">
        <v>3.75</v>
      </c>
      <c r="L756" s="49">
        <v>-0.10606329005224099</v>
      </c>
      <c r="M756" s="47">
        <v>-46685825370000</v>
      </c>
      <c r="N756" s="47">
        <v>478.87</v>
      </c>
      <c r="O756" s="1"/>
      <c r="P756" s="1"/>
      <c r="Q756" s="1"/>
      <c r="R756" s="1"/>
    </row>
    <row r="757" spans="1:18" x14ac:dyDescent="0.3">
      <c r="A757" s="36">
        <v>44502</v>
      </c>
      <c r="B757" s="47">
        <v>479.53</v>
      </c>
      <c r="C757" s="48">
        <v>0.65999999999996795</v>
      </c>
      <c r="D757" s="49">
        <v>1.37824461753705E-3</v>
      </c>
      <c r="E757" s="47">
        <v>477.82</v>
      </c>
      <c r="F757" s="47">
        <v>477.31</v>
      </c>
      <c r="G757" s="47">
        <v>479.71</v>
      </c>
      <c r="H757" s="7">
        <v>2113538140</v>
      </c>
      <c r="I757" s="47">
        <v>521512380000</v>
      </c>
      <c r="J757" s="47">
        <v>1.70999999999998</v>
      </c>
      <c r="K757" s="47">
        <v>2.3999999999999799</v>
      </c>
      <c r="L757" s="49">
        <v>5.9046103846959297E-2</v>
      </c>
      <c r="M757" s="47">
        <v>-46164312990000</v>
      </c>
      <c r="N757" s="47">
        <v>479.53</v>
      </c>
      <c r="O757" s="1"/>
      <c r="P757" s="1"/>
      <c r="Q757" s="1"/>
      <c r="R757" s="1"/>
    </row>
    <row r="758" spans="1:18" x14ac:dyDescent="0.3">
      <c r="A758" s="36">
        <v>44503</v>
      </c>
      <c r="B758" s="47">
        <v>481.22</v>
      </c>
      <c r="C758" s="48">
        <v>1.6900000000000499</v>
      </c>
      <c r="D758" s="49">
        <v>3.5242841949409899E-3</v>
      </c>
      <c r="E758" s="47">
        <v>479.42</v>
      </c>
      <c r="F758" s="47">
        <v>478.9</v>
      </c>
      <c r="G758" s="47">
        <v>481.22</v>
      </c>
      <c r="H758" s="7">
        <v>1795042000</v>
      </c>
      <c r="I758" s="47">
        <v>425595470000</v>
      </c>
      <c r="J758" s="47">
        <v>1.80000000000001</v>
      </c>
      <c r="K758" s="47">
        <v>2.32000000000005</v>
      </c>
      <c r="L758" s="49">
        <v>-0.15069334873701401</v>
      </c>
      <c r="M758" s="47">
        <v>-45738717520000</v>
      </c>
      <c r="N758" s="47">
        <v>481.22</v>
      </c>
      <c r="O758" s="1"/>
      <c r="P758" s="1"/>
      <c r="Q758" s="1"/>
      <c r="R758" s="1"/>
    </row>
    <row r="759" spans="1:18" x14ac:dyDescent="0.3">
      <c r="A759" s="36">
        <v>44504</v>
      </c>
      <c r="B759" s="47">
        <v>483.21</v>
      </c>
      <c r="C759" s="48">
        <v>1.98999999999995</v>
      </c>
      <c r="D759" s="49">
        <v>4.1353227214163003E-3</v>
      </c>
      <c r="E759" s="47">
        <v>482.21</v>
      </c>
      <c r="F759" s="47">
        <v>482.21</v>
      </c>
      <c r="G759" s="47">
        <v>484.03</v>
      </c>
      <c r="H759" s="7">
        <v>2429796560</v>
      </c>
      <c r="I759" s="47">
        <v>548420290000</v>
      </c>
      <c r="J759" s="47">
        <v>1</v>
      </c>
      <c r="K759" s="47">
        <v>1.8199999999999901</v>
      </c>
      <c r="L759" s="49">
        <v>0.35361543629619802</v>
      </c>
      <c r="M759" s="47">
        <v>-45190297230000</v>
      </c>
      <c r="N759" s="47">
        <v>483.21</v>
      </c>
      <c r="O759" s="1"/>
      <c r="P759" s="1"/>
      <c r="Q759" s="1"/>
      <c r="R759" s="1"/>
    </row>
    <row r="760" spans="1:18" x14ac:dyDescent="0.3">
      <c r="A760" s="36">
        <v>44505</v>
      </c>
      <c r="B760" s="47">
        <v>483.44</v>
      </c>
      <c r="C760" s="48">
        <v>0.230000000000018</v>
      </c>
      <c r="D760" s="49">
        <v>4.7598352683102198E-4</v>
      </c>
      <c r="E760" s="47">
        <v>482.6</v>
      </c>
      <c r="F760" s="47">
        <v>482.52</v>
      </c>
      <c r="G760" s="47">
        <v>485.13</v>
      </c>
      <c r="H760" s="7">
        <v>2246849030</v>
      </c>
      <c r="I760" s="47">
        <v>459665320000</v>
      </c>
      <c r="J760" s="47">
        <v>0.83999999999997499</v>
      </c>
      <c r="K760" s="47">
        <v>2.6100000000000101</v>
      </c>
      <c r="L760" s="49">
        <v>-7.5293352954619405E-2</v>
      </c>
      <c r="M760" s="47">
        <v>-44730631910000</v>
      </c>
      <c r="N760" s="47">
        <v>483.44</v>
      </c>
      <c r="O760" s="1"/>
      <c r="P760" s="1"/>
      <c r="Q760" s="1"/>
      <c r="R760" s="1"/>
    </row>
    <row r="761" spans="1:18" x14ac:dyDescent="0.3">
      <c r="A761" s="36">
        <v>44508</v>
      </c>
      <c r="B761" s="47">
        <v>483.61</v>
      </c>
      <c r="C761" s="48">
        <v>0.170000000000016</v>
      </c>
      <c r="D761" s="49">
        <v>3.5164653317891801E-4</v>
      </c>
      <c r="E761" s="47">
        <v>483.14</v>
      </c>
      <c r="F761" s="47">
        <v>482.97</v>
      </c>
      <c r="G761" s="47">
        <v>484.46</v>
      </c>
      <c r="H761" s="7">
        <v>1667393520</v>
      </c>
      <c r="I761" s="47">
        <v>391738760000</v>
      </c>
      <c r="J761" s="47">
        <v>0.47000000000002701</v>
      </c>
      <c r="K761" s="47">
        <v>1.48999999999995</v>
      </c>
      <c r="L761" s="49">
        <v>-0.25789694913324901</v>
      </c>
      <c r="M761" s="47">
        <v>-44338893150000</v>
      </c>
      <c r="N761" s="47">
        <v>483.61</v>
      </c>
      <c r="O761" s="1"/>
      <c r="P761" s="1"/>
      <c r="Q761" s="1"/>
      <c r="R761" s="1"/>
    </row>
    <row r="762" spans="1:18" x14ac:dyDescent="0.3">
      <c r="A762" s="36">
        <v>44509</v>
      </c>
      <c r="B762" s="47">
        <v>482.71</v>
      </c>
      <c r="C762" s="48">
        <v>-0.900000000000034</v>
      </c>
      <c r="D762" s="49">
        <v>-1.8610037013296499E-3</v>
      </c>
      <c r="E762" s="47">
        <v>482.82</v>
      </c>
      <c r="F762" s="47">
        <v>482.25</v>
      </c>
      <c r="G762" s="47">
        <v>485.08</v>
      </c>
      <c r="H762" s="7">
        <v>1785710430</v>
      </c>
      <c r="I762" s="47">
        <v>510154200000</v>
      </c>
      <c r="J762" s="47">
        <v>0.110000000000014</v>
      </c>
      <c r="K762" s="47">
        <v>2.8299999999999801</v>
      </c>
      <c r="L762" s="49">
        <v>7.0959199841438794E-2</v>
      </c>
      <c r="M762" s="47">
        <v>-44849047350000</v>
      </c>
      <c r="N762" s="47">
        <v>482.71</v>
      </c>
      <c r="O762" s="1"/>
      <c r="P762" s="1"/>
      <c r="Q762" s="1"/>
      <c r="R762" s="1"/>
    </row>
    <row r="763" spans="1:18" x14ac:dyDescent="0.3">
      <c r="A763" s="36">
        <v>44510</v>
      </c>
      <c r="B763" s="47">
        <v>483.76</v>
      </c>
      <c r="C763" s="48">
        <v>1.05000000000001</v>
      </c>
      <c r="D763" s="49">
        <v>2.1752190756355E-3</v>
      </c>
      <c r="E763" s="47">
        <v>483.14</v>
      </c>
      <c r="F763" s="47">
        <v>481.6</v>
      </c>
      <c r="G763" s="47">
        <v>483.98</v>
      </c>
      <c r="H763" s="7">
        <v>2022498040</v>
      </c>
      <c r="I763" s="47">
        <v>558951310000</v>
      </c>
      <c r="J763" s="47">
        <v>0.62000000000000499</v>
      </c>
      <c r="K763" s="47">
        <v>2.38</v>
      </c>
      <c r="L763" s="49">
        <v>0.13260134791282999</v>
      </c>
      <c r="M763" s="47">
        <v>-44290096040000</v>
      </c>
      <c r="N763" s="47">
        <v>483.76</v>
      </c>
      <c r="O763" s="1"/>
      <c r="P763" s="1"/>
      <c r="Q763" s="1"/>
      <c r="R763" s="1"/>
    </row>
    <row r="764" spans="1:18" x14ac:dyDescent="0.3">
      <c r="A764" s="36">
        <v>44511</v>
      </c>
      <c r="B764" s="47">
        <v>485.29</v>
      </c>
      <c r="C764" s="48">
        <v>1.53000000000003</v>
      </c>
      <c r="D764" s="49">
        <v>3.1627253183397299E-3</v>
      </c>
      <c r="E764" s="47">
        <v>483.35</v>
      </c>
      <c r="F764" s="47">
        <v>482.67</v>
      </c>
      <c r="G764" s="47">
        <v>485.57</v>
      </c>
      <c r="H764" s="7">
        <v>1650538510</v>
      </c>
      <c r="I764" s="47">
        <v>488900860000</v>
      </c>
      <c r="J764" s="47">
        <v>1.94</v>
      </c>
      <c r="K764" s="47">
        <v>2.8999999999999799</v>
      </c>
      <c r="L764" s="49">
        <v>-0.18391094707809999</v>
      </c>
      <c r="M764" s="47">
        <v>-43801195180000</v>
      </c>
      <c r="N764" s="47">
        <v>485.29</v>
      </c>
      <c r="O764" s="1"/>
      <c r="P764" s="1"/>
      <c r="Q764" s="1"/>
      <c r="R764" s="1"/>
    </row>
    <row r="765" spans="1:18" x14ac:dyDescent="0.3">
      <c r="A765" s="36">
        <v>44512</v>
      </c>
      <c r="B765" s="47">
        <v>486.75</v>
      </c>
      <c r="C765" s="48">
        <v>1.45999999999998</v>
      </c>
      <c r="D765" s="49">
        <v>3.0085103752395099E-3</v>
      </c>
      <c r="E765" s="47">
        <v>485.53</v>
      </c>
      <c r="F765" s="47">
        <v>484.94</v>
      </c>
      <c r="G765" s="47">
        <v>486.88</v>
      </c>
      <c r="H765" s="7">
        <v>1853212310</v>
      </c>
      <c r="I765" s="47">
        <v>585909970000</v>
      </c>
      <c r="J765" s="47">
        <v>1.2200000000000299</v>
      </c>
      <c r="K765" s="47">
        <v>1.94</v>
      </c>
      <c r="L765" s="49">
        <v>0.122792530299702</v>
      </c>
      <c r="M765" s="47">
        <v>-43215285210000</v>
      </c>
      <c r="N765" s="47">
        <v>486.75</v>
      </c>
      <c r="O765" s="1"/>
      <c r="P765" s="1"/>
      <c r="Q765" s="1"/>
      <c r="R765" s="1"/>
    </row>
    <row r="766" spans="1:18" x14ac:dyDescent="0.3">
      <c r="A766" s="36">
        <v>44515</v>
      </c>
      <c r="B766" s="47">
        <v>488.43</v>
      </c>
      <c r="C766" s="48">
        <v>1.6800000000000099</v>
      </c>
      <c r="D766" s="49">
        <v>3.45146379044686E-3</v>
      </c>
      <c r="E766" s="47">
        <v>486.31</v>
      </c>
      <c r="F766" s="47">
        <v>485.89</v>
      </c>
      <c r="G766" s="47">
        <v>488.43</v>
      </c>
      <c r="H766" s="7">
        <v>1598571310</v>
      </c>
      <c r="I766" s="47">
        <v>404080450000</v>
      </c>
      <c r="J766" s="47">
        <v>2.12</v>
      </c>
      <c r="K766" s="47">
        <v>2.54000000000002</v>
      </c>
      <c r="L766" s="49">
        <v>-0.137405195630284</v>
      </c>
      <c r="M766" s="47">
        <v>-42811204760000</v>
      </c>
      <c r="N766" s="47">
        <v>488.43</v>
      </c>
      <c r="O766" s="1"/>
      <c r="P766" s="1"/>
      <c r="Q766" s="1"/>
      <c r="R766" s="1"/>
    </row>
    <row r="767" spans="1:18" x14ac:dyDescent="0.3">
      <c r="A767" s="36">
        <v>44516</v>
      </c>
      <c r="B767" s="47">
        <v>489.27</v>
      </c>
      <c r="C767" s="48">
        <v>0.83999999999997499</v>
      </c>
      <c r="D767" s="49">
        <v>1.7197960813217299E-3</v>
      </c>
      <c r="E767" s="47">
        <v>489.55</v>
      </c>
      <c r="F767" s="47">
        <v>488.77</v>
      </c>
      <c r="G767" s="47">
        <v>490.45</v>
      </c>
      <c r="H767" s="7">
        <v>1998262580</v>
      </c>
      <c r="I767" s="47">
        <v>567192840000</v>
      </c>
      <c r="J767" s="47">
        <v>0.28000000000003</v>
      </c>
      <c r="K767" s="47">
        <v>1.6800000000000099</v>
      </c>
      <c r="L767" s="49">
        <v>0.25003030362155099</v>
      </c>
      <c r="M767" s="47">
        <v>-42244011920000</v>
      </c>
      <c r="N767" s="47">
        <v>489.27</v>
      </c>
      <c r="O767" s="1"/>
      <c r="P767" s="1"/>
      <c r="Q767" s="1"/>
      <c r="R767" s="1"/>
    </row>
    <row r="768" spans="1:18" x14ac:dyDescent="0.3">
      <c r="A768" s="36">
        <v>44517</v>
      </c>
      <c r="B768" s="47">
        <v>489.95</v>
      </c>
      <c r="C768" s="48">
        <v>0.68000000000000704</v>
      </c>
      <c r="D768" s="49">
        <v>1.38982565863431E-3</v>
      </c>
      <c r="E768" s="47">
        <v>489.56</v>
      </c>
      <c r="F768" s="47">
        <v>489.19</v>
      </c>
      <c r="G768" s="47">
        <v>490.58</v>
      </c>
      <c r="H768" s="7">
        <v>2048580650</v>
      </c>
      <c r="I768" s="47">
        <v>596427420000</v>
      </c>
      <c r="J768" s="47">
        <v>0.38999999999998602</v>
      </c>
      <c r="K768" s="47">
        <v>1.3899999999999899</v>
      </c>
      <c r="L768" s="49">
        <v>2.51809099082464E-2</v>
      </c>
      <c r="M768" s="47">
        <v>-41647584500000</v>
      </c>
      <c r="N768" s="47">
        <v>489.95</v>
      </c>
      <c r="O768" s="1"/>
      <c r="P768" s="1"/>
      <c r="Q768" s="1"/>
      <c r="R768" s="1"/>
    </row>
    <row r="769" spans="1:18" x14ac:dyDescent="0.3">
      <c r="A769" s="36">
        <v>44518</v>
      </c>
      <c r="B769" s="47">
        <v>487.7</v>
      </c>
      <c r="C769" s="48">
        <v>-2.25</v>
      </c>
      <c r="D769" s="49">
        <v>-4.59230533727931E-3</v>
      </c>
      <c r="E769" s="47">
        <v>489.87</v>
      </c>
      <c r="F769" s="47">
        <v>486.95</v>
      </c>
      <c r="G769" s="47">
        <v>490.53</v>
      </c>
      <c r="H769" s="7">
        <v>1653668260</v>
      </c>
      <c r="I769" s="47">
        <v>472319890000</v>
      </c>
      <c r="J769" s="47">
        <v>2.1700000000000199</v>
      </c>
      <c r="K769" s="47">
        <v>3.5799999999999801</v>
      </c>
      <c r="L769" s="49">
        <v>-0.19277366014367101</v>
      </c>
      <c r="M769" s="47">
        <v>-42119904390000</v>
      </c>
      <c r="N769" s="47">
        <v>487.7</v>
      </c>
      <c r="O769" s="1"/>
      <c r="P769" s="1"/>
      <c r="Q769" s="1"/>
      <c r="R769" s="1"/>
    </row>
    <row r="770" spans="1:18" x14ac:dyDescent="0.3">
      <c r="A770" s="36">
        <v>44519</v>
      </c>
      <c r="B770" s="47">
        <v>486.08</v>
      </c>
      <c r="C770" s="48">
        <v>-1.62</v>
      </c>
      <c r="D770" s="49">
        <v>-3.3217141685462498E-3</v>
      </c>
      <c r="E770" s="47">
        <v>488</v>
      </c>
      <c r="F770" s="47">
        <v>485.01</v>
      </c>
      <c r="G770" s="47">
        <v>489.8</v>
      </c>
      <c r="H770" s="7">
        <v>3027616630</v>
      </c>
      <c r="I770" s="47">
        <v>747521080000</v>
      </c>
      <c r="J770" s="47">
        <v>1.9200000000000199</v>
      </c>
      <c r="K770" s="47">
        <v>4.7900000000000196</v>
      </c>
      <c r="L770" s="49">
        <v>0.830848848728584</v>
      </c>
      <c r="M770" s="47">
        <v>-42867425470000</v>
      </c>
      <c r="N770" s="47">
        <v>486.08</v>
      </c>
      <c r="O770" s="1"/>
      <c r="P770" s="1"/>
      <c r="Q770" s="1"/>
      <c r="R770" s="1"/>
    </row>
    <row r="771" spans="1:18" x14ac:dyDescent="0.3">
      <c r="A771" s="36">
        <v>44522</v>
      </c>
      <c r="B771" s="47">
        <v>485.46</v>
      </c>
      <c r="C771" s="48">
        <v>-0.62000000000000499</v>
      </c>
      <c r="D771" s="49">
        <v>-1.2755102040816399E-3</v>
      </c>
      <c r="E771" s="47">
        <v>487.01</v>
      </c>
      <c r="F771" s="47">
        <v>484.95</v>
      </c>
      <c r="G771" s="47">
        <v>488.12</v>
      </c>
      <c r="H771" s="7">
        <v>3428482110</v>
      </c>
      <c r="I771" s="47">
        <v>429483310000</v>
      </c>
      <c r="J771" s="47">
        <v>1.55000000000001</v>
      </c>
      <c r="K771" s="47">
        <v>3.1700000000000199</v>
      </c>
      <c r="L771" s="49">
        <v>0.132402985248499</v>
      </c>
      <c r="M771" s="47">
        <v>-43296908780000</v>
      </c>
      <c r="N771" s="47">
        <v>485.46</v>
      </c>
      <c r="O771" s="1"/>
      <c r="P771" s="1"/>
      <c r="Q771" s="1"/>
      <c r="R771" s="1"/>
    </row>
    <row r="772" spans="1:18" x14ac:dyDescent="0.3">
      <c r="A772" s="36">
        <v>44523</v>
      </c>
      <c r="B772" s="47">
        <v>479.25</v>
      </c>
      <c r="C772" s="48">
        <v>-6.2099999999999804</v>
      </c>
      <c r="D772" s="49">
        <v>-1.2791991101223499E-2</v>
      </c>
      <c r="E772" s="47">
        <v>483.62</v>
      </c>
      <c r="F772" s="47">
        <v>477.93</v>
      </c>
      <c r="G772" s="47">
        <v>483.62</v>
      </c>
      <c r="H772" s="7">
        <v>2569604010</v>
      </c>
      <c r="I772" s="47">
        <v>445091700000</v>
      </c>
      <c r="J772" s="47">
        <v>4.37</v>
      </c>
      <c r="K772" s="47">
        <v>5.69</v>
      </c>
      <c r="L772" s="49">
        <v>-0.250512638667378</v>
      </c>
      <c r="M772" s="47">
        <v>-43742000480000</v>
      </c>
      <c r="N772" s="47">
        <v>479.25</v>
      </c>
      <c r="O772" s="1"/>
      <c r="P772" s="1"/>
      <c r="Q772" s="1"/>
      <c r="R772" s="1"/>
    </row>
    <row r="773" spans="1:18" x14ac:dyDescent="0.3">
      <c r="A773" s="36">
        <v>44524</v>
      </c>
      <c r="B773" s="47">
        <v>479.69</v>
      </c>
      <c r="C773" s="48">
        <v>0.439999999999998</v>
      </c>
      <c r="D773" s="49">
        <v>9.1810119979133598E-4</v>
      </c>
      <c r="E773" s="47">
        <v>479.67</v>
      </c>
      <c r="F773" s="47">
        <v>476.59</v>
      </c>
      <c r="G773" s="47">
        <v>481.82</v>
      </c>
      <c r="H773" s="7">
        <v>3101204740</v>
      </c>
      <c r="I773" s="47">
        <v>468375640000</v>
      </c>
      <c r="J773" s="47">
        <v>1.99999999999818E-2</v>
      </c>
      <c r="K773" s="47">
        <v>5.23000000000002</v>
      </c>
      <c r="L773" s="49">
        <v>0.20688040956162701</v>
      </c>
      <c r="M773" s="47">
        <v>-43273624840000</v>
      </c>
      <c r="N773" s="47">
        <v>479.69</v>
      </c>
      <c r="O773" s="1"/>
      <c r="P773" s="1"/>
      <c r="Q773" s="1"/>
      <c r="R773" s="1"/>
    </row>
    <row r="774" spans="1:18" x14ac:dyDescent="0.3">
      <c r="A774" s="36">
        <v>44525</v>
      </c>
      <c r="B774" s="47">
        <v>481.72</v>
      </c>
      <c r="C774" s="48">
        <v>2.03000000000003</v>
      </c>
      <c r="D774" s="49">
        <v>4.2318997686006197E-3</v>
      </c>
      <c r="E774" s="47">
        <v>480.49</v>
      </c>
      <c r="F774" s="47">
        <v>480.17</v>
      </c>
      <c r="G774" s="47">
        <v>482.4</v>
      </c>
      <c r="H774" s="7">
        <v>2051831700</v>
      </c>
      <c r="I774" s="47">
        <v>376559480000</v>
      </c>
      <c r="J774" s="47">
        <v>1.23000000000002</v>
      </c>
      <c r="K774" s="47">
        <v>2.22999999999996</v>
      </c>
      <c r="L774" s="49">
        <v>-0.33837593063913601</v>
      </c>
      <c r="M774" s="47">
        <v>-42897065360000</v>
      </c>
      <c r="N774" s="47">
        <v>481.72</v>
      </c>
      <c r="O774" s="1"/>
      <c r="P774" s="1"/>
      <c r="Q774" s="1"/>
      <c r="R774" s="1"/>
    </row>
    <row r="775" spans="1:18" x14ac:dyDescent="0.3">
      <c r="A775" s="36">
        <v>44526</v>
      </c>
      <c r="B775" s="47">
        <v>464.05</v>
      </c>
      <c r="C775" s="48">
        <v>-17.670000000000002</v>
      </c>
      <c r="D775" s="49">
        <v>-3.6681059536660302E-2</v>
      </c>
      <c r="E775" s="47">
        <v>473.99</v>
      </c>
      <c r="F775" s="47">
        <v>463.69</v>
      </c>
      <c r="G775" s="47">
        <v>473.99</v>
      </c>
      <c r="H775" s="7">
        <v>3904495600</v>
      </c>
      <c r="I775" s="47">
        <v>755871120000</v>
      </c>
      <c r="J775" s="47">
        <v>9.94</v>
      </c>
      <c r="K775" s="47">
        <v>10.3</v>
      </c>
      <c r="L775" s="49">
        <v>0.90293170731303196</v>
      </c>
      <c r="M775" s="47">
        <v>-43652936480000</v>
      </c>
      <c r="N775" s="47">
        <v>464.05</v>
      </c>
      <c r="O775" s="1"/>
      <c r="P775" s="1"/>
      <c r="Q775" s="1"/>
      <c r="R775" s="1"/>
    </row>
    <row r="776" spans="1:18" x14ac:dyDescent="0.3">
      <c r="A776" s="36">
        <v>44529</v>
      </c>
      <c r="B776" s="47">
        <v>467.24</v>
      </c>
      <c r="C776" s="48">
        <v>3.19</v>
      </c>
      <c r="D776" s="49">
        <v>6.8742592393060999E-3</v>
      </c>
      <c r="E776" s="47">
        <v>466.77</v>
      </c>
      <c r="F776" s="47">
        <v>466.28</v>
      </c>
      <c r="G776" s="47">
        <v>470.51</v>
      </c>
      <c r="H776" s="7">
        <v>2422227560</v>
      </c>
      <c r="I776" s="47">
        <v>575174620000</v>
      </c>
      <c r="J776" s="47">
        <v>0.47000000000002701</v>
      </c>
      <c r="K776" s="47">
        <v>4.23000000000002</v>
      </c>
      <c r="L776" s="49">
        <v>-0.379631120598522</v>
      </c>
      <c r="M776" s="47">
        <v>-43077761860000</v>
      </c>
      <c r="N776" s="47">
        <v>467.24</v>
      </c>
      <c r="O776" s="1"/>
      <c r="P776" s="1"/>
      <c r="Q776" s="1"/>
      <c r="R776" s="1"/>
    </row>
    <row r="777" spans="1:18" x14ac:dyDescent="0.3">
      <c r="A777" s="36">
        <v>44530</v>
      </c>
      <c r="B777" s="47">
        <v>462.96</v>
      </c>
      <c r="C777" s="48">
        <v>-4.2800000000000296</v>
      </c>
      <c r="D777" s="49">
        <v>-9.1601746425820293E-3</v>
      </c>
      <c r="E777" s="47">
        <v>464.83</v>
      </c>
      <c r="F777" s="47">
        <v>459.54</v>
      </c>
      <c r="G777" s="47">
        <v>467.28</v>
      </c>
      <c r="H777" s="7">
        <v>4046319280</v>
      </c>
      <c r="I777" s="47">
        <v>1046418300000</v>
      </c>
      <c r="J777" s="47">
        <v>1.87</v>
      </c>
      <c r="K777" s="47">
        <v>7.7399999999999496</v>
      </c>
      <c r="L777" s="49">
        <v>0.67049510410161495</v>
      </c>
      <c r="M777" s="47">
        <v>-44124180160000</v>
      </c>
      <c r="N777" s="47">
        <v>462.96</v>
      </c>
      <c r="O777" s="1"/>
      <c r="P777" s="1"/>
      <c r="Q777" s="1"/>
      <c r="R777" s="1"/>
    </row>
    <row r="778" spans="1:18" x14ac:dyDescent="0.3">
      <c r="A778" s="36">
        <v>44531</v>
      </c>
      <c r="B778" s="47">
        <v>470.86</v>
      </c>
      <c r="C778" s="48">
        <v>7.9000000000000297</v>
      </c>
      <c r="D778" s="49">
        <v>1.7064109210299001E-2</v>
      </c>
      <c r="E778" s="47">
        <v>464.12</v>
      </c>
      <c r="F778" s="47">
        <v>464.12</v>
      </c>
      <c r="G778" s="47">
        <v>471.84</v>
      </c>
      <c r="H778" s="7">
        <v>2211168710</v>
      </c>
      <c r="I778" s="47">
        <v>572935100000</v>
      </c>
      <c r="J778" s="47">
        <v>6.74000000000001</v>
      </c>
      <c r="K778" s="47">
        <v>7.7199999999999704</v>
      </c>
      <c r="L778" s="49">
        <v>-0.45353577980628401</v>
      </c>
      <c r="M778" s="47">
        <v>-43551245060000</v>
      </c>
      <c r="N778" s="47">
        <v>470.86</v>
      </c>
      <c r="O778" s="1"/>
      <c r="P778" s="1"/>
      <c r="Q778" s="1"/>
      <c r="R778" s="1"/>
    </row>
    <row r="779" spans="1:18" x14ac:dyDescent="0.3">
      <c r="A779" s="36">
        <v>44532</v>
      </c>
      <c r="B779" s="47">
        <v>465.44</v>
      </c>
      <c r="C779" s="48">
        <v>-5.4200000000000204</v>
      </c>
      <c r="D779" s="49">
        <v>-1.15108524826913E-2</v>
      </c>
      <c r="E779" s="47">
        <v>468.46</v>
      </c>
      <c r="F779" s="47">
        <v>462.38</v>
      </c>
      <c r="G779" s="47">
        <v>468.46</v>
      </c>
      <c r="H779" s="7">
        <v>2071533010</v>
      </c>
      <c r="I779" s="47">
        <v>467044010000</v>
      </c>
      <c r="J779" s="47">
        <v>3.01999999999998</v>
      </c>
      <c r="K779" s="47">
        <v>6.0799999999999796</v>
      </c>
      <c r="L779" s="49">
        <v>-6.3150179074304993E-2</v>
      </c>
      <c r="M779" s="47">
        <v>-44018289070000</v>
      </c>
      <c r="N779" s="47">
        <v>465.44</v>
      </c>
      <c r="O779" s="1"/>
      <c r="P779" s="1"/>
      <c r="Q779" s="1"/>
      <c r="R779" s="1"/>
    </row>
    <row r="780" spans="1:18" x14ac:dyDescent="0.3">
      <c r="A780" s="36">
        <v>44533</v>
      </c>
      <c r="B780" s="47">
        <v>462.77</v>
      </c>
      <c r="C780" s="48">
        <v>-2.6700000000000199</v>
      </c>
      <c r="D780" s="49">
        <v>-5.7365073908560004E-3</v>
      </c>
      <c r="E780" s="47">
        <v>466.53</v>
      </c>
      <c r="F780" s="47">
        <v>461.26</v>
      </c>
      <c r="G780" s="47">
        <v>468.99</v>
      </c>
      <c r="H780" s="7">
        <v>2075164920</v>
      </c>
      <c r="I780" s="47">
        <v>491408230000</v>
      </c>
      <c r="J780" s="47">
        <v>3.75999999999999</v>
      </c>
      <c r="K780" s="47">
        <v>7.73000000000002</v>
      </c>
      <c r="L780" s="49">
        <v>1.7532474657500101E-3</v>
      </c>
      <c r="M780" s="47">
        <v>-44509697300000</v>
      </c>
      <c r="N780" s="47">
        <v>462.77</v>
      </c>
      <c r="O780" s="1"/>
      <c r="P780" s="1"/>
      <c r="Q780" s="1"/>
      <c r="R780" s="1"/>
    </row>
    <row r="781" spans="1:18" x14ac:dyDescent="0.3">
      <c r="A781" s="36">
        <v>44536</v>
      </c>
      <c r="B781" s="47">
        <v>468.71</v>
      </c>
      <c r="C781" s="48">
        <v>5.94</v>
      </c>
      <c r="D781" s="49">
        <v>1.28357499405752E-2</v>
      </c>
      <c r="E781" s="47">
        <v>464.33</v>
      </c>
      <c r="F781" s="47">
        <v>463.53</v>
      </c>
      <c r="G781" s="47">
        <v>469.45</v>
      </c>
      <c r="H781" s="7">
        <v>1751791850</v>
      </c>
      <c r="I781" s="47">
        <v>389280280000</v>
      </c>
      <c r="J781" s="47">
        <v>4.38</v>
      </c>
      <c r="K781" s="47">
        <v>5.9200000000000204</v>
      </c>
      <c r="L781" s="49">
        <v>-0.15583005807557701</v>
      </c>
      <c r="M781" s="47">
        <v>-44120417020000</v>
      </c>
      <c r="N781" s="47">
        <v>468.71</v>
      </c>
      <c r="O781" s="1"/>
      <c r="P781" s="1"/>
      <c r="Q781" s="1"/>
      <c r="R781" s="1"/>
    </row>
    <row r="782" spans="1:18" x14ac:dyDescent="0.3">
      <c r="A782" s="36">
        <v>44537</v>
      </c>
      <c r="B782" s="47">
        <v>480.18</v>
      </c>
      <c r="C782" s="48">
        <v>11.47</v>
      </c>
      <c r="D782" s="49">
        <v>2.4471421561306599E-2</v>
      </c>
      <c r="E782" s="47">
        <v>471</v>
      </c>
      <c r="F782" s="47">
        <v>471</v>
      </c>
      <c r="G782" s="47">
        <v>480.47</v>
      </c>
      <c r="H782" s="7">
        <v>2011230970</v>
      </c>
      <c r="I782" s="47">
        <v>519073800000</v>
      </c>
      <c r="J782" s="47">
        <v>9.1800000000000104</v>
      </c>
      <c r="K782" s="47">
        <v>9.4700000000000308</v>
      </c>
      <c r="L782" s="49">
        <v>0.14809928474093501</v>
      </c>
      <c r="M782" s="47">
        <v>-43601343220000</v>
      </c>
      <c r="N782" s="47">
        <v>480.18</v>
      </c>
      <c r="O782" s="1"/>
      <c r="P782" s="1"/>
      <c r="Q782" s="1"/>
      <c r="R782" s="1"/>
    </row>
    <row r="783" spans="1:18" x14ac:dyDescent="0.3">
      <c r="A783" s="36">
        <v>44538</v>
      </c>
      <c r="B783" s="47">
        <v>477.36</v>
      </c>
      <c r="C783" s="48">
        <v>-2.8199999999999901</v>
      </c>
      <c r="D783" s="49">
        <v>-5.8727977008621599E-3</v>
      </c>
      <c r="E783" s="47">
        <v>479.73</v>
      </c>
      <c r="F783" s="47">
        <v>477.31</v>
      </c>
      <c r="G783" s="47">
        <v>482.64</v>
      </c>
      <c r="H783" s="7">
        <v>1941792240</v>
      </c>
      <c r="I783" s="47">
        <v>498427670000</v>
      </c>
      <c r="J783" s="47">
        <v>2.37</v>
      </c>
      <c r="K783" s="47">
        <v>5.3299999999999796</v>
      </c>
      <c r="L783" s="49">
        <v>-3.45254876420285E-2</v>
      </c>
      <c r="M783" s="47">
        <v>-44099770890000</v>
      </c>
      <c r="N783" s="47">
        <v>477.36</v>
      </c>
      <c r="O783" s="1"/>
      <c r="P783" s="1"/>
      <c r="Q783" s="1"/>
      <c r="R783" s="1"/>
    </row>
    <row r="784" spans="1:18" x14ac:dyDescent="0.3">
      <c r="A784" s="36">
        <v>44539</v>
      </c>
      <c r="B784" s="47">
        <v>476.99</v>
      </c>
      <c r="C784" s="48">
        <v>-0.37000000000000499</v>
      </c>
      <c r="D784" s="49">
        <v>-7.7509636333166702E-4</v>
      </c>
      <c r="E784" s="47">
        <v>478.66</v>
      </c>
      <c r="F784" s="47">
        <v>475.83</v>
      </c>
      <c r="G784" s="47">
        <v>479</v>
      </c>
      <c r="H784" s="7">
        <v>1701011420</v>
      </c>
      <c r="I784" s="47">
        <v>416384840000</v>
      </c>
      <c r="J784" s="47">
        <v>1.6700000000000199</v>
      </c>
      <c r="K784" s="47">
        <v>3.1700000000000199</v>
      </c>
      <c r="L784" s="49">
        <v>-0.123999269870396</v>
      </c>
      <c r="M784" s="47">
        <v>-44516155730000</v>
      </c>
      <c r="N784" s="47">
        <v>476.99</v>
      </c>
      <c r="O784" s="1"/>
      <c r="P784" s="1"/>
      <c r="Q784" s="1"/>
      <c r="R784" s="1"/>
    </row>
    <row r="785" spans="1:18" x14ac:dyDescent="0.3">
      <c r="A785" s="36">
        <v>44540</v>
      </c>
      <c r="B785" s="47">
        <v>475.56</v>
      </c>
      <c r="C785" s="48">
        <v>-1.4300000000000099</v>
      </c>
      <c r="D785" s="49">
        <v>-2.9979664143902499E-3</v>
      </c>
      <c r="E785" s="47">
        <v>475.96</v>
      </c>
      <c r="F785" s="47">
        <v>474.53</v>
      </c>
      <c r="G785" s="47">
        <v>477.91</v>
      </c>
      <c r="H785" s="7">
        <v>1476269370</v>
      </c>
      <c r="I785" s="47">
        <v>400567780000</v>
      </c>
      <c r="J785" s="47">
        <v>0.39999999999997699</v>
      </c>
      <c r="K785" s="47">
        <v>3.3800000000000501</v>
      </c>
      <c r="L785" s="49">
        <v>-0.132122599153391</v>
      </c>
      <c r="M785" s="47">
        <v>-44916723510000</v>
      </c>
      <c r="N785" s="47">
        <v>475.56</v>
      </c>
      <c r="O785" s="1"/>
      <c r="P785" s="1"/>
      <c r="Q785" s="1"/>
      <c r="R785" s="1"/>
    </row>
    <row r="786" spans="1:18" x14ac:dyDescent="0.3">
      <c r="A786" s="36">
        <v>44543</v>
      </c>
      <c r="B786" s="47">
        <v>473.53</v>
      </c>
      <c r="C786" s="48">
        <v>-2.03000000000003</v>
      </c>
      <c r="D786" s="49">
        <v>-4.26865169484404E-3</v>
      </c>
      <c r="E786" s="47">
        <v>476.28</v>
      </c>
      <c r="F786" s="47">
        <v>473.28</v>
      </c>
      <c r="G786" s="47">
        <v>478.88</v>
      </c>
      <c r="H786" s="7">
        <v>2198125280</v>
      </c>
      <c r="I786" s="47">
        <v>562974320000</v>
      </c>
      <c r="J786" s="47">
        <v>2.75</v>
      </c>
      <c r="K786" s="47">
        <v>5.6000000000000201</v>
      </c>
      <c r="L786" s="49">
        <v>0.488973032069344</v>
      </c>
      <c r="M786" s="47">
        <v>-45479697830000</v>
      </c>
      <c r="N786" s="47">
        <v>473.53</v>
      </c>
      <c r="O786" s="1"/>
      <c r="P786" s="1"/>
      <c r="Q786" s="1"/>
      <c r="R786" s="1"/>
    </row>
    <row r="787" spans="1:18" x14ac:dyDescent="0.3">
      <c r="A787" s="36">
        <v>44544</v>
      </c>
      <c r="B787" s="47">
        <v>469.56</v>
      </c>
      <c r="C787" s="48">
        <v>-3.96999999999997</v>
      </c>
      <c r="D787" s="49">
        <v>-8.3838405169682408E-3</v>
      </c>
      <c r="E787" s="47">
        <v>474.52</v>
      </c>
      <c r="F787" s="47">
        <v>469.52</v>
      </c>
      <c r="G787" s="47">
        <v>476.38</v>
      </c>
      <c r="H787" s="7">
        <v>1802804910</v>
      </c>
      <c r="I787" s="47">
        <v>458212420000</v>
      </c>
      <c r="J787" s="47">
        <v>4.9599999999999804</v>
      </c>
      <c r="K787" s="47">
        <v>6.8600000000000101</v>
      </c>
      <c r="L787" s="49">
        <v>-0.179844330801746</v>
      </c>
      <c r="M787" s="47">
        <v>-45937910250000</v>
      </c>
      <c r="N787" s="47">
        <v>469.56</v>
      </c>
      <c r="O787" s="1"/>
      <c r="P787" s="1"/>
      <c r="Q787" s="1"/>
      <c r="R787" s="1"/>
    </row>
    <row r="788" spans="1:18" x14ac:dyDescent="0.3">
      <c r="A788" s="36">
        <v>44545</v>
      </c>
      <c r="B788" s="47">
        <v>470.76</v>
      </c>
      <c r="C788" s="48">
        <v>1.19999999999999</v>
      </c>
      <c r="D788" s="49">
        <v>2.5555839509327602E-3</v>
      </c>
      <c r="E788" s="47">
        <v>470.06</v>
      </c>
      <c r="F788" s="47">
        <v>469.84</v>
      </c>
      <c r="G788" s="47">
        <v>472.14</v>
      </c>
      <c r="H788" s="7">
        <v>1917253690</v>
      </c>
      <c r="I788" s="47">
        <v>564432200000</v>
      </c>
      <c r="J788" s="47">
        <v>0.69999999999998896</v>
      </c>
      <c r="K788" s="47">
        <v>2.30000000000001</v>
      </c>
      <c r="L788" s="49">
        <v>6.3483729917287596E-2</v>
      </c>
      <c r="M788" s="47">
        <v>-45373478050000</v>
      </c>
      <c r="N788" s="47">
        <v>470.76</v>
      </c>
      <c r="O788" s="1"/>
      <c r="P788" s="1"/>
      <c r="Q788" s="1"/>
      <c r="R788" s="1"/>
    </row>
    <row r="789" spans="1:18" x14ac:dyDescent="0.3">
      <c r="A789" s="36">
        <v>44546</v>
      </c>
      <c r="B789" s="47">
        <v>476.56</v>
      </c>
      <c r="C789" s="48">
        <v>5.8000000000000096</v>
      </c>
      <c r="D789" s="49">
        <v>1.2320503016399E-2</v>
      </c>
      <c r="E789" s="47">
        <v>473.92</v>
      </c>
      <c r="F789" s="47">
        <v>473.92</v>
      </c>
      <c r="G789" s="47">
        <v>479.04</v>
      </c>
      <c r="H789" s="7">
        <v>2497113720</v>
      </c>
      <c r="I789" s="47">
        <v>761914610000</v>
      </c>
      <c r="J789" s="47">
        <v>2.6399999999999899</v>
      </c>
      <c r="K789" s="47">
        <v>5.12</v>
      </c>
      <c r="L789" s="49">
        <v>0.30244303767645903</v>
      </c>
      <c r="M789" s="47">
        <v>-44611563440000</v>
      </c>
      <c r="N789" s="47">
        <v>476.56</v>
      </c>
      <c r="O789" s="1"/>
      <c r="P789" s="1"/>
      <c r="Q789" s="1"/>
      <c r="R789" s="1"/>
    </row>
    <row r="790" spans="1:18" x14ac:dyDescent="0.3">
      <c r="A790" s="36">
        <v>44547</v>
      </c>
      <c r="B790" s="47">
        <v>473.9</v>
      </c>
      <c r="C790" s="48">
        <v>-2.6600000000000299</v>
      </c>
      <c r="D790" s="49">
        <v>-5.58166862514694E-3</v>
      </c>
      <c r="E790" s="47">
        <v>475.63</v>
      </c>
      <c r="F790" s="47">
        <v>470.73</v>
      </c>
      <c r="G790" s="47">
        <v>476.04</v>
      </c>
      <c r="H790" s="7">
        <v>3472791820</v>
      </c>
      <c r="I790" s="47">
        <v>980072200000</v>
      </c>
      <c r="J790" s="47">
        <v>1.73000000000002</v>
      </c>
      <c r="K790" s="47">
        <v>5.31</v>
      </c>
      <c r="L790" s="49">
        <v>0.39072233362283598</v>
      </c>
      <c r="M790" s="47">
        <v>-45591635640000</v>
      </c>
      <c r="N790" s="47">
        <v>473.9</v>
      </c>
      <c r="O790" s="1"/>
      <c r="P790" s="1"/>
      <c r="Q790" s="1"/>
      <c r="R790" s="1"/>
    </row>
    <row r="791" spans="1:18" x14ac:dyDescent="0.3">
      <c r="A791" s="36">
        <v>44550</v>
      </c>
      <c r="B791" s="47">
        <v>467.35</v>
      </c>
      <c r="C791" s="48">
        <v>-6.5499999999999501</v>
      </c>
      <c r="D791" s="49">
        <v>-1.3821481325174001E-2</v>
      </c>
      <c r="E791" s="47">
        <v>470.64</v>
      </c>
      <c r="F791" s="47">
        <v>461.79</v>
      </c>
      <c r="G791" s="47">
        <v>470.64</v>
      </c>
      <c r="H791" s="7">
        <v>1948781650</v>
      </c>
      <c r="I791" s="47">
        <v>478818930000</v>
      </c>
      <c r="J791" s="47">
        <v>3.2899999999999601</v>
      </c>
      <c r="K791" s="47">
        <v>8.8499999999999694</v>
      </c>
      <c r="L791" s="49">
        <v>-0.43884293933864399</v>
      </c>
      <c r="M791" s="47">
        <v>-46070454570000</v>
      </c>
      <c r="N791" s="47">
        <v>467.35</v>
      </c>
      <c r="O791" s="1"/>
      <c r="P791" s="1"/>
      <c r="Q791" s="1"/>
      <c r="R791" s="1"/>
    </row>
    <row r="792" spans="1:18" x14ac:dyDescent="0.3">
      <c r="A792" s="36">
        <v>44551</v>
      </c>
      <c r="B792" s="47">
        <v>473.99</v>
      </c>
      <c r="C792" s="48">
        <v>6.6399999999999899</v>
      </c>
      <c r="D792" s="49">
        <v>1.42077671980314E-2</v>
      </c>
      <c r="E792" s="47">
        <v>469.25</v>
      </c>
      <c r="F792" s="47">
        <v>469.25</v>
      </c>
      <c r="G792" s="47">
        <v>473.99</v>
      </c>
      <c r="H792" s="7">
        <v>1528156650</v>
      </c>
      <c r="I792" s="47">
        <v>445717920000</v>
      </c>
      <c r="J792" s="47">
        <v>4.74000000000001</v>
      </c>
      <c r="K792" s="47">
        <v>4.74000000000001</v>
      </c>
      <c r="L792" s="49">
        <v>-0.21583998392021</v>
      </c>
      <c r="M792" s="47">
        <v>-45624736650000</v>
      </c>
      <c r="N792" s="47">
        <v>473.99</v>
      </c>
      <c r="O792" s="1"/>
      <c r="P792" s="1"/>
      <c r="Q792" s="1"/>
      <c r="R792" s="1"/>
    </row>
    <row r="793" spans="1:18" x14ac:dyDescent="0.3">
      <c r="A793" s="36">
        <v>44552</v>
      </c>
      <c r="B793" s="47">
        <v>478.36</v>
      </c>
      <c r="C793" s="48">
        <v>4.37</v>
      </c>
      <c r="D793" s="49">
        <v>9.2196037891094807E-3</v>
      </c>
      <c r="E793" s="47">
        <v>474.76</v>
      </c>
      <c r="F793" s="47">
        <v>473.81</v>
      </c>
      <c r="G793" s="47">
        <v>478.36</v>
      </c>
      <c r="H793" s="7">
        <v>1248011940</v>
      </c>
      <c r="I793" s="47">
        <v>343813540000</v>
      </c>
      <c r="J793" s="47">
        <v>3.6000000000000201</v>
      </c>
      <c r="K793" s="47">
        <v>4.5500000000000096</v>
      </c>
      <c r="L793" s="49">
        <v>-0.18332198469312699</v>
      </c>
      <c r="M793" s="47">
        <v>-45280923110000</v>
      </c>
      <c r="N793" s="47">
        <v>478.36</v>
      </c>
      <c r="O793" s="1"/>
      <c r="P793" s="1"/>
      <c r="Q793" s="1"/>
      <c r="R793" s="1"/>
    </row>
    <row r="794" spans="1:18" x14ac:dyDescent="0.3">
      <c r="A794" s="36">
        <v>44553</v>
      </c>
      <c r="B794" s="47">
        <v>483.01</v>
      </c>
      <c r="C794" s="48">
        <v>4.6499999999999799</v>
      </c>
      <c r="D794" s="49">
        <v>9.7207124341499706E-3</v>
      </c>
      <c r="E794" s="47">
        <v>478.95</v>
      </c>
      <c r="F794" s="47">
        <v>478.88</v>
      </c>
      <c r="G794" s="47">
        <v>483.35</v>
      </c>
      <c r="H794" s="7">
        <v>1131400210</v>
      </c>
      <c r="I794" s="47">
        <v>290110200000</v>
      </c>
      <c r="J794" s="47">
        <v>4.0599999999999996</v>
      </c>
      <c r="K794" s="47">
        <v>4.4700000000000299</v>
      </c>
      <c r="L794" s="49">
        <v>-9.3437992267926498E-2</v>
      </c>
      <c r="M794" s="47">
        <v>-44990812910000</v>
      </c>
      <c r="N794" s="47">
        <v>483.01</v>
      </c>
      <c r="O794" s="1"/>
      <c r="P794" s="1"/>
      <c r="Q794" s="1"/>
      <c r="R794" s="1"/>
    </row>
    <row r="795" spans="1:18" x14ac:dyDescent="0.3">
      <c r="A795" s="36">
        <v>44554</v>
      </c>
      <c r="B795" s="47">
        <v>482.51</v>
      </c>
      <c r="C795" s="48">
        <v>-0.5</v>
      </c>
      <c r="D795" s="49">
        <v>-1.0351752551707E-3</v>
      </c>
      <c r="E795" s="47">
        <v>482.87</v>
      </c>
      <c r="F795" s="47">
        <v>482.33</v>
      </c>
      <c r="G795" s="47">
        <v>483.27</v>
      </c>
      <c r="H795" s="7">
        <v>707417400</v>
      </c>
      <c r="I795" s="47">
        <v>74651120000</v>
      </c>
      <c r="J795" s="47">
        <v>0.36000000000001398</v>
      </c>
      <c r="K795" s="47">
        <v>0.93999999999999795</v>
      </c>
      <c r="L795" s="49">
        <v>-0.374741675184946</v>
      </c>
      <c r="M795" s="47">
        <v>-45065464030000</v>
      </c>
      <c r="N795" s="47">
        <v>482.51</v>
      </c>
      <c r="O795" s="1"/>
      <c r="P795" s="1"/>
      <c r="Q795" s="1"/>
      <c r="R795" s="1"/>
    </row>
    <row r="796" spans="1:18" x14ac:dyDescent="0.3">
      <c r="A796" s="36">
        <v>44557</v>
      </c>
      <c r="B796" s="47">
        <v>485.49</v>
      </c>
      <c r="C796" s="48">
        <v>2.98000000000002</v>
      </c>
      <c r="D796" s="49">
        <v>6.1760378023253803E-3</v>
      </c>
      <c r="E796" s="47">
        <v>481.91</v>
      </c>
      <c r="F796" s="47">
        <v>481.33</v>
      </c>
      <c r="G796" s="47">
        <v>485.91</v>
      </c>
      <c r="H796" s="7">
        <v>486181550</v>
      </c>
      <c r="I796" s="47">
        <v>9693580000</v>
      </c>
      <c r="J796" s="47">
        <v>3.5799999999999801</v>
      </c>
      <c r="K796" s="47">
        <v>4.58000000000004</v>
      </c>
      <c r="L796" s="49">
        <v>-0.31273735986703199</v>
      </c>
      <c r="M796" s="47">
        <v>-45055770450000</v>
      </c>
      <c r="N796" s="47">
        <v>485.49</v>
      </c>
      <c r="O796" s="1"/>
      <c r="P796" s="1"/>
      <c r="Q796" s="1"/>
      <c r="R796" s="1"/>
    </row>
    <row r="797" spans="1:18" x14ac:dyDescent="0.3">
      <c r="A797" s="36">
        <v>44558</v>
      </c>
      <c r="B797" s="47">
        <v>488.5</v>
      </c>
      <c r="C797" s="48">
        <v>3.00999999999999</v>
      </c>
      <c r="D797" s="49">
        <v>6.1999217285628799E-3</v>
      </c>
      <c r="E797" s="47">
        <v>485.84</v>
      </c>
      <c r="F797" s="47">
        <v>485.76</v>
      </c>
      <c r="G797" s="47">
        <v>488.89</v>
      </c>
      <c r="H797" s="7">
        <v>534977210</v>
      </c>
      <c r="I797" s="47">
        <v>10374530000</v>
      </c>
      <c r="J797" s="47">
        <v>2.6600000000000299</v>
      </c>
      <c r="K797" s="47">
        <v>3.13</v>
      </c>
      <c r="L797" s="49">
        <v>0.100365100238789</v>
      </c>
      <c r="M797" s="47">
        <v>-45045395920000</v>
      </c>
      <c r="N797" s="47">
        <v>488.5</v>
      </c>
      <c r="O797" s="1"/>
      <c r="P797" s="1"/>
      <c r="Q797" s="1"/>
      <c r="R797" s="1"/>
    </row>
    <row r="798" spans="1:18" x14ac:dyDescent="0.3">
      <c r="A798" s="36">
        <v>44559</v>
      </c>
      <c r="B798" s="47">
        <v>487.98</v>
      </c>
      <c r="C798" s="48">
        <v>-0.51999999999998203</v>
      </c>
      <c r="D798" s="49">
        <v>-1.0644831115659799E-3</v>
      </c>
      <c r="E798" s="47">
        <v>488.88</v>
      </c>
      <c r="F798" s="47">
        <v>486.46</v>
      </c>
      <c r="G798" s="47">
        <v>490.1</v>
      </c>
      <c r="H798" s="7">
        <v>1030453200</v>
      </c>
      <c r="I798" s="47">
        <v>318947450000</v>
      </c>
      <c r="J798" s="47">
        <v>0.89999999999997704</v>
      </c>
      <c r="K798" s="47">
        <v>3.6400000000000401</v>
      </c>
      <c r="L798" s="49">
        <v>0.92616279859846695</v>
      </c>
      <c r="M798" s="47">
        <v>-45364343370000</v>
      </c>
      <c r="N798" s="47">
        <v>487.98</v>
      </c>
      <c r="O798" s="1"/>
      <c r="P798" s="1"/>
      <c r="Q798" s="1"/>
      <c r="R798" s="1"/>
    </row>
    <row r="799" spans="1:18" x14ac:dyDescent="0.3">
      <c r="A799" s="36">
        <v>44560</v>
      </c>
      <c r="B799" s="47">
        <v>488.71</v>
      </c>
      <c r="C799" s="48">
        <v>0.72999999999996101</v>
      </c>
      <c r="D799" s="49">
        <v>1.4959629493011199E-3</v>
      </c>
      <c r="E799" s="47">
        <v>488.15</v>
      </c>
      <c r="F799" s="47">
        <v>488.06</v>
      </c>
      <c r="G799" s="47">
        <v>489.97</v>
      </c>
      <c r="H799" s="7">
        <v>837095360</v>
      </c>
      <c r="I799" s="47">
        <v>183228560000</v>
      </c>
      <c r="J799" s="47">
        <v>0.56000000000000205</v>
      </c>
      <c r="K799" s="47">
        <v>1.9100000000000299</v>
      </c>
      <c r="L799" s="49">
        <v>-0.18764349511457701</v>
      </c>
      <c r="M799" s="47">
        <v>-45181114810000</v>
      </c>
      <c r="N799" s="47">
        <v>488.71</v>
      </c>
      <c r="O799" s="1"/>
      <c r="P799" s="1"/>
      <c r="Q799" s="1"/>
      <c r="R799" s="1"/>
    </row>
    <row r="800" spans="1:18" x14ac:dyDescent="0.3">
      <c r="A800" s="36">
        <v>44561</v>
      </c>
      <c r="B800" s="47">
        <v>487.8</v>
      </c>
      <c r="C800" s="48">
        <v>-0.90999999999996795</v>
      </c>
      <c r="D800" s="49">
        <v>-1.8620449755478101E-3</v>
      </c>
      <c r="E800" s="47">
        <v>488.14</v>
      </c>
      <c r="F800" s="47">
        <v>487.51</v>
      </c>
      <c r="G800" s="47">
        <v>488.77</v>
      </c>
      <c r="H800" s="7">
        <v>672771320</v>
      </c>
      <c r="I800" s="47">
        <v>118347420000</v>
      </c>
      <c r="J800" s="47">
        <v>0.33999999999997499</v>
      </c>
      <c r="K800" s="47">
        <v>1.25999999999999</v>
      </c>
      <c r="L800" s="49">
        <v>-0.19630265302151501</v>
      </c>
      <c r="M800" s="47">
        <v>-45299462230000</v>
      </c>
      <c r="N800" s="47">
        <v>487.8</v>
      </c>
      <c r="O800" s="1"/>
      <c r="P800" s="1"/>
      <c r="Q800" s="1"/>
      <c r="R800" s="1"/>
    </row>
    <row r="801" spans="1:18" x14ac:dyDescent="0.3">
      <c r="A801" s="36">
        <v>44564</v>
      </c>
      <c r="B801" s="47">
        <v>489.99</v>
      </c>
      <c r="C801" s="48">
        <v>2.19</v>
      </c>
      <c r="D801" s="49">
        <v>4.4895448954489501E-3</v>
      </c>
      <c r="E801" s="47">
        <v>488.28</v>
      </c>
      <c r="F801" s="47">
        <v>488.28</v>
      </c>
      <c r="G801" s="47">
        <v>491.43</v>
      </c>
      <c r="H801" s="7">
        <v>801351110</v>
      </c>
      <c r="I801" s="47">
        <v>15541500000</v>
      </c>
      <c r="J801" s="47">
        <v>1.7100000000000399</v>
      </c>
      <c r="K801" s="47">
        <v>3.1500000000000301</v>
      </c>
      <c r="L801" s="49">
        <v>0.19111960658489399</v>
      </c>
      <c r="M801" s="47">
        <v>-45283920730000</v>
      </c>
      <c r="N801" s="47">
        <v>489.99</v>
      </c>
      <c r="O801" s="1"/>
      <c r="P801" s="1"/>
      <c r="Q801" s="1"/>
      <c r="R801" s="1"/>
    </row>
    <row r="802" spans="1:18" x14ac:dyDescent="0.3">
      <c r="A802" s="36">
        <v>44565</v>
      </c>
      <c r="B802" s="47">
        <v>494.02</v>
      </c>
      <c r="C802" s="48">
        <v>4.0299999999999701</v>
      </c>
      <c r="D802" s="49">
        <v>8.2246576460743501E-3</v>
      </c>
      <c r="E802" s="47">
        <v>492.1</v>
      </c>
      <c r="F802" s="47">
        <v>492.1</v>
      </c>
      <c r="G802" s="47">
        <v>495.46</v>
      </c>
      <c r="H802" s="7">
        <v>2053380690</v>
      </c>
      <c r="I802" s="47">
        <v>573540260000</v>
      </c>
      <c r="J802" s="47">
        <v>1.91999999999996</v>
      </c>
      <c r="K802" s="47">
        <v>3.3599999999999599</v>
      </c>
      <c r="L802" s="49">
        <v>1.56239826010848</v>
      </c>
      <c r="M802" s="47">
        <v>-44710380470000</v>
      </c>
      <c r="N802" s="47">
        <v>494.02</v>
      </c>
      <c r="O802" s="1"/>
      <c r="P802" s="1"/>
      <c r="Q802" s="1"/>
      <c r="R802" s="1"/>
    </row>
    <row r="803" spans="1:18" x14ac:dyDescent="0.3">
      <c r="A803" s="36">
        <v>44566</v>
      </c>
      <c r="B803" s="47">
        <v>494.35</v>
      </c>
      <c r="C803" s="48">
        <v>0.33000000000004098</v>
      </c>
      <c r="D803" s="49">
        <v>6.6798915023691505E-4</v>
      </c>
      <c r="E803" s="47">
        <v>493.99</v>
      </c>
      <c r="F803" s="47">
        <v>493.31</v>
      </c>
      <c r="G803" s="47">
        <v>495.27</v>
      </c>
      <c r="H803" s="7">
        <v>1718624560</v>
      </c>
      <c r="I803" s="47">
        <v>411299020000</v>
      </c>
      <c r="J803" s="47">
        <v>0.36000000000001398</v>
      </c>
      <c r="K803" s="47">
        <v>1.95999999999998</v>
      </c>
      <c r="L803" s="49">
        <v>-0.16302682285377901</v>
      </c>
      <c r="M803" s="47">
        <v>-44299081450000</v>
      </c>
      <c r="N803" s="47">
        <v>494.35</v>
      </c>
      <c r="O803" s="1"/>
      <c r="P803" s="1"/>
      <c r="Q803" s="1"/>
      <c r="R803" s="1"/>
    </row>
    <row r="804" spans="1:18" x14ac:dyDescent="0.3">
      <c r="A804" s="36">
        <v>44567</v>
      </c>
      <c r="B804" s="47">
        <v>488.16</v>
      </c>
      <c r="C804" s="48">
        <v>-6.19</v>
      </c>
      <c r="D804" s="49">
        <v>-1.25214928694245E-2</v>
      </c>
      <c r="E804" s="47">
        <v>491.79</v>
      </c>
      <c r="F804" s="47">
        <v>486.28</v>
      </c>
      <c r="G804" s="47">
        <v>491.79</v>
      </c>
      <c r="H804" s="7">
        <v>1900085200</v>
      </c>
      <c r="I804" s="47">
        <v>484921860000</v>
      </c>
      <c r="J804" s="47">
        <v>3.63</v>
      </c>
      <c r="K804" s="47">
        <v>5.5100000000000504</v>
      </c>
      <c r="L804" s="49">
        <v>0.10558480556102399</v>
      </c>
      <c r="M804" s="47">
        <v>-44784003310000</v>
      </c>
      <c r="N804" s="47">
        <v>488.16</v>
      </c>
      <c r="O804" s="1"/>
      <c r="P804" s="1"/>
      <c r="Q804" s="1"/>
      <c r="R804" s="1"/>
    </row>
    <row r="805" spans="1:18" x14ac:dyDescent="0.3">
      <c r="A805" s="36">
        <v>44568</v>
      </c>
      <c r="B805" s="47">
        <v>486.25</v>
      </c>
      <c r="C805" s="48">
        <v>-1.9100000000000299</v>
      </c>
      <c r="D805" s="49">
        <v>-3.91265158964279E-3</v>
      </c>
      <c r="E805" s="47">
        <v>487.97</v>
      </c>
      <c r="F805" s="47">
        <v>484.15</v>
      </c>
      <c r="G805" s="47">
        <v>488.21</v>
      </c>
      <c r="H805" s="7">
        <v>1811927360</v>
      </c>
      <c r="I805" s="47">
        <v>446446710000</v>
      </c>
      <c r="J805" s="47">
        <v>1.7200000000000299</v>
      </c>
      <c r="K805" s="47">
        <v>4.0599999999999996</v>
      </c>
      <c r="L805" s="49">
        <v>-4.63967826284842E-2</v>
      </c>
      <c r="M805" s="47">
        <v>-45230450020000</v>
      </c>
      <c r="N805" s="47">
        <v>486.25</v>
      </c>
      <c r="O805" s="1"/>
      <c r="P805" s="1"/>
      <c r="Q805" s="1"/>
      <c r="R805" s="1"/>
    </row>
    <row r="806" spans="1:18" x14ac:dyDescent="0.3">
      <c r="A806" s="36">
        <v>44571</v>
      </c>
      <c r="B806" s="47">
        <v>479.04</v>
      </c>
      <c r="C806" s="48">
        <v>-7.2099999999999804</v>
      </c>
      <c r="D806" s="49">
        <v>-1.4827763496143899E-2</v>
      </c>
      <c r="E806" s="47">
        <v>487.58</v>
      </c>
      <c r="F806" s="47">
        <v>477.9</v>
      </c>
      <c r="G806" s="47">
        <v>488.21</v>
      </c>
      <c r="H806" s="7">
        <v>2155677470</v>
      </c>
      <c r="I806" s="47">
        <v>540667090000</v>
      </c>
      <c r="J806" s="47">
        <v>8.5399999999999601</v>
      </c>
      <c r="K806" s="47">
        <v>10.31</v>
      </c>
      <c r="L806" s="49">
        <v>0.18971517158392001</v>
      </c>
      <c r="M806" s="47">
        <v>-45771117110000</v>
      </c>
      <c r="N806" s="47">
        <v>479.04</v>
      </c>
      <c r="O806" s="1"/>
      <c r="P806" s="1"/>
      <c r="Q806" s="1"/>
      <c r="R806" s="1"/>
    </row>
    <row r="807" spans="1:18" x14ac:dyDescent="0.3">
      <c r="A807" s="36">
        <v>44572</v>
      </c>
      <c r="B807" s="47">
        <v>483.08</v>
      </c>
      <c r="C807" s="48">
        <v>4.0399999999999601</v>
      </c>
      <c r="D807" s="49">
        <v>8.4335337341348605E-3</v>
      </c>
      <c r="E807" s="47">
        <v>480.77</v>
      </c>
      <c r="F807" s="47">
        <v>480.77</v>
      </c>
      <c r="G807" s="47">
        <v>484.96</v>
      </c>
      <c r="H807" s="7">
        <v>1730644250</v>
      </c>
      <c r="I807" s="47">
        <v>537154620000</v>
      </c>
      <c r="J807" s="47">
        <v>2.31</v>
      </c>
      <c r="K807" s="47">
        <v>4.1900000000000004</v>
      </c>
      <c r="L807" s="49">
        <v>-0.19716920824895001</v>
      </c>
      <c r="M807" s="47">
        <v>-45233962490000</v>
      </c>
      <c r="N807" s="47">
        <v>483.08</v>
      </c>
      <c r="O807" s="1"/>
      <c r="P807" s="1"/>
      <c r="Q807" s="1"/>
      <c r="R807" s="1"/>
    </row>
    <row r="808" spans="1:18" x14ac:dyDescent="0.3">
      <c r="A808" s="36">
        <v>44573</v>
      </c>
      <c r="B808" s="47">
        <v>486.2</v>
      </c>
      <c r="C808" s="48">
        <v>3.12</v>
      </c>
      <c r="D808" s="49">
        <v>6.4585575888051801E-3</v>
      </c>
      <c r="E808" s="47">
        <v>485.15</v>
      </c>
      <c r="F808" s="47">
        <v>483.62</v>
      </c>
      <c r="G808" s="47">
        <v>487.18</v>
      </c>
      <c r="H808" s="7">
        <v>2031448860</v>
      </c>
      <c r="I808" s="47">
        <v>603445030000</v>
      </c>
      <c r="J808" s="47">
        <v>1.05000000000001</v>
      </c>
      <c r="K808" s="47">
        <v>3.56</v>
      </c>
      <c r="L808" s="49">
        <v>0.173810770179949</v>
      </c>
      <c r="M808" s="47">
        <v>-44630517460000</v>
      </c>
      <c r="N808" s="47">
        <v>486.2</v>
      </c>
      <c r="O808" s="1"/>
      <c r="P808" s="1"/>
      <c r="Q808" s="1"/>
      <c r="R808" s="1"/>
    </row>
    <row r="809" spans="1:18" x14ac:dyDescent="0.3">
      <c r="A809" s="36">
        <v>44574</v>
      </c>
      <c r="B809" s="47">
        <v>486.05</v>
      </c>
      <c r="C809" s="48">
        <v>-0.14999999999997701</v>
      </c>
      <c r="D809" s="49">
        <v>-3.0851501439732099E-4</v>
      </c>
      <c r="E809" s="47">
        <v>485.68</v>
      </c>
      <c r="F809" s="47">
        <v>484.35</v>
      </c>
      <c r="G809" s="47">
        <v>487.45</v>
      </c>
      <c r="H809" s="7">
        <v>1818859740</v>
      </c>
      <c r="I809" s="47">
        <v>572567750000</v>
      </c>
      <c r="J809" s="47">
        <v>0.37000000000000499</v>
      </c>
      <c r="K809" s="47">
        <v>3.0999999999999699</v>
      </c>
      <c r="L809" s="49">
        <v>-0.104649013906262</v>
      </c>
      <c r="M809" s="47">
        <v>-45203085210000</v>
      </c>
      <c r="N809" s="47">
        <v>486.05</v>
      </c>
      <c r="O809" s="1"/>
      <c r="P809" s="1"/>
      <c r="Q809" s="1"/>
      <c r="R809" s="1"/>
    </row>
    <row r="810" spans="1:18" x14ac:dyDescent="0.3">
      <c r="A810" s="36">
        <v>44575</v>
      </c>
      <c r="B810" s="47">
        <v>481.16</v>
      </c>
      <c r="C810" s="48">
        <v>-4.8899999999999899</v>
      </c>
      <c r="D810" s="49">
        <v>-1.00606933443061E-2</v>
      </c>
      <c r="E810" s="47">
        <v>484.63</v>
      </c>
      <c r="F810" s="47">
        <v>480.65</v>
      </c>
      <c r="G810" s="47">
        <v>484.63</v>
      </c>
      <c r="H810" s="7">
        <v>1918354010</v>
      </c>
      <c r="I810" s="47">
        <v>496473720000</v>
      </c>
      <c r="J810" s="47">
        <v>3.46999999999997</v>
      </c>
      <c r="K810" s="47">
        <v>3.98000000000002</v>
      </c>
      <c r="L810" s="49">
        <v>5.4701452680457903E-2</v>
      </c>
      <c r="M810" s="47">
        <v>-45699558930000</v>
      </c>
      <c r="N810" s="47">
        <v>481.16</v>
      </c>
      <c r="O810" s="1"/>
      <c r="P810" s="1"/>
      <c r="Q810" s="1"/>
      <c r="R810" s="1"/>
    </row>
    <row r="811" spans="1:18" x14ac:dyDescent="0.3">
      <c r="A811" s="36">
        <v>44578</v>
      </c>
      <c r="B811" s="47">
        <v>484.51</v>
      </c>
      <c r="C811" s="48">
        <v>3.3499999999999699</v>
      </c>
      <c r="D811" s="49">
        <v>6.9623410092276303E-3</v>
      </c>
      <c r="E811" s="47">
        <v>482.07</v>
      </c>
      <c r="F811" s="47">
        <v>481.62</v>
      </c>
      <c r="G811" s="47">
        <v>485.18</v>
      </c>
      <c r="H811" s="7">
        <v>1681894780</v>
      </c>
      <c r="I811" s="47">
        <v>576692850000</v>
      </c>
      <c r="J811" s="47">
        <v>2.44</v>
      </c>
      <c r="K811" s="47">
        <v>3.56</v>
      </c>
      <c r="L811" s="49">
        <v>-0.12326151938974</v>
      </c>
      <c r="M811" s="47">
        <v>-45122866080000</v>
      </c>
      <c r="N811" s="47">
        <v>484.51</v>
      </c>
      <c r="O811" s="1"/>
      <c r="P811" s="1"/>
      <c r="Q811" s="1"/>
      <c r="R811" s="1"/>
    </row>
    <row r="812" spans="1:18" x14ac:dyDescent="0.3">
      <c r="A812" s="36">
        <v>44579</v>
      </c>
      <c r="B812" s="47">
        <v>479.79</v>
      </c>
      <c r="C812" s="48">
        <v>-4.7199999999999704</v>
      </c>
      <c r="D812" s="49">
        <v>-9.7418009948194492E-3</v>
      </c>
      <c r="E812" s="47">
        <v>483.65</v>
      </c>
      <c r="F812" s="47">
        <v>477.52</v>
      </c>
      <c r="G812" s="47">
        <v>483.65</v>
      </c>
      <c r="H812" s="7">
        <v>2135384200</v>
      </c>
      <c r="I812" s="47">
        <v>694408390000</v>
      </c>
      <c r="J812" s="47">
        <v>3.8599999999999599</v>
      </c>
      <c r="K812" s="47">
        <v>6.13</v>
      </c>
      <c r="L812" s="49">
        <v>0.26963007757239099</v>
      </c>
      <c r="M812" s="47">
        <v>-45817274470000</v>
      </c>
      <c r="N812" s="47">
        <v>479.79</v>
      </c>
      <c r="O812" s="1"/>
      <c r="P812" s="1"/>
      <c r="Q812" s="1"/>
      <c r="R812" s="1"/>
    </row>
    <row r="813" spans="1:18" x14ac:dyDescent="0.3">
      <c r="A813" s="36">
        <v>44580</v>
      </c>
      <c r="B813" s="47">
        <v>480.9</v>
      </c>
      <c r="C813" s="48">
        <v>1.1099999999999599</v>
      </c>
      <c r="D813" s="49">
        <v>2.3135121615706E-3</v>
      </c>
      <c r="E813" s="47">
        <v>478.88</v>
      </c>
      <c r="F813" s="47">
        <v>476.9</v>
      </c>
      <c r="G813" s="47">
        <v>483.73</v>
      </c>
      <c r="H813" s="7">
        <v>2178356340</v>
      </c>
      <c r="I813" s="47">
        <v>715781680000</v>
      </c>
      <c r="J813" s="47">
        <v>2.01999999999998</v>
      </c>
      <c r="K813" s="47">
        <v>6.83000000000004</v>
      </c>
      <c r="L813" s="49">
        <v>2.0123844692678701E-2</v>
      </c>
      <c r="M813" s="47">
        <v>-45101492790000</v>
      </c>
      <c r="N813" s="47">
        <v>480.9</v>
      </c>
      <c r="O813" s="1"/>
      <c r="P813" s="1"/>
      <c r="Q813" s="1"/>
      <c r="R813" s="1"/>
    </row>
    <row r="814" spans="1:18" x14ac:dyDescent="0.3">
      <c r="A814" s="36">
        <v>44581</v>
      </c>
      <c r="B814" s="47">
        <v>483.35</v>
      </c>
      <c r="C814" s="48">
        <v>2.4500000000000499</v>
      </c>
      <c r="D814" s="49">
        <v>5.0946142649200398E-3</v>
      </c>
      <c r="E814" s="47">
        <v>481.4</v>
      </c>
      <c r="F814" s="47">
        <v>478.9</v>
      </c>
      <c r="G814" s="47">
        <v>483.4</v>
      </c>
      <c r="H814" s="7">
        <v>1947564830</v>
      </c>
      <c r="I814" s="47">
        <v>583790400000</v>
      </c>
      <c r="J814" s="47">
        <v>1.9500000000000499</v>
      </c>
      <c r="K814" s="47">
        <v>4.5</v>
      </c>
      <c r="L814" s="49">
        <v>-0.10594754667181799</v>
      </c>
      <c r="M814" s="47">
        <v>-44517702390000</v>
      </c>
      <c r="N814" s="47">
        <v>483.35</v>
      </c>
      <c r="O814" s="1"/>
      <c r="P814" s="1"/>
      <c r="Q814" s="1"/>
      <c r="R814" s="1"/>
    </row>
    <row r="815" spans="1:18" x14ac:dyDescent="0.3">
      <c r="A815" s="36">
        <v>44582</v>
      </c>
      <c r="B815" s="47">
        <v>474.44</v>
      </c>
      <c r="C815" s="48">
        <v>-8.9100000000000303</v>
      </c>
      <c r="D815" s="49">
        <v>-1.84338471087204E-2</v>
      </c>
      <c r="E815" s="47">
        <v>480.14</v>
      </c>
      <c r="F815" s="47">
        <v>470.96</v>
      </c>
      <c r="G815" s="47">
        <v>480.14</v>
      </c>
      <c r="H815" s="7">
        <v>2133506640</v>
      </c>
      <c r="I815" s="47">
        <v>633831650000</v>
      </c>
      <c r="J815" s="47">
        <v>5.6999999999999904</v>
      </c>
      <c r="K815" s="47">
        <v>9.1800000000000104</v>
      </c>
      <c r="L815" s="49">
        <v>9.5474002783260403E-2</v>
      </c>
      <c r="M815" s="47">
        <v>-45151534040000</v>
      </c>
      <c r="N815" s="47">
        <v>474.44</v>
      </c>
      <c r="O815" s="1"/>
      <c r="P815" s="1"/>
      <c r="Q815" s="1"/>
      <c r="R815" s="1"/>
    </row>
    <row r="816" spans="1:18" x14ac:dyDescent="0.3">
      <c r="A816" s="36">
        <v>44585</v>
      </c>
      <c r="B816" s="47">
        <v>456.36</v>
      </c>
      <c r="C816" s="48">
        <v>-18.079999999999998</v>
      </c>
      <c r="D816" s="49">
        <v>-3.8108085321642303E-2</v>
      </c>
      <c r="E816" s="47">
        <v>472.9</v>
      </c>
      <c r="F816" s="47">
        <v>454.52</v>
      </c>
      <c r="G816" s="47">
        <v>473.54</v>
      </c>
      <c r="H816" s="7">
        <v>2937347230</v>
      </c>
      <c r="I816" s="47">
        <v>890958080000</v>
      </c>
      <c r="J816" s="47">
        <v>16.54</v>
      </c>
      <c r="K816" s="47">
        <v>19.02</v>
      </c>
      <c r="L816" s="49">
        <v>0.376769668736536</v>
      </c>
      <c r="M816" s="47">
        <v>-46042492120000</v>
      </c>
      <c r="N816" s="47">
        <v>456.36</v>
      </c>
      <c r="O816" s="1"/>
      <c r="P816" s="1"/>
      <c r="Q816" s="1"/>
      <c r="R816" s="1"/>
    </row>
    <row r="817" spans="1:18" x14ac:dyDescent="0.3">
      <c r="A817" s="36">
        <v>44586</v>
      </c>
      <c r="B817" s="47">
        <v>459.59</v>
      </c>
      <c r="C817" s="48">
        <v>3.22999999999996</v>
      </c>
      <c r="D817" s="49">
        <v>7.0777456394074002E-3</v>
      </c>
      <c r="E817" s="47">
        <v>458.85</v>
      </c>
      <c r="F817" s="47">
        <v>455.98</v>
      </c>
      <c r="G817" s="47">
        <v>462.01</v>
      </c>
      <c r="H817" s="7">
        <v>2095646040</v>
      </c>
      <c r="I817" s="47">
        <v>557858960000</v>
      </c>
      <c r="J817" s="47">
        <v>0.73999999999995203</v>
      </c>
      <c r="K817" s="47">
        <v>6.0299999999999701</v>
      </c>
      <c r="L817" s="49">
        <v>-0.28655147794699098</v>
      </c>
      <c r="M817" s="47">
        <v>-45484633160000</v>
      </c>
      <c r="N817" s="47">
        <v>459.59</v>
      </c>
      <c r="O817" s="1"/>
      <c r="P817" s="1"/>
      <c r="Q817" s="1"/>
      <c r="R817" s="1"/>
    </row>
    <row r="818" spans="1:18" x14ac:dyDescent="0.3">
      <c r="A818" s="36">
        <v>44587</v>
      </c>
      <c r="B818" s="47">
        <v>467.31</v>
      </c>
      <c r="C818" s="48">
        <v>7.7200000000000299</v>
      </c>
      <c r="D818" s="49">
        <v>1.6797580452142202E-2</v>
      </c>
      <c r="E818" s="47">
        <v>461.3</v>
      </c>
      <c r="F818" s="47">
        <v>461.3</v>
      </c>
      <c r="G818" s="47">
        <v>470.11</v>
      </c>
      <c r="H818" s="7">
        <v>1975222610</v>
      </c>
      <c r="I818" s="47">
        <v>564464750000</v>
      </c>
      <c r="J818" s="47">
        <v>6.00999999999999</v>
      </c>
      <c r="K818" s="47">
        <v>8.81</v>
      </c>
      <c r="L818" s="49">
        <v>-5.7463630642510602E-2</v>
      </c>
      <c r="M818" s="47">
        <v>-44920168410000</v>
      </c>
      <c r="N818" s="47">
        <v>467.31</v>
      </c>
      <c r="O818" s="1"/>
      <c r="P818" s="1"/>
      <c r="Q818" s="1"/>
      <c r="R818" s="1"/>
    </row>
    <row r="819" spans="1:18" x14ac:dyDescent="0.3">
      <c r="A819" s="36">
        <v>44588</v>
      </c>
      <c r="B819" s="47">
        <v>470.33</v>
      </c>
      <c r="C819" s="48">
        <v>3.01999999999998</v>
      </c>
      <c r="D819" s="49">
        <v>6.4625195266525002E-3</v>
      </c>
      <c r="E819" s="47">
        <v>464.97</v>
      </c>
      <c r="F819" s="47">
        <v>460.45</v>
      </c>
      <c r="G819" s="47">
        <v>472.43</v>
      </c>
      <c r="H819" s="7">
        <v>2369292420</v>
      </c>
      <c r="I819" s="47">
        <v>655181780000</v>
      </c>
      <c r="J819" s="47">
        <v>5.3599999999999604</v>
      </c>
      <c r="K819" s="47">
        <v>11.98</v>
      </c>
      <c r="L819" s="49">
        <v>0.19950653055758599</v>
      </c>
      <c r="M819" s="47">
        <v>-44264986630000</v>
      </c>
      <c r="N819" s="47">
        <v>470.33</v>
      </c>
      <c r="O819" s="1"/>
      <c r="P819" s="1"/>
      <c r="Q819" s="1"/>
      <c r="R819" s="1"/>
    </row>
    <row r="820" spans="1:18" x14ac:dyDescent="0.3">
      <c r="A820" s="36">
        <v>44589</v>
      </c>
      <c r="B820" s="47">
        <v>465.55</v>
      </c>
      <c r="C820" s="48">
        <v>-4.7799999999999701</v>
      </c>
      <c r="D820" s="49">
        <v>-1.01630769884974E-2</v>
      </c>
      <c r="E820" s="47">
        <v>469.6</v>
      </c>
      <c r="F820" s="47">
        <v>460.22</v>
      </c>
      <c r="G820" s="47">
        <v>469.72</v>
      </c>
      <c r="H820" s="7">
        <v>2766831650</v>
      </c>
      <c r="I820" s="47">
        <v>1447124680000</v>
      </c>
      <c r="J820" s="47">
        <v>4.0500000000000096</v>
      </c>
      <c r="K820" s="47">
        <v>9.5</v>
      </c>
      <c r="L820" s="49">
        <v>0.16778816605507901</v>
      </c>
      <c r="M820" s="47">
        <v>-45712111310000</v>
      </c>
      <c r="N820" s="47">
        <v>465.55</v>
      </c>
      <c r="O820" s="1"/>
      <c r="P820" s="1"/>
      <c r="Q820" s="1"/>
      <c r="R820" s="1"/>
    </row>
    <row r="821" spans="1:18" x14ac:dyDescent="0.3">
      <c r="A821" s="36">
        <v>44592</v>
      </c>
      <c r="B821" s="47">
        <v>468.88</v>
      </c>
      <c r="C821" s="48">
        <v>3.3299999999999801</v>
      </c>
      <c r="D821" s="49">
        <v>7.1528299860379903E-3</v>
      </c>
      <c r="E821" s="47">
        <v>468.16</v>
      </c>
      <c r="F821" s="47">
        <v>466.61</v>
      </c>
      <c r="G821" s="47">
        <v>471.3</v>
      </c>
      <c r="H821" s="7">
        <v>2038244970</v>
      </c>
      <c r="I821" s="47">
        <v>517879840000</v>
      </c>
      <c r="J821" s="47">
        <v>0.71999999999997</v>
      </c>
      <c r="K821" s="47">
        <v>4.6900000000000004</v>
      </c>
      <c r="L821" s="49">
        <v>-0.26332888016515199</v>
      </c>
      <c r="M821" s="47">
        <v>-45194231470000</v>
      </c>
      <c r="N821" s="47">
        <v>468.88</v>
      </c>
      <c r="O821" s="1"/>
      <c r="P821" s="1"/>
      <c r="Q821" s="1"/>
      <c r="R821" s="1"/>
    </row>
    <row r="822" spans="1:18" x14ac:dyDescent="0.3">
      <c r="A822" s="36">
        <v>44593</v>
      </c>
      <c r="B822" s="47">
        <v>474.86</v>
      </c>
      <c r="C822" s="48">
        <v>5.98000000000002</v>
      </c>
      <c r="D822" s="49">
        <v>1.2753796280498201E-2</v>
      </c>
      <c r="E822" s="47">
        <v>470.49</v>
      </c>
      <c r="F822" s="47">
        <v>470.49</v>
      </c>
      <c r="G822" s="47">
        <v>475.74</v>
      </c>
      <c r="H822" s="7">
        <v>1926729370</v>
      </c>
      <c r="I822" s="47">
        <v>528162940000</v>
      </c>
      <c r="J822" s="47">
        <v>4.37</v>
      </c>
      <c r="K822" s="47">
        <v>5.25</v>
      </c>
      <c r="L822" s="49">
        <v>-5.4711578657790097E-2</v>
      </c>
      <c r="M822" s="47">
        <v>-44666068530000</v>
      </c>
      <c r="N822" s="47">
        <v>474.86</v>
      </c>
      <c r="O822" s="1"/>
      <c r="P822" s="1"/>
      <c r="Q822" s="1"/>
      <c r="R822" s="1"/>
    </row>
    <row r="823" spans="1:18" x14ac:dyDescent="0.3">
      <c r="A823" s="36">
        <v>44594</v>
      </c>
      <c r="B823" s="47">
        <v>477.01</v>
      </c>
      <c r="C823" s="48">
        <v>2.1499999999999799</v>
      </c>
      <c r="D823" s="49">
        <v>4.5276502548119001E-3</v>
      </c>
      <c r="E823" s="47">
        <v>476.84</v>
      </c>
      <c r="F823" s="47">
        <v>476.81</v>
      </c>
      <c r="G823" s="47">
        <v>478.89</v>
      </c>
      <c r="H823" s="7">
        <v>1907019340</v>
      </c>
      <c r="I823" s="47">
        <v>463528050000</v>
      </c>
      <c r="J823" s="47">
        <v>0.170000000000016</v>
      </c>
      <c r="K823" s="47">
        <v>2.0799999999999801</v>
      </c>
      <c r="L823" s="49">
        <v>-1.02297864489396E-2</v>
      </c>
      <c r="M823" s="47">
        <v>-44202540480000</v>
      </c>
      <c r="N823" s="47">
        <v>477.01</v>
      </c>
      <c r="O823" s="1"/>
      <c r="P823" s="1"/>
      <c r="Q823" s="1"/>
      <c r="R823" s="1"/>
    </row>
    <row r="824" spans="1:18" x14ac:dyDescent="0.3">
      <c r="A824" s="36">
        <v>44595</v>
      </c>
      <c r="B824" s="47">
        <v>468.63</v>
      </c>
      <c r="C824" s="48">
        <v>-8.3800000000000008</v>
      </c>
      <c r="D824" s="49">
        <v>-1.7567765874929201E-2</v>
      </c>
      <c r="E824" s="47">
        <v>476.49</v>
      </c>
      <c r="F824" s="47">
        <v>468.37</v>
      </c>
      <c r="G824" s="47">
        <v>476.49</v>
      </c>
      <c r="H824" s="7">
        <v>2235293800</v>
      </c>
      <c r="I824" s="47">
        <v>544622870000</v>
      </c>
      <c r="J824" s="47">
        <v>7.8600000000000101</v>
      </c>
      <c r="K824" s="47">
        <v>8.1199999999999992</v>
      </c>
      <c r="L824" s="49">
        <v>0.172140079082785</v>
      </c>
      <c r="M824" s="47">
        <v>-44747163350000</v>
      </c>
      <c r="N824" s="47">
        <v>468.63</v>
      </c>
      <c r="O824" s="1"/>
      <c r="P824" s="1"/>
      <c r="Q824" s="1"/>
      <c r="R824" s="1"/>
    </row>
    <row r="825" spans="1:18" x14ac:dyDescent="0.3">
      <c r="A825" s="36">
        <v>44596</v>
      </c>
      <c r="B825" s="47">
        <v>462.15</v>
      </c>
      <c r="C825" s="48">
        <v>-6.48000000000002</v>
      </c>
      <c r="D825" s="49">
        <v>-1.3827539850201701E-2</v>
      </c>
      <c r="E825" s="47">
        <v>468.82</v>
      </c>
      <c r="F825" s="47">
        <v>460.97</v>
      </c>
      <c r="G825" s="47">
        <v>470.94</v>
      </c>
      <c r="H825" s="7">
        <v>2233869540</v>
      </c>
      <c r="I825" s="47">
        <v>494011790000</v>
      </c>
      <c r="J825" s="47">
        <v>6.6700000000000204</v>
      </c>
      <c r="K825" s="47">
        <v>9.9699999999999704</v>
      </c>
      <c r="L825" s="49">
        <v>-6.3716903791349497E-4</v>
      </c>
      <c r="M825" s="47">
        <v>-45241175140000</v>
      </c>
      <c r="N825" s="47">
        <v>462.15</v>
      </c>
      <c r="O825" s="1"/>
      <c r="P825" s="1"/>
      <c r="Q825" s="1"/>
      <c r="R825" s="1"/>
    </row>
    <row r="826" spans="1:18" x14ac:dyDescent="0.3">
      <c r="A826" s="36">
        <v>44599</v>
      </c>
      <c r="B826" s="47">
        <v>465.28</v>
      </c>
      <c r="C826" s="48">
        <v>3.13</v>
      </c>
      <c r="D826" s="49">
        <v>6.7726928486422098E-3</v>
      </c>
      <c r="E826" s="47">
        <v>463.98</v>
      </c>
      <c r="F826" s="47">
        <v>461.14</v>
      </c>
      <c r="G826" s="47">
        <v>466.42</v>
      </c>
      <c r="H826" s="7">
        <v>2259164420</v>
      </c>
      <c r="I826" s="47">
        <v>579201150000</v>
      </c>
      <c r="J826" s="47">
        <v>1.2999999999999501</v>
      </c>
      <c r="K826" s="47">
        <v>5.2800000000000296</v>
      </c>
      <c r="L826" s="49">
        <v>1.13233470205248E-2</v>
      </c>
      <c r="M826" s="47">
        <v>-44661973990000</v>
      </c>
      <c r="N826" s="47">
        <v>465.28</v>
      </c>
      <c r="O826" s="1"/>
      <c r="P826" s="1"/>
      <c r="Q826" s="1"/>
      <c r="R826" s="1"/>
    </row>
    <row r="827" spans="1:18" x14ac:dyDescent="0.3">
      <c r="A827" s="36">
        <v>44600</v>
      </c>
      <c r="B827" s="47">
        <v>465.34</v>
      </c>
      <c r="C827" s="48">
        <v>6.0000000000002301E-2</v>
      </c>
      <c r="D827" s="49">
        <v>1.2895460797799699E-4</v>
      </c>
      <c r="E827" s="47">
        <v>465.55</v>
      </c>
      <c r="F827" s="47">
        <v>463.49</v>
      </c>
      <c r="G827" s="47">
        <v>469.17</v>
      </c>
      <c r="H827" s="7">
        <v>2116743950</v>
      </c>
      <c r="I827" s="47">
        <v>550629510000</v>
      </c>
      <c r="J827" s="47">
        <v>0.21000000000003599</v>
      </c>
      <c r="K827" s="47">
        <v>5.6800000000000104</v>
      </c>
      <c r="L827" s="49">
        <v>-6.30412150347162E-2</v>
      </c>
      <c r="M827" s="47">
        <v>-44111344480000</v>
      </c>
      <c r="N827" s="47">
        <v>465.34</v>
      </c>
      <c r="O827" s="1"/>
      <c r="P827" s="1"/>
      <c r="Q827" s="1"/>
      <c r="R827" s="1"/>
    </row>
    <row r="828" spans="1:18" x14ac:dyDescent="0.3">
      <c r="A828" s="36">
        <v>44601</v>
      </c>
      <c r="B828" s="47">
        <v>473.33</v>
      </c>
      <c r="C828" s="48">
        <v>7.99000000000001</v>
      </c>
      <c r="D828" s="49">
        <v>1.7170241114024199E-2</v>
      </c>
      <c r="E828" s="47">
        <v>466.78</v>
      </c>
      <c r="F828" s="47">
        <v>466.78</v>
      </c>
      <c r="G828" s="47">
        <v>474.1</v>
      </c>
      <c r="H828" s="7">
        <v>2408609640</v>
      </c>
      <c r="I828" s="47">
        <v>589049440000</v>
      </c>
      <c r="J828" s="47">
        <v>6.5500000000000096</v>
      </c>
      <c r="K828" s="47">
        <v>7.32000000000005</v>
      </c>
      <c r="L828" s="49">
        <v>0.13788426795787001</v>
      </c>
      <c r="M828" s="47">
        <v>-43522295040000</v>
      </c>
      <c r="N828" s="47">
        <v>473.33</v>
      </c>
      <c r="O828" s="1"/>
      <c r="P828" s="1"/>
      <c r="Q828" s="1"/>
      <c r="R828" s="1"/>
    </row>
    <row r="829" spans="1:18" x14ac:dyDescent="0.3">
      <c r="A829" s="36">
        <v>44602</v>
      </c>
      <c r="B829" s="47">
        <v>472.35</v>
      </c>
      <c r="C829" s="48">
        <v>-0.97999999999996101</v>
      </c>
      <c r="D829" s="49">
        <v>-2.07043711575425E-3</v>
      </c>
      <c r="E829" s="47">
        <v>473.84</v>
      </c>
      <c r="F829" s="47">
        <v>469.83</v>
      </c>
      <c r="G829" s="47">
        <v>475.86</v>
      </c>
      <c r="H829" s="7">
        <v>2299281500</v>
      </c>
      <c r="I829" s="47">
        <v>581363720000</v>
      </c>
      <c r="J829" s="47">
        <v>1.48999999999995</v>
      </c>
      <c r="K829" s="47">
        <v>6.0300000000000296</v>
      </c>
      <c r="L829" s="49">
        <v>-4.5390559841818098E-2</v>
      </c>
      <c r="M829" s="47">
        <v>-44103658760000</v>
      </c>
      <c r="N829" s="47">
        <v>472.35</v>
      </c>
      <c r="O829" s="1"/>
      <c r="P829" s="1"/>
      <c r="Q829" s="1"/>
      <c r="R829" s="1"/>
    </row>
    <row r="830" spans="1:18" x14ac:dyDescent="0.3">
      <c r="A830" s="36">
        <v>44603</v>
      </c>
      <c r="B830" s="47">
        <v>469.57</v>
      </c>
      <c r="C830" s="48">
        <v>-2.78000000000003</v>
      </c>
      <c r="D830" s="49">
        <v>-5.8854662855933699E-3</v>
      </c>
      <c r="E830" s="47">
        <v>470.15</v>
      </c>
      <c r="F830" s="47">
        <v>466.44</v>
      </c>
      <c r="G830" s="47">
        <v>471.47</v>
      </c>
      <c r="H830" s="7">
        <v>2138765400</v>
      </c>
      <c r="I830" s="47">
        <v>657420020000</v>
      </c>
      <c r="J830" s="47">
        <v>0.57999999999998397</v>
      </c>
      <c r="K830" s="47">
        <v>5.0300000000000296</v>
      </c>
      <c r="L830" s="49">
        <v>-6.9811417175321896E-2</v>
      </c>
      <c r="M830" s="47">
        <v>-44761078780000</v>
      </c>
      <c r="N830" s="47">
        <v>469.57</v>
      </c>
      <c r="O830" s="1"/>
      <c r="P830" s="1"/>
      <c r="Q830" s="1"/>
      <c r="R830" s="1"/>
    </row>
    <row r="831" spans="1:18" x14ac:dyDescent="0.3">
      <c r="A831" s="36">
        <v>44606</v>
      </c>
      <c r="B831" s="47">
        <v>460.96</v>
      </c>
      <c r="C831" s="48">
        <v>-8.6100000000000101</v>
      </c>
      <c r="D831" s="49">
        <v>-1.8335924356326E-2</v>
      </c>
      <c r="E831" s="47">
        <v>466.47</v>
      </c>
      <c r="F831" s="47">
        <v>455.5</v>
      </c>
      <c r="G831" s="47">
        <v>466.47</v>
      </c>
      <c r="H831" s="7">
        <v>2547743790</v>
      </c>
      <c r="I831" s="47">
        <v>564756940000</v>
      </c>
      <c r="J831" s="47">
        <v>5.5100000000000504</v>
      </c>
      <c r="K831" s="47">
        <v>10.97</v>
      </c>
      <c r="L831" s="49">
        <v>0.191221716042349</v>
      </c>
      <c r="M831" s="47">
        <v>-45325835720000</v>
      </c>
      <c r="N831" s="47">
        <v>460.96</v>
      </c>
      <c r="O831" s="1"/>
      <c r="P831" s="1"/>
      <c r="Q831" s="1"/>
      <c r="R831" s="1"/>
    </row>
    <row r="832" spans="1:18" x14ac:dyDescent="0.3">
      <c r="A832" s="36">
        <v>44607</v>
      </c>
      <c r="B832" s="47">
        <v>467.56</v>
      </c>
      <c r="C832" s="48">
        <v>6.6000000000000201</v>
      </c>
      <c r="D832" s="49">
        <v>1.43179451579313E-2</v>
      </c>
      <c r="E832" s="47">
        <v>460.84</v>
      </c>
      <c r="F832" s="47">
        <v>459.48</v>
      </c>
      <c r="G832" s="47">
        <v>467.82</v>
      </c>
      <c r="H832" s="7">
        <v>2002194010</v>
      </c>
      <c r="I832" s="47">
        <v>551738450000</v>
      </c>
      <c r="J832" s="47">
        <v>6.7200000000000299</v>
      </c>
      <c r="K832" s="47">
        <v>8.3399999999999803</v>
      </c>
      <c r="L832" s="49">
        <v>-0.21413055038787901</v>
      </c>
      <c r="M832" s="47">
        <v>-44774097270000</v>
      </c>
      <c r="N832" s="47">
        <v>467.56</v>
      </c>
      <c r="O832" s="1"/>
      <c r="P832" s="1"/>
      <c r="Q832" s="1"/>
      <c r="R832" s="1"/>
    </row>
    <row r="833" spans="1:18" x14ac:dyDescent="0.3">
      <c r="A833" s="36">
        <v>44608</v>
      </c>
      <c r="B833" s="47">
        <v>467.77</v>
      </c>
      <c r="C833" s="48">
        <v>0.20999999999998001</v>
      </c>
      <c r="D833" s="49">
        <v>4.4914021729827101E-4</v>
      </c>
      <c r="E833" s="47">
        <v>468.34</v>
      </c>
      <c r="F833" s="47">
        <v>465.93</v>
      </c>
      <c r="G833" s="47">
        <v>470.53</v>
      </c>
      <c r="H833" s="7">
        <v>2252764600</v>
      </c>
      <c r="I833" s="47">
        <v>686847230000</v>
      </c>
      <c r="J833" s="47">
        <v>0.56999999999999296</v>
      </c>
      <c r="K833" s="47">
        <v>4.5999999999999703</v>
      </c>
      <c r="L833" s="49">
        <v>0.125148007010569</v>
      </c>
      <c r="M833" s="47">
        <v>-44087250040000</v>
      </c>
      <c r="N833" s="47">
        <v>467.77</v>
      </c>
      <c r="O833" s="1"/>
      <c r="P833" s="1"/>
      <c r="Q833" s="1"/>
      <c r="R833" s="1"/>
    </row>
    <row r="834" spans="1:18" x14ac:dyDescent="0.3">
      <c r="A834" s="36">
        <v>44609</v>
      </c>
      <c r="B834" s="47">
        <v>464.55</v>
      </c>
      <c r="C834" s="48">
        <v>-3.21999999999997</v>
      </c>
      <c r="D834" s="49">
        <v>-6.8837249075399702E-3</v>
      </c>
      <c r="E834" s="47">
        <v>468.04</v>
      </c>
      <c r="F834" s="47">
        <v>462.91</v>
      </c>
      <c r="G834" s="47">
        <v>469.09</v>
      </c>
      <c r="H834" s="7">
        <v>1926896580</v>
      </c>
      <c r="I834" s="47">
        <v>524219530000</v>
      </c>
      <c r="J834" s="47">
        <v>3.49000000000001</v>
      </c>
      <c r="K834" s="47">
        <v>6.17999999999995</v>
      </c>
      <c r="L834" s="49">
        <v>-0.14465249498327501</v>
      </c>
      <c r="M834" s="47">
        <v>-44611469570000</v>
      </c>
      <c r="N834" s="47">
        <v>464.55</v>
      </c>
      <c r="O834" s="1"/>
      <c r="P834" s="1"/>
      <c r="Q834" s="1"/>
      <c r="R834" s="1"/>
    </row>
    <row r="835" spans="1:18" x14ac:dyDescent="0.3">
      <c r="A835" s="36">
        <v>44610</v>
      </c>
      <c r="B835" s="47">
        <v>460.81</v>
      </c>
      <c r="C835" s="48">
        <v>-3.74000000000001</v>
      </c>
      <c r="D835" s="49">
        <v>-8.0508018512539196E-3</v>
      </c>
      <c r="E835" s="47">
        <v>464.64</v>
      </c>
      <c r="F835" s="47">
        <v>459.91</v>
      </c>
      <c r="G835" s="47">
        <v>466.38</v>
      </c>
      <c r="H835" s="7">
        <v>1881494830</v>
      </c>
      <c r="I835" s="47">
        <v>524657950000</v>
      </c>
      <c r="J835" s="47">
        <v>3.8299999999999801</v>
      </c>
      <c r="K835" s="47">
        <v>6.4699999999999704</v>
      </c>
      <c r="L835" s="49">
        <v>-2.3562110427327702E-2</v>
      </c>
      <c r="M835" s="47">
        <v>-45136127520000</v>
      </c>
      <c r="N835" s="47">
        <v>460.81</v>
      </c>
      <c r="O835" s="1"/>
      <c r="P835" s="1"/>
      <c r="Q835" s="1"/>
      <c r="R835" s="1"/>
    </row>
    <row r="836" spans="1:18" x14ac:dyDescent="0.3">
      <c r="A836" s="36">
        <v>44613</v>
      </c>
      <c r="B836" s="47">
        <v>454.81</v>
      </c>
      <c r="C836" s="48">
        <v>-6</v>
      </c>
      <c r="D836" s="49">
        <v>-1.3020550769297499E-2</v>
      </c>
      <c r="E836" s="47">
        <v>461.88</v>
      </c>
      <c r="F836" s="47">
        <v>452.06</v>
      </c>
      <c r="G836" s="47">
        <v>463.62</v>
      </c>
      <c r="H836" s="7">
        <v>1752225130</v>
      </c>
      <c r="I836" s="47">
        <v>434712060000</v>
      </c>
      <c r="J836" s="47">
        <v>7.0699999999999896</v>
      </c>
      <c r="K836" s="47">
        <v>11.56</v>
      </c>
      <c r="L836" s="49">
        <v>-6.8705849167812999E-2</v>
      </c>
      <c r="M836" s="47">
        <v>-45570839580000</v>
      </c>
      <c r="N836" s="47">
        <v>454.81</v>
      </c>
      <c r="O836" s="1"/>
      <c r="P836" s="1"/>
      <c r="Q836" s="1"/>
      <c r="R836" s="1"/>
    </row>
    <row r="837" spans="1:18" x14ac:dyDescent="0.3">
      <c r="A837" s="36">
        <v>44614</v>
      </c>
      <c r="B837" s="47">
        <v>455.12</v>
      </c>
      <c r="C837" s="48">
        <v>0.310000000000002</v>
      </c>
      <c r="D837" s="49">
        <v>6.8160330687540305E-4</v>
      </c>
      <c r="E837" s="47">
        <v>450.65</v>
      </c>
      <c r="F837" s="47">
        <v>445.95</v>
      </c>
      <c r="G837" s="47">
        <v>457.32</v>
      </c>
      <c r="H837" s="7">
        <v>2419681960</v>
      </c>
      <c r="I837" s="47">
        <v>633031740000</v>
      </c>
      <c r="J837" s="47">
        <v>4.4700000000000299</v>
      </c>
      <c r="K837" s="47">
        <v>11.37</v>
      </c>
      <c r="L837" s="49">
        <v>0.38091956254502501</v>
      </c>
      <c r="M837" s="47">
        <v>-44937807840000</v>
      </c>
      <c r="N837" s="47">
        <v>455.12</v>
      </c>
      <c r="O837" s="1"/>
      <c r="P837" s="1"/>
      <c r="Q837" s="1"/>
      <c r="R837" s="1"/>
    </row>
    <row r="838" spans="1:18" x14ac:dyDescent="0.3">
      <c r="A838" s="36">
        <v>44615</v>
      </c>
      <c r="B838" s="47">
        <v>453.86</v>
      </c>
      <c r="C838" s="48">
        <v>-1.25999999999999</v>
      </c>
      <c r="D838" s="49">
        <v>-2.7685006152223402E-3</v>
      </c>
      <c r="E838" s="47">
        <v>455.56</v>
      </c>
      <c r="F838" s="47">
        <v>453.47</v>
      </c>
      <c r="G838" s="47">
        <v>460.43</v>
      </c>
      <c r="H838" s="7">
        <v>2043912120</v>
      </c>
      <c r="I838" s="47">
        <v>576301810000</v>
      </c>
      <c r="J838" s="47">
        <v>1.69999999999999</v>
      </c>
      <c r="K838" s="47">
        <v>6.9599999999999804</v>
      </c>
      <c r="L838" s="49">
        <v>-0.15529720277783901</v>
      </c>
      <c r="M838" s="47">
        <v>-45514109650000</v>
      </c>
      <c r="N838" s="47">
        <v>453.86</v>
      </c>
      <c r="O838" s="1"/>
      <c r="P838" s="1"/>
      <c r="Q838" s="1"/>
      <c r="R838" s="1"/>
    </row>
    <row r="839" spans="1:18" x14ac:dyDescent="0.3">
      <c r="A839" s="36">
        <v>44616</v>
      </c>
      <c r="B839" s="47">
        <v>438.96</v>
      </c>
      <c r="C839" s="48">
        <v>-14.9</v>
      </c>
      <c r="D839" s="49">
        <v>-3.2829506896399803E-2</v>
      </c>
      <c r="E839" s="47">
        <v>448.59</v>
      </c>
      <c r="F839" s="47">
        <v>434.05</v>
      </c>
      <c r="G839" s="47">
        <v>448.59</v>
      </c>
      <c r="H839" s="7">
        <v>4509272610</v>
      </c>
      <c r="I839" s="47">
        <v>921273740000</v>
      </c>
      <c r="J839" s="47">
        <v>9.6300000000000008</v>
      </c>
      <c r="K839" s="47">
        <v>14.54</v>
      </c>
      <c r="L839" s="49">
        <v>1.2061969132019199</v>
      </c>
      <c r="M839" s="47">
        <v>-46435383390000</v>
      </c>
      <c r="N839" s="47">
        <v>438.96</v>
      </c>
      <c r="O839" s="1"/>
      <c r="P839" s="1"/>
      <c r="Q839" s="1"/>
      <c r="R839" s="1"/>
    </row>
    <row r="840" spans="1:18" x14ac:dyDescent="0.3">
      <c r="A840" s="36">
        <v>44617</v>
      </c>
      <c r="B840" s="47">
        <v>453.53</v>
      </c>
      <c r="C840" s="48">
        <v>14.57</v>
      </c>
      <c r="D840" s="49">
        <v>3.3192090395480198E-2</v>
      </c>
      <c r="E840" s="47">
        <v>440.63</v>
      </c>
      <c r="F840" s="47">
        <v>440.63</v>
      </c>
      <c r="G840" s="47">
        <v>453.69</v>
      </c>
      <c r="H840" s="7">
        <v>3374604610</v>
      </c>
      <c r="I840" s="47">
        <v>721423550000</v>
      </c>
      <c r="J840" s="47">
        <v>12.9</v>
      </c>
      <c r="K840" s="47">
        <v>13.06</v>
      </c>
      <c r="L840" s="49">
        <v>-0.251629940820988</v>
      </c>
      <c r="M840" s="47">
        <v>-45713959840000</v>
      </c>
      <c r="N840" s="47">
        <v>453.53</v>
      </c>
      <c r="O840" s="1"/>
      <c r="P840" s="1"/>
      <c r="Q840" s="1"/>
      <c r="R840" s="1"/>
    </row>
    <row r="841" spans="1:18" x14ac:dyDescent="0.3">
      <c r="A841" s="36">
        <v>44620</v>
      </c>
      <c r="B841" s="47">
        <v>453.11</v>
      </c>
      <c r="C841" s="48">
        <v>-0.41999999999995902</v>
      </c>
      <c r="D841" s="49">
        <v>-9.2606883778351796E-4</v>
      </c>
      <c r="E841" s="47">
        <v>450.9</v>
      </c>
      <c r="F841" s="47">
        <v>445</v>
      </c>
      <c r="G841" s="47">
        <v>453.4</v>
      </c>
      <c r="H841" s="7">
        <v>3813637550</v>
      </c>
      <c r="I841" s="47">
        <v>957522470000</v>
      </c>
      <c r="J841" s="47">
        <v>2.2100000000000399</v>
      </c>
      <c r="K841" s="47">
        <v>8.3999999999999808</v>
      </c>
      <c r="L841" s="49">
        <v>0.13009907551806499</v>
      </c>
      <c r="M841" s="47">
        <v>-46671482310000</v>
      </c>
      <c r="N841" s="47">
        <v>453.11</v>
      </c>
      <c r="O841" s="1"/>
      <c r="P841" s="1"/>
      <c r="Q841" s="1"/>
      <c r="R841" s="1"/>
    </row>
    <row r="842" spans="1:18" x14ac:dyDescent="0.3">
      <c r="A842" s="36">
        <v>44621</v>
      </c>
      <c r="B842" s="47">
        <v>442.37</v>
      </c>
      <c r="C842" s="48">
        <v>-10.74</v>
      </c>
      <c r="D842" s="49">
        <v>-2.37028536117058E-2</v>
      </c>
      <c r="E842" s="47">
        <v>453</v>
      </c>
      <c r="F842" s="47">
        <v>442.37</v>
      </c>
      <c r="G842" s="47">
        <v>454.12</v>
      </c>
      <c r="H842" s="7">
        <v>3419796320</v>
      </c>
      <c r="I842" s="47">
        <v>731303620000</v>
      </c>
      <c r="J842" s="47">
        <v>10.63</v>
      </c>
      <c r="K842" s="47">
        <v>11.75</v>
      </c>
      <c r="L842" s="49">
        <v>-0.10327180410734101</v>
      </c>
      <c r="M842" s="47">
        <v>-47402785930000</v>
      </c>
      <c r="N842" s="47">
        <v>442.37</v>
      </c>
      <c r="O842" s="1"/>
      <c r="P842" s="1"/>
      <c r="Q842" s="1"/>
      <c r="R842" s="1"/>
    </row>
    <row r="843" spans="1:18" x14ac:dyDescent="0.3">
      <c r="A843" s="36">
        <v>44622</v>
      </c>
      <c r="B843" s="47">
        <v>446.33</v>
      </c>
      <c r="C843" s="48">
        <v>3.95999999999998</v>
      </c>
      <c r="D843" s="49">
        <v>8.9517824445599394E-3</v>
      </c>
      <c r="E843" s="47">
        <v>441.4</v>
      </c>
      <c r="F843" s="47">
        <v>438.34</v>
      </c>
      <c r="G843" s="47">
        <v>448.53</v>
      </c>
      <c r="H843" s="7">
        <v>3366343010</v>
      </c>
      <c r="I843" s="47">
        <v>736918530000</v>
      </c>
      <c r="J843" s="47">
        <v>4.9300000000000104</v>
      </c>
      <c r="K843" s="47">
        <v>10.19</v>
      </c>
      <c r="L843" s="49">
        <v>-1.5630553693326402E-2</v>
      </c>
      <c r="M843" s="47">
        <v>-46665867400000</v>
      </c>
      <c r="N843" s="47">
        <v>446.33</v>
      </c>
      <c r="O843" s="1"/>
      <c r="P843" s="1"/>
      <c r="Q843" s="1"/>
      <c r="R843" s="1"/>
    </row>
    <row r="844" spans="1:18" x14ac:dyDescent="0.3">
      <c r="A844" s="36">
        <v>44623</v>
      </c>
      <c r="B844" s="47">
        <v>437.36</v>
      </c>
      <c r="C844" s="48">
        <v>-8.9699999999999704</v>
      </c>
      <c r="D844" s="49">
        <v>-2.0097237470033301E-2</v>
      </c>
      <c r="E844" s="47">
        <v>446.4</v>
      </c>
      <c r="F844" s="47">
        <v>436.82</v>
      </c>
      <c r="G844" s="47">
        <v>449.04</v>
      </c>
      <c r="H844" s="7">
        <v>3282517120</v>
      </c>
      <c r="I844" s="47">
        <v>661040980000</v>
      </c>
      <c r="J844" s="47">
        <v>9.0399999999999601</v>
      </c>
      <c r="K844" s="47">
        <v>12.22</v>
      </c>
      <c r="L844" s="49">
        <v>-2.4901173098222099E-2</v>
      </c>
      <c r="M844" s="47">
        <v>-47326908380000</v>
      </c>
      <c r="N844" s="47">
        <v>437.36</v>
      </c>
      <c r="O844" s="1"/>
      <c r="P844" s="1"/>
      <c r="Q844" s="1"/>
      <c r="R844" s="1"/>
    </row>
    <row r="845" spans="1:18" x14ac:dyDescent="0.3">
      <c r="A845" s="36">
        <v>44624</v>
      </c>
      <c r="B845" s="47">
        <v>421.78</v>
      </c>
      <c r="C845" s="48">
        <v>-15.58</v>
      </c>
      <c r="D845" s="49">
        <v>-3.56228278763491E-2</v>
      </c>
      <c r="E845" s="47">
        <v>436.61</v>
      </c>
      <c r="F845" s="47">
        <v>421.78</v>
      </c>
      <c r="G845" s="47">
        <v>436.61</v>
      </c>
      <c r="H845" s="7">
        <v>4200743010</v>
      </c>
      <c r="I845" s="47">
        <v>835125680000</v>
      </c>
      <c r="J845" s="47">
        <v>14.83</v>
      </c>
      <c r="K845" s="47">
        <v>14.83</v>
      </c>
      <c r="L845" s="49">
        <v>0.27973224706288802</v>
      </c>
      <c r="M845" s="47">
        <v>-48162034060000</v>
      </c>
      <c r="N845" s="47">
        <v>421.78</v>
      </c>
      <c r="O845" s="1"/>
      <c r="P845" s="1"/>
      <c r="Q845" s="1"/>
      <c r="R845" s="1"/>
    </row>
    <row r="846" spans="1:18" x14ac:dyDescent="0.3">
      <c r="A846" s="36">
        <v>44627</v>
      </c>
      <c r="B846" s="47">
        <v>417.13</v>
      </c>
      <c r="C846" s="48">
        <v>-4.6499999999999799</v>
      </c>
      <c r="D846" s="49">
        <v>-1.10247048224192E-2</v>
      </c>
      <c r="E846" s="47">
        <v>418.67</v>
      </c>
      <c r="F846" s="47">
        <v>405.61</v>
      </c>
      <c r="G846" s="47">
        <v>423.9</v>
      </c>
      <c r="H846" s="7">
        <v>5311157950</v>
      </c>
      <c r="I846" s="47">
        <v>979891900000</v>
      </c>
      <c r="J846" s="47">
        <v>1.54000000000002</v>
      </c>
      <c r="K846" s="47">
        <v>18.29</v>
      </c>
      <c r="L846" s="49">
        <v>0.26433774628836398</v>
      </c>
      <c r="M846" s="47">
        <v>-49141925960000</v>
      </c>
      <c r="N846" s="47">
        <v>417.13</v>
      </c>
      <c r="O846" s="1"/>
      <c r="P846" s="1"/>
      <c r="Q846" s="1"/>
      <c r="R846" s="1"/>
    </row>
    <row r="847" spans="1:18" x14ac:dyDescent="0.3">
      <c r="A847" s="36">
        <v>44628</v>
      </c>
      <c r="B847" s="47">
        <v>415.01</v>
      </c>
      <c r="C847" s="48">
        <v>-2.12</v>
      </c>
      <c r="D847" s="49">
        <v>-5.0823484285474696E-3</v>
      </c>
      <c r="E847" s="47">
        <v>414.48</v>
      </c>
      <c r="F847" s="47">
        <v>413.09</v>
      </c>
      <c r="G847" s="47">
        <v>424.4</v>
      </c>
      <c r="H847" s="7">
        <v>3837803100</v>
      </c>
      <c r="I847" s="47">
        <v>777708890000</v>
      </c>
      <c r="J847" s="47">
        <v>0.52999999999997305</v>
      </c>
      <c r="K847" s="47">
        <v>11.31</v>
      </c>
      <c r="L847" s="49">
        <v>-0.27740746252895798</v>
      </c>
      <c r="M847" s="47">
        <v>-49919634850000</v>
      </c>
      <c r="N847" s="47">
        <v>415.01</v>
      </c>
      <c r="O847" s="1"/>
      <c r="P847" s="1"/>
      <c r="Q847" s="1"/>
      <c r="R847" s="1"/>
    </row>
    <row r="848" spans="1:18" x14ac:dyDescent="0.3">
      <c r="A848" s="36">
        <v>44629</v>
      </c>
      <c r="B848" s="47">
        <v>434.45</v>
      </c>
      <c r="C848" s="48">
        <v>19.440000000000001</v>
      </c>
      <c r="D848" s="49">
        <v>4.6842244765186399E-2</v>
      </c>
      <c r="E848" s="47">
        <v>418.42</v>
      </c>
      <c r="F848" s="47">
        <v>418.42</v>
      </c>
      <c r="G848" s="47">
        <v>434.45</v>
      </c>
      <c r="H848" s="7">
        <v>3604644620</v>
      </c>
      <c r="I848" s="47">
        <v>707391740000</v>
      </c>
      <c r="J848" s="47">
        <v>16.03</v>
      </c>
      <c r="K848" s="47">
        <v>16.03</v>
      </c>
      <c r="L848" s="49">
        <v>-6.0753111591368501E-2</v>
      </c>
      <c r="M848" s="47">
        <v>-49212243110000</v>
      </c>
      <c r="N848" s="47">
        <v>434.45</v>
      </c>
      <c r="O848" s="1"/>
      <c r="P848" s="1"/>
      <c r="Q848" s="1"/>
      <c r="R848" s="1"/>
    </row>
    <row r="849" spans="1:18" x14ac:dyDescent="0.3">
      <c r="A849" s="36">
        <v>44630</v>
      </c>
      <c r="B849" s="47">
        <v>427.12</v>
      </c>
      <c r="C849" s="48">
        <v>-7.3299999999999796</v>
      </c>
      <c r="D849" s="49">
        <v>-1.6871907008861702E-2</v>
      </c>
      <c r="E849" s="47">
        <v>434.67</v>
      </c>
      <c r="F849" s="47">
        <v>424.16</v>
      </c>
      <c r="G849" s="47">
        <v>434.77</v>
      </c>
      <c r="H849" s="7">
        <v>3248440440</v>
      </c>
      <c r="I849" s="47">
        <v>755665980000</v>
      </c>
      <c r="J849" s="47">
        <v>7.5500000000000096</v>
      </c>
      <c r="K849" s="47">
        <v>10.61</v>
      </c>
      <c r="L849" s="49">
        <v>-9.8818113170890107E-2</v>
      </c>
      <c r="M849" s="47">
        <v>-49967909090000</v>
      </c>
      <c r="N849" s="47">
        <v>427.12</v>
      </c>
      <c r="O849" s="1"/>
      <c r="P849" s="1"/>
      <c r="Q849" s="1"/>
      <c r="R849" s="1"/>
    </row>
    <row r="850" spans="1:18" x14ac:dyDescent="0.3">
      <c r="A850" s="36">
        <v>44631</v>
      </c>
      <c r="B850" s="47">
        <v>431.17</v>
      </c>
      <c r="C850" s="48">
        <v>4.0500000000000096</v>
      </c>
      <c r="D850" s="49">
        <v>9.4821127551976293E-3</v>
      </c>
      <c r="E850" s="47">
        <v>427.86</v>
      </c>
      <c r="F850" s="47">
        <v>426.25</v>
      </c>
      <c r="G850" s="47">
        <v>438.84</v>
      </c>
      <c r="H850" s="7">
        <v>2974982800</v>
      </c>
      <c r="I850" s="47">
        <v>581107090000</v>
      </c>
      <c r="J850" s="47">
        <v>3.31</v>
      </c>
      <c r="K850" s="47">
        <v>12.59</v>
      </c>
      <c r="L850" s="49">
        <v>-8.4181207890639403E-2</v>
      </c>
      <c r="M850" s="47">
        <v>-49386802000000</v>
      </c>
      <c r="N850" s="47">
        <v>431.17</v>
      </c>
      <c r="O850" s="1"/>
      <c r="P850" s="1"/>
      <c r="Q850" s="1"/>
      <c r="R850" s="1"/>
    </row>
    <row r="851" spans="1:18" x14ac:dyDescent="0.3">
      <c r="A851" s="36">
        <v>44634</v>
      </c>
      <c r="B851" s="47">
        <v>436.35</v>
      </c>
      <c r="C851" s="48">
        <v>5.1800000000000104</v>
      </c>
      <c r="D851" s="49">
        <v>1.20138228540947E-2</v>
      </c>
      <c r="E851" s="47">
        <v>432.02</v>
      </c>
      <c r="F851" s="47">
        <v>432.02</v>
      </c>
      <c r="G851" s="47">
        <v>439.37</v>
      </c>
      <c r="H851" s="7">
        <v>2578268460</v>
      </c>
      <c r="I851" s="47">
        <v>551201960000</v>
      </c>
      <c r="J851" s="47">
        <v>4.33000000000004</v>
      </c>
      <c r="K851" s="47">
        <v>7.3500000000000201</v>
      </c>
      <c r="L851" s="49">
        <v>-0.13335012894864501</v>
      </c>
      <c r="M851" s="47">
        <v>-48835600040000</v>
      </c>
      <c r="N851" s="47">
        <v>436.35</v>
      </c>
      <c r="O851" s="1"/>
      <c r="P851" s="1"/>
      <c r="Q851" s="1"/>
      <c r="R851" s="1"/>
    </row>
    <row r="852" spans="1:18" x14ac:dyDescent="0.3">
      <c r="A852" s="36">
        <v>44635</v>
      </c>
      <c r="B852" s="47">
        <v>435.12</v>
      </c>
      <c r="C852" s="48">
        <v>-1.23000000000002</v>
      </c>
      <c r="D852" s="49">
        <v>-2.81883808869031E-3</v>
      </c>
      <c r="E852" s="47">
        <v>433.41</v>
      </c>
      <c r="F852" s="47">
        <v>426.81</v>
      </c>
      <c r="G852" s="47">
        <v>436.42</v>
      </c>
      <c r="H852" s="7">
        <v>2337881390</v>
      </c>
      <c r="I852" s="47">
        <v>588593140000</v>
      </c>
      <c r="J852" s="47">
        <v>1.70999999999998</v>
      </c>
      <c r="K852" s="47">
        <v>9.6100000000000101</v>
      </c>
      <c r="L852" s="49">
        <v>-9.3235857215582599E-2</v>
      </c>
      <c r="M852" s="47">
        <v>-49424193180000</v>
      </c>
      <c r="N852" s="47">
        <v>435.12</v>
      </c>
      <c r="O852" s="1"/>
      <c r="P852" s="1"/>
      <c r="Q852" s="1"/>
      <c r="R852" s="1"/>
    </row>
    <row r="853" spans="1:18" x14ac:dyDescent="0.3">
      <c r="A853" s="36">
        <v>44636</v>
      </c>
      <c r="B853" s="47">
        <v>448.45</v>
      </c>
      <c r="C853" s="48">
        <v>13.33</v>
      </c>
      <c r="D853" s="49">
        <v>3.0635227063798499E-2</v>
      </c>
      <c r="E853" s="47">
        <v>438.76</v>
      </c>
      <c r="F853" s="47">
        <v>438.76</v>
      </c>
      <c r="G853" s="47">
        <v>450.83</v>
      </c>
      <c r="H853" s="7">
        <v>3952169470</v>
      </c>
      <c r="I853" s="47">
        <v>878175080000</v>
      </c>
      <c r="J853" s="47">
        <v>9.69</v>
      </c>
      <c r="K853" s="47">
        <v>12.07</v>
      </c>
      <c r="L853" s="49">
        <v>0.69049186451670197</v>
      </c>
      <c r="M853" s="47">
        <v>-48546018100000</v>
      </c>
      <c r="N853" s="47">
        <v>448.45</v>
      </c>
      <c r="O853" s="1"/>
      <c r="P853" s="1"/>
      <c r="Q853" s="1"/>
      <c r="R853" s="1"/>
    </row>
    <row r="854" spans="1:18" x14ac:dyDescent="0.3">
      <c r="A854" s="36">
        <v>44637</v>
      </c>
      <c r="B854" s="47">
        <v>450.49</v>
      </c>
      <c r="C854" s="48">
        <v>2.04000000000002</v>
      </c>
      <c r="D854" s="49">
        <v>4.5490021184078997E-3</v>
      </c>
      <c r="E854" s="47">
        <v>449.14</v>
      </c>
      <c r="F854" s="47">
        <v>446.37</v>
      </c>
      <c r="G854" s="47">
        <v>451.43</v>
      </c>
      <c r="H854" s="7">
        <v>2656806190</v>
      </c>
      <c r="I854" s="47">
        <v>609532370000</v>
      </c>
      <c r="J854" s="47">
        <v>1.3500000000000201</v>
      </c>
      <c r="K854" s="47">
        <v>5.0599999999999996</v>
      </c>
      <c r="L854" s="49">
        <v>-0.32776005427722699</v>
      </c>
      <c r="M854" s="47">
        <v>-47936485730000</v>
      </c>
      <c r="N854" s="47">
        <v>450.49</v>
      </c>
      <c r="O854" s="1"/>
      <c r="P854" s="1"/>
      <c r="Q854" s="1"/>
      <c r="R854" s="1"/>
    </row>
    <row r="855" spans="1:18" x14ac:dyDescent="0.3">
      <c r="A855" s="36">
        <v>44638</v>
      </c>
      <c r="B855" s="47">
        <v>454.6</v>
      </c>
      <c r="C855" s="48">
        <v>4.1100000000000101</v>
      </c>
      <c r="D855" s="49">
        <v>9.1233989655708503E-3</v>
      </c>
      <c r="E855" s="47">
        <v>451.19</v>
      </c>
      <c r="F855" s="47">
        <v>446.48</v>
      </c>
      <c r="G855" s="47">
        <v>454.64</v>
      </c>
      <c r="H855" s="7">
        <v>4854529250</v>
      </c>
      <c r="I855" s="47">
        <v>1359069790000</v>
      </c>
      <c r="J855" s="47">
        <v>3.4100000000000299</v>
      </c>
      <c r="K855" s="47">
        <v>8.1599999999999699</v>
      </c>
      <c r="L855" s="49">
        <v>0.82720488542673898</v>
      </c>
      <c r="M855" s="47">
        <v>-46577415940000</v>
      </c>
      <c r="N855" s="47">
        <v>454.6</v>
      </c>
      <c r="O855" s="1"/>
      <c r="P855" s="1"/>
      <c r="Q855" s="1"/>
      <c r="R855" s="1"/>
    </row>
    <row r="856" spans="1:18" x14ac:dyDescent="0.3">
      <c r="A856" s="36">
        <v>44641</v>
      </c>
      <c r="B856" s="47">
        <v>454.79</v>
      </c>
      <c r="C856" s="48">
        <v>0.189999999999998</v>
      </c>
      <c r="D856" s="49">
        <v>4.1794984601847298E-4</v>
      </c>
      <c r="E856" s="47">
        <v>454.5</v>
      </c>
      <c r="F856" s="47">
        <v>453.84</v>
      </c>
      <c r="G856" s="47">
        <v>456.17</v>
      </c>
      <c r="H856" s="7">
        <v>1946324460</v>
      </c>
      <c r="I856" s="47">
        <v>516493810000</v>
      </c>
      <c r="J856" s="47">
        <v>0.29000000000002002</v>
      </c>
      <c r="K856" s="47">
        <v>2.33000000000004</v>
      </c>
      <c r="L856" s="49">
        <v>-0.59907040214043406</v>
      </c>
      <c r="M856" s="47">
        <v>-46060922130000</v>
      </c>
      <c r="N856" s="47">
        <v>454.79</v>
      </c>
      <c r="O856" s="1"/>
      <c r="P856" s="1"/>
      <c r="Q856" s="1"/>
      <c r="R856" s="1"/>
    </row>
    <row r="857" spans="1:18" x14ac:dyDescent="0.3">
      <c r="A857" s="36">
        <v>44642</v>
      </c>
      <c r="B857" s="47">
        <v>458.65</v>
      </c>
      <c r="C857" s="48">
        <v>3.8599999999999599</v>
      </c>
      <c r="D857" s="49">
        <v>8.4874337606366795E-3</v>
      </c>
      <c r="E857" s="47">
        <v>455.18</v>
      </c>
      <c r="F857" s="47">
        <v>455.18</v>
      </c>
      <c r="G857" s="47">
        <v>459.05</v>
      </c>
      <c r="H857" s="7">
        <v>2126269110</v>
      </c>
      <c r="I857" s="47">
        <v>633691850000</v>
      </c>
      <c r="J857" s="47">
        <v>3.46999999999997</v>
      </c>
      <c r="K857" s="47">
        <v>3.87</v>
      </c>
      <c r="L857" s="49">
        <v>9.2453572720346905E-2</v>
      </c>
      <c r="M857" s="47">
        <v>-45427230280000</v>
      </c>
      <c r="N857" s="47">
        <v>458.65</v>
      </c>
      <c r="O857" s="1"/>
      <c r="P857" s="1"/>
      <c r="Q857" s="1"/>
      <c r="R857" s="1"/>
    </row>
    <row r="858" spans="1:18" x14ac:dyDescent="0.3">
      <c r="A858" s="36">
        <v>44643</v>
      </c>
      <c r="B858" s="47">
        <v>454.03</v>
      </c>
      <c r="C858" s="48">
        <v>-4.62</v>
      </c>
      <c r="D858" s="49">
        <v>-1.0073040444783601E-2</v>
      </c>
      <c r="E858" s="47">
        <v>459.37</v>
      </c>
      <c r="F858" s="47">
        <v>453.13</v>
      </c>
      <c r="G858" s="47">
        <v>459.98</v>
      </c>
      <c r="H858" s="7">
        <v>2073574730</v>
      </c>
      <c r="I858" s="47">
        <v>494640750000</v>
      </c>
      <c r="J858" s="47">
        <v>5.3400000000000301</v>
      </c>
      <c r="K858" s="47">
        <v>6.8500000000000201</v>
      </c>
      <c r="L858" s="49">
        <v>-2.4782554452855699E-2</v>
      </c>
      <c r="M858" s="47">
        <v>-45921871030000</v>
      </c>
      <c r="N858" s="47">
        <v>454.03</v>
      </c>
      <c r="O858" s="1"/>
      <c r="P858" s="1"/>
      <c r="Q858" s="1"/>
      <c r="R858" s="1"/>
    </row>
    <row r="859" spans="1:18" x14ac:dyDescent="0.3">
      <c r="A859" s="36">
        <v>44644</v>
      </c>
      <c r="B859" s="47">
        <v>453.07</v>
      </c>
      <c r="C859" s="48">
        <v>-0.95999999999997998</v>
      </c>
      <c r="D859" s="49">
        <v>-2.1143977270223998E-3</v>
      </c>
      <c r="E859" s="47">
        <v>454.58</v>
      </c>
      <c r="F859" s="47">
        <v>452.25</v>
      </c>
      <c r="G859" s="47">
        <v>455.79</v>
      </c>
      <c r="H859" s="7">
        <v>2292080790</v>
      </c>
      <c r="I859" s="47">
        <v>471952570000</v>
      </c>
      <c r="J859" s="47">
        <v>1.50999999999999</v>
      </c>
      <c r="K859" s="47">
        <v>3.54000000000002</v>
      </c>
      <c r="L859" s="49">
        <v>0.10537650601095</v>
      </c>
      <c r="M859" s="47">
        <v>-46393823600000</v>
      </c>
      <c r="N859" s="47">
        <v>453.07</v>
      </c>
      <c r="O859" s="1"/>
      <c r="P859" s="1"/>
      <c r="Q859" s="1"/>
      <c r="R859" s="1"/>
    </row>
    <row r="860" spans="1:18" x14ac:dyDescent="0.3">
      <c r="A860" s="36">
        <v>44645</v>
      </c>
      <c r="B860" s="47">
        <v>453.55</v>
      </c>
      <c r="C860" s="48">
        <v>0.48000000000001802</v>
      </c>
      <c r="D860" s="49">
        <v>1.05943893879537E-3</v>
      </c>
      <c r="E860" s="47">
        <v>453.29</v>
      </c>
      <c r="F860" s="47">
        <v>451.96</v>
      </c>
      <c r="G860" s="47">
        <v>456.33</v>
      </c>
      <c r="H860" s="7">
        <v>2097771470</v>
      </c>
      <c r="I860" s="47">
        <v>492078220000</v>
      </c>
      <c r="J860" s="47">
        <v>0.25999999999999102</v>
      </c>
      <c r="K860" s="47">
        <v>4.37</v>
      </c>
      <c r="L860" s="49">
        <v>-8.4774202047214905E-2</v>
      </c>
      <c r="M860" s="47">
        <v>-45901745380000</v>
      </c>
      <c r="N860" s="47">
        <v>453.55</v>
      </c>
      <c r="O860" s="1"/>
      <c r="P860" s="1"/>
      <c r="Q860" s="1"/>
      <c r="R860" s="1"/>
    </row>
    <row r="861" spans="1:18" x14ac:dyDescent="0.3">
      <c r="A861" s="36">
        <v>44648</v>
      </c>
      <c r="B861" s="47">
        <v>454.17</v>
      </c>
      <c r="C861" s="48">
        <v>0.62000000000000499</v>
      </c>
      <c r="D861" s="49">
        <v>1.3669937162385699E-3</v>
      </c>
      <c r="E861" s="47">
        <v>453.59</v>
      </c>
      <c r="F861" s="47">
        <v>453.59</v>
      </c>
      <c r="G861" s="47">
        <v>459.09</v>
      </c>
      <c r="H861" s="7">
        <v>2088733080</v>
      </c>
      <c r="I861" s="47">
        <v>497107550000</v>
      </c>
      <c r="J861" s="47">
        <v>0.58000000000004104</v>
      </c>
      <c r="K861" s="47">
        <v>5.5</v>
      </c>
      <c r="L861" s="49">
        <v>-4.3085675104543204E-3</v>
      </c>
      <c r="M861" s="47">
        <v>-45404637830000</v>
      </c>
      <c r="N861" s="47">
        <v>454.17</v>
      </c>
      <c r="O861" s="1"/>
      <c r="P861" s="1"/>
      <c r="Q861" s="1"/>
      <c r="R861" s="1"/>
    </row>
    <row r="862" spans="1:18" x14ac:dyDescent="0.3">
      <c r="A862" s="36">
        <v>44649</v>
      </c>
      <c r="B862" s="47">
        <v>462.09</v>
      </c>
      <c r="C862" s="48">
        <v>7.91999999999996</v>
      </c>
      <c r="D862" s="49">
        <v>1.7438404121804502E-2</v>
      </c>
      <c r="E862" s="47">
        <v>456.05</v>
      </c>
      <c r="F862" s="47">
        <v>456.05</v>
      </c>
      <c r="G862" s="47">
        <v>463.79</v>
      </c>
      <c r="H862" s="7">
        <v>2869780310</v>
      </c>
      <c r="I862" s="47">
        <v>652439100000</v>
      </c>
      <c r="J862" s="47">
        <v>6.0399999999999601</v>
      </c>
      <c r="K862" s="47">
        <v>7.74000000000001</v>
      </c>
      <c r="L862" s="49">
        <v>0.37393348028940099</v>
      </c>
      <c r="M862" s="47">
        <v>-44752198730000</v>
      </c>
      <c r="N862" s="47">
        <v>462.09</v>
      </c>
      <c r="O862" s="1"/>
      <c r="P862" s="1"/>
      <c r="Q862" s="1"/>
      <c r="R862" s="1"/>
    </row>
    <row r="863" spans="1:18" x14ac:dyDescent="0.3">
      <c r="A863" s="36">
        <v>44650</v>
      </c>
      <c r="B863" s="47">
        <v>460.19</v>
      </c>
      <c r="C863" s="48">
        <v>-1.8999999999999799</v>
      </c>
      <c r="D863" s="49">
        <v>-4.1117531216862003E-3</v>
      </c>
      <c r="E863" s="47">
        <v>461.93</v>
      </c>
      <c r="F863" s="47">
        <v>457.79</v>
      </c>
      <c r="G863" s="47">
        <v>461.93</v>
      </c>
      <c r="H863" s="7">
        <v>2529070380</v>
      </c>
      <c r="I863" s="47">
        <v>586040350000</v>
      </c>
      <c r="J863" s="47">
        <v>1.74000000000001</v>
      </c>
      <c r="K863" s="47">
        <v>4.1399999999999899</v>
      </c>
      <c r="L863" s="49">
        <v>-0.118723349244807</v>
      </c>
      <c r="M863" s="47">
        <v>-45338239080000</v>
      </c>
      <c r="N863" s="47">
        <v>460.19</v>
      </c>
      <c r="O863" s="1"/>
      <c r="P863" s="1"/>
      <c r="Q863" s="1"/>
      <c r="R863" s="1"/>
    </row>
    <row r="864" spans="1:18" x14ac:dyDescent="0.3">
      <c r="A864" s="36">
        <v>44651</v>
      </c>
      <c r="B864" s="47">
        <v>455.86</v>
      </c>
      <c r="C864" s="48">
        <v>-4.3299999999999796</v>
      </c>
      <c r="D864" s="49">
        <v>-9.4091570872899995E-3</v>
      </c>
      <c r="E864" s="47">
        <v>460.11</v>
      </c>
      <c r="F864" s="47">
        <v>455.86</v>
      </c>
      <c r="G864" s="47">
        <v>461.68</v>
      </c>
      <c r="H864" s="7">
        <v>2507246490</v>
      </c>
      <c r="I864" s="47">
        <v>547095530000</v>
      </c>
      <c r="J864" s="47">
        <v>4.25</v>
      </c>
      <c r="K864" s="47">
        <v>5.8199999999999896</v>
      </c>
      <c r="L864" s="49">
        <v>-8.6292141858068799E-3</v>
      </c>
      <c r="M864" s="47">
        <v>-45885334610000</v>
      </c>
      <c r="N864" s="47">
        <v>455.86</v>
      </c>
      <c r="O864" s="1"/>
      <c r="P864" s="1"/>
      <c r="Q864" s="1"/>
      <c r="R864" s="1"/>
    </row>
    <row r="865" spans="1:18" x14ac:dyDescent="0.3">
      <c r="A865" s="36">
        <v>44652</v>
      </c>
      <c r="B865" s="47">
        <v>458.34</v>
      </c>
      <c r="C865" s="48">
        <v>2.47999999999996</v>
      </c>
      <c r="D865" s="49">
        <v>5.4402667485630701E-3</v>
      </c>
      <c r="E865" s="47">
        <v>456.46</v>
      </c>
      <c r="F865" s="47">
        <v>455.71</v>
      </c>
      <c r="G865" s="47">
        <v>459.16</v>
      </c>
      <c r="H865" s="7">
        <v>2113656140</v>
      </c>
      <c r="I865" s="47">
        <v>453613540000</v>
      </c>
      <c r="J865" s="47">
        <v>1.88</v>
      </c>
      <c r="K865" s="47">
        <v>3.4500000000000499</v>
      </c>
      <c r="L865" s="49">
        <v>-0.15698111516749999</v>
      </c>
      <c r="M865" s="47">
        <v>-45431721070000</v>
      </c>
      <c r="N865" s="47">
        <v>458.34</v>
      </c>
      <c r="O865" s="1"/>
      <c r="P865" s="1"/>
      <c r="Q865" s="1"/>
      <c r="R865" s="1"/>
    </row>
    <row r="866" spans="1:18" x14ac:dyDescent="0.3">
      <c r="A866" s="36">
        <v>44655</v>
      </c>
      <c r="B866" s="47">
        <v>462.19</v>
      </c>
      <c r="C866" s="48">
        <v>3.8500000000000201</v>
      </c>
      <c r="D866" s="49">
        <v>8.3998778199590295E-3</v>
      </c>
      <c r="E866" s="47">
        <v>459.36</v>
      </c>
      <c r="F866" s="47">
        <v>457.39</v>
      </c>
      <c r="G866" s="47">
        <v>462.65</v>
      </c>
      <c r="H866" s="7">
        <v>1993519350</v>
      </c>
      <c r="I866" s="47">
        <v>427567920000</v>
      </c>
      <c r="J866" s="47">
        <v>2.8299999999999801</v>
      </c>
      <c r="K866" s="47">
        <v>5.25999999999999</v>
      </c>
      <c r="L866" s="49">
        <v>-5.6838379586189501E-2</v>
      </c>
      <c r="M866" s="47">
        <v>-45004153150000</v>
      </c>
      <c r="N866" s="47">
        <v>462.19</v>
      </c>
      <c r="O866" s="1"/>
      <c r="P866" s="1"/>
      <c r="Q866" s="1"/>
      <c r="R866" s="1"/>
    </row>
    <row r="867" spans="1:18" x14ac:dyDescent="0.3">
      <c r="A867" s="36">
        <v>44656</v>
      </c>
      <c r="B867" s="47">
        <v>463.07</v>
      </c>
      <c r="C867" s="48">
        <v>0.87999999999999501</v>
      </c>
      <c r="D867" s="49">
        <v>1.90397888314329E-3</v>
      </c>
      <c r="E867" s="47">
        <v>462.79</v>
      </c>
      <c r="F867" s="47">
        <v>460.9</v>
      </c>
      <c r="G867" s="47">
        <v>464.09</v>
      </c>
      <c r="H867" s="7">
        <v>2461367780</v>
      </c>
      <c r="I867" s="47">
        <v>691191030000</v>
      </c>
      <c r="J867" s="47">
        <v>0.27999999999997299</v>
      </c>
      <c r="K867" s="47">
        <v>3.19</v>
      </c>
      <c r="L867" s="49">
        <v>0.234684669602028</v>
      </c>
      <c r="M867" s="47">
        <v>-44312962120000</v>
      </c>
      <c r="N867" s="47">
        <v>463.07</v>
      </c>
      <c r="O867" s="1"/>
      <c r="P867" s="1"/>
      <c r="Q867" s="1"/>
      <c r="R867" s="1"/>
    </row>
    <row r="868" spans="1:18" x14ac:dyDescent="0.3">
      <c r="A868" s="36">
        <v>44657</v>
      </c>
      <c r="B868" s="47">
        <v>455.97</v>
      </c>
      <c r="C868" s="48">
        <v>-7.0999999999999703</v>
      </c>
      <c r="D868" s="49">
        <v>-1.53324551363724E-2</v>
      </c>
      <c r="E868" s="47">
        <v>462.74</v>
      </c>
      <c r="F868" s="47">
        <v>452.64</v>
      </c>
      <c r="G868" s="47">
        <v>462.74</v>
      </c>
      <c r="H868" s="7">
        <v>2598713110</v>
      </c>
      <c r="I868" s="47">
        <v>651258310000</v>
      </c>
      <c r="J868" s="47">
        <v>6.76999999999998</v>
      </c>
      <c r="K868" s="47">
        <v>10.1</v>
      </c>
      <c r="L868" s="49">
        <v>5.5800409478017898E-2</v>
      </c>
      <c r="M868" s="47">
        <v>-44964220430000</v>
      </c>
      <c r="N868" s="47">
        <v>455.97</v>
      </c>
      <c r="O868" s="1"/>
      <c r="P868" s="1"/>
      <c r="Q868" s="1"/>
      <c r="R868" s="1"/>
    </row>
    <row r="869" spans="1:18" x14ac:dyDescent="0.3">
      <c r="A869" s="36">
        <v>44658</v>
      </c>
      <c r="B869" s="47">
        <v>455.02</v>
      </c>
      <c r="C869" s="48">
        <v>-0.95000000000004503</v>
      </c>
      <c r="D869" s="49">
        <v>-2.0834704037547302E-3</v>
      </c>
      <c r="E869" s="47">
        <v>456.51</v>
      </c>
      <c r="F869" s="47">
        <v>454.72</v>
      </c>
      <c r="G869" s="47">
        <v>460.54</v>
      </c>
      <c r="H869" s="7">
        <v>2437966000</v>
      </c>
      <c r="I869" s="47">
        <v>559626250000</v>
      </c>
      <c r="J869" s="47">
        <v>1.49000000000001</v>
      </c>
      <c r="K869" s="47">
        <v>5.8199999999999896</v>
      </c>
      <c r="L869" s="49">
        <v>-6.1856427853246201E-2</v>
      </c>
      <c r="M869" s="47">
        <v>-45523846680000</v>
      </c>
      <c r="N869" s="47">
        <v>455.02</v>
      </c>
      <c r="O869" s="1"/>
      <c r="P869" s="1"/>
      <c r="Q869" s="1"/>
      <c r="R869" s="1"/>
    </row>
    <row r="870" spans="1:18" x14ac:dyDescent="0.3">
      <c r="A870" s="36">
        <v>44659</v>
      </c>
      <c r="B870" s="47">
        <v>460.97</v>
      </c>
      <c r="C870" s="48">
        <v>5.9500000000000499</v>
      </c>
      <c r="D870" s="49">
        <v>1.3076348292382901E-2</v>
      </c>
      <c r="E870" s="47">
        <v>456.95</v>
      </c>
      <c r="F870" s="47">
        <v>456.95</v>
      </c>
      <c r="G870" s="47">
        <v>461.41</v>
      </c>
      <c r="H870" s="7">
        <v>2160953140</v>
      </c>
      <c r="I870" s="47">
        <v>520473250000</v>
      </c>
      <c r="J870" s="47">
        <v>4.0200000000000404</v>
      </c>
      <c r="K870" s="47">
        <v>4.4600000000000399</v>
      </c>
      <c r="L870" s="49">
        <v>-0.113624578849746</v>
      </c>
      <c r="M870" s="47">
        <v>-45003373430000</v>
      </c>
      <c r="N870" s="47">
        <v>460.97</v>
      </c>
      <c r="O870" s="1"/>
      <c r="P870" s="1"/>
      <c r="Q870" s="1"/>
      <c r="R870" s="1"/>
    </row>
    <row r="871" spans="1:18" x14ac:dyDescent="0.3">
      <c r="A871" s="36">
        <v>44662</v>
      </c>
      <c r="B871" s="47">
        <v>458.26</v>
      </c>
      <c r="C871" s="48">
        <v>-2.7100000000000399</v>
      </c>
      <c r="D871" s="49">
        <v>-5.8789075210969001E-3</v>
      </c>
      <c r="E871" s="47">
        <v>459.28</v>
      </c>
      <c r="F871" s="47">
        <v>456.74</v>
      </c>
      <c r="G871" s="47">
        <v>461.06</v>
      </c>
      <c r="H871" s="7">
        <v>1926307970</v>
      </c>
      <c r="I871" s="47">
        <v>518398020000</v>
      </c>
      <c r="J871" s="47">
        <v>1.01999999999998</v>
      </c>
      <c r="K871" s="47">
        <v>4.3199999999999896</v>
      </c>
      <c r="L871" s="49">
        <v>-0.1085841083995</v>
      </c>
      <c r="M871" s="47">
        <v>-45521771450000</v>
      </c>
      <c r="N871" s="47">
        <v>458.26</v>
      </c>
      <c r="O871" s="1"/>
      <c r="P871" s="1"/>
      <c r="Q871" s="1"/>
      <c r="R871" s="1"/>
    </row>
    <row r="872" spans="1:18" x14ac:dyDescent="0.3">
      <c r="A872" s="36">
        <v>44663</v>
      </c>
      <c r="B872" s="47">
        <v>456.65</v>
      </c>
      <c r="C872" s="48">
        <v>-1.6100000000000101</v>
      </c>
      <c r="D872" s="49">
        <v>-3.5132893990311499E-3</v>
      </c>
      <c r="E872" s="47">
        <v>456.63</v>
      </c>
      <c r="F872" s="47">
        <v>451.65</v>
      </c>
      <c r="G872" s="47">
        <v>457.94</v>
      </c>
      <c r="H872" s="7">
        <v>2034417010</v>
      </c>
      <c r="I872" s="47">
        <v>502794700000</v>
      </c>
      <c r="J872" s="47">
        <v>1.99999999999818E-2</v>
      </c>
      <c r="K872" s="47">
        <v>6.2900000000000196</v>
      </c>
      <c r="L872" s="49">
        <v>5.6122407052076898E-2</v>
      </c>
      <c r="M872" s="47">
        <v>-46024566150000</v>
      </c>
      <c r="N872" s="47">
        <v>456.65</v>
      </c>
      <c r="O872" s="1"/>
      <c r="P872" s="1"/>
      <c r="Q872" s="1"/>
      <c r="R872" s="1"/>
    </row>
    <row r="873" spans="1:18" x14ac:dyDescent="0.3">
      <c r="A873" s="36">
        <v>44664</v>
      </c>
      <c r="B873" s="47">
        <v>456.78</v>
      </c>
      <c r="C873" s="48">
        <v>0.12999999999999501</v>
      </c>
      <c r="D873" s="49">
        <v>2.84681922697899E-4</v>
      </c>
      <c r="E873" s="47">
        <v>456.49</v>
      </c>
      <c r="F873" s="47">
        <v>454.06</v>
      </c>
      <c r="G873" s="47">
        <v>457.14</v>
      </c>
      <c r="H873" s="7">
        <v>1800073090</v>
      </c>
      <c r="I873" s="47">
        <v>444924640000</v>
      </c>
      <c r="J873" s="47">
        <v>0.28999999999996401</v>
      </c>
      <c r="K873" s="47">
        <v>3.0799999999999801</v>
      </c>
      <c r="L873" s="49">
        <v>-0.11518971717602799</v>
      </c>
      <c r="M873" s="47">
        <v>-45579641510000</v>
      </c>
      <c r="N873" s="47">
        <v>456.78</v>
      </c>
      <c r="O873" s="1"/>
      <c r="P873" s="1"/>
      <c r="Q873" s="1"/>
      <c r="R873" s="1"/>
    </row>
    <row r="874" spans="1:18" x14ac:dyDescent="0.3">
      <c r="A874" s="36">
        <v>44665</v>
      </c>
      <c r="B874" s="47">
        <v>459.82</v>
      </c>
      <c r="C874" s="48">
        <v>3.04000000000002</v>
      </c>
      <c r="D874" s="49">
        <v>6.6552826305880698E-3</v>
      </c>
      <c r="E874" s="47">
        <v>456.99</v>
      </c>
      <c r="F874" s="47">
        <v>456.22</v>
      </c>
      <c r="G874" s="47">
        <v>460.34</v>
      </c>
      <c r="H874" s="7">
        <v>2093983960</v>
      </c>
      <c r="I874" s="47">
        <v>581960950000</v>
      </c>
      <c r="J874" s="47">
        <v>2.8299999999999801</v>
      </c>
      <c r="K874" s="47">
        <v>4.1199999999999504</v>
      </c>
      <c r="L874" s="49">
        <v>0.163277186705791</v>
      </c>
      <c r="M874" s="47">
        <v>-44997680560000</v>
      </c>
      <c r="N874" s="47">
        <v>459.82</v>
      </c>
      <c r="O874" s="1"/>
      <c r="P874" s="1"/>
      <c r="Q874" s="1"/>
      <c r="R874" s="1"/>
    </row>
    <row r="875" spans="1:18" x14ac:dyDescent="0.3">
      <c r="A875" s="36">
        <v>44670</v>
      </c>
      <c r="B875" s="47">
        <v>456.28</v>
      </c>
      <c r="C875" s="48">
        <v>-3.54000000000002</v>
      </c>
      <c r="D875" s="49">
        <v>-7.6986646948806496E-3</v>
      </c>
      <c r="E875" s="47">
        <v>457.9</v>
      </c>
      <c r="F875" s="47">
        <v>453.12</v>
      </c>
      <c r="G875" s="47">
        <v>457.9</v>
      </c>
      <c r="H875" s="7">
        <v>1907968050</v>
      </c>
      <c r="I875" s="47">
        <v>577836260000</v>
      </c>
      <c r="J875" s="47">
        <v>1.62</v>
      </c>
      <c r="K875" s="47">
        <v>4.7799999999999701</v>
      </c>
      <c r="L875" s="49">
        <v>-8.8833493261333302E-2</v>
      </c>
      <c r="M875" s="47">
        <v>-45575516820000</v>
      </c>
      <c r="N875" s="47">
        <v>456.28</v>
      </c>
      <c r="O875" s="1"/>
      <c r="P875" s="1"/>
      <c r="Q875" s="1"/>
      <c r="R875" s="1"/>
    </row>
    <row r="876" spans="1:18" x14ac:dyDescent="0.3">
      <c r="A876" s="36">
        <v>44671</v>
      </c>
      <c r="B876" s="47">
        <v>460.1</v>
      </c>
      <c r="C876" s="48">
        <v>3.82000000000005</v>
      </c>
      <c r="D876" s="49">
        <v>8.3720522486193799E-3</v>
      </c>
      <c r="E876" s="47">
        <v>456.32</v>
      </c>
      <c r="F876" s="47">
        <v>456.02</v>
      </c>
      <c r="G876" s="47">
        <v>461.06</v>
      </c>
      <c r="H876" s="7">
        <v>2391632900</v>
      </c>
      <c r="I876" s="47">
        <v>782530880000</v>
      </c>
      <c r="J876" s="47">
        <v>3.78000000000003</v>
      </c>
      <c r="K876" s="47">
        <v>5.0400000000000196</v>
      </c>
      <c r="L876" s="49">
        <v>0.25349735285137498</v>
      </c>
      <c r="M876" s="47">
        <v>-44792985940000</v>
      </c>
      <c r="N876" s="47">
        <v>460.1</v>
      </c>
      <c r="O876" s="1"/>
      <c r="P876" s="1"/>
      <c r="Q876" s="1"/>
      <c r="R876" s="1"/>
    </row>
    <row r="877" spans="1:18" x14ac:dyDescent="0.3">
      <c r="A877" s="36">
        <v>44672</v>
      </c>
      <c r="B877" s="47">
        <v>461.57</v>
      </c>
      <c r="C877" s="48">
        <v>1.46999999999997</v>
      </c>
      <c r="D877" s="49">
        <v>3.1949576179090898E-3</v>
      </c>
      <c r="E877" s="47">
        <v>459.87</v>
      </c>
      <c r="F877" s="47">
        <v>459.71</v>
      </c>
      <c r="G877" s="47">
        <v>464.11</v>
      </c>
      <c r="H877" s="7">
        <v>1876118540</v>
      </c>
      <c r="I877" s="47">
        <v>578923350000</v>
      </c>
      <c r="J877" s="47">
        <v>1.69999999999999</v>
      </c>
      <c r="K877" s="47">
        <v>4.4000000000000297</v>
      </c>
      <c r="L877" s="49">
        <v>-0.21554911709067101</v>
      </c>
      <c r="M877" s="47">
        <v>-44214062590000</v>
      </c>
      <c r="N877" s="47">
        <v>461.57</v>
      </c>
      <c r="O877" s="1"/>
      <c r="P877" s="1"/>
      <c r="Q877" s="1"/>
      <c r="R877" s="1"/>
    </row>
    <row r="878" spans="1:18" x14ac:dyDescent="0.3">
      <c r="A878" s="36">
        <v>44673</v>
      </c>
      <c r="B878" s="47">
        <v>453.31</v>
      </c>
      <c r="C878" s="48">
        <v>-8.2599999999999891</v>
      </c>
      <c r="D878" s="49">
        <v>-1.78954438113395E-2</v>
      </c>
      <c r="E878" s="47">
        <v>458.52</v>
      </c>
      <c r="F878" s="47">
        <v>453.31</v>
      </c>
      <c r="G878" s="47">
        <v>458.52</v>
      </c>
      <c r="H878" s="7">
        <v>1962508610</v>
      </c>
      <c r="I878" s="47">
        <v>556006270000</v>
      </c>
      <c r="J878" s="47">
        <v>5.2099999999999804</v>
      </c>
      <c r="K878" s="47">
        <v>5.2099999999999804</v>
      </c>
      <c r="L878" s="49">
        <v>4.6047234307486799E-2</v>
      </c>
      <c r="M878" s="47">
        <v>-44770068860000</v>
      </c>
      <c r="N878" s="47">
        <v>453.31</v>
      </c>
      <c r="O878" s="1"/>
      <c r="P878" s="1"/>
      <c r="Q878" s="1"/>
      <c r="R878" s="1"/>
    </row>
    <row r="879" spans="1:18" x14ac:dyDescent="0.3">
      <c r="A879" s="36">
        <v>44676</v>
      </c>
      <c r="B879" s="47">
        <v>445.11</v>
      </c>
      <c r="C879" s="48">
        <v>-8.1999999999999904</v>
      </c>
      <c r="D879" s="49">
        <v>-1.8089166354150601E-2</v>
      </c>
      <c r="E879" s="47">
        <v>449.64</v>
      </c>
      <c r="F879" s="47">
        <v>443.15</v>
      </c>
      <c r="G879" s="47">
        <v>449.64</v>
      </c>
      <c r="H879" s="7">
        <v>2024969920</v>
      </c>
      <c r="I879" s="47">
        <v>516271620000</v>
      </c>
      <c r="J879" s="47">
        <v>4.5299999999999701</v>
      </c>
      <c r="K879" s="47">
        <v>6.49000000000001</v>
      </c>
      <c r="L879" s="49">
        <v>3.1827279473693598E-2</v>
      </c>
      <c r="M879" s="47">
        <v>-45286340480000</v>
      </c>
      <c r="N879" s="47">
        <v>445.11</v>
      </c>
      <c r="O879" s="1"/>
      <c r="P879" s="1"/>
      <c r="Q879" s="1"/>
      <c r="R879" s="1"/>
    </row>
    <row r="880" spans="1:18" x14ac:dyDescent="0.3">
      <c r="A880" s="36">
        <v>44677</v>
      </c>
      <c r="B880" s="47">
        <v>441.1</v>
      </c>
      <c r="C880" s="48">
        <v>-4.00999999999999</v>
      </c>
      <c r="D880" s="49">
        <v>-9.0090090090089898E-3</v>
      </c>
      <c r="E880" s="47">
        <v>447.04</v>
      </c>
      <c r="F880" s="47">
        <v>441.1</v>
      </c>
      <c r="G880" s="47">
        <v>449.59</v>
      </c>
      <c r="H880" s="7">
        <v>2262735320</v>
      </c>
      <c r="I880" s="47">
        <v>566976500000</v>
      </c>
      <c r="J880" s="47">
        <v>5.94</v>
      </c>
      <c r="K880" s="47">
        <v>8.4899999999999505</v>
      </c>
      <c r="L880" s="49">
        <v>0.117416756491869</v>
      </c>
      <c r="M880" s="47">
        <v>-45853316980000</v>
      </c>
      <c r="N880" s="47">
        <v>441.1</v>
      </c>
      <c r="O880" s="1"/>
      <c r="P880" s="1"/>
      <c r="Q880" s="1"/>
      <c r="R880" s="1"/>
    </row>
    <row r="881" spans="1:18" x14ac:dyDescent="0.3">
      <c r="A881" s="36">
        <v>44678</v>
      </c>
      <c r="B881" s="47">
        <v>444.31</v>
      </c>
      <c r="C881" s="48">
        <v>3.20999999999998</v>
      </c>
      <c r="D881" s="49">
        <v>7.2772613919745597E-3</v>
      </c>
      <c r="E881" s="47">
        <v>440.7</v>
      </c>
      <c r="F881" s="47">
        <v>436.75</v>
      </c>
      <c r="G881" s="47">
        <v>445.55</v>
      </c>
      <c r="H881" s="7">
        <v>2343800660</v>
      </c>
      <c r="I881" s="47">
        <v>679575150000</v>
      </c>
      <c r="J881" s="47">
        <v>3.6100000000000101</v>
      </c>
      <c r="K881" s="47">
        <v>8.8000000000000096</v>
      </c>
      <c r="L881" s="49">
        <v>3.58262582828291E-2</v>
      </c>
      <c r="M881" s="47">
        <v>-45173741830000</v>
      </c>
      <c r="N881" s="47">
        <v>444.31</v>
      </c>
      <c r="O881" s="1"/>
      <c r="P881" s="1"/>
      <c r="Q881" s="1"/>
      <c r="R881" s="1"/>
    </row>
    <row r="882" spans="1:18" x14ac:dyDescent="0.3">
      <c r="A882" s="36">
        <v>44679</v>
      </c>
      <c r="B882" s="47">
        <v>447.07</v>
      </c>
      <c r="C882" s="48">
        <v>2.75999999999999</v>
      </c>
      <c r="D882" s="49">
        <v>6.2118790934257402E-3</v>
      </c>
      <c r="E882" s="47">
        <v>445.91</v>
      </c>
      <c r="F882" s="47">
        <v>444.06</v>
      </c>
      <c r="G882" s="47">
        <v>450.32</v>
      </c>
      <c r="H882" s="7">
        <v>2160326710</v>
      </c>
      <c r="I882" s="47">
        <v>552654160000</v>
      </c>
      <c r="J882" s="47">
        <v>1.1599999999999699</v>
      </c>
      <c r="K882" s="47">
        <v>6.25999999999999</v>
      </c>
      <c r="L882" s="49">
        <v>-7.8280526638302095E-2</v>
      </c>
      <c r="M882" s="47">
        <v>-44621087670000</v>
      </c>
      <c r="N882" s="47">
        <v>447.07</v>
      </c>
      <c r="O882" s="1"/>
      <c r="P882" s="1"/>
      <c r="Q882" s="1"/>
      <c r="R882" s="1"/>
    </row>
    <row r="883" spans="1:18" x14ac:dyDescent="0.3">
      <c r="A883" s="36">
        <v>44680</v>
      </c>
      <c r="B883" s="47">
        <v>450.39</v>
      </c>
      <c r="C883" s="48">
        <v>3.3199999999999901</v>
      </c>
      <c r="D883" s="49">
        <v>7.4261301362202603E-3</v>
      </c>
      <c r="E883" s="47">
        <v>448.53</v>
      </c>
      <c r="F883" s="47">
        <v>448.53</v>
      </c>
      <c r="G883" s="47">
        <v>453.42</v>
      </c>
      <c r="H883" s="7">
        <v>2249366070</v>
      </c>
      <c r="I883" s="47">
        <v>605567790000</v>
      </c>
      <c r="J883" s="47">
        <v>1.8600000000000101</v>
      </c>
      <c r="K883" s="47">
        <v>4.8900000000000396</v>
      </c>
      <c r="L883" s="49">
        <v>4.1215691861718501E-2</v>
      </c>
      <c r="M883" s="47">
        <v>-44015519880000</v>
      </c>
      <c r="N883" s="47">
        <v>450.39</v>
      </c>
      <c r="O883" s="1"/>
      <c r="P883" s="1"/>
      <c r="Q883" s="1"/>
      <c r="R883" s="1"/>
    </row>
    <row r="884" spans="1:18" x14ac:dyDescent="0.3">
      <c r="A884" s="36">
        <v>44683</v>
      </c>
      <c r="B884" s="47">
        <v>443.83</v>
      </c>
      <c r="C884" s="48">
        <v>-6.56</v>
      </c>
      <c r="D884" s="49">
        <v>-1.45651546437532E-2</v>
      </c>
      <c r="E884" s="47">
        <v>448.26</v>
      </c>
      <c r="F884" s="47">
        <v>437.04</v>
      </c>
      <c r="G884" s="47">
        <v>448.26</v>
      </c>
      <c r="H884" s="7">
        <v>1029486550</v>
      </c>
      <c r="I884" s="47">
        <v>20097640000</v>
      </c>
      <c r="J884" s="47">
        <v>4.4300000000000104</v>
      </c>
      <c r="K884" s="47">
        <v>11.22</v>
      </c>
      <c r="L884" s="49">
        <v>-0.54232147282278498</v>
      </c>
      <c r="M884" s="47">
        <v>-44035617520000</v>
      </c>
      <c r="N884" s="47">
        <v>443.83</v>
      </c>
      <c r="O884" s="1"/>
      <c r="P884" s="1"/>
      <c r="Q884" s="1"/>
      <c r="R884" s="1"/>
    </row>
    <row r="885" spans="1:18" x14ac:dyDescent="0.3">
      <c r="A885" s="36">
        <v>44684</v>
      </c>
      <c r="B885" s="47">
        <v>446.2</v>
      </c>
      <c r="C885" s="48">
        <v>2.37</v>
      </c>
      <c r="D885" s="49">
        <v>5.3398823874005897E-3</v>
      </c>
      <c r="E885" s="47">
        <v>444.96</v>
      </c>
      <c r="F885" s="47">
        <v>443.62</v>
      </c>
      <c r="G885" s="47">
        <v>447.55</v>
      </c>
      <c r="H885" s="7">
        <v>2472007270</v>
      </c>
      <c r="I885" s="47">
        <v>722873650000</v>
      </c>
      <c r="J885" s="47">
        <v>1.24000000000001</v>
      </c>
      <c r="K885" s="47">
        <v>3.9300000000000099</v>
      </c>
      <c r="L885" s="49">
        <v>1.4012040468134299</v>
      </c>
      <c r="M885" s="47">
        <v>-43312743870000</v>
      </c>
      <c r="N885" s="47">
        <v>446.2</v>
      </c>
      <c r="O885" s="1"/>
      <c r="P885" s="1"/>
      <c r="Q885" s="1"/>
      <c r="R885" s="1"/>
    </row>
    <row r="886" spans="1:18" x14ac:dyDescent="0.3">
      <c r="A886" s="36">
        <v>44685</v>
      </c>
      <c r="B886" s="47">
        <v>441.37</v>
      </c>
      <c r="C886" s="48">
        <v>-4.8299999999999796</v>
      </c>
      <c r="D886" s="49">
        <v>-1.08247422680412E-2</v>
      </c>
      <c r="E886" s="47">
        <v>446.34</v>
      </c>
      <c r="F886" s="47">
        <v>441.37</v>
      </c>
      <c r="G886" s="47">
        <v>446.72</v>
      </c>
      <c r="H886" s="7">
        <v>1806931900</v>
      </c>
      <c r="I886" s="47">
        <v>484386240000</v>
      </c>
      <c r="J886" s="47">
        <v>4.9699999999999704</v>
      </c>
      <c r="K886" s="47">
        <v>5.3500000000000201</v>
      </c>
      <c r="L886" s="49">
        <v>-0.26904264322814903</v>
      </c>
      <c r="M886" s="47">
        <v>-43797130110000</v>
      </c>
      <c r="N886" s="47">
        <v>441.37</v>
      </c>
      <c r="O886" s="1"/>
      <c r="P886" s="1"/>
      <c r="Q886" s="1"/>
      <c r="R886" s="1"/>
    </row>
    <row r="887" spans="1:18" x14ac:dyDescent="0.3">
      <c r="A887" s="36">
        <v>44686</v>
      </c>
      <c r="B887" s="47">
        <v>438.26</v>
      </c>
      <c r="C887" s="48">
        <v>-3.1100000000000101</v>
      </c>
      <c r="D887" s="49">
        <v>-7.0462423816752698E-3</v>
      </c>
      <c r="E887" s="47">
        <v>444.18</v>
      </c>
      <c r="F887" s="47">
        <v>437.46</v>
      </c>
      <c r="G887" s="47">
        <v>449.48</v>
      </c>
      <c r="H887" s="7">
        <v>2363144550</v>
      </c>
      <c r="I887" s="47">
        <v>580216280000</v>
      </c>
      <c r="J887" s="47">
        <v>5.9200000000000204</v>
      </c>
      <c r="K887" s="47">
        <v>12.02</v>
      </c>
      <c r="L887" s="49">
        <v>0.30782158973451101</v>
      </c>
      <c r="M887" s="47">
        <v>-44377346390000</v>
      </c>
      <c r="N887" s="47">
        <v>438.26</v>
      </c>
      <c r="O887" s="1"/>
      <c r="P887" s="1"/>
      <c r="Q887" s="1"/>
      <c r="R887" s="1"/>
    </row>
    <row r="888" spans="1:18" x14ac:dyDescent="0.3">
      <c r="A888" s="36">
        <v>44687</v>
      </c>
      <c r="B888" s="47">
        <v>429.91</v>
      </c>
      <c r="C888" s="48">
        <v>-8.3499999999999694</v>
      </c>
      <c r="D888" s="49">
        <v>-1.9052617167891101E-2</v>
      </c>
      <c r="E888" s="47">
        <v>436.64</v>
      </c>
      <c r="F888" s="47">
        <v>426.86</v>
      </c>
      <c r="G888" s="47">
        <v>436.64</v>
      </c>
      <c r="H888" s="7">
        <v>2542427220</v>
      </c>
      <c r="I888" s="47">
        <v>668373210000</v>
      </c>
      <c r="J888" s="47">
        <v>6.7299999999999596</v>
      </c>
      <c r="K888" s="47">
        <v>9.7799999999999692</v>
      </c>
      <c r="L888" s="49">
        <v>7.5866146232992801E-2</v>
      </c>
      <c r="M888" s="47">
        <v>-45045719600000</v>
      </c>
      <c r="N888" s="47">
        <v>429.91</v>
      </c>
      <c r="O888" s="1"/>
      <c r="P888" s="1"/>
      <c r="Q888" s="1"/>
      <c r="R888" s="1"/>
    </row>
    <row r="889" spans="1:18" x14ac:dyDescent="0.3">
      <c r="A889" s="36">
        <v>44690</v>
      </c>
      <c r="B889" s="47">
        <v>417.46</v>
      </c>
      <c r="C889" s="48">
        <v>-12.45</v>
      </c>
      <c r="D889" s="49">
        <v>-2.89595496731875E-2</v>
      </c>
      <c r="E889" s="47">
        <v>428.55</v>
      </c>
      <c r="F889" s="47">
        <v>417.46</v>
      </c>
      <c r="G889" s="47">
        <v>429.49</v>
      </c>
      <c r="H889" s="7">
        <v>1986062920</v>
      </c>
      <c r="I889" s="47">
        <v>480210420000</v>
      </c>
      <c r="J889" s="47">
        <v>11.09</v>
      </c>
      <c r="K889" s="47">
        <v>12.03</v>
      </c>
      <c r="L889" s="49">
        <v>-0.218831947527686</v>
      </c>
      <c r="M889" s="47">
        <v>-45525930020000</v>
      </c>
      <c r="N889" s="47">
        <v>417.46</v>
      </c>
      <c r="O889" s="1"/>
      <c r="P889" s="1"/>
      <c r="Q889" s="1"/>
      <c r="R889" s="1"/>
    </row>
    <row r="890" spans="1:18" x14ac:dyDescent="0.3">
      <c r="A890" s="36">
        <v>44691</v>
      </c>
      <c r="B890" s="47">
        <v>420.29</v>
      </c>
      <c r="C890" s="48">
        <v>2.83000000000004</v>
      </c>
      <c r="D890" s="49">
        <v>6.7790926076750904E-3</v>
      </c>
      <c r="E890" s="47">
        <v>418.66</v>
      </c>
      <c r="F890" s="47">
        <v>418.66</v>
      </c>
      <c r="G890" s="47">
        <v>425.42</v>
      </c>
      <c r="H890" s="7">
        <v>2161742120</v>
      </c>
      <c r="I890" s="47">
        <v>529678260000</v>
      </c>
      <c r="J890" s="47">
        <v>1.63</v>
      </c>
      <c r="K890" s="47">
        <v>6.75999999999999</v>
      </c>
      <c r="L890" s="49">
        <v>8.8456009238619696E-2</v>
      </c>
      <c r="M890" s="47">
        <v>-44996251760000</v>
      </c>
      <c r="N890" s="47">
        <v>420.29</v>
      </c>
      <c r="O890" s="1"/>
      <c r="P890" s="1"/>
      <c r="Q890" s="1"/>
      <c r="R890" s="1"/>
    </row>
    <row r="891" spans="1:18" x14ac:dyDescent="0.3">
      <c r="A891" s="36">
        <v>44692</v>
      </c>
      <c r="B891" s="47">
        <v>427.59</v>
      </c>
      <c r="C891" s="48">
        <v>7.2999999999999501</v>
      </c>
      <c r="D891" s="49">
        <v>1.7368959527944899E-2</v>
      </c>
      <c r="E891" s="47">
        <v>421.82</v>
      </c>
      <c r="F891" s="47">
        <v>419.45</v>
      </c>
      <c r="G891" s="47">
        <v>427.59</v>
      </c>
      <c r="H891" s="7">
        <v>2662612700</v>
      </c>
      <c r="I891" s="47">
        <v>904541710000</v>
      </c>
      <c r="J891" s="47">
        <v>5.76999999999998</v>
      </c>
      <c r="K891" s="47">
        <v>8.1399999999999899</v>
      </c>
      <c r="L891" s="49">
        <v>0.23169765503759501</v>
      </c>
      <c r="M891" s="47">
        <v>-44091710050000</v>
      </c>
      <c r="N891" s="47">
        <v>427.59</v>
      </c>
      <c r="O891" s="1"/>
      <c r="P891" s="1"/>
      <c r="Q891" s="1"/>
      <c r="R891" s="1"/>
    </row>
    <row r="892" spans="1:18" x14ac:dyDescent="0.3">
      <c r="A892" s="36">
        <v>44693</v>
      </c>
      <c r="B892" s="47">
        <v>424.4</v>
      </c>
      <c r="C892" s="48">
        <v>-3.19</v>
      </c>
      <c r="D892" s="49">
        <v>-7.4604176898430703E-3</v>
      </c>
      <c r="E892" s="47">
        <v>423.77</v>
      </c>
      <c r="F892" s="47">
        <v>417.27</v>
      </c>
      <c r="G892" s="47">
        <v>426.24</v>
      </c>
      <c r="H892" s="7">
        <v>2309702030</v>
      </c>
      <c r="I892" s="47">
        <v>609454440000</v>
      </c>
      <c r="J892" s="47">
        <v>0.62999999999999501</v>
      </c>
      <c r="K892" s="47">
        <v>8.9700000000000308</v>
      </c>
      <c r="L892" s="49">
        <v>-0.13254299808605299</v>
      </c>
      <c r="M892" s="47">
        <v>-44701164490000</v>
      </c>
      <c r="N892" s="47">
        <v>424.4</v>
      </c>
      <c r="O892" s="1"/>
      <c r="P892" s="1"/>
      <c r="Q892" s="1"/>
      <c r="R892" s="1"/>
    </row>
    <row r="893" spans="1:18" x14ac:dyDescent="0.3">
      <c r="A893" s="36">
        <v>44694</v>
      </c>
      <c r="B893" s="47">
        <v>433.48</v>
      </c>
      <c r="C893" s="48">
        <v>9.0800000000000392</v>
      </c>
      <c r="D893" s="49">
        <v>2.1394910461828599E-2</v>
      </c>
      <c r="E893" s="47">
        <v>425.79</v>
      </c>
      <c r="F893" s="47">
        <v>425.79</v>
      </c>
      <c r="G893" s="47">
        <v>433.48</v>
      </c>
      <c r="H893" s="7">
        <v>1956772680</v>
      </c>
      <c r="I893" s="47">
        <v>495059760000</v>
      </c>
      <c r="J893" s="47">
        <v>7.69</v>
      </c>
      <c r="K893" s="47">
        <v>7.69</v>
      </c>
      <c r="L893" s="49">
        <v>-0.15280297865954601</v>
      </c>
      <c r="M893" s="47">
        <v>-44206104730000</v>
      </c>
      <c r="N893" s="47">
        <v>433.48</v>
      </c>
      <c r="O893" s="1"/>
      <c r="P893" s="1"/>
      <c r="Q893" s="1"/>
      <c r="R893" s="1"/>
    </row>
    <row r="894" spans="1:18" x14ac:dyDescent="0.3">
      <c r="A894" s="36">
        <v>44697</v>
      </c>
      <c r="B894" s="47">
        <v>433.67</v>
      </c>
      <c r="C894" s="48">
        <v>0.189999999999998</v>
      </c>
      <c r="D894" s="49">
        <v>4.3831318630616799E-4</v>
      </c>
      <c r="E894" s="47">
        <v>432.45</v>
      </c>
      <c r="F894" s="47">
        <v>429.95</v>
      </c>
      <c r="G894" s="47">
        <v>434.16</v>
      </c>
      <c r="H894" s="7">
        <v>1762358980</v>
      </c>
      <c r="I894" s="47">
        <v>440564960000</v>
      </c>
      <c r="J894" s="47">
        <v>1.2200000000000299</v>
      </c>
      <c r="K894" s="47">
        <v>4.2100000000000399</v>
      </c>
      <c r="L894" s="49">
        <v>-9.9354259177412502E-2</v>
      </c>
      <c r="M894" s="47">
        <v>-43765539770000</v>
      </c>
      <c r="N894" s="47">
        <v>433.67</v>
      </c>
      <c r="O894" s="1"/>
      <c r="P894" s="1"/>
      <c r="Q894" s="1"/>
      <c r="R894" s="1"/>
    </row>
    <row r="895" spans="1:18" x14ac:dyDescent="0.3">
      <c r="A895" s="36">
        <v>44698</v>
      </c>
      <c r="B895" s="47">
        <v>438.97</v>
      </c>
      <c r="C895" s="48">
        <v>5.3000000000000096</v>
      </c>
      <c r="D895" s="49">
        <v>1.22212742407822E-2</v>
      </c>
      <c r="E895" s="47">
        <v>435.48</v>
      </c>
      <c r="F895" s="47">
        <v>435.48</v>
      </c>
      <c r="G895" s="47">
        <v>441.46</v>
      </c>
      <c r="H895" s="7">
        <v>1944371920</v>
      </c>
      <c r="I895" s="47">
        <v>538247730000</v>
      </c>
      <c r="J895" s="47">
        <v>3.49000000000001</v>
      </c>
      <c r="K895" s="47">
        <v>5.9799999999999596</v>
      </c>
      <c r="L895" s="49">
        <v>0.103278016604767</v>
      </c>
      <c r="M895" s="47">
        <v>-43227292040000</v>
      </c>
      <c r="N895" s="47">
        <v>438.97</v>
      </c>
      <c r="O895" s="1"/>
      <c r="P895" s="1"/>
      <c r="Q895" s="1"/>
      <c r="R895" s="1"/>
    </row>
    <row r="896" spans="1:18" x14ac:dyDescent="0.3">
      <c r="A896" s="36">
        <v>44699</v>
      </c>
      <c r="B896" s="47">
        <v>433.95</v>
      </c>
      <c r="C896" s="48">
        <v>-5.0200000000000404</v>
      </c>
      <c r="D896" s="49">
        <v>-1.1435861220584599E-2</v>
      </c>
      <c r="E896" s="47">
        <v>439.28</v>
      </c>
      <c r="F896" s="47">
        <v>433.92</v>
      </c>
      <c r="G896" s="47">
        <v>440.24</v>
      </c>
      <c r="H896" s="7">
        <v>1952065750</v>
      </c>
      <c r="I896" s="47">
        <v>659112490000</v>
      </c>
      <c r="J896" s="47">
        <v>5.3299999999999796</v>
      </c>
      <c r="K896" s="47">
        <v>6.3199999999999896</v>
      </c>
      <c r="L896" s="49">
        <v>3.9569744455062901E-3</v>
      </c>
      <c r="M896" s="47">
        <v>-43886404530000</v>
      </c>
      <c r="N896" s="47">
        <v>433.95</v>
      </c>
      <c r="O896" s="1"/>
      <c r="P896" s="1"/>
      <c r="Q896" s="1"/>
      <c r="R896" s="1"/>
    </row>
    <row r="897" spans="1:18" x14ac:dyDescent="0.3">
      <c r="A897" s="36">
        <v>44700</v>
      </c>
      <c r="B897" s="47">
        <v>427.99</v>
      </c>
      <c r="C897" s="48">
        <v>-5.9599999999999804</v>
      </c>
      <c r="D897" s="49">
        <v>-1.37343011867726E-2</v>
      </c>
      <c r="E897" s="47">
        <v>431.57</v>
      </c>
      <c r="F897" s="47">
        <v>423.46</v>
      </c>
      <c r="G897" s="47">
        <v>431.57</v>
      </c>
      <c r="H897" s="7">
        <v>2211320780</v>
      </c>
      <c r="I897" s="47">
        <v>633455580000</v>
      </c>
      <c r="J897" s="47">
        <v>3.5799999999999801</v>
      </c>
      <c r="K897" s="47">
        <v>8.1100000000000101</v>
      </c>
      <c r="L897" s="49">
        <v>0.13281060333136799</v>
      </c>
      <c r="M897" s="47">
        <v>-44519860110000</v>
      </c>
      <c r="N897" s="47">
        <v>427.99</v>
      </c>
      <c r="O897" s="1"/>
      <c r="P897" s="1"/>
      <c r="Q897" s="1"/>
      <c r="R897" s="1"/>
    </row>
    <row r="898" spans="1:18" x14ac:dyDescent="0.3">
      <c r="A898" s="36">
        <v>44701</v>
      </c>
      <c r="B898" s="47">
        <v>431.1</v>
      </c>
      <c r="C898" s="48">
        <v>3.1100000000000101</v>
      </c>
      <c r="D898" s="49">
        <v>7.2665249188065498E-3</v>
      </c>
      <c r="E898" s="47">
        <v>429.28</v>
      </c>
      <c r="F898" s="47">
        <v>429.28</v>
      </c>
      <c r="G898" s="47">
        <v>435.52</v>
      </c>
      <c r="H898" s="7">
        <v>1957407970</v>
      </c>
      <c r="I898" s="47">
        <v>501894640000</v>
      </c>
      <c r="J898" s="47">
        <v>1.82000000000005</v>
      </c>
      <c r="K898" s="47">
        <v>6.24000000000001</v>
      </c>
      <c r="L898" s="49">
        <v>-0.11482405099092</v>
      </c>
      <c r="M898" s="47">
        <v>-44017965470000</v>
      </c>
      <c r="N898" s="47">
        <v>431.1</v>
      </c>
      <c r="O898" s="1"/>
      <c r="P898" s="1"/>
      <c r="Q898" s="1"/>
      <c r="R898" s="1"/>
    </row>
    <row r="899" spans="1:18" x14ac:dyDescent="0.3">
      <c r="A899" s="36">
        <v>44704</v>
      </c>
      <c r="B899" s="47">
        <v>436.54</v>
      </c>
      <c r="C899" s="48">
        <v>5.44</v>
      </c>
      <c r="D899" s="49">
        <v>1.2618881929946601E-2</v>
      </c>
      <c r="E899" s="47">
        <v>432.85</v>
      </c>
      <c r="F899" s="47">
        <v>431.6</v>
      </c>
      <c r="G899" s="47">
        <v>436.58</v>
      </c>
      <c r="H899" s="7">
        <v>1865053490</v>
      </c>
      <c r="I899" s="47">
        <v>488102520000</v>
      </c>
      <c r="J899" s="47">
        <v>3.69</v>
      </c>
      <c r="K899" s="47">
        <v>4.9799999999999596</v>
      </c>
      <c r="L899" s="49">
        <v>-4.7182029201607897E-2</v>
      </c>
      <c r="M899" s="47">
        <v>-43529862950000</v>
      </c>
      <c r="N899" s="47">
        <v>436.54</v>
      </c>
      <c r="O899" s="1"/>
      <c r="P899" s="1"/>
      <c r="Q899" s="1"/>
      <c r="R899" s="1"/>
    </row>
    <row r="900" spans="1:18" x14ac:dyDescent="0.3">
      <c r="A900" s="36">
        <v>44705</v>
      </c>
      <c r="B900" s="47">
        <v>431.58</v>
      </c>
      <c r="C900" s="48">
        <v>-4.9600000000000399</v>
      </c>
      <c r="D900" s="49">
        <v>-1.13620744948917E-2</v>
      </c>
      <c r="E900" s="47">
        <v>434.76</v>
      </c>
      <c r="F900" s="47">
        <v>430.81</v>
      </c>
      <c r="G900" s="47">
        <v>434.76</v>
      </c>
      <c r="H900" s="7">
        <v>2295404770</v>
      </c>
      <c r="I900" s="47">
        <v>651125850000</v>
      </c>
      <c r="J900" s="47">
        <v>3.1800000000000099</v>
      </c>
      <c r="K900" s="47">
        <v>3.94999999999999</v>
      </c>
      <c r="L900" s="49">
        <v>0.230744738586559</v>
      </c>
      <c r="M900" s="47">
        <v>-44180988800000</v>
      </c>
      <c r="N900" s="47">
        <v>431.58</v>
      </c>
      <c r="O900" s="1"/>
      <c r="P900" s="1"/>
      <c r="Q900" s="1"/>
      <c r="R900" s="1"/>
    </row>
    <row r="901" spans="1:18" x14ac:dyDescent="0.3">
      <c r="A901" s="36">
        <v>44706</v>
      </c>
      <c r="B901" s="47">
        <v>434.31</v>
      </c>
      <c r="C901" s="48">
        <v>2.73000000000002</v>
      </c>
      <c r="D901" s="49">
        <v>6.3255943278187603E-3</v>
      </c>
      <c r="E901" s="47">
        <v>432.97</v>
      </c>
      <c r="F901" s="47">
        <v>431.17</v>
      </c>
      <c r="G901" s="47">
        <v>435.83</v>
      </c>
      <c r="H901" s="7">
        <v>1934006240</v>
      </c>
      <c r="I901" s="47">
        <v>516567170000</v>
      </c>
      <c r="J901" s="47">
        <v>1.3399999999999701</v>
      </c>
      <c r="K901" s="47">
        <v>4.6599999999999699</v>
      </c>
      <c r="L901" s="49">
        <v>-0.15744435784194999</v>
      </c>
      <c r="M901" s="47">
        <v>-43664421630000</v>
      </c>
      <c r="N901" s="47">
        <v>434.31</v>
      </c>
      <c r="O901" s="1"/>
      <c r="P901" s="1"/>
      <c r="Q901" s="1"/>
      <c r="R901" s="1"/>
    </row>
    <row r="902" spans="1:18" x14ac:dyDescent="0.3">
      <c r="A902" s="36">
        <v>44707</v>
      </c>
      <c r="B902" s="47">
        <v>437.71</v>
      </c>
      <c r="C902" s="48">
        <v>3.3999999999999799</v>
      </c>
      <c r="D902" s="49">
        <v>7.8285095899242006E-3</v>
      </c>
      <c r="E902" s="47">
        <v>434.41</v>
      </c>
      <c r="F902" s="47">
        <v>434.41</v>
      </c>
      <c r="G902" s="47">
        <v>438.2</v>
      </c>
      <c r="H902" s="7">
        <v>1655966980</v>
      </c>
      <c r="I902" s="47">
        <v>444593770000</v>
      </c>
      <c r="J902" s="47">
        <v>3.2999999999999501</v>
      </c>
      <c r="K902" s="47">
        <v>3.7899999999999601</v>
      </c>
      <c r="L902" s="49">
        <v>-0.14376337275933501</v>
      </c>
      <c r="M902" s="47">
        <v>-43219827860000</v>
      </c>
      <c r="N902" s="47">
        <v>437.71</v>
      </c>
      <c r="O902" s="1"/>
      <c r="P902" s="1"/>
      <c r="Q902" s="1"/>
      <c r="R902" s="1"/>
    </row>
    <row r="903" spans="1:18" x14ac:dyDescent="0.3">
      <c r="A903" s="36">
        <v>44708</v>
      </c>
      <c r="B903" s="47">
        <v>443.93</v>
      </c>
      <c r="C903" s="48">
        <v>6.2200000000000299</v>
      </c>
      <c r="D903" s="49">
        <v>1.42103219026297E-2</v>
      </c>
      <c r="E903" s="47">
        <v>438.57</v>
      </c>
      <c r="F903" s="47">
        <v>438.35</v>
      </c>
      <c r="G903" s="47">
        <v>444.07</v>
      </c>
      <c r="H903" s="7">
        <v>1789234860</v>
      </c>
      <c r="I903" s="47">
        <v>441693610000</v>
      </c>
      <c r="J903" s="47">
        <v>5.3600000000000101</v>
      </c>
      <c r="K903" s="47">
        <v>5.7199999999999704</v>
      </c>
      <c r="L903" s="49">
        <v>8.0477377634667599E-2</v>
      </c>
      <c r="M903" s="47">
        <v>-42778134250000</v>
      </c>
      <c r="N903" s="47">
        <v>443.93</v>
      </c>
      <c r="O903" s="1"/>
      <c r="P903" s="1"/>
      <c r="Q903" s="1"/>
      <c r="R903" s="1"/>
    </row>
    <row r="904" spans="1:18" x14ac:dyDescent="0.3">
      <c r="A904" s="36">
        <v>44711</v>
      </c>
      <c r="B904" s="47">
        <v>446.57</v>
      </c>
      <c r="C904" s="48">
        <v>2.6399999999999899</v>
      </c>
      <c r="D904" s="49">
        <v>5.9468835176716703E-3</v>
      </c>
      <c r="E904" s="47">
        <v>444.72</v>
      </c>
      <c r="F904" s="47">
        <v>444.72</v>
      </c>
      <c r="G904" s="47">
        <v>447.79</v>
      </c>
      <c r="H904" s="7">
        <v>1975183760</v>
      </c>
      <c r="I904" s="47">
        <v>464346080000</v>
      </c>
      <c r="J904" s="47">
        <v>1.8499999999999699</v>
      </c>
      <c r="K904" s="47">
        <v>3.0699999999999901</v>
      </c>
      <c r="L904" s="49">
        <v>0.103926490678815</v>
      </c>
      <c r="M904" s="47">
        <v>-42313788170000</v>
      </c>
      <c r="N904" s="47">
        <v>446.57</v>
      </c>
      <c r="O904" s="1"/>
      <c r="P904" s="1"/>
      <c r="Q904" s="1"/>
      <c r="R904" s="1"/>
    </row>
    <row r="905" spans="1:18" x14ac:dyDescent="0.3">
      <c r="A905" s="36">
        <v>44712</v>
      </c>
      <c r="B905" s="47">
        <v>443.35</v>
      </c>
      <c r="C905" s="48">
        <v>-3.21999999999997</v>
      </c>
      <c r="D905" s="49">
        <v>-7.2105157086234401E-3</v>
      </c>
      <c r="E905" s="47">
        <v>446.02</v>
      </c>
      <c r="F905" s="47">
        <v>442.7</v>
      </c>
      <c r="G905" s="47">
        <v>446.37</v>
      </c>
      <c r="H905" s="7">
        <v>4051703180</v>
      </c>
      <c r="I905" s="47">
        <v>1165767260000</v>
      </c>
      <c r="J905" s="47">
        <v>2.66999999999996</v>
      </c>
      <c r="K905" s="47">
        <v>3.6700000000000199</v>
      </c>
      <c r="L905" s="49">
        <v>1.05130442141748</v>
      </c>
      <c r="M905" s="47">
        <v>-43479555430000</v>
      </c>
      <c r="N905" s="47">
        <v>443.35</v>
      </c>
      <c r="O905" s="1"/>
      <c r="P905" s="1"/>
      <c r="Q905" s="1"/>
      <c r="R905" s="1"/>
    </row>
    <row r="906" spans="1:18" x14ac:dyDescent="0.3">
      <c r="A906" s="36">
        <v>44713</v>
      </c>
      <c r="B906" s="47">
        <v>438.72</v>
      </c>
      <c r="C906" s="48">
        <v>-4.63</v>
      </c>
      <c r="D906" s="49">
        <v>-1.0443216420435299E-2</v>
      </c>
      <c r="E906" s="47">
        <v>443.62</v>
      </c>
      <c r="F906" s="47">
        <v>438.54</v>
      </c>
      <c r="G906" s="47">
        <v>445.29</v>
      </c>
      <c r="H906" s="7">
        <v>1815191990</v>
      </c>
      <c r="I906" s="47">
        <v>477741230000</v>
      </c>
      <c r="J906" s="47">
        <v>4.8999999999999799</v>
      </c>
      <c r="K906" s="47">
        <v>6.75</v>
      </c>
      <c r="L906" s="49">
        <v>-0.55199285106565998</v>
      </c>
      <c r="M906" s="47">
        <v>-43957296660000</v>
      </c>
      <c r="N906" s="47">
        <v>438.72</v>
      </c>
      <c r="O906" s="1"/>
      <c r="P906" s="1"/>
      <c r="Q906" s="1"/>
      <c r="R906" s="1"/>
    </row>
    <row r="907" spans="1:18" x14ac:dyDescent="0.3">
      <c r="A907" s="36">
        <v>44714</v>
      </c>
      <c r="B907" s="47">
        <v>441.23</v>
      </c>
      <c r="C907" s="48">
        <v>2.50999999999999</v>
      </c>
      <c r="D907" s="49">
        <v>5.7211889132020204E-3</v>
      </c>
      <c r="E907" s="47">
        <v>439.54</v>
      </c>
      <c r="F907" s="47">
        <v>439.54</v>
      </c>
      <c r="G907" s="47">
        <v>441.54</v>
      </c>
      <c r="H907" s="7">
        <v>658248710</v>
      </c>
      <c r="I907" s="47">
        <v>13135580000</v>
      </c>
      <c r="J907" s="47">
        <v>1.69</v>
      </c>
      <c r="K907" s="47">
        <v>2</v>
      </c>
      <c r="L907" s="49">
        <v>-0.637366893625396</v>
      </c>
      <c r="M907" s="47">
        <v>-43944161080000</v>
      </c>
      <c r="N907" s="47">
        <v>441.23</v>
      </c>
      <c r="O907" s="1"/>
      <c r="P907" s="1"/>
      <c r="Q907" s="1"/>
      <c r="R907" s="1"/>
    </row>
    <row r="908" spans="1:18" x14ac:dyDescent="0.3">
      <c r="A908" s="36">
        <v>44715</v>
      </c>
      <c r="B908" s="47">
        <v>440.09</v>
      </c>
      <c r="C908" s="48">
        <v>-1.1400000000000401</v>
      </c>
      <c r="D908" s="49">
        <v>-2.5836865127032201E-3</v>
      </c>
      <c r="E908" s="47">
        <v>442.41</v>
      </c>
      <c r="F908" s="47">
        <v>439.69</v>
      </c>
      <c r="G908" s="47">
        <v>443.37</v>
      </c>
      <c r="H908" s="7">
        <v>660309370</v>
      </c>
      <c r="I908" s="47">
        <v>12485940000</v>
      </c>
      <c r="J908" s="47">
        <v>2.32000000000005</v>
      </c>
      <c r="K908" s="47">
        <v>3.6800000000000099</v>
      </c>
      <c r="L908" s="49">
        <v>3.13051885813798E-3</v>
      </c>
      <c r="M908" s="47">
        <v>-43956647020000</v>
      </c>
      <c r="N908" s="47">
        <v>440.09</v>
      </c>
      <c r="O908" s="1"/>
      <c r="P908" s="1"/>
      <c r="Q908" s="1"/>
      <c r="R908" s="1"/>
    </row>
    <row r="909" spans="1:18" x14ac:dyDescent="0.3">
      <c r="A909" s="36">
        <v>44718</v>
      </c>
      <c r="B909" s="47">
        <v>444.12</v>
      </c>
      <c r="C909" s="48">
        <v>4.0300000000000296</v>
      </c>
      <c r="D909" s="49">
        <v>9.1572178418051504E-3</v>
      </c>
      <c r="E909" s="47">
        <v>440.98</v>
      </c>
      <c r="F909" s="47">
        <v>440.98</v>
      </c>
      <c r="G909" s="47">
        <v>445.72</v>
      </c>
      <c r="H909" s="7">
        <v>1458971840</v>
      </c>
      <c r="I909" s="47">
        <v>453182230000</v>
      </c>
      <c r="J909" s="47">
        <v>3.1399999999999899</v>
      </c>
      <c r="K909" s="47">
        <v>4.74000000000001</v>
      </c>
      <c r="L909" s="49">
        <v>1.20952769457141</v>
      </c>
      <c r="M909" s="47">
        <v>-43503464790000</v>
      </c>
      <c r="N909" s="47">
        <v>444.12</v>
      </c>
      <c r="O909" s="1"/>
      <c r="P909" s="1"/>
      <c r="Q909" s="1"/>
      <c r="R909" s="1"/>
    </row>
    <row r="910" spans="1:18" x14ac:dyDescent="0.3">
      <c r="A910" s="36">
        <v>44719</v>
      </c>
      <c r="B910" s="47">
        <v>442.88</v>
      </c>
      <c r="C910" s="48">
        <v>-1.24000000000001</v>
      </c>
      <c r="D910" s="49">
        <v>-2.7920381878771701E-3</v>
      </c>
      <c r="E910" s="47">
        <v>442.87</v>
      </c>
      <c r="F910" s="47">
        <v>440.23</v>
      </c>
      <c r="G910" s="47">
        <v>443.25</v>
      </c>
      <c r="H910" s="7">
        <v>1739404270</v>
      </c>
      <c r="I910" s="47">
        <v>493764360000</v>
      </c>
      <c r="J910" s="47">
        <v>9.9999999999909103E-3</v>
      </c>
      <c r="K910" s="47">
        <v>3.01999999999998</v>
      </c>
      <c r="L910" s="49">
        <v>0.19221236648405801</v>
      </c>
      <c r="M910" s="47">
        <v>-43997229150000</v>
      </c>
      <c r="N910" s="47">
        <v>442.88</v>
      </c>
      <c r="O910" s="1"/>
      <c r="P910" s="1"/>
      <c r="Q910" s="1"/>
      <c r="R910" s="1"/>
    </row>
    <row r="911" spans="1:18" x14ac:dyDescent="0.3">
      <c r="A911" s="36">
        <v>44720</v>
      </c>
      <c r="B911" s="47">
        <v>440.37</v>
      </c>
      <c r="C911" s="48">
        <v>-2.50999999999999</v>
      </c>
      <c r="D911" s="49">
        <v>-5.6674494219653001E-3</v>
      </c>
      <c r="E911" s="47">
        <v>443.66</v>
      </c>
      <c r="F911" s="47">
        <v>438.19</v>
      </c>
      <c r="G911" s="47">
        <v>444.37</v>
      </c>
      <c r="H911" s="7">
        <v>1756547920</v>
      </c>
      <c r="I911" s="47">
        <v>575012340000</v>
      </c>
      <c r="J911" s="47">
        <v>3.29000000000002</v>
      </c>
      <c r="K911" s="47">
        <v>6.1800000000000104</v>
      </c>
      <c r="L911" s="49">
        <v>9.8560468636770694E-3</v>
      </c>
      <c r="M911" s="47">
        <v>-44572241490000</v>
      </c>
      <c r="N911" s="47">
        <v>440.37</v>
      </c>
      <c r="O911" s="1"/>
      <c r="P911" s="1"/>
      <c r="Q911" s="1"/>
      <c r="R911" s="1"/>
    </row>
    <row r="912" spans="1:18" x14ac:dyDescent="0.3">
      <c r="A912" s="36">
        <v>44721</v>
      </c>
      <c r="B912" s="47">
        <v>434.38</v>
      </c>
      <c r="C912" s="48">
        <v>-5.99000000000001</v>
      </c>
      <c r="D912" s="49">
        <v>-1.36021981515544E-2</v>
      </c>
      <c r="E912" s="47">
        <v>439.05</v>
      </c>
      <c r="F912" s="47">
        <v>433.52</v>
      </c>
      <c r="G912" s="47">
        <v>439.5</v>
      </c>
      <c r="H912" s="7">
        <v>1895271970</v>
      </c>
      <c r="I912" s="47">
        <v>519651560000</v>
      </c>
      <c r="J912" s="47">
        <v>4.6700000000000204</v>
      </c>
      <c r="K912" s="47">
        <v>5.98000000000002</v>
      </c>
      <c r="L912" s="49">
        <v>7.8975385994593306E-2</v>
      </c>
      <c r="M912" s="47">
        <v>-45091893050000</v>
      </c>
      <c r="N912" s="47">
        <v>434.38</v>
      </c>
      <c r="O912" s="1"/>
      <c r="P912" s="1"/>
      <c r="Q912" s="1"/>
      <c r="R912" s="1"/>
    </row>
    <row r="913" spans="1:18" x14ac:dyDescent="0.3">
      <c r="A913" s="36">
        <v>44722</v>
      </c>
      <c r="B913" s="47">
        <v>422.71</v>
      </c>
      <c r="C913" s="48">
        <v>-11.67</v>
      </c>
      <c r="D913" s="49">
        <v>-2.6865877802845502E-2</v>
      </c>
      <c r="E913" s="47">
        <v>433.29</v>
      </c>
      <c r="F913" s="47">
        <v>422.01</v>
      </c>
      <c r="G913" s="47">
        <v>433.29</v>
      </c>
      <c r="H913" s="7">
        <v>2510630030</v>
      </c>
      <c r="I913" s="47">
        <v>513874460000</v>
      </c>
      <c r="J913" s="47">
        <v>10.58</v>
      </c>
      <c r="K913" s="47">
        <v>11.28</v>
      </c>
      <c r="L913" s="49">
        <v>0.32468061035060802</v>
      </c>
      <c r="M913" s="47">
        <v>-45605767510000</v>
      </c>
      <c r="N913" s="47">
        <v>422.71</v>
      </c>
      <c r="O913" s="1"/>
      <c r="P913" s="1"/>
      <c r="Q913" s="1"/>
      <c r="R913" s="1"/>
    </row>
    <row r="914" spans="1:18" x14ac:dyDescent="0.3">
      <c r="A914" s="36">
        <v>44725</v>
      </c>
      <c r="B914" s="47">
        <v>412.52</v>
      </c>
      <c r="C914" s="48">
        <v>-10.19</v>
      </c>
      <c r="D914" s="49">
        <v>-2.4106361335194299E-2</v>
      </c>
      <c r="E914" s="47">
        <v>420.75</v>
      </c>
      <c r="F914" s="47">
        <v>411.34</v>
      </c>
      <c r="G914" s="47">
        <v>420.75</v>
      </c>
      <c r="H914" s="7">
        <v>2463539440</v>
      </c>
      <c r="I914" s="47">
        <v>567011140000</v>
      </c>
      <c r="J914" s="47">
        <v>8.23000000000002</v>
      </c>
      <c r="K914" s="47">
        <v>9.4100000000000303</v>
      </c>
      <c r="L914" s="49">
        <v>-1.87564832083204E-2</v>
      </c>
      <c r="M914" s="47">
        <v>-46172778650000</v>
      </c>
      <c r="N914" s="47">
        <v>412.52</v>
      </c>
      <c r="O914" s="1"/>
      <c r="P914" s="1"/>
      <c r="Q914" s="1"/>
      <c r="R914" s="1"/>
    </row>
    <row r="915" spans="1:18" x14ac:dyDescent="0.3">
      <c r="A915" s="36">
        <v>44726</v>
      </c>
      <c r="B915" s="47">
        <v>407.32</v>
      </c>
      <c r="C915" s="48">
        <v>-5.1999999999999904</v>
      </c>
      <c r="D915" s="49">
        <v>-1.26054494327547E-2</v>
      </c>
      <c r="E915" s="47">
        <v>414.01</v>
      </c>
      <c r="F915" s="47">
        <v>407.32</v>
      </c>
      <c r="G915" s="47">
        <v>416.61</v>
      </c>
      <c r="H915" s="7">
        <v>2142603770</v>
      </c>
      <c r="I915" s="47">
        <v>572974570000</v>
      </c>
      <c r="J915" s="47">
        <v>6.69</v>
      </c>
      <c r="K915" s="47">
        <v>9.2900000000000205</v>
      </c>
      <c r="L915" s="49">
        <v>-0.130274216352712</v>
      </c>
      <c r="M915" s="47">
        <v>-46745753220000</v>
      </c>
      <c r="N915" s="47">
        <v>407.32</v>
      </c>
      <c r="O915" s="1"/>
      <c r="P915" s="1"/>
      <c r="Q915" s="1"/>
      <c r="R915" s="1"/>
    </row>
    <row r="916" spans="1:18" x14ac:dyDescent="0.3">
      <c r="A916" s="36">
        <v>44727</v>
      </c>
      <c r="B916" s="47">
        <v>413.1</v>
      </c>
      <c r="C916" s="48">
        <v>5.7800000000000296</v>
      </c>
      <c r="D916" s="49">
        <v>1.41903171953256E-2</v>
      </c>
      <c r="E916" s="47">
        <v>408.12</v>
      </c>
      <c r="F916" s="47">
        <v>407.6</v>
      </c>
      <c r="G916" s="47">
        <v>415.3</v>
      </c>
      <c r="H916" s="7">
        <v>2526557330</v>
      </c>
      <c r="I916" s="47">
        <v>715085540000</v>
      </c>
      <c r="J916" s="47">
        <v>4.98000000000002</v>
      </c>
      <c r="K916" s="47">
        <v>7.6999999999999904</v>
      </c>
      <c r="L916" s="49">
        <v>0.179199516670317</v>
      </c>
      <c r="M916" s="47">
        <v>-46030667680000</v>
      </c>
      <c r="N916" s="47">
        <v>413.1</v>
      </c>
      <c r="O916" s="1"/>
      <c r="P916" s="1"/>
      <c r="Q916" s="1"/>
      <c r="R916" s="1"/>
    </row>
    <row r="917" spans="1:18" x14ac:dyDescent="0.3">
      <c r="A917" s="36">
        <v>44728</v>
      </c>
      <c r="B917" s="47">
        <v>402.88</v>
      </c>
      <c r="C917" s="48">
        <v>-10.220000000000001</v>
      </c>
      <c r="D917" s="49">
        <v>-2.4739772452190799E-2</v>
      </c>
      <c r="E917" s="47">
        <v>412.59</v>
      </c>
      <c r="F917" s="47">
        <v>402.06</v>
      </c>
      <c r="G917" s="47">
        <v>412.59</v>
      </c>
      <c r="H917" s="7">
        <v>2555214950</v>
      </c>
      <c r="I917" s="47">
        <v>653909880000</v>
      </c>
      <c r="J917" s="47">
        <v>9.7099999999999795</v>
      </c>
      <c r="K917" s="47">
        <v>10.53</v>
      </c>
      <c r="L917" s="49">
        <v>1.13425567905083E-2</v>
      </c>
      <c r="M917" s="47">
        <v>-46684577560000</v>
      </c>
      <c r="N917" s="47">
        <v>402.88</v>
      </c>
      <c r="O917" s="1"/>
      <c r="P917" s="1"/>
      <c r="Q917" s="1"/>
      <c r="R917" s="1"/>
    </row>
    <row r="918" spans="1:18" x14ac:dyDescent="0.3">
      <c r="A918" s="36">
        <v>44729</v>
      </c>
      <c r="B918" s="47">
        <v>403.25</v>
      </c>
      <c r="C918" s="48">
        <v>0.37000000000000499</v>
      </c>
      <c r="D918" s="49">
        <v>9.18387609213673E-4</v>
      </c>
      <c r="E918" s="47">
        <v>403.37</v>
      </c>
      <c r="F918" s="47">
        <v>401.92</v>
      </c>
      <c r="G918" s="47">
        <v>409.15</v>
      </c>
      <c r="H918" s="7">
        <v>4499550190</v>
      </c>
      <c r="I918" s="47">
        <v>1050817530000</v>
      </c>
      <c r="J918" s="47">
        <v>0.12000000000000501</v>
      </c>
      <c r="K918" s="47">
        <v>7.2299999999999596</v>
      </c>
      <c r="L918" s="49">
        <v>0.76092824989146202</v>
      </c>
      <c r="M918" s="47">
        <v>-45633760030000</v>
      </c>
      <c r="N918" s="47">
        <v>403.25</v>
      </c>
      <c r="O918" s="1"/>
      <c r="P918" s="1"/>
      <c r="Q918" s="1"/>
      <c r="R918" s="1"/>
    </row>
    <row r="919" spans="1:18" x14ac:dyDescent="0.3">
      <c r="A919" s="36">
        <v>44732</v>
      </c>
      <c r="B919" s="47">
        <v>407.14</v>
      </c>
      <c r="C919" s="48">
        <v>3.8899999999999899</v>
      </c>
      <c r="D919" s="49">
        <v>9.6466212027277991E-3</v>
      </c>
      <c r="E919" s="47">
        <v>403.38</v>
      </c>
      <c r="F919" s="47">
        <v>402.11</v>
      </c>
      <c r="G919" s="47">
        <v>407.14</v>
      </c>
      <c r="H919" s="7">
        <v>1595953090</v>
      </c>
      <c r="I919" s="47">
        <v>337223380000</v>
      </c>
      <c r="J919" s="47">
        <v>3.75999999999999</v>
      </c>
      <c r="K919" s="47">
        <v>5.0299999999999701</v>
      </c>
      <c r="L919" s="49">
        <v>-0.64530830358400804</v>
      </c>
      <c r="M919" s="47">
        <v>-45296536650000</v>
      </c>
      <c r="N919" s="47">
        <v>407.14</v>
      </c>
      <c r="O919" s="1"/>
      <c r="P919" s="1"/>
      <c r="Q919" s="1"/>
      <c r="R919" s="1"/>
    </row>
    <row r="920" spans="1:18" x14ac:dyDescent="0.3">
      <c r="A920" s="36">
        <v>44733</v>
      </c>
      <c r="B920" s="47">
        <v>408.58</v>
      </c>
      <c r="C920" s="48">
        <v>1.44</v>
      </c>
      <c r="D920" s="49">
        <v>3.53686692538193E-3</v>
      </c>
      <c r="E920" s="47">
        <v>407.41</v>
      </c>
      <c r="F920" s="47">
        <v>407.41</v>
      </c>
      <c r="G920" s="47">
        <v>411.77</v>
      </c>
      <c r="H920" s="7">
        <v>1561750150</v>
      </c>
      <c r="I920" s="47">
        <v>371321380000</v>
      </c>
      <c r="J920" s="47">
        <v>1.16999999999996</v>
      </c>
      <c r="K920" s="47">
        <v>4.3599999999999604</v>
      </c>
      <c r="L920" s="49">
        <v>-2.1431043440004901E-2</v>
      </c>
      <c r="M920" s="47">
        <v>-44925215270000</v>
      </c>
      <c r="N920" s="47">
        <v>408.58</v>
      </c>
      <c r="O920" s="1"/>
      <c r="P920" s="1"/>
      <c r="Q920" s="1"/>
      <c r="R920" s="1"/>
    </row>
    <row r="921" spans="1:18" x14ac:dyDescent="0.3">
      <c r="A921" s="36">
        <v>44734</v>
      </c>
      <c r="B921" s="47">
        <v>405.74</v>
      </c>
      <c r="C921" s="48">
        <v>-2.8399999999999799</v>
      </c>
      <c r="D921" s="49">
        <v>-6.95090312790635E-3</v>
      </c>
      <c r="E921" s="47">
        <v>408.84</v>
      </c>
      <c r="F921" s="47">
        <v>401.25</v>
      </c>
      <c r="G921" s="47">
        <v>408.84</v>
      </c>
      <c r="H921" s="7">
        <v>2389346540</v>
      </c>
      <c r="I921" s="47">
        <v>573540890000</v>
      </c>
      <c r="J921" s="47">
        <v>3.0999999999999699</v>
      </c>
      <c r="K921" s="47">
        <v>7.5899999999999803</v>
      </c>
      <c r="L921" s="49">
        <v>0.52991599840729997</v>
      </c>
      <c r="M921" s="47">
        <v>-45498756160000</v>
      </c>
      <c r="N921" s="47">
        <v>405.74</v>
      </c>
      <c r="O921" s="1"/>
      <c r="P921" s="1"/>
      <c r="Q921" s="1"/>
      <c r="R921" s="1"/>
    </row>
    <row r="922" spans="1:18" x14ac:dyDescent="0.3">
      <c r="A922" s="36">
        <v>44735</v>
      </c>
      <c r="B922" s="47">
        <v>402.4</v>
      </c>
      <c r="C922" s="48">
        <v>-3.3400000000000301</v>
      </c>
      <c r="D922" s="49">
        <v>-8.2318726277912802E-3</v>
      </c>
      <c r="E922" s="47">
        <v>404.42</v>
      </c>
      <c r="F922" s="47">
        <v>400.03</v>
      </c>
      <c r="G922" s="47">
        <v>406.26</v>
      </c>
      <c r="H922" s="7">
        <v>2065839210</v>
      </c>
      <c r="I922" s="47">
        <v>442905970000</v>
      </c>
      <c r="J922" s="47">
        <v>2.02000000000004</v>
      </c>
      <c r="K922" s="47">
        <v>6.23000000000002</v>
      </c>
      <c r="L922" s="49">
        <v>-0.13539573460114299</v>
      </c>
      <c r="M922" s="47">
        <v>-45941662130000</v>
      </c>
      <c r="N922" s="47">
        <v>402.4</v>
      </c>
      <c r="O922" s="1"/>
      <c r="P922" s="1"/>
      <c r="Q922" s="1"/>
      <c r="R922" s="1"/>
    </row>
    <row r="923" spans="1:18" x14ac:dyDescent="0.3">
      <c r="A923" s="36">
        <v>44736</v>
      </c>
      <c r="B923" s="47">
        <v>412.93</v>
      </c>
      <c r="C923" s="48">
        <v>10.53</v>
      </c>
      <c r="D923" s="49">
        <v>2.6167992047713799E-2</v>
      </c>
      <c r="E923" s="47">
        <v>402.94</v>
      </c>
      <c r="F923" s="47">
        <v>402.94</v>
      </c>
      <c r="G923" s="47">
        <v>413.21</v>
      </c>
      <c r="H923" s="7">
        <v>1959353430</v>
      </c>
      <c r="I923" s="47">
        <v>491633430000</v>
      </c>
      <c r="J923" s="47">
        <v>9.9900000000000109</v>
      </c>
      <c r="K923" s="47">
        <v>10.27</v>
      </c>
      <c r="L923" s="49">
        <v>-5.1546015529446702E-2</v>
      </c>
      <c r="M923" s="47">
        <v>-45450028700000</v>
      </c>
      <c r="N923" s="47">
        <v>412.93</v>
      </c>
      <c r="O923" s="1"/>
      <c r="P923" s="1"/>
      <c r="Q923" s="1"/>
      <c r="R923" s="1"/>
    </row>
    <row r="924" spans="1:18" x14ac:dyDescent="0.3">
      <c r="A924" s="36">
        <v>44739</v>
      </c>
      <c r="B924" s="47">
        <v>415.09</v>
      </c>
      <c r="C924" s="48">
        <v>2.1599999999999699</v>
      </c>
      <c r="D924" s="49">
        <v>5.2309108081272102E-3</v>
      </c>
      <c r="E924" s="47">
        <v>413.52</v>
      </c>
      <c r="F924" s="47">
        <v>413.06</v>
      </c>
      <c r="G924" s="47">
        <v>418.58</v>
      </c>
      <c r="H924" s="7">
        <v>1847831610</v>
      </c>
      <c r="I924" s="47">
        <v>476241050000</v>
      </c>
      <c r="J924" s="47">
        <v>1.5699999999999901</v>
      </c>
      <c r="K924" s="47">
        <v>5.51999999999998</v>
      </c>
      <c r="L924" s="49">
        <v>-5.6917663905077097E-2</v>
      </c>
      <c r="M924" s="47">
        <v>-44973787650000</v>
      </c>
      <c r="N924" s="47">
        <v>415.09</v>
      </c>
      <c r="O924" s="1"/>
      <c r="P924" s="1"/>
      <c r="Q924" s="1"/>
      <c r="R924" s="1"/>
    </row>
    <row r="925" spans="1:18" x14ac:dyDescent="0.3">
      <c r="A925" s="36">
        <v>44740</v>
      </c>
      <c r="B925" s="47">
        <v>416.19</v>
      </c>
      <c r="C925" s="48">
        <v>1.1000000000000201</v>
      </c>
      <c r="D925" s="49">
        <v>2.65002770483515E-3</v>
      </c>
      <c r="E925" s="47">
        <v>416.04</v>
      </c>
      <c r="F925" s="47">
        <v>415.91</v>
      </c>
      <c r="G925" s="47">
        <v>419.2</v>
      </c>
      <c r="H925" s="7">
        <v>1729894470</v>
      </c>
      <c r="I925" s="47">
        <v>508543480000</v>
      </c>
      <c r="J925" s="47">
        <v>0.14999999999997701</v>
      </c>
      <c r="K925" s="47">
        <v>3.2899999999999601</v>
      </c>
      <c r="L925" s="49">
        <v>-6.3824614408452496E-2</v>
      </c>
      <c r="M925" s="47">
        <v>-44465244170000</v>
      </c>
      <c r="N925" s="47">
        <v>416.19</v>
      </c>
      <c r="O925" s="1"/>
      <c r="P925" s="1"/>
      <c r="Q925" s="1"/>
      <c r="R925" s="1"/>
    </row>
    <row r="926" spans="1:18" x14ac:dyDescent="0.3">
      <c r="A926" s="36">
        <v>44741</v>
      </c>
      <c r="B926" s="47">
        <v>413.42</v>
      </c>
      <c r="C926" s="48">
        <v>-2.76999999999998</v>
      </c>
      <c r="D926" s="49">
        <v>-6.65561402244163E-3</v>
      </c>
      <c r="E926" s="47">
        <v>414.63</v>
      </c>
      <c r="F926" s="47">
        <v>409.97</v>
      </c>
      <c r="G926" s="47">
        <v>414.63</v>
      </c>
      <c r="H926" s="7">
        <v>1732682950</v>
      </c>
      <c r="I926" s="47">
        <v>466945170000</v>
      </c>
      <c r="J926" s="47">
        <v>1.20999999999998</v>
      </c>
      <c r="K926" s="47">
        <v>4.6599999999999699</v>
      </c>
      <c r="L926" s="49">
        <v>1.6119364784142E-3</v>
      </c>
      <c r="M926" s="47">
        <v>-44932189340000</v>
      </c>
      <c r="N926" s="47">
        <v>413.42</v>
      </c>
      <c r="O926" s="1"/>
      <c r="P926" s="1"/>
      <c r="Q926" s="1"/>
      <c r="R926" s="1"/>
    </row>
    <row r="927" spans="1:18" x14ac:dyDescent="0.3">
      <c r="A927" s="36">
        <v>44742</v>
      </c>
      <c r="B927" s="47">
        <v>407.2</v>
      </c>
      <c r="C927" s="48">
        <v>-6.2200000000000299</v>
      </c>
      <c r="D927" s="49">
        <v>-1.50452324512603E-2</v>
      </c>
      <c r="E927" s="47">
        <v>411.96</v>
      </c>
      <c r="F927" s="47">
        <v>404.28</v>
      </c>
      <c r="G927" s="47">
        <v>411.96</v>
      </c>
      <c r="H927" s="7">
        <v>2468090060</v>
      </c>
      <c r="I927" s="47">
        <v>523592010000</v>
      </c>
      <c r="J927" s="47">
        <v>4.75999999999999</v>
      </c>
      <c r="K927" s="47">
        <v>7.6800000000000104</v>
      </c>
      <c r="L927" s="49">
        <v>0.424432588777999</v>
      </c>
      <c r="M927" s="47">
        <v>-45455781350000</v>
      </c>
      <c r="N927" s="47">
        <v>407.2</v>
      </c>
      <c r="O927" s="1"/>
      <c r="P927" s="1"/>
      <c r="Q927" s="1"/>
      <c r="R927" s="1"/>
    </row>
    <row r="928" spans="1:18" x14ac:dyDescent="0.3">
      <c r="A928" s="36">
        <v>44743</v>
      </c>
      <c r="B928" s="47">
        <v>407.13</v>
      </c>
      <c r="C928" s="48">
        <v>-6.9999999999993207E-2</v>
      </c>
      <c r="D928" s="49">
        <v>-1.71905697445956E-4</v>
      </c>
      <c r="E928" s="47">
        <v>405.89</v>
      </c>
      <c r="F928" s="47">
        <v>402.6</v>
      </c>
      <c r="G928" s="47">
        <v>409.49</v>
      </c>
      <c r="H928" s="7">
        <v>1790886150</v>
      </c>
      <c r="I928" s="47">
        <v>394948850000</v>
      </c>
      <c r="J928" s="47">
        <v>1.24000000000001</v>
      </c>
      <c r="K928" s="47">
        <v>6.8899999999999899</v>
      </c>
      <c r="L928" s="49">
        <v>-0.27438379213763398</v>
      </c>
      <c r="M928" s="47">
        <v>-45850730200000</v>
      </c>
      <c r="N928" s="47">
        <v>407.13</v>
      </c>
      <c r="O928" s="1"/>
      <c r="P928" s="1"/>
      <c r="Q928" s="1"/>
      <c r="R928" s="1"/>
    </row>
    <row r="929" spans="1:18" x14ac:dyDescent="0.3">
      <c r="A929" s="36">
        <v>44746</v>
      </c>
      <c r="B929" s="47">
        <v>409.31</v>
      </c>
      <c r="C929" s="48">
        <v>2.1800000000000099</v>
      </c>
      <c r="D929" s="49">
        <v>5.3545550561246002E-3</v>
      </c>
      <c r="E929" s="47">
        <v>408.93</v>
      </c>
      <c r="F929" s="47">
        <v>408.87</v>
      </c>
      <c r="G929" s="47">
        <v>411.44</v>
      </c>
      <c r="H929" s="7">
        <v>1292117540</v>
      </c>
      <c r="I929" s="47">
        <v>265585800000</v>
      </c>
      <c r="J929" s="47">
        <v>0.37999999999999501</v>
      </c>
      <c r="K929" s="47">
        <v>2.5699999999999901</v>
      </c>
      <c r="L929" s="49">
        <v>-0.27850380662109597</v>
      </c>
      <c r="M929" s="47">
        <v>-45585144400000</v>
      </c>
      <c r="N929" s="47">
        <v>409.31</v>
      </c>
      <c r="O929" s="1"/>
      <c r="P929" s="1"/>
      <c r="Q929" s="1"/>
      <c r="R929" s="1"/>
    </row>
    <row r="930" spans="1:18" x14ac:dyDescent="0.3">
      <c r="A930" s="36">
        <v>44747</v>
      </c>
      <c r="B930" s="47">
        <v>400.68</v>
      </c>
      <c r="C930" s="48">
        <v>-8.6300000000000008</v>
      </c>
      <c r="D930" s="49">
        <v>-2.10842637609636E-2</v>
      </c>
      <c r="E930" s="47">
        <v>410.19</v>
      </c>
      <c r="F930" s="47">
        <v>400.5</v>
      </c>
      <c r="G930" s="47">
        <v>411.51</v>
      </c>
      <c r="H930" s="7">
        <v>2383911800</v>
      </c>
      <c r="I930" s="47">
        <v>624670600000</v>
      </c>
      <c r="J930" s="47">
        <v>9.5099999999999891</v>
      </c>
      <c r="K930" s="47">
        <v>11.01</v>
      </c>
      <c r="L930" s="49">
        <v>0.84496512600548701</v>
      </c>
      <c r="M930" s="47">
        <v>-46209815000000</v>
      </c>
      <c r="N930" s="47">
        <v>400.68</v>
      </c>
      <c r="O930" s="1"/>
      <c r="P930" s="1"/>
      <c r="Q930" s="1"/>
      <c r="R930" s="1"/>
    </row>
    <row r="931" spans="1:18" x14ac:dyDescent="0.3">
      <c r="A931" s="36">
        <v>44748</v>
      </c>
      <c r="B931" s="47">
        <v>407.34</v>
      </c>
      <c r="C931" s="48">
        <v>6.6599999999999699</v>
      </c>
      <c r="D931" s="49">
        <v>1.6621743036837298E-2</v>
      </c>
      <c r="E931" s="47">
        <v>402.2</v>
      </c>
      <c r="F931" s="47">
        <v>402.2</v>
      </c>
      <c r="G931" s="47">
        <v>409.24</v>
      </c>
      <c r="H931" s="7">
        <v>2251772160</v>
      </c>
      <c r="I931" s="47">
        <v>553185740000</v>
      </c>
      <c r="J931" s="47">
        <v>5.1399999999999899</v>
      </c>
      <c r="K931" s="47">
        <v>7.0400000000000196</v>
      </c>
      <c r="L931" s="49">
        <v>-5.54297520571021E-2</v>
      </c>
      <c r="M931" s="47">
        <v>-45656629260000</v>
      </c>
      <c r="N931" s="47">
        <v>407.34</v>
      </c>
      <c r="O931" s="1"/>
      <c r="P931" s="1"/>
      <c r="Q931" s="1"/>
      <c r="R931" s="1"/>
    </row>
    <row r="932" spans="1:18" x14ac:dyDescent="0.3">
      <c r="A932" s="36">
        <v>44749</v>
      </c>
      <c r="B932" s="47">
        <v>415.01</v>
      </c>
      <c r="C932" s="48">
        <v>7.6700000000000204</v>
      </c>
      <c r="D932" s="49">
        <v>1.8829479059262601E-2</v>
      </c>
      <c r="E932" s="47">
        <v>409.42</v>
      </c>
      <c r="F932" s="47">
        <v>409.42</v>
      </c>
      <c r="G932" s="47">
        <v>415.39</v>
      </c>
      <c r="H932" s="7">
        <v>2354178380</v>
      </c>
      <c r="I932" s="47">
        <v>657205980000</v>
      </c>
      <c r="J932" s="47">
        <v>5.5899999999999803</v>
      </c>
      <c r="K932" s="47">
        <v>5.9699999999999704</v>
      </c>
      <c r="L932" s="49">
        <v>4.5478055826038803E-2</v>
      </c>
      <c r="M932" s="47">
        <v>-44999423280000</v>
      </c>
      <c r="N932" s="47">
        <v>415.01</v>
      </c>
      <c r="O932" s="1"/>
      <c r="P932" s="1"/>
      <c r="Q932" s="1"/>
      <c r="R932" s="1"/>
    </row>
    <row r="933" spans="1:18" x14ac:dyDescent="0.3">
      <c r="A933" s="36">
        <v>44750</v>
      </c>
      <c r="B933" s="47">
        <v>417.12</v>
      </c>
      <c r="C933" s="48">
        <v>2.1100000000000101</v>
      </c>
      <c r="D933" s="49">
        <v>5.0842148381966996E-3</v>
      </c>
      <c r="E933" s="47">
        <v>414.86</v>
      </c>
      <c r="F933" s="47">
        <v>412.59</v>
      </c>
      <c r="G933" s="47">
        <v>417.5</v>
      </c>
      <c r="H933" s="7">
        <v>1680008810</v>
      </c>
      <c r="I933" s="47">
        <v>374973590000</v>
      </c>
      <c r="J933" s="47">
        <v>2.25999999999999</v>
      </c>
      <c r="K933" s="47">
        <v>4.9100000000000303</v>
      </c>
      <c r="L933" s="49">
        <v>-0.28637148982737698</v>
      </c>
      <c r="M933" s="47">
        <v>-44624449690000</v>
      </c>
      <c r="N933" s="47">
        <v>417.12</v>
      </c>
      <c r="O933" s="1"/>
      <c r="P933" s="1"/>
      <c r="Q933" s="1"/>
      <c r="R933" s="1"/>
    </row>
    <row r="934" spans="1:18" x14ac:dyDescent="0.3">
      <c r="A934" s="36">
        <v>44753</v>
      </c>
      <c r="B934" s="47">
        <v>415.02</v>
      </c>
      <c r="C934" s="48">
        <v>-2.1000000000000201</v>
      </c>
      <c r="D934" s="49">
        <v>-5.0345224395857797E-3</v>
      </c>
      <c r="E934" s="47">
        <v>415.01</v>
      </c>
      <c r="F934" s="47">
        <v>410.83</v>
      </c>
      <c r="G934" s="47">
        <v>416.19</v>
      </c>
      <c r="H934" s="7">
        <v>1648692420</v>
      </c>
      <c r="I934" s="47">
        <v>347097750000</v>
      </c>
      <c r="J934" s="47">
        <v>9.9999999999909103E-3</v>
      </c>
      <c r="K934" s="47">
        <v>5.3600000000000101</v>
      </c>
      <c r="L934" s="49">
        <v>-1.8640610581083801E-2</v>
      </c>
      <c r="M934" s="47">
        <v>-44971547440000</v>
      </c>
      <c r="N934" s="47">
        <v>415.02</v>
      </c>
      <c r="O934" s="1"/>
      <c r="P934" s="1"/>
      <c r="Q934" s="1"/>
      <c r="R934" s="1"/>
    </row>
    <row r="935" spans="1:18" x14ac:dyDescent="0.3">
      <c r="A935" s="36">
        <v>44754</v>
      </c>
      <c r="B935" s="47">
        <v>417.04</v>
      </c>
      <c r="C935" s="48">
        <v>2.02000000000004</v>
      </c>
      <c r="D935" s="49">
        <v>4.8672353139608696E-3</v>
      </c>
      <c r="E935" s="47">
        <v>414.46</v>
      </c>
      <c r="F935" s="47">
        <v>411.36</v>
      </c>
      <c r="G935" s="47">
        <v>417.14</v>
      </c>
      <c r="H935" s="7">
        <v>2277433900</v>
      </c>
      <c r="I935" s="47">
        <v>455329450000</v>
      </c>
      <c r="J935" s="47">
        <v>2.58000000000004</v>
      </c>
      <c r="K935" s="47">
        <v>5.7799999999999701</v>
      </c>
      <c r="L935" s="49">
        <v>0.38135765796751803</v>
      </c>
      <c r="M935" s="47">
        <v>-44516217990000</v>
      </c>
      <c r="N935" s="47">
        <v>417.04</v>
      </c>
      <c r="O935" s="1"/>
      <c r="P935" s="1"/>
      <c r="Q935" s="1"/>
      <c r="R935" s="1"/>
    </row>
    <row r="936" spans="1:18" x14ac:dyDescent="0.3">
      <c r="A936" s="36">
        <v>44755</v>
      </c>
      <c r="B936" s="47">
        <v>412.81</v>
      </c>
      <c r="C936" s="48">
        <v>-4.23000000000002</v>
      </c>
      <c r="D936" s="49">
        <v>-1.0142911950892E-2</v>
      </c>
      <c r="E936" s="47">
        <v>416.91</v>
      </c>
      <c r="F936" s="47">
        <v>409.3</v>
      </c>
      <c r="G936" s="47">
        <v>416.91</v>
      </c>
      <c r="H936" s="7">
        <v>1887027550</v>
      </c>
      <c r="I936" s="47">
        <v>531704130000</v>
      </c>
      <c r="J936" s="47">
        <v>4.1000000000000201</v>
      </c>
      <c r="K936" s="47">
        <v>7.6100000000000101</v>
      </c>
      <c r="L936" s="49">
        <v>-0.17142378973106501</v>
      </c>
      <c r="M936" s="47">
        <v>-45047922120000</v>
      </c>
      <c r="N936" s="47">
        <v>412.81</v>
      </c>
      <c r="O936" s="1"/>
      <c r="P936" s="1"/>
      <c r="Q936" s="1"/>
      <c r="R936" s="1"/>
    </row>
    <row r="937" spans="1:18" x14ac:dyDescent="0.3">
      <c r="A937" s="36">
        <v>44756</v>
      </c>
      <c r="B937" s="47">
        <v>406.5</v>
      </c>
      <c r="C937" s="48">
        <v>-6.31</v>
      </c>
      <c r="D937" s="49">
        <v>-1.5285482425328799E-2</v>
      </c>
      <c r="E937" s="47">
        <v>412.56</v>
      </c>
      <c r="F937" s="47">
        <v>404.78</v>
      </c>
      <c r="G937" s="47">
        <v>412.66</v>
      </c>
      <c r="H937" s="7">
        <v>2235942810</v>
      </c>
      <c r="I937" s="47">
        <v>555790910000</v>
      </c>
      <c r="J937" s="47">
        <v>6.06</v>
      </c>
      <c r="K937" s="47">
        <v>7.8800000000000496</v>
      </c>
      <c r="L937" s="49">
        <v>0.18490204872737601</v>
      </c>
      <c r="M937" s="47">
        <v>-45603713030000</v>
      </c>
      <c r="N937" s="47">
        <v>406.5</v>
      </c>
      <c r="O937" s="1"/>
      <c r="P937" s="1"/>
      <c r="Q937" s="1"/>
      <c r="R937" s="1"/>
    </row>
    <row r="938" spans="1:18" x14ac:dyDescent="0.3">
      <c r="A938" s="36">
        <v>44757</v>
      </c>
      <c r="B938" s="47">
        <v>413.78</v>
      </c>
      <c r="C938" s="48">
        <v>7.2799999999999701</v>
      </c>
      <c r="D938" s="49">
        <v>1.7908979089790798E-2</v>
      </c>
      <c r="E938" s="47">
        <v>407.41</v>
      </c>
      <c r="F938" s="47">
        <v>406.52</v>
      </c>
      <c r="G938" s="47">
        <v>414</v>
      </c>
      <c r="H938" s="7">
        <v>2155721430</v>
      </c>
      <c r="I938" s="47">
        <v>455967360000</v>
      </c>
      <c r="J938" s="47">
        <v>6.3699999999999504</v>
      </c>
      <c r="K938" s="47">
        <v>7.48000000000002</v>
      </c>
      <c r="L938" s="49">
        <v>-3.5878100120101002E-2</v>
      </c>
      <c r="M938" s="47">
        <v>-45147745670000</v>
      </c>
      <c r="N938" s="47">
        <v>413.78</v>
      </c>
      <c r="O938" s="1"/>
      <c r="P938" s="1"/>
      <c r="Q938" s="1"/>
      <c r="R938" s="1"/>
    </row>
    <row r="939" spans="1:18" x14ac:dyDescent="0.3">
      <c r="A939" s="36">
        <v>44760</v>
      </c>
      <c r="B939" s="47">
        <v>417.63</v>
      </c>
      <c r="C939" s="48">
        <v>3.8500000000000201</v>
      </c>
      <c r="D939" s="49">
        <v>9.3044613079414692E-3</v>
      </c>
      <c r="E939" s="47">
        <v>414.73</v>
      </c>
      <c r="F939" s="47">
        <v>414.73</v>
      </c>
      <c r="G939" s="47">
        <v>420</v>
      </c>
      <c r="H939" s="7">
        <v>1730232410</v>
      </c>
      <c r="I939" s="47">
        <v>401639600000</v>
      </c>
      <c r="J939" s="47">
        <v>2.8999999999999799</v>
      </c>
      <c r="K939" s="47">
        <v>5.26999999999998</v>
      </c>
      <c r="L939" s="49">
        <v>-0.19737662486381599</v>
      </c>
      <c r="M939" s="47">
        <v>-44746106070000</v>
      </c>
      <c r="N939" s="47">
        <v>417.63</v>
      </c>
      <c r="O939" s="1"/>
      <c r="P939" s="1"/>
      <c r="Q939" s="1"/>
      <c r="R939" s="1"/>
    </row>
    <row r="940" spans="1:18" x14ac:dyDescent="0.3">
      <c r="A940" s="36">
        <v>44761</v>
      </c>
      <c r="B940" s="47">
        <v>423.41</v>
      </c>
      <c r="C940" s="48">
        <v>5.7800000000000296</v>
      </c>
      <c r="D940" s="49">
        <v>1.38400019155713E-2</v>
      </c>
      <c r="E940" s="47">
        <v>416.18</v>
      </c>
      <c r="F940" s="47">
        <v>414.61</v>
      </c>
      <c r="G940" s="47">
        <v>423.87</v>
      </c>
      <c r="H940" s="7">
        <v>1901144280</v>
      </c>
      <c r="I940" s="47">
        <v>425294820000</v>
      </c>
      <c r="J940" s="47">
        <v>7.23000000000002</v>
      </c>
      <c r="K940" s="47">
        <v>9.2599999999999891</v>
      </c>
      <c r="L940" s="49">
        <v>9.8779718269177502E-2</v>
      </c>
      <c r="M940" s="47">
        <v>-44320811250000</v>
      </c>
      <c r="N940" s="47">
        <v>423.41</v>
      </c>
      <c r="O940" s="1"/>
      <c r="P940" s="1"/>
      <c r="Q940" s="1"/>
      <c r="R940" s="1"/>
    </row>
    <row r="941" spans="1:18" x14ac:dyDescent="0.3">
      <c r="A941" s="36">
        <v>44762</v>
      </c>
      <c r="B941" s="47">
        <v>422.51</v>
      </c>
      <c r="C941" s="48">
        <v>-0.900000000000034</v>
      </c>
      <c r="D941" s="49">
        <v>-2.1255993009140898E-3</v>
      </c>
      <c r="E941" s="47">
        <v>423.57</v>
      </c>
      <c r="F941" s="47">
        <v>420.84</v>
      </c>
      <c r="G941" s="47">
        <v>425.63</v>
      </c>
      <c r="H941" s="7">
        <v>2314692310</v>
      </c>
      <c r="I941" s="47">
        <v>530967140000</v>
      </c>
      <c r="J941" s="47">
        <v>1.06</v>
      </c>
      <c r="K941" s="47">
        <v>4.7900000000000196</v>
      </c>
      <c r="L941" s="49">
        <v>0.217525852377706</v>
      </c>
      <c r="M941" s="47">
        <v>-44851778390000</v>
      </c>
      <c r="N941" s="47">
        <v>422.51</v>
      </c>
      <c r="O941" s="1"/>
      <c r="P941" s="1"/>
      <c r="Q941" s="1"/>
      <c r="R941" s="1"/>
    </row>
    <row r="942" spans="1:18" x14ac:dyDescent="0.3">
      <c r="A942" s="36">
        <v>44763</v>
      </c>
      <c r="B942" s="47">
        <v>424.39</v>
      </c>
      <c r="C942" s="48">
        <v>1.88</v>
      </c>
      <c r="D942" s="49">
        <v>4.4495988260632802E-3</v>
      </c>
      <c r="E942" s="47">
        <v>422.17</v>
      </c>
      <c r="F942" s="47">
        <v>420.03</v>
      </c>
      <c r="G942" s="47">
        <v>424.39</v>
      </c>
      <c r="H942" s="7">
        <v>2407878210</v>
      </c>
      <c r="I942" s="47">
        <v>485472850000</v>
      </c>
      <c r="J942" s="47">
        <v>2.21999999999997</v>
      </c>
      <c r="K942" s="47">
        <v>4.3600000000000101</v>
      </c>
      <c r="L942" s="49">
        <v>4.0258439360348501E-2</v>
      </c>
      <c r="M942" s="47">
        <v>-44366305540000</v>
      </c>
      <c r="N942" s="47">
        <v>424.39</v>
      </c>
      <c r="O942" s="1"/>
      <c r="P942" s="1"/>
      <c r="Q942" s="1"/>
      <c r="R942" s="1"/>
    </row>
    <row r="943" spans="1:18" x14ac:dyDescent="0.3">
      <c r="A943" s="36">
        <v>44764</v>
      </c>
      <c r="B943" s="47">
        <v>425.71</v>
      </c>
      <c r="C943" s="48">
        <v>1.3199999999999901</v>
      </c>
      <c r="D943" s="49">
        <v>3.1103466151417201E-3</v>
      </c>
      <c r="E943" s="47">
        <v>424.29</v>
      </c>
      <c r="F943" s="47">
        <v>423.13</v>
      </c>
      <c r="G943" s="47">
        <v>427.85</v>
      </c>
      <c r="H943" s="7">
        <v>1823614810</v>
      </c>
      <c r="I943" s="47">
        <v>408949980000</v>
      </c>
      <c r="J943" s="47">
        <v>1.41999999999996</v>
      </c>
      <c r="K943" s="47">
        <v>4.7200000000000299</v>
      </c>
      <c r="L943" s="49">
        <v>-0.24264657472023901</v>
      </c>
      <c r="M943" s="47">
        <v>-43957355560000</v>
      </c>
      <c r="N943" s="47">
        <v>425.71</v>
      </c>
      <c r="O943" s="1"/>
      <c r="P943" s="1"/>
      <c r="Q943" s="1"/>
      <c r="R943" s="1"/>
    </row>
    <row r="944" spans="1:18" x14ac:dyDescent="0.3">
      <c r="A944" s="36">
        <v>44767</v>
      </c>
      <c r="B944" s="47">
        <v>426.25</v>
      </c>
      <c r="C944" s="48">
        <v>0.54000000000002002</v>
      </c>
      <c r="D944" s="49">
        <v>1.26846914566259E-3</v>
      </c>
      <c r="E944" s="47">
        <v>425.04</v>
      </c>
      <c r="F944" s="47">
        <v>423.27</v>
      </c>
      <c r="G944" s="47">
        <v>427.22</v>
      </c>
      <c r="H944" s="7">
        <v>1684686290</v>
      </c>
      <c r="I944" s="47">
        <v>372096990000</v>
      </c>
      <c r="J944" s="47">
        <v>1.20999999999998</v>
      </c>
      <c r="K944" s="47">
        <v>3.9500000000000499</v>
      </c>
      <c r="L944" s="49">
        <v>-7.6183039991871995E-2</v>
      </c>
      <c r="M944" s="47">
        <v>-43585258570000</v>
      </c>
      <c r="N944" s="47">
        <v>426.25</v>
      </c>
      <c r="O944" s="1"/>
      <c r="P944" s="1"/>
      <c r="Q944" s="1"/>
      <c r="R944" s="1"/>
    </row>
    <row r="945" spans="1:18" x14ac:dyDescent="0.3">
      <c r="A945" s="36">
        <v>44768</v>
      </c>
      <c r="B945" s="47">
        <v>426.13</v>
      </c>
      <c r="C945" s="48">
        <v>-0.12000000000000501</v>
      </c>
      <c r="D945" s="49">
        <v>-2.8152492668622798E-4</v>
      </c>
      <c r="E945" s="47">
        <v>426.2</v>
      </c>
      <c r="F945" s="47">
        <v>425.28</v>
      </c>
      <c r="G945" s="47">
        <v>427.45</v>
      </c>
      <c r="H945" s="7">
        <v>1727858100</v>
      </c>
      <c r="I945" s="47">
        <v>428547980000</v>
      </c>
      <c r="J945" s="47">
        <v>6.9999999999993207E-2</v>
      </c>
      <c r="K945" s="47">
        <v>2.1700000000000199</v>
      </c>
      <c r="L945" s="49">
        <v>2.56260232283365E-2</v>
      </c>
      <c r="M945" s="47">
        <v>-44013806550000</v>
      </c>
      <c r="N945" s="47">
        <v>426.13</v>
      </c>
      <c r="O945" s="1"/>
      <c r="P945" s="1"/>
      <c r="Q945" s="1"/>
      <c r="R945" s="1"/>
    </row>
    <row r="946" spans="1:18" x14ac:dyDescent="0.3">
      <c r="A946" s="36">
        <v>44769</v>
      </c>
      <c r="B946" s="47">
        <v>428.12</v>
      </c>
      <c r="C946" s="48">
        <v>1.99000000000001</v>
      </c>
      <c r="D946" s="49">
        <v>4.6699364043836598E-3</v>
      </c>
      <c r="E946" s="47">
        <v>426.73</v>
      </c>
      <c r="F946" s="47">
        <v>426.65</v>
      </c>
      <c r="G946" s="47">
        <v>429.25</v>
      </c>
      <c r="H946" s="7">
        <v>2238302280</v>
      </c>
      <c r="I946" s="47">
        <v>594226850000</v>
      </c>
      <c r="J946" s="47">
        <v>1.3899999999999899</v>
      </c>
      <c r="K946" s="47">
        <v>2.6000000000000201</v>
      </c>
      <c r="L946" s="49">
        <v>0.295420196832136</v>
      </c>
      <c r="M946" s="47">
        <v>-43419579700000</v>
      </c>
      <c r="N946" s="47">
        <v>428.12</v>
      </c>
      <c r="O946" s="1"/>
      <c r="P946" s="1"/>
      <c r="Q946" s="1"/>
      <c r="R946" s="1"/>
    </row>
    <row r="947" spans="1:18" x14ac:dyDescent="0.3">
      <c r="A947" s="36">
        <v>44770</v>
      </c>
      <c r="B947" s="47">
        <v>432.77</v>
      </c>
      <c r="C947" s="48">
        <v>4.6499999999999799</v>
      </c>
      <c r="D947" s="49">
        <v>1.0861440717555799E-2</v>
      </c>
      <c r="E947" s="47">
        <v>429.52</v>
      </c>
      <c r="F947" s="47">
        <v>428.34</v>
      </c>
      <c r="G947" s="47">
        <v>432.77</v>
      </c>
      <c r="H947" s="7">
        <v>2029542210</v>
      </c>
      <c r="I947" s="47">
        <v>489762110000</v>
      </c>
      <c r="J947" s="47">
        <v>3.25</v>
      </c>
      <c r="K947" s="47">
        <v>4.4300000000000104</v>
      </c>
      <c r="L947" s="49">
        <v>-9.3267147992182706E-2</v>
      </c>
      <c r="M947" s="47">
        <v>-42929817590000</v>
      </c>
      <c r="N947" s="47">
        <v>432.77</v>
      </c>
      <c r="O947" s="1"/>
      <c r="P947" s="1"/>
      <c r="Q947" s="1"/>
      <c r="R947" s="1"/>
    </row>
    <row r="948" spans="1:18" x14ac:dyDescent="0.3">
      <c r="A948" s="36">
        <v>44771</v>
      </c>
      <c r="B948" s="47">
        <v>438.29</v>
      </c>
      <c r="C948" s="48">
        <v>5.5200000000000404</v>
      </c>
      <c r="D948" s="49">
        <v>1.2755043094484501E-2</v>
      </c>
      <c r="E948" s="47">
        <v>433.56</v>
      </c>
      <c r="F948" s="47">
        <v>433.56</v>
      </c>
      <c r="G948" s="47">
        <v>439.01</v>
      </c>
      <c r="H948" s="7">
        <v>2274643810</v>
      </c>
      <c r="I948" s="47">
        <v>539687480000</v>
      </c>
      <c r="J948" s="47">
        <v>4.73000000000002</v>
      </c>
      <c r="K948" s="47">
        <v>5.4499999999999904</v>
      </c>
      <c r="L948" s="49">
        <v>0.120766938865489</v>
      </c>
      <c r="M948" s="47">
        <v>-42390130110000</v>
      </c>
      <c r="N948" s="47">
        <v>438.29</v>
      </c>
      <c r="O948" s="1"/>
      <c r="P948" s="1"/>
      <c r="Q948" s="1"/>
      <c r="R948" s="1"/>
    </row>
    <row r="949" spans="1:18" x14ac:dyDescent="0.3">
      <c r="A949" s="36">
        <v>44774</v>
      </c>
      <c r="B949" s="47">
        <v>437.46</v>
      </c>
      <c r="C949" s="48">
        <v>-0.83000000000004104</v>
      </c>
      <c r="D949" s="49">
        <v>-1.8937233338658E-3</v>
      </c>
      <c r="E949" s="47">
        <v>437.63</v>
      </c>
      <c r="F949" s="47">
        <v>437.11</v>
      </c>
      <c r="G949" s="47">
        <v>439.9</v>
      </c>
      <c r="H949" s="7">
        <v>1553039200</v>
      </c>
      <c r="I949" s="47">
        <v>334052440000</v>
      </c>
      <c r="J949" s="47">
        <v>0.170000000000016</v>
      </c>
      <c r="K949" s="47">
        <v>2.7899999999999601</v>
      </c>
      <c r="L949" s="49">
        <v>-0.31723850865248199</v>
      </c>
      <c r="M949" s="47">
        <v>-42724182550000</v>
      </c>
      <c r="N949" s="47">
        <v>437.46</v>
      </c>
      <c r="O949" s="1"/>
      <c r="P949" s="1"/>
      <c r="Q949" s="1"/>
      <c r="R949" s="1"/>
    </row>
    <row r="950" spans="1:18" x14ac:dyDescent="0.3">
      <c r="A950" s="36">
        <v>44775</v>
      </c>
      <c r="B950" s="47">
        <v>436.07</v>
      </c>
      <c r="C950" s="48">
        <v>-1.3899999999999899</v>
      </c>
      <c r="D950" s="49">
        <v>-3.1774333653362299E-3</v>
      </c>
      <c r="E950" s="47">
        <v>436.43</v>
      </c>
      <c r="F950" s="47">
        <v>433.52</v>
      </c>
      <c r="G950" s="47">
        <v>436.92</v>
      </c>
      <c r="H950" s="7">
        <v>1596535430</v>
      </c>
      <c r="I950" s="47">
        <v>429463330000</v>
      </c>
      <c r="J950" s="47">
        <v>0.36000000000001398</v>
      </c>
      <c r="K950" s="47">
        <v>3.4000000000000301</v>
      </c>
      <c r="L950" s="49">
        <v>2.8007168138447499E-2</v>
      </c>
      <c r="M950" s="47">
        <v>-43153645880000</v>
      </c>
      <c r="N950" s="47">
        <v>436.07</v>
      </c>
      <c r="O950" s="1"/>
      <c r="P950" s="1"/>
      <c r="Q950" s="1"/>
      <c r="R950" s="1"/>
    </row>
    <row r="951" spans="1:18" x14ac:dyDescent="0.3">
      <c r="A951" s="36">
        <v>44776</v>
      </c>
      <c r="B951" s="47">
        <v>438.29</v>
      </c>
      <c r="C951" s="48">
        <v>2.2200000000000299</v>
      </c>
      <c r="D951" s="49">
        <v>5.0909257687986502E-3</v>
      </c>
      <c r="E951" s="47">
        <v>435.79</v>
      </c>
      <c r="F951" s="47">
        <v>434.8</v>
      </c>
      <c r="G951" s="47">
        <v>438.47</v>
      </c>
      <c r="H951" s="7">
        <v>2081961800</v>
      </c>
      <c r="I951" s="47">
        <v>551026400000</v>
      </c>
      <c r="J951" s="47">
        <v>2.5</v>
      </c>
      <c r="K951" s="47">
        <v>3.6700000000000199</v>
      </c>
      <c r="L951" s="49">
        <v>0.30404985750926899</v>
      </c>
      <c r="M951" s="47">
        <v>-42602619480000</v>
      </c>
      <c r="N951" s="47">
        <v>438.29</v>
      </c>
      <c r="O951" s="1"/>
      <c r="P951" s="1"/>
      <c r="Q951" s="1"/>
      <c r="R951" s="1"/>
    </row>
    <row r="952" spans="1:18" x14ac:dyDescent="0.3">
      <c r="A952" s="36">
        <v>44777</v>
      </c>
      <c r="B952" s="47">
        <v>439.06</v>
      </c>
      <c r="C952" s="48">
        <v>0.76999999999998203</v>
      </c>
      <c r="D952" s="49">
        <v>1.7568276711765799E-3</v>
      </c>
      <c r="E952" s="47">
        <v>438.13</v>
      </c>
      <c r="F952" s="47">
        <v>438.04</v>
      </c>
      <c r="G952" s="47">
        <v>441.81</v>
      </c>
      <c r="H952" s="7">
        <v>1987727860</v>
      </c>
      <c r="I952" s="47">
        <v>429704290000</v>
      </c>
      <c r="J952" s="47">
        <v>0.93000000000000704</v>
      </c>
      <c r="K952" s="47">
        <v>3.76999999999998</v>
      </c>
      <c r="L952" s="49">
        <v>-4.5262088862533398E-2</v>
      </c>
      <c r="M952" s="47">
        <v>-42172915190000</v>
      </c>
      <c r="N952" s="47">
        <v>439.06</v>
      </c>
      <c r="O952" s="1"/>
      <c r="P952" s="1"/>
      <c r="Q952" s="1"/>
      <c r="R952" s="1"/>
    </row>
    <row r="953" spans="1:18" x14ac:dyDescent="0.3">
      <c r="A953" s="36">
        <v>44778</v>
      </c>
      <c r="B953" s="47">
        <v>435.72</v>
      </c>
      <c r="C953" s="48">
        <v>-3.3399999999999799</v>
      </c>
      <c r="D953" s="49">
        <v>-7.60716075251668E-3</v>
      </c>
      <c r="E953" s="47">
        <v>439.11</v>
      </c>
      <c r="F953" s="47">
        <v>435.08</v>
      </c>
      <c r="G953" s="47">
        <v>439.43</v>
      </c>
      <c r="H953" s="7">
        <v>1561289400</v>
      </c>
      <c r="I953" s="47">
        <v>332912480000</v>
      </c>
      <c r="J953" s="47">
        <v>3.3899999999999899</v>
      </c>
      <c r="K953" s="47">
        <v>4.3500000000000201</v>
      </c>
      <c r="L953" s="49">
        <v>-0.21453563567801501</v>
      </c>
      <c r="M953" s="47">
        <v>-42505827670000</v>
      </c>
      <c r="N953" s="47">
        <v>435.72</v>
      </c>
      <c r="O953" s="1"/>
      <c r="P953" s="1"/>
      <c r="Q953" s="1"/>
      <c r="R953" s="1"/>
    </row>
    <row r="954" spans="1:18" x14ac:dyDescent="0.3">
      <c r="A954" s="36">
        <v>44781</v>
      </c>
      <c r="B954" s="47">
        <v>438.93</v>
      </c>
      <c r="C954" s="48">
        <v>3.20999999999998</v>
      </c>
      <c r="D954" s="49">
        <v>7.3671164968327797E-3</v>
      </c>
      <c r="E954" s="47">
        <v>437</v>
      </c>
      <c r="F954" s="47">
        <v>437</v>
      </c>
      <c r="G954" s="47">
        <v>441.01</v>
      </c>
      <c r="H954" s="7">
        <v>1418629380</v>
      </c>
      <c r="I954" s="47">
        <v>349026410000</v>
      </c>
      <c r="J954" s="47">
        <v>1.9300000000000099</v>
      </c>
      <c r="K954" s="47">
        <v>4.00999999999999</v>
      </c>
      <c r="L954" s="49">
        <v>-9.1373207299043996E-2</v>
      </c>
      <c r="M954" s="47">
        <v>-42156801260000</v>
      </c>
      <c r="N954" s="47">
        <v>438.93</v>
      </c>
      <c r="O954" s="1"/>
      <c r="P954" s="1"/>
      <c r="Q954" s="1"/>
      <c r="R954" s="1"/>
    </row>
    <row r="955" spans="1:18" x14ac:dyDescent="0.3">
      <c r="A955" s="36">
        <v>44782</v>
      </c>
      <c r="B955" s="47">
        <v>435.98</v>
      </c>
      <c r="C955" s="48">
        <v>-2.94999999999999</v>
      </c>
      <c r="D955" s="49">
        <v>-6.7208894356730903E-3</v>
      </c>
      <c r="E955" s="47">
        <v>438.54</v>
      </c>
      <c r="F955" s="47">
        <v>435.47</v>
      </c>
      <c r="G955" s="47">
        <v>438.91</v>
      </c>
      <c r="H955" s="7">
        <v>1476160140</v>
      </c>
      <c r="I955" s="47">
        <v>411972880000</v>
      </c>
      <c r="J955" s="47">
        <v>2.56</v>
      </c>
      <c r="K955" s="47">
        <v>3.44</v>
      </c>
      <c r="L955" s="49">
        <v>4.0553763238711397E-2</v>
      </c>
      <c r="M955" s="47">
        <v>-42568774140000</v>
      </c>
      <c r="N955" s="47">
        <v>435.98</v>
      </c>
      <c r="O955" s="1"/>
      <c r="P955" s="1"/>
      <c r="Q955" s="1"/>
      <c r="R955" s="1"/>
    </row>
    <row r="956" spans="1:18" x14ac:dyDescent="0.3">
      <c r="A956" s="36">
        <v>44783</v>
      </c>
      <c r="B956" s="47">
        <v>439.88</v>
      </c>
      <c r="C956" s="48">
        <v>3.8999999999999799</v>
      </c>
      <c r="D956" s="49">
        <v>8.94536446625987E-3</v>
      </c>
      <c r="E956" s="47">
        <v>435.72</v>
      </c>
      <c r="F956" s="47">
        <v>433.87</v>
      </c>
      <c r="G956" s="47">
        <v>440.28</v>
      </c>
      <c r="H956" s="7">
        <v>1671603960</v>
      </c>
      <c r="I956" s="47">
        <v>480849430000</v>
      </c>
      <c r="J956" s="47">
        <v>4.1599999999999699</v>
      </c>
      <c r="K956" s="47">
        <v>6.4099999999999699</v>
      </c>
      <c r="L956" s="49">
        <v>0.13240014731735</v>
      </c>
      <c r="M956" s="47">
        <v>-42087924710000</v>
      </c>
      <c r="N956" s="47">
        <v>439.88</v>
      </c>
      <c r="O956" s="1"/>
      <c r="P956" s="1"/>
      <c r="Q956" s="1"/>
      <c r="R956" s="1"/>
    </row>
    <row r="957" spans="1:18" x14ac:dyDescent="0.3">
      <c r="A957" s="36">
        <v>44784</v>
      </c>
      <c r="B957" s="47">
        <v>440.16</v>
      </c>
      <c r="C957" s="48">
        <v>0.28000000000003</v>
      </c>
      <c r="D957" s="49">
        <v>6.3653723742845695E-4</v>
      </c>
      <c r="E957" s="47">
        <v>440.93</v>
      </c>
      <c r="F957" s="47">
        <v>439.29</v>
      </c>
      <c r="G957" s="47">
        <v>441.92</v>
      </c>
      <c r="H957" s="7">
        <v>1477719180</v>
      </c>
      <c r="I957" s="47">
        <v>422999120000</v>
      </c>
      <c r="J957" s="47">
        <v>0.76999999999998203</v>
      </c>
      <c r="K957" s="47">
        <v>2.63</v>
      </c>
      <c r="L957" s="49">
        <v>-0.115987270094766</v>
      </c>
      <c r="M957" s="47">
        <v>-41664925590000</v>
      </c>
      <c r="N957" s="47">
        <v>440.16</v>
      </c>
      <c r="O957" s="1"/>
      <c r="P957" s="1"/>
      <c r="Q957" s="1"/>
      <c r="R957" s="1"/>
    </row>
    <row r="958" spans="1:18" x14ac:dyDescent="0.3">
      <c r="A958" s="36">
        <v>44785</v>
      </c>
      <c r="B958" s="47">
        <v>440.87</v>
      </c>
      <c r="C958" s="48">
        <v>0.70999999999997998</v>
      </c>
      <c r="D958" s="49">
        <v>1.6130498000726499E-3</v>
      </c>
      <c r="E958" s="47">
        <v>440.52</v>
      </c>
      <c r="F958" s="47">
        <v>439.52</v>
      </c>
      <c r="G958" s="47">
        <v>442.26</v>
      </c>
      <c r="H958" s="7">
        <v>1507995500</v>
      </c>
      <c r="I958" s="47">
        <v>335607500000</v>
      </c>
      <c r="J958" s="47">
        <v>0.35000000000002301</v>
      </c>
      <c r="K958" s="47">
        <v>2.74000000000001</v>
      </c>
      <c r="L958" s="49">
        <v>2.0488547763181899E-2</v>
      </c>
      <c r="M958" s="47">
        <v>-41329318090000</v>
      </c>
      <c r="N958" s="47">
        <v>440.87</v>
      </c>
      <c r="O958" s="1"/>
      <c r="P958" s="1"/>
      <c r="Q958" s="1"/>
      <c r="R958" s="1"/>
    </row>
    <row r="959" spans="1:18" x14ac:dyDescent="0.3">
      <c r="A959" s="36">
        <v>44788</v>
      </c>
      <c r="B959" s="47">
        <v>442.35</v>
      </c>
      <c r="C959" s="48">
        <v>1.48000000000002</v>
      </c>
      <c r="D959" s="49">
        <v>3.35699866173706E-3</v>
      </c>
      <c r="E959" s="47">
        <v>441.65</v>
      </c>
      <c r="F959" s="47">
        <v>440.06</v>
      </c>
      <c r="G959" s="47">
        <v>443.06</v>
      </c>
      <c r="H959" s="7">
        <v>1317232120</v>
      </c>
      <c r="I959" s="47">
        <v>308093320000</v>
      </c>
      <c r="J959" s="47">
        <v>0.70000000000004503</v>
      </c>
      <c r="K959" s="47">
        <v>3</v>
      </c>
      <c r="L959" s="49">
        <v>-0.12650129260995799</v>
      </c>
      <c r="M959" s="47">
        <v>-41021224770000</v>
      </c>
      <c r="N959" s="47">
        <v>442.35</v>
      </c>
      <c r="O959" s="1"/>
      <c r="P959" s="1"/>
      <c r="Q959" s="1"/>
      <c r="R959" s="1"/>
    </row>
    <row r="960" spans="1:18" x14ac:dyDescent="0.3">
      <c r="A960" s="36">
        <v>44789</v>
      </c>
      <c r="B960" s="47">
        <v>443.07</v>
      </c>
      <c r="C960" s="48">
        <v>0.71999999999997</v>
      </c>
      <c r="D960" s="49">
        <v>1.62767039674459E-3</v>
      </c>
      <c r="E960" s="47">
        <v>443.03</v>
      </c>
      <c r="F960" s="47">
        <v>441.87</v>
      </c>
      <c r="G960" s="47">
        <v>444.46</v>
      </c>
      <c r="H960" s="7">
        <v>1401968100</v>
      </c>
      <c r="I960" s="47">
        <v>342935180000</v>
      </c>
      <c r="J960" s="47">
        <v>4.0000000000020498E-2</v>
      </c>
      <c r="K960" s="47">
        <v>2.5899999999999799</v>
      </c>
      <c r="L960" s="49">
        <v>6.4328813967882897E-2</v>
      </c>
      <c r="M960" s="47">
        <v>-40678289590000</v>
      </c>
      <c r="N960" s="47">
        <v>443.07</v>
      </c>
      <c r="O960" s="1"/>
      <c r="P960" s="1"/>
      <c r="Q960" s="1"/>
      <c r="R960" s="1"/>
    </row>
    <row r="961" spans="1:18" x14ac:dyDescent="0.3">
      <c r="A961" s="36">
        <v>44790</v>
      </c>
      <c r="B961" s="47">
        <v>439.03</v>
      </c>
      <c r="C961" s="48">
        <v>-4.0400000000000196</v>
      </c>
      <c r="D961" s="49">
        <v>-9.1181980273997796E-3</v>
      </c>
      <c r="E961" s="47">
        <v>443.71</v>
      </c>
      <c r="F961" s="47">
        <v>438.42</v>
      </c>
      <c r="G961" s="47">
        <v>444.4</v>
      </c>
      <c r="H961" s="7">
        <v>1393520790</v>
      </c>
      <c r="I961" s="47">
        <v>363041040000</v>
      </c>
      <c r="J961" s="47">
        <v>4.6800000000000104</v>
      </c>
      <c r="K961" s="47">
        <v>5.9799999999999596</v>
      </c>
      <c r="L961" s="49">
        <v>-6.0253225447854299E-3</v>
      </c>
      <c r="M961" s="47">
        <v>-41041330630000</v>
      </c>
      <c r="N961" s="47">
        <v>439.03</v>
      </c>
      <c r="O961" s="1"/>
      <c r="P961" s="1"/>
      <c r="Q961" s="1"/>
      <c r="R961" s="1"/>
    </row>
    <row r="962" spans="1:18" x14ac:dyDescent="0.3">
      <c r="A962" s="36">
        <v>44791</v>
      </c>
      <c r="B962" s="47">
        <v>440.76</v>
      </c>
      <c r="C962" s="48">
        <v>1.73000000000002</v>
      </c>
      <c r="D962" s="49">
        <v>3.9405052046557597E-3</v>
      </c>
      <c r="E962" s="47">
        <v>438.3</v>
      </c>
      <c r="F962" s="47">
        <v>437.77</v>
      </c>
      <c r="G962" s="47">
        <v>441.16</v>
      </c>
      <c r="H962" s="7">
        <v>1422919350</v>
      </c>
      <c r="I962" s="47">
        <v>409618350000</v>
      </c>
      <c r="J962" s="47">
        <v>2.45999999999998</v>
      </c>
      <c r="K962" s="47">
        <v>3.3900000000000401</v>
      </c>
      <c r="L962" s="49">
        <v>2.1096606674953201E-2</v>
      </c>
      <c r="M962" s="47">
        <v>-40631712280000</v>
      </c>
      <c r="N962" s="47">
        <v>440.76</v>
      </c>
      <c r="O962" s="1"/>
      <c r="P962" s="1"/>
      <c r="Q962" s="1"/>
      <c r="R962" s="1"/>
    </row>
    <row r="963" spans="1:18" x14ac:dyDescent="0.3">
      <c r="A963" s="36">
        <v>44792</v>
      </c>
      <c r="B963" s="47">
        <v>437.36</v>
      </c>
      <c r="C963" s="48">
        <v>-3.3999999999999799</v>
      </c>
      <c r="D963" s="49">
        <v>-7.7139486341772801E-3</v>
      </c>
      <c r="E963" s="47">
        <v>440.06</v>
      </c>
      <c r="F963" s="47">
        <v>437.07</v>
      </c>
      <c r="G963" s="47">
        <v>440.48</v>
      </c>
      <c r="H963" s="7">
        <v>1747015380</v>
      </c>
      <c r="I963" s="47">
        <v>452177420000</v>
      </c>
      <c r="J963" s="47">
        <v>2.69999999999999</v>
      </c>
      <c r="K963" s="47">
        <v>3.4100000000000299</v>
      </c>
      <c r="L963" s="49">
        <v>0.227768376331378</v>
      </c>
      <c r="M963" s="47">
        <v>-41083889700000</v>
      </c>
      <c r="N963" s="47">
        <v>437.36</v>
      </c>
      <c r="O963" s="1"/>
      <c r="P963" s="1"/>
      <c r="Q963" s="1"/>
      <c r="R963" s="1"/>
    </row>
    <row r="964" spans="1:18" x14ac:dyDescent="0.3">
      <c r="A964" s="36">
        <v>44795</v>
      </c>
      <c r="B964" s="47">
        <v>433.17</v>
      </c>
      <c r="C964" s="48">
        <v>-4.1900000000000004</v>
      </c>
      <c r="D964" s="49">
        <v>-9.5802085238704902E-3</v>
      </c>
      <c r="E964" s="47">
        <v>437.08</v>
      </c>
      <c r="F964" s="47">
        <v>431.66</v>
      </c>
      <c r="G964" s="47">
        <v>437.08</v>
      </c>
      <c r="H964" s="7">
        <v>1595380600</v>
      </c>
      <c r="I964" s="47">
        <v>352752770000</v>
      </c>
      <c r="J964" s="47">
        <v>3.9099999999999699</v>
      </c>
      <c r="K964" s="47">
        <v>5.41999999999996</v>
      </c>
      <c r="L964" s="49">
        <v>-8.6796476857576396E-2</v>
      </c>
      <c r="M964" s="47">
        <v>-41436642470000</v>
      </c>
      <c r="N964" s="47">
        <v>433.17</v>
      </c>
      <c r="O964" s="1"/>
      <c r="P964" s="1"/>
      <c r="Q964" s="1"/>
      <c r="R964" s="1"/>
    </row>
    <row r="965" spans="1:18" x14ac:dyDescent="0.3">
      <c r="A965" s="36">
        <v>44796</v>
      </c>
      <c r="B965" s="47">
        <v>431.35</v>
      </c>
      <c r="C965" s="48">
        <v>-1.8199999999999901</v>
      </c>
      <c r="D965" s="49">
        <v>-4.20158367384628E-3</v>
      </c>
      <c r="E965" s="47">
        <v>433.03</v>
      </c>
      <c r="F965" s="47">
        <v>430.47</v>
      </c>
      <c r="G965" s="47">
        <v>433.66</v>
      </c>
      <c r="H965" s="7">
        <v>1612733360</v>
      </c>
      <c r="I965" s="47">
        <v>471714140000</v>
      </c>
      <c r="J965" s="47">
        <v>1.67999999999995</v>
      </c>
      <c r="K965" s="47">
        <v>3.19</v>
      </c>
      <c r="L965" s="49">
        <v>1.08768779061247E-2</v>
      </c>
      <c r="M965" s="47">
        <v>-41908356610000</v>
      </c>
      <c r="N965" s="47">
        <v>431.35</v>
      </c>
      <c r="O965" s="1"/>
      <c r="P965" s="1"/>
      <c r="Q965" s="1"/>
      <c r="R965" s="1"/>
    </row>
    <row r="966" spans="1:18" x14ac:dyDescent="0.3">
      <c r="A966" s="36">
        <v>44797</v>
      </c>
      <c r="B966" s="47">
        <v>432.05</v>
      </c>
      <c r="C966" s="48">
        <v>0.69999999999998896</v>
      </c>
      <c r="D966" s="49">
        <v>1.62281210154165E-3</v>
      </c>
      <c r="E966" s="47">
        <v>431.04</v>
      </c>
      <c r="F966" s="47">
        <v>428.47</v>
      </c>
      <c r="G966" s="47">
        <v>432.9</v>
      </c>
      <c r="H966" s="7">
        <v>1408024970</v>
      </c>
      <c r="I966" s="47">
        <v>358676160000</v>
      </c>
      <c r="J966" s="47">
        <v>1.00999999999999</v>
      </c>
      <c r="K966" s="47">
        <v>4.42999999999995</v>
      </c>
      <c r="L966" s="49">
        <v>-0.12693256993208099</v>
      </c>
      <c r="M966" s="47">
        <v>-41549680450000</v>
      </c>
      <c r="N966" s="47">
        <v>432.05</v>
      </c>
      <c r="O966" s="1"/>
      <c r="P966" s="1"/>
      <c r="Q966" s="1"/>
      <c r="R966" s="1"/>
    </row>
    <row r="967" spans="1:18" x14ac:dyDescent="0.3">
      <c r="A967" s="36">
        <v>44798</v>
      </c>
      <c r="B967" s="47">
        <v>433.36</v>
      </c>
      <c r="C967" s="48">
        <v>1.31</v>
      </c>
      <c r="D967" s="49">
        <v>3.0320564749450299E-3</v>
      </c>
      <c r="E967" s="47">
        <v>432.95</v>
      </c>
      <c r="F967" s="47">
        <v>431.76</v>
      </c>
      <c r="G967" s="47">
        <v>435.57</v>
      </c>
      <c r="H967" s="7">
        <v>1328117020</v>
      </c>
      <c r="I967" s="47">
        <v>278774400000</v>
      </c>
      <c r="J967" s="47">
        <v>0.41000000000002501</v>
      </c>
      <c r="K967" s="47">
        <v>3.81</v>
      </c>
      <c r="L967" s="49">
        <v>-5.6751798940042897E-2</v>
      </c>
      <c r="M967" s="47">
        <v>-41270906050000</v>
      </c>
      <c r="N967" s="47">
        <v>433.36</v>
      </c>
      <c r="O967" s="1"/>
      <c r="P967" s="1"/>
      <c r="Q967" s="1"/>
      <c r="R967" s="1"/>
    </row>
    <row r="968" spans="1:18" x14ac:dyDescent="0.3">
      <c r="A968" s="36">
        <v>44799</v>
      </c>
      <c r="B968" s="47">
        <v>426.09</v>
      </c>
      <c r="C968" s="48">
        <v>-7.2700000000000404</v>
      </c>
      <c r="D968" s="49">
        <v>-1.67758907144177E-2</v>
      </c>
      <c r="E968" s="47">
        <v>434.04</v>
      </c>
      <c r="F968" s="47">
        <v>425.56</v>
      </c>
      <c r="G968" s="47">
        <v>435.7</v>
      </c>
      <c r="H968" s="7">
        <v>1607593920</v>
      </c>
      <c r="I968" s="47">
        <v>425845120000</v>
      </c>
      <c r="J968" s="47">
        <v>7.9500000000000499</v>
      </c>
      <c r="K968" s="47">
        <v>10.14</v>
      </c>
      <c r="L968" s="49">
        <v>0.21043093025040799</v>
      </c>
      <c r="M968" s="47">
        <v>-41696751170000</v>
      </c>
      <c r="N968" s="47">
        <v>426.09</v>
      </c>
      <c r="O968" s="1"/>
      <c r="P968" s="1"/>
      <c r="Q968" s="1"/>
      <c r="R968" s="1"/>
    </row>
    <row r="969" spans="1:18" x14ac:dyDescent="0.3">
      <c r="A969" s="36">
        <v>44802</v>
      </c>
      <c r="B969" s="47">
        <v>422.65</v>
      </c>
      <c r="C969" s="48">
        <v>-3.44</v>
      </c>
      <c r="D969" s="49">
        <v>-8.0734117205285196E-3</v>
      </c>
      <c r="E969" s="47">
        <v>424.95</v>
      </c>
      <c r="F969" s="47">
        <v>420.5</v>
      </c>
      <c r="G969" s="47">
        <v>424.95</v>
      </c>
      <c r="H969" s="7">
        <v>768921800</v>
      </c>
      <c r="I969" s="47">
        <v>12885440000</v>
      </c>
      <c r="J969" s="47">
        <v>2.30000000000001</v>
      </c>
      <c r="K969" s="47">
        <v>4.4499999999999904</v>
      </c>
      <c r="L969" s="49">
        <v>-0.52169401088553502</v>
      </c>
      <c r="M969" s="47">
        <v>-41709636610000</v>
      </c>
      <c r="N969" s="47">
        <v>422.65</v>
      </c>
      <c r="O969" s="1"/>
      <c r="P969" s="1"/>
      <c r="Q969" s="1"/>
      <c r="R969" s="1"/>
    </row>
    <row r="970" spans="1:18" x14ac:dyDescent="0.3">
      <c r="A970" s="36">
        <v>44803</v>
      </c>
      <c r="B970" s="47">
        <v>419.81</v>
      </c>
      <c r="C970" s="48">
        <v>-2.8399999999999799</v>
      </c>
      <c r="D970" s="49">
        <v>-6.7195078670294001E-3</v>
      </c>
      <c r="E970" s="47">
        <v>423.22</v>
      </c>
      <c r="F970" s="47">
        <v>418.74</v>
      </c>
      <c r="G970" s="47">
        <v>426.91</v>
      </c>
      <c r="H970" s="7">
        <v>2158394840</v>
      </c>
      <c r="I970" s="47">
        <v>557274950000</v>
      </c>
      <c r="J970" s="47">
        <v>3.4100000000000299</v>
      </c>
      <c r="K970" s="47">
        <v>8.1700000000000195</v>
      </c>
      <c r="L970" s="49">
        <v>1.8070407679948699</v>
      </c>
      <c r="M970" s="47">
        <v>-42266911560000</v>
      </c>
      <c r="N970" s="47">
        <v>419.81</v>
      </c>
      <c r="O970" s="1"/>
      <c r="P970" s="1"/>
      <c r="Q970" s="1"/>
      <c r="R970" s="1"/>
    </row>
    <row r="971" spans="1:18" x14ac:dyDescent="0.3">
      <c r="A971" s="36">
        <v>44804</v>
      </c>
      <c r="B971" s="47">
        <v>415.12</v>
      </c>
      <c r="C971" s="48">
        <v>-4.6900000000000004</v>
      </c>
      <c r="D971" s="49">
        <v>-1.1171720540244401E-2</v>
      </c>
      <c r="E971" s="47">
        <v>420.48</v>
      </c>
      <c r="F971" s="47">
        <v>415.12</v>
      </c>
      <c r="G971" s="47">
        <v>421.51</v>
      </c>
      <c r="H971" s="7">
        <v>2637179000</v>
      </c>
      <c r="I971" s="47">
        <v>695680000000</v>
      </c>
      <c r="J971" s="47">
        <v>5.3600000000000101</v>
      </c>
      <c r="K971" s="47">
        <v>6.3899999999999899</v>
      </c>
      <c r="L971" s="49">
        <v>0.22182417745216601</v>
      </c>
      <c r="M971" s="47">
        <v>-42962591560000</v>
      </c>
      <c r="N971" s="47">
        <v>415.12</v>
      </c>
      <c r="O971" s="1"/>
      <c r="P971" s="1"/>
      <c r="Q971" s="1"/>
      <c r="R971" s="1"/>
    </row>
    <row r="972" spans="1:18" x14ac:dyDescent="0.3">
      <c r="A972" s="36">
        <v>44805</v>
      </c>
      <c r="B972" s="47">
        <v>407.66</v>
      </c>
      <c r="C972" s="48">
        <v>-7.4599999999999804</v>
      </c>
      <c r="D972" s="49">
        <v>-1.7970707265369E-2</v>
      </c>
      <c r="E972" s="47">
        <v>414.47</v>
      </c>
      <c r="F972" s="47">
        <v>407.09</v>
      </c>
      <c r="G972" s="47">
        <v>414.47</v>
      </c>
      <c r="H972" s="7">
        <v>1769031090</v>
      </c>
      <c r="I972" s="47">
        <v>416510030000</v>
      </c>
      <c r="J972" s="47">
        <v>6.81</v>
      </c>
      <c r="K972" s="47">
        <v>7.3800000000000496</v>
      </c>
      <c r="L972" s="49">
        <v>-0.32919567082856299</v>
      </c>
      <c r="M972" s="47">
        <v>-43379101590000</v>
      </c>
      <c r="N972" s="47">
        <v>407.66</v>
      </c>
      <c r="O972" s="1"/>
      <c r="P972" s="1"/>
      <c r="Q972" s="1"/>
      <c r="R972" s="1"/>
    </row>
    <row r="973" spans="1:18" x14ac:dyDescent="0.3">
      <c r="A973" s="36">
        <v>44806</v>
      </c>
      <c r="B973" s="47">
        <v>415.97</v>
      </c>
      <c r="C973" s="48">
        <v>8.31</v>
      </c>
      <c r="D973" s="49">
        <v>2.0384634254035201E-2</v>
      </c>
      <c r="E973" s="47">
        <v>408.89</v>
      </c>
      <c r="F973" s="47">
        <v>408.89</v>
      </c>
      <c r="G973" s="47">
        <v>416.17</v>
      </c>
      <c r="H973" s="7">
        <v>1864246980</v>
      </c>
      <c r="I973" s="47">
        <v>458977540000</v>
      </c>
      <c r="J973" s="47">
        <v>7.08000000000004</v>
      </c>
      <c r="K973" s="47">
        <v>7.2800000000000296</v>
      </c>
      <c r="L973" s="49">
        <v>5.3823751622137997E-2</v>
      </c>
      <c r="M973" s="47">
        <v>-42920124050000</v>
      </c>
      <c r="N973" s="47">
        <v>415.97</v>
      </c>
      <c r="O973" s="1"/>
      <c r="P973" s="1"/>
      <c r="Q973" s="1"/>
      <c r="R973" s="1"/>
    </row>
    <row r="974" spans="1:18" x14ac:dyDescent="0.3">
      <c r="A974" s="36">
        <v>44809</v>
      </c>
      <c r="B974" s="47">
        <v>413.39</v>
      </c>
      <c r="C974" s="48">
        <v>-2.58000000000004</v>
      </c>
      <c r="D974" s="49">
        <v>-6.2023703632474499E-3</v>
      </c>
      <c r="E974" s="47">
        <v>415.2</v>
      </c>
      <c r="F974" s="47">
        <v>408.1</v>
      </c>
      <c r="G974" s="47">
        <v>415.2</v>
      </c>
      <c r="H974" s="7">
        <v>1590339490</v>
      </c>
      <c r="I974" s="47">
        <v>370399270000</v>
      </c>
      <c r="J974" s="47">
        <v>1.81</v>
      </c>
      <c r="K974" s="47">
        <v>7.0999999999999703</v>
      </c>
      <c r="L974" s="49">
        <v>-0.146926610550282</v>
      </c>
      <c r="M974" s="47">
        <v>-43290523320000</v>
      </c>
      <c r="N974" s="47">
        <v>413.39</v>
      </c>
      <c r="O974" s="1"/>
      <c r="P974" s="1"/>
      <c r="Q974" s="1"/>
      <c r="R974" s="1"/>
    </row>
    <row r="975" spans="1:18" x14ac:dyDescent="0.3">
      <c r="A975" s="36">
        <v>44810</v>
      </c>
      <c r="B975" s="47">
        <v>414.38</v>
      </c>
      <c r="C975" s="48">
        <v>0.99000000000000898</v>
      </c>
      <c r="D975" s="49">
        <v>2.3948329664481701E-3</v>
      </c>
      <c r="E975" s="47">
        <v>413.24</v>
      </c>
      <c r="F975" s="47">
        <v>411.74</v>
      </c>
      <c r="G975" s="47">
        <v>416.87</v>
      </c>
      <c r="H975" s="7">
        <v>1737478250</v>
      </c>
      <c r="I975" s="47">
        <v>391220090000</v>
      </c>
      <c r="J975" s="47">
        <v>1.1399999999999899</v>
      </c>
      <c r="K975" s="47">
        <v>5.13</v>
      </c>
      <c r="L975" s="49">
        <v>9.2520346080320198E-2</v>
      </c>
      <c r="M975" s="47">
        <v>-42899303230000</v>
      </c>
      <c r="N975" s="47">
        <v>414.38</v>
      </c>
      <c r="O975" s="1"/>
      <c r="P975" s="1"/>
      <c r="Q975" s="1"/>
      <c r="R975" s="1"/>
    </row>
    <row r="976" spans="1:18" x14ac:dyDescent="0.3">
      <c r="A976" s="36">
        <v>44811</v>
      </c>
      <c r="B976" s="47">
        <v>412.01</v>
      </c>
      <c r="C976" s="48">
        <v>-2.37</v>
      </c>
      <c r="D976" s="49">
        <v>-5.71938800135143E-3</v>
      </c>
      <c r="E976" s="47">
        <v>413.22</v>
      </c>
      <c r="F976" s="47">
        <v>409.52</v>
      </c>
      <c r="G976" s="47">
        <v>413.22</v>
      </c>
      <c r="H976" s="7">
        <v>2327249380</v>
      </c>
      <c r="I976" s="47">
        <v>606275010000</v>
      </c>
      <c r="J976" s="47">
        <v>1.2100000000000399</v>
      </c>
      <c r="K976" s="47">
        <v>3.7000000000000499</v>
      </c>
      <c r="L976" s="49">
        <v>0.33944087069866902</v>
      </c>
      <c r="M976" s="47">
        <v>-43505578240000</v>
      </c>
      <c r="N976" s="47">
        <v>412.01</v>
      </c>
      <c r="O976" s="1"/>
      <c r="P976" s="1"/>
      <c r="Q976" s="1"/>
      <c r="R976" s="1"/>
    </row>
    <row r="977" spans="1:18" x14ac:dyDescent="0.3">
      <c r="A977" s="36">
        <v>44812</v>
      </c>
      <c r="B977" s="47">
        <v>414.09</v>
      </c>
      <c r="C977" s="48">
        <v>2.0799999999999801</v>
      </c>
      <c r="D977" s="49">
        <v>5.0484211548263002E-3</v>
      </c>
      <c r="E977" s="47">
        <v>412.95</v>
      </c>
      <c r="F977" s="47">
        <v>408.25</v>
      </c>
      <c r="G977" s="47">
        <v>414.79</v>
      </c>
      <c r="H977" s="7">
        <v>2048550050</v>
      </c>
      <c r="I977" s="47">
        <v>380354030000</v>
      </c>
      <c r="J977" s="47">
        <v>1.1399999999999899</v>
      </c>
      <c r="K977" s="47">
        <v>6.5400000000000196</v>
      </c>
      <c r="L977" s="49">
        <v>-0.11975481974346899</v>
      </c>
      <c r="M977" s="47">
        <v>-43125224210000</v>
      </c>
      <c r="N977" s="47">
        <v>414.09</v>
      </c>
      <c r="O977" s="1"/>
      <c r="P977" s="1"/>
      <c r="Q977" s="1"/>
      <c r="R977" s="1"/>
    </row>
    <row r="978" spans="1:18" x14ac:dyDescent="0.3">
      <c r="A978" s="36">
        <v>44813</v>
      </c>
      <c r="B978" s="47">
        <v>420.37</v>
      </c>
      <c r="C978" s="48">
        <v>6.2800000000000296</v>
      </c>
      <c r="D978" s="49">
        <v>1.5165785215774399E-2</v>
      </c>
      <c r="E978" s="47">
        <v>414.19</v>
      </c>
      <c r="F978" s="47">
        <v>414.19</v>
      </c>
      <c r="G978" s="47">
        <v>421.64</v>
      </c>
      <c r="H978" s="7">
        <v>1940355430</v>
      </c>
      <c r="I978" s="47">
        <v>422802450000</v>
      </c>
      <c r="J978" s="47">
        <v>6.1800000000000104</v>
      </c>
      <c r="K978" s="47">
        <v>7.4499999999999904</v>
      </c>
      <c r="L978" s="49">
        <v>-5.2815219232744598E-2</v>
      </c>
      <c r="M978" s="47">
        <v>-42702421760000</v>
      </c>
      <c r="N978" s="47">
        <v>420.37</v>
      </c>
      <c r="O978" s="1"/>
      <c r="P978" s="1"/>
      <c r="Q978" s="1"/>
      <c r="R978" s="1"/>
    </row>
    <row r="979" spans="1:18" x14ac:dyDescent="0.3">
      <c r="A979" s="36">
        <v>44816</v>
      </c>
      <c r="B979" s="47">
        <v>427.75</v>
      </c>
      <c r="C979" s="48">
        <v>7.38</v>
      </c>
      <c r="D979" s="49">
        <v>1.75559626043723E-2</v>
      </c>
      <c r="E979" s="47">
        <v>420.36</v>
      </c>
      <c r="F979" s="47">
        <v>420.36</v>
      </c>
      <c r="G979" s="47">
        <v>428.53</v>
      </c>
      <c r="H979" s="7">
        <v>2076912860</v>
      </c>
      <c r="I979" s="47">
        <v>463611950000</v>
      </c>
      <c r="J979" s="47">
        <v>7.3899999999999899</v>
      </c>
      <c r="K979" s="47">
        <v>8.1699999999999608</v>
      </c>
      <c r="L979" s="49">
        <v>7.0377533872750295E-2</v>
      </c>
      <c r="M979" s="47">
        <v>-42238809810000</v>
      </c>
      <c r="N979" s="47">
        <v>427.75</v>
      </c>
      <c r="O979" s="1"/>
      <c r="P979" s="1"/>
      <c r="Q979" s="1"/>
      <c r="R979" s="1"/>
    </row>
    <row r="980" spans="1:18" x14ac:dyDescent="0.3">
      <c r="A980" s="36">
        <v>44817</v>
      </c>
      <c r="B980" s="47">
        <v>421.13</v>
      </c>
      <c r="C980" s="48">
        <v>-6.62</v>
      </c>
      <c r="D980" s="49">
        <v>-1.54763296317943E-2</v>
      </c>
      <c r="E980" s="47">
        <v>427.93</v>
      </c>
      <c r="F980" s="47">
        <v>421.13</v>
      </c>
      <c r="G980" s="47">
        <v>430.47</v>
      </c>
      <c r="H980" s="7">
        <v>2048505350</v>
      </c>
      <c r="I980" s="47">
        <v>420797770000</v>
      </c>
      <c r="J980" s="47">
        <v>6.8000000000000096</v>
      </c>
      <c r="K980" s="47">
        <v>9.3400000000000301</v>
      </c>
      <c r="L980" s="49">
        <v>-1.3677757284434201E-2</v>
      </c>
      <c r="M980" s="47">
        <v>-42659607580000</v>
      </c>
      <c r="N980" s="47">
        <v>421.13</v>
      </c>
      <c r="O980" s="1"/>
      <c r="P980" s="1"/>
      <c r="Q980" s="1"/>
      <c r="R980" s="1"/>
    </row>
    <row r="981" spans="1:18" x14ac:dyDescent="0.3">
      <c r="A981" s="36">
        <v>44818</v>
      </c>
      <c r="B981" s="47">
        <v>417.51</v>
      </c>
      <c r="C981" s="48">
        <v>-3.62</v>
      </c>
      <c r="D981" s="49">
        <v>-8.5959204996082107E-3</v>
      </c>
      <c r="E981" s="47">
        <v>420.65</v>
      </c>
      <c r="F981" s="47">
        <v>415.77</v>
      </c>
      <c r="G981" s="47">
        <v>420.75</v>
      </c>
      <c r="H981" s="7">
        <v>2234310580</v>
      </c>
      <c r="I981" s="47">
        <v>573071280000</v>
      </c>
      <c r="J981" s="47">
        <v>3.1399999999999899</v>
      </c>
      <c r="K981" s="47">
        <v>4.98000000000002</v>
      </c>
      <c r="L981" s="49">
        <v>9.0702828772207006E-2</v>
      </c>
      <c r="M981" s="47">
        <v>-43232678860000</v>
      </c>
      <c r="N981" s="47">
        <v>417.51</v>
      </c>
      <c r="O981" s="1"/>
      <c r="P981" s="1"/>
      <c r="Q981" s="1"/>
      <c r="R981" s="1"/>
    </row>
    <row r="982" spans="1:18" x14ac:dyDescent="0.3">
      <c r="A982" s="36">
        <v>44819</v>
      </c>
      <c r="B982" s="47">
        <v>414.78</v>
      </c>
      <c r="C982" s="48">
        <v>-2.73000000000002</v>
      </c>
      <c r="D982" s="49">
        <v>-6.5387655385500199E-3</v>
      </c>
      <c r="E982" s="47">
        <v>417.28</v>
      </c>
      <c r="F982" s="47">
        <v>414.04</v>
      </c>
      <c r="G982" s="47">
        <v>419.71</v>
      </c>
      <c r="H982" s="7">
        <v>2148898320</v>
      </c>
      <c r="I982" s="47">
        <v>387511560000</v>
      </c>
      <c r="J982" s="47">
        <v>2.5</v>
      </c>
      <c r="K982" s="47">
        <v>5.66999999999996</v>
      </c>
      <c r="L982" s="49">
        <v>-3.8227568165568097E-2</v>
      </c>
      <c r="M982" s="47">
        <v>-43620190420000</v>
      </c>
      <c r="N982" s="47">
        <v>414.78</v>
      </c>
      <c r="O982" s="1"/>
      <c r="P982" s="1"/>
      <c r="Q982" s="1"/>
      <c r="R982" s="1"/>
    </row>
    <row r="983" spans="1:18" x14ac:dyDescent="0.3">
      <c r="A983" s="36">
        <v>44820</v>
      </c>
      <c r="B983" s="47">
        <v>408.24</v>
      </c>
      <c r="C983" s="48">
        <v>-6.5399999999999601</v>
      </c>
      <c r="D983" s="49">
        <v>-1.5767394763488998E-2</v>
      </c>
      <c r="E983" s="47">
        <v>412.83</v>
      </c>
      <c r="F983" s="47">
        <v>407.98</v>
      </c>
      <c r="G983" s="47">
        <v>412.83</v>
      </c>
      <c r="H983" s="7">
        <v>5155702540</v>
      </c>
      <c r="I983" s="47">
        <v>1201084220000</v>
      </c>
      <c r="J983" s="47">
        <v>4.5899999999999803</v>
      </c>
      <c r="K983" s="47">
        <v>4.8499999999999703</v>
      </c>
      <c r="L983" s="49">
        <v>1.39923056945756</v>
      </c>
      <c r="M983" s="47">
        <v>-44821274640000</v>
      </c>
      <c r="N983" s="47">
        <v>408.24</v>
      </c>
      <c r="O983" s="1"/>
      <c r="P983" s="1"/>
      <c r="Q983" s="1"/>
      <c r="R983" s="1"/>
    </row>
    <row r="984" spans="1:18" x14ac:dyDescent="0.3">
      <c r="A984" s="36">
        <v>44823</v>
      </c>
      <c r="B984" s="47">
        <v>407.87</v>
      </c>
      <c r="C984" s="48">
        <v>-0.37000000000000499</v>
      </c>
      <c r="D984" s="49">
        <v>-9.0632961003332495E-4</v>
      </c>
      <c r="E984" s="47">
        <v>408.35</v>
      </c>
      <c r="F984" s="47">
        <v>404.08</v>
      </c>
      <c r="G984" s="47">
        <v>409.15</v>
      </c>
      <c r="H984" s="7">
        <v>909697500</v>
      </c>
      <c r="I984" s="47">
        <v>12964240000</v>
      </c>
      <c r="J984" s="47">
        <v>0.48000000000001802</v>
      </c>
      <c r="K984" s="47">
        <v>5.0699999999999896</v>
      </c>
      <c r="L984" s="49">
        <v>-0.82355508430864599</v>
      </c>
      <c r="M984" s="47">
        <v>-44834238880000</v>
      </c>
      <c r="N984" s="47">
        <v>407.87</v>
      </c>
      <c r="O984" s="1"/>
      <c r="P984" s="1"/>
      <c r="Q984" s="1"/>
      <c r="R984" s="1"/>
    </row>
    <row r="985" spans="1:18" x14ac:dyDescent="0.3">
      <c r="A985" s="36">
        <v>44824</v>
      </c>
      <c r="B985" s="47">
        <v>403.42</v>
      </c>
      <c r="C985" s="48">
        <v>-4.4499999999999904</v>
      </c>
      <c r="D985" s="49">
        <v>-1.0910339078628E-2</v>
      </c>
      <c r="E985" s="47">
        <v>408.28</v>
      </c>
      <c r="F985" s="47">
        <v>402.85</v>
      </c>
      <c r="G985" s="47">
        <v>411.77</v>
      </c>
      <c r="H985" s="7">
        <v>2329302740</v>
      </c>
      <c r="I985" s="47">
        <v>460165730000</v>
      </c>
      <c r="J985" s="47">
        <v>4.8599999999999604</v>
      </c>
      <c r="K985" s="47">
        <v>8.9199999999999608</v>
      </c>
      <c r="L985" s="49">
        <v>1.56052450402469</v>
      </c>
      <c r="M985" s="47">
        <v>-45294404610000</v>
      </c>
      <c r="N985" s="47">
        <v>403.42</v>
      </c>
      <c r="O985" s="1"/>
      <c r="P985" s="1"/>
      <c r="Q985" s="1"/>
      <c r="R985" s="1"/>
    </row>
    <row r="986" spans="1:18" x14ac:dyDescent="0.3">
      <c r="A986" s="36">
        <v>44825</v>
      </c>
      <c r="B986" s="47">
        <v>407.05</v>
      </c>
      <c r="C986" s="48">
        <v>3.63</v>
      </c>
      <c r="D986" s="49">
        <v>8.9980665311585797E-3</v>
      </c>
      <c r="E986" s="47">
        <v>403.8</v>
      </c>
      <c r="F986" s="47">
        <v>401.72</v>
      </c>
      <c r="G986" s="47">
        <v>407.15</v>
      </c>
      <c r="H986" s="7">
        <v>2581366270</v>
      </c>
      <c r="I986" s="47">
        <v>716557390000</v>
      </c>
      <c r="J986" s="47">
        <v>3.25</v>
      </c>
      <c r="K986" s="47">
        <v>5.42999999999995</v>
      </c>
      <c r="L986" s="49">
        <v>0.108214155966691</v>
      </c>
      <c r="M986" s="47">
        <v>-44577847220000</v>
      </c>
      <c r="N986" s="47">
        <v>407.05</v>
      </c>
      <c r="O986" s="1"/>
      <c r="P986" s="1"/>
      <c r="Q986" s="1"/>
      <c r="R986" s="1"/>
    </row>
    <row r="987" spans="1:18" x14ac:dyDescent="0.3">
      <c r="A987" s="36">
        <v>44826</v>
      </c>
      <c r="B987" s="47">
        <v>399.76</v>
      </c>
      <c r="C987" s="48">
        <v>-7.2900000000000196</v>
      </c>
      <c r="D987" s="49">
        <v>-1.7909347745977199E-2</v>
      </c>
      <c r="E987" s="47">
        <v>405.4</v>
      </c>
      <c r="F987" s="47">
        <v>399.55</v>
      </c>
      <c r="G987" s="47">
        <v>406.19</v>
      </c>
      <c r="H987" s="7">
        <v>2056418010</v>
      </c>
      <c r="I987" s="47">
        <v>508429610000</v>
      </c>
      <c r="J987" s="47">
        <v>5.6399999999999899</v>
      </c>
      <c r="K987" s="47">
        <v>6.6399999999999899</v>
      </c>
      <c r="L987" s="49">
        <v>-0.20336062576660199</v>
      </c>
      <c r="M987" s="47">
        <v>-45086276830000</v>
      </c>
      <c r="N987" s="47">
        <v>399.76</v>
      </c>
      <c r="O987" s="1"/>
      <c r="P987" s="1"/>
      <c r="Q987" s="1"/>
      <c r="R987" s="1"/>
    </row>
    <row r="988" spans="1:18" x14ac:dyDescent="0.3">
      <c r="A988" s="36">
        <v>44827</v>
      </c>
      <c r="B988" s="47">
        <v>390.4</v>
      </c>
      <c r="C988" s="48">
        <v>-9.3600000000000101</v>
      </c>
      <c r="D988" s="49">
        <v>-2.3414048429057501E-2</v>
      </c>
      <c r="E988" s="47">
        <v>399.69</v>
      </c>
      <c r="F988" s="47">
        <v>388.4</v>
      </c>
      <c r="G988" s="47">
        <v>399.7</v>
      </c>
      <c r="H988" s="7">
        <v>2402513180</v>
      </c>
      <c r="I988" s="47">
        <v>519074240000</v>
      </c>
      <c r="J988" s="47">
        <v>9.2900000000000205</v>
      </c>
      <c r="K988" s="47">
        <v>11.3</v>
      </c>
      <c r="L988" s="49">
        <v>0.16830000919900501</v>
      </c>
      <c r="M988" s="47">
        <v>-45605351070000</v>
      </c>
      <c r="N988" s="47">
        <v>390.4</v>
      </c>
      <c r="O988" s="1"/>
      <c r="P988" s="1"/>
      <c r="Q988" s="1"/>
      <c r="R988" s="1"/>
    </row>
    <row r="989" spans="1:18" x14ac:dyDescent="0.3">
      <c r="A989" s="36">
        <v>44830</v>
      </c>
      <c r="B989" s="47">
        <v>388.75</v>
      </c>
      <c r="C989" s="48">
        <v>-1.6499999999999799</v>
      </c>
      <c r="D989" s="49">
        <v>-4.2264344262294496E-3</v>
      </c>
      <c r="E989" s="47">
        <v>388.64</v>
      </c>
      <c r="F989" s="47">
        <v>385.61</v>
      </c>
      <c r="G989" s="47">
        <v>391.71</v>
      </c>
      <c r="H989" s="7">
        <v>2412236690</v>
      </c>
      <c r="I989" s="47">
        <v>580270960000</v>
      </c>
      <c r="J989" s="47">
        <v>0.110000000000014</v>
      </c>
      <c r="K989" s="47">
        <v>6.0999999999999703</v>
      </c>
      <c r="L989" s="49">
        <v>4.0472244152267196E-3</v>
      </c>
      <c r="M989" s="47">
        <v>-46185622030000</v>
      </c>
      <c r="N989" s="47">
        <v>388.75</v>
      </c>
      <c r="O989" s="1"/>
      <c r="P989" s="1"/>
      <c r="Q989" s="1"/>
      <c r="R989" s="1"/>
    </row>
    <row r="990" spans="1:18" x14ac:dyDescent="0.3">
      <c r="A990" s="36">
        <v>44831</v>
      </c>
      <c r="B990" s="47">
        <v>388.24</v>
      </c>
      <c r="C990" s="48">
        <v>-0.50999999999999102</v>
      </c>
      <c r="D990" s="49">
        <v>-1.3118971061093E-3</v>
      </c>
      <c r="E990" s="47">
        <v>389.32</v>
      </c>
      <c r="F990" s="47">
        <v>388.24</v>
      </c>
      <c r="G990" s="47">
        <v>393.7</v>
      </c>
      <c r="H990" s="7">
        <v>2599075270</v>
      </c>
      <c r="I990" s="47">
        <v>614024480000</v>
      </c>
      <c r="J990" s="47">
        <v>1.0799999999999801</v>
      </c>
      <c r="K990" s="47">
        <v>5.4599999999999804</v>
      </c>
      <c r="L990" s="49">
        <v>7.7454497220171198E-2</v>
      </c>
      <c r="M990" s="47">
        <v>-46799646510000</v>
      </c>
      <c r="N990" s="47">
        <v>388.24</v>
      </c>
      <c r="O990" s="1"/>
      <c r="P990" s="1"/>
      <c r="Q990" s="1"/>
      <c r="R990" s="1"/>
    </row>
    <row r="991" spans="1:18" x14ac:dyDescent="0.3">
      <c r="A991" s="36">
        <v>44832</v>
      </c>
      <c r="B991" s="47">
        <v>389.41</v>
      </c>
      <c r="C991" s="48">
        <v>1.1700000000000199</v>
      </c>
      <c r="D991" s="49">
        <v>3.0135998351535501E-3</v>
      </c>
      <c r="E991" s="47">
        <v>386.92</v>
      </c>
      <c r="F991" s="47">
        <v>380.72</v>
      </c>
      <c r="G991" s="47">
        <v>389.7</v>
      </c>
      <c r="H991" s="7">
        <v>3091050170</v>
      </c>
      <c r="I991" s="47">
        <v>652640380000</v>
      </c>
      <c r="J991" s="47">
        <v>2.49000000000001</v>
      </c>
      <c r="K991" s="47">
        <v>8.9799999999999596</v>
      </c>
      <c r="L991" s="49">
        <v>0.18928843872998</v>
      </c>
      <c r="M991" s="47">
        <v>-46147006130000</v>
      </c>
      <c r="N991" s="47">
        <v>389.41</v>
      </c>
      <c r="O991" s="1"/>
      <c r="P991" s="1"/>
      <c r="Q991" s="1"/>
      <c r="R991" s="1"/>
    </row>
    <row r="992" spans="1:18" x14ac:dyDescent="0.3">
      <c r="A992" s="36">
        <v>44833</v>
      </c>
      <c r="B992" s="47">
        <v>382.89</v>
      </c>
      <c r="C992" s="48">
        <v>-6.5200000000000404</v>
      </c>
      <c r="D992" s="49">
        <v>-1.6743278292802002E-2</v>
      </c>
      <c r="E992" s="47">
        <v>388.9</v>
      </c>
      <c r="F992" s="47">
        <v>380.04</v>
      </c>
      <c r="G992" s="47">
        <v>388.9</v>
      </c>
      <c r="H992" s="7">
        <v>2530899800</v>
      </c>
      <c r="I992" s="47">
        <v>543094000000</v>
      </c>
      <c r="J992" s="47">
        <v>6.00999999999999</v>
      </c>
      <c r="K992" s="47">
        <v>8.8599999999999604</v>
      </c>
      <c r="L992" s="49">
        <v>-0.181216848382632</v>
      </c>
      <c r="M992" s="47">
        <v>-46690100130000</v>
      </c>
      <c r="N992" s="47">
        <v>382.89</v>
      </c>
      <c r="O992" s="1"/>
      <c r="P992" s="1"/>
      <c r="Q992" s="1"/>
      <c r="R992" s="1"/>
    </row>
    <row r="993" spans="1:18" x14ac:dyDescent="0.3">
      <c r="A993" s="36">
        <v>44834</v>
      </c>
      <c r="B993" s="47">
        <v>387.85</v>
      </c>
      <c r="C993" s="48">
        <v>4.9600000000000399</v>
      </c>
      <c r="D993" s="49">
        <v>1.2954112147092E-2</v>
      </c>
      <c r="E993" s="47">
        <v>383.7</v>
      </c>
      <c r="F993" s="47">
        <v>383.7</v>
      </c>
      <c r="G993" s="47">
        <v>388.45</v>
      </c>
      <c r="H993" s="7">
        <v>2590460230</v>
      </c>
      <c r="I993" s="47">
        <v>574900920000</v>
      </c>
      <c r="J993" s="47">
        <v>4.1500000000000297</v>
      </c>
      <c r="K993" s="47">
        <v>4.75</v>
      </c>
      <c r="L993" s="49">
        <v>2.35333022666484E-2</v>
      </c>
      <c r="M993" s="47">
        <v>-46115199210000</v>
      </c>
      <c r="N993" s="47">
        <v>387.85</v>
      </c>
      <c r="O993" s="1"/>
      <c r="P993" s="1"/>
      <c r="Q993" s="1"/>
      <c r="R993" s="1"/>
    </row>
    <row r="994" spans="1:18" x14ac:dyDescent="0.3">
      <c r="A994" s="36">
        <v>44837</v>
      </c>
      <c r="B994" s="47">
        <v>390.83</v>
      </c>
      <c r="C994" s="48">
        <v>2.97999999999996</v>
      </c>
      <c r="D994" s="49">
        <v>7.6833827510634596E-3</v>
      </c>
      <c r="E994" s="47">
        <v>386.43</v>
      </c>
      <c r="F994" s="47">
        <v>381.54</v>
      </c>
      <c r="G994" s="47">
        <v>391.31</v>
      </c>
      <c r="H994" s="7">
        <v>2427040640</v>
      </c>
      <c r="I994" s="47">
        <v>468370880000</v>
      </c>
      <c r="J994" s="47">
        <v>4.3999999999999799</v>
      </c>
      <c r="K994" s="47">
        <v>9.76999999999998</v>
      </c>
      <c r="L994" s="49">
        <v>-6.3085156879632898E-2</v>
      </c>
      <c r="M994" s="47">
        <v>-45646828330000</v>
      </c>
      <c r="N994" s="47">
        <v>390.83</v>
      </c>
      <c r="O994" s="1"/>
      <c r="P994" s="1"/>
      <c r="Q994" s="1"/>
      <c r="R994" s="1"/>
    </row>
    <row r="995" spans="1:18" x14ac:dyDescent="0.3">
      <c r="A995" s="36">
        <v>44838</v>
      </c>
      <c r="B995" s="47">
        <v>403.03</v>
      </c>
      <c r="C995" s="48">
        <v>12.2</v>
      </c>
      <c r="D995" s="49">
        <v>3.1215618043650702E-2</v>
      </c>
      <c r="E995" s="47">
        <v>392.8</v>
      </c>
      <c r="F995" s="47">
        <v>392.8</v>
      </c>
      <c r="G995" s="47">
        <v>403.03</v>
      </c>
      <c r="H995" s="7">
        <v>2431231380</v>
      </c>
      <c r="I995" s="47">
        <v>596242650000</v>
      </c>
      <c r="J995" s="47">
        <v>10.23</v>
      </c>
      <c r="K995" s="47">
        <v>10.23</v>
      </c>
      <c r="L995" s="49">
        <v>1.7266871971290899E-3</v>
      </c>
      <c r="M995" s="47">
        <v>-45050585680000</v>
      </c>
      <c r="N995" s="47">
        <v>403.03</v>
      </c>
      <c r="O995" s="1"/>
      <c r="P995" s="1"/>
      <c r="Q995" s="1"/>
      <c r="R995" s="1"/>
    </row>
    <row r="996" spans="1:18" x14ac:dyDescent="0.3">
      <c r="A996" s="36">
        <v>44839</v>
      </c>
      <c r="B996" s="47">
        <v>398.91</v>
      </c>
      <c r="C996" s="48">
        <v>-4.1199999999999504</v>
      </c>
      <c r="D996" s="49">
        <v>-1.0222564077115699E-2</v>
      </c>
      <c r="E996" s="47">
        <v>402.91</v>
      </c>
      <c r="F996" s="47">
        <v>397.28</v>
      </c>
      <c r="G996" s="47">
        <v>402.91</v>
      </c>
      <c r="H996" s="7">
        <v>1905771710</v>
      </c>
      <c r="I996" s="47">
        <v>475884590000</v>
      </c>
      <c r="J996" s="47">
        <v>4</v>
      </c>
      <c r="K996" s="47">
        <v>5.6300000000000496</v>
      </c>
      <c r="L996" s="49">
        <v>-0.21612902594240099</v>
      </c>
      <c r="M996" s="47">
        <v>-45526470270000</v>
      </c>
      <c r="N996" s="47">
        <v>398.91</v>
      </c>
      <c r="O996" s="1"/>
      <c r="P996" s="1"/>
      <c r="Q996" s="1"/>
      <c r="R996" s="1"/>
    </row>
    <row r="997" spans="1:18" x14ac:dyDescent="0.3">
      <c r="A997" s="36">
        <v>44840</v>
      </c>
      <c r="B997" s="47">
        <v>396.35</v>
      </c>
      <c r="C997" s="48">
        <v>-2.56</v>
      </c>
      <c r="D997" s="49">
        <v>-6.4174876538567703E-3</v>
      </c>
      <c r="E997" s="47">
        <v>400.1</v>
      </c>
      <c r="F997" s="47">
        <v>395.13</v>
      </c>
      <c r="G997" s="47">
        <v>402.12</v>
      </c>
      <c r="H997" s="7">
        <v>2032576770</v>
      </c>
      <c r="I997" s="47">
        <v>509826920000</v>
      </c>
      <c r="J997" s="47">
        <v>3.75</v>
      </c>
      <c r="K997" s="47">
        <v>6.99000000000001</v>
      </c>
      <c r="L997" s="49">
        <v>6.65373818567178E-2</v>
      </c>
      <c r="M997" s="47">
        <v>-46036297190000</v>
      </c>
      <c r="N997" s="47">
        <v>396.35</v>
      </c>
      <c r="O997" s="1"/>
      <c r="P997" s="1"/>
      <c r="Q997" s="1"/>
      <c r="R997" s="1"/>
    </row>
    <row r="998" spans="1:18" x14ac:dyDescent="0.3">
      <c r="A998" s="36">
        <v>44841</v>
      </c>
      <c r="B998" s="47">
        <v>391.67</v>
      </c>
      <c r="C998" s="48">
        <v>-4.6800000000000104</v>
      </c>
      <c r="D998" s="49">
        <v>-1.18077456793238E-2</v>
      </c>
      <c r="E998" s="47">
        <v>395.7</v>
      </c>
      <c r="F998" s="47">
        <v>391.36</v>
      </c>
      <c r="G998" s="47">
        <v>397.46</v>
      </c>
      <c r="H998" s="7">
        <v>1789258380</v>
      </c>
      <c r="I998" s="47">
        <v>410232350000</v>
      </c>
      <c r="J998" s="47">
        <v>4.0299999999999701</v>
      </c>
      <c r="K998" s="47">
        <v>6.0999999999999703</v>
      </c>
      <c r="L998" s="49">
        <v>-0.119709323451532</v>
      </c>
      <c r="M998" s="47">
        <v>-46446529540000</v>
      </c>
      <c r="N998" s="47">
        <v>391.67</v>
      </c>
      <c r="O998" s="1"/>
      <c r="P998" s="1"/>
      <c r="Q998" s="1"/>
      <c r="R998" s="1"/>
    </row>
    <row r="999" spans="1:18" x14ac:dyDescent="0.3">
      <c r="A999" s="36">
        <v>44844</v>
      </c>
      <c r="B999" s="47">
        <v>390.12</v>
      </c>
      <c r="C999" s="48">
        <v>-1.55000000000001</v>
      </c>
      <c r="D999" s="49">
        <v>-3.9574131283989398E-3</v>
      </c>
      <c r="E999" s="47">
        <v>391.02</v>
      </c>
      <c r="F999" s="47">
        <v>388.24</v>
      </c>
      <c r="G999" s="47">
        <v>393.23</v>
      </c>
      <c r="H999" s="7">
        <v>1911917670</v>
      </c>
      <c r="I999" s="47">
        <v>372593210000</v>
      </c>
      <c r="J999" s="47">
        <v>0.89999999999997704</v>
      </c>
      <c r="K999" s="47">
        <v>4.99000000000001</v>
      </c>
      <c r="L999" s="49">
        <v>6.8553145465776705E-2</v>
      </c>
      <c r="M999" s="47">
        <v>-46819122750000</v>
      </c>
      <c r="N999" s="47">
        <v>390.12</v>
      </c>
      <c r="O999" s="1"/>
      <c r="P999" s="1"/>
      <c r="Q999" s="1"/>
      <c r="R999" s="1"/>
    </row>
    <row r="1000" spans="1:18" x14ac:dyDescent="0.3">
      <c r="A1000" s="36">
        <v>44845</v>
      </c>
      <c r="B1000" s="47">
        <v>387.95</v>
      </c>
      <c r="C1000" s="48">
        <v>-2.1700000000000199</v>
      </c>
      <c r="D1000" s="49">
        <v>-5.5623910591613198E-3</v>
      </c>
      <c r="E1000" s="47">
        <v>389.19</v>
      </c>
      <c r="F1000" s="47">
        <v>384.79</v>
      </c>
      <c r="G1000" s="47">
        <v>389.64</v>
      </c>
      <c r="H1000" s="7">
        <v>1932064630</v>
      </c>
      <c r="I1000" s="47">
        <v>456959090000</v>
      </c>
      <c r="J1000" s="47">
        <v>1.24000000000001</v>
      </c>
      <c r="K1000" s="47">
        <v>4.8499999999999703</v>
      </c>
      <c r="L1000" s="49">
        <v>1.05375667143659E-2</v>
      </c>
      <c r="M1000" s="47">
        <v>-47276081840000</v>
      </c>
      <c r="N1000" s="47">
        <v>387.95</v>
      </c>
      <c r="O1000" s="1"/>
      <c r="P1000" s="1"/>
      <c r="Q1000" s="1"/>
      <c r="R1000" s="1"/>
    </row>
    <row r="1001" spans="1:18" x14ac:dyDescent="0.3">
      <c r="A1001" s="36">
        <v>44846</v>
      </c>
      <c r="B1001" s="47">
        <v>385.88</v>
      </c>
      <c r="C1001" s="48">
        <v>-2.0699999999999901</v>
      </c>
      <c r="D1001" s="49">
        <v>-5.3357391416419498E-3</v>
      </c>
      <c r="E1001" s="47">
        <v>387.26</v>
      </c>
      <c r="F1001" s="47">
        <v>384.08</v>
      </c>
      <c r="G1001" s="47">
        <v>389.7</v>
      </c>
      <c r="H1001" s="7">
        <v>2074259240</v>
      </c>
      <c r="I1001" s="47">
        <v>433872030000</v>
      </c>
      <c r="J1001" s="47">
        <v>1.38</v>
      </c>
      <c r="K1001" s="47">
        <v>5.62</v>
      </c>
      <c r="L1001" s="49">
        <v>7.3597232614314806E-2</v>
      </c>
      <c r="M1001" s="47">
        <v>-47709953870000</v>
      </c>
      <c r="N1001" s="47">
        <v>385.88</v>
      </c>
      <c r="O1001" s="1"/>
      <c r="P1001" s="1"/>
      <c r="Q1001" s="1"/>
      <c r="R1001" s="1"/>
    </row>
    <row r="1002" spans="1:18" x14ac:dyDescent="0.3">
      <c r="A1002" s="36">
        <v>44847</v>
      </c>
      <c r="B1002" s="47">
        <v>389.15</v>
      </c>
      <c r="C1002" s="48">
        <v>3.26999999999998</v>
      </c>
      <c r="D1002" s="49">
        <v>8.4741370374209098E-3</v>
      </c>
      <c r="E1002" s="47">
        <v>385.11</v>
      </c>
      <c r="F1002" s="47">
        <v>379.72</v>
      </c>
      <c r="G1002" s="47">
        <v>389.94</v>
      </c>
      <c r="H1002" s="7">
        <v>2495660280</v>
      </c>
      <c r="I1002" s="47">
        <v>536315290000</v>
      </c>
      <c r="J1002" s="47">
        <v>4.0399999999999601</v>
      </c>
      <c r="K1002" s="47">
        <v>10.220000000000001</v>
      </c>
      <c r="L1002" s="49">
        <v>0.203157364264652</v>
      </c>
      <c r="M1002" s="47">
        <v>-47173638580000</v>
      </c>
      <c r="N1002" s="47">
        <v>389.15</v>
      </c>
      <c r="O1002" s="1"/>
      <c r="P1002" s="1"/>
      <c r="Q1002" s="1"/>
      <c r="R1002" s="1"/>
    </row>
    <row r="1003" spans="1:18" x14ac:dyDescent="0.3">
      <c r="A1003" s="36">
        <v>44848</v>
      </c>
      <c r="B1003" s="47">
        <v>391.31</v>
      </c>
      <c r="C1003" s="48">
        <v>2.1600000000000299</v>
      </c>
      <c r="D1003" s="49">
        <v>5.5505589104459102E-3</v>
      </c>
      <c r="E1003" s="47">
        <v>390.87</v>
      </c>
      <c r="F1003" s="47">
        <v>390.8</v>
      </c>
      <c r="G1003" s="47">
        <v>397.95</v>
      </c>
      <c r="H1003" s="7">
        <v>2143428670</v>
      </c>
      <c r="I1003" s="47">
        <v>474041220000</v>
      </c>
      <c r="J1003" s="47">
        <v>0.439999999999998</v>
      </c>
      <c r="K1003" s="47">
        <v>7.1499999999999799</v>
      </c>
      <c r="L1003" s="49">
        <v>-0.14113764314107699</v>
      </c>
      <c r="M1003" s="47">
        <v>-46699597360000</v>
      </c>
      <c r="N1003" s="47">
        <v>391.31</v>
      </c>
      <c r="O1003" s="1"/>
      <c r="P1003" s="1"/>
      <c r="Q1003" s="1"/>
      <c r="R1003" s="1"/>
    </row>
    <row r="1004" spans="1:18" x14ac:dyDescent="0.3">
      <c r="A1004" s="36">
        <v>44851</v>
      </c>
      <c r="B1004" s="47">
        <v>398.48</v>
      </c>
      <c r="C1004" s="48">
        <v>7.1700000000000204</v>
      </c>
      <c r="D1004" s="49">
        <v>1.8323068666785999E-2</v>
      </c>
      <c r="E1004" s="47">
        <v>391.8</v>
      </c>
      <c r="F1004" s="47">
        <v>390.43</v>
      </c>
      <c r="G1004" s="47">
        <v>400.08</v>
      </c>
      <c r="H1004" s="7">
        <v>1973971680</v>
      </c>
      <c r="I1004" s="47">
        <v>452452480000</v>
      </c>
      <c r="J1004" s="47">
        <v>6.6800000000000104</v>
      </c>
      <c r="K1004" s="47">
        <v>9.6499999999999808</v>
      </c>
      <c r="L1004" s="49">
        <v>-7.9058842671914098E-2</v>
      </c>
      <c r="M1004" s="47">
        <v>-46247144880000</v>
      </c>
      <c r="N1004" s="47">
        <v>398.48</v>
      </c>
      <c r="O1004" s="1"/>
      <c r="P1004" s="1"/>
      <c r="Q1004" s="1"/>
      <c r="R1004" s="1"/>
    </row>
    <row r="1005" spans="1:18" x14ac:dyDescent="0.3">
      <c r="A1005" s="36">
        <v>44852</v>
      </c>
      <c r="B1005" s="47">
        <v>399.84</v>
      </c>
      <c r="C1005" s="48">
        <v>1.3599999999999599</v>
      </c>
      <c r="D1005" s="49">
        <v>3.41296928327634E-3</v>
      </c>
      <c r="E1005" s="47">
        <v>398.36</v>
      </c>
      <c r="F1005" s="47">
        <v>398.36</v>
      </c>
      <c r="G1005" s="47">
        <v>404.08</v>
      </c>
      <c r="H1005" s="7">
        <v>2247350550</v>
      </c>
      <c r="I1005" s="47">
        <v>440747200000</v>
      </c>
      <c r="J1005" s="47">
        <v>1.47999999999996</v>
      </c>
      <c r="K1005" s="47">
        <v>5.7199999999999704</v>
      </c>
      <c r="L1005" s="49">
        <v>0.13849178930469799</v>
      </c>
      <c r="M1005" s="47">
        <v>-45806397680000</v>
      </c>
      <c r="N1005" s="47">
        <v>399.84</v>
      </c>
      <c r="O1005" s="1"/>
      <c r="P1005" s="1"/>
      <c r="Q1005" s="1"/>
      <c r="R1005" s="1"/>
    </row>
    <row r="1006" spans="1:18" x14ac:dyDescent="0.3">
      <c r="A1006" s="36">
        <v>44853</v>
      </c>
      <c r="B1006" s="47">
        <v>397.73</v>
      </c>
      <c r="C1006" s="48">
        <v>-2.1099999999999599</v>
      </c>
      <c r="D1006" s="49">
        <v>-5.27711084433763E-3</v>
      </c>
      <c r="E1006" s="47">
        <v>399.9</v>
      </c>
      <c r="F1006" s="47">
        <v>397.26</v>
      </c>
      <c r="G1006" s="47">
        <v>400.91</v>
      </c>
      <c r="H1006" s="7">
        <v>1703258550</v>
      </c>
      <c r="I1006" s="47">
        <v>332081310000</v>
      </c>
      <c r="J1006" s="47">
        <v>2.16999999999996</v>
      </c>
      <c r="K1006" s="47">
        <v>3.6500000000000301</v>
      </c>
      <c r="L1006" s="49">
        <v>-0.24210375190465899</v>
      </c>
      <c r="M1006" s="47">
        <v>-46138478990000</v>
      </c>
      <c r="N1006" s="47">
        <v>397.73</v>
      </c>
      <c r="O1006" s="1"/>
      <c r="P1006" s="1"/>
      <c r="Q1006" s="1"/>
      <c r="R1006" s="1"/>
    </row>
    <row r="1007" spans="1:18" x14ac:dyDescent="0.3">
      <c r="A1007" s="36">
        <v>44854</v>
      </c>
      <c r="B1007" s="47">
        <v>398.77</v>
      </c>
      <c r="C1007" s="48">
        <v>1.0399999999999601</v>
      </c>
      <c r="D1007" s="49">
        <v>2.61483921253102E-3</v>
      </c>
      <c r="E1007" s="47">
        <v>396.98</v>
      </c>
      <c r="F1007" s="47">
        <v>394.86</v>
      </c>
      <c r="G1007" s="47">
        <v>400.03</v>
      </c>
      <c r="H1007" s="7">
        <v>2165900920</v>
      </c>
      <c r="I1007" s="47">
        <v>486716770000</v>
      </c>
      <c r="J1007" s="47">
        <v>1.7899999999999601</v>
      </c>
      <c r="K1007" s="47">
        <v>5.16999999999996</v>
      </c>
      <c r="L1007" s="49">
        <v>0.27162192727580903</v>
      </c>
      <c r="M1007" s="47">
        <v>-45651762220000</v>
      </c>
      <c r="N1007" s="47">
        <v>398.77</v>
      </c>
      <c r="O1007" s="1"/>
      <c r="P1007" s="1"/>
      <c r="Q1007" s="1"/>
      <c r="R1007" s="1"/>
    </row>
    <row r="1008" spans="1:18" x14ac:dyDescent="0.3">
      <c r="A1008" s="36">
        <v>44855</v>
      </c>
      <c r="B1008" s="47">
        <v>396.29</v>
      </c>
      <c r="C1008" s="48">
        <v>-2.47999999999996</v>
      </c>
      <c r="D1008" s="49">
        <v>-6.2191238057024397E-3</v>
      </c>
      <c r="E1008" s="47">
        <v>397.22</v>
      </c>
      <c r="F1008" s="47">
        <v>391.1</v>
      </c>
      <c r="G1008" s="47">
        <v>397.69</v>
      </c>
      <c r="H1008" s="7">
        <v>1979202250</v>
      </c>
      <c r="I1008" s="47">
        <v>395183270000</v>
      </c>
      <c r="J1008" s="47">
        <v>0.93000000000000704</v>
      </c>
      <c r="K1008" s="47">
        <v>6.5899999999999803</v>
      </c>
      <c r="L1008" s="49">
        <v>-8.6199081535086999E-2</v>
      </c>
      <c r="M1008" s="47">
        <v>-46046945490000</v>
      </c>
      <c r="N1008" s="47">
        <v>396.29</v>
      </c>
      <c r="O1008" s="1"/>
      <c r="P1008" s="1"/>
      <c r="Q1008" s="1"/>
      <c r="R1008" s="1"/>
    </row>
    <row r="1009" spans="1:18" x14ac:dyDescent="0.3">
      <c r="A1009" s="36">
        <v>44858</v>
      </c>
      <c r="B1009" s="47">
        <v>401.84</v>
      </c>
      <c r="C1009" s="48">
        <v>5.5499999999999501</v>
      </c>
      <c r="D1009" s="49">
        <v>1.40048954048801E-2</v>
      </c>
      <c r="E1009" s="47">
        <v>398.46</v>
      </c>
      <c r="F1009" s="47">
        <v>397.28</v>
      </c>
      <c r="G1009" s="47">
        <v>404.32</v>
      </c>
      <c r="H1009" s="7">
        <v>1767853290</v>
      </c>
      <c r="I1009" s="47">
        <v>345796140000</v>
      </c>
      <c r="J1009" s="47">
        <v>3.38</v>
      </c>
      <c r="K1009" s="47">
        <v>7.0400000000000196</v>
      </c>
      <c r="L1009" s="49">
        <v>-0.106784923066857</v>
      </c>
      <c r="M1009" s="47">
        <v>-45701149350000</v>
      </c>
      <c r="N1009" s="47">
        <v>401.84</v>
      </c>
      <c r="O1009" s="1"/>
      <c r="P1009" s="1"/>
      <c r="Q1009" s="1"/>
      <c r="R1009" s="1"/>
    </row>
    <row r="1010" spans="1:18" x14ac:dyDescent="0.3">
      <c r="A1010" s="36">
        <v>44859</v>
      </c>
      <c r="B1010" s="47">
        <v>407.61</v>
      </c>
      <c r="C1010" s="48">
        <v>5.7700000000000404</v>
      </c>
      <c r="D1010" s="49">
        <v>1.43589488353575E-2</v>
      </c>
      <c r="E1010" s="47">
        <v>402.84</v>
      </c>
      <c r="F1010" s="47">
        <v>401.2</v>
      </c>
      <c r="G1010" s="47">
        <v>407.66</v>
      </c>
      <c r="H1010" s="7">
        <v>1820869560</v>
      </c>
      <c r="I1010" s="47">
        <v>383870580000</v>
      </c>
      <c r="J1010" s="47">
        <v>4.7700000000000404</v>
      </c>
      <c r="K1010" s="47">
        <v>6.4600000000000399</v>
      </c>
      <c r="L1010" s="49">
        <v>2.9989066570111099E-2</v>
      </c>
      <c r="M1010" s="47">
        <v>-45317278770000</v>
      </c>
      <c r="N1010" s="47">
        <v>407.61</v>
      </c>
      <c r="O1010" s="1"/>
      <c r="P1010" s="1"/>
      <c r="Q1010" s="1"/>
      <c r="R1010" s="1"/>
    </row>
    <row r="1011" spans="1:18" x14ac:dyDescent="0.3">
      <c r="A1011" s="36">
        <v>44860</v>
      </c>
      <c r="B1011" s="47">
        <v>410.31</v>
      </c>
      <c r="C1011" s="48">
        <v>2.69999999999999</v>
      </c>
      <c r="D1011" s="49">
        <v>6.6239788032678003E-3</v>
      </c>
      <c r="E1011" s="47">
        <v>407.56</v>
      </c>
      <c r="F1011" s="47">
        <v>405.31</v>
      </c>
      <c r="G1011" s="47">
        <v>410.33</v>
      </c>
      <c r="H1011" s="7">
        <v>2359095060</v>
      </c>
      <c r="I1011" s="47">
        <v>580515520000</v>
      </c>
      <c r="J1011" s="47">
        <v>2.75</v>
      </c>
      <c r="K1011" s="47">
        <v>5.01999999999998</v>
      </c>
      <c r="L1011" s="49">
        <v>0.29558707104752702</v>
      </c>
      <c r="M1011" s="47">
        <v>-44736763250000</v>
      </c>
      <c r="N1011" s="47">
        <v>410.31</v>
      </c>
      <c r="O1011" s="1"/>
      <c r="P1011" s="1"/>
      <c r="Q1011" s="1"/>
      <c r="R1011" s="1"/>
    </row>
    <row r="1012" spans="1:18" x14ac:dyDescent="0.3">
      <c r="A1012" s="36">
        <v>44861</v>
      </c>
      <c r="B1012" s="47">
        <v>410.19</v>
      </c>
      <c r="C1012" s="48">
        <v>-0.12000000000000501</v>
      </c>
      <c r="D1012" s="49">
        <v>-2.92461797177755E-4</v>
      </c>
      <c r="E1012" s="47">
        <v>409.63</v>
      </c>
      <c r="F1012" s="47">
        <v>406.46</v>
      </c>
      <c r="G1012" s="47">
        <v>411.41</v>
      </c>
      <c r="H1012" s="7">
        <v>2329120510</v>
      </c>
      <c r="I1012" s="47">
        <v>436697040000</v>
      </c>
      <c r="J1012" s="47">
        <v>0.56000000000000205</v>
      </c>
      <c r="K1012" s="47">
        <v>4.9500000000000499</v>
      </c>
      <c r="L1012" s="49">
        <v>-1.2705952595229501E-2</v>
      </c>
      <c r="M1012" s="47">
        <v>-45173460290000</v>
      </c>
      <c r="N1012" s="47">
        <v>410.19</v>
      </c>
      <c r="O1012" s="1"/>
      <c r="P1012" s="1"/>
      <c r="Q1012" s="1"/>
      <c r="R1012" s="1"/>
    </row>
    <row r="1013" spans="1:18" x14ac:dyDescent="0.3">
      <c r="A1013" s="36">
        <v>44862</v>
      </c>
      <c r="B1013" s="47">
        <v>410.76</v>
      </c>
      <c r="C1013" s="48">
        <v>0.56999999999999296</v>
      </c>
      <c r="D1013" s="49">
        <v>1.3895999414905099E-3</v>
      </c>
      <c r="E1013" s="47">
        <v>408.56</v>
      </c>
      <c r="F1013" s="47">
        <v>405.67</v>
      </c>
      <c r="G1013" s="47">
        <v>410.92</v>
      </c>
      <c r="H1013" s="7">
        <v>1783177710</v>
      </c>
      <c r="I1013" s="47">
        <v>349121150000</v>
      </c>
      <c r="J1013" s="47">
        <v>2.19999999999999</v>
      </c>
      <c r="K1013" s="47">
        <v>5.25</v>
      </c>
      <c r="L1013" s="49">
        <v>-0.234398691547309</v>
      </c>
      <c r="M1013" s="47">
        <v>-44824339140000</v>
      </c>
      <c r="N1013" s="47">
        <v>410.76</v>
      </c>
      <c r="O1013" s="1"/>
      <c r="P1013" s="1"/>
      <c r="Q1013" s="1"/>
      <c r="R1013" s="1"/>
    </row>
    <row r="1014" spans="1:18" x14ac:dyDescent="0.3">
      <c r="A1014" s="36">
        <v>44865</v>
      </c>
      <c r="B1014" s="47">
        <v>412.2</v>
      </c>
      <c r="C1014" s="48">
        <v>1.44</v>
      </c>
      <c r="D1014" s="49">
        <v>3.5056967572304901E-3</v>
      </c>
      <c r="E1014" s="47">
        <v>411.3</v>
      </c>
      <c r="F1014" s="47">
        <v>409.88</v>
      </c>
      <c r="G1014" s="47">
        <v>413.16</v>
      </c>
      <c r="H1014" s="7">
        <v>1975888840</v>
      </c>
      <c r="I1014" s="47">
        <v>526991360000</v>
      </c>
      <c r="J1014" s="47">
        <v>0.89999999999997704</v>
      </c>
      <c r="K1014" s="47">
        <v>3.28000000000003</v>
      </c>
      <c r="L1014" s="49">
        <v>0.108071746814287</v>
      </c>
      <c r="M1014" s="47">
        <v>-44297347780000</v>
      </c>
      <c r="N1014" s="47">
        <v>412.2</v>
      </c>
      <c r="O1014" s="1"/>
      <c r="P1014" s="1"/>
      <c r="Q1014" s="1"/>
      <c r="R1014" s="1"/>
    </row>
    <row r="1015" spans="1:18" x14ac:dyDescent="0.3">
      <c r="A1015" s="36">
        <v>44866</v>
      </c>
      <c r="B1015" s="47">
        <v>414.61</v>
      </c>
      <c r="C1015" s="48">
        <v>2.4100000000000299</v>
      </c>
      <c r="D1015" s="49">
        <v>5.8466763706939004E-3</v>
      </c>
      <c r="E1015" s="47">
        <v>413.31</v>
      </c>
      <c r="F1015" s="47">
        <v>413.31</v>
      </c>
      <c r="G1015" s="47">
        <v>418.42</v>
      </c>
      <c r="H1015" s="7">
        <v>2092014760</v>
      </c>
      <c r="I1015" s="47">
        <v>420125510000</v>
      </c>
      <c r="J1015" s="47">
        <v>1.30000000000001</v>
      </c>
      <c r="K1015" s="47">
        <v>5.1100000000000101</v>
      </c>
      <c r="L1015" s="49">
        <v>5.8771484331072002E-2</v>
      </c>
      <c r="M1015" s="47">
        <v>-43877222270000</v>
      </c>
      <c r="N1015" s="47">
        <v>414.61</v>
      </c>
      <c r="O1015" s="1"/>
      <c r="P1015" s="1"/>
      <c r="Q1015" s="1"/>
      <c r="R1015" s="1"/>
    </row>
    <row r="1016" spans="1:18" x14ac:dyDescent="0.3">
      <c r="A1016" s="36">
        <v>44867</v>
      </c>
      <c r="B1016" s="47">
        <v>413.39</v>
      </c>
      <c r="C1016" s="48">
        <v>-1.2200000000000299</v>
      </c>
      <c r="D1016" s="49">
        <v>-2.9425242999445902E-3</v>
      </c>
      <c r="E1016" s="47">
        <v>415.29</v>
      </c>
      <c r="F1016" s="47">
        <v>413.11</v>
      </c>
      <c r="G1016" s="47">
        <v>416.83</v>
      </c>
      <c r="H1016" s="7">
        <v>1919250590</v>
      </c>
      <c r="I1016" s="47">
        <v>448925390000</v>
      </c>
      <c r="J1016" s="47">
        <v>1.9000000000000301</v>
      </c>
      <c r="K1016" s="47">
        <v>3.71999999999997</v>
      </c>
      <c r="L1016" s="49">
        <v>-8.2582672600264098E-2</v>
      </c>
      <c r="M1016" s="47">
        <v>-44326147660000</v>
      </c>
      <c r="N1016" s="47">
        <v>413.39</v>
      </c>
      <c r="O1016" s="1"/>
      <c r="P1016" s="1"/>
      <c r="Q1016" s="1"/>
      <c r="R1016" s="1"/>
    </row>
    <row r="1017" spans="1:18" x14ac:dyDescent="0.3">
      <c r="A1017" s="36">
        <v>44868</v>
      </c>
      <c r="B1017" s="47">
        <v>409.55</v>
      </c>
      <c r="C1017" s="48">
        <v>-3.8399999999999799</v>
      </c>
      <c r="D1017" s="49">
        <v>-9.2890490819806399E-3</v>
      </c>
      <c r="E1017" s="47">
        <v>411.2</v>
      </c>
      <c r="F1017" s="47">
        <v>405.95</v>
      </c>
      <c r="G1017" s="47">
        <v>411.2</v>
      </c>
      <c r="H1017" s="7">
        <v>1868726240</v>
      </c>
      <c r="I1017" s="47">
        <v>395544950000</v>
      </c>
      <c r="J1017" s="47">
        <v>1.6499999999999799</v>
      </c>
      <c r="K1017" s="47">
        <v>5.25</v>
      </c>
      <c r="L1017" s="49">
        <v>-2.6325040754579102E-2</v>
      </c>
      <c r="M1017" s="47">
        <v>-44721692610000</v>
      </c>
      <c r="N1017" s="47">
        <v>409.55</v>
      </c>
      <c r="O1017" s="1"/>
      <c r="P1017" s="1"/>
      <c r="Q1017" s="1"/>
      <c r="R1017" s="1"/>
    </row>
    <row r="1018" spans="1:18" x14ac:dyDescent="0.3">
      <c r="A1018" s="36">
        <v>44869</v>
      </c>
      <c r="B1018" s="47">
        <v>416.98</v>
      </c>
      <c r="C1018" s="48">
        <v>7.4300000000000104</v>
      </c>
      <c r="D1018" s="49">
        <v>1.8141863020388199E-2</v>
      </c>
      <c r="E1018" s="47">
        <v>410.91</v>
      </c>
      <c r="F1018" s="47">
        <v>410.91</v>
      </c>
      <c r="G1018" s="47">
        <v>419.44</v>
      </c>
      <c r="H1018" s="7">
        <v>2403586390</v>
      </c>
      <c r="I1018" s="47">
        <v>510686520000</v>
      </c>
      <c r="J1018" s="47">
        <v>6.0699999999999896</v>
      </c>
      <c r="K1018" s="47">
        <v>8.5299999999999692</v>
      </c>
      <c r="L1018" s="49">
        <v>0.28621642836245498</v>
      </c>
      <c r="M1018" s="47">
        <v>-44211006090000</v>
      </c>
      <c r="N1018" s="47">
        <v>416.98</v>
      </c>
      <c r="O1018" s="1"/>
      <c r="P1018" s="1"/>
      <c r="Q1018" s="1"/>
      <c r="R1018" s="1"/>
    </row>
    <row r="1019" spans="1:18" x14ac:dyDescent="0.3">
      <c r="A1019" s="36">
        <v>44872</v>
      </c>
      <c r="B1019" s="47">
        <v>418.34</v>
      </c>
      <c r="C1019" s="48">
        <v>1.3599999999999599</v>
      </c>
      <c r="D1019" s="49">
        <v>3.2615473164179501E-3</v>
      </c>
      <c r="E1019" s="47">
        <v>416.25</v>
      </c>
      <c r="F1019" s="47">
        <v>414.68</v>
      </c>
      <c r="G1019" s="47">
        <v>419.74</v>
      </c>
      <c r="H1019" s="7">
        <v>2081269350</v>
      </c>
      <c r="I1019" s="47">
        <v>399690270000</v>
      </c>
      <c r="J1019" s="47">
        <v>2.0899999999999799</v>
      </c>
      <c r="K1019" s="47">
        <v>5.0599999999999996</v>
      </c>
      <c r="L1019" s="49">
        <v>-0.13409837954690701</v>
      </c>
      <c r="M1019" s="47">
        <v>-43811315820000</v>
      </c>
      <c r="N1019" s="47">
        <v>418.34</v>
      </c>
      <c r="O1019" s="1"/>
      <c r="P1019" s="1"/>
      <c r="Q1019" s="1"/>
      <c r="R1019" s="1"/>
    </row>
    <row r="1020" spans="1:18" x14ac:dyDescent="0.3">
      <c r="A1020" s="36">
        <v>44873</v>
      </c>
      <c r="B1020" s="47">
        <v>421.61</v>
      </c>
      <c r="C1020" s="48">
        <v>3.27000000000004</v>
      </c>
      <c r="D1020" s="49">
        <v>7.8166085002630403E-3</v>
      </c>
      <c r="E1020" s="47">
        <v>417.61</v>
      </c>
      <c r="F1020" s="47">
        <v>416.35</v>
      </c>
      <c r="G1020" s="47">
        <v>421.96</v>
      </c>
      <c r="H1020" s="7">
        <v>2269001670</v>
      </c>
      <c r="I1020" s="47">
        <v>498216350000</v>
      </c>
      <c r="J1020" s="47">
        <v>4</v>
      </c>
      <c r="K1020" s="47">
        <v>5.6099999999999604</v>
      </c>
      <c r="L1020" s="49">
        <v>9.0200876690948201E-2</v>
      </c>
      <c r="M1020" s="47">
        <v>-43313099470000</v>
      </c>
      <c r="N1020" s="47">
        <v>421.61</v>
      </c>
      <c r="O1020" s="1"/>
      <c r="P1020" s="1"/>
      <c r="Q1020" s="1"/>
      <c r="R1020" s="1"/>
    </row>
    <row r="1021" spans="1:18" x14ac:dyDescent="0.3">
      <c r="A1021" s="36">
        <v>44874</v>
      </c>
      <c r="B1021" s="47">
        <v>420.34</v>
      </c>
      <c r="C1021" s="48">
        <v>-1.27000000000004</v>
      </c>
      <c r="D1021" s="49">
        <v>-3.01226251749256E-3</v>
      </c>
      <c r="E1021" s="47">
        <v>420.84</v>
      </c>
      <c r="F1021" s="47">
        <v>418.05</v>
      </c>
      <c r="G1021" s="47">
        <v>421.34</v>
      </c>
      <c r="H1021" s="7">
        <v>1669697860</v>
      </c>
      <c r="I1021" s="47">
        <v>321736580000</v>
      </c>
      <c r="J1021" s="47">
        <v>0.5</v>
      </c>
      <c r="K1021" s="47">
        <v>3.2899999999999601</v>
      </c>
      <c r="L1021" s="49">
        <v>-0.26412665002578001</v>
      </c>
      <c r="M1021" s="47">
        <v>-43634836050000</v>
      </c>
      <c r="N1021" s="47">
        <v>420.34</v>
      </c>
      <c r="O1021" s="1"/>
      <c r="P1021" s="1"/>
      <c r="Q1021" s="1"/>
      <c r="R1021" s="1"/>
    </row>
    <row r="1022" spans="1:18" x14ac:dyDescent="0.3">
      <c r="A1022" s="36">
        <v>44875</v>
      </c>
      <c r="B1022" s="47">
        <v>431.89</v>
      </c>
      <c r="C1022" s="48">
        <v>11.55</v>
      </c>
      <c r="D1022" s="49">
        <v>2.7477756102202999E-2</v>
      </c>
      <c r="E1022" s="47">
        <v>419.26</v>
      </c>
      <c r="F1022" s="47">
        <v>418.55</v>
      </c>
      <c r="G1022" s="47">
        <v>432.49</v>
      </c>
      <c r="H1022" s="7">
        <v>2594350060</v>
      </c>
      <c r="I1022" s="47">
        <v>479317910000</v>
      </c>
      <c r="J1022" s="47">
        <v>12.63</v>
      </c>
      <c r="K1022" s="47">
        <v>13.94</v>
      </c>
      <c r="L1022" s="49">
        <v>0.553784143916912</v>
      </c>
      <c r="M1022" s="47">
        <v>-43155518140000</v>
      </c>
      <c r="N1022" s="47">
        <v>431.89</v>
      </c>
      <c r="O1022" s="1"/>
      <c r="P1022" s="1"/>
      <c r="Q1022" s="1"/>
      <c r="R1022" s="1"/>
    </row>
    <row r="1023" spans="1:18" x14ac:dyDescent="0.3">
      <c r="A1023" s="36">
        <v>44876</v>
      </c>
      <c r="B1023" s="47">
        <v>432.26</v>
      </c>
      <c r="C1023" s="48">
        <v>0.37000000000000499</v>
      </c>
      <c r="D1023" s="49">
        <v>8.5669962258909599E-4</v>
      </c>
      <c r="E1023" s="47">
        <v>433.39</v>
      </c>
      <c r="F1023" s="47">
        <v>431.51</v>
      </c>
      <c r="G1023" s="47">
        <v>435.22</v>
      </c>
      <c r="H1023" s="7">
        <v>2521009990</v>
      </c>
      <c r="I1023" s="47">
        <v>639588930000</v>
      </c>
      <c r="J1023" s="47">
        <v>1.1299999999999999</v>
      </c>
      <c r="K1023" s="47">
        <v>3.7100000000000399</v>
      </c>
      <c r="L1023" s="49">
        <v>-2.8269149615067799E-2</v>
      </c>
      <c r="M1023" s="47">
        <v>-42515929210000</v>
      </c>
      <c r="N1023" s="47">
        <v>432.26</v>
      </c>
      <c r="O1023" s="1"/>
      <c r="P1023" s="1"/>
      <c r="Q1023" s="1"/>
      <c r="R1023" s="1"/>
    </row>
    <row r="1024" spans="1:18" x14ac:dyDescent="0.3">
      <c r="A1024" s="36">
        <v>44879</v>
      </c>
      <c r="B1024" s="47">
        <v>432.86</v>
      </c>
      <c r="C1024" s="48">
        <v>0.60000000000002296</v>
      </c>
      <c r="D1024" s="49">
        <v>1.38805348632773E-3</v>
      </c>
      <c r="E1024" s="47">
        <v>432.68</v>
      </c>
      <c r="F1024" s="47">
        <v>432.38</v>
      </c>
      <c r="G1024" s="47">
        <v>435.65</v>
      </c>
      <c r="H1024" s="7">
        <v>1809361050</v>
      </c>
      <c r="I1024" s="47">
        <v>510210350000</v>
      </c>
      <c r="J1024" s="47">
        <v>0.18000000000000699</v>
      </c>
      <c r="K1024" s="47">
        <v>3.26999999999998</v>
      </c>
      <c r="L1024" s="49">
        <v>-0.28228723520449001</v>
      </c>
      <c r="M1024" s="47">
        <v>-42005718860000</v>
      </c>
      <c r="N1024" s="47">
        <v>432.86</v>
      </c>
      <c r="O1024" s="1"/>
      <c r="P1024" s="1"/>
      <c r="Q1024" s="1"/>
      <c r="R1024" s="1"/>
    </row>
    <row r="1025" spans="1:18" x14ac:dyDescent="0.3">
      <c r="A1025" s="36">
        <v>44880</v>
      </c>
      <c r="B1025" s="47">
        <v>434.44</v>
      </c>
      <c r="C1025" s="48">
        <v>1.5799999999999801</v>
      </c>
      <c r="D1025" s="49">
        <v>3.65014092316219E-3</v>
      </c>
      <c r="E1025" s="47">
        <v>433.03</v>
      </c>
      <c r="F1025" s="47">
        <v>432.23</v>
      </c>
      <c r="G1025" s="47">
        <v>436.41</v>
      </c>
      <c r="H1025" s="7">
        <v>2184197630</v>
      </c>
      <c r="I1025" s="47">
        <v>494913480000</v>
      </c>
      <c r="J1025" s="47">
        <v>1.4100000000000299</v>
      </c>
      <c r="K1025" s="47">
        <v>4.1800000000000104</v>
      </c>
      <c r="L1025" s="49">
        <v>0.207165164741443</v>
      </c>
      <c r="M1025" s="47">
        <v>-41510805380000</v>
      </c>
      <c r="N1025" s="47">
        <v>434.44</v>
      </c>
      <c r="O1025" s="1"/>
      <c r="P1025" s="1"/>
      <c r="Q1025" s="1"/>
      <c r="R1025" s="1"/>
    </row>
    <row r="1026" spans="1:18" x14ac:dyDescent="0.3">
      <c r="A1026" s="36">
        <v>44881</v>
      </c>
      <c r="B1026" s="47">
        <v>430.17</v>
      </c>
      <c r="C1026" s="48">
        <v>-4.26999999999998</v>
      </c>
      <c r="D1026" s="49">
        <v>-9.8287450511002194E-3</v>
      </c>
      <c r="E1026" s="47">
        <v>433.85</v>
      </c>
      <c r="F1026" s="47">
        <v>429.55</v>
      </c>
      <c r="G1026" s="47">
        <v>434.4</v>
      </c>
      <c r="H1026" s="7">
        <v>1934799400</v>
      </c>
      <c r="I1026" s="47">
        <v>478415610000</v>
      </c>
      <c r="J1026" s="47">
        <v>3.6800000000000099</v>
      </c>
      <c r="K1026" s="47">
        <v>4.8499999999999703</v>
      </c>
      <c r="L1026" s="49">
        <v>-0.114182996343605</v>
      </c>
      <c r="M1026" s="47">
        <v>-41989220990000</v>
      </c>
      <c r="N1026" s="47">
        <v>430.17</v>
      </c>
      <c r="O1026" s="1"/>
      <c r="P1026" s="1"/>
      <c r="Q1026" s="1"/>
      <c r="R1026" s="1"/>
    </row>
    <row r="1027" spans="1:18" x14ac:dyDescent="0.3">
      <c r="A1027" s="36">
        <v>44882</v>
      </c>
      <c r="B1027" s="47">
        <v>428.38</v>
      </c>
      <c r="C1027" s="48">
        <v>-1.79000000000002</v>
      </c>
      <c r="D1027" s="49">
        <v>-4.1611455936025801E-3</v>
      </c>
      <c r="E1027" s="47">
        <v>430.78</v>
      </c>
      <c r="F1027" s="47">
        <v>425.7</v>
      </c>
      <c r="G1027" s="47">
        <v>432.45</v>
      </c>
      <c r="H1027" s="7">
        <v>1757977750</v>
      </c>
      <c r="I1027" s="47">
        <v>391329140000</v>
      </c>
      <c r="J1027" s="47">
        <v>2.3999999999999799</v>
      </c>
      <c r="K1027" s="47">
        <v>6.75</v>
      </c>
      <c r="L1027" s="49">
        <v>-9.1390172025068897E-2</v>
      </c>
      <c r="M1027" s="47">
        <v>-42380550130000</v>
      </c>
      <c r="N1027" s="47">
        <v>428.38</v>
      </c>
      <c r="O1027" s="1"/>
      <c r="P1027" s="1"/>
      <c r="Q1027" s="1"/>
      <c r="R1027" s="1"/>
    </row>
    <row r="1028" spans="1:18" x14ac:dyDescent="0.3">
      <c r="A1028" s="36">
        <v>44883</v>
      </c>
      <c r="B1028" s="47">
        <v>433.33</v>
      </c>
      <c r="C1028" s="48">
        <v>4.9499999999999904</v>
      </c>
      <c r="D1028" s="49">
        <v>1.1555161305383E-2</v>
      </c>
      <c r="E1028" s="47">
        <v>430.03</v>
      </c>
      <c r="F1028" s="47">
        <v>429.82</v>
      </c>
      <c r="G1028" s="47">
        <v>433.84</v>
      </c>
      <c r="H1028" s="7">
        <v>2118577020</v>
      </c>
      <c r="I1028" s="47">
        <v>471332890000</v>
      </c>
      <c r="J1028" s="47">
        <v>3.30000000000001</v>
      </c>
      <c r="K1028" s="47">
        <v>4.01999999999998</v>
      </c>
      <c r="L1028" s="49">
        <v>0.205121634787471</v>
      </c>
      <c r="M1028" s="47">
        <v>-41909217240000</v>
      </c>
      <c r="N1028" s="47">
        <v>433.33</v>
      </c>
      <c r="O1028" s="1"/>
      <c r="P1028" s="1"/>
      <c r="Q1028" s="1"/>
      <c r="R1028" s="1"/>
    </row>
    <row r="1029" spans="1:18" x14ac:dyDescent="0.3">
      <c r="A1029" s="36">
        <v>44886</v>
      </c>
      <c r="B1029" s="47">
        <v>433.06</v>
      </c>
      <c r="C1029" s="48">
        <v>-0.26999999999998198</v>
      </c>
      <c r="D1029" s="49">
        <v>-6.2308171601315799E-4</v>
      </c>
      <c r="E1029" s="47">
        <v>432.85</v>
      </c>
      <c r="F1029" s="47">
        <v>431.9</v>
      </c>
      <c r="G1029" s="47">
        <v>434.38</v>
      </c>
      <c r="H1029" s="7">
        <v>1662864500</v>
      </c>
      <c r="I1029" s="47">
        <v>384984300000</v>
      </c>
      <c r="J1029" s="47">
        <v>0.20999999999998001</v>
      </c>
      <c r="K1029" s="47">
        <v>2.48000000000002</v>
      </c>
      <c r="L1029" s="49">
        <v>-0.21510311671368901</v>
      </c>
      <c r="M1029" s="47">
        <v>-42294201540000</v>
      </c>
      <c r="N1029" s="47">
        <v>433.06</v>
      </c>
      <c r="O1029" s="1"/>
      <c r="P1029" s="1"/>
      <c r="Q1029" s="1"/>
      <c r="R1029" s="1"/>
    </row>
    <row r="1030" spans="1:18" x14ac:dyDescent="0.3">
      <c r="A1030" s="36">
        <v>44887</v>
      </c>
      <c r="B1030" s="47">
        <v>436.22</v>
      </c>
      <c r="C1030" s="48">
        <v>3.1600000000000299</v>
      </c>
      <c r="D1030" s="49">
        <v>7.2969103588417898E-3</v>
      </c>
      <c r="E1030" s="47">
        <v>433.39</v>
      </c>
      <c r="F1030" s="47">
        <v>432.88</v>
      </c>
      <c r="G1030" s="47">
        <v>436.91</v>
      </c>
      <c r="H1030" s="7">
        <v>1600772060</v>
      </c>
      <c r="I1030" s="47">
        <v>362175860000</v>
      </c>
      <c r="J1030" s="47">
        <v>2.83000000000004</v>
      </c>
      <c r="K1030" s="47">
        <v>4.0300000000000296</v>
      </c>
      <c r="L1030" s="49">
        <v>-3.7340649223072599E-2</v>
      </c>
      <c r="M1030" s="47">
        <v>-41932025680000</v>
      </c>
      <c r="N1030" s="47">
        <v>436.22</v>
      </c>
      <c r="O1030" s="1"/>
      <c r="P1030" s="1"/>
      <c r="Q1030" s="1"/>
      <c r="R1030" s="1"/>
    </row>
    <row r="1031" spans="1:18" x14ac:dyDescent="0.3">
      <c r="A1031" s="36">
        <v>44888</v>
      </c>
      <c r="B1031" s="47">
        <v>438.82</v>
      </c>
      <c r="C1031" s="48">
        <v>2.5999999999999699</v>
      </c>
      <c r="D1031" s="49">
        <v>5.9602952638576102E-3</v>
      </c>
      <c r="E1031" s="47">
        <v>436.37</v>
      </c>
      <c r="F1031" s="47">
        <v>435.56</v>
      </c>
      <c r="G1031" s="47">
        <v>439.19</v>
      </c>
      <c r="H1031" s="7">
        <v>1852907420</v>
      </c>
      <c r="I1031" s="47">
        <v>409082230000</v>
      </c>
      <c r="J1031" s="47">
        <v>2.44999999999999</v>
      </c>
      <c r="K1031" s="47">
        <v>3.63</v>
      </c>
      <c r="L1031" s="49">
        <v>0.15750859619576299</v>
      </c>
      <c r="M1031" s="47">
        <v>-41522943450000</v>
      </c>
      <c r="N1031" s="47">
        <v>438.82</v>
      </c>
      <c r="O1031" s="1"/>
      <c r="P1031" s="1"/>
      <c r="Q1031" s="1"/>
      <c r="R1031" s="1"/>
    </row>
    <row r="1032" spans="1:18" x14ac:dyDescent="0.3">
      <c r="A1032" s="36">
        <v>44889</v>
      </c>
      <c r="B1032" s="47">
        <v>440.84</v>
      </c>
      <c r="C1032" s="48">
        <v>2.01999999999998</v>
      </c>
      <c r="D1032" s="49">
        <v>4.6032541816689804E-3</v>
      </c>
      <c r="E1032" s="47">
        <v>438.4</v>
      </c>
      <c r="F1032" s="47">
        <v>438.25</v>
      </c>
      <c r="G1032" s="47">
        <v>441.62</v>
      </c>
      <c r="H1032" s="7">
        <v>1340945330</v>
      </c>
      <c r="I1032" s="47">
        <v>249733080000</v>
      </c>
      <c r="J1032" s="47">
        <v>2.44</v>
      </c>
      <c r="K1032" s="47">
        <v>3.37</v>
      </c>
      <c r="L1032" s="49">
        <v>-0.27630203456144597</v>
      </c>
      <c r="M1032" s="47">
        <v>-41273210370000</v>
      </c>
      <c r="N1032" s="47">
        <v>440.84</v>
      </c>
      <c r="O1032" s="1"/>
      <c r="P1032" s="1"/>
      <c r="Q1032" s="1"/>
      <c r="R1032" s="1"/>
    </row>
    <row r="1033" spans="1:18" x14ac:dyDescent="0.3">
      <c r="A1033" s="36">
        <v>44890</v>
      </c>
      <c r="B1033" s="47">
        <v>440.73</v>
      </c>
      <c r="C1033" s="48">
        <v>-0.10999999999995699</v>
      </c>
      <c r="D1033" s="49">
        <v>-2.4952363669348703E-4</v>
      </c>
      <c r="E1033" s="47">
        <v>440.31</v>
      </c>
      <c r="F1033" s="47">
        <v>439.67</v>
      </c>
      <c r="G1033" s="47">
        <v>441.6</v>
      </c>
      <c r="H1033" s="7">
        <v>1342082390</v>
      </c>
      <c r="I1033" s="47">
        <v>346772040000</v>
      </c>
      <c r="J1033" s="47">
        <v>0.42000000000001603</v>
      </c>
      <c r="K1033" s="47">
        <v>1.9300000000000099</v>
      </c>
      <c r="L1033" s="49">
        <v>8.4795403254806802E-4</v>
      </c>
      <c r="M1033" s="47">
        <v>-41619982410000</v>
      </c>
      <c r="N1033" s="47">
        <v>440.73</v>
      </c>
      <c r="O1033" s="1"/>
      <c r="P1033" s="1"/>
      <c r="Q1033" s="1"/>
      <c r="R1033" s="1"/>
    </row>
    <row r="1034" spans="1:18" x14ac:dyDescent="0.3">
      <c r="A1034" s="36">
        <v>44893</v>
      </c>
      <c r="B1034" s="47">
        <v>437.85</v>
      </c>
      <c r="C1034" s="48">
        <v>-2.88</v>
      </c>
      <c r="D1034" s="49">
        <v>-6.5346130283847103E-3</v>
      </c>
      <c r="E1034" s="47">
        <v>439.54</v>
      </c>
      <c r="F1034" s="47">
        <v>436.5</v>
      </c>
      <c r="G1034" s="47">
        <v>439.83</v>
      </c>
      <c r="H1034" s="7">
        <v>1671371730</v>
      </c>
      <c r="I1034" s="47">
        <v>416102930000</v>
      </c>
      <c r="J1034" s="47">
        <v>1.69</v>
      </c>
      <c r="K1034" s="47">
        <v>3.3299999999999801</v>
      </c>
      <c r="L1034" s="49">
        <v>0.24535702312583099</v>
      </c>
      <c r="M1034" s="47">
        <v>-42036085340000</v>
      </c>
      <c r="N1034" s="47">
        <v>437.85</v>
      </c>
      <c r="O1034" s="1"/>
      <c r="P1034" s="1"/>
      <c r="Q1034" s="1"/>
      <c r="R1034" s="1"/>
    </row>
    <row r="1035" spans="1:18" x14ac:dyDescent="0.3">
      <c r="A1035" s="36">
        <v>44894</v>
      </c>
      <c r="B1035" s="47">
        <v>437.29</v>
      </c>
      <c r="C1035" s="48">
        <v>-0.56000000000000205</v>
      </c>
      <c r="D1035" s="49">
        <v>-1.27897681854517E-3</v>
      </c>
      <c r="E1035" s="47">
        <v>438.76</v>
      </c>
      <c r="F1035" s="47">
        <v>437.02</v>
      </c>
      <c r="G1035" s="47">
        <v>440.16</v>
      </c>
      <c r="H1035" s="7">
        <v>1743540580</v>
      </c>
      <c r="I1035" s="47">
        <v>438502700000</v>
      </c>
      <c r="J1035" s="47">
        <v>1.46999999999997</v>
      </c>
      <c r="K1035" s="47">
        <v>3.1400000000000401</v>
      </c>
      <c r="L1035" s="49">
        <v>4.3179412876631601E-2</v>
      </c>
      <c r="M1035" s="47">
        <v>-42474588040000</v>
      </c>
      <c r="N1035" s="47">
        <v>437.29</v>
      </c>
      <c r="O1035" s="1"/>
      <c r="P1035" s="1"/>
      <c r="Q1035" s="1"/>
      <c r="R1035" s="1"/>
    </row>
    <row r="1036" spans="1:18" x14ac:dyDescent="0.3">
      <c r="A1036" s="36">
        <v>44895</v>
      </c>
      <c r="B1036" s="47">
        <v>440.04</v>
      </c>
      <c r="C1036" s="48">
        <v>2.75</v>
      </c>
      <c r="D1036" s="49">
        <v>6.2887328774954799E-3</v>
      </c>
      <c r="E1036" s="47">
        <v>438.01</v>
      </c>
      <c r="F1036" s="47">
        <v>438.01</v>
      </c>
      <c r="G1036" s="47">
        <v>441.13</v>
      </c>
      <c r="H1036" s="7">
        <v>3848043140</v>
      </c>
      <c r="I1036" s="47">
        <v>1179494490000</v>
      </c>
      <c r="J1036" s="47">
        <v>2.03000000000003</v>
      </c>
      <c r="K1036" s="47">
        <v>3.12</v>
      </c>
      <c r="L1036" s="49">
        <v>1.2070281495828401</v>
      </c>
      <c r="M1036" s="47">
        <v>-41295093550000</v>
      </c>
      <c r="N1036" s="47">
        <v>440.04</v>
      </c>
      <c r="O1036" s="1"/>
      <c r="P1036" s="1"/>
      <c r="Q1036" s="1"/>
      <c r="R1036" s="1"/>
    </row>
    <row r="1037" spans="1:18" x14ac:dyDescent="0.3">
      <c r="A1037" s="36">
        <v>44896</v>
      </c>
      <c r="B1037" s="47">
        <v>443.96</v>
      </c>
      <c r="C1037" s="48">
        <v>3.91999999999996</v>
      </c>
      <c r="D1037" s="49">
        <v>8.9082810653576001E-3</v>
      </c>
      <c r="E1037" s="47">
        <v>441.56</v>
      </c>
      <c r="F1037" s="47">
        <v>441.56</v>
      </c>
      <c r="G1037" s="47">
        <v>445.05</v>
      </c>
      <c r="H1037" s="7">
        <v>2160471690</v>
      </c>
      <c r="I1037" s="47">
        <v>414653520000</v>
      </c>
      <c r="J1037" s="47">
        <v>2.3999999999999799</v>
      </c>
      <c r="K1037" s="47">
        <v>3.49000000000001</v>
      </c>
      <c r="L1037" s="49">
        <v>-0.438553152499221</v>
      </c>
      <c r="M1037" s="47">
        <v>-40880440030000</v>
      </c>
      <c r="N1037" s="47">
        <v>443.96</v>
      </c>
      <c r="O1037" s="1"/>
      <c r="P1037" s="1"/>
      <c r="Q1037" s="1"/>
      <c r="R1037" s="1"/>
    </row>
    <row r="1038" spans="1:18" x14ac:dyDescent="0.3">
      <c r="A1038" s="36">
        <v>44897</v>
      </c>
      <c r="B1038" s="47">
        <v>443.29</v>
      </c>
      <c r="C1038" s="48">
        <v>-0.66999999999995896</v>
      </c>
      <c r="D1038" s="49">
        <v>-1.5091449680150399E-3</v>
      </c>
      <c r="E1038" s="47">
        <v>442.81</v>
      </c>
      <c r="F1038" s="47">
        <v>439.43</v>
      </c>
      <c r="G1038" s="47">
        <v>444.45</v>
      </c>
      <c r="H1038" s="7">
        <v>1698898240</v>
      </c>
      <c r="I1038" s="47">
        <v>380145960000</v>
      </c>
      <c r="J1038" s="47">
        <v>0.48000000000001802</v>
      </c>
      <c r="K1038" s="47">
        <v>5.01999999999998</v>
      </c>
      <c r="L1038" s="49">
        <v>-0.213644757363148</v>
      </c>
      <c r="M1038" s="47">
        <v>-41260585990000</v>
      </c>
      <c r="N1038" s="47">
        <v>443.29</v>
      </c>
      <c r="O1038" s="1"/>
      <c r="P1038" s="1"/>
      <c r="Q1038" s="1"/>
      <c r="R1038" s="1"/>
    </row>
    <row r="1039" spans="1:18" x14ac:dyDescent="0.3">
      <c r="A1039" s="36">
        <v>44900</v>
      </c>
      <c r="B1039" s="47">
        <v>441.47</v>
      </c>
      <c r="C1039" s="48">
        <v>-1.8199999999999901</v>
      </c>
      <c r="D1039" s="49">
        <v>-4.1056644634437801E-3</v>
      </c>
      <c r="E1039" s="47">
        <v>442.94</v>
      </c>
      <c r="F1039" s="47">
        <v>440.93</v>
      </c>
      <c r="G1039" s="47">
        <v>443.36</v>
      </c>
      <c r="H1039" s="7">
        <v>1400246940</v>
      </c>
      <c r="I1039" s="47">
        <v>348978620000</v>
      </c>
      <c r="J1039" s="47">
        <v>1.46999999999997</v>
      </c>
      <c r="K1039" s="47">
        <v>2.4300000000000099</v>
      </c>
      <c r="L1039" s="49">
        <v>-0.175791164513773</v>
      </c>
      <c r="M1039" s="47">
        <v>-41609564610000</v>
      </c>
      <c r="N1039" s="47">
        <v>441.47</v>
      </c>
      <c r="O1039" s="1"/>
      <c r="P1039" s="1"/>
      <c r="Q1039" s="1"/>
      <c r="R1039" s="1"/>
    </row>
    <row r="1040" spans="1:18" x14ac:dyDescent="0.3">
      <c r="A1040" s="36">
        <v>44901</v>
      </c>
      <c r="B1040" s="47">
        <v>438.92</v>
      </c>
      <c r="C1040" s="48">
        <v>-2.55000000000001</v>
      </c>
      <c r="D1040" s="49">
        <v>-5.7761569302557597E-3</v>
      </c>
      <c r="E1040" s="47">
        <v>440.94</v>
      </c>
      <c r="F1040" s="47">
        <v>437.52</v>
      </c>
      <c r="G1040" s="47">
        <v>441.49</v>
      </c>
      <c r="H1040" s="7">
        <v>1953776960</v>
      </c>
      <c r="I1040" s="47">
        <v>479585400000</v>
      </c>
      <c r="J1040" s="47">
        <v>2.01999999999998</v>
      </c>
      <c r="K1040" s="47">
        <v>3.9700000000000299</v>
      </c>
      <c r="L1040" s="49">
        <v>0.39530885887884898</v>
      </c>
      <c r="M1040" s="47">
        <v>-42089150010000</v>
      </c>
      <c r="N1040" s="47">
        <v>438.92</v>
      </c>
      <c r="O1040" s="1"/>
      <c r="P1040" s="1"/>
      <c r="Q1040" s="1"/>
      <c r="R1040" s="1"/>
    </row>
    <row r="1041" spans="1:18" x14ac:dyDescent="0.3">
      <c r="A1041" s="36">
        <v>44902</v>
      </c>
      <c r="B1041" s="47">
        <v>436.2</v>
      </c>
      <c r="C1041" s="48">
        <v>-2.7200000000000299</v>
      </c>
      <c r="D1041" s="49">
        <v>-6.1970290713570303E-3</v>
      </c>
      <c r="E1041" s="47">
        <v>438.03</v>
      </c>
      <c r="F1041" s="47">
        <v>435.39</v>
      </c>
      <c r="G1041" s="47">
        <v>438.74</v>
      </c>
      <c r="H1041" s="7">
        <v>1714211440</v>
      </c>
      <c r="I1041" s="47">
        <v>455494250000</v>
      </c>
      <c r="J1041" s="47">
        <v>1.8299999999999801</v>
      </c>
      <c r="K1041" s="47">
        <v>3.3500000000000201</v>
      </c>
      <c r="L1041" s="49">
        <v>-0.122616616381841</v>
      </c>
      <c r="M1041" s="47">
        <v>-42544644260000</v>
      </c>
      <c r="N1041" s="47">
        <v>436.2</v>
      </c>
      <c r="O1041" s="1"/>
      <c r="P1041" s="1"/>
      <c r="Q1041" s="1"/>
      <c r="R1041" s="1"/>
    </row>
    <row r="1042" spans="1:18" x14ac:dyDescent="0.3">
      <c r="A1042" s="36">
        <v>44903</v>
      </c>
      <c r="B1042" s="47">
        <v>435.47</v>
      </c>
      <c r="C1042" s="48">
        <v>-0.72999999999996101</v>
      </c>
      <c r="D1042" s="49">
        <v>-1.6735442457587401E-3</v>
      </c>
      <c r="E1042" s="47">
        <v>436.14</v>
      </c>
      <c r="F1042" s="47">
        <v>434.12</v>
      </c>
      <c r="G1042" s="47">
        <v>436.51</v>
      </c>
      <c r="H1042" s="7">
        <v>1484536330</v>
      </c>
      <c r="I1042" s="47">
        <v>421393170000</v>
      </c>
      <c r="J1042" s="47">
        <v>0.66999999999995896</v>
      </c>
      <c r="K1042" s="47">
        <v>2.3899999999999899</v>
      </c>
      <c r="L1042" s="49">
        <v>-0.133982952534723</v>
      </c>
      <c r="M1042" s="47">
        <v>-42966037430000</v>
      </c>
      <c r="N1042" s="47">
        <v>435.47</v>
      </c>
      <c r="O1042" s="1"/>
      <c r="P1042" s="1"/>
      <c r="Q1042" s="1"/>
      <c r="R1042" s="1"/>
    </row>
    <row r="1043" spans="1:18" x14ac:dyDescent="0.3">
      <c r="A1043" s="36">
        <v>44904</v>
      </c>
      <c r="B1043" s="47">
        <v>439.13</v>
      </c>
      <c r="C1043" s="48">
        <v>3.6599999999999699</v>
      </c>
      <c r="D1043" s="49">
        <v>8.4047121500906308E-3</v>
      </c>
      <c r="E1043" s="47">
        <v>436.38</v>
      </c>
      <c r="F1043" s="47">
        <v>434.94</v>
      </c>
      <c r="G1043" s="47">
        <v>439.31</v>
      </c>
      <c r="H1043" s="7">
        <v>1814764170</v>
      </c>
      <c r="I1043" s="47">
        <v>460987030000</v>
      </c>
      <c r="J1043" s="47">
        <v>2.75</v>
      </c>
      <c r="K1043" s="47">
        <v>4.37</v>
      </c>
      <c r="L1043" s="49">
        <v>0.22244510513259</v>
      </c>
      <c r="M1043" s="47">
        <v>-42505050400000</v>
      </c>
      <c r="N1043" s="47">
        <v>439.13</v>
      </c>
      <c r="O1043" s="1"/>
      <c r="P1043" s="1"/>
      <c r="Q1043" s="1"/>
      <c r="R1043" s="1"/>
    </row>
    <row r="1044" spans="1:18" x14ac:dyDescent="0.3">
      <c r="A1044" s="36">
        <v>44907</v>
      </c>
      <c r="B1044" s="47">
        <v>436.98</v>
      </c>
      <c r="C1044" s="48">
        <v>-2.1499999999999799</v>
      </c>
      <c r="D1044" s="49">
        <v>-4.8960444515291097E-3</v>
      </c>
      <c r="E1044" s="47">
        <v>437.88</v>
      </c>
      <c r="F1044" s="47">
        <v>435.67</v>
      </c>
      <c r="G1044" s="47">
        <v>438</v>
      </c>
      <c r="H1044" s="7">
        <v>1515238940</v>
      </c>
      <c r="I1044" s="47">
        <v>386310700000</v>
      </c>
      <c r="J1044" s="47">
        <v>0.89999999999997704</v>
      </c>
      <c r="K1044" s="47">
        <v>2.3299999999999801</v>
      </c>
      <c r="L1044" s="49">
        <v>-0.165049120404444</v>
      </c>
      <c r="M1044" s="47">
        <v>-42891361100000</v>
      </c>
      <c r="N1044" s="47">
        <v>436.98</v>
      </c>
      <c r="O1044" s="1"/>
      <c r="P1044" s="1"/>
      <c r="Q1044" s="1"/>
      <c r="R1044" s="1"/>
    </row>
    <row r="1045" spans="1:18" x14ac:dyDescent="0.3">
      <c r="A1045" s="36">
        <v>44908</v>
      </c>
      <c r="B1045" s="47">
        <v>442.6</v>
      </c>
      <c r="C1045" s="48">
        <v>5.62</v>
      </c>
      <c r="D1045" s="49">
        <v>1.28610005034555E-2</v>
      </c>
      <c r="E1045" s="47">
        <v>437.29</v>
      </c>
      <c r="F1045" s="47">
        <v>436.47</v>
      </c>
      <c r="G1045" s="47">
        <v>447.11</v>
      </c>
      <c r="H1045" s="7">
        <v>2024473780</v>
      </c>
      <c r="I1045" s="47">
        <v>487691980000</v>
      </c>
      <c r="J1045" s="47">
        <v>5.31</v>
      </c>
      <c r="K1045" s="47">
        <v>10.64</v>
      </c>
      <c r="L1045" s="49">
        <v>0.33607560270329401</v>
      </c>
      <c r="M1045" s="47">
        <v>-42403669120000</v>
      </c>
      <c r="N1045" s="47">
        <v>442.6</v>
      </c>
      <c r="O1045" s="1"/>
      <c r="P1045" s="1"/>
      <c r="Q1045" s="1"/>
      <c r="R1045" s="1"/>
    </row>
    <row r="1046" spans="1:18" x14ac:dyDescent="0.3">
      <c r="A1046" s="36">
        <v>44909</v>
      </c>
      <c r="B1046" s="47">
        <v>442.51</v>
      </c>
      <c r="C1046" s="48">
        <v>-9.0000000000031805E-2</v>
      </c>
      <c r="D1046" s="49">
        <v>-2.0334387708999499E-4</v>
      </c>
      <c r="E1046" s="47">
        <v>441.79</v>
      </c>
      <c r="F1046" s="47">
        <v>439.53</v>
      </c>
      <c r="G1046" s="47">
        <v>442.67</v>
      </c>
      <c r="H1046" s="7">
        <v>1818956430</v>
      </c>
      <c r="I1046" s="47">
        <v>498003590000</v>
      </c>
      <c r="J1046" s="47">
        <v>0.71999999999997</v>
      </c>
      <c r="K1046" s="47">
        <v>3.1400000000000401</v>
      </c>
      <c r="L1046" s="49">
        <v>-0.10151642961757699</v>
      </c>
      <c r="M1046" s="47">
        <v>-42901672710000</v>
      </c>
      <c r="N1046" s="47">
        <v>442.51</v>
      </c>
      <c r="O1046" s="1"/>
      <c r="P1046" s="1"/>
      <c r="Q1046" s="1"/>
      <c r="R1046" s="1"/>
    </row>
    <row r="1047" spans="1:18" x14ac:dyDescent="0.3">
      <c r="A1047" s="36">
        <v>44910</v>
      </c>
      <c r="B1047" s="47">
        <v>429.91</v>
      </c>
      <c r="C1047" s="48">
        <v>-12.6</v>
      </c>
      <c r="D1047" s="49">
        <v>-2.8473932792479201E-2</v>
      </c>
      <c r="E1047" s="47">
        <v>440.15</v>
      </c>
      <c r="F1047" s="47">
        <v>429.5</v>
      </c>
      <c r="G1047" s="47">
        <v>440.15</v>
      </c>
      <c r="H1047" s="7">
        <v>2110623710</v>
      </c>
      <c r="I1047" s="47">
        <v>454102270000</v>
      </c>
      <c r="J1047" s="47">
        <v>10.24</v>
      </c>
      <c r="K1047" s="47">
        <v>10.65</v>
      </c>
      <c r="L1047" s="49">
        <v>0.160348689605501</v>
      </c>
      <c r="M1047" s="47">
        <v>-43355774980000</v>
      </c>
      <c r="N1047" s="47">
        <v>429.91</v>
      </c>
      <c r="O1047" s="1"/>
      <c r="P1047" s="1"/>
      <c r="Q1047" s="1"/>
      <c r="R1047" s="1"/>
    </row>
    <row r="1048" spans="1:18" x14ac:dyDescent="0.3">
      <c r="A1048" s="36">
        <v>44911</v>
      </c>
      <c r="B1048" s="47">
        <v>424.74</v>
      </c>
      <c r="C1048" s="48">
        <v>-5.1700000000000204</v>
      </c>
      <c r="D1048" s="49">
        <v>-1.2025772836175E-2</v>
      </c>
      <c r="E1048" s="47">
        <v>429.31</v>
      </c>
      <c r="F1048" s="47">
        <v>423.41</v>
      </c>
      <c r="G1048" s="47">
        <v>429.89</v>
      </c>
      <c r="H1048" s="7">
        <v>4472137210</v>
      </c>
      <c r="I1048" s="47">
        <v>1157976190000</v>
      </c>
      <c r="J1048" s="47">
        <v>4.5699999999999896</v>
      </c>
      <c r="K1048" s="47">
        <v>6.4799999999999596</v>
      </c>
      <c r="L1048" s="49">
        <v>1.1188699761171499</v>
      </c>
      <c r="M1048" s="47">
        <v>-44513751170000</v>
      </c>
      <c r="N1048" s="47">
        <v>424.74</v>
      </c>
      <c r="O1048" s="1"/>
      <c r="P1048" s="1"/>
      <c r="Q1048" s="1"/>
      <c r="R1048" s="1"/>
    </row>
    <row r="1049" spans="1:18" x14ac:dyDescent="0.3">
      <c r="A1049" s="36">
        <v>44914</v>
      </c>
      <c r="B1049" s="47">
        <v>425.87</v>
      </c>
      <c r="C1049" s="48">
        <v>1.1299999999999999</v>
      </c>
      <c r="D1049" s="49">
        <v>2.6604510994961499E-3</v>
      </c>
      <c r="E1049" s="47">
        <v>425.38</v>
      </c>
      <c r="F1049" s="47">
        <v>425.38</v>
      </c>
      <c r="G1049" s="47">
        <v>427.75</v>
      </c>
      <c r="H1049" s="7">
        <v>1414401360</v>
      </c>
      <c r="I1049" s="47">
        <v>315891390000</v>
      </c>
      <c r="J1049" s="47">
        <v>0.49000000000000898</v>
      </c>
      <c r="K1049" s="47">
        <v>2.37</v>
      </c>
      <c r="L1049" s="49">
        <v>-0.68373032991087501</v>
      </c>
      <c r="M1049" s="47">
        <v>-44197859780000</v>
      </c>
      <c r="N1049" s="47">
        <v>425.87</v>
      </c>
      <c r="O1049" s="1"/>
      <c r="P1049" s="1"/>
      <c r="Q1049" s="1"/>
      <c r="R1049" s="1"/>
    </row>
    <row r="1050" spans="1:18" x14ac:dyDescent="0.3">
      <c r="A1050" s="36">
        <v>44915</v>
      </c>
      <c r="B1050" s="47">
        <v>424.18</v>
      </c>
      <c r="C1050" s="48">
        <v>-1.69</v>
      </c>
      <c r="D1050" s="49">
        <v>-3.9683471481907597E-3</v>
      </c>
      <c r="E1050" s="47">
        <v>424.12</v>
      </c>
      <c r="F1050" s="47">
        <v>421.56</v>
      </c>
      <c r="G1050" s="47">
        <v>425.51</v>
      </c>
      <c r="H1050" s="7">
        <v>1855472900</v>
      </c>
      <c r="I1050" s="47">
        <v>457649310000</v>
      </c>
      <c r="J1050" s="47">
        <v>6.0000000000002301E-2</v>
      </c>
      <c r="K1050" s="47">
        <v>3.94999999999999</v>
      </c>
      <c r="L1050" s="49">
        <v>0.31184326632717602</v>
      </c>
      <c r="M1050" s="47">
        <v>-44655509090000</v>
      </c>
      <c r="N1050" s="47">
        <v>424.18</v>
      </c>
      <c r="O1050" s="1"/>
      <c r="P1050" s="1"/>
      <c r="Q1050" s="1"/>
      <c r="R1050" s="1"/>
    </row>
    <row r="1051" spans="1:18" x14ac:dyDescent="0.3">
      <c r="A1051" s="36">
        <v>44916</v>
      </c>
      <c r="B1051" s="47">
        <v>431.44</v>
      </c>
      <c r="C1051" s="48">
        <v>7.25999999999999</v>
      </c>
      <c r="D1051" s="49">
        <v>1.7115375548116301E-2</v>
      </c>
      <c r="E1051" s="47">
        <v>425.33</v>
      </c>
      <c r="F1051" s="47">
        <v>425.33</v>
      </c>
      <c r="G1051" s="47">
        <v>431.46</v>
      </c>
      <c r="H1051" s="7">
        <v>1490921910</v>
      </c>
      <c r="I1051" s="47">
        <v>370813890000</v>
      </c>
      <c r="J1051" s="47">
        <v>6.1100000000000101</v>
      </c>
      <c r="K1051" s="47">
        <v>6.13</v>
      </c>
      <c r="L1051" s="49">
        <v>-0.196473357277274</v>
      </c>
      <c r="M1051" s="47">
        <v>-44284695200000</v>
      </c>
      <c r="N1051" s="47">
        <v>431.44</v>
      </c>
      <c r="O1051" s="1"/>
      <c r="P1051" s="1"/>
      <c r="Q1051" s="1"/>
      <c r="R1051" s="1"/>
    </row>
    <row r="1052" spans="1:18" x14ac:dyDescent="0.3">
      <c r="A1052" s="36">
        <v>44917</v>
      </c>
      <c r="B1052" s="47">
        <v>427.26</v>
      </c>
      <c r="C1052" s="48">
        <v>-4.1800000000000104</v>
      </c>
      <c r="D1052" s="49">
        <v>-9.6884850732431096E-3</v>
      </c>
      <c r="E1052" s="47">
        <v>431.42</v>
      </c>
      <c r="F1052" s="47">
        <v>426.8</v>
      </c>
      <c r="G1052" s="47">
        <v>433.51</v>
      </c>
      <c r="H1052" s="7">
        <v>1183429900</v>
      </c>
      <c r="I1052" s="47">
        <v>267832330000</v>
      </c>
      <c r="J1052" s="47">
        <v>4.1600000000000303</v>
      </c>
      <c r="K1052" s="47">
        <v>6.7099999999999804</v>
      </c>
      <c r="L1052" s="49">
        <v>-0.206242867542271</v>
      </c>
      <c r="M1052" s="47">
        <v>-44552527530000</v>
      </c>
      <c r="N1052" s="47">
        <v>427.26</v>
      </c>
      <c r="O1052" s="1"/>
      <c r="P1052" s="1"/>
      <c r="Q1052" s="1"/>
      <c r="R1052" s="1"/>
    </row>
    <row r="1053" spans="1:18" x14ac:dyDescent="0.3">
      <c r="A1053" s="36">
        <v>44918</v>
      </c>
      <c r="B1053" s="47">
        <v>427.45</v>
      </c>
      <c r="C1053" s="48">
        <v>0.189999999999998</v>
      </c>
      <c r="D1053" s="49">
        <v>4.4469409727097701E-4</v>
      </c>
      <c r="E1053" s="47">
        <v>427.31</v>
      </c>
      <c r="F1053" s="47">
        <v>426.12</v>
      </c>
      <c r="G1053" s="47">
        <v>429.42</v>
      </c>
      <c r="H1053" s="7">
        <v>834036220</v>
      </c>
      <c r="I1053" s="47">
        <v>142025400000</v>
      </c>
      <c r="J1053" s="47">
        <v>0.139999999999986</v>
      </c>
      <c r="K1053" s="47">
        <v>3.30000000000001</v>
      </c>
      <c r="L1053" s="49">
        <v>-0.29523817169060901</v>
      </c>
      <c r="M1053" s="47">
        <v>-44410502130000</v>
      </c>
      <c r="N1053" s="47">
        <v>427.45</v>
      </c>
      <c r="O1053" s="1"/>
      <c r="P1053" s="1"/>
      <c r="Q1053" s="1"/>
      <c r="R1053" s="1"/>
    </row>
    <row r="1054" spans="1:18" x14ac:dyDescent="0.3">
      <c r="A1054" s="36">
        <v>44922</v>
      </c>
      <c r="B1054" s="47">
        <v>428</v>
      </c>
      <c r="C1054" s="48">
        <v>0.55000000000001104</v>
      </c>
      <c r="D1054" s="49">
        <v>1.28670019885369E-3</v>
      </c>
      <c r="E1054" s="47">
        <v>428.28</v>
      </c>
      <c r="F1054" s="47">
        <v>427.78</v>
      </c>
      <c r="G1054" s="47">
        <v>429.97</v>
      </c>
      <c r="H1054" s="7">
        <v>487982750</v>
      </c>
      <c r="I1054" s="47">
        <v>7508190000</v>
      </c>
      <c r="J1054" s="47">
        <v>0.27999999999997299</v>
      </c>
      <c r="K1054" s="47">
        <v>2.1900000000000501</v>
      </c>
      <c r="L1054" s="49">
        <v>-0.41491419881021502</v>
      </c>
      <c r="M1054" s="47">
        <v>-44402993940000</v>
      </c>
      <c r="N1054" s="47">
        <v>428</v>
      </c>
      <c r="O1054" s="1"/>
      <c r="P1054" s="1"/>
      <c r="Q1054" s="1"/>
      <c r="R1054" s="1"/>
    </row>
    <row r="1055" spans="1:18" x14ac:dyDescent="0.3">
      <c r="A1055" s="36">
        <v>44923</v>
      </c>
      <c r="B1055" s="47">
        <v>427.46</v>
      </c>
      <c r="C1055" s="48">
        <v>-0.54000000000002002</v>
      </c>
      <c r="D1055" s="49">
        <v>-1.2616822429906999E-3</v>
      </c>
      <c r="E1055" s="47">
        <v>428.53</v>
      </c>
      <c r="F1055" s="47">
        <v>427.22</v>
      </c>
      <c r="G1055" s="47">
        <v>430.51</v>
      </c>
      <c r="H1055" s="7">
        <v>995110490</v>
      </c>
      <c r="I1055" s="47">
        <v>249011900000</v>
      </c>
      <c r="J1055" s="47">
        <v>1.0699999999999901</v>
      </c>
      <c r="K1055" s="47">
        <v>3.2899999999999601</v>
      </c>
      <c r="L1055" s="49">
        <v>1.0392329237047799</v>
      </c>
      <c r="M1055" s="47">
        <v>-44652005840000</v>
      </c>
      <c r="N1055" s="47">
        <v>427.46</v>
      </c>
      <c r="O1055" s="1"/>
      <c r="P1055" s="1"/>
      <c r="Q1055" s="1"/>
      <c r="R1055" s="1"/>
    </row>
    <row r="1056" spans="1:18" x14ac:dyDescent="0.3">
      <c r="A1056" s="36">
        <v>44924</v>
      </c>
      <c r="B1056" s="47">
        <v>430.35</v>
      </c>
      <c r="C1056" s="48">
        <v>2.8900000000000401</v>
      </c>
      <c r="D1056" s="49">
        <v>6.76086651382596E-3</v>
      </c>
      <c r="E1056" s="47">
        <v>426.84</v>
      </c>
      <c r="F1056" s="47">
        <v>425.1</v>
      </c>
      <c r="G1056" s="47">
        <v>430.48</v>
      </c>
      <c r="H1056" s="7">
        <v>989128860</v>
      </c>
      <c r="I1056" s="47">
        <v>210734580000</v>
      </c>
      <c r="J1056" s="47">
        <v>3.51000000000005</v>
      </c>
      <c r="K1056" s="47">
        <v>5.38</v>
      </c>
      <c r="L1056" s="49">
        <v>-6.0110209470307201E-3</v>
      </c>
      <c r="M1056" s="47">
        <v>-44441271260000</v>
      </c>
      <c r="N1056" s="47">
        <v>430.35</v>
      </c>
      <c r="O1056" s="1"/>
      <c r="P1056" s="1"/>
      <c r="Q1056" s="1"/>
      <c r="R1056" s="1"/>
    </row>
    <row r="1057" spans="1:18" x14ac:dyDescent="0.3">
      <c r="A1057" s="36">
        <v>44925</v>
      </c>
      <c r="B1057" s="47">
        <v>424.89</v>
      </c>
      <c r="C1057" s="48">
        <v>-5.4600000000000399</v>
      </c>
      <c r="D1057" s="49">
        <v>-1.2687347507842501E-2</v>
      </c>
      <c r="E1057" s="47">
        <v>430.02</v>
      </c>
      <c r="F1057" s="47">
        <v>424.84</v>
      </c>
      <c r="G1057" s="47">
        <v>430.02</v>
      </c>
      <c r="H1057" s="7">
        <v>874605150</v>
      </c>
      <c r="I1057" s="47">
        <v>139971710000</v>
      </c>
      <c r="J1057" s="47">
        <v>5.13</v>
      </c>
      <c r="K1057" s="47">
        <v>5.1800000000000104</v>
      </c>
      <c r="L1057" s="49">
        <v>-0.115782396643446</v>
      </c>
      <c r="M1057" s="47">
        <v>-44581242970000</v>
      </c>
      <c r="N1057" s="47">
        <v>424.89</v>
      </c>
      <c r="O1057" s="1"/>
      <c r="P1057" s="1"/>
      <c r="Q1057" s="1"/>
      <c r="R1057" s="1"/>
    </row>
    <row r="1058" spans="1:18" x14ac:dyDescent="0.3">
      <c r="A1058" s="36">
        <v>44928</v>
      </c>
      <c r="B1058" s="47">
        <v>428.95</v>
      </c>
      <c r="C1058" s="48">
        <v>4.0599999999999996</v>
      </c>
      <c r="D1058" s="49">
        <v>9.5554143425357202E-3</v>
      </c>
      <c r="E1058" s="47">
        <v>425.9</v>
      </c>
      <c r="F1058" s="47">
        <v>425.9</v>
      </c>
      <c r="G1058" s="47">
        <v>429.49</v>
      </c>
      <c r="H1058" s="7">
        <v>574020960</v>
      </c>
      <c r="I1058" s="47">
        <v>9673910000</v>
      </c>
      <c r="J1058" s="47">
        <v>3.05000000000001</v>
      </c>
      <c r="K1058" s="47">
        <v>3.5900000000000301</v>
      </c>
      <c r="L1058" s="49">
        <v>-0.34367987657058702</v>
      </c>
      <c r="M1058" s="47">
        <v>-44571569060000</v>
      </c>
      <c r="N1058" s="47">
        <v>428.95</v>
      </c>
      <c r="O1058" s="1"/>
      <c r="P1058" s="1"/>
      <c r="Q1058" s="1"/>
      <c r="R1058" s="1"/>
    </row>
    <row r="1059" spans="1:18" x14ac:dyDescent="0.3">
      <c r="A1059" s="36">
        <v>44929</v>
      </c>
      <c r="B1059" s="47">
        <v>434.18</v>
      </c>
      <c r="C1059" s="48">
        <v>5.23000000000002</v>
      </c>
      <c r="D1059" s="49">
        <v>1.2192563235808401E-2</v>
      </c>
      <c r="E1059" s="47">
        <v>430.01</v>
      </c>
      <c r="F1059" s="47">
        <v>430.01</v>
      </c>
      <c r="G1059" s="47">
        <v>436.88</v>
      </c>
      <c r="H1059" s="7">
        <v>1985007030</v>
      </c>
      <c r="I1059" s="47">
        <v>509251070000</v>
      </c>
      <c r="J1059" s="47">
        <v>4.1700000000000204</v>
      </c>
      <c r="K1059" s="47">
        <v>6.87</v>
      </c>
      <c r="L1059" s="49">
        <v>2.4580741267705601</v>
      </c>
      <c r="M1059" s="47">
        <v>-44062317990000</v>
      </c>
      <c r="N1059" s="47">
        <v>434.18</v>
      </c>
      <c r="O1059" s="1"/>
      <c r="P1059" s="1"/>
      <c r="Q1059" s="1"/>
      <c r="R1059" s="1"/>
    </row>
    <row r="1060" spans="1:18" x14ac:dyDescent="0.3">
      <c r="A1060" s="36">
        <v>44930</v>
      </c>
      <c r="B1060" s="47">
        <v>440.19</v>
      </c>
      <c r="C1060" s="48">
        <v>6.00999999999999</v>
      </c>
      <c r="D1060" s="49">
        <v>1.38421852687825E-2</v>
      </c>
      <c r="E1060" s="47">
        <v>435.05</v>
      </c>
      <c r="F1060" s="47">
        <v>435.05</v>
      </c>
      <c r="G1060" s="47">
        <v>440.34</v>
      </c>
      <c r="H1060" s="7">
        <v>2130622720</v>
      </c>
      <c r="I1060" s="47">
        <v>421549200000</v>
      </c>
      <c r="J1060" s="47">
        <v>5.1399999999999899</v>
      </c>
      <c r="K1060" s="47">
        <v>5.2899999999999601</v>
      </c>
      <c r="L1060" s="49">
        <v>7.3357770425629201E-2</v>
      </c>
      <c r="M1060" s="47">
        <v>-43640768790000</v>
      </c>
      <c r="N1060" s="47">
        <v>440.19</v>
      </c>
      <c r="O1060" s="1"/>
      <c r="P1060" s="1"/>
      <c r="Q1060" s="1"/>
      <c r="R1060" s="1"/>
    </row>
    <row r="1061" spans="1:18" x14ac:dyDescent="0.3">
      <c r="A1061" s="36">
        <v>44931</v>
      </c>
      <c r="B1061" s="47">
        <v>439.33</v>
      </c>
      <c r="C1061" s="48">
        <v>-0.86000000000001398</v>
      </c>
      <c r="D1061" s="49">
        <v>-1.9537018105818299E-3</v>
      </c>
      <c r="E1061" s="47">
        <v>439.42</v>
      </c>
      <c r="F1061" s="47">
        <v>438.26</v>
      </c>
      <c r="G1061" s="47">
        <v>440.98</v>
      </c>
      <c r="H1061" s="7">
        <v>1829432970</v>
      </c>
      <c r="I1061" s="47">
        <v>426900320000</v>
      </c>
      <c r="J1061" s="47">
        <v>9.0000000000031805E-2</v>
      </c>
      <c r="K1061" s="47">
        <v>2.7200000000000299</v>
      </c>
      <c r="L1061" s="49">
        <v>-0.14136231026392099</v>
      </c>
      <c r="M1061" s="47">
        <v>-44067669110000</v>
      </c>
      <c r="N1061" s="47">
        <v>439.33</v>
      </c>
      <c r="O1061" s="1"/>
      <c r="P1061" s="1"/>
      <c r="Q1061" s="1"/>
      <c r="R1061" s="1"/>
    </row>
    <row r="1062" spans="1:18" x14ac:dyDescent="0.3">
      <c r="A1062" s="36">
        <v>44932</v>
      </c>
      <c r="B1062" s="47">
        <v>444.42</v>
      </c>
      <c r="C1062" s="48">
        <v>5.0900000000000301</v>
      </c>
      <c r="D1062" s="49">
        <v>1.1585823868163E-2</v>
      </c>
      <c r="E1062" s="47">
        <v>439.75</v>
      </c>
      <c r="F1062" s="47">
        <v>438.87</v>
      </c>
      <c r="G1062" s="47">
        <v>444.42</v>
      </c>
      <c r="H1062" s="7">
        <v>1769309740</v>
      </c>
      <c r="I1062" s="47">
        <v>467038720000</v>
      </c>
      <c r="J1062" s="47">
        <v>4.6700000000000204</v>
      </c>
      <c r="K1062" s="47">
        <v>5.5500000000000096</v>
      </c>
      <c r="L1062" s="49">
        <v>-3.28644071610888E-2</v>
      </c>
      <c r="M1062" s="47">
        <v>-43600630390000</v>
      </c>
      <c r="N1062" s="47">
        <v>444.42</v>
      </c>
      <c r="O1062" s="1"/>
      <c r="P1062" s="1"/>
      <c r="Q1062" s="1"/>
      <c r="R1062" s="1"/>
    </row>
    <row r="1063" spans="1:18" x14ac:dyDescent="0.3">
      <c r="A1063" s="36">
        <v>44935</v>
      </c>
      <c r="B1063" s="47">
        <v>448.35</v>
      </c>
      <c r="C1063" s="48">
        <v>3.9300000000000099</v>
      </c>
      <c r="D1063" s="49">
        <v>8.8429863642500509E-3</v>
      </c>
      <c r="E1063" s="47">
        <v>445.39</v>
      </c>
      <c r="F1063" s="47">
        <v>445.39</v>
      </c>
      <c r="G1063" s="47">
        <v>449.08</v>
      </c>
      <c r="H1063" s="7">
        <v>2152921830</v>
      </c>
      <c r="I1063" s="47">
        <v>528942540000</v>
      </c>
      <c r="J1063" s="47">
        <v>2.9600000000000399</v>
      </c>
      <c r="K1063" s="47">
        <v>3.69</v>
      </c>
      <c r="L1063" s="49">
        <v>0.216814547123897</v>
      </c>
      <c r="M1063" s="47">
        <v>-43071687850000</v>
      </c>
      <c r="N1063" s="47">
        <v>448.35</v>
      </c>
      <c r="O1063" s="1"/>
      <c r="P1063" s="1"/>
      <c r="Q1063" s="1"/>
      <c r="R1063" s="1"/>
    </row>
    <row r="1064" spans="1:18" x14ac:dyDescent="0.3">
      <c r="A1064" s="36">
        <v>44936</v>
      </c>
      <c r="B1064" s="47">
        <v>445.71</v>
      </c>
      <c r="C1064" s="48">
        <v>-2.6400000000000401</v>
      </c>
      <c r="D1064" s="49">
        <v>-5.8882569421212097E-3</v>
      </c>
      <c r="E1064" s="47">
        <v>446.63</v>
      </c>
      <c r="F1064" s="47">
        <v>444.5</v>
      </c>
      <c r="G1064" s="47">
        <v>446.63</v>
      </c>
      <c r="H1064" s="7">
        <v>1958244990</v>
      </c>
      <c r="I1064" s="47">
        <v>535295340000</v>
      </c>
      <c r="J1064" s="47">
        <v>0.92000000000001603</v>
      </c>
      <c r="K1064" s="47">
        <v>2.13</v>
      </c>
      <c r="L1064" s="49">
        <v>-9.0424481412778507E-2</v>
      </c>
      <c r="M1064" s="47">
        <v>-43606983190000</v>
      </c>
      <c r="N1064" s="47">
        <v>445.71</v>
      </c>
      <c r="O1064" s="1"/>
      <c r="P1064" s="1"/>
      <c r="Q1064" s="1"/>
      <c r="R1064" s="1"/>
    </row>
    <row r="1065" spans="1:18" x14ac:dyDescent="0.3">
      <c r="A1065" s="36">
        <v>44937</v>
      </c>
      <c r="B1065" s="47">
        <v>447.41</v>
      </c>
      <c r="C1065" s="48">
        <v>1.7000000000000499</v>
      </c>
      <c r="D1065" s="49">
        <v>3.8141392385184201E-3</v>
      </c>
      <c r="E1065" s="47">
        <v>445.84</v>
      </c>
      <c r="F1065" s="47">
        <v>445.7</v>
      </c>
      <c r="G1065" s="47">
        <v>448.86</v>
      </c>
      <c r="H1065" s="7">
        <v>2254761220</v>
      </c>
      <c r="I1065" s="47">
        <v>667147060000</v>
      </c>
      <c r="J1065" s="47">
        <v>1.57000000000005</v>
      </c>
      <c r="K1065" s="47">
        <v>3.1600000000000299</v>
      </c>
      <c r="L1065" s="49">
        <v>0.151419373732191</v>
      </c>
      <c r="M1065" s="47">
        <v>-42939836130000</v>
      </c>
      <c r="N1065" s="47">
        <v>447.41</v>
      </c>
      <c r="O1065" s="1"/>
      <c r="P1065" s="1"/>
      <c r="Q1065" s="1"/>
      <c r="R1065" s="1"/>
    </row>
    <row r="1066" spans="1:18" x14ac:dyDescent="0.3">
      <c r="A1066" s="36">
        <v>44938</v>
      </c>
      <c r="B1066" s="47">
        <v>450.22</v>
      </c>
      <c r="C1066" s="48">
        <v>2.81</v>
      </c>
      <c r="D1066" s="49">
        <v>6.2805927449095999E-3</v>
      </c>
      <c r="E1066" s="47">
        <v>447.79</v>
      </c>
      <c r="F1066" s="47">
        <v>447.79</v>
      </c>
      <c r="G1066" s="47">
        <v>451.77</v>
      </c>
      <c r="H1066" s="7">
        <v>2101000050</v>
      </c>
      <c r="I1066" s="47">
        <v>435182510000</v>
      </c>
      <c r="J1066" s="47">
        <v>2.4300000000000099</v>
      </c>
      <c r="K1066" s="47">
        <v>3.97999999999996</v>
      </c>
      <c r="L1066" s="49">
        <v>-6.8193992621533597E-2</v>
      </c>
      <c r="M1066" s="47">
        <v>-42504653620000</v>
      </c>
      <c r="N1066" s="47">
        <v>450.22</v>
      </c>
      <c r="O1066" s="1"/>
      <c r="P1066" s="1"/>
      <c r="Q1066" s="1"/>
      <c r="R1066" s="1"/>
    </row>
    <row r="1067" spans="1:18" x14ac:dyDescent="0.3">
      <c r="A1067" s="36">
        <v>44939</v>
      </c>
      <c r="B1067" s="47">
        <v>452.54</v>
      </c>
      <c r="C1067" s="48">
        <v>2.3199999999999901</v>
      </c>
      <c r="D1067" s="49">
        <v>5.1530362933676702E-3</v>
      </c>
      <c r="E1067" s="47">
        <v>450.2</v>
      </c>
      <c r="F1067" s="47">
        <v>450.2</v>
      </c>
      <c r="G1067" s="47">
        <v>453.24</v>
      </c>
      <c r="H1067" s="7">
        <v>1824020180</v>
      </c>
      <c r="I1067" s="47">
        <v>425744770000</v>
      </c>
      <c r="J1067" s="47">
        <v>2.3400000000000301</v>
      </c>
      <c r="K1067" s="47">
        <v>3.04000000000002</v>
      </c>
      <c r="L1067" s="49">
        <v>-0.13183239572031399</v>
      </c>
      <c r="M1067" s="47">
        <v>-42078908850000</v>
      </c>
      <c r="N1067" s="47">
        <v>452.54</v>
      </c>
      <c r="O1067" s="1"/>
      <c r="P1067" s="1"/>
      <c r="Q1067" s="1"/>
      <c r="R1067" s="1"/>
    </row>
    <row r="1068" spans="1:18" x14ac:dyDescent="0.3">
      <c r="A1068" s="36">
        <v>44942</v>
      </c>
      <c r="B1068" s="47">
        <v>454.63</v>
      </c>
      <c r="C1068" s="48">
        <v>2.0899999999999799</v>
      </c>
      <c r="D1068" s="49">
        <v>4.6183762761302302E-3</v>
      </c>
      <c r="E1068" s="47">
        <v>453.2</v>
      </c>
      <c r="F1068" s="47">
        <v>452.67</v>
      </c>
      <c r="G1068" s="47">
        <v>454.82</v>
      </c>
      <c r="H1068" s="7">
        <v>1603339830</v>
      </c>
      <c r="I1068" s="47">
        <v>329423460000</v>
      </c>
      <c r="J1068" s="47">
        <v>1.4300000000000099</v>
      </c>
      <c r="K1068" s="47">
        <v>2.1499999999999799</v>
      </c>
      <c r="L1068" s="49">
        <v>-0.120985695454312</v>
      </c>
      <c r="M1068" s="47">
        <v>-41749485390000</v>
      </c>
      <c r="N1068" s="47">
        <v>454.63</v>
      </c>
      <c r="O1068" s="1"/>
      <c r="P1068" s="1"/>
      <c r="Q1068" s="1"/>
      <c r="R1068" s="1"/>
    </row>
    <row r="1069" spans="1:18" x14ac:dyDescent="0.3">
      <c r="A1069" s="36">
        <v>44943</v>
      </c>
      <c r="B1069" s="47">
        <v>456.46</v>
      </c>
      <c r="C1069" s="48">
        <v>1.8299999999999801</v>
      </c>
      <c r="D1069" s="49">
        <v>4.0252513032575602E-3</v>
      </c>
      <c r="E1069" s="47">
        <v>454.41</v>
      </c>
      <c r="F1069" s="47">
        <v>453.29</v>
      </c>
      <c r="G1069" s="47">
        <v>457.44</v>
      </c>
      <c r="H1069" s="7">
        <v>2241597660</v>
      </c>
      <c r="I1069" s="47">
        <v>551664110000</v>
      </c>
      <c r="J1069" s="47">
        <v>2.0499999999999501</v>
      </c>
      <c r="K1069" s="47">
        <v>4.1499999999999799</v>
      </c>
      <c r="L1069" s="49">
        <v>0.39808019364179298</v>
      </c>
      <c r="M1069" s="47">
        <v>-41197821280000</v>
      </c>
      <c r="N1069" s="47">
        <v>456.46</v>
      </c>
      <c r="O1069" s="1"/>
      <c r="P1069" s="1"/>
      <c r="Q1069" s="1"/>
      <c r="R1069" s="1"/>
    </row>
    <row r="1070" spans="1:18" x14ac:dyDescent="0.3">
      <c r="A1070" s="36">
        <v>44944</v>
      </c>
      <c r="B1070" s="47">
        <v>457.53</v>
      </c>
      <c r="C1070" s="48">
        <v>1.0699999999999901</v>
      </c>
      <c r="D1070" s="49">
        <v>2.3441265390176402E-3</v>
      </c>
      <c r="E1070" s="47">
        <v>456.51</v>
      </c>
      <c r="F1070" s="47">
        <v>456.51</v>
      </c>
      <c r="G1070" s="47">
        <v>459.3</v>
      </c>
      <c r="H1070" s="7">
        <v>2084542020</v>
      </c>
      <c r="I1070" s="47">
        <v>528860140000</v>
      </c>
      <c r="J1070" s="47">
        <v>1.01999999999998</v>
      </c>
      <c r="K1070" s="47">
        <v>2.79000000000002</v>
      </c>
      <c r="L1070" s="49">
        <v>-7.0064152368895696E-2</v>
      </c>
      <c r="M1070" s="47">
        <v>-40668961140000</v>
      </c>
      <c r="N1070" s="47">
        <v>457.53</v>
      </c>
      <c r="O1070" s="1"/>
      <c r="P1070" s="1"/>
      <c r="Q1070" s="1"/>
      <c r="R1070" s="1"/>
    </row>
    <row r="1071" spans="1:18" x14ac:dyDescent="0.3">
      <c r="A1071" s="36">
        <v>44945</v>
      </c>
      <c r="B1071" s="47">
        <v>450.45</v>
      </c>
      <c r="C1071" s="48">
        <v>-7.0799999999999796</v>
      </c>
      <c r="D1071" s="49">
        <v>-1.5474395121631301E-2</v>
      </c>
      <c r="E1071" s="47">
        <v>455.58</v>
      </c>
      <c r="F1071" s="47">
        <v>449.93</v>
      </c>
      <c r="G1071" s="47">
        <v>455.58</v>
      </c>
      <c r="H1071" s="7">
        <v>2062471110</v>
      </c>
      <c r="I1071" s="47">
        <v>486042450000</v>
      </c>
      <c r="J1071" s="47">
        <v>5.13</v>
      </c>
      <c r="K1071" s="47">
        <v>5.6499999999999799</v>
      </c>
      <c r="L1071" s="49">
        <v>-1.05878940257582E-2</v>
      </c>
      <c r="M1071" s="47">
        <v>-41155003590000</v>
      </c>
      <c r="N1071" s="47">
        <v>450.45</v>
      </c>
      <c r="O1071" s="1"/>
      <c r="P1071" s="1"/>
      <c r="Q1071" s="1"/>
      <c r="R1071" s="1"/>
    </row>
    <row r="1072" spans="1:18" x14ac:dyDescent="0.3">
      <c r="A1072" s="36">
        <v>44946</v>
      </c>
      <c r="B1072" s="47">
        <v>452.12</v>
      </c>
      <c r="C1072" s="48">
        <v>1.6700000000000199</v>
      </c>
      <c r="D1072" s="49">
        <v>3.7074037074037399E-3</v>
      </c>
      <c r="E1072" s="47">
        <v>450.68</v>
      </c>
      <c r="F1072" s="47">
        <v>450.49</v>
      </c>
      <c r="G1072" s="47">
        <v>452.49</v>
      </c>
      <c r="H1072" s="7">
        <v>1910452200</v>
      </c>
      <c r="I1072" s="47">
        <v>432168470000</v>
      </c>
      <c r="J1072" s="47">
        <v>1.44</v>
      </c>
      <c r="K1072" s="47">
        <v>2</v>
      </c>
      <c r="L1072" s="49">
        <v>-7.3707170618259002E-2</v>
      </c>
      <c r="M1072" s="47">
        <v>-40722835120000</v>
      </c>
      <c r="N1072" s="47">
        <v>452.12</v>
      </c>
      <c r="O1072" s="1"/>
      <c r="P1072" s="1"/>
      <c r="Q1072" s="1"/>
      <c r="R1072" s="1"/>
    </row>
    <row r="1073" spans="1:18" x14ac:dyDescent="0.3">
      <c r="A1073" s="36">
        <v>44949</v>
      </c>
      <c r="B1073" s="47">
        <v>454.49</v>
      </c>
      <c r="C1073" s="48">
        <v>2.37</v>
      </c>
      <c r="D1073" s="49">
        <v>5.2419711580996304E-3</v>
      </c>
      <c r="E1073" s="47">
        <v>451.86</v>
      </c>
      <c r="F1073" s="47">
        <v>451.86</v>
      </c>
      <c r="G1073" s="47">
        <v>454.92</v>
      </c>
      <c r="H1073" s="7">
        <v>1501739760</v>
      </c>
      <c r="I1073" s="47">
        <v>369953250000</v>
      </c>
      <c r="J1073" s="47">
        <v>2.63</v>
      </c>
      <c r="K1073" s="47">
        <v>3.06</v>
      </c>
      <c r="L1073" s="49">
        <v>-0.21393492074808301</v>
      </c>
      <c r="M1073" s="47">
        <v>-40352881870000</v>
      </c>
      <c r="N1073" s="47">
        <v>454.49</v>
      </c>
      <c r="O1073" s="1"/>
      <c r="P1073" s="1"/>
      <c r="Q1073" s="1"/>
      <c r="R1073" s="1"/>
    </row>
    <row r="1074" spans="1:18" x14ac:dyDescent="0.3">
      <c r="A1074" s="36">
        <v>44950</v>
      </c>
      <c r="B1074" s="47">
        <v>453.38</v>
      </c>
      <c r="C1074" s="48">
        <v>-1.1100000000000101</v>
      </c>
      <c r="D1074" s="49">
        <v>-2.44229796035119E-3</v>
      </c>
      <c r="E1074" s="47">
        <v>455.09</v>
      </c>
      <c r="F1074" s="47">
        <v>451.81</v>
      </c>
      <c r="G1074" s="47">
        <v>455.98</v>
      </c>
      <c r="H1074" s="7">
        <v>1712576220</v>
      </c>
      <c r="I1074" s="47">
        <v>489591380000</v>
      </c>
      <c r="J1074" s="47">
        <v>1.70999999999998</v>
      </c>
      <c r="K1074" s="47">
        <v>4.1700000000000204</v>
      </c>
      <c r="L1074" s="49">
        <v>0.14039480448996</v>
      </c>
      <c r="M1074" s="47">
        <v>-40842473250000</v>
      </c>
      <c r="N1074" s="47">
        <v>453.38</v>
      </c>
      <c r="O1074" s="1"/>
      <c r="P1074" s="1"/>
      <c r="Q1074" s="1"/>
      <c r="R1074" s="1"/>
    </row>
    <row r="1075" spans="1:18" x14ac:dyDescent="0.3">
      <c r="A1075" s="36">
        <v>44951</v>
      </c>
      <c r="B1075" s="47">
        <v>452.07</v>
      </c>
      <c r="C1075" s="48">
        <v>-1.31</v>
      </c>
      <c r="D1075" s="49">
        <v>-2.88940844324849E-3</v>
      </c>
      <c r="E1075" s="47">
        <v>453.18</v>
      </c>
      <c r="F1075" s="47">
        <v>449.78</v>
      </c>
      <c r="G1075" s="47">
        <v>453.42</v>
      </c>
      <c r="H1075" s="7">
        <v>1660043060</v>
      </c>
      <c r="I1075" s="47">
        <v>438257320000</v>
      </c>
      <c r="J1075" s="47">
        <v>1.1100000000000101</v>
      </c>
      <c r="K1075" s="47">
        <v>3.6400000000000401</v>
      </c>
      <c r="L1075" s="49">
        <v>-3.06749325294263E-2</v>
      </c>
      <c r="M1075" s="47">
        <v>-41280730570000</v>
      </c>
      <c r="N1075" s="47">
        <v>452.07</v>
      </c>
      <c r="O1075" s="1"/>
      <c r="P1075" s="1"/>
      <c r="Q1075" s="1"/>
      <c r="R1075" s="1"/>
    </row>
    <row r="1076" spans="1:18" x14ac:dyDescent="0.3">
      <c r="A1076" s="36">
        <v>44952</v>
      </c>
      <c r="B1076" s="47">
        <v>453.98</v>
      </c>
      <c r="C1076" s="48">
        <v>1.9100000000000299</v>
      </c>
      <c r="D1076" s="49">
        <v>4.2250094011989803E-3</v>
      </c>
      <c r="E1076" s="47">
        <v>453.24</v>
      </c>
      <c r="F1076" s="47">
        <v>453.24</v>
      </c>
      <c r="G1076" s="47">
        <v>455.52</v>
      </c>
      <c r="H1076" s="7">
        <v>2107814680</v>
      </c>
      <c r="I1076" s="47">
        <v>517844990000</v>
      </c>
      <c r="J1076" s="47">
        <v>0.74000000000000898</v>
      </c>
      <c r="K1076" s="47">
        <v>2.2799999999999701</v>
      </c>
      <c r="L1076" s="49">
        <v>0.26973494289961403</v>
      </c>
      <c r="M1076" s="47">
        <v>-40762885580000</v>
      </c>
      <c r="N1076" s="47">
        <v>453.98</v>
      </c>
      <c r="O1076" s="1"/>
      <c r="P1076" s="1"/>
      <c r="Q1076" s="1"/>
      <c r="R1076" s="1"/>
    </row>
    <row r="1077" spans="1:18" x14ac:dyDescent="0.3">
      <c r="A1077" s="36">
        <v>44953</v>
      </c>
      <c r="B1077" s="47">
        <v>455.17</v>
      </c>
      <c r="C1077" s="48">
        <v>1.19</v>
      </c>
      <c r="D1077" s="49">
        <v>2.6212608484955202E-3</v>
      </c>
      <c r="E1077" s="47">
        <v>454.15</v>
      </c>
      <c r="F1077" s="47">
        <v>453.06</v>
      </c>
      <c r="G1077" s="47">
        <v>455.52</v>
      </c>
      <c r="H1077" s="7">
        <v>1777134850</v>
      </c>
      <c r="I1077" s="47">
        <v>403959140000</v>
      </c>
      <c r="J1077" s="47">
        <v>1.02000000000004</v>
      </c>
      <c r="K1077" s="47">
        <v>2.45999999999998</v>
      </c>
      <c r="L1077" s="49">
        <v>-0.15688278155459101</v>
      </c>
      <c r="M1077" s="47">
        <v>-40358926440000</v>
      </c>
      <c r="N1077" s="47">
        <v>455.17</v>
      </c>
      <c r="O1077" s="1"/>
      <c r="P1077" s="1"/>
      <c r="Q1077" s="1"/>
      <c r="R1077" s="1"/>
    </row>
    <row r="1078" spans="1:18" x14ac:dyDescent="0.3">
      <c r="A1078" s="36">
        <v>44956</v>
      </c>
      <c r="B1078" s="47">
        <v>454.4</v>
      </c>
      <c r="C1078" s="48">
        <v>-0.77000000000003899</v>
      </c>
      <c r="D1078" s="49">
        <v>-1.6916756376739201E-3</v>
      </c>
      <c r="E1078" s="47">
        <v>453.96</v>
      </c>
      <c r="F1078" s="47">
        <v>451.27</v>
      </c>
      <c r="G1078" s="47">
        <v>454.76</v>
      </c>
      <c r="H1078" s="7">
        <v>2365252550</v>
      </c>
      <c r="I1078" s="47">
        <v>649589770000</v>
      </c>
      <c r="J1078" s="47">
        <v>0.439999999999998</v>
      </c>
      <c r="K1078" s="47">
        <v>3.49000000000001</v>
      </c>
      <c r="L1078" s="49">
        <v>0.33093588817978598</v>
      </c>
      <c r="M1078" s="47">
        <v>-41008516210000</v>
      </c>
      <c r="N1078" s="47">
        <v>454.4</v>
      </c>
      <c r="O1078" s="1"/>
      <c r="P1078" s="1"/>
      <c r="Q1078" s="1"/>
      <c r="R1078" s="1"/>
    </row>
    <row r="1079" spans="1:18" x14ac:dyDescent="0.3">
      <c r="A1079" s="36">
        <v>44957</v>
      </c>
      <c r="B1079" s="47">
        <v>453.21</v>
      </c>
      <c r="C1079" s="48">
        <v>-1.19</v>
      </c>
      <c r="D1079" s="49">
        <v>-2.6188380281690102E-3</v>
      </c>
      <c r="E1079" s="47">
        <v>453.82</v>
      </c>
      <c r="F1079" s="47">
        <v>449.73</v>
      </c>
      <c r="G1079" s="47">
        <v>453.98</v>
      </c>
      <c r="H1079" s="7">
        <v>2296581880</v>
      </c>
      <c r="I1079" s="47">
        <v>508022510000</v>
      </c>
      <c r="J1079" s="47">
        <v>0.61000000000001398</v>
      </c>
      <c r="K1079" s="47">
        <v>4.25</v>
      </c>
      <c r="L1079" s="49">
        <v>-2.9033123756699902E-2</v>
      </c>
      <c r="M1079" s="47">
        <v>-41516538720000</v>
      </c>
      <c r="N1079" s="47">
        <v>453.21</v>
      </c>
      <c r="O1079" s="1"/>
      <c r="P1079" s="1"/>
      <c r="Q1079" s="1"/>
      <c r="R1079" s="1"/>
    </row>
    <row r="1080" spans="1:18" x14ac:dyDescent="0.3">
      <c r="A1080" s="36">
        <v>44958</v>
      </c>
      <c r="B1080" s="47">
        <v>453.09</v>
      </c>
      <c r="C1080" s="48">
        <v>-0.12000000000000501</v>
      </c>
      <c r="D1080" s="49">
        <v>-2.64777917521689E-4</v>
      </c>
      <c r="E1080" s="47">
        <v>453.72</v>
      </c>
      <c r="F1080" s="47">
        <v>452.16</v>
      </c>
      <c r="G1080" s="47">
        <v>455.47</v>
      </c>
      <c r="H1080" s="7">
        <v>2306450820</v>
      </c>
      <c r="I1080" s="47">
        <v>558752010000</v>
      </c>
      <c r="J1080" s="47">
        <v>0.63000000000005196</v>
      </c>
      <c r="K1080" s="47">
        <v>3.31</v>
      </c>
      <c r="L1080" s="49">
        <v>4.2972297595590203E-3</v>
      </c>
      <c r="M1080" s="47">
        <v>-42075290730000</v>
      </c>
      <c r="N1080" s="47">
        <v>453.09</v>
      </c>
      <c r="O1080" s="1"/>
      <c r="P1080" s="1"/>
      <c r="Q1080" s="1"/>
      <c r="R1080" s="1"/>
    </row>
    <row r="1081" spans="1:18" x14ac:dyDescent="0.3">
      <c r="A1081" s="36">
        <v>44959</v>
      </c>
      <c r="B1081" s="47">
        <v>459.2</v>
      </c>
      <c r="C1081" s="48">
        <v>6.1100000000000101</v>
      </c>
      <c r="D1081" s="49">
        <v>1.34851795449028E-2</v>
      </c>
      <c r="E1081" s="47">
        <v>453.63</v>
      </c>
      <c r="F1081" s="47">
        <v>453.63</v>
      </c>
      <c r="G1081" s="47">
        <v>459.39</v>
      </c>
      <c r="H1081" s="7">
        <v>2884818490</v>
      </c>
      <c r="I1081" s="47">
        <v>475696410000</v>
      </c>
      <c r="J1081" s="47">
        <v>5.5699999999999896</v>
      </c>
      <c r="K1081" s="47">
        <v>5.75999999999999</v>
      </c>
      <c r="L1081" s="49">
        <v>0.25076089417766101</v>
      </c>
      <c r="M1081" s="47">
        <v>-41599594320000</v>
      </c>
      <c r="N1081" s="47">
        <v>459.2</v>
      </c>
      <c r="O1081" s="1"/>
      <c r="P1081" s="1"/>
      <c r="Q1081" s="1"/>
      <c r="R1081" s="1"/>
    </row>
    <row r="1082" spans="1:18" x14ac:dyDescent="0.3">
      <c r="A1082" s="36">
        <v>44960</v>
      </c>
      <c r="B1082" s="47">
        <v>460.77</v>
      </c>
      <c r="C1082" s="48">
        <v>1.5699999999999901</v>
      </c>
      <c r="D1082" s="49">
        <v>3.4189895470383099E-3</v>
      </c>
      <c r="E1082" s="47">
        <v>457.86</v>
      </c>
      <c r="F1082" s="47">
        <v>456.52</v>
      </c>
      <c r="G1082" s="47">
        <v>460.77</v>
      </c>
      <c r="H1082" s="7">
        <v>2267215270</v>
      </c>
      <c r="I1082" s="47">
        <v>419523800000</v>
      </c>
      <c r="J1082" s="47">
        <v>2.9099999999999699</v>
      </c>
      <c r="K1082" s="47">
        <v>4.25</v>
      </c>
      <c r="L1082" s="49">
        <v>-0.21408737573641901</v>
      </c>
      <c r="M1082" s="47">
        <v>-41180070520000</v>
      </c>
      <c r="N1082" s="47">
        <v>460.77</v>
      </c>
      <c r="O1082" s="1"/>
      <c r="P1082" s="1"/>
      <c r="Q1082" s="1"/>
      <c r="R1082" s="1"/>
    </row>
    <row r="1083" spans="1:18" x14ac:dyDescent="0.3">
      <c r="A1083" s="36">
        <v>44963</v>
      </c>
      <c r="B1083" s="47">
        <v>457.16</v>
      </c>
      <c r="C1083" s="48">
        <v>-3.6099999999999599</v>
      </c>
      <c r="D1083" s="49">
        <v>-7.8347114612495501E-3</v>
      </c>
      <c r="E1083" s="47">
        <v>460.15</v>
      </c>
      <c r="F1083" s="47">
        <v>455.24</v>
      </c>
      <c r="G1083" s="47">
        <v>460.15</v>
      </c>
      <c r="H1083" s="7">
        <v>1952521990</v>
      </c>
      <c r="I1083" s="47">
        <v>444397670000</v>
      </c>
      <c r="J1083" s="47">
        <v>2.98999999999995</v>
      </c>
      <c r="K1083" s="47">
        <v>4.9099999999999699</v>
      </c>
      <c r="L1083" s="49">
        <v>-0.138801676296049</v>
      </c>
      <c r="M1083" s="47">
        <v>-41624468190000</v>
      </c>
      <c r="N1083" s="47">
        <v>457.16</v>
      </c>
      <c r="O1083" s="1"/>
      <c r="P1083" s="1"/>
      <c r="Q1083" s="1"/>
      <c r="R1083" s="1"/>
    </row>
    <row r="1084" spans="1:18" x14ac:dyDescent="0.3">
      <c r="A1084" s="36">
        <v>44964</v>
      </c>
      <c r="B1084" s="47">
        <v>458.19</v>
      </c>
      <c r="C1084" s="48">
        <v>1.0299999999999701</v>
      </c>
      <c r="D1084" s="49">
        <v>2.2530405109807798E-3</v>
      </c>
      <c r="E1084" s="47">
        <v>457.8</v>
      </c>
      <c r="F1084" s="47">
        <v>456.7</v>
      </c>
      <c r="G1084" s="47">
        <v>458.74</v>
      </c>
      <c r="H1084" s="7">
        <v>2081900360</v>
      </c>
      <c r="I1084" s="47">
        <v>441166860000</v>
      </c>
      <c r="J1084" s="47">
        <v>0.38999999999998602</v>
      </c>
      <c r="K1084" s="47">
        <v>2.04000000000002</v>
      </c>
      <c r="L1084" s="49">
        <v>6.6262183300685895E-2</v>
      </c>
      <c r="M1084" s="47">
        <v>-41183301330000</v>
      </c>
      <c r="N1084" s="47">
        <v>458.19</v>
      </c>
      <c r="O1084" s="1"/>
      <c r="P1084" s="1"/>
      <c r="Q1084" s="1"/>
      <c r="R1084" s="1"/>
    </row>
    <row r="1085" spans="1:18" x14ac:dyDescent="0.3">
      <c r="A1085" s="36">
        <v>44965</v>
      </c>
      <c r="B1085" s="47">
        <v>459.46</v>
      </c>
      <c r="C1085" s="48">
        <v>1.26999999999998</v>
      </c>
      <c r="D1085" s="49">
        <v>2.7717759008271301E-3</v>
      </c>
      <c r="E1085" s="47">
        <v>459.54</v>
      </c>
      <c r="F1085" s="47">
        <v>459.41</v>
      </c>
      <c r="G1085" s="47">
        <v>462.76</v>
      </c>
      <c r="H1085" s="7">
        <v>1965700170</v>
      </c>
      <c r="I1085" s="47">
        <v>399798110000</v>
      </c>
      <c r="J1085" s="47">
        <v>8.00000000000409E-2</v>
      </c>
      <c r="K1085" s="47">
        <v>3.3499999999999699</v>
      </c>
      <c r="L1085" s="49">
        <v>-5.5814481918817702E-2</v>
      </c>
      <c r="M1085" s="47">
        <v>-40783503220000</v>
      </c>
      <c r="N1085" s="47">
        <v>459.46</v>
      </c>
      <c r="O1085" s="1"/>
      <c r="P1085" s="1"/>
      <c r="Q1085" s="1"/>
      <c r="R1085" s="1"/>
    </row>
    <row r="1086" spans="1:18" x14ac:dyDescent="0.3">
      <c r="A1086" s="36">
        <v>44966</v>
      </c>
      <c r="B1086" s="47">
        <v>462.31</v>
      </c>
      <c r="C1086" s="48">
        <v>2.8500000000000201</v>
      </c>
      <c r="D1086" s="49">
        <v>6.20293387890137E-3</v>
      </c>
      <c r="E1086" s="47">
        <v>460.9</v>
      </c>
      <c r="F1086" s="47">
        <v>460.9</v>
      </c>
      <c r="G1086" s="47">
        <v>464.81</v>
      </c>
      <c r="H1086" s="7">
        <v>2529285070</v>
      </c>
      <c r="I1086" s="47">
        <v>679806430000</v>
      </c>
      <c r="J1086" s="47">
        <v>1.4100000000000299</v>
      </c>
      <c r="K1086" s="47">
        <v>3.9100000000000299</v>
      </c>
      <c r="L1086" s="49">
        <v>0.28670949344222701</v>
      </c>
      <c r="M1086" s="47">
        <v>-40103696790000</v>
      </c>
      <c r="N1086" s="47">
        <v>462.31</v>
      </c>
      <c r="O1086" s="1"/>
      <c r="P1086" s="1"/>
      <c r="Q1086" s="1"/>
      <c r="R1086" s="1"/>
    </row>
    <row r="1087" spans="1:18" x14ac:dyDescent="0.3">
      <c r="A1087" s="36">
        <v>44967</v>
      </c>
      <c r="B1087" s="47">
        <v>457.89</v>
      </c>
      <c r="C1087" s="48">
        <v>-4.4200000000000204</v>
      </c>
      <c r="D1087" s="49">
        <v>-9.5606843892626497E-3</v>
      </c>
      <c r="E1087" s="47">
        <v>460.96</v>
      </c>
      <c r="F1087" s="47">
        <v>455.22</v>
      </c>
      <c r="G1087" s="47">
        <v>460.96</v>
      </c>
      <c r="H1087" s="7">
        <v>2187774410</v>
      </c>
      <c r="I1087" s="47">
        <v>583939440000</v>
      </c>
      <c r="J1087" s="47">
        <v>3.0699999999999901</v>
      </c>
      <c r="K1087" s="47">
        <v>5.7399999999999496</v>
      </c>
      <c r="L1087" s="49">
        <v>-0.13502260541948299</v>
      </c>
      <c r="M1087" s="47">
        <v>-40687636230000</v>
      </c>
      <c r="N1087" s="47">
        <v>457.89</v>
      </c>
      <c r="O1087" s="1"/>
      <c r="P1087" s="1"/>
      <c r="Q1087" s="1"/>
      <c r="R1087" s="1"/>
    </row>
    <row r="1088" spans="1:18" x14ac:dyDescent="0.3">
      <c r="A1088" s="36">
        <v>44970</v>
      </c>
      <c r="B1088" s="47">
        <v>462.03</v>
      </c>
      <c r="C1088" s="48">
        <v>4.1399999999999899</v>
      </c>
      <c r="D1088" s="49">
        <v>9.0414728428224803E-3</v>
      </c>
      <c r="E1088" s="47">
        <v>458.23</v>
      </c>
      <c r="F1088" s="47">
        <v>458.23</v>
      </c>
      <c r="G1088" s="47">
        <v>462.11</v>
      </c>
      <c r="H1088" s="7">
        <v>1553632540</v>
      </c>
      <c r="I1088" s="47">
        <v>428872490000</v>
      </c>
      <c r="J1088" s="47">
        <v>3.7999999999999501</v>
      </c>
      <c r="K1088" s="47">
        <v>3.88</v>
      </c>
      <c r="L1088" s="49">
        <v>-0.28985706529038302</v>
      </c>
      <c r="M1088" s="47">
        <v>-40258763740000</v>
      </c>
      <c r="N1088" s="47">
        <v>462.03</v>
      </c>
      <c r="O1088" s="1"/>
      <c r="P1088" s="1"/>
      <c r="Q1088" s="1"/>
      <c r="R1088" s="1"/>
    </row>
    <row r="1089" spans="1:18" x14ac:dyDescent="0.3">
      <c r="A1089" s="36">
        <v>44971</v>
      </c>
      <c r="B1089" s="47">
        <v>462.4</v>
      </c>
      <c r="C1089" s="48">
        <v>0.37000000000000499</v>
      </c>
      <c r="D1089" s="49">
        <v>8.0081379996970901E-4</v>
      </c>
      <c r="E1089" s="47">
        <v>462.52</v>
      </c>
      <c r="F1089" s="47">
        <v>461.56</v>
      </c>
      <c r="G1089" s="47">
        <v>466.11</v>
      </c>
      <c r="H1089" s="7">
        <v>1849882380</v>
      </c>
      <c r="I1089" s="47">
        <v>420403220000</v>
      </c>
      <c r="J1089" s="47">
        <v>0.12000000000000501</v>
      </c>
      <c r="K1089" s="47">
        <v>4.5500000000000096</v>
      </c>
      <c r="L1089" s="49">
        <v>0.190682051497196</v>
      </c>
      <c r="M1089" s="47">
        <v>-39838360520000</v>
      </c>
      <c r="N1089" s="47">
        <v>462.4</v>
      </c>
      <c r="O1089" s="1"/>
      <c r="P1089" s="1"/>
      <c r="Q1089" s="1"/>
      <c r="R1089" s="1"/>
    </row>
    <row r="1090" spans="1:18" x14ac:dyDescent="0.3">
      <c r="A1090" s="36">
        <v>44972</v>
      </c>
      <c r="B1090" s="47">
        <v>464.36</v>
      </c>
      <c r="C1090" s="48">
        <v>1.9600000000000399</v>
      </c>
      <c r="D1090" s="49">
        <v>4.2387543252595901E-3</v>
      </c>
      <c r="E1090" s="47">
        <v>461.36</v>
      </c>
      <c r="F1090" s="47">
        <v>460.64</v>
      </c>
      <c r="G1090" s="47">
        <v>464.87</v>
      </c>
      <c r="H1090" s="7">
        <v>1982991430</v>
      </c>
      <c r="I1090" s="47">
        <v>446161700000</v>
      </c>
      <c r="J1090" s="47">
        <v>3</v>
      </c>
      <c r="K1090" s="47">
        <v>4.23000000000002</v>
      </c>
      <c r="L1090" s="49">
        <v>7.1955412646289393E-2</v>
      </c>
      <c r="M1090" s="47">
        <v>-39392198820000</v>
      </c>
      <c r="N1090" s="47">
        <v>464.36</v>
      </c>
      <c r="O1090" s="1"/>
      <c r="P1090" s="1"/>
      <c r="Q1090" s="1"/>
      <c r="R1090" s="1"/>
    </row>
    <row r="1091" spans="1:18" x14ac:dyDescent="0.3">
      <c r="A1091" s="36">
        <v>44973</v>
      </c>
      <c r="B1091" s="47">
        <v>465.24</v>
      </c>
      <c r="C1091" s="48">
        <v>0.87999999999999501</v>
      </c>
      <c r="D1091" s="49">
        <v>1.8950814023602301E-3</v>
      </c>
      <c r="E1091" s="47">
        <v>465.55</v>
      </c>
      <c r="F1091" s="47">
        <v>462.55</v>
      </c>
      <c r="G1091" s="47">
        <v>467.86</v>
      </c>
      <c r="H1091" s="7">
        <v>2041301790</v>
      </c>
      <c r="I1091" s="47">
        <v>415965800000</v>
      </c>
      <c r="J1091" s="47">
        <v>0.310000000000002</v>
      </c>
      <c r="K1091" s="47">
        <v>5.31</v>
      </c>
      <c r="L1091" s="49">
        <v>2.9405250631869901E-2</v>
      </c>
      <c r="M1091" s="47">
        <v>-38976233020000</v>
      </c>
      <c r="N1091" s="47">
        <v>465.24</v>
      </c>
      <c r="O1091" s="1"/>
      <c r="P1091" s="1"/>
      <c r="Q1091" s="1"/>
      <c r="R1091" s="1"/>
    </row>
    <row r="1092" spans="1:18" x14ac:dyDescent="0.3">
      <c r="A1092" s="36">
        <v>44974</v>
      </c>
      <c r="B1092" s="47">
        <v>464.3</v>
      </c>
      <c r="C1092" s="48">
        <v>-0.93999999999999795</v>
      </c>
      <c r="D1092" s="49">
        <v>-2.02046255695984E-3</v>
      </c>
      <c r="E1092" s="47">
        <v>463.44</v>
      </c>
      <c r="F1092" s="47">
        <v>459.55</v>
      </c>
      <c r="G1092" s="47">
        <v>465.4</v>
      </c>
      <c r="H1092" s="7">
        <v>2696641830</v>
      </c>
      <c r="I1092" s="47">
        <v>630405910000</v>
      </c>
      <c r="J1092" s="47">
        <v>0.86000000000001398</v>
      </c>
      <c r="K1092" s="47">
        <v>5.8499999999999703</v>
      </c>
      <c r="L1092" s="49">
        <v>0.32104025147599602</v>
      </c>
      <c r="M1092" s="47">
        <v>-39606638930000</v>
      </c>
      <c r="N1092" s="47">
        <v>464.3</v>
      </c>
      <c r="O1092" s="1"/>
      <c r="P1092" s="1"/>
      <c r="Q1092" s="1"/>
      <c r="R1092" s="1"/>
    </row>
    <row r="1093" spans="1:18" x14ac:dyDescent="0.3">
      <c r="A1093" s="36">
        <v>44977</v>
      </c>
      <c r="B1093" s="47">
        <v>464.64</v>
      </c>
      <c r="C1093" s="48">
        <v>0.33999999999997499</v>
      </c>
      <c r="D1093" s="49">
        <v>7.3228516045654697E-4</v>
      </c>
      <c r="E1093" s="47">
        <v>465.15</v>
      </c>
      <c r="F1093" s="47">
        <v>463.56</v>
      </c>
      <c r="G1093" s="47">
        <v>465.76</v>
      </c>
      <c r="H1093" s="7">
        <v>1682204250</v>
      </c>
      <c r="I1093" s="47">
        <v>435748640000</v>
      </c>
      <c r="J1093" s="47">
        <v>0.50999999999999102</v>
      </c>
      <c r="K1093" s="47">
        <v>2.19999999999999</v>
      </c>
      <c r="L1093" s="49">
        <v>-0.37618550921907201</v>
      </c>
      <c r="M1093" s="47">
        <v>-39170890290000</v>
      </c>
      <c r="N1093" s="47">
        <v>464.64</v>
      </c>
      <c r="O1093" s="1"/>
      <c r="P1093" s="1"/>
      <c r="Q1093" s="1"/>
      <c r="R1093" s="1"/>
    </row>
    <row r="1094" spans="1:18" x14ac:dyDescent="0.3">
      <c r="A1094" s="36">
        <v>44978</v>
      </c>
      <c r="B1094" s="47">
        <v>463.77</v>
      </c>
      <c r="C1094" s="48">
        <v>-0.87000000000000499</v>
      </c>
      <c r="D1094" s="49">
        <v>-1.87241735537191E-3</v>
      </c>
      <c r="E1094" s="47">
        <v>464.18</v>
      </c>
      <c r="F1094" s="47">
        <v>459.86</v>
      </c>
      <c r="G1094" s="47">
        <v>464.8</v>
      </c>
      <c r="H1094" s="7">
        <v>2035338660</v>
      </c>
      <c r="I1094" s="47">
        <v>606852190000</v>
      </c>
      <c r="J1094" s="47">
        <v>0.41000000000002501</v>
      </c>
      <c r="K1094" s="47">
        <v>4.9400000000000004</v>
      </c>
      <c r="L1094" s="49">
        <v>0.20992362253275701</v>
      </c>
      <c r="M1094" s="47">
        <v>-39777742480000</v>
      </c>
      <c r="N1094" s="47">
        <v>463.77</v>
      </c>
      <c r="O1094" s="1"/>
      <c r="P1094" s="1"/>
      <c r="Q1094" s="1"/>
      <c r="R1094" s="1"/>
    </row>
    <row r="1095" spans="1:18" x14ac:dyDescent="0.3">
      <c r="A1095" s="36">
        <v>44979</v>
      </c>
      <c r="B1095" s="47">
        <v>462.22</v>
      </c>
      <c r="C1095" s="48">
        <v>-1.5499999999999501</v>
      </c>
      <c r="D1095" s="49">
        <v>-3.34217392241834E-3</v>
      </c>
      <c r="E1095" s="47">
        <v>463.34</v>
      </c>
      <c r="F1095" s="47">
        <v>458.97</v>
      </c>
      <c r="G1095" s="47">
        <v>463.34</v>
      </c>
      <c r="H1095" s="7">
        <v>1994333460</v>
      </c>
      <c r="I1095" s="47">
        <v>399535830000</v>
      </c>
      <c r="J1095" s="47">
        <v>1.1199999999999499</v>
      </c>
      <c r="K1095" s="47">
        <v>4.3699999999999504</v>
      </c>
      <c r="L1095" s="49">
        <v>-2.014662267556E-2</v>
      </c>
      <c r="M1095" s="47">
        <v>-40177278310000</v>
      </c>
      <c r="N1095" s="47">
        <v>462.22</v>
      </c>
      <c r="O1095" s="1"/>
      <c r="P1095" s="1"/>
      <c r="Q1095" s="1"/>
      <c r="R1095" s="1"/>
    </row>
    <row r="1096" spans="1:18" x14ac:dyDescent="0.3">
      <c r="A1096" s="36">
        <v>44980</v>
      </c>
      <c r="B1096" s="47">
        <v>462.5</v>
      </c>
      <c r="C1096" s="48">
        <v>0.27999999999997299</v>
      </c>
      <c r="D1096" s="49">
        <v>6.0577214313524495E-4</v>
      </c>
      <c r="E1096" s="47">
        <v>462.35</v>
      </c>
      <c r="F1096" s="47">
        <v>462.35</v>
      </c>
      <c r="G1096" s="47">
        <v>464.94</v>
      </c>
      <c r="H1096" s="7">
        <v>2118286690</v>
      </c>
      <c r="I1096" s="47">
        <v>470711820000</v>
      </c>
      <c r="J1096" s="47">
        <v>0.14999999999997701</v>
      </c>
      <c r="K1096" s="47">
        <v>2.5899999999999799</v>
      </c>
      <c r="L1096" s="49">
        <v>6.2152710409822801E-2</v>
      </c>
      <c r="M1096" s="47">
        <v>-39706566490000</v>
      </c>
      <c r="N1096" s="47">
        <v>462.5</v>
      </c>
      <c r="O1096" s="1"/>
      <c r="P1096" s="1"/>
      <c r="Q1096" s="1"/>
      <c r="R1096" s="1"/>
    </row>
    <row r="1097" spans="1:18" x14ac:dyDescent="0.3">
      <c r="A1097" s="36">
        <v>44981</v>
      </c>
      <c r="B1097" s="47">
        <v>457.7</v>
      </c>
      <c r="C1097" s="48">
        <v>-4.8000000000000096</v>
      </c>
      <c r="D1097" s="49">
        <v>-1.03783783783784E-2</v>
      </c>
      <c r="E1097" s="47">
        <v>462.94</v>
      </c>
      <c r="F1097" s="47">
        <v>457.42</v>
      </c>
      <c r="G1097" s="47">
        <v>464.6</v>
      </c>
      <c r="H1097" s="7">
        <v>2280493600</v>
      </c>
      <c r="I1097" s="47">
        <v>466007870000</v>
      </c>
      <c r="J1097" s="47">
        <v>5.24000000000001</v>
      </c>
      <c r="K1097" s="47">
        <v>7.1800000000000104</v>
      </c>
      <c r="L1097" s="49">
        <v>7.6574578297520193E-2</v>
      </c>
      <c r="M1097" s="47">
        <v>-40172574360000</v>
      </c>
      <c r="N1097" s="47">
        <v>457.7</v>
      </c>
      <c r="O1097" s="1"/>
      <c r="P1097" s="1"/>
      <c r="Q1097" s="1"/>
      <c r="R1097" s="1"/>
    </row>
    <row r="1098" spans="1:18" x14ac:dyDescent="0.3">
      <c r="A1098" s="36">
        <v>44984</v>
      </c>
      <c r="B1098" s="47">
        <v>462.58</v>
      </c>
      <c r="C1098" s="48">
        <v>4.88</v>
      </c>
      <c r="D1098" s="49">
        <v>1.06620056805768E-2</v>
      </c>
      <c r="E1098" s="47">
        <v>458.44</v>
      </c>
      <c r="F1098" s="47">
        <v>458.44</v>
      </c>
      <c r="G1098" s="47">
        <v>464.22</v>
      </c>
      <c r="H1098" s="7">
        <v>1791424610</v>
      </c>
      <c r="I1098" s="47">
        <v>421375470000</v>
      </c>
      <c r="J1098" s="47">
        <v>4.1399999999999899</v>
      </c>
      <c r="K1098" s="47">
        <v>5.7800000000000296</v>
      </c>
      <c r="L1098" s="49">
        <v>-0.214457514811706</v>
      </c>
      <c r="M1098" s="47">
        <v>-39751198890000</v>
      </c>
      <c r="N1098" s="47">
        <v>462.58</v>
      </c>
      <c r="O1098" s="1"/>
      <c r="P1098" s="1"/>
      <c r="Q1098" s="1"/>
      <c r="R1098" s="1"/>
    </row>
    <row r="1099" spans="1:18" x14ac:dyDescent="0.3">
      <c r="A1099" s="36">
        <v>44985</v>
      </c>
      <c r="B1099" s="47">
        <v>461.11</v>
      </c>
      <c r="C1099" s="48">
        <v>-1.46999999999997</v>
      </c>
      <c r="D1099" s="49">
        <v>-3.1778286999004902E-3</v>
      </c>
      <c r="E1099" s="47">
        <v>461.67</v>
      </c>
      <c r="F1099" s="47">
        <v>460.06</v>
      </c>
      <c r="G1099" s="47">
        <v>463.41</v>
      </c>
      <c r="H1099" s="7">
        <v>2953142680</v>
      </c>
      <c r="I1099" s="47">
        <v>723738130000</v>
      </c>
      <c r="J1099" s="47">
        <v>0.56000000000000205</v>
      </c>
      <c r="K1099" s="47">
        <v>3.3500000000000201</v>
      </c>
      <c r="L1099" s="49">
        <v>0.64848839494283805</v>
      </c>
      <c r="M1099" s="47">
        <v>-40474937020000</v>
      </c>
      <c r="N1099" s="47">
        <v>461.11</v>
      </c>
      <c r="O1099" s="1"/>
      <c r="P1099" s="1"/>
      <c r="Q1099" s="1"/>
      <c r="R1099" s="1"/>
    </row>
    <row r="1100" spans="1:18" x14ac:dyDescent="0.3">
      <c r="A1100" s="36">
        <v>44986</v>
      </c>
      <c r="B1100" s="47">
        <v>457.68</v>
      </c>
      <c r="C1100" s="48">
        <v>-3.4300000000000099</v>
      </c>
      <c r="D1100" s="49">
        <v>-7.4385721411376997E-3</v>
      </c>
      <c r="E1100" s="47">
        <v>460.53</v>
      </c>
      <c r="F1100" s="47">
        <v>457.02</v>
      </c>
      <c r="G1100" s="47">
        <v>462.74</v>
      </c>
      <c r="H1100" s="7">
        <v>2384906970</v>
      </c>
      <c r="I1100" s="47">
        <v>625526380000</v>
      </c>
      <c r="J1100" s="47">
        <v>2.8499999999999699</v>
      </c>
      <c r="K1100" s="47">
        <v>5.7200000000000299</v>
      </c>
      <c r="L1100" s="49">
        <v>-0.19241728950258499</v>
      </c>
      <c r="M1100" s="47">
        <v>-41100463400000</v>
      </c>
      <c r="N1100" s="47">
        <v>457.68</v>
      </c>
      <c r="O1100" s="1"/>
      <c r="P1100" s="1"/>
      <c r="Q1100" s="1"/>
      <c r="R1100" s="1"/>
    </row>
    <row r="1101" spans="1:18" x14ac:dyDescent="0.3">
      <c r="A1101" s="36">
        <v>44987</v>
      </c>
      <c r="B1101" s="47">
        <v>460.02</v>
      </c>
      <c r="C1101" s="48">
        <v>2.3399999999999799</v>
      </c>
      <c r="D1101" s="49">
        <v>5.1127425275301003E-3</v>
      </c>
      <c r="E1101" s="47">
        <v>456.58</v>
      </c>
      <c r="F1101" s="47">
        <v>454.6</v>
      </c>
      <c r="G1101" s="47">
        <v>460.2</v>
      </c>
      <c r="H1101" s="7">
        <v>1928530000</v>
      </c>
      <c r="I1101" s="47">
        <v>529743140000</v>
      </c>
      <c r="J1101" s="47">
        <v>3.44</v>
      </c>
      <c r="K1101" s="47">
        <v>5.5999999999999703</v>
      </c>
      <c r="L1101" s="49">
        <v>-0.191360491516363</v>
      </c>
      <c r="M1101" s="47">
        <v>-40570720260000</v>
      </c>
      <c r="N1101" s="47">
        <v>460.02</v>
      </c>
      <c r="O1101" s="1"/>
      <c r="P1101" s="1"/>
      <c r="Q1101" s="1"/>
      <c r="R1101" s="1"/>
    </row>
    <row r="1102" spans="1:18" x14ac:dyDescent="0.3">
      <c r="A1102" s="36">
        <v>44988</v>
      </c>
      <c r="B1102" s="47">
        <v>464.26</v>
      </c>
      <c r="C1102" s="48">
        <v>4.24000000000001</v>
      </c>
      <c r="D1102" s="49">
        <v>9.2169905656275999E-3</v>
      </c>
      <c r="E1102" s="47">
        <v>461.11</v>
      </c>
      <c r="F1102" s="47">
        <v>461.11</v>
      </c>
      <c r="G1102" s="47">
        <v>464.57</v>
      </c>
      <c r="H1102" s="7">
        <v>1742677680</v>
      </c>
      <c r="I1102" s="47">
        <v>430124590000</v>
      </c>
      <c r="J1102" s="47">
        <v>3.1499999999999799</v>
      </c>
      <c r="K1102" s="47">
        <v>3.45999999999998</v>
      </c>
      <c r="L1102" s="49">
        <v>-9.6369939798706797E-2</v>
      </c>
      <c r="M1102" s="47">
        <v>-40140595670000</v>
      </c>
      <c r="N1102" s="47">
        <v>464.26</v>
      </c>
      <c r="O1102" s="1"/>
      <c r="P1102" s="1"/>
      <c r="Q1102" s="1"/>
      <c r="R1102" s="1"/>
    </row>
    <row r="1103" spans="1:18" x14ac:dyDescent="0.3">
      <c r="A1103" s="36">
        <v>44991</v>
      </c>
      <c r="B1103" s="47">
        <v>464.18</v>
      </c>
      <c r="C1103" s="48">
        <v>-7.9999999999984098E-2</v>
      </c>
      <c r="D1103" s="49">
        <v>-1.7231723603149999E-4</v>
      </c>
      <c r="E1103" s="47">
        <v>465.13</v>
      </c>
      <c r="F1103" s="47">
        <v>462.89</v>
      </c>
      <c r="G1103" s="47">
        <v>465.95</v>
      </c>
      <c r="H1103" s="7">
        <v>1748840810</v>
      </c>
      <c r="I1103" s="47">
        <v>379130960000</v>
      </c>
      <c r="J1103" s="47">
        <v>0.94999999999998896</v>
      </c>
      <c r="K1103" s="47">
        <v>3.06</v>
      </c>
      <c r="L1103" s="49">
        <v>3.5365862951776601E-3</v>
      </c>
      <c r="M1103" s="47">
        <v>-40519726630000</v>
      </c>
      <c r="N1103" s="47">
        <v>464.18</v>
      </c>
      <c r="O1103" s="1"/>
      <c r="P1103" s="1"/>
      <c r="Q1103" s="1"/>
      <c r="R1103" s="1"/>
    </row>
    <row r="1104" spans="1:18" x14ac:dyDescent="0.3">
      <c r="A1104" s="36">
        <v>44992</v>
      </c>
      <c r="B1104" s="47">
        <v>460.6</v>
      </c>
      <c r="C1104" s="48">
        <v>-3.5799999999999801</v>
      </c>
      <c r="D1104" s="49">
        <v>-7.71252531345595E-3</v>
      </c>
      <c r="E1104" s="47">
        <v>464.14</v>
      </c>
      <c r="F1104" s="47">
        <v>460.51</v>
      </c>
      <c r="G1104" s="47">
        <v>465.64</v>
      </c>
      <c r="H1104" s="7">
        <v>1984440500</v>
      </c>
      <c r="I1104" s="47">
        <v>501447400000</v>
      </c>
      <c r="J1104" s="47">
        <v>3.5399999999999601</v>
      </c>
      <c r="K1104" s="47">
        <v>5.13</v>
      </c>
      <c r="L1104" s="49">
        <v>0.134717630474325</v>
      </c>
      <c r="M1104" s="47">
        <v>-41021174030000</v>
      </c>
      <c r="N1104" s="47">
        <v>460.6</v>
      </c>
      <c r="O1104" s="1"/>
      <c r="P1104" s="1"/>
      <c r="Q1104" s="1"/>
      <c r="R1104" s="1"/>
    </row>
    <row r="1105" spans="1:18" x14ac:dyDescent="0.3">
      <c r="A1105" s="36">
        <v>44993</v>
      </c>
      <c r="B1105" s="47">
        <v>460.99</v>
      </c>
      <c r="C1105" s="48">
        <v>0.38999999999998602</v>
      </c>
      <c r="D1105" s="49">
        <v>8.4672166739033097E-4</v>
      </c>
      <c r="E1105" s="47">
        <v>459.84</v>
      </c>
      <c r="F1105" s="47">
        <v>458.96</v>
      </c>
      <c r="G1105" s="47">
        <v>461.53</v>
      </c>
      <c r="H1105" s="7">
        <v>1774166810</v>
      </c>
      <c r="I1105" s="47">
        <v>543571460000</v>
      </c>
      <c r="J1105" s="47">
        <v>1.1500000000000301</v>
      </c>
      <c r="K1105" s="47">
        <v>2.5699999999999901</v>
      </c>
      <c r="L1105" s="49">
        <v>-0.1059611966194</v>
      </c>
      <c r="M1105" s="47">
        <v>-40477602570000</v>
      </c>
      <c r="N1105" s="47">
        <v>460.99</v>
      </c>
      <c r="O1105" s="1"/>
      <c r="P1105" s="1"/>
      <c r="Q1105" s="1"/>
      <c r="R1105" s="1"/>
    </row>
    <row r="1106" spans="1:18" x14ac:dyDescent="0.3">
      <c r="A1106" s="36">
        <v>44994</v>
      </c>
      <c r="B1106" s="47">
        <v>459.98</v>
      </c>
      <c r="C1106" s="48">
        <v>-1.00999999999999</v>
      </c>
      <c r="D1106" s="49">
        <v>-2.1909368966788701E-3</v>
      </c>
      <c r="E1106" s="47">
        <v>460.36</v>
      </c>
      <c r="F1106" s="47">
        <v>457.59</v>
      </c>
      <c r="G1106" s="47">
        <v>461</v>
      </c>
      <c r="H1106" s="7">
        <v>1859958810</v>
      </c>
      <c r="I1106" s="47">
        <v>572094550000</v>
      </c>
      <c r="J1106" s="47">
        <v>0.37999999999999501</v>
      </c>
      <c r="K1106" s="47">
        <v>3.4100000000000299</v>
      </c>
      <c r="L1106" s="49">
        <v>4.83562196724895E-2</v>
      </c>
      <c r="M1106" s="47">
        <v>-41049697120000</v>
      </c>
      <c r="N1106" s="47">
        <v>459.98</v>
      </c>
      <c r="O1106" s="1"/>
      <c r="P1106" s="1"/>
      <c r="Q1106" s="1"/>
      <c r="R1106" s="1"/>
    </row>
    <row r="1107" spans="1:18" x14ac:dyDescent="0.3">
      <c r="A1107" s="36">
        <v>44995</v>
      </c>
      <c r="B1107" s="47">
        <v>453.76</v>
      </c>
      <c r="C1107" s="48">
        <v>-6.2200000000000299</v>
      </c>
      <c r="D1107" s="49">
        <v>-1.3522327057698199E-2</v>
      </c>
      <c r="E1107" s="47">
        <v>457.55</v>
      </c>
      <c r="F1107" s="47">
        <v>451.2</v>
      </c>
      <c r="G1107" s="47">
        <v>457.55</v>
      </c>
      <c r="H1107" s="7">
        <v>2475326460</v>
      </c>
      <c r="I1107" s="47">
        <v>542717730000</v>
      </c>
      <c r="J1107" s="47">
        <v>3.79000000000002</v>
      </c>
      <c r="K1107" s="47">
        <v>6.3500000000000201</v>
      </c>
      <c r="L1107" s="49">
        <v>0.330850149310565</v>
      </c>
      <c r="M1107" s="47">
        <v>-41592414850000</v>
      </c>
      <c r="N1107" s="47">
        <v>453.76</v>
      </c>
      <c r="O1107" s="1"/>
      <c r="P1107" s="1"/>
      <c r="Q1107" s="1"/>
      <c r="R1107" s="1"/>
    </row>
    <row r="1108" spans="1:18" x14ac:dyDescent="0.3">
      <c r="A1108" s="36">
        <v>44998</v>
      </c>
      <c r="B1108" s="47">
        <v>442.8</v>
      </c>
      <c r="C1108" s="48">
        <v>-10.96</v>
      </c>
      <c r="D1108" s="49">
        <v>-2.4153737658674099E-2</v>
      </c>
      <c r="E1108" s="47">
        <v>453.38</v>
      </c>
      <c r="F1108" s="47">
        <v>440.29</v>
      </c>
      <c r="G1108" s="47">
        <v>453.38</v>
      </c>
      <c r="H1108" s="7">
        <v>3512293620</v>
      </c>
      <c r="I1108" s="47">
        <v>716450620000</v>
      </c>
      <c r="J1108" s="47">
        <v>10.58</v>
      </c>
      <c r="K1108" s="47">
        <v>13.09</v>
      </c>
      <c r="L1108" s="49">
        <v>0.41892137330443302</v>
      </c>
      <c r="M1108" s="47">
        <v>-42308865470000</v>
      </c>
      <c r="N1108" s="47">
        <v>442.8</v>
      </c>
      <c r="O1108" s="1"/>
      <c r="P1108" s="1"/>
      <c r="Q1108" s="1"/>
      <c r="R1108" s="1"/>
    </row>
    <row r="1109" spans="1:18" x14ac:dyDescent="0.3">
      <c r="A1109" s="36">
        <v>44999</v>
      </c>
      <c r="B1109" s="47">
        <v>449.56</v>
      </c>
      <c r="C1109" s="48">
        <v>6.75999999999999</v>
      </c>
      <c r="D1109" s="49">
        <v>1.52664859981933E-2</v>
      </c>
      <c r="E1109" s="47">
        <v>443.48</v>
      </c>
      <c r="F1109" s="47">
        <v>441.61</v>
      </c>
      <c r="G1109" s="47">
        <v>450.27</v>
      </c>
      <c r="H1109" s="7">
        <v>2471057040</v>
      </c>
      <c r="I1109" s="47">
        <v>458237110000</v>
      </c>
      <c r="J1109" s="47">
        <v>6.0799999999999796</v>
      </c>
      <c r="K1109" s="47">
        <v>8.6599999999999699</v>
      </c>
      <c r="L1109" s="49">
        <v>-0.29645487896310901</v>
      </c>
      <c r="M1109" s="47">
        <v>-41850628360000</v>
      </c>
      <c r="N1109" s="47">
        <v>449.56</v>
      </c>
      <c r="O1109" s="1"/>
      <c r="P1109" s="1"/>
      <c r="Q1109" s="1"/>
      <c r="R1109" s="1"/>
    </row>
    <row r="1110" spans="1:18" x14ac:dyDescent="0.3">
      <c r="A1110" s="36">
        <v>45000</v>
      </c>
      <c r="B1110" s="47">
        <v>436.45</v>
      </c>
      <c r="C1110" s="48">
        <v>-13.11</v>
      </c>
      <c r="D1110" s="49">
        <v>-2.9161847139425202E-2</v>
      </c>
      <c r="E1110" s="47">
        <v>449.19</v>
      </c>
      <c r="F1110" s="47">
        <v>435.73</v>
      </c>
      <c r="G1110" s="47">
        <v>449.19</v>
      </c>
      <c r="H1110" s="7">
        <v>3812772810</v>
      </c>
      <c r="I1110" s="47">
        <v>726664220000</v>
      </c>
      <c r="J1110" s="47">
        <v>12.74</v>
      </c>
      <c r="K1110" s="47">
        <v>13.46</v>
      </c>
      <c r="L1110" s="49">
        <v>0.54297239937448005</v>
      </c>
      <c r="M1110" s="47">
        <v>-42577292580000</v>
      </c>
      <c r="N1110" s="47">
        <v>436.45</v>
      </c>
      <c r="O1110" s="1"/>
      <c r="P1110" s="1"/>
      <c r="Q1110" s="1"/>
      <c r="R1110" s="1"/>
    </row>
    <row r="1111" spans="1:18" x14ac:dyDescent="0.3">
      <c r="A1111" s="36">
        <v>45001</v>
      </c>
      <c r="B1111" s="47">
        <v>441.64</v>
      </c>
      <c r="C1111" s="48">
        <v>5.19</v>
      </c>
      <c r="D1111" s="49">
        <v>1.18913964944438E-2</v>
      </c>
      <c r="E1111" s="47">
        <v>437.48</v>
      </c>
      <c r="F1111" s="47">
        <v>433.94</v>
      </c>
      <c r="G1111" s="47">
        <v>442.74</v>
      </c>
      <c r="H1111" s="7">
        <v>3245647330</v>
      </c>
      <c r="I1111" s="47">
        <v>616846290000</v>
      </c>
      <c r="J1111" s="47">
        <v>4.1599999999999699</v>
      </c>
      <c r="K1111" s="47">
        <v>8.8000000000000096</v>
      </c>
      <c r="L1111" s="49">
        <v>-0.14874358065934701</v>
      </c>
      <c r="M1111" s="47">
        <v>-41960446290000</v>
      </c>
      <c r="N1111" s="47">
        <v>441.64</v>
      </c>
      <c r="O1111" s="1"/>
      <c r="P1111" s="1"/>
      <c r="Q1111" s="1"/>
      <c r="R1111" s="1"/>
    </row>
    <row r="1112" spans="1:18" x14ac:dyDescent="0.3">
      <c r="A1112" s="36">
        <v>45002</v>
      </c>
      <c r="B1112" s="47">
        <v>436.31</v>
      </c>
      <c r="C1112" s="48">
        <v>-5.3299999999999796</v>
      </c>
      <c r="D1112" s="49">
        <v>-1.20686532017027E-2</v>
      </c>
      <c r="E1112" s="47">
        <v>443.14</v>
      </c>
      <c r="F1112" s="47">
        <v>434.62</v>
      </c>
      <c r="G1112" s="47">
        <v>446.91</v>
      </c>
      <c r="H1112" s="7">
        <v>5226095550</v>
      </c>
      <c r="I1112" s="47">
        <v>1177230850000</v>
      </c>
      <c r="J1112" s="47">
        <v>6.8299999999999796</v>
      </c>
      <c r="K1112" s="47">
        <v>12.29</v>
      </c>
      <c r="L1112" s="49">
        <v>0.61018589471949802</v>
      </c>
      <c r="M1112" s="47">
        <v>-43137677140000</v>
      </c>
      <c r="N1112" s="47">
        <v>436.31</v>
      </c>
      <c r="O1112" s="1"/>
      <c r="P1112" s="1"/>
      <c r="Q1112" s="1"/>
      <c r="R1112" s="1"/>
    </row>
    <row r="1113" spans="1:18" x14ac:dyDescent="0.3">
      <c r="A1113" s="36">
        <v>45005</v>
      </c>
      <c r="B1113" s="47">
        <v>440.6</v>
      </c>
      <c r="C1113" s="48">
        <v>4.2900000000000196</v>
      </c>
      <c r="D1113" s="49">
        <v>9.8324585730329792E-3</v>
      </c>
      <c r="E1113" s="47">
        <v>435.05</v>
      </c>
      <c r="F1113" s="47">
        <v>427.77</v>
      </c>
      <c r="G1113" s="47">
        <v>442.32</v>
      </c>
      <c r="H1113" s="7">
        <v>3291194830</v>
      </c>
      <c r="I1113" s="47">
        <v>496966570000</v>
      </c>
      <c r="J1113" s="47">
        <v>5.5500000000000096</v>
      </c>
      <c r="K1113" s="47">
        <v>14.55</v>
      </c>
      <c r="L1113" s="49">
        <v>-0.37023829769052002</v>
      </c>
      <c r="M1113" s="47">
        <v>-42640710570000</v>
      </c>
      <c r="N1113" s="47">
        <v>440.6</v>
      </c>
      <c r="O1113" s="1"/>
      <c r="P1113" s="1"/>
      <c r="Q1113" s="1"/>
      <c r="R1113" s="1"/>
    </row>
    <row r="1114" spans="1:18" x14ac:dyDescent="0.3">
      <c r="A1114" s="36">
        <v>45006</v>
      </c>
      <c r="B1114" s="47">
        <v>446.47</v>
      </c>
      <c r="C1114" s="48">
        <v>5.87</v>
      </c>
      <c r="D1114" s="49">
        <v>1.3322741715841999E-2</v>
      </c>
      <c r="E1114" s="47">
        <v>441.85</v>
      </c>
      <c r="F1114" s="47">
        <v>441.85</v>
      </c>
      <c r="G1114" s="47">
        <v>448.57</v>
      </c>
      <c r="H1114" s="7">
        <v>2273688200</v>
      </c>
      <c r="I1114" s="47">
        <v>420481270000</v>
      </c>
      <c r="J1114" s="47">
        <v>4.62</v>
      </c>
      <c r="K1114" s="47">
        <v>6.7199999999999704</v>
      </c>
      <c r="L1114" s="49">
        <v>-0.309160254119626</v>
      </c>
      <c r="M1114" s="47">
        <v>-42220229300000</v>
      </c>
      <c r="N1114" s="47">
        <v>446.47</v>
      </c>
      <c r="O1114" s="1"/>
      <c r="P1114" s="1"/>
      <c r="Q1114" s="1"/>
      <c r="R1114" s="1"/>
    </row>
    <row r="1115" spans="1:18" x14ac:dyDescent="0.3">
      <c r="A1115" s="36">
        <v>45007</v>
      </c>
      <c r="B1115" s="47">
        <v>447.16</v>
      </c>
      <c r="C1115" s="48">
        <v>0.68999999999999795</v>
      </c>
      <c r="D1115" s="49">
        <v>1.54545658162922E-3</v>
      </c>
      <c r="E1115" s="47">
        <v>446.89</v>
      </c>
      <c r="F1115" s="47">
        <v>445.66</v>
      </c>
      <c r="G1115" s="47">
        <v>448.88</v>
      </c>
      <c r="H1115" s="7">
        <v>2080849210</v>
      </c>
      <c r="I1115" s="47">
        <v>466414140000</v>
      </c>
      <c r="J1115" s="47">
        <v>0.27000000000003899</v>
      </c>
      <c r="K1115" s="47">
        <v>3.21999999999997</v>
      </c>
      <c r="L1115" s="49">
        <v>-8.4813295860003995E-2</v>
      </c>
      <c r="M1115" s="47">
        <v>-41753815160000</v>
      </c>
      <c r="N1115" s="47">
        <v>447.16</v>
      </c>
      <c r="O1115" s="1"/>
      <c r="P1115" s="1"/>
      <c r="Q1115" s="1"/>
      <c r="R1115" s="1"/>
    </row>
    <row r="1116" spans="1:18" x14ac:dyDescent="0.3">
      <c r="A1116" s="36">
        <v>45008</v>
      </c>
      <c r="B1116" s="47">
        <v>446.22</v>
      </c>
      <c r="C1116" s="48">
        <v>-0.93999999999999795</v>
      </c>
      <c r="D1116" s="49">
        <v>-2.10215582789158E-3</v>
      </c>
      <c r="E1116" s="47">
        <v>446.01</v>
      </c>
      <c r="F1116" s="47">
        <v>442.51</v>
      </c>
      <c r="G1116" s="47">
        <v>447.03</v>
      </c>
      <c r="H1116" s="7">
        <v>2351256360</v>
      </c>
      <c r="I1116" s="47">
        <v>603200570000</v>
      </c>
      <c r="J1116" s="47">
        <v>0.21000000000003599</v>
      </c>
      <c r="K1116" s="47">
        <v>4.51999999999998</v>
      </c>
      <c r="L1116" s="49">
        <v>0.129950382132687</v>
      </c>
      <c r="M1116" s="47">
        <v>-42357015730000</v>
      </c>
      <c r="N1116" s="47">
        <v>446.22</v>
      </c>
      <c r="O1116" s="1"/>
      <c r="P1116" s="1"/>
      <c r="Q1116" s="1"/>
      <c r="R1116" s="1"/>
    </row>
    <row r="1117" spans="1:18" x14ac:dyDescent="0.3">
      <c r="A1117" s="36">
        <v>45009</v>
      </c>
      <c r="B1117" s="47">
        <v>440.11</v>
      </c>
      <c r="C1117" s="48">
        <v>-6.1100000000000101</v>
      </c>
      <c r="D1117" s="49">
        <v>-1.3692797274886899E-2</v>
      </c>
      <c r="E1117" s="47">
        <v>445.37</v>
      </c>
      <c r="F1117" s="47">
        <v>437.08</v>
      </c>
      <c r="G1117" s="47">
        <v>445.37</v>
      </c>
      <c r="H1117" s="7">
        <v>2568655220</v>
      </c>
      <c r="I1117" s="47">
        <v>439375880000</v>
      </c>
      <c r="J1117" s="47">
        <v>5.25999999999999</v>
      </c>
      <c r="K1117" s="47">
        <v>8.2900000000000205</v>
      </c>
      <c r="L1117" s="49">
        <v>9.2460721722407199E-2</v>
      </c>
      <c r="M1117" s="47">
        <v>-42796391610000</v>
      </c>
      <c r="N1117" s="47">
        <v>440.11</v>
      </c>
      <c r="O1117" s="1"/>
      <c r="P1117" s="1"/>
      <c r="Q1117" s="1"/>
      <c r="R1117" s="1"/>
    </row>
    <row r="1118" spans="1:18" x14ac:dyDescent="0.3">
      <c r="A1118" s="36">
        <v>45012</v>
      </c>
      <c r="B1118" s="47">
        <v>444.72</v>
      </c>
      <c r="C1118" s="48">
        <v>4.6100000000000101</v>
      </c>
      <c r="D1118" s="49">
        <v>1.04746540637568E-2</v>
      </c>
      <c r="E1118" s="47">
        <v>440.82</v>
      </c>
      <c r="F1118" s="47">
        <v>440.82</v>
      </c>
      <c r="G1118" s="47">
        <v>446.26</v>
      </c>
      <c r="H1118" s="7">
        <v>1524635630</v>
      </c>
      <c r="I1118" s="47">
        <v>407299590000</v>
      </c>
      <c r="J1118" s="47">
        <v>3.9000000000000301</v>
      </c>
      <c r="K1118" s="47">
        <v>5.44</v>
      </c>
      <c r="L1118" s="49">
        <v>-0.40644598071048199</v>
      </c>
      <c r="M1118" s="47">
        <v>-42389092020000</v>
      </c>
      <c r="N1118" s="47">
        <v>444.72</v>
      </c>
      <c r="O1118" s="1"/>
      <c r="P1118" s="1"/>
      <c r="Q1118" s="1"/>
      <c r="R1118" s="1"/>
    </row>
    <row r="1119" spans="1:18" x14ac:dyDescent="0.3">
      <c r="A1119" s="36">
        <v>45013</v>
      </c>
      <c r="B1119" s="47">
        <v>444.45</v>
      </c>
      <c r="C1119" s="48">
        <v>-0.27000000000003899</v>
      </c>
      <c r="D1119" s="49">
        <v>-6.0712358337839203E-4</v>
      </c>
      <c r="E1119" s="47">
        <v>445.34</v>
      </c>
      <c r="F1119" s="47">
        <v>443.41</v>
      </c>
      <c r="G1119" s="47">
        <v>448.17</v>
      </c>
      <c r="H1119" s="7">
        <v>2246329120</v>
      </c>
      <c r="I1119" s="47">
        <v>504309400000</v>
      </c>
      <c r="J1119" s="47">
        <v>0.88999999999998602</v>
      </c>
      <c r="K1119" s="47">
        <v>4.75999999999999</v>
      </c>
      <c r="L1119" s="49">
        <v>0.47335473197618999</v>
      </c>
      <c r="M1119" s="47">
        <v>-42893401420000</v>
      </c>
      <c r="N1119" s="47">
        <v>444.45</v>
      </c>
      <c r="O1119" s="1"/>
      <c r="P1119" s="1"/>
      <c r="Q1119" s="1"/>
      <c r="R1119" s="1"/>
    </row>
    <row r="1120" spans="1:18" x14ac:dyDescent="0.3">
      <c r="A1120" s="36">
        <v>45014</v>
      </c>
      <c r="B1120" s="47">
        <v>450.21</v>
      </c>
      <c r="C1120" s="48">
        <v>5.75999999999999</v>
      </c>
      <c r="D1120" s="49">
        <v>1.2959838002025E-2</v>
      </c>
      <c r="E1120" s="47">
        <v>444.69</v>
      </c>
      <c r="F1120" s="47">
        <v>444.69</v>
      </c>
      <c r="G1120" s="47">
        <v>450.24</v>
      </c>
      <c r="H1120" s="7">
        <v>1793628920</v>
      </c>
      <c r="I1120" s="47">
        <v>361381550000</v>
      </c>
      <c r="J1120" s="47">
        <v>5.51999999999998</v>
      </c>
      <c r="K1120" s="47">
        <v>5.5500000000000096</v>
      </c>
      <c r="L1120" s="49">
        <v>-0.20152888371050501</v>
      </c>
      <c r="M1120" s="47">
        <v>-42532019870000</v>
      </c>
      <c r="N1120" s="47">
        <v>450.21</v>
      </c>
      <c r="O1120" s="1"/>
      <c r="P1120" s="1"/>
      <c r="Q1120" s="1"/>
      <c r="R1120" s="1"/>
    </row>
    <row r="1121" spans="1:18" x14ac:dyDescent="0.3">
      <c r="A1121" s="36">
        <v>45015</v>
      </c>
      <c r="B1121" s="47">
        <v>454.84</v>
      </c>
      <c r="C1121" s="48">
        <v>4.63</v>
      </c>
      <c r="D1121" s="49">
        <v>1.02840896470536E-2</v>
      </c>
      <c r="E1121" s="47">
        <v>450.48</v>
      </c>
      <c r="F1121" s="47">
        <v>450.48</v>
      </c>
      <c r="G1121" s="47">
        <v>455.55</v>
      </c>
      <c r="H1121" s="7">
        <v>1960099460</v>
      </c>
      <c r="I1121" s="47">
        <v>411425420000</v>
      </c>
      <c r="J1121" s="47">
        <v>4.3599999999999604</v>
      </c>
      <c r="K1121" s="47">
        <v>5.0699999999999896</v>
      </c>
      <c r="L1121" s="49">
        <v>9.28121408747134E-2</v>
      </c>
      <c r="M1121" s="47">
        <v>-42120594450000</v>
      </c>
      <c r="N1121" s="47">
        <v>454.84</v>
      </c>
      <c r="O1121" s="1"/>
      <c r="P1121" s="1"/>
      <c r="Q1121" s="1"/>
      <c r="R1121" s="1"/>
    </row>
    <row r="1122" spans="1:18" x14ac:dyDescent="0.3">
      <c r="A1122" s="36">
        <v>45016</v>
      </c>
      <c r="B1122" s="47">
        <v>457.84</v>
      </c>
      <c r="C1122" s="48">
        <v>3</v>
      </c>
      <c r="D1122" s="49">
        <v>6.59572596957172E-3</v>
      </c>
      <c r="E1122" s="47">
        <v>455.14</v>
      </c>
      <c r="F1122" s="47">
        <v>454.51</v>
      </c>
      <c r="G1122" s="47">
        <v>458.71</v>
      </c>
      <c r="H1122" s="7">
        <v>2183814950</v>
      </c>
      <c r="I1122" s="47">
        <v>488494060000</v>
      </c>
      <c r="J1122" s="47">
        <v>2.69999999999999</v>
      </c>
      <c r="K1122" s="47">
        <v>4.1999999999999904</v>
      </c>
      <c r="L1122" s="49">
        <v>0.11413476436547799</v>
      </c>
      <c r="M1122" s="47">
        <v>-41632100390000</v>
      </c>
      <c r="N1122" s="47">
        <v>457.84</v>
      </c>
      <c r="O1122" s="1"/>
      <c r="P1122" s="1"/>
      <c r="Q1122" s="1"/>
      <c r="R1122" s="1"/>
    </row>
    <row r="1123" spans="1:18" x14ac:dyDescent="0.3">
      <c r="A1123" s="36">
        <v>45019</v>
      </c>
      <c r="B1123" s="47">
        <v>457.72</v>
      </c>
      <c r="C1123" s="48">
        <v>-0.119999999999948</v>
      </c>
      <c r="D1123" s="49">
        <v>-2.6210029704688901E-4</v>
      </c>
      <c r="E1123" s="47">
        <v>457.83</v>
      </c>
      <c r="F1123" s="47">
        <v>457.1</v>
      </c>
      <c r="G1123" s="47">
        <v>459.05</v>
      </c>
      <c r="H1123" s="7">
        <v>1962146410</v>
      </c>
      <c r="I1123" s="47">
        <v>501218910000</v>
      </c>
      <c r="J1123" s="47">
        <v>0.10999999999995699</v>
      </c>
      <c r="K1123" s="47">
        <v>1.94999999999999</v>
      </c>
      <c r="L1123" s="49">
        <v>-0.101505184768517</v>
      </c>
      <c r="M1123" s="47">
        <v>-42133319300000</v>
      </c>
      <c r="N1123" s="47">
        <v>457.72</v>
      </c>
      <c r="O1123" s="1"/>
      <c r="P1123" s="1"/>
      <c r="Q1123" s="1"/>
      <c r="R1123" s="1"/>
    </row>
    <row r="1124" spans="1:18" x14ac:dyDescent="0.3">
      <c r="A1124" s="36">
        <v>45020</v>
      </c>
      <c r="B1124" s="47">
        <v>457.34</v>
      </c>
      <c r="C1124" s="48">
        <v>-0.38000000000005202</v>
      </c>
      <c r="D1124" s="49">
        <v>-8.3020187013906402E-4</v>
      </c>
      <c r="E1124" s="47">
        <v>458.02</v>
      </c>
      <c r="F1124" s="47">
        <v>457.17</v>
      </c>
      <c r="G1124" s="47">
        <v>460.9</v>
      </c>
      <c r="H1124" s="7">
        <v>1797509080</v>
      </c>
      <c r="I1124" s="47">
        <v>433403760000</v>
      </c>
      <c r="J1124" s="47">
        <v>0.68000000000000704</v>
      </c>
      <c r="K1124" s="47">
        <v>3.72999999999996</v>
      </c>
      <c r="L1124" s="49">
        <v>-8.3906750872887195E-2</v>
      </c>
      <c r="M1124" s="47">
        <v>-42566723060000</v>
      </c>
      <c r="N1124" s="47">
        <v>457.34</v>
      </c>
      <c r="O1124" s="1"/>
      <c r="P1124" s="1"/>
      <c r="Q1124" s="1"/>
      <c r="R1124" s="1"/>
    </row>
    <row r="1125" spans="1:18" x14ac:dyDescent="0.3">
      <c r="A1125" s="36">
        <v>45021</v>
      </c>
      <c r="B1125" s="47">
        <v>456.59</v>
      </c>
      <c r="C1125" s="48">
        <v>-0.75</v>
      </c>
      <c r="D1125" s="49">
        <v>-1.6399177854550201E-3</v>
      </c>
      <c r="E1125" s="47">
        <v>457.15</v>
      </c>
      <c r="F1125" s="47">
        <v>455.56</v>
      </c>
      <c r="G1125" s="47">
        <v>457.72</v>
      </c>
      <c r="H1125" s="7">
        <v>1759179130</v>
      </c>
      <c r="I1125" s="47">
        <v>403136510000</v>
      </c>
      <c r="J1125" s="47">
        <v>0.56000000000000205</v>
      </c>
      <c r="K1125" s="47">
        <v>2.1600000000000299</v>
      </c>
      <c r="L1125" s="49">
        <v>-2.1323925662728799E-2</v>
      </c>
      <c r="M1125" s="47">
        <v>-42969859570000</v>
      </c>
      <c r="N1125" s="47">
        <v>456.59</v>
      </c>
      <c r="O1125" s="1"/>
      <c r="P1125" s="1"/>
      <c r="Q1125" s="1"/>
      <c r="R1125" s="1"/>
    </row>
    <row r="1126" spans="1:18" x14ac:dyDescent="0.3">
      <c r="A1126" s="36">
        <v>45022</v>
      </c>
      <c r="B1126" s="47">
        <v>458.94</v>
      </c>
      <c r="C1126" s="48">
        <v>2.3500000000000201</v>
      </c>
      <c r="D1126" s="49">
        <v>5.1468494710791403E-3</v>
      </c>
      <c r="E1126" s="47">
        <v>456.39</v>
      </c>
      <c r="F1126" s="47">
        <v>456.39</v>
      </c>
      <c r="G1126" s="47">
        <v>459.3</v>
      </c>
      <c r="H1126" s="7">
        <v>1511780230</v>
      </c>
      <c r="I1126" s="47">
        <v>332116800000</v>
      </c>
      <c r="J1126" s="47">
        <v>2.55000000000001</v>
      </c>
      <c r="K1126" s="47">
        <v>2.9100000000000299</v>
      </c>
      <c r="L1126" s="49">
        <v>-0.14063314859811901</v>
      </c>
      <c r="M1126" s="47">
        <v>-42637742770000</v>
      </c>
      <c r="N1126" s="47">
        <v>458.94</v>
      </c>
      <c r="O1126" s="1"/>
      <c r="P1126" s="1"/>
      <c r="Q1126" s="1"/>
      <c r="R1126" s="1"/>
    </row>
    <row r="1127" spans="1:18" x14ac:dyDescent="0.3">
      <c r="A1127" s="36">
        <v>45023</v>
      </c>
      <c r="B1127" s="47"/>
      <c r="C1127" s="48"/>
      <c r="D1127" s="49"/>
      <c r="E1127" s="47"/>
      <c r="F1127" s="47"/>
      <c r="G1127" s="47"/>
      <c r="H1127" s="7">
        <v>1511780230</v>
      </c>
      <c r="I1127" s="47"/>
      <c r="J1127" s="47"/>
      <c r="K1127" s="47"/>
      <c r="L1127" s="49">
        <v>0</v>
      </c>
      <c r="M1127" s="47"/>
      <c r="N1127" s="47"/>
      <c r="O1127" s="1"/>
      <c r="P1127" s="1"/>
      <c r="Q1127" s="1"/>
      <c r="R1127" s="1"/>
    </row>
    <row r="1128" spans="1:18" x14ac:dyDescent="0.3">
      <c r="A1128" s="36">
        <v>45026</v>
      </c>
      <c r="B1128" s="47"/>
      <c r="C1128" s="48"/>
      <c r="D1128" s="49"/>
      <c r="E1128" s="47"/>
      <c r="F1128" s="47"/>
      <c r="G1128" s="47"/>
      <c r="H1128" s="7">
        <v>1511780230</v>
      </c>
      <c r="I1128" s="47"/>
      <c r="J1128" s="47"/>
      <c r="K1128" s="47"/>
      <c r="L1128" s="49">
        <v>0</v>
      </c>
      <c r="M1128" s="47"/>
      <c r="N1128" s="47"/>
      <c r="O1128" s="1"/>
      <c r="P1128" s="1"/>
      <c r="Q1128" s="1"/>
      <c r="R1128" s="1"/>
    </row>
    <row r="1129" spans="1:18" x14ac:dyDescent="0.3">
      <c r="A1129" s="36">
        <v>45027</v>
      </c>
      <c r="B1129" s="47">
        <v>461.79</v>
      </c>
      <c r="C1129" s="48">
        <v>2.8500000000000201</v>
      </c>
      <c r="D1129" s="49">
        <v>6.2099620865473104E-3</v>
      </c>
      <c r="E1129" s="47">
        <v>459.4</v>
      </c>
      <c r="F1129" s="47">
        <v>459.4</v>
      </c>
      <c r="G1129" s="47">
        <v>462.73</v>
      </c>
      <c r="H1129" s="7">
        <v>2022599230</v>
      </c>
      <c r="I1129" s="47">
        <v>589775090000</v>
      </c>
      <c r="J1129" s="47">
        <v>2.3900000000000401</v>
      </c>
      <c r="K1129" s="47">
        <v>3.33000000000004</v>
      </c>
      <c r="L1129" s="49">
        <v>0.33789236680254803</v>
      </c>
      <c r="M1129" s="47">
        <v>-42047967680000</v>
      </c>
      <c r="N1129" s="47">
        <v>461.79</v>
      </c>
      <c r="O1129" s="1"/>
      <c r="P1129" s="1"/>
      <c r="Q1129" s="1"/>
      <c r="R1129" s="1"/>
    </row>
    <row r="1130" spans="1:18" x14ac:dyDescent="0.3">
      <c r="A1130" s="36">
        <v>45028</v>
      </c>
      <c r="B1130" s="47">
        <v>462.38</v>
      </c>
      <c r="C1130" s="48">
        <v>0.58999999999997499</v>
      </c>
      <c r="D1130" s="49">
        <v>1.27763702115675E-3</v>
      </c>
      <c r="E1130" s="47">
        <v>461.52</v>
      </c>
      <c r="F1130" s="47">
        <v>461.48</v>
      </c>
      <c r="G1130" s="47">
        <v>465.62</v>
      </c>
      <c r="H1130" s="7">
        <v>1880973790</v>
      </c>
      <c r="I1130" s="47">
        <v>468722640000</v>
      </c>
      <c r="J1130" s="47">
        <v>0.86000000000001398</v>
      </c>
      <c r="K1130" s="47">
        <v>4.1399999999999899</v>
      </c>
      <c r="L1130" s="49">
        <v>-7.0021503963491605E-2</v>
      </c>
      <c r="M1130" s="47">
        <v>-41579245040000</v>
      </c>
      <c r="N1130" s="47">
        <v>462.38</v>
      </c>
      <c r="O1130" s="1"/>
      <c r="P1130" s="1"/>
      <c r="Q1130" s="1"/>
      <c r="R1130" s="1"/>
    </row>
    <row r="1131" spans="1:18" x14ac:dyDescent="0.3">
      <c r="A1131" s="36">
        <v>45029</v>
      </c>
      <c r="B1131" s="47">
        <v>464.21</v>
      </c>
      <c r="C1131" s="48">
        <v>1.8299999999999801</v>
      </c>
      <c r="D1131" s="49">
        <v>3.9577836411609198E-3</v>
      </c>
      <c r="E1131" s="47">
        <v>462.78</v>
      </c>
      <c r="F1131" s="47">
        <v>462.75</v>
      </c>
      <c r="G1131" s="47">
        <v>464.54</v>
      </c>
      <c r="H1131" s="7">
        <v>1753690060</v>
      </c>
      <c r="I1131" s="47">
        <v>425554560000</v>
      </c>
      <c r="J1131" s="47">
        <v>1.4300000000000099</v>
      </c>
      <c r="K1131" s="47">
        <v>1.79000000000002</v>
      </c>
      <c r="L1131" s="49">
        <v>-6.7669060928275904E-2</v>
      </c>
      <c r="M1131" s="47">
        <v>-41153690480000</v>
      </c>
      <c r="N1131" s="47">
        <v>464.21</v>
      </c>
      <c r="O1131" s="1"/>
      <c r="P1131" s="1"/>
      <c r="Q1131" s="1"/>
      <c r="R1131" s="1"/>
    </row>
    <row r="1132" spans="1:18" x14ac:dyDescent="0.3">
      <c r="A1132" s="36">
        <v>45030</v>
      </c>
      <c r="B1132" s="47">
        <v>466.91</v>
      </c>
      <c r="C1132" s="48">
        <v>2.7000000000000499</v>
      </c>
      <c r="D1132" s="49">
        <v>5.8163331250943402E-3</v>
      </c>
      <c r="E1132" s="47">
        <v>464.31</v>
      </c>
      <c r="F1132" s="47">
        <v>464.31</v>
      </c>
      <c r="G1132" s="47">
        <v>468.05</v>
      </c>
      <c r="H1132" s="7">
        <v>1945605650</v>
      </c>
      <c r="I1132" s="47">
        <v>512382030000</v>
      </c>
      <c r="J1132" s="47">
        <v>2.6000000000000201</v>
      </c>
      <c r="K1132" s="47">
        <v>3.74000000000001</v>
      </c>
      <c r="L1132" s="49">
        <v>0.109435295539053</v>
      </c>
      <c r="M1132" s="47">
        <v>-40641308450000</v>
      </c>
      <c r="N1132" s="47">
        <v>466.91</v>
      </c>
      <c r="O1132" s="1"/>
      <c r="P1132" s="1"/>
      <c r="Q1132" s="1"/>
      <c r="R1132" s="1"/>
    </row>
    <row r="1133" spans="1:18" x14ac:dyDescent="0.3">
      <c r="A1133" s="36">
        <v>45033</v>
      </c>
      <c r="B1133" s="47">
        <v>466.84</v>
      </c>
      <c r="C1133" s="48">
        <v>-7.0000000000049994E-2</v>
      </c>
      <c r="D1133" s="49">
        <v>-1.4992182647630199E-4</v>
      </c>
      <c r="E1133" s="47">
        <v>467.33</v>
      </c>
      <c r="F1133" s="47">
        <v>466.55</v>
      </c>
      <c r="G1133" s="47">
        <v>468.95</v>
      </c>
      <c r="H1133" s="7">
        <v>1669505020</v>
      </c>
      <c r="I1133" s="47">
        <v>389906570000</v>
      </c>
      <c r="J1133" s="47">
        <v>0.49000000000000898</v>
      </c>
      <c r="K1133" s="47">
        <v>2.3999999999999799</v>
      </c>
      <c r="L1133" s="49">
        <v>-0.14190986236085401</v>
      </c>
      <c r="M1133" s="47">
        <v>-41031215020000</v>
      </c>
      <c r="N1133" s="47">
        <v>466.84</v>
      </c>
      <c r="O1133" s="1"/>
      <c r="P1133" s="1"/>
      <c r="Q1133" s="1"/>
      <c r="R1133" s="1"/>
    </row>
    <row r="1134" spans="1:18" x14ac:dyDescent="0.3">
      <c r="A1134" s="36">
        <v>45034</v>
      </c>
      <c r="B1134" s="47">
        <v>468.61</v>
      </c>
      <c r="C1134" s="48">
        <v>1.77000000000004</v>
      </c>
      <c r="D1134" s="49">
        <v>3.7914488904122199E-3</v>
      </c>
      <c r="E1134" s="47">
        <v>466.77</v>
      </c>
      <c r="F1134" s="47">
        <v>466.77</v>
      </c>
      <c r="G1134" s="47">
        <v>469.81</v>
      </c>
      <c r="H1134" s="7">
        <v>1558680090</v>
      </c>
      <c r="I1134" s="47">
        <v>354728990000</v>
      </c>
      <c r="J1134" s="47">
        <v>1.8400000000000301</v>
      </c>
      <c r="K1134" s="47">
        <v>3.04000000000002</v>
      </c>
      <c r="L1134" s="49">
        <v>-6.6381908812709098E-2</v>
      </c>
      <c r="M1134" s="47">
        <v>-40676486030000</v>
      </c>
      <c r="N1134" s="47">
        <v>468.61</v>
      </c>
      <c r="O1134" s="1"/>
      <c r="P1134" s="1"/>
      <c r="Q1134" s="1"/>
      <c r="R1134" s="1"/>
    </row>
    <row r="1135" spans="1:18" x14ac:dyDescent="0.3">
      <c r="A1135" s="36">
        <v>45035</v>
      </c>
      <c r="B1135" s="47">
        <v>468.13</v>
      </c>
      <c r="C1135" s="48">
        <v>-0.48000000000001802</v>
      </c>
      <c r="D1135" s="49">
        <v>-1.0243059260366201E-3</v>
      </c>
      <c r="E1135" s="47">
        <v>468.71</v>
      </c>
      <c r="F1135" s="47">
        <v>466.51</v>
      </c>
      <c r="G1135" s="47">
        <v>468.71</v>
      </c>
      <c r="H1135" s="7">
        <v>1847758850</v>
      </c>
      <c r="I1135" s="47">
        <v>320155450000</v>
      </c>
      <c r="J1135" s="47">
        <v>0.57999999999998397</v>
      </c>
      <c r="K1135" s="47">
        <v>2.19999999999999</v>
      </c>
      <c r="L1135" s="49">
        <v>0.18546381765869599</v>
      </c>
      <c r="M1135" s="47">
        <v>-40996641480000</v>
      </c>
      <c r="N1135" s="47">
        <v>468.13</v>
      </c>
      <c r="O1135" s="1"/>
      <c r="P1135" s="1"/>
      <c r="Q1135" s="1"/>
      <c r="R1135" s="1"/>
    </row>
    <row r="1136" spans="1:18" x14ac:dyDescent="0.3">
      <c r="A1136" s="36">
        <v>45036</v>
      </c>
      <c r="B1136" s="47">
        <v>467.43</v>
      </c>
      <c r="C1136" s="48">
        <v>-0.69999999999998896</v>
      </c>
      <c r="D1136" s="49">
        <v>-1.49531113152327E-3</v>
      </c>
      <c r="E1136" s="47">
        <v>467.71</v>
      </c>
      <c r="F1136" s="47">
        <v>466.04</v>
      </c>
      <c r="G1136" s="47">
        <v>467.86</v>
      </c>
      <c r="H1136" s="7">
        <v>2097417540</v>
      </c>
      <c r="I1136" s="47">
        <v>490200060000</v>
      </c>
      <c r="J1136" s="47">
        <v>0.27999999999997299</v>
      </c>
      <c r="K1136" s="47">
        <v>1.8199999999999901</v>
      </c>
      <c r="L1136" s="49">
        <v>0.13511432511877799</v>
      </c>
      <c r="M1136" s="47">
        <v>-41486841540000</v>
      </c>
      <c r="N1136" s="47">
        <v>467.43</v>
      </c>
      <c r="O1136" s="1"/>
      <c r="P1136" s="1"/>
      <c r="Q1136" s="1"/>
      <c r="R1136" s="1"/>
    </row>
    <row r="1137" spans="1:18" x14ac:dyDescent="0.3">
      <c r="A1137" s="36">
        <v>45037</v>
      </c>
      <c r="B1137" s="47">
        <v>469</v>
      </c>
      <c r="C1137" s="48">
        <v>1.5699999999999901</v>
      </c>
      <c r="D1137" s="49">
        <v>3.35879169073443E-3</v>
      </c>
      <c r="E1137" s="47">
        <v>467.38</v>
      </c>
      <c r="F1137" s="47">
        <v>465.82</v>
      </c>
      <c r="G1137" s="47">
        <v>469</v>
      </c>
      <c r="H1137" s="7">
        <v>2082974970</v>
      </c>
      <c r="I1137" s="47">
        <v>436140300000</v>
      </c>
      <c r="J1137" s="47">
        <v>1.62</v>
      </c>
      <c r="K1137" s="47">
        <v>3.1800000000000099</v>
      </c>
      <c r="L1137" s="49">
        <v>-6.8858821501035002E-3</v>
      </c>
      <c r="M1137" s="47">
        <v>-41050701240000</v>
      </c>
      <c r="N1137" s="47">
        <v>469</v>
      </c>
      <c r="O1137" s="1"/>
      <c r="P1137" s="1"/>
      <c r="Q1137" s="1"/>
      <c r="R1137" s="1"/>
    </row>
    <row r="1138" spans="1:18" x14ac:dyDescent="0.3">
      <c r="A1138" s="36">
        <v>45040</v>
      </c>
      <c r="B1138" s="47">
        <v>468.97</v>
      </c>
      <c r="C1138" s="48">
        <v>-2.9999999999972701E-2</v>
      </c>
      <c r="D1138" s="49">
        <v>-6.3965884861349098E-5</v>
      </c>
      <c r="E1138" s="47">
        <v>468.33</v>
      </c>
      <c r="F1138" s="47">
        <v>467.33</v>
      </c>
      <c r="G1138" s="47">
        <v>469.64</v>
      </c>
      <c r="H1138" s="7">
        <v>1627604670</v>
      </c>
      <c r="I1138" s="47">
        <v>442552280000</v>
      </c>
      <c r="J1138" s="47">
        <v>0.64000000000004298</v>
      </c>
      <c r="K1138" s="47">
        <v>2.31</v>
      </c>
      <c r="L1138" s="49">
        <v>-0.21861534898808699</v>
      </c>
      <c r="M1138" s="47">
        <v>-41493253520000</v>
      </c>
      <c r="N1138" s="47">
        <v>468.97</v>
      </c>
      <c r="O1138" s="1"/>
      <c r="P1138" s="1"/>
      <c r="Q1138" s="1"/>
      <c r="R1138" s="1"/>
    </row>
    <row r="1139" spans="1:18" x14ac:dyDescent="0.3">
      <c r="A1139" s="36">
        <v>45041</v>
      </c>
      <c r="B1139" s="47">
        <v>467.08</v>
      </c>
      <c r="C1139" s="48">
        <v>-1.8900000000000401</v>
      </c>
      <c r="D1139" s="49">
        <v>-4.0301085357273203E-3</v>
      </c>
      <c r="E1139" s="47">
        <v>468.32</v>
      </c>
      <c r="F1139" s="47">
        <v>465.97</v>
      </c>
      <c r="G1139" s="47">
        <v>468.32</v>
      </c>
      <c r="H1139" s="7">
        <v>1777861320</v>
      </c>
      <c r="I1139" s="47">
        <v>400622790000</v>
      </c>
      <c r="J1139" s="47">
        <v>1.24000000000001</v>
      </c>
      <c r="K1139" s="47">
        <v>2.3499999999999699</v>
      </c>
      <c r="L1139" s="49">
        <v>9.2317657210949103E-2</v>
      </c>
      <c r="M1139" s="47">
        <v>-41893876310000</v>
      </c>
      <c r="N1139" s="47">
        <v>467.08</v>
      </c>
      <c r="O1139" s="1"/>
      <c r="P1139" s="1"/>
      <c r="Q1139" s="1"/>
      <c r="R1139" s="1"/>
    </row>
    <row r="1140" spans="1:18" x14ac:dyDescent="0.3">
      <c r="A1140" s="36">
        <v>45042</v>
      </c>
      <c r="B1140" s="47">
        <v>463.21</v>
      </c>
      <c r="C1140" s="48">
        <v>-3.87</v>
      </c>
      <c r="D1140" s="49">
        <v>-8.2855185407210898E-3</v>
      </c>
      <c r="E1140" s="47">
        <v>466.39</v>
      </c>
      <c r="F1140" s="47">
        <v>461.21</v>
      </c>
      <c r="G1140" s="47">
        <v>466.39</v>
      </c>
      <c r="H1140" s="7">
        <v>2189746730</v>
      </c>
      <c r="I1140" s="47">
        <v>506728950000</v>
      </c>
      <c r="J1140" s="47">
        <v>3.1800000000000099</v>
      </c>
      <c r="K1140" s="47">
        <v>5.1800000000000104</v>
      </c>
      <c r="L1140" s="49">
        <v>0.23167465615372099</v>
      </c>
      <c r="M1140" s="47">
        <v>-42400605260000</v>
      </c>
      <c r="N1140" s="47">
        <v>463.21</v>
      </c>
      <c r="O1140" s="1"/>
      <c r="P1140" s="1"/>
      <c r="Q1140" s="1"/>
      <c r="R1140" s="1"/>
    </row>
    <row r="1141" spans="1:18" x14ac:dyDescent="0.3">
      <c r="A1141" s="36">
        <v>45043</v>
      </c>
      <c r="B1141" s="47">
        <v>464.03</v>
      </c>
      <c r="C1141" s="48">
        <v>0.81999999999999296</v>
      </c>
      <c r="D1141" s="49">
        <v>1.7702553917229599E-3</v>
      </c>
      <c r="E1141" s="47">
        <v>462.79</v>
      </c>
      <c r="F1141" s="47">
        <v>462.24</v>
      </c>
      <c r="G1141" s="47">
        <v>464.99</v>
      </c>
      <c r="H1141" s="7">
        <v>1811304800</v>
      </c>
      <c r="I1141" s="47">
        <v>391467850000</v>
      </c>
      <c r="J1141" s="47">
        <v>1.23999999999995</v>
      </c>
      <c r="K1141" s="47">
        <v>2.75</v>
      </c>
      <c r="L1141" s="49">
        <v>-0.17282452112624</v>
      </c>
      <c r="M1141" s="47">
        <v>-42009137410000</v>
      </c>
      <c r="N1141" s="47">
        <v>464.03</v>
      </c>
      <c r="O1141" s="1"/>
      <c r="P1141" s="1"/>
      <c r="Q1141" s="1"/>
      <c r="R1141" s="1"/>
    </row>
    <row r="1142" spans="1:18" x14ac:dyDescent="0.3">
      <c r="A1142" s="36">
        <v>45044</v>
      </c>
      <c r="B1142" s="47">
        <v>466.64</v>
      </c>
      <c r="C1142" s="48">
        <v>2.6100000000000101</v>
      </c>
      <c r="D1142" s="49">
        <v>5.6246363381678198E-3</v>
      </c>
      <c r="E1142" s="47">
        <v>464.14</v>
      </c>
      <c r="F1142" s="47">
        <v>461.4</v>
      </c>
      <c r="G1142" s="47">
        <v>466.64</v>
      </c>
      <c r="H1142" s="7">
        <v>2345378320</v>
      </c>
      <c r="I1142" s="47">
        <v>588898000000</v>
      </c>
      <c r="J1142" s="47">
        <v>2.5</v>
      </c>
      <c r="K1142" s="47">
        <v>5.24000000000001</v>
      </c>
      <c r="L1142" s="49">
        <v>0.29485568635383702</v>
      </c>
      <c r="M1142" s="47">
        <v>-41420239410000</v>
      </c>
      <c r="N1142" s="47">
        <v>466.64</v>
      </c>
      <c r="O1142" s="1"/>
      <c r="P1142" s="1"/>
      <c r="Q1142" s="1"/>
      <c r="R1142" s="1"/>
    </row>
    <row r="1143" spans="1:18" x14ac:dyDescent="0.3">
      <c r="A1143" s="36">
        <v>45047</v>
      </c>
      <c r="B1143" s="47">
        <v>466.89</v>
      </c>
      <c r="C1143" s="48">
        <v>0.25</v>
      </c>
      <c r="D1143" s="49">
        <v>5.3574489970855505E-4</v>
      </c>
      <c r="E1143" s="47">
        <v>467</v>
      </c>
      <c r="F1143" s="47">
        <v>466.5</v>
      </c>
      <c r="G1143" s="47">
        <v>467.08</v>
      </c>
      <c r="H1143" s="7">
        <v>2334627850</v>
      </c>
      <c r="I1143" s="47">
        <v>589101520000</v>
      </c>
      <c r="J1143" s="47">
        <v>0.110000000000014</v>
      </c>
      <c r="K1143" s="47">
        <v>0.57999999999998397</v>
      </c>
      <c r="L1143" s="49">
        <v>-4.5836826870643199E-3</v>
      </c>
      <c r="M1143" s="47">
        <v>-40831137890000</v>
      </c>
      <c r="N1143" s="47">
        <v>466.89</v>
      </c>
      <c r="O1143" s="1"/>
      <c r="P1143" s="1"/>
      <c r="Q1143" s="1"/>
      <c r="R1143" s="1"/>
    </row>
    <row r="1144" spans="1:18" x14ac:dyDescent="0.3">
      <c r="A1144" s="36">
        <v>45048</v>
      </c>
      <c r="B1144" s="47">
        <v>461.08</v>
      </c>
      <c r="C1144" s="48">
        <v>-5.81</v>
      </c>
      <c r="D1144" s="49">
        <v>-1.24440446357815E-2</v>
      </c>
      <c r="E1144" s="47">
        <v>466.52</v>
      </c>
      <c r="F1144" s="47">
        <v>460.85</v>
      </c>
      <c r="G1144" s="47">
        <v>467.83</v>
      </c>
      <c r="H1144" s="7">
        <v>2191750900</v>
      </c>
      <c r="I1144" s="47">
        <v>634659670000</v>
      </c>
      <c r="J1144" s="47">
        <v>5.44</v>
      </c>
      <c r="K1144" s="47">
        <v>6.9799999999999596</v>
      </c>
      <c r="L1144" s="49">
        <v>-6.1199025789056699E-2</v>
      </c>
      <c r="M1144" s="47">
        <v>-41465797560000</v>
      </c>
      <c r="N1144" s="47">
        <v>461.08</v>
      </c>
      <c r="O1144" s="1"/>
      <c r="P1144" s="1"/>
      <c r="Q1144" s="1"/>
      <c r="R1144" s="1"/>
    </row>
    <row r="1145" spans="1:18" x14ac:dyDescent="0.3">
      <c r="A1145" s="36">
        <v>45049</v>
      </c>
      <c r="B1145" s="47">
        <v>462.51</v>
      </c>
      <c r="C1145" s="48">
        <v>1.4300000000000099</v>
      </c>
      <c r="D1145" s="49">
        <v>3.1014140713108498E-3</v>
      </c>
      <c r="E1145" s="47">
        <v>461.76</v>
      </c>
      <c r="F1145" s="47">
        <v>461.76</v>
      </c>
      <c r="G1145" s="47">
        <v>463.58</v>
      </c>
      <c r="H1145" s="7">
        <v>2107201400</v>
      </c>
      <c r="I1145" s="47">
        <v>468502350000</v>
      </c>
      <c r="J1145" s="47">
        <v>0.75</v>
      </c>
      <c r="K1145" s="47">
        <v>1.8199999999999901</v>
      </c>
      <c r="L1145" s="49">
        <v>-3.8576236012952E-2</v>
      </c>
      <c r="M1145" s="47">
        <v>-40997295210000</v>
      </c>
      <c r="N1145" s="47">
        <v>462.51</v>
      </c>
      <c r="O1145" s="1"/>
      <c r="P1145" s="1"/>
      <c r="Q1145" s="1"/>
      <c r="R1145" s="1"/>
    </row>
    <row r="1146" spans="1:18" x14ac:dyDescent="0.3">
      <c r="A1146" s="36">
        <v>45050</v>
      </c>
      <c r="B1146" s="47">
        <v>460.34</v>
      </c>
      <c r="C1146" s="48">
        <v>-2.1700000000000199</v>
      </c>
      <c r="D1146" s="49">
        <v>-4.6917904477741402E-3</v>
      </c>
      <c r="E1146" s="47">
        <v>459.98</v>
      </c>
      <c r="F1146" s="47">
        <v>458</v>
      </c>
      <c r="G1146" s="47">
        <v>461.38</v>
      </c>
      <c r="H1146" s="7">
        <v>1970664760</v>
      </c>
      <c r="I1146" s="47">
        <v>457987350000</v>
      </c>
      <c r="J1146" s="47">
        <v>0.35999999999995702</v>
      </c>
      <c r="K1146" s="47">
        <v>3.38</v>
      </c>
      <c r="L1146" s="49">
        <v>-6.4795249281819997E-2</v>
      </c>
      <c r="M1146" s="47">
        <v>-41455282560000</v>
      </c>
      <c r="N1146" s="47">
        <v>460.34</v>
      </c>
      <c r="O1146" s="1"/>
      <c r="P1146" s="1"/>
      <c r="Q1146" s="1"/>
      <c r="R1146" s="1"/>
    </row>
    <row r="1147" spans="1:18" x14ac:dyDescent="0.3">
      <c r="A1147" s="36">
        <v>45051</v>
      </c>
      <c r="B1147" s="47">
        <v>465.31</v>
      </c>
      <c r="C1147" s="48">
        <v>4.9700000000000299</v>
      </c>
      <c r="D1147" s="49">
        <v>1.07963679019855E-2</v>
      </c>
      <c r="E1147" s="47">
        <v>460.19</v>
      </c>
      <c r="F1147" s="47">
        <v>460.19</v>
      </c>
      <c r="G1147" s="47">
        <v>465.34</v>
      </c>
      <c r="H1147" s="7">
        <v>1799435370</v>
      </c>
      <c r="I1147" s="47">
        <v>361427200000</v>
      </c>
      <c r="J1147" s="47">
        <v>5.12</v>
      </c>
      <c r="K1147" s="47">
        <v>5.1499999999999799</v>
      </c>
      <c r="L1147" s="49">
        <v>-8.6889152064605901E-2</v>
      </c>
      <c r="M1147" s="47">
        <v>-41093855360000</v>
      </c>
      <c r="N1147" s="47">
        <v>465.31</v>
      </c>
      <c r="O1147" s="1"/>
      <c r="P1147" s="1"/>
      <c r="Q1147" s="1"/>
      <c r="R1147" s="1"/>
    </row>
    <row r="1148" spans="1:18" x14ac:dyDescent="0.3">
      <c r="A1148" s="36">
        <v>45054</v>
      </c>
      <c r="B1148" s="47">
        <v>466.94</v>
      </c>
      <c r="C1148" s="48">
        <v>1.63</v>
      </c>
      <c r="D1148" s="49">
        <v>3.5030409834303899E-3</v>
      </c>
      <c r="E1148" s="47">
        <v>465.5</v>
      </c>
      <c r="F1148" s="47">
        <v>465.29</v>
      </c>
      <c r="G1148" s="47">
        <v>467.3</v>
      </c>
      <c r="H1148" s="7">
        <v>848033120</v>
      </c>
      <c r="I1148" s="47">
        <v>12386940000</v>
      </c>
      <c r="J1148" s="47">
        <v>1.44</v>
      </c>
      <c r="K1148" s="47">
        <v>2.00999999999999</v>
      </c>
      <c r="L1148" s="49">
        <v>-0.52872265704102495</v>
      </c>
      <c r="M1148" s="47">
        <v>-41081468420000</v>
      </c>
      <c r="N1148" s="47">
        <v>466.94</v>
      </c>
      <c r="O1148" s="1"/>
      <c r="P1148" s="1"/>
      <c r="Q1148" s="1"/>
      <c r="R1148" s="1"/>
    </row>
    <row r="1149" spans="1:18" x14ac:dyDescent="0.3">
      <c r="A1149" s="36">
        <v>45055</v>
      </c>
      <c r="B1149" s="47">
        <v>465.41</v>
      </c>
      <c r="C1149" s="48">
        <v>-1.5299999999999701</v>
      </c>
      <c r="D1149" s="49">
        <v>-3.2766522465412502E-3</v>
      </c>
      <c r="E1149" s="47">
        <v>466.99</v>
      </c>
      <c r="F1149" s="47">
        <v>462.98</v>
      </c>
      <c r="G1149" s="47">
        <v>466.99</v>
      </c>
      <c r="H1149" s="7">
        <v>2078619260</v>
      </c>
      <c r="I1149" s="47">
        <v>496843080000</v>
      </c>
      <c r="J1149" s="47">
        <v>1.5799999999999801</v>
      </c>
      <c r="K1149" s="47">
        <v>4.00999999999999</v>
      </c>
      <c r="L1149" s="49">
        <v>1.45110622566251</v>
      </c>
      <c r="M1149" s="47">
        <v>-41578311500000</v>
      </c>
      <c r="N1149" s="47">
        <v>465.41</v>
      </c>
      <c r="O1149" s="1"/>
      <c r="P1149" s="1"/>
      <c r="Q1149" s="1"/>
      <c r="R1149" s="1"/>
    </row>
    <row r="1150" spans="1:18" x14ac:dyDescent="0.3">
      <c r="A1150" s="36">
        <v>45056</v>
      </c>
      <c r="B1150" s="47">
        <v>463.64</v>
      </c>
      <c r="C1150" s="48">
        <v>-1.77000000000004</v>
      </c>
      <c r="D1150" s="49">
        <v>-3.8030983433962298E-3</v>
      </c>
      <c r="E1150" s="47">
        <v>465.44</v>
      </c>
      <c r="F1150" s="47">
        <v>462.4</v>
      </c>
      <c r="G1150" s="47">
        <v>466.03</v>
      </c>
      <c r="H1150" s="7">
        <v>2078123680</v>
      </c>
      <c r="I1150" s="47">
        <v>381175380000</v>
      </c>
      <c r="J1150" s="47">
        <v>1.80000000000001</v>
      </c>
      <c r="K1150" s="47">
        <v>3.63</v>
      </c>
      <c r="L1150" s="49">
        <v>-2.3841788130068601E-4</v>
      </c>
      <c r="M1150" s="47">
        <v>-41959486880000</v>
      </c>
      <c r="N1150" s="47">
        <v>463.64</v>
      </c>
      <c r="O1150" s="1"/>
      <c r="P1150" s="1"/>
      <c r="Q1150" s="1"/>
      <c r="R1150" s="1"/>
    </row>
    <row r="1151" spans="1:18" x14ac:dyDescent="0.3">
      <c r="A1151" s="36">
        <v>45057</v>
      </c>
      <c r="B1151" s="47">
        <v>463.62</v>
      </c>
      <c r="C1151" s="48">
        <v>-1.99999999999818E-2</v>
      </c>
      <c r="D1151" s="49">
        <v>-4.3136916573164103E-5</v>
      </c>
      <c r="E1151" s="47">
        <v>463.21</v>
      </c>
      <c r="F1151" s="47">
        <v>461.2</v>
      </c>
      <c r="G1151" s="47">
        <v>466.83</v>
      </c>
      <c r="H1151" s="7">
        <v>2090741630</v>
      </c>
      <c r="I1151" s="47">
        <v>499474180000</v>
      </c>
      <c r="J1151" s="47">
        <v>0.41000000000002501</v>
      </c>
      <c r="K1151" s="47">
        <v>5.63</v>
      </c>
      <c r="L1151" s="49">
        <v>6.0717993454557102E-3</v>
      </c>
      <c r="M1151" s="47">
        <v>-42458961060000</v>
      </c>
      <c r="N1151" s="47">
        <v>463.62</v>
      </c>
      <c r="O1151" s="1"/>
      <c r="P1151" s="1"/>
      <c r="Q1151" s="1"/>
      <c r="R1151" s="1"/>
    </row>
    <row r="1152" spans="1:18" x14ac:dyDescent="0.3">
      <c r="A1152" s="36">
        <v>45058</v>
      </c>
      <c r="B1152" s="47">
        <v>465.49</v>
      </c>
      <c r="C1152" s="48">
        <v>1.87</v>
      </c>
      <c r="D1152" s="49">
        <v>4.0334756912989199E-3</v>
      </c>
      <c r="E1152" s="47">
        <v>463.52</v>
      </c>
      <c r="F1152" s="47">
        <v>463.52</v>
      </c>
      <c r="G1152" s="47">
        <v>467.05</v>
      </c>
      <c r="H1152" s="7">
        <v>1674633550</v>
      </c>
      <c r="I1152" s="47">
        <v>411837300000</v>
      </c>
      <c r="J1152" s="47">
        <v>1.9700000000000299</v>
      </c>
      <c r="K1152" s="47">
        <v>3.53000000000003</v>
      </c>
      <c r="L1152" s="49">
        <v>-0.199024152018248</v>
      </c>
      <c r="M1152" s="47">
        <v>-42047123760000</v>
      </c>
      <c r="N1152" s="47">
        <v>465.49</v>
      </c>
      <c r="O1152" s="1"/>
      <c r="P1152" s="1"/>
      <c r="Q1152" s="1"/>
      <c r="R1152" s="1"/>
    </row>
    <row r="1153" spans="1:18" x14ac:dyDescent="0.3">
      <c r="A1153" s="36">
        <v>45061</v>
      </c>
      <c r="B1153" s="47">
        <v>466.67</v>
      </c>
      <c r="C1153" s="48">
        <v>1.1800000000000099</v>
      </c>
      <c r="D1153" s="49">
        <v>2.5349631571032799E-3</v>
      </c>
      <c r="E1153" s="47">
        <v>465.39</v>
      </c>
      <c r="F1153" s="47">
        <v>465.35</v>
      </c>
      <c r="G1153" s="47">
        <v>467.57</v>
      </c>
      <c r="H1153" s="7">
        <v>1577790260</v>
      </c>
      <c r="I1153" s="47">
        <v>365939420000</v>
      </c>
      <c r="J1153" s="47">
        <v>1.28000000000003</v>
      </c>
      <c r="K1153" s="47">
        <v>2.21999999999997</v>
      </c>
      <c r="L1153" s="49">
        <v>-5.7829541274865802E-2</v>
      </c>
      <c r="M1153" s="47">
        <v>-41681184340000</v>
      </c>
      <c r="N1153" s="47">
        <v>466.67</v>
      </c>
      <c r="O1153" s="1"/>
      <c r="P1153" s="1"/>
      <c r="Q1153" s="1"/>
      <c r="R1153" s="1"/>
    </row>
    <row r="1154" spans="1:18" x14ac:dyDescent="0.3">
      <c r="A1154" s="36">
        <v>45062</v>
      </c>
      <c r="B1154" s="47">
        <v>464.7</v>
      </c>
      <c r="C1154" s="48">
        <v>-1.9700000000000299</v>
      </c>
      <c r="D1154" s="49">
        <v>-4.2213984185827799E-3</v>
      </c>
      <c r="E1154" s="47">
        <v>466.07</v>
      </c>
      <c r="F1154" s="47">
        <v>464.03</v>
      </c>
      <c r="G1154" s="47">
        <v>467.14</v>
      </c>
      <c r="H1154" s="7">
        <v>2134594880</v>
      </c>
      <c r="I1154" s="47">
        <v>495601650000</v>
      </c>
      <c r="J1154" s="47">
        <v>1.37</v>
      </c>
      <c r="K1154" s="47">
        <v>3.1100000000000101</v>
      </c>
      <c r="L1154" s="49">
        <v>0.35290154472115998</v>
      </c>
      <c r="M1154" s="47">
        <v>-42176785990000</v>
      </c>
      <c r="N1154" s="47">
        <v>464.7</v>
      </c>
      <c r="O1154" s="1"/>
      <c r="P1154" s="1"/>
      <c r="Q1154" s="1"/>
      <c r="R1154" s="1"/>
    </row>
    <row r="1155" spans="1:18" x14ac:dyDescent="0.3">
      <c r="A1155" s="36">
        <v>45063</v>
      </c>
      <c r="B1155" s="47">
        <v>463.98</v>
      </c>
      <c r="C1155" s="48">
        <v>-0.71999999999997</v>
      </c>
      <c r="D1155" s="49">
        <v>-1.54938670109742E-3</v>
      </c>
      <c r="E1155" s="47">
        <v>464.26</v>
      </c>
      <c r="F1155" s="47">
        <v>462.21</v>
      </c>
      <c r="G1155" s="47">
        <v>465.16</v>
      </c>
      <c r="H1155" s="7">
        <v>1627777440</v>
      </c>
      <c r="I1155" s="47">
        <v>423851420000</v>
      </c>
      <c r="J1155" s="47">
        <v>0.27999999999997299</v>
      </c>
      <c r="K1155" s="47">
        <v>2.9500000000000499</v>
      </c>
      <c r="L1155" s="49">
        <v>-0.237430270609475</v>
      </c>
      <c r="M1155" s="47">
        <v>-42600637410000</v>
      </c>
      <c r="N1155" s="47">
        <v>463.98</v>
      </c>
      <c r="O1155" s="1"/>
      <c r="P1155" s="1"/>
      <c r="Q1155" s="1"/>
      <c r="R1155" s="1"/>
    </row>
    <row r="1156" spans="1:18" x14ac:dyDescent="0.3">
      <c r="A1156" s="36">
        <v>45064</v>
      </c>
      <c r="B1156" s="47">
        <v>465.79</v>
      </c>
      <c r="C1156" s="48">
        <v>1.81</v>
      </c>
      <c r="D1156" s="49">
        <v>3.9010302168197E-3</v>
      </c>
      <c r="E1156" s="47">
        <v>463.74</v>
      </c>
      <c r="F1156" s="47">
        <v>463.74</v>
      </c>
      <c r="G1156" s="47">
        <v>467.14</v>
      </c>
      <c r="H1156" s="7">
        <v>1658070670</v>
      </c>
      <c r="I1156" s="47">
        <v>449792230000</v>
      </c>
      <c r="J1156" s="47">
        <v>2.05000000000001</v>
      </c>
      <c r="K1156" s="47">
        <v>3.3999999999999799</v>
      </c>
      <c r="L1156" s="49">
        <v>1.86101792883922E-2</v>
      </c>
      <c r="M1156" s="47">
        <v>-42150845180000</v>
      </c>
      <c r="N1156" s="47">
        <v>465.79</v>
      </c>
      <c r="O1156" s="1"/>
      <c r="P1156" s="1"/>
      <c r="Q1156" s="1"/>
      <c r="R1156" s="1"/>
    </row>
    <row r="1157" spans="1:18" x14ac:dyDescent="0.3">
      <c r="A1157" s="36">
        <v>45065</v>
      </c>
      <c r="B1157" s="47">
        <v>468.85</v>
      </c>
      <c r="C1157" s="48">
        <v>3.06</v>
      </c>
      <c r="D1157" s="49">
        <v>6.5694841022778602E-3</v>
      </c>
      <c r="E1157" s="47">
        <v>466.18</v>
      </c>
      <c r="F1157" s="47">
        <v>466.18</v>
      </c>
      <c r="G1157" s="47">
        <v>470.45</v>
      </c>
      <c r="H1157" s="7">
        <v>1768503310</v>
      </c>
      <c r="I1157" s="47">
        <v>425597470000</v>
      </c>
      <c r="J1157" s="47">
        <v>2.6700000000000199</v>
      </c>
      <c r="K1157" s="47">
        <v>4.26999999999998</v>
      </c>
      <c r="L1157" s="49">
        <v>6.6603095994695993E-2</v>
      </c>
      <c r="M1157" s="47">
        <v>-41725247710000</v>
      </c>
      <c r="N1157" s="47">
        <v>468.85</v>
      </c>
      <c r="O1157" s="1"/>
      <c r="P1157" s="1"/>
      <c r="Q1157" s="1"/>
      <c r="R1157" s="1"/>
    </row>
    <row r="1158" spans="1:18" x14ac:dyDescent="0.3">
      <c r="A1158" s="36">
        <v>45068</v>
      </c>
      <c r="B1158" s="47">
        <v>468.91</v>
      </c>
      <c r="C1158" s="48">
        <v>6.0000000000002301E-2</v>
      </c>
      <c r="D1158" s="49">
        <v>1.27972699157518E-4</v>
      </c>
      <c r="E1158" s="47">
        <v>468.65</v>
      </c>
      <c r="F1158" s="47">
        <v>467.84</v>
      </c>
      <c r="G1158" s="47">
        <v>469.84</v>
      </c>
      <c r="H1158" s="7">
        <v>2122040450</v>
      </c>
      <c r="I1158" s="47">
        <v>573896250000</v>
      </c>
      <c r="J1158" s="47">
        <v>0.26000000000004803</v>
      </c>
      <c r="K1158" s="47">
        <v>2</v>
      </c>
      <c r="L1158" s="49">
        <v>0.199907536503282</v>
      </c>
      <c r="M1158" s="47">
        <v>-41151351460000</v>
      </c>
      <c r="N1158" s="47">
        <v>468.91</v>
      </c>
      <c r="O1158" s="1"/>
      <c r="P1158" s="1"/>
      <c r="Q1158" s="1"/>
      <c r="R1158" s="1"/>
    </row>
    <row r="1159" spans="1:18" x14ac:dyDescent="0.3">
      <c r="A1159" s="36">
        <v>45069</v>
      </c>
      <c r="B1159" s="47">
        <v>466.1</v>
      </c>
      <c r="C1159" s="48">
        <v>-2.81</v>
      </c>
      <c r="D1159" s="49">
        <v>-5.9926211853020897E-3</v>
      </c>
      <c r="E1159" s="47">
        <v>468.6</v>
      </c>
      <c r="F1159" s="47">
        <v>466.06</v>
      </c>
      <c r="G1159" s="47">
        <v>468.6</v>
      </c>
      <c r="H1159" s="7">
        <v>1535615230</v>
      </c>
      <c r="I1159" s="47">
        <v>375186980000</v>
      </c>
      <c r="J1159" s="47">
        <v>2.5</v>
      </c>
      <c r="K1159" s="47">
        <v>2.54000000000002</v>
      </c>
      <c r="L1159" s="49">
        <v>-0.27634968975261498</v>
      </c>
      <c r="M1159" s="47">
        <v>-41526538440000</v>
      </c>
      <c r="N1159" s="47">
        <v>466.1</v>
      </c>
      <c r="O1159" s="1"/>
      <c r="P1159" s="1"/>
      <c r="Q1159" s="1"/>
      <c r="R1159" s="1"/>
    </row>
    <row r="1160" spans="1:18" x14ac:dyDescent="0.3">
      <c r="A1160" s="36">
        <v>45070</v>
      </c>
      <c r="B1160" s="47">
        <v>457.65</v>
      </c>
      <c r="C1160" s="48">
        <v>-8.4500000000000508</v>
      </c>
      <c r="D1160" s="49">
        <v>-1.8129156833297699E-2</v>
      </c>
      <c r="E1160" s="47">
        <v>465.76</v>
      </c>
      <c r="F1160" s="47">
        <v>456.1</v>
      </c>
      <c r="G1160" s="47">
        <v>465.76</v>
      </c>
      <c r="H1160" s="7">
        <v>2179125530</v>
      </c>
      <c r="I1160" s="47">
        <v>484489850000</v>
      </c>
      <c r="J1160" s="47">
        <v>8.1100000000000101</v>
      </c>
      <c r="K1160" s="47">
        <v>9.6599999999999699</v>
      </c>
      <c r="L1160" s="49">
        <v>0.41905699255144802</v>
      </c>
      <c r="M1160" s="47">
        <v>-42011028290000</v>
      </c>
      <c r="N1160" s="47">
        <v>457.65</v>
      </c>
      <c r="O1160" s="1"/>
      <c r="P1160" s="1"/>
      <c r="Q1160" s="1"/>
      <c r="R1160" s="1"/>
    </row>
    <row r="1161" spans="1:18" x14ac:dyDescent="0.3">
      <c r="A1161" s="36">
        <v>45071</v>
      </c>
      <c r="B1161" s="47">
        <v>456.18</v>
      </c>
      <c r="C1161" s="48">
        <v>-1.46999999999997</v>
      </c>
      <c r="D1161" s="49">
        <v>-3.2120616191412001E-3</v>
      </c>
      <c r="E1161" s="47">
        <v>457.95</v>
      </c>
      <c r="F1161" s="47">
        <v>456.13</v>
      </c>
      <c r="G1161" s="47">
        <v>458.72</v>
      </c>
      <c r="H1161" s="7">
        <v>1775943680</v>
      </c>
      <c r="I1161" s="47">
        <v>365859050000</v>
      </c>
      <c r="J1161" s="47">
        <v>1.76999999999998</v>
      </c>
      <c r="K1161" s="47">
        <v>2.5900000000000301</v>
      </c>
      <c r="L1161" s="49">
        <v>-0.18502002039322599</v>
      </c>
      <c r="M1161" s="47">
        <v>-42376887340000</v>
      </c>
      <c r="N1161" s="47">
        <v>456.18</v>
      </c>
      <c r="O1161" s="1"/>
      <c r="P1161" s="1"/>
      <c r="Q1161" s="1"/>
      <c r="R1161" s="1"/>
    </row>
    <row r="1162" spans="1:18" x14ac:dyDescent="0.3">
      <c r="A1162" s="36">
        <v>45072</v>
      </c>
      <c r="B1162" s="47">
        <v>461.41</v>
      </c>
      <c r="C1162" s="48">
        <v>5.23000000000002</v>
      </c>
      <c r="D1162" s="49">
        <v>1.14647726774519E-2</v>
      </c>
      <c r="E1162" s="47">
        <v>456.56</v>
      </c>
      <c r="F1162" s="47">
        <v>455.85</v>
      </c>
      <c r="G1162" s="47">
        <v>462.37</v>
      </c>
      <c r="H1162" s="7">
        <v>1874000900</v>
      </c>
      <c r="I1162" s="47">
        <v>462370160000</v>
      </c>
      <c r="J1162" s="47">
        <v>4.8500000000000201</v>
      </c>
      <c r="K1162" s="47">
        <v>6.51999999999998</v>
      </c>
      <c r="L1162" s="49">
        <v>5.52141495838427E-2</v>
      </c>
      <c r="M1162" s="47">
        <v>-41914517180000</v>
      </c>
      <c r="N1162" s="47">
        <v>461.41</v>
      </c>
      <c r="O1162" s="1"/>
      <c r="P1162" s="1"/>
      <c r="Q1162" s="1"/>
      <c r="R1162" s="1"/>
    </row>
    <row r="1163" spans="1:18" x14ac:dyDescent="0.3">
      <c r="A1163" s="36">
        <v>45075</v>
      </c>
      <c r="B1163" s="47">
        <v>460.87</v>
      </c>
      <c r="C1163" s="48">
        <v>-0.54000000000002002</v>
      </c>
      <c r="D1163" s="49">
        <v>-1.17032574066453E-3</v>
      </c>
      <c r="E1163" s="47">
        <v>461.6</v>
      </c>
      <c r="F1163" s="47">
        <v>460.58</v>
      </c>
      <c r="G1163" s="47">
        <v>462.72</v>
      </c>
      <c r="H1163" s="7">
        <v>599573810</v>
      </c>
      <c r="I1163" s="47">
        <v>9436080000</v>
      </c>
      <c r="J1163" s="47">
        <v>0.73000000000001797</v>
      </c>
      <c r="K1163" s="47">
        <v>2.1400000000000401</v>
      </c>
      <c r="L1163" s="49">
        <v>-0.68005681854261602</v>
      </c>
      <c r="M1163" s="47">
        <v>-41923953260000</v>
      </c>
      <c r="N1163" s="47">
        <v>460.87</v>
      </c>
      <c r="O1163" s="1"/>
      <c r="P1163" s="1"/>
      <c r="Q1163" s="1"/>
      <c r="R1163" s="1"/>
    </row>
    <row r="1164" spans="1:18" x14ac:dyDescent="0.3">
      <c r="A1164" s="36">
        <v>45076</v>
      </c>
      <c r="B1164" s="47">
        <v>456.63</v>
      </c>
      <c r="C1164" s="48">
        <v>-4.24000000000001</v>
      </c>
      <c r="D1164" s="49">
        <v>-9.1999913207629208E-3</v>
      </c>
      <c r="E1164" s="47">
        <v>460.75</v>
      </c>
      <c r="F1164" s="47">
        <v>456.26</v>
      </c>
      <c r="G1164" s="47">
        <v>461.72</v>
      </c>
      <c r="H1164" s="7">
        <v>1813500190</v>
      </c>
      <c r="I1164" s="47">
        <v>400264580000</v>
      </c>
      <c r="J1164" s="47">
        <v>4.12</v>
      </c>
      <c r="K1164" s="47">
        <v>5.4600000000000399</v>
      </c>
      <c r="L1164" s="49">
        <v>2.0246487751024298</v>
      </c>
      <c r="M1164" s="47">
        <v>-42324217840000</v>
      </c>
      <c r="N1164" s="47">
        <v>456.63</v>
      </c>
      <c r="O1164" s="1"/>
      <c r="P1164" s="1"/>
      <c r="Q1164" s="1"/>
      <c r="R1164" s="1"/>
    </row>
    <row r="1165" spans="1:18" x14ac:dyDescent="0.3">
      <c r="A1165" s="36">
        <v>45077</v>
      </c>
      <c r="B1165" s="47">
        <v>451.76</v>
      </c>
      <c r="C1165" s="48">
        <v>-4.87</v>
      </c>
      <c r="D1165" s="49">
        <v>-1.0665089897729E-2</v>
      </c>
      <c r="E1165" s="47">
        <v>456.17</v>
      </c>
      <c r="F1165" s="47">
        <v>451.25</v>
      </c>
      <c r="G1165" s="47">
        <v>456.2</v>
      </c>
      <c r="H1165" s="7">
        <v>5538792150</v>
      </c>
      <c r="I1165" s="47">
        <v>1231789780000</v>
      </c>
      <c r="J1165" s="47">
        <v>4.4100000000000303</v>
      </c>
      <c r="K1165" s="47">
        <v>4.9499999999999904</v>
      </c>
      <c r="L1165" s="49">
        <v>2.0541999281511001</v>
      </c>
      <c r="M1165" s="47">
        <v>-43556007620000</v>
      </c>
      <c r="N1165" s="47">
        <v>451.76</v>
      </c>
      <c r="O1165" s="1"/>
      <c r="P1165" s="1"/>
      <c r="Q1165" s="1"/>
      <c r="R1165" s="1"/>
    </row>
    <row r="1166" spans="1:18" x14ac:dyDescent="0.3">
      <c r="A1166" s="36">
        <v>45078</v>
      </c>
      <c r="B1166" s="47">
        <v>455.27</v>
      </c>
      <c r="C1166" s="48">
        <v>3.50999999999999</v>
      </c>
      <c r="D1166" s="49">
        <v>7.7696121834602196E-3</v>
      </c>
      <c r="E1166" s="47">
        <v>452.43</v>
      </c>
      <c r="F1166" s="47">
        <v>452.43</v>
      </c>
      <c r="G1166" s="47">
        <v>456.18</v>
      </c>
      <c r="H1166" s="7">
        <v>2019492950</v>
      </c>
      <c r="I1166" s="47">
        <v>425760210000</v>
      </c>
      <c r="J1166" s="47">
        <v>2.8399999999999799</v>
      </c>
      <c r="K1166" s="47">
        <v>3.75</v>
      </c>
      <c r="L1166" s="49">
        <v>-0.63539109334514399</v>
      </c>
      <c r="M1166" s="47">
        <v>-43130247410000</v>
      </c>
      <c r="N1166" s="47">
        <v>455.27</v>
      </c>
      <c r="O1166" s="1"/>
      <c r="P1166" s="1"/>
      <c r="Q1166" s="1"/>
      <c r="R1166" s="1"/>
    </row>
    <row r="1167" spans="1:18" x14ac:dyDescent="0.3">
      <c r="A1167" s="36">
        <v>45079</v>
      </c>
      <c r="B1167" s="47">
        <v>462.15</v>
      </c>
      <c r="C1167" s="48">
        <v>6.88</v>
      </c>
      <c r="D1167" s="49">
        <v>1.5111911612889E-2</v>
      </c>
      <c r="E1167" s="47">
        <v>455.38</v>
      </c>
      <c r="F1167" s="47">
        <v>455.38</v>
      </c>
      <c r="G1167" s="47">
        <v>462.36</v>
      </c>
      <c r="H1167" s="7">
        <v>1943067820</v>
      </c>
      <c r="I1167" s="47">
        <v>468915610000</v>
      </c>
      <c r="J1167" s="47">
        <v>6.76999999999998</v>
      </c>
      <c r="K1167" s="47">
        <v>6.98000000000002</v>
      </c>
      <c r="L1167" s="49">
        <v>-3.7843722108562003E-2</v>
      </c>
      <c r="M1167" s="47">
        <v>-42661331800000</v>
      </c>
      <c r="N1167" s="47">
        <v>462.15</v>
      </c>
      <c r="O1167" s="1"/>
      <c r="P1167" s="1"/>
      <c r="Q1167" s="1"/>
      <c r="R1167" s="1"/>
    </row>
    <row r="1168" spans="1:18" x14ac:dyDescent="0.3">
      <c r="A1168" s="36">
        <v>45082</v>
      </c>
      <c r="B1168" s="47">
        <v>459.93</v>
      </c>
      <c r="C1168" s="48">
        <v>-2.21999999999997</v>
      </c>
      <c r="D1168" s="49">
        <v>-4.8036351833819603E-3</v>
      </c>
      <c r="E1168" s="47">
        <v>461.8</v>
      </c>
      <c r="F1168" s="47">
        <v>459.56</v>
      </c>
      <c r="G1168" s="47">
        <v>463.21</v>
      </c>
      <c r="H1168" s="7">
        <v>1606421540</v>
      </c>
      <c r="I1168" s="47">
        <v>325964490000</v>
      </c>
      <c r="J1168" s="47">
        <v>1.87</v>
      </c>
      <c r="K1168" s="47">
        <v>3.6499999999999799</v>
      </c>
      <c r="L1168" s="49">
        <v>-0.17325503337294701</v>
      </c>
      <c r="M1168" s="47">
        <v>-42987296290000</v>
      </c>
      <c r="N1168" s="47">
        <v>459.93</v>
      </c>
      <c r="O1168" s="1"/>
      <c r="P1168" s="1"/>
      <c r="Q1168" s="1"/>
      <c r="R1168" s="1"/>
    </row>
    <row r="1169" spans="1:18" x14ac:dyDescent="0.3">
      <c r="A1169" s="36">
        <v>45083</v>
      </c>
      <c r="B1169" s="47">
        <v>461.68</v>
      </c>
      <c r="C1169" s="48">
        <v>1.75</v>
      </c>
      <c r="D1169" s="49">
        <v>3.80492683669254E-3</v>
      </c>
      <c r="E1169" s="47">
        <v>460.36</v>
      </c>
      <c r="F1169" s="47">
        <v>459.27</v>
      </c>
      <c r="G1169" s="47">
        <v>462.11</v>
      </c>
      <c r="H1169" s="7">
        <v>1736854750</v>
      </c>
      <c r="I1169" s="47">
        <v>364375670000</v>
      </c>
      <c r="J1169" s="47">
        <v>1.3199999999999901</v>
      </c>
      <c r="K1169" s="47">
        <v>2.8400000000000301</v>
      </c>
      <c r="L1169" s="49">
        <v>8.1194883629361697E-2</v>
      </c>
      <c r="M1169" s="47">
        <v>-42622920620000</v>
      </c>
      <c r="N1169" s="47">
        <v>461.68</v>
      </c>
      <c r="O1169" s="1"/>
      <c r="P1169" s="1"/>
      <c r="Q1169" s="1"/>
      <c r="R1169" s="1"/>
    </row>
    <row r="1170" spans="1:18" x14ac:dyDescent="0.3">
      <c r="A1170" s="36">
        <v>45084</v>
      </c>
      <c r="B1170" s="47">
        <v>460.8</v>
      </c>
      <c r="C1170" s="48">
        <v>-0.87999999999999501</v>
      </c>
      <c r="D1170" s="49">
        <v>-1.9060821348119801E-3</v>
      </c>
      <c r="E1170" s="47">
        <v>461.92</v>
      </c>
      <c r="F1170" s="47">
        <v>460.4</v>
      </c>
      <c r="G1170" s="47">
        <v>462.52</v>
      </c>
      <c r="H1170" s="7">
        <v>1659378430</v>
      </c>
      <c r="I1170" s="47">
        <v>411622720000</v>
      </c>
      <c r="J1170" s="47">
        <v>1.1200000000000001</v>
      </c>
      <c r="K1170" s="47">
        <v>2.12</v>
      </c>
      <c r="L1170" s="49">
        <v>-4.4607253427495899E-2</v>
      </c>
      <c r="M1170" s="47">
        <v>-43034543340000</v>
      </c>
      <c r="N1170" s="47">
        <v>460.8</v>
      </c>
      <c r="O1170" s="1"/>
      <c r="P1170" s="1"/>
      <c r="Q1170" s="1"/>
      <c r="R1170" s="1"/>
    </row>
    <row r="1171" spans="1:18" x14ac:dyDescent="0.3">
      <c r="A1171" s="36">
        <v>45085</v>
      </c>
      <c r="B1171" s="47">
        <v>460.7</v>
      </c>
      <c r="C1171" s="48">
        <v>-0.100000000000023</v>
      </c>
      <c r="D1171" s="49">
        <v>-2.1701388888893799E-4</v>
      </c>
      <c r="E1171" s="47">
        <v>460</v>
      </c>
      <c r="F1171" s="47">
        <v>459.68</v>
      </c>
      <c r="G1171" s="47">
        <v>461.38</v>
      </c>
      <c r="H1171" s="7">
        <v>1535673090</v>
      </c>
      <c r="I1171" s="47">
        <v>346428000000</v>
      </c>
      <c r="J1171" s="47">
        <v>0.69999999999998896</v>
      </c>
      <c r="K1171" s="47">
        <v>1.69999999999999</v>
      </c>
      <c r="L1171" s="49">
        <v>-7.4549203342362397E-2</v>
      </c>
      <c r="M1171" s="47">
        <v>-43380971340000</v>
      </c>
      <c r="N1171" s="47">
        <v>460.7</v>
      </c>
      <c r="O1171" s="1"/>
      <c r="P1171" s="1"/>
      <c r="Q1171" s="1"/>
      <c r="R1171" s="1"/>
    </row>
    <row r="1172" spans="1:18" x14ac:dyDescent="0.3">
      <c r="A1172" s="36">
        <v>45086</v>
      </c>
      <c r="B1172" s="47">
        <v>460.01</v>
      </c>
      <c r="C1172" s="48">
        <v>-0.68999999999999795</v>
      </c>
      <c r="D1172" s="49">
        <v>-1.4977208595615299E-3</v>
      </c>
      <c r="E1172" s="47">
        <v>461.08</v>
      </c>
      <c r="F1172" s="47">
        <v>458.58</v>
      </c>
      <c r="G1172" s="47">
        <v>461.84</v>
      </c>
      <c r="H1172" s="7">
        <v>1436240580</v>
      </c>
      <c r="I1172" s="47">
        <v>359069630000</v>
      </c>
      <c r="J1172" s="47">
        <v>1.0699999999999901</v>
      </c>
      <c r="K1172" s="47">
        <v>3.25999999999999</v>
      </c>
      <c r="L1172" s="49">
        <v>-6.4748487583382697E-2</v>
      </c>
      <c r="M1172" s="47">
        <v>-43740040970000</v>
      </c>
      <c r="N1172" s="47">
        <v>460.01</v>
      </c>
      <c r="O1172" s="1"/>
      <c r="P1172" s="1"/>
      <c r="Q1172" s="1"/>
      <c r="R1172" s="1"/>
    </row>
    <row r="1173" spans="1:18" x14ac:dyDescent="0.3">
      <c r="A1173" s="36">
        <v>45089</v>
      </c>
      <c r="B1173" s="47">
        <v>460.73</v>
      </c>
      <c r="C1173" s="48">
        <v>0.72000000000002695</v>
      </c>
      <c r="D1173" s="49">
        <v>1.56518336557907E-3</v>
      </c>
      <c r="E1173" s="47">
        <v>460.29</v>
      </c>
      <c r="F1173" s="47">
        <v>460.29</v>
      </c>
      <c r="G1173" s="47">
        <v>462.87</v>
      </c>
      <c r="H1173" s="7">
        <v>1534076080</v>
      </c>
      <c r="I1173" s="47">
        <v>335920110000</v>
      </c>
      <c r="J1173" s="47">
        <v>0.439999999999998</v>
      </c>
      <c r="K1173" s="47">
        <v>2.5799999999999801</v>
      </c>
      <c r="L1173" s="49">
        <v>6.8119158699721502E-2</v>
      </c>
      <c r="M1173" s="47">
        <v>-43404120860000</v>
      </c>
      <c r="N1173" s="47">
        <v>460.73</v>
      </c>
      <c r="O1173" s="1"/>
      <c r="P1173" s="1"/>
      <c r="Q1173" s="1"/>
      <c r="R1173" s="1"/>
    </row>
    <row r="1174" spans="1:18" x14ac:dyDescent="0.3">
      <c r="A1174" s="36">
        <v>45090</v>
      </c>
      <c r="B1174" s="47">
        <v>463.27</v>
      </c>
      <c r="C1174" s="48">
        <v>2.5399999999999601</v>
      </c>
      <c r="D1174" s="49">
        <v>5.5129902545958901E-3</v>
      </c>
      <c r="E1174" s="47">
        <v>460.91</v>
      </c>
      <c r="F1174" s="47">
        <v>460.49</v>
      </c>
      <c r="G1174" s="47">
        <v>463.75</v>
      </c>
      <c r="H1174" s="7">
        <v>1984257790</v>
      </c>
      <c r="I1174" s="47">
        <v>552359350000</v>
      </c>
      <c r="J1174" s="47">
        <v>2.3599999999999599</v>
      </c>
      <c r="K1174" s="47">
        <v>3.25999999999999</v>
      </c>
      <c r="L1174" s="49">
        <v>0.29345461797435801</v>
      </c>
      <c r="M1174" s="47">
        <v>-42851761510000</v>
      </c>
      <c r="N1174" s="47">
        <v>463.27</v>
      </c>
      <c r="O1174" s="1"/>
      <c r="P1174" s="1"/>
      <c r="Q1174" s="1"/>
      <c r="R1174" s="1"/>
    </row>
    <row r="1175" spans="1:18" x14ac:dyDescent="0.3">
      <c r="A1175" s="36">
        <v>45091</v>
      </c>
      <c r="B1175" s="47">
        <v>464.94</v>
      </c>
      <c r="C1175" s="48">
        <v>1.6700000000000199</v>
      </c>
      <c r="D1175" s="49">
        <v>3.60480929047859E-3</v>
      </c>
      <c r="E1175" s="47">
        <v>463.52</v>
      </c>
      <c r="F1175" s="47">
        <v>463.11</v>
      </c>
      <c r="G1175" s="47">
        <v>466.35</v>
      </c>
      <c r="H1175" s="7">
        <v>1977128320</v>
      </c>
      <c r="I1175" s="47">
        <v>475960650000</v>
      </c>
      <c r="J1175" s="47">
        <v>1.4200000000000199</v>
      </c>
      <c r="K1175" s="47">
        <v>3.24000000000001</v>
      </c>
      <c r="L1175" s="49">
        <v>-3.5930160062518902E-3</v>
      </c>
      <c r="M1175" s="47">
        <v>-42375800860000</v>
      </c>
      <c r="N1175" s="47">
        <v>464.94</v>
      </c>
      <c r="O1175" s="1"/>
      <c r="P1175" s="1"/>
      <c r="Q1175" s="1"/>
      <c r="R1175" s="1"/>
    </row>
    <row r="1176" spans="1:18" x14ac:dyDescent="0.3">
      <c r="A1176" s="36">
        <v>45092</v>
      </c>
      <c r="B1176" s="47">
        <v>464.33</v>
      </c>
      <c r="C1176" s="48">
        <v>-0.61000000000001398</v>
      </c>
      <c r="D1176" s="49">
        <v>-1.3119972469566299E-3</v>
      </c>
      <c r="E1176" s="47">
        <v>464.43</v>
      </c>
      <c r="F1176" s="47">
        <v>461.12</v>
      </c>
      <c r="G1176" s="47">
        <v>464.46</v>
      </c>
      <c r="H1176" s="7">
        <v>1856610330</v>
      </c>
      <c r="I1176" s="47">
        <v>564423770000</v>
      </c>
      <c r="J1176" s="47">
        <v>0.100000000000023</v>
      </c>
      <c r="K1176" s="47">
        <v>3.3399999999999799</v>
      </c>
      <c r="L1176" s="49">
        <v>-6.0956078966083502E-2</v>
      </c>
      <c r="M1176" s="47">
        <v>-42940224630000</v>
      </c>
      <c r="N1176" s="47">
        <v>464.33</v>
      </c>
      <c r="O1176" s="1"/>
      <c r="P1176" s="1"/>
      <c r="Q1176" s="1"/>
      <c r="R1176" s="1"/>
    </row>
    <row r="1177" spans="1:18" x14ac:dyDescent="0.3">
      <c r="A1177" s="36">
        <v>45093</v>
      </c>
      <c r="B1177" s="47">
        <v>466.8</v>
      </c>
      <c r="C1177" s="48">
        <v>2.4700000000000299</v>
      </c>
      <c r="D1177" s="49">
        <v>5.3194926022441498E-3</v>
      </c>
      <c r="E1177" s="47">
        <v>464.66</v>
      </c>
      <c r="F1177" s="47">
        <v>464.66</v>
      </c>
      <c r="G1177" s="47">
        <v>468.25</v>
      </c>
      <c r="H1177" s="7">
        <v>4389307290</v>
      </c>
      <c r="I1177" s="47">
        <v>1253376200000</v>
      </c>
      <c r="J1177" s="47">
        <v>2.1399999999999899</v>
      </c>
      <c r="K1177" s="47">
        <v>3.5899999999999799</v>
      </c>
      <c r="L1177" s="49">
        <v>1.3641510655604301</v>
      </c>
      <c r="M1177" s="47">
        <v>-41686848430000</v>
      </c>
      <c r="N1177" s="47">
        <v>466.8</v>
      </c>
      <c r="O1177" s="1"/>
      <c r="P1177" s="1"/>
      <c r="Q1177" s="1"/>
      <c r="R1177" s="1"/>
    </row>
    <row r="1178" spans="1:18" x14ac:dyDescent="0.3">
      <c r="A1178" s="36">
        <v>45096</v>
      </c>
      <c r="B1178" s="47">
        <v>462.04</v>
      </c>
      <c r="C1178" s="48">
        <v>-4.75999999999999</v>
      </c>
      <c r="D1178" s="49">
        <v>-1.0197086546700901E-2</v>
      </c>
      <c r="E1178" s="47">
        <v>466.43</v>
      </c>
      <c r="F1178" s="47">
        <v>461.57</v>
      </c>
      <c r="G1178" s="47">
        <v>466.43</v>
      </c>
      <c r="H1178" s="7">
        <v>1273316520</v>
      </c>
      <c r="I1178" s="47">
        <v>290805190000</v>
      </c>
      <c r="J1178" s="47">
        <v>4.3899999999999899</v>
      </c>
      <c r="K1178" s="47">
        <v>4.8600000000000101</v>
      </c>
      <c r="L1178" s="49">
        <v>-0.70990490392391703</v>
      </c>
      <c r="M1178" s="47">
        <v>-41977653620000</v>
      </c>
      <c r="N1178" s="47">
        <v>462.04</v>
      </c>
      <c r="O1178" s="1"/>
      <c r="P1178" s="1"/>
      <c r="Q1178" s="1"/>
      <c r="R1178" s="1"/>
    </row>
    <row r="1179" spans="1:18" x14ac:dyDescent="0.3">
      <c r="A1179" s="36">
        <v>45097</v>
      </c>
      <c r="B1179" s="47">
        <v>459.32</v>
      </c>
      <c r="C1179" s="48">
        <v>-2.7200000000000299</v>
      </c>
      <c r="D1179" s="49">
        <v>-5.8869361960003997E-3</v>
      </c>
      <c r="E1179" s="47">
        <v>461.65</v>
      </c>
      <c r="F1179" s="47">
        <v>459.25</v>
      </c>
      <c r="G1179" s="47">
        <v>461.91</v>
      </c>
      <c r="H1179" s="7">
        <v>1466708920</v>
      </c>
      <c r="I1179" s="47">
        <v>363008540000</v>
      </c>
      <c r="J1179" s="47">
        <v>2.3299999999999801</v>
      </c>
      <c r="K1179" s="47">
        <v>2.6600000000000299</v>
      </c>
      <c r="L1179" s="49">
        <v>0.15188085363095699</v>
      </c>
      <c r="M1179" s="47">
        <v>-42340662160000</v>
      </c>
      <c r="N1179" s="47">
        <v>459.32</v>
      </c>
      <c r="O1179" s="1"/>
      <c r="P1179" s="1"/>
      <c r="Q1179" s="1"/>
      <c r="R1179" s="1"/>
    </row>
    <row r="1180" spans="1:18" x14ac:dyDescent="0.3">
      <c r="A1180" s="36">
        <v>45098</v>
      </c>
      <c r="B1180" s="47">
        <v>457.01</v>
      </c>
      <c r="C1180" s="48">
        <v>-2.31</v>
      </c>
      <c r="D1180" s="49">
        <v>-5.0291735609161404E-3</v>
      </c>
      <c r="E1180" s="47">
        <v>459.37</v>
      </c>
      <c r="F1180" s="47">
        <v>456.61</v>
      </c>
      <c r="G1180" s="47">
        <v>459.42</v>
      </c>
      <c r="H1180" s="7">
        <v>1501072850</v>
      </c>
      <c r="I1180" s="47">
        <v>315638200000</v>
      </c>
      <c r="J1180" s="47">
        <v>2.3600000000000101</v>
      </c>
      <c r="K1180" s="47">
        <v>2.81</v>
      </c>
      <c r="L1180" s="49">
        <v>2.3429277296547701E-2</v>
      </c>
      <c r="M1180" s="47">
        <v>-42656300360000</v>
      </c>
      <c r="N1180" s="47">
        <v>457.01</v>
      </c>
      <c r="O1180" s="1"/>
      <c r="P1180" s="1"/>
      <c r="Q1180" s="1"/>
      <c r="R1180" s="1"/>
    </row>
    <row r="1181" spans="1:18" x14ac:dyDescent="0.3">
      <c r="A1181" s="36">
        <v>45099</v>
      </c>
      <c r="B1181" s="47">
        <v>454.7</v>
      </c>
      <c r="C1181" s="48">
        <v>-2.31</v>
      </c>
      <c r="D1181" s="49">
        <v>-5.0545939913787504E-3</v>
      </c>
      <c r="E1181" s="47">
        <v>454.66</v>
      </c>
      <c r="F1181" s="47">
        <v>450.94</v>
      </c>
      <c r="G1181" s="47">
        <v>454.7</v>
      </c>
      <c r="H1181" s="7">
        <v>1736513720</v>
      </c>
      <c r="I1181" s="47">
        <v>415451740000</v>
      </c>
      <c r="J1181" s="47">
        <v>3.9999999999963599E-2</v>
      </c>
      <c r="K1181" s="47">
        <v>3.75999999999999</v>
      </c>
      <c r="L1181" s="49">
        <v>0.15684839679832999</v>
      </c>
      <c r="M1181" s="47">
        <v>-43071752100000</v>
      </c>
      <c r="N1181" s="47">
        <v>454.7</v>
      </c>
      <c r="O1181" s="1"/>
      <c r="P1181" s="1"/>
      <c r="Q1181" s="1"/>
      <c r="R1181" s="1"/>
    </row>
    <row r="1182" spans="1:18" x14ac:dyDescent="0.3">
      <c r="A1182" s="36">
        <v>45100</v>
      </c>
      <c r="B1182" s="47">
        <v>453.14</v>
      </c>
      <c r="C1182" s="48">
        <v>-1.56</v>
      </c>
      <c r="D1182" s="49">
        <v>-3.4308335166043599E-3</v>
      </c>
      <c r="E1182" s="47">
        <v>453.89</v>
      </c>
      <c r="F1182" s="47">
        <v>451.8</v>
      </c>
      <c r="G1182" s="47">
        <v>455.22</v>
      </c>
      <c r="H1182" s="7">
        <v>1629759390</v>
      </c>
      <c r="I1182" s="47">
        <v>335280680000</v>
      </c>
      <c r="J1182" s="47">
        <v>0.75</v>
      </c>
      <c r="K1182" s="47">
        <v>3.4200000000000199</v>
      </c>
      <c r="L1182" s="49">
        <v>-6.1476237573291397E-2</v>
      </c>
      <c r="M1182" s="47">
        <v>-43407032780000</v>
      </c>
      <c r="N1182" s="47">
        <v>453.14</v>
      </c>
      <c r="O1182" s="1"/>
      <c r="P1182" s="1"/>
      <c r="Q1182" s="1"/>
      <c r="R1182" s="1"/>
    </row>
    <row r="1183" spans="1:18" x14ac:dyDescent="0.3">
      <c r="A1183" s="36">
        <v>45103</v>
      </c>
      <c r="B1183" s="47">
        <v>452.68</v>
      </c>
      <c r="C1183" s="48">
        <v>-0.45999999999997998</v>
      </c>
      <c r="D1183" s="49">
        <v>-1.0151388091979999E-3</v>
      </c>
      <c r="E1183" s="47">
        <v>453.15</v>
      </c>
      <c r="F1183" s="47">
        <v>450.16</v>
      </c>
      <c r="G1183" s="47">
        <v>453.75</v>
      </c>
      <c r="H1183" s="7">
        <v>1789837020</v>
      </c>
      <c r="I1183" s="47">
        <v>391420460000</v>
      </c>
      <c r="J1183" s="47">
        <v>0.46999999999997</v>
      </c>
      <c r="K1183" s="47">
        <v>3.5899999999999799</v>
      </c>
      <c r="L1183" s="49">
        <v>9.8221633808165995E-2</v>
      </c>
      <c r="M1183" s="47">
        <v>-43798453240000</v>
      </c>
      <c r="N1183" s="47">
        <v>452.68</v>
      </c>
      <c r="O1183" s="1"/>
      <c r="P1183" s="1"/>
      <c r="Q1183" s="1"/>
      <c r="R1183" s="1"/>
    </row>
    <row r="1184" spans="1:18" x14ac:dyDescent="0.3">
      <c r="A1184" s="36">
        <v>45104</v>
      </c>
      <c r="B1184" s="47">
        <v>452.9</v>
      </c>
      <c r="C1184" s="48">
        <v>0.21999999999997</v>
      </c>
      <c r="D1184" s="49">
        <v>4.8599452151623797E-4</v>
      </c>
      <c r="E1184" s="47">
        <v>452.91</v>
      </c>
      <c r="F1184" s="47">
        <v>450.51</v>
      </c>
      <c r="G1184" s="47">
        <v>454.78</v>
      </c>
      <c r="H1184" s="7">
        <v>1550827810</v>
      </c>
      <c r="I1184" s="47">
        <v>386592550000</v>
      </c>
      <c r="J1184" s="47">
        <v>1.00000000000477E-2</v>
      </c>
      <c r="K1184" s="47">
        <v>4.26999999999998</v>
      </c>
      <c r="L1184" s="49">
        <v>-0.13353685689214301</v>
      </c>
      <c r="M1184" s="47">
        <v>-43411860690000</v>
      </c>
      <c r="N1184" s="47">
        <v>452.9</v>
      </c>
      <c r="O1184" s="1"/>
      <c r="P1184" s="1"/>
      <c r="Q1184" s="1"/>
      <c r="R1184" s="1"/>
    </row>
    <row r="1185" spans="1:18" x14ac:dyDescent="0.3">
      <c r="A1185" s="36">
        <v>45105</v>
      </c>
      <c r="B1185" s="47">
        <v>456.05</v>
      </c>
      <c r="C1185" s="48">
        <v>3.1500000000000301</v>
      </c>
      <c r="D1185" s="49">
        <v>6.9551777434312999E-3</v>
      </c>
      <c r="E1185" s="47">
        <v>453.45</v>
      </c>
      <c r="F1185" s="47">
        <v>453.45</v>
      </c>
      <c r="G1185" s="47">
        <v>456.39</v>
      </c>
      <c r="H1185" s="7">
        <v>1679079170</v>
      </c>
      <c r="I1185" s="47">
        <v>375181420000</v>
      </c>
      <c r="J1185" s="47">
        <v>2.6000000000000201</v>
      </c>
      <c r="K1185" s="47">
        <v>2.94</v>
      </c>
      <c r="L1185" s="49">
        <v>8.2698645957348396E-2</v>
      </c>
      <c r="M1185" s="47">
        <v>-43036679270000</v>
      </c>
      <c r="N1185" s="47">
        <v>456.05</v>
      </c>
      <c r="O1185" s="1"/>
      <c r="P1185" s="1"/>
      <c r="Q1185" s="1"/>
      <c r="R1185" s="1"/>
    </row>
    <row r="1186" spans="1:18" x14ac:dyDescent="0.3">
      <c r="A1186" s="36">
        <v>45106</v>
      </c>
      <c r="B1186" s="47">
        <v>456.64</v>
      </c>
      <c r="C1186" s="48">
        <v>0.58999999999997499</v>
      </c>
      <c r="D1186" s="49">
        <v>1.2937177941014699E-3</v>
      </c>
      <c r="E1186" s="47">
        <v>456.15</v>
      </c>
      <c r="F1186" s="47">
        <v>455.6</v>
      </c>
      <c r="G1186" s="47">
        <v>457.56</v>
      </c>
      <c r="H1186" s="7">
        <v>1472981390</v>
      </c>
      <c r="I1186" s="47">
        <v>354392680000</v>
      </c>
      <c r="J1186" s="47">
        <v>0.49000000000000898</v>
      </c>
      <c r="K1186" s="47">
        <v>1.95999999999998</v>
      </c>
      <c r="L1186" s="49">
        <v>-0.122744527883102</v>
      </c>
      <c r="M1186" s="47">
        <v>-42682286590000</v>
      </c>
      <c r="N1186" s="47">
        <v>456.64</v>
      </c>
      <c r="O1186" s="1"/>
      <c r="P1186" s="1"/>
      <c r="Q1186" s="1"/>
      <c r="R1186" s="1"/>
    </row>
    <row r="1187" spans="1:18" x14ac:dyDescent="0.3">
      <c r="A1187" s="36">
        <v>45107</v>
      </c>
      <c r="B1187" s="47">
        <v>461.93</v>
      </c>
      <c r="C1187" s="48">
        <v>5.2900000000000196</v>
      </c>
      <c r="D1187" s="49">
        <v>1.15846180798879E-2</v>
      </c>
      <c r="E1187" s="47">
        <v>457.11</v>
      </c>
      <c r="F1187" s="47">
        <v>456.95</v>
      </c>
      <c r="G1187" s="47">
        <v>462.77</v>
      </c>
      <c r="H1187" s="7">
        <v>1859795040</v>
      </c>
      <c r="I1187" s="47">
        <v>479319750000</v>
      </c>
      <c r="J1187" s="47">
        <v>4.8199999999999896</v>
      </c>
      <c r="K1187" s="47">
        <v>5.8199999999999896</v>
      </c>
      <c r="L1187" s="49">
        <v>0.26260593149788503</v>
      </c>
      <c r="M1187" s="47">
        <v>-42202966840000</v>
      </c>
      <c r="N1187" s="47">
        <v>461.93</v>
      </c>
      <c r="O1187" s="1"/>
      <c r="P1187" s="1"/>
      <c r="Q1187" s="1"/>
      <c r="R1187" s="1"/>
    </row>
    <row r="1188" spans="1:18" x14ac:dyDescent="0.3">
      <c r="A1188" s="36">
        <v>45110</v>
      </c>
      <c r="B1188" s="47">
        <v>460.98</v>
      </c>
      <c r="C1188" s="48">
        <v>-0.94999999999998896</v>
      </c>
      <c r="D1188" s="49">
        <v>-2.0565886606195502E-3</v>
      </c>
      <c r="E1188" s="47">
        <v>461.89</v>
      </c>
      <c r="F1188" s="47">
        <v>460.85</v>
      </c>
      <c r="G1188" s="47">
        <v>463.94</v>
      </c>
      <c r="H1188" s="7">
        <v>1418272560</v>
      </c>
      <c r="I1188" s="47">
        <v>421134420000</v>
      </c>
      <c r="J1188" s="47">
        <v>0.90999999999996795</v>
      </c>
      <c r="K1188" s="47">
        <v>3.0899999999999799</v>
      </c>
      <c r="L1188" s="49">
        <v>-0.237403837790642</v>
      </c>
      <c r="M1188" s="47">
        <v>-42624101260000</v>
      </c>
      <c r="N1188" s="47">
        <v>460.98</v>
      </c>
      <c r="O1188" s="1"/>
      <c r="P1188" s="1"/>
      <c r="Q1188" s="1"/>
      <c r="R1188" s="1"/>
    </row>
    <row r="1189" spans="1:18" x14ac:dyDescent="0.3">
      <c r="A1189" s="36">
        <v>45111</v>
      </c>
      <c r="B1189" s="47">
        <v>461.3</v>
      </c>
      <c r="C1189" s="48">
        <v>0.31999999999999301</v>
      </c>
      <c r="D1189" s="49">
        <v>6.9417328300575595E-4</v>
      </c>
      <c r="E1189" s="47">
        <v>461.07</v>
      </c>
      <c r="F1189" s="47">
        <v>461.06</v>
      </c>
      <c r="G1189" s="47">
        <v>462.3</v>
      </c>
      <c r="H1189" s="7">
        <v>1400873970</v>
      </c>
      <c r="I1189" s="47">
        <v>412309570000</v>
      </c>
      <c r="J1189" s="47">
        <v>0.230000000000018</v>
      </c>
      <c r="K1189" s="47">
        <v>1.24000000000001</v>
      </c>
      <c r="L1189" s="49">
        <v>-1.2267451610288501E-2</v>
      </c>
      <c r="M1189" s="47">
        <v>-42211791690000</v>
      </c>
      <c r="N1189" s="47">
        <v>461.3</v>
      </c>
      <c r="O1189" s="1"/>
      <c r="P1189" s="1"/>
      <c r="Q1189" s="1"/>
      <c r="R1189" s="1"/>
    </row>
    <row r="1190" spans="1:18" x14ac:dyDescent="0.3">
      <c r="A1190" s="36">
        <v>45112</v>
      </c>
      <c r="B1190" s="47">
        <v>457.94</v>
      </c>
      <c r="C1190" s="48">
        <v>-3.3600000000000101</v>
      </c>
      <c r="D1190" s="49">
        <v>-7.2837632776934997E-3</v>
      </c>
      <c r="E1190" s="47">
        <v>460.82</v>
      </c>
      <c r="F1190" s="47">
        <v>457.27</v>
      </c>
      <c r="G1190" s="47">
        <v>460.82</v>
      </c>
      <c r="H1190" s="7">
        <v>1603900430</v>
      </c>
      <c r="I1190" s="47">
        <v>432106470000</v>
      </c>
      <c r="J1190" s="47">
        <v>2.88</v>
      </c>
      <c r="K1190" s="47">
        <v>3.55000000000001</v>
      </c>
      <c r="L1190" s="49">
        <v>0.14492842635943901</v>
      </c>
      <c r="M1190" s="47">
        <v>-42643898160000</v>
      </c>
      <c r="N1190" s="47">
        <v>457.94</v>
      </c>
      <c r="O1190" s="1"/>
      <c r="P1190" s="1"/>
      <c r="Q1190" s="1"/>
      <c r="R1190" s="1"/>
    </row>
    <row r="1191" spans="1:18" x14ac:dyDescent="0.3">
      <c r="A1191" s="36">
        <v>45113</v>
      </c>
      <c r="B1191" s="47">
        <v>447.22</v>
      </c>
      <c r="C1191" s="48">
        <v>-10.72</v>
      </c>
      <c r="D1191" s="49">
        <v>-2.3409180241953001E-2</v>
      </c>
      <c r="E1191" s="47">
        <v>457.63</v>
      </c>
      <c r="F1191" s="47">
        <v>446.41</v>
      </c>
      <c r="G1191" s="47">
        <v>457.63</v>
      </c>
      <c r="H1191" s="7">
        <v>1837205760</v>
      </c>
      <c r="I1191" s="47">
        <v>430353910000</v>
      </c>
      <c r="J1191" s="47">
        <v>10.41</v>
      </c>
      <c r="K1191" s="47">
        <v>11.22</v>
      </c>
      <c r="L1191" s="49">
        <v>0.14546123040817399</v>
      </c>
      <c r="M1191" s="47">
        <v>-43074252070000</v>
      </c>
      <c r="N1191" s="47">
        <v>447.22</v>
      </c>
      <c r="O1191" s="1"/>
      <c r="P1191" s="1"/>
      <c r="Q1191" s="1"/>
      <c r="R1191" s="1"/>
    </row>
    <row r="1192" spans="1:18" x14ac:dyDescent="0.3">
      <c r="A1192" s="36">
        <v>45114</v>
      </c>
      <c r="B1192" s="47">
        <v>447.65</v>
      </c>
      <c r="C1192" s="48">
        <v>0.42999999999994998</v>
      </c>
      <c r="D1192" s="49">
        <v>9.6149546084689898E-4</v>
      </c>
      <c r="E1192" s="47">
        <v>447.41</v>
      </c>
      <c r="F1192" s="47">
        <v>444.91</v>
      </c>
      <c r="G1192" s="47">
        <v>449.63</v>
      </c>
      <c r="H1192" s="7">
        <v>1321352650</v>
      </c>
      <c r="I1192" s="47">
        <v>343332150000</v>
      </c>
      <c r="J1192" s="47">
        <v>0.239999999999952</v>
      </c>
      <c r="K1192" s="47">
        <v>4.7199999999999704</v>
      </c>
      <c r="L1192" s="49">
        <v>-0.28078134808373301</v>
      </c>
      <c r="M1192" s="47">
        <v>-42730919920000</v>
      </c>
      <c r="N1192" s="47">
        <v>447.65</v>
      </c>
      <c r="O1192" s="1"/>
      <c r="P1192" s="1"/>
      <c r="Q1192" s="1"/>
      <c r="R1192" s="1"/>
    </row>
    <row r="1193" spans="1:18" x14ac:dyDescent="0.3">
      <c r="A1193" s="36">
        <v>45117</v>
      </c>
      <c r="B1193" s="47">
        <v>448.47</v>
      </c>
      <c r="C1193" s="48">
        <v>0.82000000000005002</v>
      </c>
      <c r="D1193" s="49">
        <v>1.8317882274099201E-3</v>
      </c>
      <c r="E1193" s="47">
        <v>447.3</v>
      </c>
      <c r="F1193" s="47">
        <v>446.05</v>
      </c>
      <c r="G1193" s="47">
        <v>449.64</v>
      </c>
      <c r="H1193" s="7">
        <v>1097391540</v>
      </c>
      <c r="I1193" s="47">
        <v>283778530000</v>
      </c>
      <c r="J1193" s="47">
        <v>1.1700000000000199</v>
      </c>
      <c r="K1193" s="47">
        <v>3.5899999999999799</v>
      </c>
      <c r="L1193" s="49">
        <v>-0.16949382135041699</v>
      </c>
      <c r="M1193" s="47">
        <v>-42447141390000</v>
      </c>
      <c r="N1193" s="47">
        <v>448.47</v>
      </c>
      <c r="O1193" s="1"/>
      <c r="P1193" s="1"/>
      <c r="Q1193" s="1"/>
      <c r="R1193" s="1"/>
    </row>
    <row r="1194" spans="1:18" x14ac:dyDescent="0.3">
      <c r="A1194" s="36">
        <v>45118</v>
      </c>
      <c r="B1194" s="47">
        <v>451.72</v>
      </c>
      <c r="C1194" s="48">
        <v>3.25</v>
      </c>
      <c r="D1194" s="49">
        <v>7.2468615514973099E-3</v>
      </c>
      <c r="E1194" s="47">
        <v>449.17</v>
      </c>
      <c r="F1194" s="47">
        <v>448.81</v>
      </c>
      <c r="G1194" s="47">
        <v>452.3</v>
      </c>
      <c r="H1194" s="7">
        <v>1545140180</v>
      </c>
      <c r="I1194" s="47">
        <v>443762400000</v>
      </c>
      <c r="J1194" s="47">
        <v>2.55000000000001</v>
      </c>
      <c r="K1194" s="47">
        <v>3.49000000000001</v>
      </c>
      <c r="L1194" s="49">
        <v>0.40801174756641601</v>
      </c>
      <c r="M1194" s="47">
        <v>-42003378990000</v>
      </c>
      <c r="N1194" s="47">
        <v>451.72</v>
      </c>
      <c r="O1194" s="1"/>
      <c r="P1194" s="1"/>
      <c r="Q1194" s="1"/>
      <c r="R1194" s="1"/>
    </row>
    <row r="1195" spans="1:18" x14ac:dyDescent="0.3">
      <c r="A1195" s="36">
        <v>45119</v>
      </c>
      <c r="B1195" s="47">
        <v>458.54</v>
      </c>
      <c r="C1195" s="48">
        <v>6.8199999999999896</v>
      </c>
      <c r="D1195" s="49">
        <v>1.5097848224563899E-2</v>
      </c>
      <c r="E1195" s="47">
        <v>451.92</v>
      </c>
      <c r="F1195" s="47">
        <v>451.92</v>
      </c>
      <c r="G1195" s="47">
        <v>458.92</v>
      </c>
      <c r="H1195" s="7">
        <v>2055669090</v>
      </c>
      <c r="I1195" s="47">
        <v>446913890000</v>
      </c>
      <c r="J1195" s="47">
        <v>6.62</v>
      </c>
      <c r="K1195" s="47">
        <v>7</v>
      </c>
      <c r="L1195" s="49">
        <v>0.33040944543944201</v>
      </c>
      <c r="M1195" s="47">
        <v>-41556465100000</v>
      </c>
      <c r="N1195" s="47">
        <v>458.54</v>
      </c>
      <c r="O1195" s="1"/>
      <c r="P1195" s="1"/>
      <c r="Q1195" s="1"/>
      <c r="R1195" s="1"/>
    </row>
    <row r="1196" spans="1:18" x14ac:dyDescent="0.3">
      <c r="A1196" s="36">
        <v>45120</v>
      </c>
      <c r="B1196" s="47">
        <v>461.36</v>
      </c>
      <c r="C1196" s="48">
        <v>2.8199999999999901</v>
      </c>
      <c r="D1196" s="49">
        <v>6.1499542024686903E-3</v>
      </c>
      <c r="E1196" s="47">
        <v>458.71</v>
      </c>
      <c r="F1196" s="47">
        <v>458.71</v>
      </c>
      <c r="G1196" s="47">
        <v>462.61</v>
      </c>
      <c r="H1196" s="7">
        <v>1466405380</v>
      </c>
      <c r="I1196" s="47">
        <v>341845970000</v>
      </c>
      <c r="J1196" s="47">
        <v>2.6500000000000301</v>
      </c>
      <c r="K1196" s="47">
        <v>3.9000000000000301</v>
      </c>
      <c r="L1196" s="49">
        <v>-0.28665299919453502</v>
      </c>
      <c r="M1196" s="47">
        <v>-41214619130000</v>
      </c>
      <c r="N1196" s="47">
        <v>461.36</v>
      </c>
      <c r="O1196" s="1"/>
      <c r="P1196" s="1"/>
      <c r="Q1196" s="1"/>
      <c r="R1196" s="1"/>
    </row>
    <row r="1197" spans="1:18" x14ac:dyDescent="0.3">
      <c r="A1197" s="36">
        <v>45121</v>
      </c>
      <c r="B1197" s="47">
        <v>460.83</v>
      </c>
      <c r="C1197" s="48">
        <v>-0.53000000000003</v>
      </c>
      <c r="D1197" s="49">
        <v>-1.14877752731062E-3</v>
      </c>
      <c r="E1197" s="47">
        <v>460.53</v>
      </c>
      <c r="F1197" s="47">
        <v>460.24</v>
      </c>
      <c r="G1197" s="47">
        <v>462.46</v>
      </c>
      <c r="H1197" s="7">
        <v>1517402030</v>
      </c>
      <c r="I1197" s="47">
        <v>352997720000</v>
      </c>
      <c r="J1197" s="47">
        <v>0.30000000000001098</v>
      </c>
      <c r="K1197" s="47">
        <v>2.21999999999997</v>
      </c>
      <c r="L1197" s="49">
        <v>3.4776638639991898E-2</v>
      </c>
      <c r="M1197" s="47">
        <v>-41567616850000</v>
      </c>
      <c r="N1197" s="47">
        <v>460.83</v>
      </c>
      <c r="O1197" s="1"/>
      <c r="P1197" s="1"/>
      <c r="Q1197" s="1"/>
      <c r="R1197" s="1"/>
    </row>
    <row r="1198" spans="1:18" x14ac:dyDescent="0.3">
      <c r="A1198" s="36">
        <v>45124</v>
      </c>
      <c r="B1198" s="47">
        <v>457.92</v>
      </c>
      <c r="C1198" s="48">
        <v>-2.9099999999999699</v>
      </c>
      <c r="D1198" s="49">
        <v>-6.3146930538375704E-3</v>
      </c>
      <c r="E1198" s="47">
        <v>460.2</v>
      </c>
      <c r="F1198" s="47">
        <v>457.42</v>
      </c>
      <c r="G1198" s="47">
        <v>460.2</v>
      </c>
      <c r="H1198" s="7">
        <v>1113492120</v>
      </c>
      <c r="I1198" s="47">
        <v>268066680000</v>
      </c>
      <c r="J1198" s="47">
        <v>2.2799999999999701</v>
      </c>
      <c r="K1198" s="47">
        <v>2.7799999999999701</v>
      </c>
      <c r="L1198" s="49">
        <v>-0.26618516517998903</v>
      </c>
      <c r="M1198" s="47">
        <v>-41835683530000</v>
      </c>
      <c r="N1198" s="47">
        <v>457.92</v>
      </c>
      <c r="O1198" s="1"/>
      <c r="P1198" s="1"/>
      <c r="Q1198" s="1"/>
      <c r="R1198" s="1"/>
    </row>
    <row r="1199" spans="1:18" x14ac:dyDescent="0.3">
      <c r="A1199" s="36">
        <v>45125</v>
      </c>
      <c r="B1199" s="47">
        <v>460.76</v>
      </c>
      <c r="C1199" s="48">
        <v>2.8399999999999799</v>
      </c>
      <c r="D1199" s="49">
        <v>6.2019566736547299E-3</v>
      </c>
      <c r="E1199" s="47">
        <v>457.86</v>
      </c>
      <c r="F1199" s="47">
        <v>457.54</v>
      </c>
      <c r="G1199" s="47">
        <v>461.15</v>
      </c>
      <c r="H1199" s="7">
        <v>1267151740</v>
      </c>
      <c r="I1199" s="47">
        <v>302034000000</v>
      </c>
      <c r="J1199" s="47">
        <v>2.8999999999999799</v>
      </c>
      <c r="K1199" s="47">
        <v>3.6099999999999599</v>
      </c>
      <c r="L1199" s="49">
        <v>0.137997941108016</v>
      </c>
      <c r="M1199" s="47">
        <v>-41533649530000</v>
      </c>
      <c r="N1199" s="47">
        <v>460.76</v>
      </c>
      <c r="O1199" s="1"/>
      <c r="P1199" s="1"/>
      <c r="Q1199" s="1"/>
      <c r="R1199" s="1"/>
    </row>
    <row r="1200" spans="1:18" x14ac:dyDescent="0.3">
      <c r="A1200" s="36">
        <v>45126</v>
      </c>
      <c r="B1200" s="47">
        <v>461.97</v>
      </c>
      <c r="C1200" s="48">
        <v>1.2100000000000399</v>
      </c>
      <c r="D1200" s="49">
        <v>2.6260960152791799E-3</v>
      </c>
      <c r="E1200" s="47">
        <v>460.41</v>
      </c>
      <c r="F1200" s="47">
        <v>460.41</v>
      </c>
      <c r="G1200" s="47">
        <v>463.58</v>
      </c>
      <c r="H1200" s="7">
        <v>1841649370</v>
      </c>
      <c r="I1200" s="47">
        <v>555554170000</v>
      </c>
      <c r="J1200" s="47">
        <v>1.56</v>
      </c>
      <c r="K1200" s="47">
        <v>3.16999999999996</v>
      </c>
      <c r="L1200" s="49">
        <v>0.45337713855800699</v>
      </c>
      <c r="M1200" s="47">
        <v>-40978095360000</v>
      </c>
      <c r="N1200" s="47">
        <v>461.97</v>
      </c>
      <c r="O1200" s="1"/>
      <c r="P1200" s="1"/>
      <c r="Q1200" s="1"/>
      <c r="R1200" s="1"/>
    </row>
    <row r="1201" spans="1:18" x14ac:dyDescent="0.3">
      <c r="A1201" s="36">
        <v>45127</v>
      </c>
      <c r="B1201" s="47">
        <v>463.93</v>
      </c>
      <c r="C1201" s="48">
        <v>1.95999999999998</v>
      </c>
      <c r="D1201" s="49">
        <v>4.2426997424074697E-3</v>
      </c>
      <c r="E1201" s="47">
        <v>461.81</v>
      </c>
      <c r="F1201" s="47">
        <v>460.93</v>
      </c>
      <c r="G1201" s="47">
        <v>464.17</v>
      </c>
      <c r="H1201" s="7">
        <v>1564672230</v>
      </c>
      <c r="I1201" s="47">
        <v>453764620000</v>
      </c>
      <c r="J1201" s="47">
        <v>2.12</v>
      </c>
      <c r="K1201" s="47">
        <v>3.24000000000001</v>
      </c>
      <c r="L1201" s="49">
        <v>-0.15039623964902701</v>
      </c>
      <c r="M1201" s="47">
        <v>-40524330740000</v>
      </c>
      <c r="N1201" s="47">
        <v>463.93</v>
      </c>
      <c r="O1201" s="1"/>
      <c r="P1201" s="1"/>
      <c r="Q1201" s="1"/>
      <c r="R1201" s="1"/>
    </row>
    <row r="1202" spans="1:18" x14ac:dyDescent="0.3">
      <c r="A1202" s="36">
        <v>45128</v>
      </c>
      <c r="B1202" s="47">
        <v>465.4</v>
      </c>
      <c r="C1202" s="48">
        <v>1.46999999999997</v>
      </c>
      <c r="D1202" s="49">
        <v>3.1685814670316002E-3</v>
      </c>
      <c r="E1202" s="47">
        <v>464.07</v>
      </c>
      <c r="F1202" s="47">
        <v>463.27</v>
      </c>
      <c r="G1202" s="47">
        <v>465.4</v>
      </c>
      <c r="H1202" s="7">
        <v>1383695640</v>
      </c>
      <c r="I1202" s="47">
        <v>348582840000</v>
      </c>
      <c r="J1202" s="47">
        <v>1.3299999999999801</v>
      </c>
      <c r="K1202" s="47">
        <v>2.13</v>
      </c>
      <c r="L1202" s="49">
        <v>-0.115664218057989</v>
      </c>
      <c r="M1202" s="47">
        <v>-40175747900000</v>
      </c>
      <c r="N1202" s="47">
        <v>465.4</v>
      </c>
      <c r="O1202" s="1"/>
      <c r="P1202" s="1"/>
      <c r="Q1202" s="1"/>
      <c r="R1202" s="1"/>
    </row>
    <row r="1203" spans="1:18" x14ac:dyDescent="0.3">
      <c r="A1203" s="36">
        <v>45131</v>
      </c>
      <c r="B1203" s="47">
        <v>465.68</v>
      </c>
      <c r="C1203" s="48">
        <v>0.28000000000003</v>
      </c>
      <c r="D1203" s="49">
        <v>6.0163300386770397E-4</v>
      </c>
      <c r="E1203" s="47">
        <v>465</v>
      </c>
      <c r="F1203" s="47">
        <v>463.71</v>
      </c>
      <c r="G1203" s="47">
        <v>466.24</v>
      </c>
      <c r="H1203" s="7">
        <v>1282950360</v>
      </c>
      <c r="I1203" s="47">
        <v>365003610000</v>
      </c>
      <c r="J1203" s="47">
        <v>0.68000000000000704</v>
      </c>
      <c r="K1203" s="47">
        <v>2.53000000000003</v>
      </c>
      <c r="L1203" s="49">
        <v>-7.2808844002717199E-2</v>
      </c>
      <c r="M1203" s="47">
        <v>-39810744290000</v>
      </c>
      <c r="N1203" s="47">
        <v>465.68</v>
      </c>
      <c r="O1203" s="1"/>
      <c r="P1203" s="1"/>
      <c r="Q1203" s="1"/>
      <c r="R1203" s="1"/>
    </row>
    <row r="1204" spans="1:18" x14ac:dyDescent="0.3">
      <c r="A1204" s="36">
        <v>45132</v>
      </c>
      <c r="B1204" s="47">
        <v>467.92</v>
      </c>
      <c r="C1204" s="48">
        <v>2.24000000000001</v>
      </c>
      <c r="D1204" s="49">
        <v>4.8101700738704904E-3</v>
      </c>
      <c r="E1204" s="47">
        <v>465.66</v>
      </c>
      <c r="F1204" s="47">
        <v>465.08</v>
      </c>
      <c r="G1204" s="47">
        <v>468.28</v>
      </c>
      <c r="H1204" s="7">
        <v>1191365360</v>
      </c>
      <c r="I1204" s="47">
        <v>366061040000</v>
      </c>
      <c r="J1204" s="47">
        <v>2.25999999999999</v>
      </c>
      <c r="K1204" s="47">
        <v>3.19999999999999</v>
      </c>
      <c r="L1204" s="49">
        <v>-7.1386238201764901E-2</v>
      </c>
      <c r="M1204" s="47">
        <v>-39444683250000</v>
      </c>
      <c r="N1204" s="47">
        <v>467.92</v>
      </c>
      <c r="O1204" s="1"/>
      <c r="P1204" s="1"/>
      <c r="Q1204" s="1"/>
      <c r="R1204" s="1"/>
    </row>
    <row r="1205" spans="1:18" x14ac:dyDescent="0.3">
      <c r="A1205" s="36">
        <v>45133</v>
      </c>
      <c r="B1205" s="47">
        <v>465.46</v>
      </c>
      <c r="C1205" s="48">
        <v>-2.4600000000000399</v>
      </c>
      <c r="D1205" s="49">
        <v>-5.2573089416995096E-3</v>
      </c>
      <c r="E1205" s="47">
        <v>468.14</v>
      </c>
      <c r="F1205" s="47">
        <v>462.29</v>
      </c>
      <c r="G1205" s="47">
        <v>468.14</v>
      </c>
      <c r="H1205" s="7">
        <v>1792813270</v>
      </c>
      <c r="I1205" s="47">
        <v>371865590000</v>
      </c>
      <c r="J1205" s="47">
        <v>2.6800000000000099</v>
      </c>
      <c r="K1205" s="47">
        <v>5.8499999999999703</v>
      </c>
      <c r="L1205" s="49">
        <v>0.50483917880573603</v>
      </c>
      <c r="M1205" s="47">
        <v>-39816548840000</v>
      </c>
      <c r="N1205" s="47">
        <v>465.46</v>
      </c>
      <c r="O1205" s="1"/>
      <c r="P1205" s="1"/>
      <c r="Q1205" s="1"/>
      <c r="R1205" s="1"/>
    </row>
    <row r="1206" spans="1:18" x14ac:dyDescent="0.3">
      <c r="A1206" s="36">
        <v>45134</v>
      </c>
      <c r="B1206" s="47">
        <v>471.74</v>
      </c>
      <c r="C1206" s="48">
        <v>6.2800000000000296</v>
      </c>
      <c r="D1206" s="49">
        <v>1.34920293902806E-2</v>
      </c>
      <c r="E1206" s="47">
        <v>465.68</v>
      </c>
      <c r="F1206" s="47">
        <v>465.68</v>
      </c>
      <c r="G1206" s="47">
        <v>472.69</v>
      </c>
      <c r="H1206" s="7">
        <v>2177803140</v>
      </c>
      <c r="I1206" s="47">
        <v>590791700000</v>
      </c>
      <c r="J1206" s="47">
        <v>6.06</v>
      </c>
      <c r="K1206" s="47">
        <v>7.00999999999999</v>
      </c>
      <c r="L1206" s="49">
        <v>0.21474064055761899</v>
      </c>
      <c r="M1206" s="47">
        <v>-39225757140000</v>
      </c>
      <c r="N1206" s="47">
        <v>471.74</v>
      </c>
      <c r="O1206" s="1"/>
      <c r="P1206" s="1"/>
      <c r="Q1206" s="1"/>
      <c r="R1206" s="1"/>
    </row>
    <row r="1207" spans="1:18" x14ac:dyDescent="0.3">
      <c r="A1207" s="36">
        <v>45135</v>
      </c>
      <c r="B1207" s="47">
        <v>470.78</v>
      </c>
      <c r="C1207" s="48">
        <v>-0.96000000000003605</v>
      </c>
      <c r="D1207" s="49">
        <v>-2.0350192902870998E-3</v>
      </c>
      <c r="E1207" s="47">
        <v>470.96</v>
      </c>
      <c r="F1207" s="47">
        <v>469.54</v>
      </c>
      <c r="G1207" s="47">
        <v>471.6</v>
      </c>
      <c r="H1207" s="7">
        <v>1819837960</v>
      </c>
      <c r="I1207" s="47">
        <v>509174920000</v>
      </c>
      <c r="J1207" s="47">
        <v>0.18000000000000699</v>
      </c>
      <c r="K1207" s="47">
        <v>2.06</v>
      </c>
      <c r="L1207" s="49">
        <v>-0.16436985208865099</v>
      </c>
      <c r="M1207" s="47">
        <v>-39734932060000</v>
      </c>
      <c r="N1207" s="47">
        <v>470.78</v>
      </c>
      <c r="O1207" s="1"/>
      <c r="P1207" s="1"/>
      <c r="Q1207" s="1"/>
      <c r="R1207" s="1"/>
    </row>
    <row r="1208" spans="1:18" x14ac:dyDescent="0.3">
      <c r="A1208" s="36">
        <v>45138</v>
      </c>
      <c r="B1208" s="47">
        <v>471.35</v>
      </c>
      <c r="C1208" s="48">
        <v>0.57000000000005002</v>
      </c>
      <c r="D1208" s="49">
        <v>1.2107566166788099E-3</v>
      </c>
      <c r="E1208" s="47">
        <v>470.87</v>
      </c>
      <c r="F1208" s="47">
        <v>469.98</v>
      </c>
      <c r="G1208" s="47">
        <v>472.27</v>
      </c>
      <c r="H1208" s="7">
        <v>1575855860</v>
      </c>
      <c r="I1208" s="47">
        <v>362400110000</v>
      </c>
      <c r="J1208" s="47">
        <v>0.48000000000001802</v>
      </c>
      <c r="K1208" s="47">
        <v>2.2899999999999601</v>
      </c>
      <c r="L1208" s="49">
        <v>-0.13406803537607301</v>
      </c>
      <c r="M1208" s="47">
        <v>-39372531950000</v>
      </c>
      <c r="N1208" s="47">
        <v>471.35</v>
      </c>
      <c r="O1208" s="1"/>
      <c r="P1208" s="1"/>
      <c r="Q1208" s="1"/>
      <c r="R1208" s="1"/>
    </row>
    <row r="1209" spans="1:18" x14ac:dyDescent="0.3">
      <c r="A1209" s="36">
        <v>45139</v>
      </c>
      <c r="B1209" s="47">
        <v>467.16</v>
      </c>
      <c r="C1209" s="48">
        <v>-4.1900000000000004</v>
      </c>
      <c r="D1209" s="49">
        <v>-8.8893603479367703E-3</v>
      </c>
      <c r="E1209" s="47">
        <v>470.95</v>
      </c>
      <c r="F1209" s="47">
        <v>467.07</v>
      </c>
      <c r="G1209" s="47">
        <v>471.19</v>
      </c>
      <c r="H1209" s="7">
        <v>1528244540</v>
      </c>
      <c r="I1209" s="47">
        <v>340832450000</v>
      </c>
      <c r="J1209" s="47">
        <v>3.7899999999999601</v>
      </c>
      <c r="K1209" s="47">
        <v>4.12</v>
      </c>
      <c r="L1209" s="49">
        <v>-3.0212991688211899E-2</v>
      </c>
      <c r="M1209" s="47">
        <v>-39713364400000</v>
      </c>
      <c r="N1209" s="47">
        <v>467.16</v>
      </c>
      <c r="O1209" s="1"/>
      <c r="P1209" s="1"/>
      <c r="Q1209" s="1"/>
      <c r="R1209" s="1"/>
    </row>
    <row r="1210" spans="1:18" x14ac:dyDescent="0.3">
      <c r="A1210" s="36">
        <v>45140</v>
      </c>
      <c r="B1210" s="47">
        <v>460.84</v>
      </c>
      <c r="C1210" s="48">
        <v>-6.32000000000005</v>
      </c>
      <c r="D1210" s="49">
        <v>-1.35285555270144E-2</v>
      </c>
      <c r="E1210" s="47">
        <v>466.19</v>
      </c>
      <c r="F1210" s="47">
        <v>458.91</v>
      </c>
      <c r="G1210" s="47">
        <v>466.19</v>
      </c>
      <c r="H1210" s="7">
        <v>1827662450</v>
      </c>
      <c r="I1210" s="47">
        <v>401062800000</v>
      </c>
      <c r="J1210" s="47">
        <v>5.3500000000000201</v>
      </c>
      <c r="K1210" s="47">
        <v>7.2799999999999701</v>
      </c>
      <c r="L1210" s="49">
        <v>0.19592277424397</v>
      </c>
      <c r="M1210" s="47">
        <v>-40114427200000</v>
      </c>
      <c r="N1210" s="47">
        <v>460.84</v>
      </c>
      <c r="O1210" s="1"/>
      <c r="P1210" s="1"/>
      <c r="Q1210" s="1"/>
      <c r="R1210" s="1"/>
    </row>
    <row r="1211" spans="1:18" x14ac:dyDescent="0.3">
      <c r="A1211" s="36">
        <v>45141</v>
      </c>
      <c r="B1211" s="47">
        <v>457.93</v>
      </c>
      <c r="C1211" s="48">
        <v>-2.9099999999999699</v>
      </c>
      <c r="D1211" s="49">
        <v>-6.3145560281224903E-3</v>
      </c>
      <c r="E1211" s="47">
        <v>460.34</v>
      </c>
      <c r="F1211" s="47">
        <v>455.6</v>
      </c>
      <c r="G1211" s="47">
        <v>460.34</v>
      </c>
      <c r="H1211" s="7">
        <v>2357488690</v>
      </c>
      <c r="I1211" s="47">
        <v>689519830000</v>
      </c>
      <c r="J1211" s="47">
        <v>2.4099999999999699</v>
      </c>
      <c r="K1211" s="47">
        <v>4.7399999999999496</v>
      </c>
      <c r="L1211" s="49">
        <v>0.28989283004638</v>
      </c>
      <c r="M1211" s="47">
        <v>-40803947030000</v>
      </c>
      <c r="N1211" s="47">
        <v>457.93</v>
      </c>
      <c r="O1211" s="1"/>
      <c r="P1211" s="1"/>
      <c r="Q1211" s="1"/>
      <c r="R1211" s="1"/>
    </row>
    <row r="1212" spans="1:18" x14ac:dyDescent="0.3">
      <c r="A1212" s="36">
        <v>45142</v>
      </c>
      <c r="B1212" s="47">
        <v>459.28</v>
      </c>
      <c r="C1212" s="48">
        <v>1.3499999999999699</v>
      </c>
      <c r="D1212" s="49">
        <v>2.94804882842348E-3</v>
      </c>
      <c r="E1212" s="47">
        <v>458.01</v>
      </c>
      <c r="F1212" s="47">
        <v>455.66</v>
      </c>
      <c r="G1212" s="47">
        <v>459.7</v>
      </c>
      <c r="H1212" s="7">
        <v>1451663630</v>
      </c>
      <c r="I1212" s="47">
        <v>305644310000</v>
      </c>
      <c r="J1212" s="47">
        <v>1.26999999999998</v>
      </c>
      <c r="K1212" s="47">
        <v>4.0399999999999601</v>
      </c>
      <c r="L1212" s="49">
        <v>-0.38423304588578999</v>
      </c>
      <c r="M1212" s="47">
        <v>-40498302720000</v>
      </c>
      <c r="N1212" s="47">
        <v>459.28</v>
      </c>
      <c r="O1212" s="1"/>
      <c r="P1212" s="1"/>
      <c r="Q1212" s="1"/>
      <c r="R1212" s="1"/>
    </row>
    <row r="1213" spans="1:18" x14ac:dyDescent="0.3">
      <c r="A1213" s="36">
        <v>45145</v>
      </c>
      <c r="B1213" s="47">
        <v>459.68</v>
      </c>
      <c r="C1213" s="48">
        <v>0.400000000000034</v>
      </c>
      <c r="D1213" s="49">
        <v>8.70928409684798E-4</v>
      </c>
      <c r="E1213" s="47">
        <v>459.25</v>
      </c>
      <c r="F1213" s="47">
        <v>456.67</v>
      </c>
      <c r="G1213" s="47">
        <v>460.01</v>
      </c>
      <c r="H1213" s="7">
        <v>1166545650</v>
      </c>
      <c r="I1213" s="47">
        <v>277235120000</v>
      </c>
      <c r="J1213" s="47">
        <v>0.43000000000000699</v>
      </c>
      <c r="K1213" s="47">
        <v>3.3399999999999799</v>
      </c>
      <c r="L1213" s="49">
        <v>-0.19640774495397401</v>
      </c>
      <c r="M1213" s="47">
        <v>-40221067600000</v>
      </c>
      <c r="N1213" s="47">
        <v>459.68</v>
      </c>
      <c r="O1213" s="1"/>
      <c r="P1213" s="1"/>
      <c r="Q1213" s="1"/>
      <c r="R1213" s="1"/>
    </row>
    <row r="1214" spans="1:18" x14ac:dyDescent="0.3">
      <c r="A1214" s="36">
        <v>45146</v>
      </c>
      <c r="B1214" s="47">
        <v>458.6</v>
      </c>
      <c r="C1214" s="48">
        <v>-1.0799999999999801</v>
      </c>
      <c r="D1214" s="49">
        <v>-2.3494604942568401E-3</v>
      </c>
      <c r="E1214" s="47">
        <v>459.21</v>
      </c>
      <c r="F1214" s="47">
        <v>455.94</v>
      </c>
      <c r="G1214" s="47">
        <v>459.71</v>
      </c>
      <c r="H1214" s="7">
        <v>2188211580</v>
      </c>
      <c r="I1214" s="47">
        <v>487884250000</v>
      </c>
      <c r="J1214" s="47">
        <v>0.60999999999995702</v>
      </c>
      <c r="K1214" s="47">
        <v>3.76999999999998</v>
      </c>
      <c r="L1214" s="49">
        <v>0.87580450023537404</v>
      </c>
      <c r="M1214" s="47">
        <v>-40708951850000</v>
      </c>
      <c r="N1214" s="47">
        <v>458.6</v>
      </c>
      <c r="O1214" s="1"/>
      <c r="P1214" s="1"/>
      <c r="Q1214" s="1"/>
      <c r="R1214" s="1"/>
    </row>
    <row r="1215" spans="1:18" x14ac:dyDescent="0.3">
      <c r="A1215" s="36">
        <v>45147</v>
      </c>
      <c r="B1215" s="47">
        <v>460.58</v>
      </c>
      <c r="C1215" s="48">
        <v>1.97999999999996</v>
      </c>
      <c r="D1215" s="49">
        <v>4.3174880069776697E-3</v>
      </c>
      <c r="E1215" s="47">
        <v>459.15</v>
      </c>
      <c r="F1215" s="47">
        <v>459.15</v>
      </c>
      <c r="G1215" s="47">
        <v>463.38</v>
      </c>
      <c r="H1215" s="7">
        <v>2157376160</v>
      </c>
      <c r="I1215" s="47">
        <v>553078670000</v>
      </c>
      <c r="J1215" s="47">
        <v>1.4300000000000099</v>
      </c>
      <c r="K1215" s="47">
        <v>4.23000000000002</v>
      </c>
      <c r="L1215" s="49">
        <v>-1.40916080884646E-2</v>
      </c>
      <c r="M1215" s="47">
        <v>-40155873180000</v>
      </c>
      <c r="N1215" s="47">
        <v>460.58</v>
      </c>
      <c r="O1215" s="1"/>
      <c r="P1215" s="1"/>
      <c r="Q1215" s="1"/>
      <c r="R1215" s="1"/>
    </row>
    <row r="1216" spans="1:18" x14ac:dyDescent="0.3">
      <c r="A1216" s="36">
        <v>45148</v>
      </c>
      <c r="B1216" s="47">
        <v>464.23</v>
      </c>
      <c r="C1216" s="48">
        <v>3.6500000000000301</v>
      </c>
      <c r="D1216" s="49">
        <v>7.9247904815667892E-3</v>
      </c>
      <c r="E1216" s="47">
        <v>460.19</v>
      </c>
      <c r="F1216" s="47">
        <v>460.19</v>
      </c>
      <c r="G1216" s="47">
        <v>465.76</v>
      </c>
      <c r="H1216" s="7">
        <v>1788541950</v>
      </c>
      <c r="I1216" s="47">
        <v>386690840000</v>
      </c>
      <c r="J1216" s="47">
        <v>4.0400000000000196</v>
      </c>
      <c r="K1216" s="47">
        <v>5.5699999999999896</v>
      </c>
      <c r="L1216" s="49">
        <v>-0.17096425595061701</v>
      </c>
      <c r="M1216" s="47">
        <v>-39769182340000</v>
      </c>
      <c r="N1216" s="47">
        <v>464.23</v>
      </c>
      <c r="O1216" s="1"/>
      <c r="P1216" s="1"/>
      <c r="Q1216" s="1"/>
      <c r="R1216" s="1"/>
    </row>
    <row r="1217" spans="1:18" x14ac:dyDescent="0.3">
      <c r="A1217" s="36">
        <v>45149</v>
      </c>
      <c r="B1217" s="47">
        <v>459.17</v>
      </c>
      <c r="C1217" s="48">
        <v>-5.0599999999999996</v>
      </c>
      <c r="D1217" s="49">
        <v>-1.0899769510802799E-2</v>
      </c>
      <c r="E1217" s="47">
        <v>463.52</v>
      </c>
      <c r="F1217" s="47">
        <v>458</v>
      </c>
      <c r="G1217" s="47">
        <v>463.52</v>
      </c>
      <c r="H1217" s="7">
        <v>1488745870</v>
      </c>
      <c r="I1217" s="47">
        <v>333483650000</v>
      </c>
      <c r="J1217" s="47">
        <v>4.3499999999999703</v>
      </c>
      <c r="K1217" s="47">
        <v>5.51999999999998</v>
      </c>
      <c r="L1217" s="49">
        <v>-0.167620379270388</v>
      </c>
      <c r="M1217" s="47">
        <v>-40102665990000</v>
      </c>
      <c r="N1217" s="47">
        <v>459.17</v>
      </c>
      <c r="O1217" s="1"/>
      <c r="P1217" s="1"/>
      <c r="Q1217" s="1"/>
      <c r="R1217" s="1"/>
    </row>
    <row r="1218" spans="1:18" x14ac:dyDescent="0.3">
      <c r="A1218" s="36">
        <v>45152</v>
      </c>
      <c r="B1218" s="47">
        <v>459.86</v>
      </c>
      <c r="C1218" s="48">
        <v>0.68999999999999795</v>
      </c>
      <c r="D1218" s="49">
        <v>1.5027114140732101E-3</v>
      </c>
      <c r="E1218" s="47">
        <v>459.04</v>
      </c>
      <c r="F1218" s="47">
        <v>457.82</v>
      </c>
      <c r="G1218" s="47">
        <v>460.51</v>
      </c>
      <c r="H1218" s="7">
        <v>1925594690</v>
      </c>
      <c r="I1218" s="47">
        <v>425006330000</v>
      </c>
      <c r="J1218" s="47">
        <v>0.81999999999999296</v>
      </c>
      <c r="K1218" s="47">
        <v>2.69</v>
      </c>
      <c r="L1218" s="49">
        <v>0.29343411041670903</v>
      </c>
      <c r="M1218" s="47">
        <v>-39677659660000</v>
      </c>
      <c r="N1218" s="47">
        <v>459.86</v>
      </c>
      <c r="O1218" s="1"/>
      <c r="P1218" s="1"/>
      <c r="Q1218" s="1"/>
      <c r="R1218" s="1"/>
    </row>
    <row r="1219" spans="1:18" x14ac:dyDescent="0.3">
      <c r="A1219" s="36">
        <v>45153</v>
      </c>
      <c r="B1219" s="47">
        <v>455.57</v>
      </c>
      <c r="C1219" s="48">
        <v>-4.2900000000000196</v>
      </c>
      <c r="D1219" s="49">
        <v>-9.3289261949289406E-3</v>
      </c>
      <c r="E1219" s="47">
        <v>460.21</v>
      </c>
      <c r="F1219" s="47">
        <v>454.21</v>
      </c>
      <c r="G1219" s="47">
        <v>460.32</v>
      </c>
      <c r="H1219" s="7">
        <v>1185256530</v>
      </c>
      <c r="I1219" s="47">
        <v>295015470000</v>
      </c>
      <c r="J1219" s="47">
        <v>4.6399999999999899</v>
      </c>
      <c r="K1219" s="47">
        <v>6.1100000000000101</v>
      </c>
      <c r="L1219" s="49">
        <v>-0.38447247691568998</v>
      </c>
      <c r="M1219" s="47">
        <v>-39972675130000</v>
      </c>
      <c r="N1219" s="47">
        <v>455.57</v>
      </c>
      <c r="O1219" s="1"/>
      <c r="P1219" s="1"/>
      <c r="Q1219" s="1"/>
      <c r="R1219" s="1"/>
    </row>
    <row r="1220" spans="1:18" x14ac:dyDescent="0.3">
      <c r="A1220" s="36">
        <v>45154</v>
      </c>
      <c r="B1220" s="47">
        <v>455.29</v>
      </c>
      <c r="C1220" s="48">
        <v>-0.27999999999997299</v>
      </c>
      <c r="D1220" s="49">
        <v>-6.1461465855954705E-4</v>
      </c>
      <c r="E1220" s="47">
        <v>455.35</v>
      </c>
      <c r="F1220" s="47">
        <v>453.98</v>
      </c>
      <c r="G1220" s="47">
        <v>456.7</v>
      </c>
      <c r="H1220" s="7">
        <v>1387581260</v>
      </c>
      <c r="I1220" s="47">
        <v>360604050000</v>
      </c>
      <c r="J1220" s="47">
        <v>6.0000000000002301E-2</v>
      </c>
      <c r="K1220" s="47">
        <v>2.71999999999997</v>
      </c>
      <c r="L1220" s="49">
        <v>0.17070121520444201</v>
      </c>
      <c r="M1220" s="47">
        <v>-40333279180000</v>
      </c>
      <c r="N1220" s="47">
        <v>455.29</v>
      </c>
      <c r="O1220" s="1"/>
      <c r="P1220" s="1"/>
      <c r="Q1220" s="1"/>
      <c r="R1220" s="1"/>
    </row>
    <row r="1221" spans="1:18" x14ac:dyDescent="0.3">
      <c r="A1221" s="36">
        <v>45155</v>
      </c>
      <c r="B1221" s="47">
        <v>451.19</v>
      </c>
      <c r="C1221" s="48">
        <v>-4.1000000000000201</v>
      </c>
      <c r="D1221" s="49">
        <v>-9.0052494014804304E-3</v>
      </c>
      <c r="E1221" s="47">
        <v>454.89</v>
      </c>
      <c r="F1221" s="47">
        <v>451.03</v>
      </c>
      <c r="G1221" s="47">
        <v>454.89</v>
      </c>
      <c r="H1221" s="7">
        <v>1246181990</v>
      </c>
      <c r="I1221" s="47">
        <v>289958880000</v>
      </c>
      <c r="J1221" s="47">
        <v>3.69999999999999</v>
      </c>
      <c r="K1221" s="47">
        <v>3.8600000000000101</v>
      </c>
      <c r="L1221" s="49">
        <v>-0.101903415732207</v>
      </c>
      <c r="M1221" s="47">
        <v>-40623238060000</v>
      </c>
      <c r="N1221" s="47">
        <v>451.19</v>
      </c>
      <c r="O1221" s="1"/>
      <c r="P1221" s="1"/>
      <c r="Q1221" s="1"/>
      <c r="R1221" s="1"/>
    </row>
    <row r="1222" spans="1:18" x14ac:dyDescent="0.3">
      <c r="A1222" s="36">
        <v>45156</v>
      </c>
      <c r="B1222" s="47">
        <v>448.44</v>
      </c>
      <c r="C1222" s="48">
        <v>-2.75</v>
      </c>
      <c r="D1222" s="49">
        <v>-6.0949932400984098E-3</v>
      </c>
      <c r="E1222" s="47">
        <v>450.49</v>
      </c>
      <c r="F1222" s="47">
        <v>445.5</v>
      </c>
      <c r="G1222" s="47">
        <v>450.49</v>
      </c>
      <c r="H1222" s="7">
        <v>1352818240</v>
      </c>
      <c r="I1222" s="47">
        <v>386544990000</v>
      </c>
      <c r="J1222" s="47">
        <v>2.05000000000001</v>
      </c>
      <c r="K1222" s="47">
        <v>4.99000000000001</v>
      </c>
      <c r="L1222" s="49">
        <v>8.5570366812956405E-2</v>
      </c>
      <c r="M1222" s="47">
        <v>-41009783050000</v>
      </c>
      <c r="N1222" s="47">
        <v>448.44</v>
      </c>
      <c r="O1222" s="1"/>
      <c r="P1222" s="1"/>
      <c r="Q1222" s="1"/>
      <c r="R1222" s="1"/>
    </row>
    <row r="1223" spans="1:18" x14ac:dyDescent="0.3">
      <c r="A1223" s="36">
        <v>45159</v>
      </c>
      <c r="B1223" s="47">
        <v>448.66</v>
      </c>
      <c r="C1223" s="48">
        <v>0.22000000000002701</v>
      </c>
      <c r="D1223" s="49">
        <v>4.9058959950055102E-4</v>
      </c>
      <c r="E1223" s="47">
        <v>448.54</v>
      </c>
      <c r="F1223" s="47">
        <v>448.42</v>
      </c>
      <c r="G1223" s="47">
        <v>452.38</v>
      </c>
      <c r="H1223" s="7">
        <v>1184559230</v>
      </c>
      <c r="I1223" s="47">
        <v>347834380000</v>
      </c>
      <c r="J1223" s="47">
        <v>0.12000000000000501</v>
      </c>
      <c r="K1223" s="47">
        <v>3.95999999999998</v>
      </c>
      <c r="L1223" s="49">
        <v>-0.124376656837507</v>
      </c>
      <c r="M1223" s="47">
        <v>-40661948670000</v>
      </c>
      <c r="N1223" s="47">
        <v>448.66</v>
      </c>
      <c r="O1223" s="1"/>
      <c r="P1223" s="1"/>
      <c r="Q1223" s="1"/>
      <c r="R1223" s="1"/>
    </row>
    <row r="1224" spans="1:18" x14ac:dyDescent="0.3">
      <c r="A1224" s="36">
        <v>45160</v>
      </c>
      <c r="B1224" s="47">
        <v>451.7</v>
      </c>
      <c r="C1224" s="48">
        <v>3.0399999999999601</v>
      </c>
      <c r="D1224" s="49">
        <v>6.7757321802700598E-3</v>
      </c>
      <c r="E1224" s="47">
        <v>449.21</v>
      </c>
      <c r="F1224" s="47">
        <v>449.21</v>
      </c>
      <c r="G1224" s="47">
        <v>454.12</v>
      </c>
      <c r="H1224" s="7">
        <v>1412738880</v>
      </c>
      <c r="I1224" s="47">
        <v>382222420000</v>
      </c>
      <c r="J1224" s="47">
        <v>2.49000000000001</v>
      </c>
      <c r="K1224" s="47">
        <v>4.9100000000000303</v>
      </c>
      <c r="L1224" s="49">
        <v>0.19262831627254301</v>
      </c>
      <c r="M1224" s="47">
        <v>-40279726250000</v>
      </c>
      <c r="N1224" s="47">
        <v>451.7</v>
      </c>
      <c r="O1224" s="1"/>
      <c r="P1224" s="1"/>
      <c r="Q1224" s="1"/>
      <c r="R1224" s="1"/>
    </row>
    <row r="1225" spans="1:18" x14ac:dyDescent="0.3">
      <c r="A1225" s="36">
        <v>45161</v>
      </c>
      <c r="B1225" s="47">
        <v>453.45</v>
      </c>
      <c r="C1225" s="48">
        <v>1.75</v>
      </c>
      <c r="D1225" s="49">
        <v>3.87425282266991E-3</v>
      </c>
      <c r="E1225" s="47">
        <v>451.98</v>
      </c>
      <c r="F1225" s="47">
        <v>451.98</v>
      </c>
      <c r="G1225" s="47">
        <v>455.09</v>
      </c>
      <c r="H1225" s="7">
        <v>1583869400</v>
      </c>
      <c r="I1225" s="47">
        <v>528615620000</v>
      </c>
      <c r="J1225" s="47">
        <v>1.46999999999997</v>
      </c>
      <c r="K1225" s="47">
        <v>3.1099999999999599</v>
      </c>
      <c r="L1225" s="49">
        <v>0.12113386445483799</v>
      </c>
      <c r="M1225" s="47">
        <v>-39751110630000</v>
      </c>
      <c r="N1225" s="47">
        <v>453.45</v>
      </c>
      <c r="O1225" s="1"/>
      <c r="P1225" s="1"/>
      <c r="Q1225" s="1"/>
      <c r="R1225" s="1"/>
    </row>
    <row r="1226" spans="1:18" x14ac:dyDescent="0.3">
      <c r="A1226" s="36">
        <v>45162</v>
      </c>
      <c r="B1226" s="47">
        <v>451.57</v>
      </c>
      <c r="C1226" s="48">
        <v>-1.88</v>
      </c>
      <c r="D1226" s="49">
        <v>-4.1459918403351998E-3</v>
      </c>
      <c r="E1226" s="47">
        <v>454.13</v>
      </c>
      <c r="F1226" s="47">
        <v>451.38</v>
      </c>
      <c r="G1226" s="47">
        <v>458.02</v>
      </c>
      <c r="H1226" s="7">
        <v>1080435110</v>
      </c>
      <c r="I1226" s="47">
        <v>229545050000</v>
      </c>
      <c r="J1226" s="47">
        <v>2.56</v>
      </c>
      <c r="K1226" s="47">
        <v>6.6399999999999899</v>
      </c>
      <c r="L1226" s="49">
        <v>-0.317850884675214</v>
      </c>
      <c r="M1226" s="47">
        <v>-39980655680000</v>
      </c>
      <c r="N1226" s="47">
        <v>451.57</v>
      </c>
      <c r="O1226" s="1"/>
      <c r="P1226" s="1"/>
      <c r="Q1226" s="1"/>
      <c r="R1226" s="1"/>
    </row>
    <row r="1227" spans="1:18" x14ac:dyDescent="0.3">
      <c r="A1227" s="36">
        <v>45163</v>
      </c>
      <c r="B1227" s="47">
        <v>451.39</v>
      </c>
      <c r="C1227" s="48">
        <v>-0.18000000000000699</v>
      </c>
      <c r="D1227" s="49">
        <v>-3.9860929645460697E-4</v>
      </c>
      <c r="E1227" s="47">
        <v>451.19</v>
      </c>
      <c r="F1227" s="47">
        <v>450.61</v>
      </c>
      <c r="G1227" s="47">
        <v>454.56</v>
      </c>
      <c r="H1227" s="7">
        <v>982977350</v>
      </c>
      <c r="I1227" s="47">
        <v>236018290000</v>
      </c>
      <c r="J1227" s="47">
        <v>0.19999999999998899</v>
      </c>
      <c r="K1227" s="47">
        <v>3.94999999999999</v>
      </c>
      <c r="L1227" s="49">
        <v>-9.0202325986981302E-2</v>
      </c>
      <c r="M1227" s="47">
        <v>-40216673970000</v>
      </c>
      <c r="N1227" s="47">
        <v>451.39</v>
      </c>
      <c r="O1227" s="1"/>
      <c r="P1227" s="1"/>
      <c r="Q1227" s="1"/>
      <c r="R1227" s="1"/>
    </row>
    <row r="1228" spans="1:18" x14ac:dyDescent="0.3">
      <c r="A1228" s="36">
        <v>45166</v>
      </c>
      <c r="B1228" s="47">
        <v>455.41</v>
      </c>
      <c r="C1228" s="48">
        <v>4.0200000000000404</v>
      </c>
      <c r="D1228" s="49">
        <v>8.9058242318173601E-3</v>
      </c>
      <c r="E1228" s="47">
        <v>452.07</v>
      </c>
      <c r="F1228" s="47">
        <v>452.07</v>
      </c>
      <c r="G1228" s="47">
        <v>455.85</v>
      </c>
      <c r="H1228" s="7">
        <v>666055530</v>
      </c>
      <c r="I1228" s="47">
        <v>10101660000</v>
      </c>
      <c r="J1228" s="47">
        <v>3.3400000000000301</v>
      </c>
      <c r="K1228" s="47">
        <v>3.78000000000003</v>
      </c>
      <c r="L1228" s="49">
        <v>-0.322410094189861</v>
      </c>
      <c r="M1228" s="47">
        <v>-40206572310000</v>
      </c>
      <c r="N1228" s="47">
        <v>455.41</v>
      </c>
      <c r="O1228" s="1"/>
      <c r="P1228" s="1"/>
      <c r="Q1228" s="1"/>
      <c r="R1228" s="1"/>
    </row>
    <row r="1229" spans="1:18" x14ac:dyDescent="0.3">
      <c r="A1229" s="36">
        <v>45167</v>
      </c>
      <c r="B1229" s="47">
        <v>459.83</v>
      </c>
      <c r="C1229" s="48">
        <v>4.41999999999996</v>
      </c>
      <c r="D1229" s="49">
        <v>9.7055400628004596E-3</v>
      </c>
      <c r="E1229" s="47">
        <v>456.17</v>
      </c>
      <c r="F1229" s="47">
        <v>456.17</v>
      </c>
      <c r="G1229" s="47">
        <v>460.13</v>
      </c>
      <c r="H1229" s="7">
        <v>2175184410</v>
      </c>
      <c r="I1229" s="47">
        <v>732465460000</v>
      </c>
      <c r="J1229" s="47">
        <v>3.6599999999999699</v>
      </c>
      <c r="K1229" s="47">
        <v>3.95999999999998</v>
      </c>
      <c r="L1229" s="49">
        <v>2.2657703630206298</v>
      </c>
      <c r="M1229" s="47">
        <v>-39474106850000</v>
      </c>
      <c r="N1229" s="47">
        <v>459.83</v>
      </c>
      <c r="O1229" s="1"/>
      <c r="P1229" s="1"/>
      <c r="Q1229" s="1"/>
      <c r="R1229" s="1"/>
    </row>
    <row r="1230" spans="1:18" x14ac:dyDescent="0.3">
      <c r="A1230" s="36">
        <v>45168</v>
      </c>
      <c r="B1230" s="47">
        <v>459.13</v>
      </c>
      <c r="C1230" s="48">
        <v>-0.69999999999998896</v>
      </c>
      <c r="D1230" s="49">
        <v>-1.5223017202009199E-3</v>
      </c>
      <c r="E1230" s="47">
        <v>459.78</v>
      </c>
      <c r="F1230" s="47">
        <v>457.76</v>
      </c>
      <c r="G1230" s="47">
        <v>461.27</v>
      </c>
      <c r="H1230" s="7">
        <v>1392084920</v>
      </c>
      <c r="I1230" s="47">
        <v>350279850000</v>
      </c>
      <c r="J1230" s="47">
        <v>0.64999999999997704</v>
      </c>
      <c r="K1230" s="47">
        <v>3.50999999999999</v>
      </c>
      <c r="L1230" s="49">
        <v>-0.36001521820395899</v>
      </c>
      <c r="M1230" s="47">
        <v>-39824386700000</v>
      </c>
      <c r="N1230" s="47">
        <v>459.13</v>
      </c>
      <c r="O1230" s="1"/>
      <c r="P1230" s="1"/>
      <c r="Q1230" s="1"/>
      <c r="R1230" s="1"/>
    </row>
    <row r="1231" spans="1:18" x14ac:dyDescent="0.3">
      <c r="A1231" s="36">
        <v>45169</v>
      </c>
      <c r="B1231" s="47">
        <v>458.19</v>
      </c>
      <c r="C1231" s="48">
        <v>-0.93999999999999795</v>
      </c>
      <c r="D1231" s="49">
        <v>-2.0473504236272898E-3</v>
      </c>
      <c r="E1231" s="47">
        <v>459</v>
      </c>
      <c r="F1231" s="47">
        <v>458.19</v>
      </c>
      <c r="G1231" s="47">
        <v>461.31</v>
      </c>
      <c r="H1231" s="7">
        <v>2701039870</v>
      </c>
      <c r="I1231" s="47">
        <v>663291670000</v>
      </c>
      <c r="J1231" s="47">
        <v>0.81000000000000205</v>
      </c>
      <c r="K1231" s="47">
        <v>3.12</v>
      </c>
      <c r="L1231" s="49">
        <v>0.94028383699465701</v>
      </c>
      <c r="M1231" s="47">
        <v>-40487678370000</v>
      </c>
      <c r="N1231" s="47">
        <v>458.19</v>
      </c>
      <c r="O1231" s="1"/>
      <c r="P1231" s="1"/>
      <c r="Q1231" s="1"/>
      <c r="R1231" s="1"/>
    </row>
    <row r="1232" spans="1:18" x14ac:dyDescent="0.3">
      <c r="A1232" s="36">
        <v>45170</v>
      </c>
      <c r="B1232" s="47">
        <v>458.13</v>
      </c>
      <c r="C1232" s="48">
        <v>-6.0000000000002301E-2</v>
      </c>
      <c r="D1232" s="49">
        <v>-1.3095004255876899E-4</v>
      </c>
      <c r="E1232" s="47">
        <v>458.31</v>
      </c>
      <c r="F1232" s="47">
        <v>457.71</v>
      </c>
      <c r="G1232" s="47">
        <v>460.5</v>
      </c>
      <c r="H1232" s="7">
        <v>1596675540</v>
      </c>
      <c r="I1232" s="47">
        <v>315405500000</v>
      </c>
      <c r="J1232" s="47">
        <v>0.18000000000000699</v>
      </c>
      <c r="K1232" s="47">
        <v>2.79000000000002</v>
      </c>
      <c r="L1232" s="49">
        <v>-0.40886635634889801</v>
      </c>
      <c r="M1232" s="47">
        <v>-40803083870000</v>
      </c>
      <c r="N1232" s="47">
        <v>458.13</v>
      </c>
      <c r="O1232" s="1"/>
      <c r="P1232" s="1"/>
      <c r="Q1232" s="1"/>
      <c r="R1232" s="1"/>
    </row>
    <row r="1233" spans="1:18" x14ac:dyDescent="0.3">
      <c r="A1233" s="36">
        <v>45173</v>
      </c>
      <c r="B1233" s="47">
        <v>457.96</v>
      </c>
      <c r="C1233" s="48">
        <v>-0.170000000000016</v>
      </c>
      <c r="D1233" s="49">
        <v>-3.7107371270167001E-4</v>
      </c>
      <c r="E1233" s="47">
        <v>458.79</v>
      </c>
      <c r="F1233" s="47">
        <v>457.59</v>
      </c>
      <c r="G1233" s="47">
        <v>462.18</v>
      </c>
      <c r="H1233" s="7">
        <v>1237917790</v>
      </c>
      <c r="I1233" s="47">
        <v>242262950000</v>
      </c>
      <c r="J1233" s="47">
        <v>0.83000000000004104</v>
      </c>
      <c r="K1233" s="47">
        <v>4.5900000000000301</v>
      </c>
      <c r="L1233" s="49">
        <v>-0.224690452764123</v>
      </c>
      <c r="M1233" s="47">
        <v>-41045346820000</v>
      </c>
      <c r="N1233" s="47">
        <v>457.96</v>
      </c>
      <c r="O1233" s="1"/>
      <c r="P1233" s="1"/>
      <c r="Q1233" s="1"/>
      <c r="R1233" s="1"/>
    </row>
    <row r="1234" spans="1:18" x14ac:dyDescent="0.3">
      <c r="A1234" s="36">
        <v>45174</v>
      </c>
      <c r="B1234" s="47">
        <v>456.9</v>
      </c>
      <c r="C1234" s="48">
        <v>-1.06</v>
      </c>
      <c r="D1234" s="49">
        <v>-2.3146126299240198E-3</v>
      </c>
      <c r="E1234" s="47">
        <v>457.44</v>
      </c>
      <c r="F1234" s="47">
        <v>454.12</v>
      </c>
      <c r="G1234" s="47">
        <v>458.68</v>
      </c>
      <c r="H1234" s="7">
        <v>1296620610</v>
      </c>
      <c r="I1234" s="47">
        <v>346216950000</v>
      </c>
      <c r="J1234" s="47">
        <v>0.54000000000002002</v>
      </c>
      <c r="K1234" s="47">
        <v>4.5599999999999996</v>
      </c>
      <c r="L1234" s="49">
        <v>4.7420612640198E-2</v>
      </c>
      <c r="M1234" s="47">
        <v>-41391563770000</v>
      </c>
      <c r="N1234" s="47">
        <v>456.9</v>
      </c>
      <c r="O1234" s="1"/>
      <c r="P1234" s="1"/>
      <c r="Q1234" s="1"/>
      <c r="R1234" s="1"/>
    </row>
    <row r="1235" spans="1:18" x14ac:dyDescent="0.3">
      <c r="A1235" s="36">
        <v>45175</v>
      </c>
      <c r="B1235" s="47">
        <v>454.3</v>
      </c>
      <c r="C1235" s="48">
        <v>-2.5999999999999699</v>
      </c>
      <c r="D1235" s="49">
        <v>-5.6905230903916996E-3</v>
      </c>
      <c r="E1235" s="47">
        <v>456.36</v>
      </c>
      <c r="F1235" s="47">
        <v>453.01</v>
      </c>
      <c r="G1235" s="47">
        <v>456.36</v>
      </c>
      <c r="H1235" s="7">
        <v>1475134910</v>
      </c>
      <c r="I1235" s="47">
        <v>295378470000</v>
      </c>
      <c r="J1235" s="47">
        <v>2.06</v>
      </c>
      <c r="K1235" s="47">
        <v>3.3500000000000201</v>
      </c>
      <c r="L1235" s="49">
        <v>0.137676586831363</v>
      </c>
      <c r="M1235" s="47">
        <v>-41686942240000</v>
      </c>
      <c r="N1235" s="47">
        <v>454.3</v>
      </c>
      <c r="O1235" s="1"/>
      <c r="P1235" s="1"/>
      <c r="Q1235" s="1"/>
      <c r="R1235" s="1"/>
    </row>
    <row r="1236" spans="1:18" x14ac:dyDescent="0.3">
      <c r="A1236" s="36">
        <v>45176</v>
      </c>
      <c r="B1236" s="47">
        <v>453.67</v>
      </c>
      <c r="C1236" s="48">
        <v>-0.62999999999999501</v>
      </c>
      <c r="D1236" s="49">
        <v>-1.3867488443759499E-3</v>
      </c>
      <c r="E1236" s="47">
        <v>453.88</v>
      </c>
      <c r="F1236" s="47">
        <v>452.05</v>
      </c>
      <c r="G1236" s="47">
        <v>455.44</v>
      </c>
      <c r="H1236" s="7">
        <v>1372457040</v>
      </c>
      <c r="I1236" s="47">
        <v>362136700000</v>
      </c>
      <c r="J1236" s="47">
        <v>0.20999999999998001</v>
      </c>
      <c r="K1236" s="47">
        <v>3.3899999999999899</v>
      </c>
      <c r="L1236" s="49">
        <v>-6.9605748805714296E-2</v>
      </c>
      <c r="M1236" s="47">
        <v>-42049078940000</v>
      </c>
      <c r="N1236" s="47">
        <v>453.67</v>
      </c>
      <c r="O1236" s="1"/>
      <c r="P1236" s="1"/>
      <c r="Q1236" s="1"/>
      <c r="R1236" s="1"/>
    </row>
    <row r="1237" spans="1:18" x14ac:dyDescent="0.3">
      <c r="A1237" s="36">
        <v>45177</v>
      </c>
      <c r="B1237" s="47">
        <v>454.66</v>
      </c>
      <c r="C1237" s="48">
        <v>0.99000000000000898</v>
      </c>
      <c r="D1237" s="49">
        <v>2.18220292282939E-3</v>
      </c>
      <c r="E1237" s="47">
        <v>454.17</v>
      </c>
      <c r="F1237" s="47">
        <v>450.61</v>
      </c>
      <c r="G1237" s="47">
        <v>455.44</v>
      </c>
      <c r="H1237" s="7">
        <v>1484178510</v>
      </c>
      <c r="I1237" s="47">
        <v>448767390000</v>
      </c>
      <c r="J1237" s="47">
        <v>0.49000000000000898</v>
      </c>
      <c r="K1237" s="47">
        <v>4.8299999999999796</v>
      </c>
      <c r="L1237" s="49">
        <v>8.1402526085625204E-2</v>
      </c>
      <c r="M1237" s="47">
        <v>-41600311550000</v>
      </c>
      <c r="N1237" s="47">
        <v>454.66</v>
      </c>
      <c r="O1237" s="1"/>
      <c r="P1237" s="1"/>
      <c r="Q1237" s="1"/>
      <c r="R1237" s="1"/>
    </row>
    <row r="1238" spans="1:18" x14ac:dyDescent="0.3">
      <c r="A1238" s="36">
        <v>45180</v>
      </c>
      <c r="B1238" s="47">
        <v>456.21</v>
      </c>
      <c r="C1238" s="48">
        <v>1.5499999999999501</v>
      </c>
      <c r="D1238" s="49">
        <v>3.4091408964939799E-3</v>
      </c>
      <c r="E1238" s="47">
        <v>454.97</v>
      </c>
      <c r="F1238" s="47">
        <v>454.97</v>
      </c>
      <c r="G1238" s="47">
        <v>458.81</v>
      </c>
      <c r="H1238" s="7">
        <v>1414635470</v>
      </c>
      <c r="I1238" s="47">
        <v>383678240000</v>
      </c>
      <c r="J1238" s="47">
        <v>1.23999999999995</v>
      </c>
      <c r="K1238" s="47">
        <v>3.8399999999999799</v>
      </c>
      <c r="L1238" s="49">
        <v>-4.6856250465451103E-2</v>
      </c>
      <c r="M1238" s="47">
        <v>-41216633310000</v>
      </c>
      <c r="N1238" s="47">
        <v>456.21</v>
      </c>
      <c r="O1238" s="1"/>
      <c r="P1238" s="1"/>
      <c r="Q1238" s="1"/>
      <c r="R1238" s="1"/>
    </row>
    <row r="1239" spans="1:18" x14ac:dyDescent="0.3">
      <c r="A1239" s="36">
        <v>45181</v>
      </c>
      <c r="B1239" s="47">
        <v>455.4</v>
      </c>
      <c r="C1239" s="48">
        <v>-0.81000000000000205</v>
      </c>
      <c r="D1239" s="49">
        <v>-1.7754981258630901E-3</v>
      </c>
      <c r="E1239" s="47">
        <v>456.59</v>
      </c>
      <c r="F1239" s="47">
        <v>454.88</v>
      </c>
      <c r="G1239" s="47">
        <v>457.43</v>
      </c>
      <c r="H1239" s="7">
        <v>1557067940</v>
      </c>
      <c r="I1239" s="47">
        <v>376952480000</v>
      </c>
      <c r="J1239" s="47">
        <v>1.19</v>
      </c>
      <c r="K1239" s="47">
        <v>2.55000000000001</v>
      </c>
      <c r="L1239" s="49">
        <v>0.10068492768670601</v>
      </c>
      <c r="M1239" s="47">
        <v>-41593585790000</v>
      </c>
      <c r="N1239" s="47">
        <v>455.4</v>
      </c>
      <c r="O1239" s="1"/>
      <c r="P1239" s="1"/>
      <c r="Q1239" s="1"/>
      <c r="R1239" s="1"/>
    </row>
    <row r="1240" spans="1:18" x14ac:dyDescent="0.3">
      <c r="A1240" s="36">
        <v>45182</v>
      </c>
      <c r="B1240" s="47">
        <v>453.94</v>
      </c>
      <c r="C1240" s="48">
        <v>-1.45999999999998</v>
      </c>
      <c r="D1240" s="49">
        <v>-3.2059727711901201E-3</v>
      </c>
      <c r="E1240" s="47">
        <v>454.46</v>
      </c>
      <c r="F1240" s="47">
        <v>451.1</v>
      </c>
      <c r="G1240" s="47">
        <v>454.71</v>
      </c>
      <c r="H1240" s="7">
        <v>1595194980</v>
      </c>
      <c r="I1240" s="47">
        <v>409319940000</v>
      </c>
      <c r="J1240" s="47">
        <v>0.51999999999998203</v>
      </c>
      <c r="K1240" s="47">
        <v>3.6099999999999599</v>
      </c>
      <c r="L1240" s="49">
        <v>2.44864331353454E-2</v>
      </c>
      <c r="M1240" s="47">
        <v>-42002905730000</v>
      </c>
      <c r="N1240" s="47">
        <v>453.94</v>
      </c>
      <c r="O1240" s="1"/>
      <c r="P1240" s="1"/>
      <c r="Q1240" s="1"/>
      <c r="R1240" s="1"/>
    </row>
    <row r="1241" spans="1:18" x14ac:dyDescent="0.3">
      <c r="A1241" s="36">
        <v>45183</v>
      </c>
      <c r="B1241" s="47">
        <v>460.86</v>
      </c>
      <c r="C1241" s="48">
        <v>6.9200000000000204</v>
      </c>
      <c r="D1241" s="49">
        <v>1.5244305414812601E-2</v>
      </c>
      <c r="E1241" s="47">
        <v>454.05</v>
      </c>
      <c r="F1241" s="47">
        <v>453.43</v>
      </c>
      <c r="G1241" s="47">
        <v>461.35</v>
      </c>
      <c r="H1241" s="7">
        <v>2008737380</v>
      </c>
      <c r="I1241" s="47">
        <v>477388410000</v>
      </c>
      <c r="J1241" s="47">
        <v>6.81</v>
      </c>
      <c r="K1241" s="47">
        <v>7.9200000000000204</v>
      </c>
      <c r="L1241" s="49">
        <v>0.25924254099646199</v>
      </c>
      <c r="M1241" s="47">
        <v>-41525517320000</v>
      </c>
      <c r="N1241" s="47">
        <v>460.86</v>
      </c>
      <c r="O1241" s="1"/>
      <c r="P1241" s="1"/>
      <c r="Q1241" s="1"/>
      <c r="R1241" s="1"/>
    </row>
    <row r="1242" spans="1:18" x14ac:dyDescent="0.3">
      <c r="A1242" s="36">
        <v>45184</v>
      </c>
      <c r="B1242" s="47">
        <v>461.93</v>
      </c>
      <c r="C1242" s="48">
        <v>1.0699999999999901</v>
      </c>
      <c r="D1242" s="49">
        <v>2.3217463003948999E-3</v>
      </c>
      <c r="E1242" s="47">
        <v>461.65</v>
      </c>
      <c r="F1242" s="47">
        <v>461.63</v>
      </c>
      <c r="G1242" s="47">
        <v>465.32</v>
      </c>
      <c r="H1242" s="7">
        <v>4087672010</v>
      </c>
      <c r="I1242" s="47">
        <v>1143693530000</v>
      </c>
      <c r="J1242" s="47">
        <v>0.28000000000003</v>
      </c>
      <c r="K1242" s="47">
        <v>3.69</v>
      </c>
      <c r="L1242" s="49">
        <v>1.03494595694734</v>
      </c>
      <c r="M1242" s="47">
        <v>-40381823790000</v>
      </c>
      <c r="N1242" s="47">
        <v>461.93</v>
      </c>
      <c r="O1242" s="1"/>
      <c r="P1242" s="1"/>
      <c r="Q1242" s="1"/>
      <c r="R1242" s="1"/>
    </row>
    <row r="1243" spans="1:18" x14ac:dyDescent="0.3">
      <c r="A1243" s="36">
        <v>45187</v>
      </c>
      <c r="B1243" s="47">
        <v>456.72</v>
      </c>
      <c r="C1243" s="48">
        <v>-5.2099999999999804</v>
      </c>
      <c r="D1243" s="49">
        <v>-1.12787651808715E-2</v>
      </c>
      <c r="E1243" s="47">
        <v>461.44</v>
      </c>
      <c r="F1243" s="47">
        <v>455.96</v>
      </c>
      <c r="G1243" s="47">
        <v>461.44</v>
      </c>
      <c r="H1243" s="7">
        <v>1326688750</v>
      </c>
      <c r="I1243" s="47">
        <v>305308790000</v>
      </c>
      <c r="J1243" s="47">
        <v>4.7199999999999704</v>
      </c>
      <c r="K1243" s="47">
        <v>5.48000000000002</v>
      </c>
      <c r="L1243" s="49">
        <v>-0.67544148680363403</v>
      </c>
      <c r="M1243" s="47">
        <v>-40687132580000</v>
      </c>
      <c r="N1243" s="47">
        <v>456.72</v>
      </c>
      <c r="O1243" s="1"/>
      <c r="P1243" s="1"/>
      <c r="Q1243" s="1"/>
      <c r="R1243" s="1"/>
    </row>
    <row r="1244" spans="1:18" x14ac:dyDescent="0.3">
      <c r="A1244" s="36">
        <v>45188</v>
      </c>
      <c r="B1244" s="47">
        <v>456.52</v>
      </c>
      <c r="C1244" s="48">
        <v>-0.200000000000045</v>
      </c>
      <c r="D1244" s="49">
        <v>-4.3790506218261798E-4</v>
      </c>
      <c r="E1244" s="47">
        <v>456.43</v>
      </c>
      <c r="F1244" s="47">
        <v>455.41</v>
      </c>
      <c r="G1244" s="47">
        <v>457.98</v>
      </c>
      <c r="H1244" s="7">
        <v>1527676490</v>
      </c>
      <c r="I1244" s="47">
        <v>409459170000</v>
      </c>
      <c r="J1244" s="47">
        <v>8.9999999999975003E-2</v>
      </c>
      <c r="K1244" s="47">
        <v>2.5699999999999901</v>
      </c>
      <c r="L1244" s="49">
        <v>0.15149577472485501</v>
      </c>
      <c r="M1244" s="47">
        <v>-41096591750000</v>
      </c>
      <c r="N1244" s="47">
        <v>456.52</v>
      </c>
      <c r="O1244" s="1"/>
      <c r="P1244" s="1"/>
      <c r="Q1244" s="1"/>
      <c r="R1244" s="1"/>
    </row>
    <row r="1245" spans="1:18" x14ac:dyDescent="0.3">
      <c r="A1245" s="36">
        <v>45189</v>
      </c>
      <c r="B1245" s="47">
        <v>460.66</v>
      </c>
      <c r="C1245" s="48">
        <v>4.1400000000000396</v>
      </c>
      <c r="D1245" s="49">
        <v>9.0686059756419097E-3</v>
      </c>
      <c r="E1245" s="47">
        <v>456.36</v>
      </c>
      <c r="F1245" s="47">
        <v>456.36</v>
      </c>
      <c r="G1245" s="47">
        <v>461.54</v>
      </c>
      <c r="H1245" s="7">
        <v>1956281840</v>
      </c>
      <c r="I1245" s="47">
        <v>400497510000</v>
      </c>
      <c r="J1245" s="47">
        <v>4.3000000000000096</v>
      </c>
      <c r="K1245" s="47">
        <v>5.1800000000000104</v>
      </c>
      <c r="L1245" s="49">
        <v>0.28056028406904399</v>
      </c>
      <c r="M1245" s="47">
        <v>-40696094240000</v>
      </c>
      <c r="N1245" s="47">
        <v>460.66</v>
      </c>
      <c r="O1245" s="1"/>
      <c r="P1245" s="1"/>
      <c r="Q1245" s="1"/>
      <c r="R1245" s="1"/>
    </row>
    <row r="1246" spans="1:18" x14ac:dyDescent="0.3">
      <c r="A1246" s="36">
        <v>45190</v>
      </c>
      <c r="B1246" s="47">
        <v>454.67</v>
      </c>
      <c r="C1246" s="48">
        <v>-5.99000000000001</v>
      </c>
      <c r="D1246" s="49">
        <v>-1.30030825337559E-2</v>
      </c>
      <c r="E1246" s="47">
        <v>459.96</v>
      </c>
      <c r="F1246" s="47">
        <v>454.48</v>
      </c>
      <c r="G1246" s="47">
        <v>459.96</v>
      </c>
      <c r="H1246" s="7">
        <v>2000356650</v>
      </c>
      <c r="I1246" s="47">
        <v>618957590000</v>
      </c>
      <c r="J1246" s="47">
        <v>5.2899999999999601</v>
      </c>
      <c r="K1246" s="47">
        <v>5.4799999999999596</v>
      </c>
      <c r="L1246" s="49">
        <v>2.2529887615784401E-2</v>
      </c>
      <c r="M1246" s="47">
        <v>-41315051830000</v>
      </c>
      <c r="N1246" s="47">
        <v>454.67</v>
      </c>
      <c r="O1246" s="1"/>
      <c r="P1246" s="1"/>
      <c r="Q1246" s="1"/>
      <c r="R1246" s="1"/>
    </row>
    <row r="1247" spans="1:18" x14ac:dyDescent="0.3">
      <c r="A1247" s="36">
        <v>45191</v>
      </c>
      <c r="B1247" s="47">
        <v>453.26</v>
      </c>
      <c r="C1247" s="48">
        <v>-1.4100000000000299</v>
      </c>
      <c r="D1247" s="49">
        <v>-3.1011502848220102E-3</v>
      </c>
      <c r="E1247" s="47">
        <v>454.02</v>
      </c>
      <c r="F1247" s="47">
        <v>451.54</v>
      </c>
      <c r="G1247" s="47">
        <v>454.73</v>
      </c>
      <c r="H1247" s="7">
        <v>1999568420</v>
      </c>
      <c r="I1247" s="47">
        <v>728529400000</v>
      </c>
      <c r="J1247" s="47">
        <v>0.75999999999999102</v>
      </c>
      <c r="K1247" s="47">
        <v>3.19</v>
      </c>
      <c r="L1247" s="49">
        <v>-3.9404473197317101E-4</v>
      </c>
      <c r="M1247" s="47">
        <v>-42043581230000</v>
      </c>
      <c r="N1247" s="47">
        <v>453.26</v>
      </c>
      <c r="O1247" s="1"/>
      <c r="P1247" s="1"/>
      <c r="Q1247" s="1"/>
      <c r="R1247" s="1"/>
    </row>
    <row r="1248" spans="1:18" x14ac:dyDescent="0.3">
      <c r="A1248" s="36">
        <v>45194</v>
      </c>
      <c r="B1248" s="47">
        <v>450.44</v>
      </c>
      <c r="C1248" s="48">
        <v>-2.8199999999999901</v>
      </c>
      <c r="D1248" s="49">
        <v>-6.2215946697259704E-3</v>
      </c>
      <c r="E1248" s="47">
        <v>452.72</v>
      </c>
      <c r="F1248" s="47">
        <v>447.9</v>
      </c>
      <c r="G1248" s="47">
        <v>453.86</v>
      </c>
      <c r="H1248" s="7">
        <v>1508208960</v>
      </c>
      <c r="I1248" s="47">
        <v>423885010000</v>
      </c>
      <c r="J1248" s="47">
        <v>2.28000000000003</v>
      </c>
      <c r="K1248" s="47">
        <v>5.9600000000000399</v>
      </c>
      <c r="L1248" s="49">
        <v>-0.245732756671562</v>
      </c>
      <c r="M1248" s="47">
        <v>-42467466240000</v>
      </c>
      <c r="N1248" s="47">
        <v>450.44</v>
      </c>
      <c r="O1248" s="1"/>
      <c r="P1248" s="1"/>
      <c r="Q1248" s="1"/>
      <c r="R1248" s="1"/>
    </row>
    <row r="1249" spans="1:18" x14ac:dyDescent="0.3">
      <c r="A1249" s="36">
        <v>45195</v>
      </c>
      <c r="B1249" s="47">
        <v>447.7</v>
      </c>
      <c r="C1249" s="48">
        <v>-2.74000000000001</v>
      </c>
      <c r="D1249" s="49">
        <v>-6.0829411242341001E-3</v>
      </c>
      <c r="E1249" s="47">
        <v>449.94</v>
      </c>
      <c r="F1249" s="47">
        <v>446.49</v>
      </c>
      <c r="G1249" s="47">
        <v>449.94</v>
      </c>
      <c r="H1249" s="7">
        <v>1491004640</v>
      </c>
      <c r="I1249" s="47">
        <v>371976900000</v>
      </c>
      <c r="J1249" s="47">
        <v>2.24000000000001</v>
      </c>
      <c r="K1249" s="47">
        <v>3.44999999999999</v>
      </c>
      <c r="L1249" s="49">
        <v>-1.14071196076172E-2</v>
      </c>
      <c r="M1249" s="47">
        <v>-42839443140000</v>
      </c>
      <c r="N1249" s="47">
        <v>447.7</v>
      </c>
      <c r="O1249" s="1"/>
      <c r="P1249" s="1"/>
      <c r="Q1249" s="1"/>
      <c r="R1249" s="1"/>
    </row>
    <row r="1250" spans="1:18" x14ac:dyDescent="0.3">
      <c r="A1250" s="36">
        <v>45196</v>
      </c>
      <c r="B1250" s="47">
        <v>446.91</v>
      </c>
      <c r="C1250" s="48">
        <v>-0.78999999999996395</v>
      </c>
      <c r="D1250" s="49">
        <v>-1.7645744918471399E-3</v>
      </c>
      <c r="E1250" s="47">
        <v>447.61</v>
      </c>
      <c r="F1250" s="47">
        <v>446.14</v>
      </c>
      <c r="G1250" s="47">
        <v>449.52</v>
      </c>
      <c r="H1250" s="7">
        <v>1600770370</v>
      </c>
      <c r="I1250" s="47">
        <v>397809960000</v>
      </c>
      <c r="J1250" s="47">
        <v>0.69999999999998896</v>
      </c>
      <c r="K1250" s="47">
        <v>3.38</v>
      </c>
      <c r="L1250" s="49">
        <v>7.3618637430933803E-2</v>
      </c>
      <c r="M1250" s="47">
        <v>-43237253100000</v>
      </c>
      <c r="N1250" s="47">
        <v>446.91</v>
      </c>
      <c r="O1250" s="1"/>
      <c r="P1250" s="1"/>
      <c r="Q1250" s="1"/>
      <c r="R1250" s="1"/>
    </row>
    <row r="1251" spans="1:18" x14ac:dyDescent="0.3">
      <c r="A1251" s="36">
        <v>45197</v>
      </c>
      <c r="B1251" s="47">
        <v>448.5</v>
      </c>
      <c r="C1251" s="48">
        <v>1.5899999999999701</v>
      </c>
      <c r="D1251" s="49">
        <v>3.55776330804854E-3</v>
      </c>
      <c r="E1251" s="47">
        <v>447.01</v>
      </c>
      <c r="F1251" s="47">
        <v>444.38</v>
      </c>
      <c r="G1251" s="47">
        <v>448.54</v>
      </c>
      <c r="H1251" s="7">
        <v>1684079650</v>
      </c>
      <c r="I1251" s="47">
        <v>440894950000</v>
      </c>
      <c r="J1251" s="47">
        <v>1.49000000000001</v>
      </c>
      <c r="K1251" s="47">
        <v>4.1600000000000303</v>
      </c>
      <c r="L1251" s="49">
        <v>5.2043242154713301E-2</v>
      </c>
      <c r="M1251" s="47">
        <v>-42796358150000</v>
      </c>
      <c r="N1251" s="47">
        <v>448.5</v>
      </c>
      <c r="O1251" s="1"/>
      <c r="P1251" s="1"/>
      <c r="Q1251" s="1"/>
      <c r="R1251" s="1"/>
    </row>
    <row r="1252" spans="1:18" x14ac:dyDescent="0.3">
      <c r="A1252" s="36">
        <v>45198</v>
      </c>
      <c r="B1252" s="47">
        <v>450.22</v>
      </c>
      <c r="C1252" s="48">
        <v>1.7200000000000299</v>
      </c>
      <c r="D1252" s="49">
        <v>3.8350055741360701E-3</v>
      </c>
      <c r="E1252" s="47">
        <v>449.76</v>
      </c>
      <c r="F1252" s="47">
        <v>449.76</v>
      </c>
      <c r="G1252" s="47">
        <v>454.03</v>
      </c>
      <c r="H1252" s="7">
        <v>1710431980</v>
      </c>
      <c r="I1252" s="47">
        <v>447150830000</v>
      </c>
      <c r="J1252" s="47">
        <v>0.46000000000003599</v>
      </c>
      <c r="K1252" s="47">
        <v>4.26999999999998</v>
      </c>
      <c r="L1252" s="49">
        <v>1.56479119025041E-2</v>
      </c>
      <c r="M1252" s="47">
        <v>-42349207320000</v>
      </c>
      <c r="N1252" s="47">
        <v>450.22</v>
      </c>
      <c r="O1252" s="1"/>
      <c r="P1252" s="1"/>
      <c r="Q1252" s="1"/>
      <c r="R1252" s="1"/>
    </row>
    <row r="1253" spans="1:18" x14ac:dyDescent="0.3">
      <c r="A1253" s="36">
        <v>45201</v>
      </c>
      <c r="B1253" s="47">
        <v>445.59</v>
      </c>
      <c r="C1253" s="48">
        <v>-4.6300000000000496</v>
      </c>
      <c r="D1253" s="49">
        <v>-1.0283861223402E-2</v>
      </c>
      <c r="E1253" s="47">
        <v>450.82</v>
      </c>
      <c r="F1253" s="47">
        <v>444.11</v>
      </c>
      <c r="G1253" s="47">
        <v>452.51</v>
      </c>
      <c r="H1253" s="7">
        <v>1558348110</v>
      </c>
      <c r="I1253" s="47">
        <v>425345460000</v>
      </c>
      <c r="J1253" s="47">
        <v>5.23000000000002</v>
      </c>
      <c r="K1253" s="47">
        <v>8.3999999999999808</v>
      </c>
      <c r="L1253" s="49">
        <v>-8.8915473855908603E-2</v>
      </c>
      <c r="M1253" s="47">
        <v>-42774552780000</v>
      </c>
      <c r="N1253" s="47">
        <v>445.59</v>
      </c>
      <c r="O1253" s="1"/>
      <c r="P1253" s="1"/>
      <c r="Q1253" s="1"/>
      <c r="R1253" s="1"/>
    </row>
    <row r="1254" spans="1:18" x14ac:dyDescent="0.3">
      <c r="A1254" s="36">
        <v>45202</v>
      </c>
      <c r="B1254" s="47">
        <v>440.7</v>
      </c>
      <c r="C1254" s="48">
        <v>-4.8899999999999899</v>
      </c>
      <c r="D1254" s="49">
        <v>-1.0974213963509E-2</v>
      </c>
      <c r="E1254" s="47">
        <v>444.89</v>
      </c>
      <c r="F1254" s="47">
        <v>440.4</v>
      </c>
      <c r="G1254" s="47">
        <v>446.36</v>
      </c>
      <c r="H1254" s="7">
        <v>1540597530</v>
      </c>
      <c r="I1254" s="47">
        <v>358380610000</v>
      </c>
      <c r="J1254" s="47">
        <v>4.1900000000000004</v>
      </c>
      <c r="K1254" s="47">
        <v>5.9600000000000399</v>
      </c>
      <c r="L1254" s="49">
        <v>-1.13906385140096E-2</v>
      </c>
      <c r="M1254" s="47">
        <v>-43132933390000</v>
      </c>
      <c r="N1254" s="47">
        <v>440.7</v>
      </c>
      <c r="O1254" s="1"/>
      <c r="P1254" s="1"/>
      <c r="Q1254" s="1"/>
      <c r="R1254" s="1"/>
    </row>
    <row r="1255" spans="1:18" x14ac:dyDescent="0.3">
      <c r="A1255" s="36">
        <v>45203</v>
      </c>
      <c r="B1255" s="47">
        <v>440.08</v>
      </c>
      <c r="C1255" s="48">
        <v>-0.62000000000000499</v>
      </c>
      <c r="D1255" s="49">
        <v>-1.4068527342863701E-3</v>
      </c>
      <c r="E1255" s="47">
        <v>439.72</v>
      </c>
      <c r="F1255" s="47">
        <v>438.08</v>
      </c>
      <c r="G1255" s="47">
        <v>443.45</v>
      </c>
      <c r="H1255" s="7">
        <v>2137475430</v>
      </c>
      <c r="I1255" s="47">
        <v>626532780000</v>
      </c>
      <c r="J1255" s="47">
        <v>0.35999999999995702</v>
      </c>
      <c r="K1255" s="47">
        <v>5.37</v>
      </c>
      <c r="L1255" s="49">
        <v>0.387432725534748</v>
      </c>
      <c r="M1255" s="47">
        <v>-43759466170000</v>
      </c>
      <c r="N1255" s="47">
        <v>440.08</v>
      </c>
      <c r="O1255" s="1"/>
      <c r="P1255" s="1"/>
      <c r="Q1255" s="1"/>
      <c r="R1255" s="1"/>
    </row>
    <row r="1256" spans="1:18" x14ac:dyDescent="0.3">
      <c r="A1256" s="36">
        <v>45204</v>
      </c>
      <c r="B1256" s="47">
        <v>441.31</v>
      </c>
      <c r="C1256" s="48">
        <v>1.23000000000002</v>
      </c>
      <c r="D1256" s="49">
        <v>2.7949463733867E-3</v>
      </c>
      <c r="E1256" s="47">
        <v>440.82</v>
      </c>
      <c r="F1256" s="47">
        <v>439.87</v>
      </c>
      <c r="G1256" s="47">
        <v>443.47</v>
      </c>
      <c r="H1256" s="7">
        <v>1559451470</v>
      </c>
      <c r="I1256" s="47">
        <v>380798270000</v>
      </c>
      <c r="J1256" s="47">
        <v>0.49000000000000898</v>
      </c>
      <c r="K1256" s="47">
        <v>3.6000000000000201</v>
      </c>
      <c r="L1256" s="49">
        <v>-0.27042367453084598</v>
      </c>
      <c r="M1256" s="47">
        <v>-43378667900000</v>
      </c>
      <c r="N1256" s="47">
        <v>441.31</v>
      </c>
      <c r="O1256" s="1"/>
      <c r="P1256" s="1"/>
      <c r="Q1256" s="1"/>
      <c r="R1256" s="1"/>
    </row>
    <row r="1257" spans="1:18" x14ac:dyDescent="0.3">
      <c r="A1257" s="36">
        <v>45205</v>
      </c>
      <c r="B1257" s="47">
        <v>444.93</v>
      </c>
      <c r="C1257" s="48">
        <v>3.62</v>
      </c>
      <c r="D1257" s="49">
        <v>8.2028506038839006E-3</v>
      </c>
      <c r="E1257" s="47">
        <v>442.12</v>
      </c>
      <c r="F1257" s="47">
        <v>440.46</v>
      </c>
      <c r="G1257" s="47">
        <v>444.95</v>
      </c>
      <c r="H1257" s="7">
        <v>1859606080</v>
      </c>
      <c r="I1257" s="47">
        <v>441771850000</v>
      </c>
      <c r="J1257" s="47">
        <v>2.81</v>
      </c>
      <c r="K1257" s="47">
        <v>4.49000000000001</v>
      </c>
      <c r="L1257" s="49">
        <v>0.19247447950400101</v>
      </c>
      <c r="M1257" s="47">
        <v>-42936896050000</v>
      </c>
      <c r="N1257" s="47">
        <v>444.93</v>
      </c>
      <c r="O1257" s="1"/>
      <c r="P1257" s="1"/>
      <c r="Q1257" s="1"/>
      <c r="R1257" s="1"/>
    </row>
    <row r="1258" spans="1:18" x14ac:dyDescent="0.3">
      <c r="A1258" s="36">
        <v>45208</v>
      </c>
      <c r="B1258" s="47">
        <v>443.79</v>
      </c>
      <c r="C1258" s="48">
        <v>-1.1399999999999899</v>
      </c>
      <c r="D1258" s="49">
        <v>-2.5622007956307398E-3</v>
      </c>
      <c r="E1258" s="47">
        <v>444.84</v>
      </c>
      <c r="F1258" s="47">
        <v>442.15</v>
      </c>
      <c r="G1258" s="47">
        <v>446.02</v>
      </c>
      <c r="H1258" s="7">
        <v>1695731220</v>
      </c>
      <c r="I1258" s="47">
        <v>425786380000</v>
      </c>
      <c r="J1258" s="47">
        <v>1.0499999999999501</v>
      </c>
      <c r="K1258" s="47">
        <v>3.87</v>
      </c>
      <c r="L1258" s="49">
        <v>-8.8123426656036702E-2</v>
      </c>
      <c r="M1258" s="47">
        <v>-43362682430000</v>
      </c>
      <c r="N1258" s="47">
        <v>443.79</v>
      </c>
      <c r="O1258" s="1"/>
      <c r="P1258" s="1"/>
      <c r="Q1258" s="1"/>
      <c r="R1258" s="1"/>
    </row>
    <row r="1259" spans="1:18" x14ac:dyDescent="0.3">
      <c r="A1259" s="36">
        <v>45209</v>
      </c>
      <c r="B1259" s="47">
        <v>452.48</v>
      </c>
      <c r="C1259" s="48">
        <v>8.69</v>
      </c>
      <c r="D1259" s="49">
        <v>1.9581333513598798E-2</v>
      </c>
      <c r="E1259" s="47">
        <v>444.59</v>
      </c>
      <c r="F1259" s="47">
        <v>444.59</v>
      </c>
      <c r="G1259" s="47">
        <v>452.74</v>
      </c>
      <c r="H1259" s="7">
        <v>1774852970</v>
      </c>
      <c r="I1259" s="47">
        <v>461097630000</v>
      </c>
      <c r="J1259" s="47">
        <v>7.8900000000000396</v>
      </c>
      <c r="K1259" s="47">
        <v>8.1500000000000306</v>
      </c>
      <c r="L1259" s="49">
        <v>4.6659369755544203E-2</v>
      </c>
      <c r="M1259" s="47">
        <v>-42901584800000</v>
      </c>
      <c r="N1259" s="47">
        <v>452.48</v>
      </c>
      <c r="O1259" s="1"/>
      <c r="P1259" s="1"/>
      <c r="Q1259" s="1"/>
      <c r="R1259" s="1"/>
    </row>
    <row r="1260" spans="1:18" x14ac:dyDescent="0.3">
      <c r="A1260" s="36">
        <v>45210</v>
      </c>
      <c r="B1260" s="47">
        <v>453.16</v>
      </c>
      <c r="C1260" s="48">
        <v>0.68000000000000704</v>
      </c>
      <c r="D1260" s="49">
        <v>1.50282885431402E-3</v>
      </c>
      <c r="E1260" s="47">
        <v>452.84</v>
      </c>
      <c r="F1260" s="47">
        <v>451.17</v>
      </c>
      <c r="G1260" s="47">
        <v>454.55</v>
      </c>
      <c r="H1260" s="7">
        <v>1585984940</v>
      </c>
      <c r="I1260" s="47">
        <v>428441000000</v>
      </c>
      <c r="J1260" s="47">
        <v>0.32000000000005002</v>
      </c>
      <c r="K1260" s="47">
        <v>3.38</v>
      </c>
      <c r="L1260" s="49">
        <v>-0.10641333856516599</v>
      </c>
      <c r="M1260" s="47">
        <v>-42473143800000</v>
      </c>
      <c r="N1260" s="47">
        <v>453.16</v>
      </c>
      <c r="O1260" s="1"/>
      <c r="P1260" s="1"/>
      <c r="Q1260" s="1"/>
      <c r="R1260" s="1"/>
    </row>
    <row r="1261" spans="1:18" x14ac:dyDescent="0.3">
      <c r="A1261" s="36">
        <v>45211</v>
      </c>
      <c r="B1261" s="47">
        <v>453.63</v>
      </c>
      <c r="C1261" s="48">
        <v>0.46999999999997</v>
      </c>
      <c r="D1261" s="49">
        <v>1.0371612675434099E-3</v>
      </c>
      <c r="E1261" s="47">
        <v>453.7</v>
      </c>
      <c r="F1261" s="47">
        <v>453.53</v>
      </c>
      <c r="G1261" s="47">
        <v>457.02</v>
      </c>
      <c r="H1261" s="7">
        <v>1640042790</v>
      </c>
      <c r="I1261" s="47">
        <v>398706360000</v>
      </c>
      <c r="J1261" s="47">
        <v>6.9999999999993207E-2</v>
      </c>
      <c r="K1261" s="47">
        <v>3.49000000000001</v>
      </c>
      <c r="L1261" s="49">
        <v>3.40847183580444E-2</v>
      </c>
      <c r="M1261" s="47">
        <v>-42074437440000</v>
      </c>
      <c r="N1261" s="47">
        <v>453.63</v>
      </c>
      <c r="O1261" s="1"/>
      <c r="P1261" s="1"/>
      <c r="Q1261" s="1"/>
      <c r="R1261" s="1"/>
    </row>
    <row r="1262" spans="1:18" x14ac:dyDescent="0.3">
      <c r="A1262" s="36">
        <v>45212</v>
      </c>
      <c r="B1262" s="47">
        <v>449.18</v>
      </c>
      <c r="C1262" s="48">
        <v>-4.4499999999999904</v>
      </c>
      <c r="D1262" s="49">
        <v>-9.8097568502964697E-3</v>
      </c>
      <c r="E1262" s="47">
        <v>453.32</v>
      </c>
      <c r="F1262" s="47">
        <v>448.95</v>
      </c>
      <c r="G1262" s="47">
        <v>453.41</v>
      </c>
      <c r="H1262" s="7">
        <v>1692003270</v>
      </c>
      <c r="I1262" s="47">
        <v>351546820000</v>
      </c>
      <c r="J1262" s="47">
        <v>4.1399999999999899</v>
      </c>
      <c r="K1262" s="47">
        <v>4.4600000000000399</v>
      </c>
      <c r="L1262" s="49">
        <v>3.16823928722006E-2</v>
      </c>
      <c r="M1262" s="47">
        <v>-42425984260000</v>
      </c>
      <c r="N1262" s="47">
        <v>449.18</v>
      </c>
      <c r="O1262" s="1"/>
      <c r="P1262" s="1"/>
      <c r="Q1262" s="1"/>
      <c r="R1262" s="1"/>
    </row>
    <row r="1263" spans="1:18" x14ac:dyDescent="0.3">
      <c r="A1263" s="36">
        <v>45215</v>
      </c>
      <c r="B1263" s="47">
        <v>450.2</v>
      </c>
      <c r="C1263" s="48">
        <v>1.01999999999998</v>
      </c>
      <c r="D1263" s="49">
        <v>2.2708045772295801E-3</v>
      </c>
      <c r="E1263" s="47">
        <v>449.53</v>
      </c>
      <c r="F1263" s="47">
        <v>447.4</v>
      </c>
      <c r="G1263" s="47">
        <v>451.44</v>
      </c>
      <c r="H1263" s="7">
        <v>1988970690</v>
      </c>
      <c r="I1263" s="47">
        <v>402579700000</v>
      </c>
      <c r="J1263" s="47">
        <v>0.67000000000001603</v>
      </c>
      <c r="K1263" s="47">
        <v>4.0400000000000196</v>
      </c>
      <c r="L1263" s="49">
        <v>0.17551232037512601</v>
      </c>
      <c r="M1263" s="47">
        <v>-42023404560000</v>
      </c>
      <c r="N1263" s="47">
        <v>450.2</v>
      </c>
      <c r="O1263" s="1"/>
      <c r="P1263" s="1"/>
      <c r="Q1263" s="1"/>
      <c r="R1263" s="1"/>
    </row>
    <row r="1264" spans="1:18" x14ac:dyDescent="0.3">
      <c r="A1264" s="36">
        <v>45216</v>
      </c>
      <c r="B1264" s="47">
        <v>449.76</v>
      </c>
      <c r="C1264" s="48">
        <v>-0.439999999999998</v>
      </c>
      <c r="D1264" s="49">
        <v>-9.7734340293202508E-4</v>
      </c>
      <c r="E1264" s="47">
        <v>450</v>
      </c>
      <c r="F1264" s="47">
        <v>446.91</v>
      </c>
      <c r="G1264" s="47">
        <v>451.73</v>
      </c>
      <c r="H1264" s="7">
        <v>1787575570</v>
      </c>
      <c r="I1264" s="47">
        <v>452705940000</v>
      </c>
      <c r="J1264" s="47">
        <v>0.24000000000000901</v>
      </c>
      <c r="K1264" s="47">
        <v>4.8199999999999896</v>
      </c>
      <c r="L1264" s="49">
        <v>-0.101255951639991</v>
      </c>
      <c r="M1264" s="47">
        <v>-42476110500000</v>
      </c>
      <c r="N1264" s="47">
        <v>449.76</v>
      </c>
      <c r="O1264" s="1"/>
      <c r="P1264" s="1"/>
      <c r="Q1264" s="1"/>
      <c r="R1264" s="1"/>
    </row>
    <row r="1265" spans="1:18" x14ac:dyDescent="0.3">
      <c r="A1265" s="36">
        <v>45217</v>
      </c>
      <c r="B1265" s="47">
        <v>445.02</v>
      </c>
      <c r="C1265" s="48">
        <v>-4.74000000000001</v>
      </c>
      <c r="D1265" s="49">
        <v>-1.0538954108858099E-2</v>
      </c>
      <c r="E1265" s="47">
        <v>449.58</v>
      </c>
      <c r="F1265" s="47">
        <v>444.6</v>
      </c>
      <c r="G1265" s="47">
        <v>449.87</v>
      </c>
      <c r="H1265" s="7">
        <v>1688842530</v>
      </c>
      <c r="I1265" s="47">
        <v>395410790000</v>
      </c>
      <c r="J1265" s="47">
        <v>4.5599999999999996</v>
      </c>
      <c r="K1265" s="47">
        <v>5.26999999999998</v>
      </c>
      <c r="L1265" s="49">
        <v>-5.5232932054447403E-2</v>
      </c>
      <c r="M1265" s="47">
        <v>-42871521290000</v>
      </c>
      <c r="N1265" s="47">
        <v>445.02</v>
      </c>
      <c r="O1265" s="1"/>
      <c r="P1265" s="1"/>
      <c r="Q1265" s="1"/>
      <c r="R1265" s="1"/>
    </row>
    <row r="1266" spans="1:18" x14ac:dyDescent="0.3">
      <c r="A1266" s="36">
        <v>45218</v>
      </c>
      <c r="B1266" s="47">
        <v>439.73</v>
      </c>
      <c r="C1266" s="48">
        <v>-5.2899999999999601</v>
      </c>
      <c r="D1266" s="49">
        <v>-1.18871061974742E-2</v>
      </c>
      <c r="E1266" s="47">
        <v>444.27</v>
      </c>
      <c r="F1266" s="47">
        <v>439.35</v>
      </c>
      <c r="G1266" s="47">
        <v>444.27</v>
      </c>
      <c r="H1266" s="7">
        <v>1799076480</v>
      </c>
      <c r="I1266" s="47">
        <v>394570610000</v>
      </c>
      <c r="J1266" s="47">
        <v>4.5399999999999601</v>
      </c>
      <c r="K1266" s="47">
        <v>4.91999999999996</v>
      </c>
      <c r="L1266" s="49">
        <v>6.52718936442227E-2</v>
      </c>
      <c r="M1266" s="47">
        <v>-43266091900000</v>
      </c>
      <c r="N1266" s="47">
        <v>439.73</v>
      </c>
      <c r="O1266" s="1"/>
      <c r="P1266" s="1"/>
      <c r="Q1266" s="1"/>
      <c r="R1266" s="1"/>
    </row>
    <row r="1267" spans="1:18" x14ac:dyDescent="0.3">
      <c r="A1267" s="36">
        <v>45219</v>
      </c>
      <c r="B1267" s="47">
        <v>433.73</v>
      </c>
      <c r="C1267" s="48">
        <v>-6</v>
      </c>
      <c r="D1267" s="49">
        <v>-1.3644736542878601E-2</v>
      </c>
      <c r="E1267" s="47">
        <v>438.73</v>
      </c>
      <c r="F1267" s="47">
        <v>433.73</v>
      </c>
      <c r="G1267" s="47">
        <v>438.73</v>
      </c>
      <c r="H1267" s="7">
        <v>2090113760</v>
      </c>
      <c r="I1267" s="47">
        <v>451924290000</v>
      </c>
      <c r="J1267" s="47">
        <v>5</v>
      </c>
      <c r="K1267" s="47">
        <v>5</v>
      </c>
      <c r="L1267" s="49">
        <v>0.16177037676575001</v>
      </c>
      <c r="M1267" s="47">
        <v>-43718016190000</v>
      </c>
      <c r="N1267" s="47">
        <v>433.73</v>
      </c>
      <c r="O1267" s="1"/>
      <c r="P1267" s="1"/>
      <c r="Q1267" s="1"/>
      <c r="R1267" s="1"/>
    </row>
    <row r="1268" spans="1:18" x14ac:dyDescent="0.3">
      <c r="A1268" s="36">
        <v>45222</v>
      </c>
      <c r="B1268" s="47">
        <v>433.18</v>
      </c>
      <c r="C1268" s="48">
        <v>-0.55000000000001104</v>
      </c>
      <c r="D1268" s="49">
        <v>-1.2680699974638901E-3</v>
      </c>
      <c r="E1268" s="47">
        <v>433.77</v>
      </c>
      <c r="F1268" s="47">
        <v>429.66</v>
      </c>
      <c r="G1268" s="47">
        <v>434.54</v>
      </c>
      <c r="H1268" s="7">
        <v>1501007950</v>
      </c>
      <c r="I1268" s="47">
        <v>325136950000</v>
      </c>
      <c r="J1268" s="47">
        <v>0.58999999999997499</v>
      </c>
      <c r="K1268" s="47">
        <v>4.88</v>
      </c>
      <c r="L1268" s="49">
        <v>-0.28185346715290699</v>
      </c>
      <c r="M1268" s="47">
        <v>-44043153140000</v>
      </c>
      <c r="N1268" s="47">
        <v>433.18</v>
      </c>
      <c r="O1268" s="1"/>
      <c r="P1268" s="1"/>
      <c r="Q1268" s="1"/>
      <c r="R1268" s="1"/>
    </row>
    <row r="1269" spans="1:18" x14ac:dyDescent="0.3">
      <c r="A1269" s="36">
        <v>45223</v>
      </c>
      <c r="B1269" s="47">
        <v>435.09</v>
      </c>
      <c r="C1269" s="48">
        <v>1.9099999999999699</v>
      </c>
      <c r="D1269" s="49">
        <v>4.4092525047323703E-3</v>
      </c>
      <c r="E1269" s="47">
        <v>433.43</v>
      </c>
      <c r="F1269" s="47">
        <v>431.51</v>
      </c>
      <c r="G1269" s="47">
        <v>435.88</v>
      </c>
      <c r="H1269" s="7">
        <v>1640420220</v>
      </c>
      <c r="I1269" s="47">
        <v>412176760000</v>
      </c>
      <c r="J1269" s="47">
        <v>1.6599999999999699</v>
      </c>
      <c r="K1269" s="47">
        <v>4.37</v>
      </c>
      <c r="L1269" s="49">
        <v>9.2879101672979206E-2</v>
      </c>
      <c r="M1269" s="47">
        <v>-43630976380000</v>
      </c>
      <c r="N1269" s="47">
        <v>435.09</v>
      </c>
      <c r="O1269" s="1"/>
      <c r="P1269" s="1"/>
      <c r="Q1269" s="1"/>
      <c r="R1269" s="1"/>
    </row>
    <row r="1270" spans="1:18" x14ac:dyDescent="0.3">
      <c r="A1270" s="36">
        <v>45224</v>
      </c>
      <c r="B1270" s="47">
        <v>435.27</v>
      </c>
      <c r="C1270" s="48">
        <v>0.18000000000000699</v>
      </c>
      <c r="D1270" s="49">
        <v>4.1370750879130003E-4</v>
      </c>
      <c r="E1270" s="47">
        <v>434.91</v>
      </c>
      <c r="F1270" s="47">
        <v>432.2</v>
      </c>
      <c r="G1270" s="47">
        <v>435.96</v>
      </c>
      <c r="H1270" s="7">
        <v>1884868880</v>
      </c>
      <c r="I1270" s="47">
        <v>388431630000</v>
      </c>
      <c r="J1270" s="47">
        <v>0.35999999999995702</v>
      </c>
      <c r="K1270" s="47">
        <v>3.75999999999999</v>
      </c>
      <c r="L1270" s="49">
        <v>0.14901587838267399</v>
      </c>
      <c r="M1270" s="47">
        <v>-43242544750000</v>
      </c>
      <c r="N1270" s="47">
        <v>435.27</v>
      </c>
      <c r="O1270" s="1"/>
      <c r="P1270" s="1"/>
      <c r="Q1270" s="1"/>
      <c r="R1270" s="1"/>
    </row>
    <row r="1271" spans="1:18" x14ac:dyDescent="0.3">
      <c r="A1271" s="36">
        <v>45225</v>
      </c>
      <c r="B1271" s="47">
        <v>433.2</v>
      </c>
      <c r="C1271" s="48">
        <v>-2.0699999999999901</v>
      </c>
      <c r="D1271" s="49">
        <v>-4.7556688951685003E-3</v>
      </c>
      <c r="E1271" s="47">
        <v>434.34</v>
      </c>
      <c r="F1271" s="47">
        <v>430.19</v>
      </c>
      <c r="G1271" s="47">
        <v>434.61</v>
      </c>
      <c r="H1271" s="7">
        <v>1975965760</v>
      </c>
      <c r="I1271" s="47">
        <v>487744360000</v>
      </c>
      <c r="J1271" s="47">
        <v>1.1399999999999899</v>
      </c>
      <c r="K1271" s="47">
        <v>4.4200000000000204</v>
      </c>
      <c r="L1271" s="49">
        <v>4.8330619156914501E-2</v>
      </c>
      <c r="M1271" s="47">
        <v>-43730289110000</v>
      </c>
      <c r="N1271" s="47">
        <v>433.2</v>
      </c>
      <c r="O1271" s="1"/>
      <c r="P1271" s="1"/>
      <c r="Q1271" s="1"/>
      <c r="R1271" s="1"/>
    </row>
    <row r="1272" spans="1:18" x14ac:dyDescent="0.3">
      <c r="A1272" s="36">
        <v>45226</v>
      </c>
      <c r="B1272" s="47">
        <v>429.58</v>
      </c>
      <c r="C1272" s="48">
        <v>-3.62</v>
      </c>
      <c r="D1272" s="49">
        <v>-8.3564173591874503E-3</v>
      </c>
      <c r="E1272" s="47">
        <v>432.72</v>
      </c>
      <c r="F1272" s="47">
        <v>428.84</v>
      </c>
      <c r="G1272" s="47">
        <v>434.33</v>
      </c>
      <c r="H1272" s="7">
        <v>1581396030</v>
      </c>
      <c r="I1272" s="47">
        <v>329633760000</v>
      </c>
      <c r="J1272" s="47">
        <v>3.1400000000000401</v>
      </c>
      <c r="K1272" s="47">
        <v>5.49000000000001</v>
      </c>
      <c r="L1272" s="49">
        <v>-0.19968449756943199</v>
      </c>
      <c r="M1272" s="47">
        <v>-44059922870000</v>
      </c>
      <c r="N1272" s="47">
        <v>429.58</v>
      </c>
      <c r="O1272" s="1"/>
      <c r="P1272" s="1"/>
      <c r="Q1272" s="1"/>
      <c r="R1272" s="1"/>
    </row>
    <row r="1273" spans="1:18" x14ac:dyDescent="0.3">
      <c r="A1273" s="36">
        <v>45229</v>
      </c>
      <c r="B1273" s="47">
        <v>431.12</v>
      </c>
      <c r="C1273" s="48">
        <v>1.54000000000002</v>
      </c>
      <c r="D1273" s="49">
        <v>3.5848968760184802E-3</v>
      </c>
      <c r="E1273" s="47">
        <v>430.39</v>
      </c>
      <c r="F1273" s="47">
        <v>430.39</v>
      </c>
      <c r="G1273" s="47">
        <v>433.23</v>
      </c>
      <c r="H1273" s="7">
        <v>1933465310</v>
      </c>
      <c r="I1273" s="47">
        <v>771956290000</v>
      </c>
      <c r="J1273" s="47">
        <v>0.73000000000001797</v>
      </c>
      <c r="K1273" s="47">
        <v>2.8400000000000301</v>
      </c>
      <c r="L1273" s="49">
        <v>0.22263194881044401</v>
      </c>
      <c r="M1273" s="47">
        <v>-43287966580000</v>
      </c>
      <c r="N1273" s="47">
        <v>431.12</v>
      </c>
      <c r="O1273" s="1"/>
      <c r="P1273" s="1"/>
      <c r="Q1273" s="1"/>
      <c r="R1273" s="1"/>
    </row>
    <row r="1274" spans="1:18" x14ac:dyDescent="0.3">
      <c r="A1274" s="36">
        <v>45230</v>
      </c>
      <c r="B1274" s="47">
        <v>433.66</v>
      </c>
      <c r="C1274" s="48">
        <v>2.54000000000002</v>
      </c>
      <c r="D1274" s="49">
        <v>5.89163110038973E-3</v>
      </c>
      <c r="E1274" s="47">
        <v>431.32</v>
      </c>
      <c r="F1274" s="47">
        <v>431.32</v>
      </c>
      <c r="G1274" s="47">
        <v>434.54</v>
      </c>
      <c r="H1274" s="7">
        <v>1869963120</v>
      </c>
      <c r="I1274" s="47">
        <v>517152580000</v>
      </c>
      <c r="J1274" s="47">
        <v>2.3400000000000301</v>
      </c>
      <c r="K1274" s="47">
        <v>3.2200000000000299</v>
      </c>
      <c r="L1274" s="49">
        <v>-3.2843718308036299E-2</v>
      </c>
      <c r="M1274" s="47">
        <v>-42770814000000</v>
      </c>
      <c r="N1274" s="47">
        <v>433.66</v>
      </c>
      <c r="O1274" s="1"/>
      <c r="P1274" s="1"/>
      <c r="Q1274" s="1"/>
      <c r="R1274" s="1"/>
    </row>
    <row r="1275" spans="1:18" x14ac:dyDescent="0.3">
      <c r="A1275" s="36">
        <v>45231</v>
      </c>
      <c r="B1275" s="47">
        <v>436.57</v>
      </c>
      <c r="C1275" s="48">
        <v>2.9099999999999699</v>
      </c>
      <c r="D1275" s="49">
        <v>6.7103260618917304E-3</v>
      </c>
      <c r="E1275" s="47">
        <v>434.71</v>
      </c>
      <c r="F1275" s="47">
        <v>433.33</v>
      </c>
      <c r="G1275" s="47">
        <v>437.84</v>
      </c>
      <c r="H1275" s="7">
        <v>1692771820</v>
      </c>
      <c r="I1275" s="47">
        <v>442083340000</v>
      </c>
      <c r="J1275" s="47">
        <v>1.8600000000000101</v>
      </c>
      <c r="K1275" s="47">
        <v>4.50999999999999</v>
      </c>
      <c r="L1275" s="49">
        <v>-9.4756574664424401E-2</v>
      </c>
      <c r="M1275" s="47">
        <v>-42328730660000</v>
      </c>
      <c r="N1275" s="47">
        <v>436.57</v>
      </c>
      <c r="O1275" s="1"/>
      <c r="P1275" s="1"/>
      <c r="Q1275" s="1"/>
      <c r="R1275" s="1"/>
    </row>
    <row r="1276" spans="1:18" x14ac:dyDescent="0.3">
      <c r="A1276" s="36">
        <v>45232</v>
      </c>
      <c r="B1276" s="47">
        <v>443.47</v>
      </c>
      <c r="C1276" s="48">
        <v>6.9000000000000297</v>
      </c>
      <c r="D1276" s="49">
        <v>1.58050255400051E-2</v>
      </c>
      <c r="E1276" s="47">
        <v>437.95</v>
      </c>
      <c r="F1276" s="47">
        <v>437.95</v>
      </c>
      <c r="G1276" s="47">
        <v>444.96</v>
      </c>
      <c r="H1276" s="7">
        <v>2134964550</v>
      </c>
      <c r="I1276" s="47">
        <v>519967980000</v>
      </c>
      <c r="J1276" s="47">
        <v>5.5200000000000404</v>
      </c>
      <c r="K1276" s="47">
        <v>7.00999999999999</v>
      </c>
      <c r="L1276" s="49">
        <v>0.26122406149223298</v>
      </c>
      <c r="M1276" s="47">
        <v>-41808762680000</v>
      </c>
      <c r="N1276" s="47">
        <v>443.47</v>
      </c>
      <c r="O1276" s="1"/>
      <c r="P1276" s="1"/>
      <c r="Q1276" s="1"/>
      <c r="R1276" s="1"/>
    </row>
    <row r="1277" spans="1:18" x14ac:dyDescent="0.3">
      <c r="A1277" s="36">
        <v>45233</v>
      </c>
      <c r="B1277" s="47">
        <v>444.24</v>
      </c>
      <c r="C1277" s="48">
        <v>0.76999999999998203</v>
      </c>
      <c r="D1277" s="49">
        <v>1.7363068527746701E-3</v>
      </c>
      <c r="E1277" s="47">
        <v>443.95</v>
      </c>
      <c r="F1277" s="47">
        <v>443.53</v>
      </c>
      <c r="G1277" s="47">
        <v>445.89</v>
      </c>
      <c r="H1277" s="7">
        <v>1809691990</v>
      </c>
      <c r="I1277" s="47">
        <v>415709940000</v>
      </c>
      <c r="J1277" s="47">
        <v>0.29000000000002002</v>
      </c>
      <c r="K1277" s="47">
        <v>2.3600000000000101</v>
      </c>
      <c r="L1277" s="49">
        <v>-0.152355016854964</v>
      </c>
      <c r="M1277" s="47">
        <v>-41393052740000</v>
      </c>
      <c r="N1277" s="47">
        <v>444.24</v>
      </c>
      <c r="O1277" s="1"/>
      <c r="P1277" s="1"/>
      <c r="Q1277" s="1"/>
      <c r="R1277" s="1"/>
    </row>
    <row r="1278" spans="1:18" x14ac:dyDescent="0.3">
      <c r="A1278" s="36">
        <v>45236</v>
      </c>
      <c r="B1278" s="47">
        <v>443.52</v>
      </c>
      <c r="C1278" s="48">
        <v>-0.72000000000002695</v>
      </c>
      <c r="D1278" s="49">
        <v>-1.6207455429498199E-3</v>
      </c>
      <c r="E1278" s="47">
        <v>444.8</v>
      </c>
      <c r="F1278" s="47">
        <v>442.96</v>
      </c>
      <c r="G1278" s="47">
        <v>445.61</v>
      </c>
      <c r="H1278" s="7">
        <v>2004844940</v>
      </c>
      <c r="I1278" s="47">
        <v>473385810000</v>
      </c>
      <c r="J1278" s="47">
        <v>1.28000000000003</v>
      </c>
      <c r="K1278" s="47">
        <v>2.6500000000000301</v>
      </c>
      <c r="L1278" s="49">
        <v>0.10783766026394399</v>
      </c>
      <c r="M1278" s="47">
        <v>-41866438550000</v>
      </c>
      <c r="N1278" s="47">
        <v>443.52</v>
      </c>
      <c r="O1278" s="1"/>
      <c r="P1278" s="1"/>
      <c r="Q1278" s="1"/>
      <c r="R1278" s="1"/>
    </row>
    <row r="1279" spans="1:18" x14ac:dyDescent="0.3">
      <c r="A1279" s="36">
        <v>45237</v>
      </c>
      <c r="B1279" s="47">
        <v>442.81</v>
      </c>
      <c r="C1279" s="48">
        <v>-0.70999999999997998</v>
      </c>
      <c r="D1279" s="49">
        <v>-1.60082972582968E-3</v>
      </c>
      <c r="E1279" s="47">
        <v>442.57</v>
      </c>
      <c r="F1279" s="47">
        <v>441.88</v>
      </c>
      <c r="G1279" s="47">
        <v>444</v>
      </c>
      <c r="H1279" s="7">
        <v>1470118030</v>
      </c>
      <c r="I1279" s="47">
        <v>393326180000</v>
      </c>
      <c r="J1279" s="47">
        <v>0.24000000000000901</v>
      </c>
      <c r="K1279" s="47">
        <v>2.12</v>
      </c>
      <c r="L1279" s="49">
        <v>-0.266717340244777</v>
      </c>
      <c r="M1279" s="47">
        <v>-42259764730000</v>
      </c>
      <c r="N1279" s="47">
        <v>442.81</v>
      </c>
      <c r="O1279" s="1"/>
      <c r="P1279" s="1"/>
      <c r="Q1279" s="1"/>
      <c r="R1279" s="1"/>
    </row>
    <row r="1280" spans="1:18" x14ac:dyDescent="0.3">
      <c r="A1280" s="36">
        <v>45238</v>
      </c>
      <c r="B1280" s="47">
        <v>444.07</v>
      </c>
      <c r="C1280" s="48">
        <v>1.25999999999999</v>
      </c>
      <c r="D1280" s="49">
        <v>2.84546419457553E-3</v>
      </c>
      <c r="E1280" s="47">
        <v>442.06</v>
      </c>
      <c r="F1280" s="47">
        <v>441.02</v>
      </c>
      <c r="G1280" s="47">
        <v>446.22</v>
      </c>
      <c r="H1280" s="7">
        <v>1722332830</v>
      </c>
      <c r="I1280" s="47">
        <v>520666670000</v>
      </c>
      <c r="J1280" s="47">
        <v>2.00999999999999</v>
      </c>
      <c r="K1280" s="47">
        <v>5.2000000000000499</v>
      </c>
      <c r="L1280" s="49">
        <v>0.17156091881955901</v>
      </c>
      <c r="M1280" s="47">
        <v>-41739098060000</v>
      </c>
      <c r="N1280" s="47">
        <v>444.07</v>
      </c>
      <c r="O1280" s="1"/>
      <c r="P1280" s="1"/>
      <c r="Q1280" s="1"/>
      <c r="R1280" s="1"/>
    </row>
    <row r="1281" spans="1:18" x14ac:dyDescent="0.3">
      <c r="A1281" s="36">
        <v>45239</v>
      </c>
      <c r="B1281" s="47">
        <v>447.8</v>
      </c>
      <c r="C1281" s="48">
        <v>3.73000000000002</v>
      </c>
      <c r="D1281" s="49">
        <v>8.3995766433220403E-3</v>
      </c>
      <c r="E1281" s="47">
        <v>443.87</v>
      </c>
      <c r="F1281" s="47">
        <v>442.83</v>
      </c>
      <c r="G1281" s="47">
        <v>448.16</v>
      </c>
      <c r="H1281" s="7">
        <v>1709760430</v>
      </c>
      <c r="I1281" s="47">
        <v>492607380000</v>
      </c>
      <c r="J1281" s="47">
        <v>3.9300000000000099</v>
      </c>
      <c r="K1281" s="47">
        <v>5.33000000000004</v>
      </c>
      <c r="L1281" s="49">
        <v>-7.2996344150276704E-3</v>
      </c>
      <c r="M1281" s="47">
        <v>-41246490680000</v>
      </c>
      <c r="N1281" s="47">
        <v>447.8</v>
      </c>
      <c r="O1281" s="1"/>
      <c r="P1281" s="1"/>
      <c r="Q1281" s="1"/>
      <c r="R1281" s="1"/>
    </row>
    <row r="1282" spans="1:18" x14ac:dyDescent="0.3">
      <c r="A1282" s="36">
        <v>45240</v>
      </c>
      <c r="B1282" s="47">
        <v>443.31</v>
      </c>
      <c r="C1282" s="48">
        <v>-4.49000000000001</v>
      </c>
      <c r="D1282" s="49">
        <v>-1.00267976775346E-2</v>
      </c>
      <c r="E1282" s="47">
        <v>446.64</v>
      </c>
      <c r="F1282" s="47">
        <v>441.13</v>
      </c>
      <c r="G1282" s="47">
        <v>446.64</v>
      </c>
      <c r="H1282" s="7">
        <v>1714190990</v>
      </c>
      <c r="I1282" s="47">
        <v>436444800000</v>
      </c>
      <c r="J1282" s="47">
        <v>3.3299999999999801</v>
      </c>
      <c r="K1282" s="47">
        <v>5.50999999999999</v>
      </c>
      <c r="L1282" s="49">
        <v>2.59133380458454E-3</v>
      </c>
      <c r="M1282" s="47">
        <v>-41682935480000</v>
      </c>
      <c r="N1282" s="47">
        <v>443.31</v>
      </c>
      <c r="O1282" s="1"/>
      <c r="P1282" s="1"/>
      <c r="Q1282" s="1"/>
      <c r="R1282" s="1"/>
    </row>
    <row r="1283" spans="1:18" x14ac:dyDescent="0.3">
      <c r="A1283" s="36">
        <v>45243</v>
      </c>
      <c r="B1283" s="47">
        <v>446.62</v>
      </c>
      <c r="C1283" s="48">
        <v>3.31</v>
      </c>
      <c r="D1283" s="49">
        <v>7.4665583902912202E-3</v>
      </c>
      <c r="E1283" s="47">
        <v>444.84</v>
      </c>
      <c r="F1283" s="47">
        <v>444.68</v>
      </c>
      <c r="G1283" s="47">
        <v>447.07</v>
      </c>
      <c r="H1283" s="7">
        <v>1635520360</v>
      </c>
      <c r="I1283" s="47">
        <v>516517380000</v>
      </c>
      <c r="J1283" s="47">
        <v>1.78000000000003</v>
      </c>
      <c r="K1283" s="47">
        <v>2.3899999999999899</v>
      </c>
      <c r="L1283" s="49">
        <v>-4.5893736730001099E-2</v>
      </c>
      <c r="M1283" s="47">
        <v>-41166418100000</v>
      </c>
      <c r="N1283" s="47">
        <v>446.62</v>
      </c>
      <c r="O1283" s="1"/>
      <c r="P1283" s="1"/>
      <c r="Q1283" s="1"/>
      <c r="R1283" s="1"/>
    </row>
    <row r="1284" spans="1:18" x14ac:dyDescent="0.3">
      <c r="A1284" s="36">
        <v>45244</v>
      </c>
      <c r="B1284" s="47">
        <v>452.6</v>
      </c>
      <c r="C1284" s="48">
        <v>5.98000000000002</v>
      </c>
      <c r="D1284" s="49">
        <v>1.3389458600152299E-2</v>
      </c>
      <c r="E1284" s="47">
        <v>446.96</v>
      </c>
      <c r="F1284" s="47">
        <v>446.38</v>
      </c>
      <c r="G1284" s="47">
        <v>453.36</v>
      </c>
      <c r="H1284" s="7">
        <v>2185440130</v>
      </c>
      <c r="I1284" s="47">
        <v>528237900000</v>
      </c>
      <c r="J1284" s="47">
        <v>5.6400000000000396</v>
      </c>
      <c r="K1284" s="47">
        <v>6.98000000000002</v>
      </c>
      <c r="L1284" s="49">
        <v>0.33623535570049401</v>
      </c>
      <c r="M1284" s="47">
        <v>-40638180200000</v>
      </c>
      <c r="N1284" s="47">
        <v>452.6</v>
      </c>
      <c r="O1284" s="1"/>
      <c r="P1284" s="1"/>
      <c r="Q1284" s="1"/>
      <c r="R1284" s="1"/>
    </row>
    <row r="1285" spans="1:18" x14ac:dyDescent="0.3">
      <c r="A1285" s="36">
        <v>45245</v>
      </c>
      <c r="B1285" s="47">
        <v>454.52</v>
      </c>
      <c r="C1285" s="48">
        <v>1.91999999999996</v>
      </c>
      <c r="D1285" s="49">
        <v>4.2421564295182504E-3</v>
      </c>
      <c r="E1285" s="47">
        <v>453.08</v>
      </c>
      <c r="F1285" s="47">
        <v>453.08</v>
      </c>
      <c r="G1285" s="47">
        <v>456.53</v>
      </c>
      <c r="H1285" s="7">
        <v>1897897260</v>
      </c>
      <c r="I1285" s="47">
        <v>477383490000</v>
      </c>
      <c r="J1285" s="47">
        <v>1.44</v>
      </c>
      <c r="K1285" s="47">
        <v>3.44999999999999</v>
      </c>
      <c r="L1285" s="49">
        <v>-0.13157206461656801</v>
      </c>
      <c r="M1285" s="47">
        <v>-40160796710000</v>
      </c>
      <c r="N1285" s="47">
        <v>454.52</v>
      </c>
      <c r="O1285" s="1"/>
      <c r="P1285" s="1"/>
      <c r="Q1285" s="1"/>
      <c r="R1285" s="1"/>
    </row>
    <row r="1286" spans="1:18" x14ac:dyDescent="0.3">
      <c r="A1286" s="36">
        <v>45246</v>
      </c>
      <c r="B1286" s="47">
        <v>451.27</v>
      </c>
      <c r="C1286" s="48">
        <v>-3.25</v>
      </c>
      <c r="D1286" s="49">
        <v>-7.1504004224236598E-3</v>
      </c>
      <c r="E1286" s="47">
        <v>453.65</v>
      </c>
      <c r="F1286" s="47">
        <v>451.27</v>
      </c>
      <c r="G1286" s="47">
        <v>454.43</v>
      </c>
      <c r="H1286" s="7">
        <v>1828294710</v>
      </c>
      <c r="I1286" s="47">
        <v>399886990000</v>
      </c>
      <c r="J1286" s="47">
        <v>2.38</v>
      </c>
      <c r="K1286" s="47">
        <v>3.1600000000000299</v>
      </c>
      <c r="L1286" s="49">
        <v>-3.66735078167508E-2</v>
      </c>
      <c r="M1286" s="47">
        <v>-40560683700000</v>
      </c>
      <c r="N1286" s="47">
        <v>451.27</v>
      </c>
      <c r="O1286" s="1"/>
      <c r="P1286" s="1"/>
      <c r="Q1286" s="1"/>
      <c r="R1286" s="1"/>
    </row>
    <row r="1287" spans="1:18" x14ac:dyDescent="0.3">
      <c r="A1287" s="36">
        <v>45247</v>
      </c>
      <c r="B1287" s="47">
        <v>455.82</v>
      </c>
      <c r="C1287" s="48">
        <v>4.5500000000000096</v>
      </c>
      <c r="D1287" s="49">
        <v>1.0082655616371601E-2</v>
      </c>
      <c r="E1287" s="47">
        <v>452.04</v>
      </c>
      <c r="F1287" s="47">
        <v>452.04</v>
      </c>
      <c r="G1287" s="47">
        <v>456.63</v>
      </c>
      <c r="H1287" s="7">
        <v>1925758350</v>
      </c>
      <c r="I1287" s="47">
        <v>428111410000</v>
      </c>
      <c r="J1287" s="47">
        <v>3.7799999999999701</v>
      </c>
      <c r="K1287" s="47">
        <v>4.5899999999999803</v>
      </c>
      <c r="L1287" s="49">
        <v>5.33084953245858E-2</v>
      </c>
      <c r="M1287" s="47">
        <v>-40132572290000</v>
      </c>
      <c r="N1287" s="47">
        <v>455.82</v>
      </c>
      <c r="O1287" s="1"/>
      <c r="P1287" s="1"/>
      <c r="Q1287" s="1"/>
      <c r="R1287" s="1"/>
    </row>
    <row r="1288" spans="1:18" x14ac:dyDescent="0.3">
      <c r="A1288" s="36">
        <v>45250</v>
      </c>
      <c r="B1288" s="47">
        <v>456.26</v>
      </c>
      <c r="C1288" s="48">
        <v>0.439999999999998</v>
      </c>
      <c r="D1288" s="49">
        <v>9.6529331753761999E-4</v>
      </c>
      <c r="E1288" s="47">
        <v>455.68</v>
      </c>
      <c r="F1288" s="47">
        <v>455.01</v>
      </c>
      <c r="G1288" s="47">
        <v>456.59</v>
      </c>
      <c r="H1288" s="7">
        <v>1371843000</v>
      </c>
      <c r="I1288" s="47">
        <v>335655450000</v>
      </c>
      <c r="J1288" s="47">
        <v>0.57999999999998397</v>
      </c>
      <c r="K1288" s="47">
        <v>1.5799999999999801</v>
      </c>
      <c r="L1288" s="49">
        <v>-0.28763492054961098</v>
      </c>
      <c r="M1288" s="47">
        <v>-39796916840000</v>
      </c>
      <c r="N1288" s="47">
        <v>456.26</v>
      </c>
      <c r="O1288" s="1"/>
      <c r="P1288" s="1"/>
      <c r="Q1288" s="1"/>
      <c r="R1288" s="1"/>
    </row>
    <row r="1289" spans="1:18" x14ac:dyDescent="0.3">
      <c r="A1289" s="36">
        <v>45251</v>
      </c>
      <c r="B1289" s="47">
        <v>455.85</v>
      </c>
      <c r="C1289" s="48">
        <v>-0.409999999999968</v>
      </c>
      <c r="D1289" s="49">
        <v>-8.9861044141491297E-4</v>
      </c>
      <c r="E1289" s="47">
        <v>456.18</v>
      </c>
      <c r="F1289" s="47">
        <v>455.08</v>
      </c>
      <c r="G1289" s="47">
        <v>456.66</v>
      </c>
      <c r="H1289" s="7">
        <v>1445308950</v>
      </c>
      <c r="I1289" s="47">
        <v>329595920000</v>
      </c>
      <c r="J1289" s="47">
        <v>0.32999999999998397</v>
      </c>
      <c r="K1289" s="47">
        <v>1.58000000000004</v>
      </c>
      <c r="L1289" s="49">
        <v>5.3552738906711597E-2</v>
      </c>
      <c r="M1289" s="47">
        <v>-40126512760000</v>
      </c>
      <c r="N1289" s="47">
        <v>455.85</v>
      </c>
      <c r="O1289" s="1"/>
      <c r="P1289" s="1"/>
      <c r="Q1289" s="1"/>
      <c r="R1289" s="1"/>
    </row>
    <row r="1290" spans="1:18" x14ac:dyDescent="0.3">
      <c r="A1290" s="36">
        <v>45252</v>
      </c>
      <c r="B1290" s="47">
        <v>457.24</v>
      </c>
      <c r="C1290" s="48">
        <v>1.3899999999999899</v>
      </c>
      <c r="D1290" s="49">
        <v>3.0492486563562298E-3</v>
      </c>
      <c r="E1290" s="47">
        <v>456.1</v>
      </c>
      <c r="F1290" s="47">
        <v>456.1</v>
      </c>
      <c r="G1290" s="47">
        <v>458.31</v>
      </c>
      <c r="H1290" s="7">
        <v>1414329710</v>
      </c>
      <c r="I1290" s="47">
        <v>449406620000</v>
      </c>
      <c r="J1290" s="47">
        <v>1.1399999999999899</v>
      </c>
      <c r="K1290" s="47">
        <v>2.20999999999998</v>
      </c>
      <c r="L1290" s="49">
        <v>-2.14343376203406E-2</v>
      </c>
      <c r="M1290" s="47">
        <v>-39677106140000</v>
      </c>
      <c r="N1290" s="47">
        <v>457.24</v>
      </c>
      <c r="O1290" s="1"/>
      <c r="P1290" s="1"/>
      <c r="Q1290" s="1"/>
      <c r="R1290" s="1"/>
    </row>
    <row r="1291" spans="1:18" x14ac:dyDescent="0.3">
      <c r="A1291" s="36">
        <v>45253</v>
      </c>
      <c r="B1291" s="47">
        <v>458.47</v>
      </c>
      <c r="C1291" s="48">
        <v>1.23000000000002</v>
      </c>
      <c r="D1291" s="49">
        <v>2.6900533636602599E-3</v>
      </c>
      <c r="E1291" s="47">
        <v>457.58</v>
      </c>
      <c r="F1291" s="47">
        <v>457.1</v>
      </c>
      <c r="G1291" s="47">
        <v>458.73</v>
      </c>
      <c r="H1291" s="7">
        <v>1218840110</v>
      </c>
      <c r="I1291" s="47">
        <v>349344320000</v>
      </c>
      <c r="J1291" s="47">
        <v>0.89000000000004298</v>
      </c>
      <c r="K1291" s="47">
        <v>1.63</v>
      </c>
      <c r="L1291" s="49">
        <v>-0.138220669917201</v>
      </c>
      <c r="M1291" s="47">
        <v>-39327761820000</v>
      </c>
      <c r="N1291" s="47">
        <v>458.47</v>
      </c>
      <c r="O1291" s="1"/>
      <c r="P1291" s="1"/>
      <c r="Q1291" s="1"/>
      <c r="R1291" s="1"/>
    </row>
    <row r="1292" spans="1:18" x14ac:dyDescent="0.3">
      <c r="A1292" s="36">
        <v>45254</v>
      </c>
      <c r="B1292" s="47">
        <v>459.98</v>
      </c>
      <c r="C1292" s="48">
        <v>1.50999999999999</v>
      </c>
      <c r="D1292" s="49">
        <v>3.2935633738303302E-3</v>
      </c>
      <c r="E1292" s="47">
        <v>458.18</v>
      </c>
      <c r="F1292" s="47">
        <v>457.81</v>
      </c>
      <c r="G1292" s="47">
        <v>460.2</v>
      </c>
      <c r="H1292" s="7">
        <v>1157805360</v>
      </c>
      <c r="I1292" s="47">
        <v>324673350000</v>
      </c>
      <c r="J1292" s="47">
        <v>1.80000000000001</v>
      </c>
      <c r="K1292" s="47">
        <v>2.3899999999999899</v>
      </c>
      <c r="L1292" s="49">
        <v>-5.0076092425281299E-2</v>
      </c>
      <c r="M1292" s="47">
        <v>-39003088470000</v>
      </c>
      <c r="N1292" s="47">
        <v>459.98</v>
      </c>
      <c r="O1292" s="1"/>
      <c r="P1292" s="1"/>
      <c r="Q1292" s="1"/>
      <c r="R1292" s="1"/>
    </row>
    <row r="1293" spans="1:18" x14ac:dyDescent="0.3">
      <c r="A1293" s="36">
        <v>45257</v>
      </c>
      <c r="B1293" s="47">
        <v>458.41</v>
      </c>
      <c r="C1293" s="48">
        <v>-1.5699999999999901</v>
      </c>
      <c r="D1293" s="49">
        <v>-3.4131918779077199E-3</v>
      </c>
      <c r="E1293" s="47">
        <v>459.63</v>
      </c>
      <c r="F1293" s="47">
        <v>458.3</v>
      </c>
      <c r="G1293" s="47">
        <v>460.15</v>
      </c>
      <c r="H1293" s="7">
        <v>1211820080</v>
      </c>
      <c r="I1293" s="47">
        <v>272244520000</v>
      </c>
      <c r="J1293" s="47">
        <v>1.21999999999997</v>
      </c>
      <c r="K1293" s="47">
        <v>1.8499999999999699</v>
      </c>
      <c r="L1293" s="49">
        <v>4.6652677441396499E-2</v>
      </c>
      <c r="M1293" s="47">
        <v>-39275332990000</v>
      </c>
      <c r="N1293" s="47">
        <v>458.41</v>
      </c>
      <c r="O1293" s="1"/>
      <c r="P1293" s="1"/>
      <c r="Q1293" s="1"/>
      <c r="R1293" s="1"/>
    </row>
    <row r="1294" spans="1:18" x14ac:dyDescent="0.3">
      <c r="A1294" s="36">
        <v>45258</v>
      </c>
      <c r="B1294" s="47">
        <v>457.04</v>
      </c>
      <c r="C1294" s="48">
        <v>-1.37</v>
      </c>
      <c r="D1294" s="49">
        <v>-2.9885909993237602E-3</v>
      </c>
      <c r="E1294" s="47">
        <v>457.72</v>
      </c>
      <c r="F1294" s="47">
        <v>455.08</v>
      </c>
      <c r="G1294" s="47">
        <v>457.72</v>
      </c>
      <c r="H1294" s="7">
        <v>1426510500</v>
      </c>
      <c r="I1294" s="47">
        <v>433181610000</v>
      </c>
      <c r="J1294" s="47">
        <v>0.68000000000000704</v>
      </c>
      <c r="K1294" s="47">
        <v>2.6400000000000401</v>
      </c>
      <c r="L1294" s="49">
        <v>0.17716360996427799</v>
      </c>
      <c r="M1294" s="47">
        <v>-39708514600000</v>
      </c>
      <c r="N1294" s="47">
        <v>457.04</v>
      </c>
      <c r="O1294" s="1"/>
      <c r="P1294" s="1"/>
      <c r="Q1294" s="1"/>
      <c r="R1294" s="1"/>
    </row>
    <row r="1295" spans="1:18" x14ac:dyDescent="0.3">
      <c r="A1295" s="36">
        <v>45259</v>
      </c>
      <c r="B1295" s="47">
        <v>459.1</v>
      </c>
      <c r="C1295" s="48">
        <v>2.06</v>
      </c>
      <c r="D1295" s="49">
        <v>4.5072641344302503E-3</v>
      </c>
      <c r="E1295" s="47">
        <v>456.78</v>
      </c>
      <c r="F1295" s="47">
        <v>456.69</v>
      </c>
      <c r="G1295" s="47">
        <v>459.95</v>
      </c>
      <c r="H1295" s="7">
        <v>1634596740</v>
      </c>
      <c r="I1295" s="47">
        <v>320322740000</v>
      </c>
      <c r="J1295" s="47">
        <v>2.32000000000005</v>
      </c>
      <c r="K1295" s="47">
        <v>3.25999999999999</v>
      </c>
      <c r="L1295" s="49">
        <v>0.145870808521914</v>
      </c>
      <c r="M1295" s="47">
        <v>-39388191860000</v>
      </c>
      <c r="N1295" s="47">
        <v>459.1</v>
      </c>
      <c r="O1295" s="1"/>
      <c r="P1295" s="1"/>
      <c r="Q1295" s="1"/>
      <c r="R1295" s="1"/>
    </row>
    <row r="1296" spans="1:18" x14ac:dyDescent="0.3">
      <c r="A1296" s="36">
        <v>45260</v>
      </c>
      <c r="B1296" s="47">
        <v>461.61</v>
      </c>
      <c r="C1296" s="48">
        <v>2.50999999999999</v>
      </c>
      <c r="D1296" s="49">
        <v>5.4672184709213499E-3</v>
      </c>
      <c r="E1296" s="47">
        <v>459.7</v>
      </c>
      <c r="F1296" s="47">
        <v>458.38</v>
      </c>
      <c r="G1296" s="47">
        <v>462.06</v>
      </c>
      <c r="H1296" s="7">
        <v>3558759280</v>
      </c>
      <c r="I1296" s="47">
        <v>950662800000</v>
      </c>
      <c r="J1296" s="47">
        <v>1.9100000000000299</v>
      </c>
      <c r="K1296" s="47">
        <v>3.6800000000000099</v>
      </c>
      <c r="L1296" s="49">
        <v>1.17714815704331</v>
      </c>
      <c r="M1296" s="47">
        <v>-38437529060000</v>
      </c>
      <c r="N1296" s="47">
        <v>461.61</v>
      </c>
      <c r="O1296" s="1"/>
      <c r="P1296" s="1"/>
      <c r="Q1296" s="1"/>
      <c r="R1296" s="1"/>
    </row>
    <row r="1297" spans="1:18" x14ac:dyDescent="0.3">
      <c r="A1297" s="36">
        <v>45261</v>
      </c>
      <c r="B1297" s="47">
        <v>466.2</v>
      </c>
      <c r="C1297" s="48">
        <v>4.5899999999999803</v>
      </c>
      <c r="D1297" s="49">
        <v>9.9434587638915408E-3</v>
      </c>
      <c r="E1297" s="47">
        <v>461.9</v>
      </c>
      <c r="F1297" s="47">
        <v>461.9</v>
      </c>
      <c r="G1297" s="47">
        <v>466.24</v>
      </c>
      <c r="H1297" s="7">
        <v>1414134680</v>
      </c>
      <c r="I1297" s="47">
        <v>341422450000</v>
      </c>
      <c r="J1297" s="47">
        <v>4.3000000000000096</v>
      </c>
      <c r="K1297" s="47">
        <v>4.3400000000000301</v>
      </c>
      <c r="L1297" s="49">
        <v>-0.60263266809099802</v>
      </c>
      <c r="M1297" s="47">
        <v>-38096106610000</v>
      </c>
      <c r="N1297" s="47">
        <v>466.2</v>
      </c>
      <c r="O1297" s="1"/>
      <c r="P1297" s="1"/>
      <c r="Q1297" s="1"/>
      <c r="R1297" s="1"/>
    </row>
    <row r="1298" spans="1:18" x14ac:dyDescent="0.3">
      <c r="A1298" s="36">
        <v>45264</v>
      </c>
      <c r="B1298" s="47">
        <v>465.78</v>
      </c>
      <c r="C1298" s="48">
        <v>-0.42000000000001603</v>
      </c>
      <c r="D1298" s="49">
        <v>-9.0090090090093496E-4</v>
      </c>
      <c r="E1298" s="47">
        <v>465.46</v>
      </c>
      <c r="F1298" s="47">
        <v>464.97</v>
      </c>
      <c r="G1298" s="47">
        <v>467.16</v>
      </c>
      <c r="H1298" s="7">
        <v>1717043480</v>
      </c>
      <c r="I1298" s="47">
        <v>510054530000</v>
      </c>
      <c r="J1298" s="47">
        <v>0.31999999999999301</v>
      </c>
      <c r="K1298" s="47">
        <v>2.19</v>
      </c>
      <c r="L1298" s="49">
        <v>0.21420081430999199</v>
      </c>
      <c r="M1298" s="47">
        <v>-38606161140000</v>
      </c>
      <c r="N1298" s="47">
        <v>465.78</v>
      </c>
      <c r="O1298" s="1"/>
      <c r="P1298" s="1"/>
      <c r="Q1298" s="1"/>
      <c r="R1298" s="1"/>
    </row>
    <row r="1299" spans="1:18" x14ac:dyDescent="0.3">
      <c r="A1299" s="36">
        <v>45265</v>
      </c>
      <c r="B1299" s="47">
        <v>467.62</v>
      </c>
      <c r="C1299" s="48">
        <v>1.8400000000000301</v>
      </c>
      <c r="D1299" s="49">
        <v>3.9503628322384602E-3</v>
      </c>
      <c r="E1299" s="47">
        <v>465.43</v>
      </c>
      <c r="F1299" s="47">
        <v>464.85</v>
      </c>
      <c r="G1299" s="47">
        <v>467.98</v>
      </c>
      <c r="H1299" s="7">
        <v>1722917720</v>
      </c>
      <c r="I1299" s="47">
        <v>438535910000</v>
      </c>
      <c r="J1299" s="47">
        <v>2.19</v>
      </c>
      <c r="K1299" s="47">
        <v>3.13</v>
      </c>
      <c r="L1299" s="49">
        <v>3.4211364292300898E-3</v>
      </c>
      <c r="M1299" s="47">
        <v>-38167625230000</v>
      </c>
      <c r="N1299" s="47">
        <v>467.62</v>
      </c>
      <c r="O1299" s="1"/>
      <c r="P1299" s="1"/>
      <c r="Q1299" s="1"/>
      <c r="R1299" s="1"/>
    </row>
    <row r="1300" spans="1:18" x14ac:dyDescent="0.3">
      <c r="A1300" s="36">
        <v>45266</v>
      </c>
      <c r="B1300" s="47">
        <v>470.06</v>
      </c>
      <c r="C1300" s="48">
        <v>2.44</v>
      </c>
      <c r="D1300" s="49">
        <v>5.2179119798126603E-3</v>
      </c>
      <c r="E1300" s="47">
        <v>468.46</v>
      </c>
      <c r="F1300" s="47">
        <v>467.9</v>
      </c>
      <c r="G1300" s="47">
        <v>471.29</v>
      </c>
      <c r="H1300" s="7">
        <v>2522895230</v>
      </c>
      <c r="I1300" s="47">
        <v>818813230000</v>
      </c>
      <c r="J1300" s="47">
        <v>1.6000000000000201</v>
      </c>
      <c r="K1300" s="47">
        <v>3.3900000000000401</v>
      </c>
      <c r="L1300" s="49">
        <v>0.46431556232412502</v>
      </c>
      <c r="M1300" s="47">
        <v>-37348812000000</v>
      </c>
      <c r="N1300" s="47">
        <v>470.06</v>
      </c>
      <c r="O1300" s="1"/>
      <c r="P1300" s="1"/>
      <c r="Q1300" s="1"/>
      <c r="R1300" s="1"/>
    </row>
    <row r="1301" spans="1:18" x14ac:dyDescent="0.3">
      <c r="A1301" s="36">
        <v>45267</v>
      </c>
      <c r="B1301" s="47">
        <v>468.78</v>
      </c>
      <c r="C1301" s="48">
        <v>-1.28000000000003</v>
      </c>
      <c r="D1301" s="49">
        <v>-2.7230566310684399E-3</v>
      </c>
      <c r="E1301" s="47">
        <v>469.63</v>
      </c>
      <c r="F1301" s="47">
        <v>467.69</v>
      </c>
      <c r="G1301" s="47">
        <v>469.63</v>
      </c>
      <c r="H1301" s="7">
        <v>1853726100</v>
      </c>
      <c r="I1301" s="47">
        <v>537693280000</v>
      </c>
      <c r="J1301" s="47">
        <v>0.85000000000002296</v>
      </c>
      <c r="K1301" s="47">
        <v>1.94</v>
      </c>
      <c r="L1301" s="49">
        <v>-0.26523857274881801</v>
      </c>
      <c r="M1301" s="47">
        <v>-37886505280000</v>
      </c>
      <c r="N1301" s="47">
        <v>468.78</v>
      </c>
      <c r="O1301" s="1"/>
      <c r="P1301" s="1"/>
      <c r="Q1301" s="1"/>
      <c r="R1301" s="1"/>
    </row>
    <row r="1302" spans="1:18" x14ac:dyDescent="0.3">
      <c r="A1302" s="36">
        <v>45268</v>
      </c>
      <c r="B1302" s="47">
        <v>472.26</v>
      </c>
      <c r="C1302" s="48">
        <v>3.48000000000002</v>
      </c>
      <c r="D1302" s="49">
        <v>7.4235248944068003E-3</v>
      </c>
      <c r="E1302" s="47">
        <v>468.96</v>
      </c>
      <c r="F1302" s="47">
        <v>468.96</v>
      </c>
      <c r="G1302" s="47">
        <v>473.19</v>
      </c>
      <c r="H1302" s="7">
        <v>1819372420</v>
      </c>
      <c r="I1302" s="47">
        <v>549300600000</v>
      </c>
      <c r="J1302" s="47">
        <v>3.30000000000001</v>
      </c>
      <c r="K1302" s="47">
        <v>4.23000000000002</v>
      </c>
      <c r="L1302" s="49">
        <v>-1.85322308403599E-2</v>
      </c>
      <c r="M1302" s="47">
        <v>-37337204680000</v>
      </c>
      <c r="N1302" s="47">
        <v>472.26</v>
      </c>
      <c r="O1302" s="1"/>
      <c r="P1302" s="1"/>
      <c r="Q1302" s="1"/>
      <c r="R1302" s="1"/>
    </row>
    <row r="1303" spans="1:18" x14ac:dyDescent="0.3">
      <c r="A1303" s="36">
        <v>45271</v>
      </c>
      <c r="B1303" s="47">
        <v>473.7</v>
      </c>
      <c r="C1303" s="48">
        <v>1.44</v>
      </c>
      <c r="D1303" s="49">
        <v>3.0491678312793802E-3</v>
      </c>
      <c r="E1303" s="47">
        <v>472.52</v>
      </c>
      <c r="F1303" s="47">
        <v>471.16</v>
      </c>
      <c r="G1303" s="47">
        <v>474.14</v>
      </c>
      <c r="H1303" s="7">
        <v>1729569260</v>
      </c>
      <c r="I1303" s="47">
        <v>561289650000</v>
      </c>
      <c r="J1303" s="47">
        <v>1.1800000000000099</v>
      </c>
      <c r="K1303" s="47">
        <v>2.97999999999996</v>
      </c>
      <c r="L1303" s="49">
        <v>-4.9359415924310902E-2</v>
      </c>
      <c r="M1303" s="47">
        <v>-36775915030000</v>
      </c>
      <c r="N1303" s="47">
        <v>473.7</v>
      </c>
      <c r="O1303" s="1"/>
      <c r="P1303" s="1"/>
      <c r="Q1303" s="1"/>
      <c r="R1303" s="1"/>
    </row>
    <row r="1304" spans="1:18" x14ac:dyDescent="0.3">
      <c r="A1304" s="36">
        <v>45272</v>
      </c>
      <c r="B1304" s="47">
        <v>472.72</v>
      </c>
      <c r="C1304" s="48">
        <v>-0.97999999999996101</v>
      </c>
      <c r="D1304" s="49">
        <v>-2.0688199282245302E-3</v>
      </c>
      <c r="E1304" s="47">
        <v>473.35</v>
      </c>
      <c r="F1304" s="47">
        <v>471.87</v>
      </c>
      <c r="G1304" s="47">
        <v>474.75</v>
      </c>
      <c r="H1304" s="7">
        <v>1840362110</v>
      </c>
      <c r="I1304" s="47">
        <v>563181620000</v>
      </c>
      <c r="J1304" s="47">
        <v>0.62999999999999501</v>
      </c>
      <c r="K1304" s="47">
        <v>2.88</v>
      </c>
      <c r="L1304" s="49">
        <v>6.4058059172490106E-2</v>
      </c>
      <c r="M1304" s="47">
        <v>-37339096650000</v>
      </c>
      <c r="N1304" s="47">
        <v>472.72</v>
      </c>
      <c r="O1304" s="1"/>
      <c r="P1304" s="1"/>
      <c r="Q1304" s="1"/>
      <c r="R1304" s="1"/>
    </row>
    <row r="1305" spans="1:18" x14ac:dyDescent="0.3">
      <c r="A1305" s="36">
        <v>45273</v>
      </c>
      <c r="B1305" s="47">
        <v>472.46</v>
      </c>
      <c r="C1305" s="48">
        <v>-0.26000000000004803</v>
      </c>
      <c r="D1305" s="49">
        <v>-5.5000846166874202E-4</v>
      </c>
      <c r="E1305" s="47">
        <v>472.63</v>
      </c>
      <c r="F1305" s="47">
        <v>472.46</v>
      </c>
      <c r="G1305" s="47">
        <v>474.52</v>
      </c>
      <c r="H1305" s="7">
        <v>2137357990</v>
      </c>
      <c r="I1305" s="47">
        <v>626188760000</v>
      </c>
      <c r="J1305" s="47">
        <v>0.170000000000016</v>
      </c>
      <c r="K1305" s="47">
        <v>2.06</v>
      </c>
      <c r="L1305" s="49">
        <v>0.16137904512715701</v>
      </c>
      <c r="M1305" s="47">
        <v>-37965285410000</v>
      </c>
      <c r="N1305" s="47">
        <v>472.46</v>
      </c>
      <c r="O1305" s="1"/>
      <c r="P1305" s="1"/>
      <c r="Q1305" s="1"/>
      <c r="R1305" s="1"/>
    </row>
    <row r="1306" spans="1:18" x14ac:dyDescent="0.3">
      <c r="A1306" s="36">
        <v>45274</v>
      </c>
      <c r="B1306" s="47">
        <v>476.57</v>
      </c>
      <c r="C1306" s="48">
        <v>4.1100000000000101</v>
      </c>
      <c r="D1306" s="49">
        <v>8.6991491343182802E-3</v>
      </c>
      <c r="E1306" s="47">
        <v>474.8</v>
      </c>
      <c r="F1306" s="47">
        <v>474.19</v>
      </c>
      <c r="G1306" s="47">
        <v>480.64</v>
      </c>
      <c r="H1306" s="7">
        <v>3364978780</v>
      </c>
      <c r="I1306" s="47">
        <v>917941660000</v>
      </c>
      <c r="J1306" s="47">
        <v>1.76999999999998</v>
      </c>
      <c r="K1306" s="47">
        <v>6.4499999999999904</v>
      </c>
      <c r="L1306" s="49">
        <v>0.57436367503414798</v>
      </c>
      <c r="M1306" s="47">
        <v>-37047343750000</v>
      </c>
      <c r="N1306" s="47">
        <v>476.57</v>
      </c>
      <c r="O1306" s="1"/>
      <c r="P1306" s="1"/>
      <c r="Q1306" s="1"/>
      <c r="R1306" s="1"/>
    </row>
    <row r="1307" spans="1:18" x14ac:dyDescent="0.3">
      <c r="A1307" s="36">
        <v>45275</v>
      </c>
      <c r="B1307" s="47">
        <v>476.61</v>
      </c>
      <c r="C1307" s="48">
        <v>4.0000000000020498E-2</v>
      </c>
      <c r="D1307" s="49">
        <v>8.3933105315106798E-5</v>
      </c>
      <c r="E1307" s="47">
        <v>477.04</v>
      </c>
      <c r="F1307" s="47">
        <v>475.72</v>
      </c>
      <c r="G1307" s="47">
        <v>479.21</v>
      </c>
      <c r="H1307" s="7">
        <v>4157618170</v>
      </c>
      <c r="I1307" s="47">
        <v>1243842690000</v>
      </c>
      <c r="J1307" s="47">
        <v>0.43000000000000699</v>
      </c>
      <c r="K1307" s="47">
        <v>3.48999999999995</v>
      </c>
      <c r="L1307" s="49">
        <v>0.23555553892675701</v>
      </c>
      <c r="M1307" s="47">
        <v>-35803501060000</v>
      </c>
      <c r="N1307" s="47">
        <v>476.61</v>
      </c>
      <c r="O1307" s="1"/>
      <c r="P1307" s="1"/>
      <c r="Q1307" s="1"/>
      <c r="R1307" s="1"/>
    </row>
    <row r="1308" spans="1:18" x14ac:dyDescent="0.3">
      <c r="A1308" s="36">
        <v>45278</v>
      </c>
      <c r="B1308" s="47">
        <v>475.32</v>
      </c>
      <c r="C1308" s="48">
        <v>-1.29000000000002</v>
      </c>
      <c r="D1308" s="49">
        <v>-2.7066154717694099E-3</v>
      </c>
      <c r="E1308" s="47">
        <v>475.78</v>
      </c>
      <c r="F1308" s="47">
        <v>474.4</v>
      </c>
      <c r="G1308" s="47">
        <v>476.79</v>
      </c>
      <c r="H1308" s="7">
        <v>1850404350</v>
      </c>
      <c r="I1308" s="47">
        <v>444220970000</v>
      </c>
      <c r="J1308" s="47">
        <v>0.45999999999997998</v>
      </c>
      <c r="K1308" s="47">
        <v>2.3900000000000401</v>
      </c>
      <c r="L1308" s="49">
        <v>-0.55493643852340602</v>
      </c>
      <c r="M1308" s="47">
        <v>-36247722030000</v>
      </c>
      <c r="N1308" s="47">
        <v>475.32</v>
      </c>
      <c r="O1308" s="1"/>
      <c r="P1308" s="1"/>
      <c r="Q1308" s="1"/>
      <c r="R1308" s="1"/>
    </row>
    <row r="1309" spans="1:18" x14ac:dyDescent="0.3">
      <c r="A1309" s="36">
        <v>45279</v>
      </c>
      <c r="B1309" s="47">
        <v>477.04</v>
      </c>
      <c r="C1309" s="48">
        <v>1.7200000000000299</v>
      </c>
      <c r="D1309" s="49">
        <v>3.6186148279054699E-3</v>
      </c>
      <c r="E1309" s="47">
        <v>475.47</v>
      </c>
      <c r="F1309" s="47">
        <v>475.35</v>
      </c>
      <c r="G1309" s="47">
        <v>477.38</v>
      </c>
      <c r="H1309" s="7">
        <v>2070928870</v>
      </c>
      <c r="I1309" s="47">
        <v>702821840000</v>
      </c>
      <c r="J1309" s="47">
        <v>1.5699999999999901</v>
      </c>
      <c r="K1309" s="47">
        <v>2.0299999999999701</v>
      </c>
      <c r="L1309" s="49">
        <v>0.119176395148444</v>
      </c>
      <c r="M1309" s="47">
        <v>-35544900190000</v>
      </c>
      <c r="N1309" s="47">
        <v>477.04</v>
      </c>
      <c r="O1309" s="1"/>
      <c r="P1309" s="1"/>
      <c r="Q1309" s="1"/>
      <c r="R1309" s="1"/>
    </row>
    <row r="1310" spans="1:18" x14ac:dyDescent="0.3">
      <c r="A1310" s="36">
        <v>45280</v>
      </c>
      <c r="B1310" s="47">
        <v>477.94</v>
      </c>
      <c r="C1310" s="48">
        <v>0.89999999999997704</v>
      </c>
      <c r="D1310" s="49">
        <v>1.8866342445077501E-3</v>
      </c>
      <c r="E1310" s="47">
        <v>477.48</v>
      </c>
      <c r="F1310" s="47">
        <v>476.05</v>
      </c>
      <c r="G1310" s="47">
        <v>479.39</v>
      </c>
      <c r="H1310" s="7">
        <v>2442387350</v>
      </c>
      <c r="I1310" s="47">
        <v>755705640000</v>
      </c>
      <c r="J1310" s="47">
        <v>0.45999999999997998</v>
      </c>
      <c r="K1310" s="47">
        <v>3.3399999999999799</v>
      </c>
      <c r="L1310" s="49">
        <v>0.17936805333154701</v>
      </c>
      <c r="M1310" s="47">
        <v>-34789194550000</v>
      </c>
      <c r="N1310" s="47">
        <v>477.94</v>
      </c>
      <c r="O1310" s="1"/>
      <c r="P1310" s="1"/>
      <c r="Q1310" s="1"/>
      <c r="R1310" s="1"/>
    </row>
    <row r="1311" spans="1:18" x14ac:dyDescent="0.3">
      <c r="A1311" s="36">
        <v>45281</v>
      </c>
      <c r="B1311" s="47">
        <v>476.94</v>
      </c>
      <c r="C1311" s="48">
        <v>-1</v>
      </c>
      <c r="D1311" s="49">
        <v>-2.0923128426162301E-3</v>
      </c>
      <c r="E1311" s="47">
        <v>476.93</v>
      </c>
      <c r="F1311" s="47">
        <v>475.1</v>
      </c>
      <c r="G1311" s="47">
        <v>477.22</v>
      </c>
      <c r="H1311" s="7">
        <v>1563032100</v>
      </c>
      <c r="I1311" s="47">
        <v>407182330000</v>
      </c>
      <c r="J1311" s="47">
        <v>9.9999999999909103E-3</v>
      </c>
      <c r="K1311" s="47">
        <v>2.12</v>
      </c>
      <c r="L1311" s="49">
        <v>-0.36003922555527501</v>
      </c>
      <c r="M1311" s="47">
        <v>-35196376880000</v>
      </c>
      <c r="N1311" s="47">
        <v>476.94</v>
      </c>
      <c r="O1311" s="1"/>
      <c r="P1311" s="1"/>
      <c r="Q1311" s="1"/>
      <c r="R1311" s="1"/>
    </row>
    <row r="1312" spans="1:18" x14ac:dyDescent="0.3">
      <c r="A1312" s="36">
        <v>45282</v>
      </c>
      <c r="B1312" s="47">
        <v>477.6</v>
      </c>
      <c r="C1312" s="48">
        <v>0.66000000000002501</v>
      </c>
      <c r="D1312" s="49">
        <v>1.3838218643855099E-3</v>
      </c>
      <c r="E1312" s="47">
        <v>476.63</v>
      </c>
      <c r="F1312" s="47">
        <v>476.07</v>
      </c>
      <c r="G1312" s="47">
        <v>478.04</v>
      </c>
      <c r="H1312" s="7">
        <v>1255978630</v>
      </c>
      <c r="I1312" s="47">
        <v>206468880000</v>
      </c>
      <c r="J1312" s="47">
        <v>0.97000000000002695</v>
      </c>
      <c r="K1312" s="47">
        <v>1.9700000000000299</v>
      </c>
      <c r="L1312" s="49">
        <v>-0.19644732184322999</v>
      </c>
      <c r="M1312" s="47">
        <v>-34989908000000</v>
      </c>
      <c r="N1312" s="47">
        <v>477.6</v>
      </c>
      <c r="O1312" s="1"/>
      <c r="P1312" s="1"/>
      <c r="Q1312" s="1"/>
      <c r="R1312" s="1"/>
    </row>
    <row r="1313" spans="1:18" x14ac:dyDescent="0.3">
      <c r="A1313" s="36">
        <v>45285</v>
      </c>
      <c r="B1313" s="47"/>
      <c r="C1313" s="48"/>
      <c r="D1313" s="49"/>
      <c r="E1313" s="47"/>
      <c r="F1313" s="47"/>
      <c r="G1313" s="47"/>
      <c r="H1313" s="7"/>
      <c r="I1313" s="47"/>
      <c r="J1313" s="47"/>
      <c r="K1313" s="47"/>
      <c r="L1313" s="49"/>
      <c r="M1313" s="47"/>
      <c r="N1313" s="47"/>
      <c r="O1313" s="1"/>
      <c r="P1313" s="1"/>
      <c r="Q1313" s="1"/>
      <c r="R1313" s="1"/>
    </row>
    <row r="1314" spans="1:18" x14ac:dyDescent="0.3">
      <c r="A1314" s="36">
        <v>45286</v>
      </c>
      <c r="B1314" s="47"/>
      <c r="C1314" s="48"/>
      <c r="D1314" s="49"/>
      <c r="E1314" s="47"/>
      <c r="F1314" s="47"/>
      <c r="G1314" s="47"/>
      <c r="H1314" s="7"/>
      <c r="I1314" s="47"/>
      <c r="J1314" s="47"/>
      <c r="K1314" s="47"/>
      <c r="L1314" s="49"/>
      <c r="M1314" s="47"/>
      <c r="N1314" s="47"/>
      <c r="O1314" s="1"/>
      <c r="P1314" s="1"/>
      <c r="Q1314" s="1"/>
      <c r="R1314" s="1"/>
    </row>
    <row r="1315" spans="1:18" x14ac:dyDescent="0.3">
      <c r="A1315" s="36">
        <v>45287</v>
      </c>
      <c r="B1315" s="47">
        <v>478.62</v>
      </c>
      <c r="C1315" s="48">
        <v>1.01999999999998</v>
      </c>
      <c r="D1315" s="49">
        <v>2.13567839195976E-3</v>
      </c>
      <c r="E1315" s="47">
        <v>477.43</v>
      </c>
      <c r="F1315" s="47">
        <v>477.43</v>
      </c>
      <c r="G1315" s="47">
        <v>479.72</v>
      </c>
      <c r="H1315" s="7">
        <v>1193362280</v>
      </c>
      <c r="I1315" s="47">
        <v>302498330000</v>
      </c>
      <c r="J1315" s="47">
        <v>1.19</v>
      </c>
      <c r="K1315" s="47">
        <v>2.29000000000002</v>
      </c>
      <c r="L1315" s="49">
        <v>-4.9854630090322503E-2</v>
      </c>
      <c r="M1315" s="47">
        <v>-34687409670000</v>
      </c>
      <c r="N1315" s="47">
        <v>478.62</v>
      </c>
      <c r="O1315" s="1"/>
      <c r="P1315" s="1"/>
      <c r="Q1315" s="1"/>
      <c r="R1315" s="1"/>
    </row>
    <row r="1316" spans="1:18" x14ac:dyDescent="0.3">
      <c r="A1316" s="36">
        <v>45288</v>
      </c>
      <c r="B1316" s="47">
        <v>478.08</v>
      </c>
      <c r="C1316" s="48">
        <v>-0.54000000000002002</v>
      </c>
      <c r="D1316" s="49">
        <v>-1.12824370063938E-3</v>
      </c>
      <c r="E1316" s="47">
        <v>479.75</v>
      </c>
      <c r="F1316" s="47">
        <v>477.72</v>
      </c>
      <c r="G1316" s="47">
        <v>480.43</v>
      </c>
      <c r="H1316" s="7">
        <v>951918340</v>
      </c>
      <c r="I1316" s="47">
        <v>237763720000</v>
      </c>
      <c r="J1316" s="47">
        <v>1.6700000000000199</v>
      </c>
      <c r="K1316" s="47">
        <v>2.70999999999998</v>
      </c>
      <c r="L1316" s="49">
        <v>-0.20232241629088499</v>
      </c>
      <c r="M1316" s="47">
        <v>-34925173390000</v>
      </c>
      <c r="N1316" s="47">
        <v>478.08</v>
      </c>
      <c r="O1316" s="1"/>
      <c r="P1316" s="1"/>
      <c r="Q1316" s="1"/>
      <c r="R1316" s="1"/>
    </row>
    <row r="1317" spans="1:18" x14ac:dyDescent="0.3">
      <c r="A1317" s="36">
        <v>45289</v>
      </c>
      <c r="B1317" s="47">
        <v>478.99</v>
      </c>
      <c r="C1317" s="48">
        <v>0.91000000000002501</v>
      </c>
      <c r="D1317" s="49">
        <v>1.90344712182067E-3</v>
      </c>
      <c r="E1317" s="47">
        <v>478.28</v>
      </c>
      <c r="F1317" s="47">
        <v>478.28</v>
      </c>
      <c r="G1317" s="47">
        <v>479.86</v>
      </c>
      <c r="H1317" s="7">
        <v>880691680</v>
      </c>
      <c r="I1317" s="47">
        <v>146985150000</v>
      </c>
      <c r="J1317" s="47">
        <v>0.71000000000003605</v>
      </c>
      <c r="K1317" s="47">
        <v>1.58000000000004</v>
      </c>
      <c r="L1317" s="49">
        <v>-7.4824338398606693E-2</v>
      </c>
      <c r="M1317" s="47">
        <v>-34778188240000</v>
      </c>
      <c r="N1317" s="47">
        <v>478.99</v>
      </c>
      <c r="O1317" s="1"/>
      <c r="P1317" s="1"/>
      <c r="Q1317" s="1"/>
      <c r="R1317" s="1"/>
    </row>
    <row r="1318" spans="1:18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</sheetData>
  <mergeCells count="5">
    <mergeCell ref="A20:C20"/>
    <mergeCell ref="D20:H20"/>
    <mergeCell ref="I20:J20"/>
    <mergeCell ref="K20:M20"/>
    <mergeCell ref="N20:P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0A52-705A-4C94-AA4C-CD14C54EB7EA}">
  <dimension ref="M1:N1"/>
  <sheetViews>
    <sheetView zoomScaleNormal="100" workbookViewId="0">
      <selection activeCell="P9" sqref="P9"/>
    </sheetView>
  </sheetViews>
  <sheetFormatPr defaultColWidth="8.77734375" defaultRowHeight="14.4" x14ac:dyDescent="0.3"/>
  <sheetData>
    <row r="1" spans="13:14" x14ac:dyDescent="0.3">
      <c r="M1" t="s">
        <v>119</v>
      </c>
      <c r="N1" s="92">
        <f>_xlfn.RRI(5,'Confronto prezzi'!B2,'Confronto prezzi'!B1274)</f>
        <v>0.28674830163827614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E367-05E0-4F80-8074-D0BB48B0CFAA}">
  <dimension ref="A1:J1289"/>
  <sheetViews>
    <sheetView workbookViewId="0">
      <selection activeCell="J3" sqref="J3"/>
    </sheetView>
  </sheetViews>
  <sheetFormatPr defaultColWidth="8.77734375" defaultRowHeight="14.4" x14ac:dyDescent="0.3"/>
  <cols>
    <col min="1" max="1" width="12.44140625" bestFit="1" customWidth="1"/>
    <col min="2" max="2" width="9" bestFit="1" customWidth="1"/>
    <col min="3" max="4" width="9.109375" bestFit="1" customWidth="1"/>
    <col min="5" max="5" width="10.44140625" style="50" bestFit="1" customWidth="1"/>
    <col min="6" max="6" width="9.109375" bestFit="1" customWidth="1"/>
    <col min="9" max="9" width="15.44140625" bestFit="1" customWidth="1"/>
  </cols>
  <sheetData>
    <row r="1" spans="1:10" x14ac:dyDescent="0.3">
      <c r="A1" s="56" t="s">
        <v>37</v>
      </c>
      <c r="B1" s="57" t="s">
        <v>1</v>
      </c>
      <c r="C1" s="57" t="s">
        <v>49</v>
      </c>
      <c r="D1" s="57" t="s">
        <v>95</v>
      </c>
      <c r="E1" s="57" t="s">
        <v>74</v>
      </c>
      <c r="F1" s="57" t="s">
        <v>87</v>
      </c>
    </row>
    <row r="2" spans="1:10" x14ac:dyDescent="0.3">
      <c r="A2" s="55">
        <v>43467</v>
      </c>
      <c r="B2" s="77">
        <v>86.52</v>
      </c>
      <c r="C2" s="78">
        <f>VLOOKUP(A2, LVMH.PA!$A$32:$B$2000, 2, FALSE)</f>
        <v>253.3</v>
      </c>
      <c r="D2" s="78">
        <f>VLOOKUP(A2, 'PAH3.DE'!$A$31:$B$1500, 2, FALSE)</f>
        <v>50.98</v>
      </c>
      <c r="E2" s="77">
        <f>VLOOKUP(A2,HRMS.PA!$A$33:$B$2000,2,FALSE)</f>
        <v>477.6</v>
      </c>
      <c r="F2" s="79">
        <f>VLOOKUP(A2,'.STOXX'!$A$27:$B$1500,2,FALSE)</f>
        <v>337.21</v>
      </c>
      <c r="I2" t="s">
        <v>121</v>
      </c>
      <c r="J2" s="92">
        <f>_xlfn.RRI(5,F2,F1274)</f>
        <v>7.2717091590027927E-2</v>
      </c>
    </row>
    <row r="3" spans="1:10" x14ac:dyDescent="0.3">
      <c r="A3" s="36">
        <v>43468</v>
      </c>
      <c r="B3" s="80">
        <v>85.6</v>
      </c>
      <c r="C3" s="76">
        <f>VLOOKUP(A3, LVMH.PA!$A$32:$B$2000, 2, FALSE)</f>
        <v>243.65</v>
      </c>
      <c r="D3" s="76">
        <f>VLOOKUP(A3, 'PAH3.DE'!$A$31:$B$1500, 2, FALSE)</f>
        <v>50.28</v>
      </c>
      <c r="E3" s="80">
        <f>VLOOKUP(A3,HRMS.PA!$A$33:$B$2000,2,FALSE)</f>
        <v>464</v>
      </c>
      <c r="F3" s="81">
        <f>VLOOKUP(A3,'.STOXX'!$A$27:$B$1500,2,FALSE)</f>
        <v>333.92</v>
      </c>
      <c r="I3" t="s">
        <v>120</v>
      </c>
      <c r="J3" s="92">
        <f>F1274/F2-1</f>
        <v>0.42045016458586648</v>
      </c>
    </row>
    <row r="4" spans="1:10" x14ac:dyDescent="0.3">
      <c r="A4" s="36">
        <v>43469</v>
      </c>
      <c r="B4" s="80">
        <v>89.4</v>
      </c>
      <c r="C4" s="76">
        <f>VLOOKUP(A4, LVMH.PA!$A$32:$B$2000, 2, FALSE)</f>
        <v>251.15</v>
      </c>
      <c r="D4" s="76">
        <f>VLOOKUP(A4, 'PAH3.DE'!$A$31:$B$1500, 2, FALSE)</f>
        <v>52.78</v>
      </c>
      <c r="E4" s="80">
        <f>VLOOKUP(A4,HRMS.PA!$A$33:$B$2000,2,FALSE)</f>
        <v>477.8</v>
      </c>
      <c r="F4" s="81">
        <f>VLOOKUP(A4,'.STOXX'!$A$27:$B$1500,2,FALSE)</f>
        <v>343.38</v>
      </c>
    </row>
    <row r="5" spans="1:10" x14ac:dyDescent="0.3">
      <c r="A5" s="36">
        <v>43472</v>
      </c>
      <c r="B5" s="80">
        <v>91.32</v>
      </c>
      <c r="C5" s="76">
        <f>VLOOKUP(A5, LVMH.PA!$A$32:$B$2000, 2, FALSE)</f>
        <v>250.7</v>
      </c>
      <c r="D5" s="76">
        <f>VLOOKUP(A5, 'PAH3.DE'!$A$31:$B$1500, 2, FALSE)</f>
        <v>53.16</v>
      </c>
      <c r="E5" s="80">
        <f>VLOOKUP(A5,HRMS.PA!$A$33:$B$2000,2,FALSE)</f>
        <v>472.2</v>
      </c>
      <c r="F5" s="81">
        <f>VLOOKUP(A5,'.STOXX'!$A$27:$B$1500,2,FALSE)</f>
        <v>342.88</v>
      </c>
    </row>
    <row r="6" spans="1:10" x14ac:dyDescent="0.3">
      <c r="A6" s="36">
        <v>43473</v>
      </c>
      <c r="B6" s="80">
        <v>94.14</v>
      </c>
      <c r="C6" s="76">
        <f>VLOOKUP(A6, LVMH.PA!$A$32:$B$2000, 2, FALSE)</f>
        <v>258.55</v>
      </c>
      <c r="D6" s="76">
        <f>VLOOKUP(A6, 'PAH3.DE'!$A$31:$B$1500, 2, FALSE)</f>
        <v>54.1</v>
      </c>
      <c r="E6" s="80">
        <f>VLOOKUP(A6,HRMS.PA!$A$33:$B$2000,2,FALSE)</f>
        <v>479.9</v>
      </c>
      <c r="F6" s="81">
        <f>VLOOKUP(A6,'.STOXX'!$A$27:$B$1500,2,FALSE)</f>
        <v>345.85</v>
      </c>
    </row>
    <row r="7" spans="1:10" x14ac:dyDescent="0.3">
      <c r="A7" s="36">
        <v>43474</v>
      </c>
      <c r="B7" s="80">
        <v>96.7</v>
      </c>
      <c r="C7" s="76">
        <f>VLOOKUP(A7, LVMH.PA!$A$32:$B$2000, 2, FALSE)</f>
        <v>261.55</v>
      </c>
      <c r="D7" s="76">
        <f>VLOOKUP(A7, 'PAH3.DE'!$A$31:$B$1500, 2, FALSE)</f>
        <v>55.6</v>
      </c>
      <c r="E7" s="80">
        <f>VLOOKUP(A7,HRMS.PA!$A$33:$B$2000,2,FALSE)</f>
        <v>491.2</v>
      </c>
      <c r="F7" s="81">
        <f>VLOOKUP(A7,'.STOXX'!$A$27:$B$1500,2,FALSE)</f>
        <v>347.7</v>
      </c>
    </row>
    <row r="8" spans="1:10" x14ac:dyDescent="0.3">
      <c r="A8" s="36">
        <v>43475</v>
      </c>
      <c r="B8" s="80">
        <v>96.36</v>
      </c>
      <c r="C8" s="76">
        <f>VLOOKUP(A8, LVMH.PA!$A$32:$B$2000, 2, FALSE)</f>
        <v>259.14999999999998</v>
      </c>
      <c r="D8" s="76">
        <f>VLOOKUP(A8, 'PAH3.DE'!$A$31:$B$1500, 2, FALSE)</f>
        <v>55.6</v>
      </c>
      <c r="E8" s="80">
        <f>VLOOKUP(A8,HRMS.PA!$A$33:$B$2000,2,FALSE)</f>
        <v>489.9</v>
      </c>
      <c r="F8" s="81">
        <f>VLOOKUP(A8,'.STOXX'!$A$27:$B$1500,2,FALSE)</f>
        <v>348.88</v>
      </c>
    </row>
    <row r="9" spans="1:10" x14ac:dyDescent="0.3">
      <c r="A9" s="36">
        <v>43476</v>
      </c>
      <c r="B9" s="80">
        <v>96.76</v>
      </c>
      <c r="C9" s="76">
        <f>VLOOKUP(A9, LVMH.PA!$A$32:$B$2000, 2, FALSE)</f>
        <v>258.3</v>
      </c>
      <c r="D9" s="76">
        <f>VLOOKUP(A9, 'PAH3.DE'!$A$31:$B$1500, 2, FALSE)</f>
        <v>55.1</v>
      </c>
      <c r="E9" s="80">
        <f>VLOOKUP(A9,HRMS.PA!$A$33:$B$2000,2,FALSE)</f>
        <v>496.4</v>
      </c>
      <c r="F9" s="81">
        <f>VLOOKUP(A9,'.STOXX'!$A$27:$B$1500,2,FALSE)</f>
        <v>349.2</v>
      </c>
    </row>
    <row r="10" spans="1:10" x14ac:dyDescent="0.3">
      <c r="A10" s="36">
        <v>43479</v>
      </c>
      <c r="B10" s="80">
        <v>96.36</v>
      </c>
      <c r="C10" s="76">
        <f>VLOOKUP(A10, LVMH.PA!$A$32:$B$2000, 2, FALSE)</f>
        <v>251.7</v>
      </c>
      <c r="D10" s="76">
        <f>VLOOKUP(A10, 'PAH3.DE'!$A$31:$B$1500, 2, FALSE)</f>
        <v>54.96</v>
      </c>
      <c r="E10" s="80">
        <f>VLOOKUP(A10,HRMS.PA!$A$33:$B$2000,2,FALSE)</f>
        <v>488.7</v>
      </c>
      <c r="F10" s="81">
        <f>VLOOKUP(A10,'.STOXX'!$A$27:$B$1500,2,FALSE)</f>
        <v>347.51</v>
      </c>
    </row>
    <row r="11" spans="1:10" x14ac:dyDescent="0.3">
      <c r="A11" s="36">
        <v>43480</v>
      </c>
      <c r="B11" s="80">
        <v>98.28</v>
      </c>
      <c r="C11" s="76">
        <f>VLOOKUP(A11, LVMH.PA!$A$32:$B$2000, 2, FALSE)</f>
        <v>250.8</v>
      </c>
      <c r="D11" s="76">
        <f>VLOOKUP(A11, 'PAH3.DE'!$A$31:$B$1500, 2, FALSE)</f>
        <v>55.5</v>
      </c>
      <c r="E11" s="80">
        <f>VLOOKUP(A11,HRMS.PA!$A$33:$B$2000,2,FALSE)</f>
        <v>494</v>
      </c>
      <c r="F11" s="81">
        <f>VLOOKUP(A11,'.STOXX'!$A$27:$B$1500,2,FALSE)</f>
        <v>348.71</v>
      </c>
    </row>
    <row r="12" spans="1:10" x14ac:dyDescent="0.3">
      <c r="A12" s="36">
        <v>43481</v>
      </c>
      <c r="B12" s="80">
        <v>99.26</v>
      </c>
      <c r="C12" s="76">
        <f>VLOOKUP(A12, LVMH.PA!$A$32:$B$2000, 2, FALSE)</f>
        <v>248.95</v>
      </c>
      <c r="D12" s="76">
        <f>VLOOKUP(A12, 'PAH3.DE'!$A$31:$B$1500, 2, FALSE)</f>
        <v>55.94</v>
      </c>
      <c r="E12" s="80">
        <f>VLOOKUP(A12,HRMS.PA!$A$33:$B$2000,2,FALSE)</f>
        <v>488.9</v>
      </c>
      <c r="F12" s="81">
        <f>VLOOKUP(A12,'.STOXX'!$A$27:$B$1500,2,FALSE)</f>
        <v>350.59</v>
      </c>
    </row>
    <row r="13" spans="1:10" x14ac:dyDescent="0.3">
      <c r="A13" s="36">
        <v>43482</v>
      </c>
      <c r="B13" s="80">
        <v>99.52</v>
      </c>
      <c r="C13" s="76">
        <f>VLOOKUP(A13, LVMH.PA!$A$32:$B$2000, 2, FALSE)</f>
        <v>246.55</v>
      </c>
      <c r="D13" s="76">
        <f>VLOOKUP(A13, 'PAH3.DE'!$A$31:$B$1500, 2, FALSE)</f>
        <v>55.24</v>
      </c>
      <c r="E13" s="80">
        <f>VLOOKUP(A13,HRMS.PA!$A$33:$B$2000,2,FALSE)</f>
        <v>495.7</v>
      </c>
      <c r="F13" s="81">
        <f>VLOOKUP(A13,'.STOXX'!$A$27:$B$1500,2,FALSE)</f>
        <v>350.73</v>
      </c>
    </row>
    <row r="14" spans="1:10" x14ac:dyDescent="0.3">
      <c r="A14" s="36">
        <v>43483</v>
      </c>
      <c r="B14" s="80">
        <v>99.5</v>
      </c>
      <c r="C14" s="76">
        <f>VLOOKUP(A14, LVMH.PA!$A$32:$B$2000, 2, FALSE)</f>
        <v>253.4</v>
      </c>
      <c r="D14" s="76">
        <f>VLOOKUP(A14, 'PAH3.DE'!$A$31:$B$1500, 2, FALSE)</f>
        <v>56.02</v>
      </c>
      <c r="E14" s="80">
        <f>VLOOKUP(A14,HRMS.PA!$A$33:$B$2000,2,FALSE)</f>
        <v>500.4</v>
      </c>
      <c r="F14" s="81">
        <f>VLOOKUP(A14,'.STOXX'!$A$27:$B$1500,2,FALSE)</f>
        <v>357.05</v>
      </c>
    </row>
    <row r="15" spans="1:10" x14ac:dyDescent="0.3">
      <c r="A15" s="36">
        <v>43486</v>
      </c>
      <c r="B15" s="80">
        <v>100.5</v>
      </c>
      <c r="C15" s="76">
        <f>VLOOKUP(A15, LVMH.PA!$A$32:$B$2000, 2, FALSE)</f>
        <v>257.25</v>
      </c>
      <c r="D15" s="76">
        <f>VLOOKUP(A15, 'PAH3.DE'!$A$31:$B$1500, 2, FALSE)</f>
        <v>55.42</v>
      </c>
      <c r="E15" s="80">
        <f>VLOOKUP(A15,HRMS.PA!$A$33:$B$2000,2,FALSE)</f>
        <v>501.4</v>
      </c>
      <c r="F15" s="81">
        <f>VLOOKUP(A15,'.STOXX'!$A$27:$B$1500,2,FALSE)</f>
        <v>356.36</v>
      </c>
    </row>
    <row r="16" spans="1:10" x14ac:dyDescent="0.3">
      <c r="A16" s="36">
        <v>43487</v>
      </c>
      <c r="B16" s="80">
        <v>98.42</v>
      </c>
      <c r="C16" s="76">
        <f>VLOOKUP(A16, LVMH.PA!$A$32:$B$2000, 2, FALSE)</f>
        <v>257.10000000000002</v>
      </c>
      <c r="D16" s="76">
        <f>VLOOKUP(A16, 'PAH3.DE'!$A$31:$B$1500, 2, FALSE)</f>
        <v>54.92</v>
      </c>
      <c r="E16" s="80">
        <f>VLOOKUP(A16,HRMS.PA!$A$33:$B$2000,2,FALSE)</f>
        <v>498.8</v>
      </c>
      <c r="F16" s="81">
        <f>VLOOKUP(A16,'.STOXX'!$A$27:$B$1500,2,FALSE)</f>
        <v>355.09</v>
      </c>
    </row>
    <row r="17" spans="1:6" x14ac:dyDescent="0.3">
      <c r="A17" s="36">
        <v>43488</v>
      </c>
      <c r="B17" s="80">
        <v>96.84</v>
      </c>
      <c r="C17" s="76">
        <f>VLOOKUP(A17, LVMH.PA!$A$32:$B$2000, 2, FALSE)</f>
        <v>257.35000000000002</v>
      </c>
      <c r="D17" s="76">
        <f>VLOOKUP(A17, 'PAH3.DE'!$A$31:$B$1500, 2, FALSE)</f>
        <v>54.24</v>
      </c>
      <c r="E17" s="80">
        <f>VLOOKUP(A17,HRMS.PA!$A$33:$B$2000,2,FALSE)</f>
        <v>499.8</v>
      </c>
      <c r="F17" s="81">
        <f>VLOOKUP(A17,'.STOXX'!$A$27:$B$1500,2,FALSE)</f>
        <v>354.89</v>
      </c>
    </row>
    <row r="18" spans="1:6" x14ac:dyDescent="0.3">
      <c r="A18" s="36">
        <v>43489</v>
      </c>
      <c r="B18" s="80">
        <v>99.04</v>
      </c>
      <c r="C18" s="76">
        <f>VLOOKUP(A18, LVMH.PA!$A$32:$B$2000, 2, FALSE)</f>
        <v>257.85000000000002</v>
      </c>
      <c r="D18" s="76">
        <f>VLOOKUP(A18, 'PAH3.DE'!$A$31:$B$1500, 2, FALSE)</f>
        <v>55.1</v>
      </c>
      <c r="E18" s="80">
        <f>VLOOKUP(A18,HRMS.PA!$A$33:$B$2000,2,FALSE)</f>
        <v>500.6</v>
      </c>
      <c r="F18" s="81">
        <f>VLOOKUP(A18,'.STOXX'!$A$27:$B$1500,2,FALSE)</f>
        <v>355.67</v>
      </c>
    </row>
    <row r="19" spans="1:6" x14ac:dyDescent="0.3">
      <c r="A19" s="36">
        <v>43490</v>
      </c>
      <c r="B19" s="80">
        <v>97.98</v>
      </c>
      <c r="C19" s="76">
        <f>VLOOKUP(A19, LVMH.PA!$A$32:$B$2000, 2, FALSE)</f>
        <v>261.10000000000002</v>
      </c>
      <c r="D19" s="76">
        <f>VLOOKUP(A19, 'PAH3.DE'!$A$31:$B$1500, 2, FALSE)</f>
        <v>57.84</v>
      </c>
      <c r="E19" s="80">
        <f>VLOOKUP(A19,HRMS.PA!$A$33:$B$2000,2,FALSE)</f>
        <v>504.4</v>
      </c>
      <c r="F19" s="81">
        <f>VLOOKUP(A19,'.STOXX'!$A$27:$B$1500,2,FALSE)</f>
        <v>357.84</v>
      </c>
    </row>
    <row r="20" spans="1:6" x14ac:dyDescent="0.3">
      <c r="A20" s="36">
        <v>43493</v>
      </c>
      <c r="B20" s="80">
        <v>95.7</v>
      </c>
      <c r="C20" s="76">
        <f>VLOOKUP(A20, LVMH.PA!$A$32:$B$2000, 2, FALSE)</f>
        <v>258.64999999999998</v>
      </c>
      <c r="D20" s="76">
        <f>VLOOKUP(A20, 'PAH3.DE'!$A$31:$B$1500, 2, FALSE)</f>
        <v>57.58</v>
      </c>
      <c r="E20" s="80">
        <f>VLOOKUP(A20,HRMS.PA!$A$33:$B$2000,2,FALSE)</f>
        <v>504</v>
      </c>
      <c r="F20" s="81">
        <f>VLOOKUP(A20,'.STOXX'!$A$27:$B$1500,2,FALSE)</f>
        <v>354.38</v>
      </c>
    </row>
    <row r="21" spans="1:6" x14ac:dyDescent="0.3">
      <c r="A21" s="36">
        <v>43494</v>
      </c>
      <c r="B21" s="80">
        <v>96.1</v>
      </c>
      <c r="C21" s="76">
        <f>VLOOKUP(A21, LVMH.PA!$A$32:$B$2000, 2, FALSE)</f>
        <v>259.75</v>
      </c>
      <c r="D21" s="76">
        <f>VLOOKUP(A21, 'PAH3.DE'!$A$31:$B$1500, 2, FALSE)</f>
        <v>56.98</v>
      </c>
      <c r="E21" s="80">
        <f>VLOOKUP(A21,HRMS.PA!$A$33:$B$2000,2,FALSE)</f>
        <v>503</v>
      </c>
      <c r="F21" s="81">
        <f>VLOOKUP(A21,'.STOXX'!$A$27:$B$1500,2,FALSE)</f>
        <v>357.23</v>
      </c>
    </row>
    <row r="22" spans="1:6" x14ac:dyDescent="0.3">
      <c r="A22" s="36">
        <v>43495</v>
      </c>
      <c r="B22" s="80">
        <v>97.82</v>
      </c>
      <c r="C22" s="76">
        <f>VLOOKUP(A22, LVMH.PA!$A$32:$B$2000, 2, FALSE)</f>
        <v>277.60000000000002</v>
      </c>
      <c r="D22" s="76">
        <f>VLOOKUP(A22, 'PAH3.DE'!$A$31:$B$1500, 2, FALSE)</f>
        <v>56.52</v>
      </c>
      <c r="E22" s="80">
        <f>VLOOKUP(A22,HRMS.PA!$A$33:$B$2000,2,FALSE)</f>
        <v>518.4</v>
      </c>
      <c r="F22" s="81">
        <f>VLOOKUP(A22,'.STOXX'!$A$27:$B$1500,2,FALSE)</f>
        <v>358.51</v>
      </c>
    </row>
    <row r="23" spans="1:6" x14ac:dyDescent="0.3">
      <c r="A23" s="36">
        <v>43496</v>
      </c>
      <c r="B23" s="80">
        <v>108.6</v>
      </c>
      <c r="C23" s="76">
        <f>VLOOKUP(A23, LVMH.PA!$A$32:$B$2000, 2, FALSE)</f>
        <v>279.75</v>
      </c>
      <c r="D23" s="76">
        <f>VLOOKUP(A23, 'PAH3.DE'!$A$31:$B$1500, 2, FALSE)</f>
        <v>56.8</v>
      </c>
      <c r="E23" s="80">
        <f>VLOOKUP(A23,HRMS.PA!$A$33:$B$2000,2,FALSE)</f>
        <v>524.4</v>
      </c>
      <c r="F23" s="81">
        <f>VLOOKUP(A23,'.STOXX'!$A$27:$B$1500,2,FALSE)</f>
        <v>358.67</v>
      </c>
    </row>
    <row r="24" spans="1:6" x14ac:dyDescent="0.3">
      <c r="A24" s="36">
        <v>43497</v>
      </c>
      <c r="B24" s="80">
        <v>110.6</v>
      </c>
      <c r="C24" s="76">
        <f>VLOOKUP(A24, LVMH.PA!$A$32:$B$2000, 2, FALSE)</f>
        <v>284.64999999999998</v>
      </c>
      <c r="D24" s="76">
        <f>VLOOKUP(A24, 'PAH3.DE'!$A$31:$B$1500, 2, FALSE)</f>
        <v>57.66</v>
      </c>
      <c r="E24" s="80">
        <f>VLOOKUP(A24,HRMS.PA!$A$33:$B$2000,2,FALSE)</f>
        <v>525</v>
      </c>
      <c r="F24" s="81">
        <f>VLOOKUP(A24,'.STOXX'!$A$27:$B$1500,2,FALSE)</f>
        <v>359.71</v>
      </c>
    </row>
    <row r="25" spans="1:6" x14ac:dyDescent="0.3">
      <c r="A25" s="36">
        <v>43500</v>
      </c>
      <c r="B25" s="80">
        <v>110.35</v>
      </c>
      <c r="C25" s="76">
        <f>VLOOKUP(A25, LVMH.PA!$A$32:$B$2000, 2, FALSE)</f>
        <v>282.60000000000002</v>
      </c>
      <c r="D25" s="76">
        <f>VLOOKUP(A25, 'PAH3.DE'!$A$31:$B$1500, 2, FALSE)</f>
        <v>57.14</v>
      </c>
      <c r="E25" s="80">
        <f>VLOOKUP(A25,HRMS.PA!$A$33:$B$2000,2,FALSE)</f>
        <v>520</v>
      </c>
      <c r="F25" s="81">
        <f>VLOOKUP(A25,'.STOXX'!$A$27:$B$1500,2,FALSE)</f>
        <v>359.92</v>
      </c>
    </row>
    <row r="26" spans="1:6" x14ac:dyDescent="0.3">
      <c r="A26" s="36">
        <v>43501</v>
      </c>
      <c r="B26" s="80">
        <v>112.25</v>
      </c>
      <c r="C26" s="76">
        <f>VLOOKUP(A26, LVMH.PA!$A$32:$B$2000, 2, FALSE)</f>
        <v>291.14999999999998</v>
      </c>
      <c r="D26" s="76">
        <f>VLOOKUP(A26, 'PAH3.DE'!$A$31:$B$1500, 2, FALSE)</f>
        <v>57.56</v>
      </c>
      <c r="E26" s="80">
        <f>VLOOKUP(A26,HRMS.PA!$A$33:$B$2000,2,FALSE)</f>
        <v>534</v>
      </c>
      <c r="F26" s="81">
        <f>VLOOKUP(A26,'.STOXX'!$A$27:$B$1500,2,FALSE)</f>
        <v>364.99</v>
      </c>
    </row>
    <row r="27" spans="1:6" x14ac:dyDescent="0.3">
      <c r="A27" s="36">
        <v>43502</v>
      </c>
      <c r="B27" s="80">
        <v>111.85</v>
      </c>
      <c r="C27" s="76">
        <f>VLOOKUP(A27, LVMH.PA!$A$32:$B$2000, 2, FALSE)</f>
        <v>288.10000000000002</v>
      </c>
      <c r="D27" s="76">
        <f>VLOOKUP(A27, 'PAH3.DE'!$A$31:$B$1500, 2, FALSE)</f>
        <v>57.64</v>
      </c>
      <c r="E27" s="80">
        <f>VLOOKUP(A27,HRMS.PA!$A$33:$B$2000,2,FALSE)</f>
        <v>529.6</v>
      </c>
      <c r="F27" s="81">
        <f>VLOOKUP(A27,'.STOXX'!$A$27:$B$1500,2,FALSE)</f>
        <v>365.52</v>
      </c>
    </row>
    <row r="28" spans="1:6" x14ac:dyDescent="0.3">
      <c r="A28" s="36">
        <v>43503</v>
      </c>
      <c r="B28" s="80">
        <v>109</v>
      </c>
      <c r="C28" s="76">
        <f>VLOOKUP(A28, LVMH.PA!$A$32:$B$2000, 2, FALSE)</f>
        <v>283.39999999999998</v>
      </c>
      <c r="D28" s="76">
        <f>VLOOKUP(A28, 'PAH3.DE'!$A$31:$B$1500, 2, FALSE)</f>
        <v>55.1</v>
      </c>
      <c r="E28" s="80">
        <f>VLOOKUP(A28,HRMS.PA!$A$33:$B$2000,2,FALSE)</f>
        <v>520.4</v>
      </c>
      <c r="F28" s="81">
        <f>VLOOKUP(A28,'.STOXX'!$A$27:$B$1500,2,FALSE)</f>
        <v>360.08</v>
      </c>
    </row>
    <row r="29" spans="1:6" x14ac:dyDescent="0.3">
      <c r="A29" s="36">
        <v>43504</v>
      </c>
      <c r="B29" s="80">
        <v>108.95</v>
      </c>
      <c r="C29" s="76">
        <f>VLOOKUP(A29, LVMH.PA!$A$32:$B$2000, 2, FALSE)</f>
        <v>283.55</v>
      </c>
      <c r="D29" s="76">
        <f>VLOOKUP(A29, 'PAH3.DE'!$A$31:$B$1500, 2, FALSE)</f>
        <v>54</v>
      </c>
      <c r="E29" s="80">
        <f>VLOOKUP(A29,HRMS.PA!$A$33:$B$2000,2,FALSE)</f>
        <v>528</v>
      </c>
      <c r="F29" s="81">
        <f>VLOOKUP(A29,'.STOXX'!$A$27:$B$1500,2,FALSE)</f>
        <v>358.07</v>
      </c>
    </row>
    <row r="30" spans="1:6" x14ac:dyDescent="0.3">
      <c r="A30" s="36">
        <v>43507</v>
      </c>
      <c r="B30" s="80">
        <v>109.55</v>
      </c>
      <c r="C30" s="76">
        <f>VLOOKUP(A30, LVMH.PA!$A$32:$B$2000, 2, FALSE)</f>
        <v>288.3</v>
      </c>
      <c r="D30" s="76">
        <f>VLOOKUP(A30, 'PAH3.DE'!$A$31:$B$1500, 2, FALSE)</f>
        <v>54.28</v>
      </c>
      <c r="E30" s="80">
        <f>VLOOKUP(A30,HRMS.PA!$A$33:$B$2000,2,FALSE)</f>
        <v>533.79999999999995</v>
      </c>
      <c r="F30" s="81">
        <f>VLOOKUP(A30,'.STOXX'!$A$27:$B$1500,2,FALSE)</f>
        <v>361.12</v>
      </c>
    </row>
    <row r="31" spans="1:6" x14ac:dyDescent="0.3">
      <c r="A31" s="36">
        <v>43508</v>
      </c>
      <c r="B31" s="80">
        <v>111.1</v>
      </c>
      <c r="C31" s="76">
        <f>VLOOKUP(A31, LVMH.PA!$A$32:$B$2000, 2, FALSE)</f>
        <v>294.8</v>
      </c>
      <c r="D31" s="76">
        <f>VLOOKUP(A31, 'PAH3.DE'!$A$31:$B$1500, 2, FALSE)</f>
        <v>55.2</v>
      </c>
      <c r="E31" s="80">
        <f>VLOOKUP(A31,HRMS.PA!$A$33:$B$2000,2,FALSE)</f>
        <v>541</v>
      </c>
      <c r="F31" s="81">
        <f>VLOOKUP(A31,'.STOXX'!$A$27:$B$1500,2,FALSE)</f>
        <v>362.78</v>
      </c>
    </row>
    <row r="32" spans="1:6" x14ac:dyDescent="0.3">
      <c r="A32" s="36">
        <v>43509</v>
      </c>
      <c r="B32" s="80">
        <v>110.75</v>
      </c>
      <c r="C32" s="76">
        <f>VLOOKUP(A32, LVMH.PA!$A$32:$B$2000, 2, FALSE)</f>
        <v>294.64999999999998</v>
      </c>
      <c r="D32" s="76">
        <f>VLOOKUP(A32, 'PAH3.DE'!$A$31:$B$1500, 2, FALSE)</f>
        <v>55.4</v>
      </c>
      <c r="E32" s="80">
        <f>VLOOKUP(A32,HRMS.PA!$A$33:$B$2000,2,FALSE)</f>
        <v>546</v>
      </c>
      <c r="F32" s="81">
        <f>VLOOKUP(A32,'.STOXX'!$A$27:$B$1500,2,FALSE)</f>
        <v>364.97</v>
      </c>
    </row>
    <row r="33" spans="1:6" x14ac:dyDescent="0.3">
      <c r="A33" s="36">
        <v>43510</v>
      </c>
      <c r="B33" s="80">
        <v>110.35</v>
      </c>
      <c r="C33" s="76">
        <f>VLOOKUP(A33, LVMH.PA!$A$32:$B$2000, 2, FALSE)</f>
        <v>290.85000000000002</v>
      </c>
      <c r="D33" s="76">
        <f>VLOOKUP(A33, 'PAH3.DE'!$A$31:$B$1500, 2, FALSE)</f>
        <v>54.88</v>
      </c>
      <c r="E33" s="80">
        <f>VLOOKUP(A33,HRMS.PA!$A$33:$B$2000,2,FALSE)</f>
        <v>541.4</v>
      </c>
      <c r="F33" s="81">
        <f>VLOOKUP(A33,'.STOXX'!$A$27:$B$1500,2,FALSE)</f>
        <v>363.8</v>
      </c>
    </row>
    <row r="34" spans="1:6" x14ac:dyDescent="0.3">
      <c r="A34" s="36">
        <v>43511</v>
      </c>
      <c r="B34" s="80">
        <v>111.3</v>
      </c>
      <c r="C34" s="76">
        <f>VLOOKUP(A34, LVMH.PA!$A$32:$B$2000, 2, FALSE)</f>
        <v>294.2</v>
      </c>
      <c r="D34" s="76">
        <f>VLOOKUP(A34, 'PAH3.DE'!$A$31:$B$1500, 2, FALSE)</f>
        <v>56.04</v>
      </c>
      <c r="E34" s="80">
        <f>VLOOKUP(A34,HRMS.PA!$A$33:$B$2000,2,FALSE)</f>
        <v>540.79999999999995</v>
      </c>
      <c r="F34" s="81">
        <f>VLOOKUP(A34,'.STOXX'!$A$27:$B$1500,2,FALSE)</f>
        <v>368.94</v>
      </c>
    </row>
    <row r="35" spans="1:6" x14ac:dyDescent="0.3">
      <c r="A35" s="36">
        <v>43514</v>
      </c>
      <c r="B35" s="80">
        <v>111.35</v>
      </c>
      <c r="C35" s="76">
        <f>VLOOKUP(A35, LVMH.PA!$A$32:$B$2000, 2, FALSE)</f>
        <v>295.10000000000002</v>
      </c>
      <c r="D35" s="76">
        <f>VLOOKUP(A35, 'PAH3.DE'!$A$31:$B$1500, 2, FALSE)</f>
        <v>55.48</v>
      </c>
      <c r="E35" s="80">
        <f>VLOOKUP(A35,HRMS.PA!$A$33:$B$2000,2,FALSE)</f>
        <v>544</v>
      </c>
      <c r="F35" s="81">
        <f>VLOOKUP(A35,'.STOXX'!$A$27:$B$1500,2,FALSE)</f>
        <v>369.78</v>
      </c>
    </row>
    <row r="36" spans="1:6" x14ac:dyDescent="0.3">
      <c r="A36" s="36">
        <v>43515</v>
      </c>
      <c r="B36" s="80">
        <v>111.2</v>
      </c>
      <c r="C36" s="76">
        <f>VLOOKUP(A36, LVMH.PA!$A$32:$B$2000, 2, FALSE)</f>
        <v>297.25</v>
      </c>
      <c r="D36" s="76">
        <f>VLOOKUP(A36, 'PAH3.DE'!$A$31:$B$1500, 2, FALSE)</f>
        <v>55.58</v>
      </c>
      <c r="E36" s="80">
        <f>VLOOKUP(A36,HRMS.PA!$A$33:$B$2000,2,FALSE)</f>
        <v>545.4</v>
      </c>
      <c r="F36" s="81">
        <f>VLOOKUP(A36,'.STOXX'!$A$27:$B$1500,2,FALSE)</f>
        <v>368.97</v>
      </c>
    </row>
    <row r="37" spans="1:6" x14ac:dyDescent="0.3">
      <c r="A37" s="36">
        <v>43516</v>
      </c>
      <c r="B37" s="80">
        <v>110.9</v>
      </c>
      <c r="C37" s="76">
        <f>VLOOKUP(A37, LVMH.PA!$A$32:$B$2000, 2, FALSE)</f>
        <v>296.60000000000002</v>
      </c>
      <c r="D37" s="76">
        <f>VLOOKUP(A37, 'PAH3.DE'!$A$31:$B$1500, 2, FALSE)</f>
        <v>57.22</v>
      </c>
      <c r="E37" s="80">
        <f>VLOOKUP(A37,HRMS.PA!$A$33:$B$2000,2,FALSE)</f>
        <v>549</v>
      </c>
      <c r="F37" s="81">
        <f>VLOOKUP(A37,'.STOXX'!$A$27:$B$1500,2,FALSE)</f>
        <v>371.46</v>
      </c>
    </row>
    <row r="38" spans="1:6" x14ac:dyDescent="0.3">
      <c r="A38" s="36">
        <v>43517</v>
      </c>
      <c r="B38" s="80">
        <v>111.3</v>
      </c>
      <c r="C38" s="76">
        <f>VLOOKUP(A38, LVMH.PA!$A$32:$B$2000, 2, FALSE)</f>
        <v>296.95</v>
      </c>
      <c r="D38" s="76">
        <f>VLOOKUP(A38, 'PAH3.DE'!$A$31:$B$1500, 2, FALSE)</f>
        <v>57.12</v>
      </c>
      <c r="E38" s="80">
        <f>VLOOKUP(A38,HRMS.PA!$A$33:$B$2000,2,FALSE)</f>
        <v>551.4</v>
      </c>
      <c r="F38" s="81">
        <f>VLOOKUP(A38,'.STOXX'!$A$27:$B$1500,2,FALSE)</f>
        <v>370.41</v>
      </c>
    </row>
    <row r="39" spans="1:6" x14ac:dyDescent="0.3">
      <c r="A39" s="36">
        <v>43518</v>
      </c>
      <c r="B39" s="80">
        <v>111.1</v>
      </c>
      <c r="C39" s="76">
        <f>VLOOKUP(A39, LVMH.PA!$A$32:$B$2000, 2, FALSE)</f>
        <v>299.75</v>
      </c>
      <c r="D39" s="76">
        <f>VLOOKUP(A39, 'PAH3.DE'!$A$31:$B$1500, 2, FALSE)</f>
        <v>57.1</v>
      </c>
      <c r="E39" s="80">
        <f>VLOOKUP(A39,HRMS.PA!$A$33:$B$2000,2,FALSE)</f>
        <v>553.79999999999995</v>
      </c>
      <c r="F39" s="81">
        <f>VLOOKUP(A39,'.STOXX'!$A$27:$B$1500,2,FALSE)</f>
        <v>371.23</v>
      </c>
    </row>
    <row r="40" spans="1:6" x14ac:dyDescent="0.3">
      <c r="A40" s="36">
        <v>43521</v>
      </c>
      <c r="B40" s="80">
        <v>112.15</v>
      </c>
      <c r="C40" s="76">
        <f>VLOOKUP(A40, LVMH.PA!$A$32:$B$2000, 2, FALSE)</f>
        <v>302.89999999999998</v>
      </c>
      <c r="D40" s="76">
        <f>VLOOKUP(A40, 'PAH3.DE'!$A$31:$B$1500, 2, FALSE)</f>
        <v>58.84</v>
      </c>
      <c r="E40" s="80">
        <f>VLOOKUP(A40,HRMS.PA!$A$33:$B$2000,2,FALSE)</f>
        <v>556.6</v>
      </c>
      <c r="F40" s="81">
        <f>VLOOKUP(A40,'.STOXX'!$A$27:$B$1500,2,FALSE)</f>
        <v>372.18</v>
      </c>
    </row>
    <row r="41" spans="1:6" x14ac:dyDescent="0.3">
      <c r="A41" s="36">
        <v>43522</v>
      </c>
      <c r="B41" s="80">
        <v>113.6</v>
      </c>
      <c r="C41" s="76">
        <f>VLOOKUP(A41, LVMH.PA!$A$32:$B$2000, 2, FALSE)</f>
        <v>304.25</v>
      </c>
      <c r="D41" s="76">
        <f>VLOOKUP(A41, 'PAH3.DE'!$A$31:$B$1500, 2, FALSE)</f>
        <v>58.74</v>
      </c>
      <c r="E41" s="80">
        <f>VLOOKUP(A41,HRMS.PA!$A$33:$B$2000,2,FALSE)</f>
        <v>556.20000000000005</v>
      </c>
      <c r="F41" s="81">
        <f>VLOOKUP(A41,'.STOXX'!$A$27:$B$1500,2,FALSE)</f>
        <v>373.64</v>
      </c>
    </row>
    <row r="42" spans="1:6" x14ac:dyDescent="0.3">
      <c r="A42" s="36">
        <v>43523</v>
      </c>
      <c r="B42" s="80">
        <v>112.65</v>
      </c>
      <c r="C42" s="76">
        <f>VLOOKUP(A42, LVMH.PA!$A$32:$B$2000, 2, FALSE)</f>
        <v>302.39999999999998</v>
      </c>
      <c r="D42" s="76">
        <f>VLOOKUP(A42, 'PAH3.DE'!$A$31:$B$1500, 2, FALSE)</f>
        <v>58.88</v>
      </c>
      <c r="E42" s="80">
        <f>VLOOKUP(A42,HRMS.PA!$A$33:$B$2000,2,FALSE)</f>
        <v>558.20000000000005</v>
      </c>
      <c r="F42" s="81">
        <f>VLOOKUP(A42,'.STOXX'!$A$27:$B$1500,2,FALSE)</f>
        <v>372.58</v>
      </c>
    </row>
    <row r="43" spans="1:6" x14ac:dyDescent="0.3">
      <c r="A43" s="36">
        <v>43524</v>
      </c>
      <c r="B43" s="80">
        <v>113.15</v>
      </c>
      <c r="C43" s="76">
        <f>VLOOKUP(A43, LVMH.PA!$A$32:$B$2000, 2, FALSE)</f>
        <v>302</v>
      </c>
      <c r="D43" s="76">
        <f>VLOOKUP(A43, 'PAH3.DE'!$A$31:$B$1500, 2, FALSE)</f>
        <v>58.62</v>
      </c>
      <c r="E43" s="80">
        <f>VLOOKUP(A43,HRMS.PA!$A$33:$B$2000,2,FALSE)</f>
        <v>556.79999999999995</v>
      </c>
      <c r="F43" s="81">
        <f>VLOOKUP(A43,'.STOXX'!$A$27:$B$1500,2,FALSE)</f>
        <v>372.8</v>
      </c>
    </row>
    <row r="44" spans="1:6" x14ac:dyDescent="0.3">
      <c r="A44" s="36">
        <v>43525</v>
      </c>
      <c r="B44" s="80">
        <v>114.7</v>
      </c>
      <c r="C44" s="76">
        <f>VLOOKUP(A44, LVMH.PA!$A$32:$B$2000, 2, FALSE)</f>
        <v>306.60000000000002</v>
      </c>
      <c r="D44" s="76">
        <f>VLOOKUP(A44, 'PAH3.DE'!$A$31:$B$1500, 2, FALSE)</f>
        <v>59.94</v>
      </c>
      <c r="E44" s="80">
        <f>VLOOKUP(A44,HRMS.PA!$A$33:$B$2000,2,FALSE)</f>
        <v>562.4</v>
      </c>
      <c r="F44" s="81">
        <f>VLOOKUP(A44,'.STOXX'!$A$27:$B$1500,2,FALSE)</f>
        <v>374.24</v>
      </c>
    </row>
    <row r="45" spans="1:6" x14ac:dyDescent="0.3">
      <c r="A45" s="36">
        <v>43528</v>
      </c>
      <c r="B45" s="80">
        <v>115.9</v>
      </c>
      <c r="C45" s="76">
        <f>VLOOKUP(A45, LVMH.PA!$A$32:$B$2000, 2, FALSE)</f>
        <v>308</v>
      </c>
      <c r="D45" s="76">
        <f>VLOOKUP(A45, 'PAH3.DE'!$A$31:$B$1500, 2, FALSE)</f>
        <v>59.64</v>
      </c>
      <c r="E45" s="80">
        <f>VLOOKUP(A45,HRMS.PA!$A$33:$B$2000,2,FALSE)</f>
        <v>565.6</v>
      </c>
      <c r="F45" s="81">
        <f>VLOOKUP(A45,'.STOXX'!$A$27:$B$1500,2,FALSE)</f>
        <v>375.09</v>
      </c>
    </row>
    <row r="46" spans="1:6" x14ac:dyDescent="0.3">
      <c r="A46" s="36">
        <v>43529</v>
      </c>
      <c r="B46" s="80">
        <v>115.75</v>
      </c>
      <c r="C46" s="76">
        <f>VLOOKUP(A46, LVMH.PA!$A$32:$B$2000, 2, FALSE)</f>
        <v>309</v>
      </c>
      <c r="D46" s="76">
        <f>VLOOKUP(A46, 'PAH3.DE'!$A$31:$B$1500, 2, FALSE)</f>
        <v>59.5</v>
      </c>
      <c r="E46" s="80">
        <f>VLOOKUP(A46,HRMS.PA!$A$33:$B$2000,2,FALSE)</f>
        <v>567.20000000000005</v>
      </c>
      <c r="F46" s="81">
        <f>VLOOKUP(A46,'.STOXX'!$A$27:$B$1500,2,FALSE)</f>
        <v>375.64</v>
      </c>
    </row>
    <row r="47" spans="1:6" x14ac:dyDescent="0.3">
      <c r="A47" s="36">
        <v>43530</v>
      </c>
      <c r="B47" s="80">
        <v>114.9</v>
      </c>
      <c r="C47" s="76">
        <f>VLOOKUP(A47, LVMH.PA!$A$32:$B$2000, 2, FALSE)</f>
        <v>306.89999999999998</v>
      </c>
      <c r="D47" s="76">
        <f>VLOOKUP(A47, 'PAH3.DE'!$A$31:$B$1500, 2, FALSE)</f>
        <v>59.04</v>
      </c>
      <c r="E47" s="80">
        <f>VLOOKUP(A47,HRMS.PA!$A$33:$B$2000,2,FALSE)</f>
        <v>562.79999999999995</v>
      </c>
      <c r="F47" s="81">
        <f>VLOOKUP(A47,'.STOXX'!$A$27:$B$1500,2,FALSE)</f>
        <v>375.48</v>
      </c>
    </row>
    <row r="48" spans="1:6" x14ac:dyDescent="0.3">
      <c r="A48" s="36">
        <v>43531</v>
      </c>
      <c r="B48" s="80">
        <v>114.7</v>
      </c>
      <c r="C48" s="76">
        <f>VLOOKUP(A48, LVMH.PA!$A$32:$B$2000, 2, FALSE)</f>
        <v>306.05</v>
      </c>
      <c r="D48" s="76">
        <f>VLOOKUP(A48, 'PAH3.DE'!$A$31:$B$1500, 2, FALSE)</f>
        <v>57.96</v>
      </c>
      <c r="E48" s="80">
        <f>VLOOKUP(A48,HRMS.PA!$A$33:$B$2000,2,FALSE)</f>
        <v>564.6</v>
      </c>
      <c r="F48" s="81">
        <f>VLOOKUP(A48,'.STOXX'!$A$27:$B$1500,2,FALSE)</f>
        <v>373.88</v>
      </c>
    </row>
    <row r="49" spans="1:6" x14ac:dyDescent="0.3">
      <c r="A49" s="36">
        <v>43532</v>
      </c>
      <c r="B49" s="80">
        <v>114</v>
      </c>
      <c r="C49" s="76">
        <f>VLOOKUP(A49, LVMH.PA!$A$32:$B$2000, 2, FALSE)</f>
        <v>305.8</v>
      </c>
      <c r="D49" s="76">
        <f>VLOOKUP(A49, 'PAH3.DE'!$A$31:$B$1500, 2, FALSE)</f>
        <v>56.9</v>
      </c>
      <c r="E49" s="80">
        <f>VLOOKUP(A49,HRMS.PA!$A$33:$B$2000,2,FALSE)</f>
        <v>566.20000000000005</v>
      </c>
      <c r="F49" s="81">
        <f>VLOOKUP(A49,'.STOXX'!$A$27:$B$1500,2,FALSE)</f>
        <v>370.57</v>
      </c>
    </row>
    <row r="50" spans="1:6" x14ac:dyDescent="0.3">
      <c r="A50" s="36">
        <v>43535</v>
      </c>
      <c r="B50" s="80">
        <v>115.7</v>
      </c>
      <c r="C50" s="76">
        <f>VLOOKUP(A50, LVMH.PA!$A$32:$B$2000, 2, FALSE)</f>
        <v>306.39999999999998</v>
      </c>
      <c r="D50" s="76">
        <f>VLOOKUP(A50, 'PAH3.DE'!$A$31:$B$1500, 2, FALSE)</f>
        <v>57.22</v>
      </c>
      <c r="E50" s="80">
        <f>VLOOKUP(A50,HRMS.PA!$A$33:$B$2000,2,FALSE)</f>
        <v>567.79999999999995</v>
      </c>
      <c r="F50" s="81">
        <f>VLOOKUP(A50,'.STOXX'!$A$27:$B$1500,2,FALSE)</f>
        <v>373.47</v>
      </c>
    </row>
    <row r="51" spans="1:6" x14ac:dyDescent="0.3">
      <c r="A51" s="36">
        <v>43536</v>
      </c>
      <c r="B51" s="80">
        <v>115.4</v>
      </c>
      <c r="C51" s="76">
        <f>VLOOKUP(A51, LVMH.PA!$A$32:$B$2000, 2, FALSE)</f>
        <v>308.60000000000002</v>
      </c>
      <c r="D51" s="76">
        <f>VLOOKUP(A51, 'PAH3.DE'!$A$31:$B$1500, 2, FALSE)</f>
        <v>56.04</v>
      </c>
      <c r="E51" s="80">
        <f>VLOOKUP(A51,HRMS.PA!$A$33:$B$2000,2,FALSE)</f>
        <v>569</v>
      </c>
      <c r="F51" s="81">
        <f>VLOOKUP(A51,'.STOXX'!$A$27:$B$1500,2,FALSE)</f>
        <v>373.25</v>
      </c>
    </row>
    <row r="52" spans="1:6" x14ac:dyDescent="0.3">
      <c r="A52" s="36">
        <v>43537</v>
      </c>
      <c r="B52" s="80">
        <v>114.8</v>
      </c>
      <c r="C52" s="76">
        <f>VLOOKUP(A52, LVMH.PA!$A$32:$B$2000, 2, FALSE)</f>
        <v>310.5</v>
      </c>
      <c r="D52" s="76">
        <f>VLOOKUP(A52, 'PAH3.DE'!$A$31:$B$1500, 2, FALSE)</f>
        <v>56.32</v>
      </c>
      <c r="E52" s="80">
        <f>VLOOKUP(A52,HRMS.PA!$A$33:$B$2000,2,FALSE)</f>
        <v>569.20000000000005</v>
      </c>
      <c r="F52" s="81">
        <f>VLOOKUP(A52,'.STOXX'!$A$27:$B$1500,2,FALSE)</f>
        <v>375.6</v>
      </c>
    </row>
    <row r="53" spans="1:6" x14ac:dyDescent="0.3">
      <c r="A53" s="36">
        <v>43538</v>
      </c>
      <c r="B53" s="80">
        <v>115.75</v>
      </c>
      <c r="C53" s="76">
        <f>VLOOKUP(A53, LVMH.PA!$A$32:$B$2000, 2, FALSE)</f>
        <v>315.60000000000002</v>
      </c>
      <c r="D53" s="76">
        <f>VLOOKUP(A53, 'PAH3.DE'!$A$31:$B$1500, 2, FALSE)</f>
        <v>56.12</v>
      </c>
      <c r="E53" s="80">
        <f>VLOOKUP(A53,HRMS.PA!$A$33:$B$2000,2,FALSE)</f>
        <v>575</v>
      </c>
      <c r="F53" s="81">
        <f>VLOOKUP(A53,'.STOXX'!$A$27:$B$1500,2,FALSE)</f>
        <v>378.52</v>
      </c>
    </row>
    <row r="54" spans="1:6" x14ac:dyDescent="0.3">
      <c r="A54" s="36">
        <v>43539</v>
      </c>
      <c r="B54" s="80">
        <v>116.6</v>
      </c>
      <c r="C54" s="76">
        <f>VLOOKUP(A54, LVMH.PA!$A$32:$B$2000, 2, FALSE)</f>
        <v>318.60000000000002</v>
      </c>
      <c r="D54" s="76">
        <f>VLOOKUP(A54, 'PAH3.DE'!$A$31:$B$1500, 2, FALSE)</f>
        <v>56.02</v>
      </c>
      <c r="E54" s="80">
        <f>VLOOKUP(A54,HRMS.PA!$A$33:$B$2000,2,FALSE)</f>
        <v>584</v>
      </c>
      <c r="F54" s="81">
        <f>VLOOKUP(A54,'.STOXX'!$A$27:$B$1500,2,FALSE)</f>
        <v>381.1</v>
      </c>
    </row>
    <row r="55" spans="1:6" x14ac:dyDescent="0.3">
      <c r="A55" s="36">
        <v>43542</v>
      </c>
      <c r="B55" s="80">
        <v>116.35</v>
      </c>
      <c r="C55" s="76">
        <f>VLOOKUP(A55, LVMH.PA!$A$32:$B$2000, 2, FALSE)</f>
        <v>317.14999999999998</v>
      </c>
      <c r="D55" s="76">
        <f>VLOOKUP(A55, 'PAH3.DE'!$A$31:$B$1500, 2, FALSE)</f>
        <v>55.58</v>
      </c>
      <c r="E55" s="80">
        <f>VLOOKUP(A55,HRMS.PA!$A$33:$B$2000,2,FALSE)</f>
        <v>582</v>
      </c>
      <c r="F55" s="81">
        <f>VLOOKUP(A55,'.STOXX'!$A$27:$B$1500,2,FALSE)</f>
        <v>382.11</v>
      </c>
    </row>
    <row r="56" spans="1:6" x14ac:dyDescent="0.3">
      <c r="A56" s="36">
        <v>43543</v>
      </c>
      <c r="B56" s="80">
        <v>116.65</v>
      </c>
      <c r="C56" s="76">
        <f>VLOOKUP(A56, LVMH.PA!$A$32:$B$2000, 2, FALSE)</f>
        <v>320.3</v>
      </c>
      <c r="D56" s="76">
        <f>VLOOKUP(A56, 'PAH3.DE'!$A$31:$B$1500, 2, FALSE)</f>
        <v>57.8</v>
      </c>
      <c r="E56" s="80">
        <f>VLOOKUP(A56,HRMS.PA!$A$33:$B$2000,2,FALSE)</f>
        <v>590.20000000000005</v>
      </c>
      <c r="F56" s="81">
        <f>VLOOKUP(A56,'.STOXX'!$A$27:$B$1500,2,FALSE)</f>
        <v>384.29</v>
      </c>
    </row>
    <row r="57" spans="1:6" x14ac:dyDescent="0.3">
      <c r="A57" s="36">
        <v>43544</v>
      </c>
      <c r="B57" s="80">
        <v>115.55</v>
      </c>
      <c r="C57" s="76">
        <f>VLOOKUP(A57, LVMH.PA!$A$32:$B$2000, 2, FALSE)</f>
        <v>318.2</v>
      </c>
      <c r="D57" s="76">
        <f>VLOOKUP(A57, 'PAH3.DE'!$A$31:$B$1500, 2, FALSE)</f>
        <v>56.52</v>
      </c>
      <c r="E57" s="80">
        <f>VLOOKUP(A57,HRMS.PA!$A$33:$B$2000,2,FALSE)</f>
        <v>596.6</v>
      </c>
      <c r="F57" s="81">
        <f>VLOOKUP(A57,'.STOXX'!$A$27:$B$1500,2,FALSE)</f>
        <v>380.84</v>
      </c>
    </row>
    <row r="58" spans="1:6" x14ac:dyDescent="0.3">
      <c r="A58" s="36">
        <v>43545</v>
      </c>
      <c r="B58" s="80">
        <v>116.1</v>
      </c>
      <c r="C58" s="76">
        <f>VLOOKUP(A58, LVMH.PA!$A$32:$B$2000, 2, FALSE)</f>
        <v>317.8</v>
      </c>
      <c r="D58" s="76">
        <f>VLOOKUP(A58, 'PAH3.DE'!$A$31:$B$1500, 2, FALSE)</f>
        <v>56.56</v>
      </c>
      <c r="E58" s="80">
        <f>VLOOKUP(A58,HRMS.PA!$A$33:$B$2000,2,FALSE)</f>
        <v>592.20000000000005</v>
      </c>
      <c r="F58" s="81">
        <f>VLOOKUP(A58,'.STOXX'!$A$27:$B$1500,2,FALSE)</f>
        <v>380.69</v>
      </c>
    </row>
    <row r="59" spans="1:6" x14ac:dyDescent="0.3">
      <c r="A59" s="36">
        <v>43546</v>
      </c>
      <c r="B59" s="80">
        <v>114.4</v>
      </c>
      <c r="C59" s="76">
        <f>VLOOKUP(A59, LVMH.PA!$A$32:$B$2000, 2, FALSE)</f>
        <v>313.45</v>
      </c>
      <c r="D59" s="76">
        <f>VLOOKUP(A59, 'PAH3.DE'!$A$31:$B$1500, 2, FALSE)</f>
        <v>55.36</v>
      </c>
      <c r="E59" s="80">
        <f>VLOOKUP(A59,HRMS.PA!$A$33:$B$2000,2,FALSE)</f>
        <v>583.20000000000005</v>
      </c>
      <c r="F59" s="81">
        <f>VLOOKUP(A59,'.STOXX'!$A$27:$B$1500,2,FALSE)</f>
        <v>376.03</v>
      </c>
    </row>
    <row r="60" spans="1:6" x14ac:dyDescent="0.3">
      <c r="A60" s="36">
        <v>43549</v>
      </c>
      <c r="B60" s="80">
        <v>115.9</v>
      </c>
      <c r="C60" s="76">
        <f>VLOOKUP(A60, LVMH.PA!$A$32:$B$2000, 2, FALSE)</f>
        <v>317.7</v>
      </c>
      <c r="D60" s="76">
        <f>VLOOKUP(A60, 'PAH3.DE'!$A$31:$B$1500, 2, FALSE)</f>
        <v>55.54</v>
      </c>
      <c r="E60" s="80">
        <f>VLOOKUP(A60,HRMS.PA!$A$33:$B$2000,2,FALSE)</f>
        <v>588.6</v>
      </c>
      <c r="F60" s="81">
        <f>VLOOKUP(A60,'.STOXX'!$A$27:$B$1500,2,FALSE)</f>
        <v>374.33</v>
      </c>
    </row>
    <row r="61" spans="1:6" x14ac:dyDescent="0.3">
      <c r="A61" s="36">
        <v>43550</v>
      </c>
      <c r="B61" s="80">
        <v>117.8</v>
      </c>
      <c r="C61" s="76">
        <f>VLOOKUP(A61, LVMH.PA!$A$32:$B$2000, 2, FALSE)</f>
        <v>322.8</v>
      </c>
      <c r="D61" s="76">
        <f>VLOOKUP(A61, 'PAH3.DE'!$A$31:$B$1500, 2, FALSE)</f>
        <v>54.8</v>
      </c>
      <c r="E61" s="80">
        <f>VLOOKUP(A61,HRMS.PA!$A$33:$B$2000,2,FALSE)</f>
        <v>590</v>
      </c>
      <c r="F61" s="81">
        <f>VLOOKUP(A61,'.STOXX'!$A$27:$B$1500,2,FALSE)</f>
        <v>377.2</v>
      </c>
    </row>
    <row r="62" spans="1:6" x14ac:dyDescent="0.3">
      <c r="A62" s="36">
        <v>43551</v>
      </c>
      <c r="B62" s="80">
        <v>118.35</v>
      </c>
      <c r="C62" s="76">
        <f>VLOOKUP(A62, LVMH.PA!$A$32:$B$2000, 2, FALSE)</f>
        <v>322.89999999999998</v>
      </c>
      <c r="D62" s="76">
        <f>VLOOKUP(A62, 'PAH3.DE'!$A$31:$B$1500, 2, FALSE)</f>
        <v>55.18</v>
      </c>
      <c r="E62" s="80">
        <f>VLOOKUP(A62,HRMS.PA!$A$33:$B$2000,2,FALSE)</f>
        <v>590</v>
      </c>
      <c r="F62" s="81">
        <f>VLOOKUP(A62,'.STOXX'!$A$27:$B$1500,2,FALSE)</f>
        <v>377.28</v>
      </c>
    </row>
    <row r="63" spans="1:6" x14ac:dyDescent="0.3">
      <c r="A63" s="36">
        <v>43552</v>
      </c>
      <c r="B63" s="80">
        <v>118</v>
      </c>
      <c r="C63" s="76">
        <f>VLOOKUP(A63, LVMH.PA!$A$32:$B$2000, 2, FALSE)</f>
        <v>324.10000000000002</v>
      </c>
      <c r="D63" s="76">
        <f>VLOOKUP(A63, 'PAH3.DE'!$A$31:$B$1500, 2, FALSE)</f>
        <v>54.74</v>
      </c>
      <c r="E63" s="80">
        <f>VLOOKUP(A63,HRMS.PA!$A$33:$B$2000,2,FALSE)</f>
        <v>589.79999999999995</v>
      </c>
      <c r="F63" s="81">
        <f>VLOOKUP(A63,'.STOXX'!$A$27:$B$1500,2,FALSE)</f>
        <v>376.84</v>
      </c>
    </row>
    <row r="64" spans="1:6" x14ac:dyDescent="0.3">
      <c r="A64" s="36">
        <v>43553</v>
      </c>
      <c r="B64" s="80">
        <v>119.5</v>
      </c>
      <c r="C64" s="76">
        <f>VLOOKUP(A64, LVMH.PA!$A$32:$B$2000, 2, FALSE)</f>
        <v>327.9</v>
      </c>
      <c r="D64" s="76">
        <f>VLOOKUP(A64, 'PAH3.DE'!$A$31:$B$1500, 2, FALSE)</f>
        <v>55.94</v>
      </c>
      <c r="E64" s="80">
        <f>VLOOKUP(A64,HRMS.PA!$A$33:$B$2000,2,FALSE)</f>
        <v>588.20000000000005</v>
      </c>
      <c r="F64" s="81">
        <f>VLOOKUP(A64,'.STOXX'!$A$27:$B$1500,2,FALSE)</f>
        <v>379.09</v>
      </c>
    </row>
    <row r="65" spans="1:6" x14ac:dyDescent="0.3">
      <c r="A65" s="36">
        <v>43556</v>
      </c>
      <c r="B65" s="80">
        <v>120.8</v>
      </c>
      <c r="C65" s="76">
        <f>VLOOKUP(A65, LVMH.PA!$A$32:$B$2000, 2, FALSE)</f>
        <v>333.25</v>
      </c>
      <c r="D65" s="76">
        <f>VLOOKUP(A65, 'PAH3.DE'!$A$31:$B$1500, 2, FALSE)</f>
        <v>57.66</v>
      </c>
      <c r="E65" s="80">
        <f>VLOOKUP(A65,HRMS.PA!$A$33:$B$2000,2,FALSE)</f>
        <v>597.4</v>
      </c>
      <c r="F65" s="81">
        <f>VLOOKUP(A65,'.STOXX'!$A$27:$B$1500,2,FALSE)</f>
        <v>383.67</v>
      </c>
    </row>
    <row r="66" spans="1:6" x14ac:dyDescent="0.3">
      <c r="A66" s="36">
        <v>43557</v>
      </c>
      <c r="B66" s="80">
        <v>121.15</v>
      </c>
      <c r="C66" s="76">
        <f>VLOOKUP(A66, LVMH.PA!$A$32:$B$2000, 2, FALSE)</f>
        <v>334.5</v>
      </c>
      <c r="D66" s="76">
        <f>VLOOKUP(A66, 'PAH3.DE'!$A$31:$B$1500, 2, FALSE)</f>
        <v>58.44</v>
      </c>
      <c r="E66" s="80">
        <f>VLOOKUP(A66,HRMS.PA!$A$33:$B$2000,2,FALSE)</f>
        <v>600</v>
      </c>
      <c r="F66" s="81">
        <f>VLOOKUP(A66,'.STOXX'!$A$27:$B$1500,2,FALSE)</f>
        <v>385.03</v>
      </c>
    </row>
    <row r="67" spans="1:6" x14ac:dyDescent="0.3">
      <c r="A67" s="36">
        <v>43558</v>
      </c>
      <c r="B67" s="80">
        <v>121.55</v>
      </c>
      <c r="C67" s="76">
        <f>VLOOKUP(A67, LVMH.PA!$A$32:$B$2000, 2, FALSE)</f>
        <v>334</v>
      </c>
      <c r="D67" s="76">
        <f>VLOOKUP(A67, 'PAH3.DE'!$A$31:$B$1500, 2, FALSE)</f>
        <v>59.24</v>
      </c>
      <c r="E67" s="80">
        <f>VLOOKUP(A67,HRMS.PA!$A$33:$B$2000,2,FALSE)</f>
        <v>600.6</v>
      </c>
      <c r="F67" s="81">
        <f>VLOOKUP(A67,'.STOXX'!$A$27:$B$1500,2,FALSE)</f>
        <v>388.92</v>
      </c>
    </row>
    <row r="68" spans="1:6" x14ac:dyDescent="0.3">
      <c r="A68" s="36">
        <v>43559</v>
      </c>
      <c r="B68" s="80">
        <v>121.6</v>
      </c>
      <c r="C68" s="76">
        <f>VLOOKUP(A68, LVMH.PA!$A$32:$B$2000, 2, FALSE)</f>
        <v>333.55</v>
      </c>
      <c r="D68" s="76">
        <f>VLOOKUP(A68, 'PAH3.DE'!$A$31:$B$1500, 2, FALSE)</f>
        <v>59.7</v>
      </c>
      <c r="E68" s="80">
        <f>VLOOKUP(A68,HRMS.PA!$A$33:$B$2000,2,FALSE)</f>
        <v>597.6</v>
      </c>
      <c r="F68" s="81">
        <f>VLOOKUP(A68,'.STOXX'!$A$27:$B$1500,2,FALSE)</f>
        <v>387.87</v>
      </c>
    </row>
    <row r="69" spans="1:6" x14ac:dyDescent="0.3">
      <c r="A69" s="36">
        <v>43560</v>
      </c>
      <c r="B69" s="80">
        <v>121.8</v>
      </c>
      <c r="C69" s="76">
        <f>VLOOKUP(A69, LVMH.PA!$A$32:$B$2000, 2, FALSE)</f>
        <v>336.05</v>
      </c>
      <c r="D69" s="76">
        <f>VLOOKUP(A69, 'PAH3.DE'!$A$31:$B$1500, 2, FALSE)</f>
        <v>59.22</v>
      </c>
      <c r="E69" s="80">
        <f>VLOOKUP(A69,HRMS.PA!$A$33:$B$2000,2,FALSE)</f>
        <v>597.4</v>
      </c>
      <c r="F69" s="81">
        <f>VLOOKUP(A69,'.STOXX'!$A$27:$B$1500,2,FALSE)</f>
        <v>388.23</v>
      </c>
    </row>
    <row r="70" spans="1:6" x14ac:dyDescent="0.3">
      <c r="A70" s="36">
        <v>43563</v>
      </c>
      <c r="B70" s="80">
        <v>121.55</v>
      </c>
      <c r="C70" s="76">
        <f>VLOOKUP(A70, LVMH.PA!$A$32:$B$2000, 2, FALSE)</f>
        <v>332</v>
      </c>
      <c r="D70" s="76">
        <f>VLOOKUP(A70, 'PAH3.DE'!$A$31:$B$1500, 2, FALSE)</f>
        <v>59.84</v>
      </c>
      <c r="E70" s="80">
        <f>VLOOKUP(A70,HRMS.PA!$A$33:$B$2000,2,FALSE)</f>
        <v>597.4</v>
      </c>
      <c r="F70" s="81">
        <f>VLOOKUP(A70,'.STOXX'!$A$27:$B$1500,2,FALSE)</f>
        <v>387.51</v>
      </c>
    </row>
    <row r="71" spans="1:6" x14ac:dyDescent="0.3">
      <c r="A71" s="36">
        <v>43564</v>
      </c>
      <c r="B71" s="80">
        <v>120.9</v>
      </c>
      <c r="C71" s="76">
        <f>VLOOKUP(A71, LVMH.PA!$A$32:$B$2000, 2, FALSE)</f>
        <v>327.3</v>
      </c>
      <c r="D71" s="76">
        <f>VLOOKUP(A71, 'PAH3.DE'!$A$31:$B$1500, 2, FALSE)</f>
        <v>58.72</v>
      </c>
      <c r="E71" s="80">
        <f>VLOOKUP(A71,HRMS.PA!$A$33:$B$2000,2,FALSE)</f>
        <v>589</v>
      </c>
      <c r="F71" s="81">
        <f>VLOOKUP(A71,'.STOXX'!$A$27:$B$1500,2,FALSE)</f>
        <v>385.68</v>
      </c>
    </row>
    <row r="72" spans="1:6" x14ac:dyDescent="0.3">
      <c r="A72" s="36">
        <v>43565</v>
      </c>
      <c r="B72" s="80">
        <v>121.35</v>
      </c>
      <c r="C72" s="76">
        <f>VLOOKUP(A72, LVMH.PA!$A$32:$B$2000, 2, FALSE)</f>
        <v>329.75</v>
      </c>
      <c r="D72" s="76">
        <f>VLOOKUP(A72, 'PAH3.DE'!$A$31:$B$1500, 2, FALSE)</f>
        <v>58.5</v>
      </c>
      <c r="E72" s="80">
        <f>VLOOKUP(A72,HRMS.PA!$A$33:$B$2000,2,FALSE)</f>
        <v>588.6</v>
      </c>
      <c r="F72" s="81">
        <f>VLOOKUP(A72,'.STOXX'!$A$27:$B$1500,2,FALSE)</f>
        <v>386.68</v>
      </c>
    </row>
    <row r="73" spans="1:6" x14ac:dyDescent="0.3">
      <c r="A73" s="36">
        <v>43566</v>
      </c>
      <c r="B73" s="80">
        <v>121.4</v>
      </c>
      <c r="C73" s="76">
        <f>VLOOKUP(A73, LVMH.PA!$A$32:$B$2000, 2, FALSE)</f>
        <v>344.95</v>
      </c>
      <c r="D73" s="76">
        <f>VLOOKUP(A73, 'PAH3.DE'!$A$31:$B$1500, 2, FALSE)</f>
        <v>59.06</v>
      </c>
      <c r="E73" s="80">
        <f>VLOOKUP(A73,HRMS.PA!$A$33:$B$2000,2,FALSE)</f>
        <v>592</v>
      </c>
      <c r="F73" s="81">
        <f>VLOOKUP(A73,'.STOXX'!$A$27:$B$1500,2,FALSE)</f>
        <v>386.91</v>
      </c>
    </row>
    <row r="74" spans="1:6" x14ac:dyDescent="0.3">
      <c r="A74" s="36">
        <v>43567</v>
      </c>
      <c r="B74" s="80">
        <v>122.6</v>
      </c>
      <c r="C74" s="76">
        <f>VLOOKUP(A74, LVMH.PA!$A$32:$B$2000, 2, FALSE)</f>
        <v>342.9</v>
      </c>
      <c r="D74" s="76">
        <f>VLOOKUP(A74, 'PAH3.DE'!$A$31:$B$1500, 2, FALSE)</f>
        <v>60.26</v>
      </c>
      <c r="E74" s="80">
        <f>VLOOKUP(A74,HRMS.PA!$A$33:$B$2000,2,FALSE)</f>
        <v>599.4</v>
      </c>
      <c r="F74" s="81">
        <f>VLOOKUP(A74,'.STOXX'!$A$27:$B$1500,2,FALSE)</f>
        <v>387.53</v>
      </c>
    </row>
    <row r="75" spans="1:6" x14ac:dyDescent="0.3">
      <c r="A75" s="36">
        <v>43570</v>
      </c>
      <c r="B75" s="80">
        <v>120.95</v>
      </c>
      <c r="C75" s="76">
        <f>VLOOKUP(A75, LVMH.PA!$A$32:$B$2000, 2, FALSE)</f>
        <v>342.95</v>
      </c>
      <c r="D75" s="76">
        <f>VLOOKUP(A75, 'PAH3.DE'!$A$31:$B$1500, 2, FALSE)</f>
        <v>60.86</v>
      </c>
      <c r="E75" s="80">
        <f>VLOOKUP(A75,HRMS.PA!$A$33:$B$2000,2,FALSE)</f>
        <v>600</v>
      </c>
      <c r="F75" s="81">
        <f>VLOOKUP(A75,'.STOXX'!$A$27:$B$1500,2,FALSE)</f>
        <v>388.1</v>
      </c>
    </row>
    <row r="76" spans="1:6" x14ac:dyDescent="0.3">
      <c r="A76" s="36">
        <v>43571</v>
      </c>
      <c r="B76" s="80">
        <v>121.8</v>
      </c>
      <c r="C76" s="76">
        <f>VLOOKUP(A76, LVMH.PA!$A$32:$B$2000, 2, FALSE)</f>
        <v>346.3</v>
      </c>
      <c r="D76" s="76">
        <f>VLOOKUP(A76, 'PAH3.DE'!$A$31:$B$1500, 2, FALSE)</f>
        <v>61.92</v>
      </c>
      <c r="E76" s="80">
        <f>VLOOKUP(A76,HRMS.PA!$A$33:$B$2000,2,FALSE)</f>
        <v>604.6</v>
      </c>
      <c r="F76" s="81">
        <f>VLOOKUP(A76,'.STOXX'!$A$27:$B$1500,2,FALSE)</f>
        <v>389.21</v>
      </c>
    </row>
    <row r="77" spans="1:6" x14ac:dyDescent="0.3">
      <c r="A77" s="36">
        <v>43572</v>
      </c>
      <c r="B77" s="80">
        <v>120.9</v>
      </c>
      <c r="C77" s="76">
        <f>VLOOKUP(A77, LVMH.PA!$A$32:$B$2000, 2, FALSE)</f>
        <v>350.85</v>
      </c>
      <c r="D77" s="76">
        <f>VLOOKUP(A77, 'PAH3.DE'!$A$31:$B$1500, 2, FALSE)</f>
        <v>63.5</v>
      </c>
      <c r="E77" s="80">
        <f>VLOOKUP(A77,HRMS.PA!$A$33:$B$2000,2,FALSE)</f>
        <v>606.79999999999995</v>
      </c>
      <c r="F77" s="81">
        <f>VLOOKUP(A77,'.STOXX'!$A$27:$B$1500,2,FALSE)</f>
        <v>389.59</v>
      </c>
    </row>
    <row r="78" spans="1:6" x14ac:dyDescent="0.3">
      <c r="A78" s="36">
        <v>43573</v>
      </c>
      <c r="B78" s="80">
        <v>123.1</v>
      </c>
      <c r="C78" s="76">
        <f>VLOOKUP(A78, LVMH.PA!$A$32:$B$2000, 2, FALSE)</f>
        <v>352.3</v>
      </c>
      <c r="D78" s="76">
        <f>VLOOKUP(A78, 'PAH3.DE'!$A$31:$B$1500, 2, FALSE)</f>
        <v>64.540000000000006</v>
      </c>
      <c r="E78" s="80">
        <f>VLOOKUP(A78,HRMS.PA!$A$33:$B$2000,2,FALSE)</f>
        <v>610</v>
      </c>
      <c r="F78" s="81">
        <f>VLOOKUP(A78,'.STOXX'!$A$27:$B$1500,2,FALSE)</f>
        <v>390.46</v>
      </c>
    </row>
    <row r="79" spans="1:6" x14ac:dyDescent="0.3">
      <c r="A79" s="36">
        <v>43578</v>
      </c>
      <c r="B79" s="80">
        <v>123.5</v>
      </c>
      <c r="C79" s="76">
        <f>VLOOKUP(A79, LVMH.PA!$A$32:$B$2000, 2, FALSE)</f>
        <v>349.1</v>
      </c>
      <c r="D79" s="76">
        <f>VLOOKUP(A79, 'PAH3.DE'!$A$31:$B$1500, 2, FALSE)</f>
        <v>63.48</v>
      </c>
      <c r="E79" s="80">
        <f>VLOOKUP(A79,HRMS.PA!$A$33:$B$2000,2,FALSE)</f>
        <v>613</v>
      </c>
      <c r="F79" s="81">
        <f>VLOOKUP(A79,'.STOXX'!$A$27:$B$1500,2,FALSE)</f>
        <v>391.35</v>
      </c>
    </row>
    <row r="80" spans="1:6" x14ac:dyDescent="0.3">
      <c r="A80" s="36">
        <v>43579</v>
      </c>
      <c r="B80" s="80">
        <v>122.4</v>
      </c>
      <c r="C80" s="76">
        <f>VLOOKUP(A80, LVMH.PA!$A$32:$B$2000, 2, FALSE)</f>
        <v>350.95</v>
      </c>
      <c r="D80" s="76">
        <f>VLOOKUP(A80, 'PAH3.DE'!$A$31:$B$1500, 2, FALSE)</f>
        <v>62.88</v>
      </c>
      <c r="E80" s="80">
        <f>VLOOKUP(A80,HRMS.PA!$A$33:$B$2000,2,FALSE)</f>
        <v>619</v>
      </c>
      <c r="F80" s="81">
        <f>VLOOKUP(A80,'.STOXX'!$A$27:$B$1500,2,FALSE)</f>
        <v>390.98</v>
      </c>
    </row>
    <row r="81" spans="1:6" x14ac:dyDescent="0.3">
      <c r="A81" s="36">
        <v>43580</v>
      </c>
      <c r="B81" s="80">
        <v>121.7</v>
      </c>
      <c r="C81" s="76">
        <f>VLOOKUP(A81, LVMH.PA!$A$32:$B$2000, 2, FALSE)</f>
        <v>347.85</v>
      </c>
      <c r="D81" s="76">
        <f>VLOOKUP(A81, 'PAH3.DE'!$A$31:$B$1500, 2, FALSE)</f>
        <v>62.02</v>
      </c>
      <c r="E81" s="80">
        <f>VLOOKUP(A81,HRMS.PA!$A$33:$B$2000,2,FALSE)</f>
        <v>617.79999999999995</v>
      </c>
      <c r="F81" s="81">
        <f>VLOOKUP(A81,'.STOXX'!$A$27:$B$1500,2,FALSE)</f>
        <v>390.15</v>
      </c>
    </row>
    <row r="82" spans="1:6" x14ac:dyDescent="0.3">
      <c r="A82" s="36">
        <v>43581</v>
      </c>
      <c r="B82" s="80">
        <v>120.9</v>
      </c>
      <c r="C82" s="76">
        <f>VLOOKUP(A82, LVMH.PA!$A$32:$B$2000, 2, FALSE)</f>
        <v>346.45</v>
      </c>
      <c r="D82" s="76">
        <f>VLOOKUP(A82, 'PAH3.DE'!$A$31:$B$1500, 2, FALSE)</f>
        <v>62.14</v>
      </c>
      <c r="E82" s="80">
        <f>VLOOKUP(A82,HRMS.PA!$A$33:$B$2000,2,FALSE)</f>
        <v>620</v>
      </c>
      <c r="F82" s="81">
        <f>VLOOKUP(A82,'.STOXX'!$A$27:$B$1500,2,FALSE)</f>
        <v>391.01</v>
      </c>
    </row>
    <row r="83" spans="1:6" x14ac:dyDescent="0.3">
      <c r="A83" s="36">
        <v>43584</v>
      </c>
      <c r="B83" s="80">
        <v>120.9</v>
      </c>
      <c r="C83" s="76">
        <f>VLOOKUP(A83, LVMH.PA!$A$32:$B$2000, 2, FALSE)</f>
        <v>345.35</v>
      </c>
      <c r="D83" s="76">
        <f>VLOOKUP(A83, 'PAH3.DE'!$A$31:$B$1500, 2, FALSE)</f>
        <v>62.2</v>
      </c>
      <c r="E83" s="80">
        <f>VLOOKUP(A83,HRMS.PA!$A$33:$B$2000,2,FALSE)</f>
        <v>621.20000000000005</v>
      </c>
      <c r="F83" s="81">
        <f>VLOOKUP(A83,'.STOXX'!$A$27:$B$1500,2,FALSE)</f>
        <v>391.32</v>
      </c>
    </row>
    <row r="84" spans="1:6" x14ac:dyDescent="0.3">
      <c r="A84" s="36">
        <v>43585</v>
      </c>
      <c r="B84" s="80">
        <v>120.75</v>
      </c>
      <c r="C84" s="76">
        <f>VLOOKUP(A84, LVMH.PA!$A$32:$B$2000, 2, FALSE)</f>
        <v>349.05</v>
      </c>
      <c r="D84" s="76">
        <f>VLOOKUP(A84, 'PAH3.DE'!$A$31:$B$1500, 2, FALSE)</f>
        <v>61.84</v>
      </c>
      <c r="E84" s="80">
        <f>VLOOKUP(A84,HRMS.PA!$A$33:$B$2000,2,FALSE)</f>
        <v>627.20000000000005</v>
      </c>
      <c r="F84" s="81">
        <f>VLOOKUP(A84,'.STOXX'!$A$27:$B$1500,2,FALSE)</f>
        <v>391.35</v>
      </c>
    </row>
    <row r="85" spans="1:6" x14ac:dyDescent="0.3">
      <c r="A85" s="36">
        <v>43587</v>
      </c>
      <c r="B85" s="80">
        <v>120.6</v>
      </c>
      <c r="C85" s="76">
        <f>VLOOKUP(A85, LVMH.PA!$A$32:$B$2000, 2, FALSE)</f>
        <v>351</v>
      </c>
      <c r="D85" s="76">
        <f>VLOOKUP(A85, 'PAH3.DE'!$A$31:$B$1500, 2, FALSE)</f>
        <v>64.459999999999994</v>
      </c>
      <c r="E85" s="80">
        <f>VLOOKUP(A85,HRMS.PA!$A$33:$B$2000,2,FALSE)</f>
        <v>618</v>
      </c>
      <c r="F85" s="81">
        <f>VLOOKUP(A85,'.STOXX'!$A$27:$B$1500,2,FALSE)</f>
        <v>388.84</v>
      </c>
    </row>
    <row r="86" spans="1:6" x14ac:dyDescent="0.3">
      <c r="A86" s="36">
        <v>43588</v>
      </c>
      <c r="B86" s="80">
        <v>119.8</v>
      </c>
      <c r="C86" s="76">
        <f>VLOOKUP(A86, LVMH.PA!$A$32:$B$2000, 2, FALSE)</f>
        <v>355.05</v>
      </c>
      <c r="D86" s="76">
        <f>VLOOKUP(A86, 'PAH3.DE'!$A$31:$B$1500, 2, FALSE)</f>
        <v>64.28</v>
      </c>
      <c r="E86" s="80">
        <f>VLOOKUP(A86,HRMS.PA!$A$33:$B$2000,2,FALSE)</f>
        <v>621.4</v>
      </c>
      <c r="F86" s="81">
        <f>VLOOKUP(A86,'.STOXX'!$A$27:$B$1500,2,FALSE)</f>
        <v>390.37</v>
      </c>
    </row>
    <row r="87" spans="1:6" x14ac:dyDescent="0.3">
      <c r="A87" s="36">
        <v>43591</v>
      </c>
      <c r="B87" s="80">
        <v>118.4</v>
      </c>
      <c r="C87" s="76">
        <f>VLOOKUP(A87, LVMH.PA!$A$32:$B$2000, 2, FALSE)</f>
        <v>344.4</v>
      </c>
      <c r="D87" s="76">
        <f>VLOOKUP(A87, 'PAH3.DE'!$A$31:$B$1500, 2, FALSE)</f>
        <v>62.96</v>
      </c>
      <c r="E87" s="80">
        <f>VLOOKUP(A87,HRMS.PA!$A$33:$B$2000,2,FALSE)</f>
        <v>618</v>
      </c>
      <c r="F87" s="81">
        <f>VLOOKUP(A87,'.STOXX'!$A$27:$B$1500,2,FALSE)</f>
        <v>386.95</v>
      </c>
    </row>
    <row r="88" spans="1:6" x14ac:dyDescent="0.3">
      <c r="A88" s="36">
        <v>43592</v>
      </c>
      <c r="B88" s="80">
        <v>123</v>
      </c>
      <c r="C88" s="76">
        <f>VLOOKUP(A88, LVMH.PA!$A$32:$B$2000, 2, FALSE)</f>
        <v>335.05</v>
      </c>
      <c r="D88" s="76">
        <f>VLOOKUP(A88, 'PAH3.DE'!$A$31:$B$1500, 2, FALSE)</f>
        <v>61.14</v>
      </c>
      <c r="E88" s="80">
        <f>VLOOKUP(A88,HRMS.PA!$A$33:$B$2000,2,FALSE)</f>
        <v>611.6</v>
      </c>
      <c r="F88" s="81">
        <f>VLOOKUP(A88,'.STOXX'!$A$27:$B$1500,2,FALSE)</f>
        <v>381.64</v>
      </c>
    </row>
    <row r="89" spans="1:6" x14ac:dyDescent="0.3">
      <c r="A89" s="36">
        <v>43593</v>
      </c>
      <c r="B89" s="80">
        <v>126.25</v>
      </c>
      <c r="C89" s="76">
        <f>VLOOKUP(A89, LVMH.PA!$A$32:$B$2000, 2, FALSE)</f>
        <v>339.6</v>
      </c>
      <c r="D89" s="76">
        <f>VLOOKUP(A89, 'PAH3.DE'!$A$31:$B$1500, 2, FALSE)</f>
        <v>61.48</v>
      </c>
      <c r="E89" s="80">
        <f>VLOOKUP(A89,HRMS.PA!$A$33:$B$2000,2,FALSE)</f>
        <v>618.79999999999995</v>
      </c>
      <c r="F89" s="81">
        <f>VLOOKUP(A89,'.STOXX'!$A$27:$B$1500,2,FALSE)</f>
        <v>382.23</v>
      </c>
    </row>
    <row r="90" spans="1:6" x14ac:dyDescent="0.3">
      <c r="A90" s="36">
        <v>43594</v>
      </c>
      <c r="B90" s="80">
        <v>124.95</v>
      </c>
      <c r="C90" s="76">
        <f>VLOOKUP(A90, LVMH.PA!$A$32:$B$2000, 2, FALSE)</f>
        <v>331.85</v>
      </c>
      <c r="D90" s="76">
        <f>VLOOKUP(A90, 'PAH3.DE'!$A$31:$B$1500, 2, FALSE)</f>
        <v>60.1</v>
      </c>
      <c r="E90" s="80">
        <f>VLOOKUP(A90,HRMS.PA!$A$33:$B$2000,2,FALSE)</f>
        <v>607.79999999999995</v>
      </c>
      <c r="F90" s="81">
        <f>VLOOKUP(A90,'.STOXX'!$A$27:$B$1500,2,FALSE)</f>
        <v>375.92</v>
      </c>
    </row>
    <row r="91" spans="1:6" x14ac:dyDescent="0.3">
      <c r="A91" s="36">
        <v>43595</v>
      </c>
      <c r="B91" s="80">
        <v>124.7</v>
      </c>
      <c r="C91" s="76">
        <f>VLOOKUP(A91, LVMH.PA!$A$32:$B$2000, 2, FALSE)</f>
        <v>333.55</v>
      </c>
      <c r="D91" s="76">
        <f>VLOOKUP(A91, 'PAH3.DE'!$A$31:$B$1500, 2, FALSE)</f>
        <v>59.58</v>
      </c>
      <c r="E91" s="80">
        <f>VLOOKUP(A91,HRMS.PA!$A$33:$B$2000,2,FALSE)</f>
        <v>608.6</v>
      </c>
      <c r="F91" s="81">
        <f>VLOOKUP(A91,'.STOXX'!$A$27:$B$1500,2,FALSE)</f>
        <v>377.14</v>
      </c>
    </row>
    <row r="92" spans="1:6" x14ac:dyDescent="0.3">
      <c r="A92" s="36">
        <v>43598</v>
      </c>
      <c r="B92" s="80">
        <v>122.45</v>
      </c>
      <c r="C92" s="76">
        <f>VLOOKUP(A92, LVMH.PA!$A$32:$B$2000, 2, FALSE)</f>
        <v>323.75</v>
      </c>
      <c r="D92" s="76">
        <f>VLOOKUP(A92, 'PAH3.DE'!$A$31:$B$1500, 2, FALSE)</f>
        <v>57.98</v>
      </c>
      <c r="E92" s="80">
        <f>VLOOKUP(A92,HRMS.PA!$A$33:$B$2000,2,FALSE)</f>
        <v>598.6</v>
      </c>
      <c r="F92" s="81">
        <f>VLOOKUP(A92,'.STOXX'!$A$27:$B$1500,2,FALSE)</f>
        <v>372.57</v>
      </c>
    </row>
    <row r="93" spans="1:6" x14ac:dyDescent="0.3">
      <c r="A93" s="36">
        <v>43599</v>
      </c>
      <c r="B93" s="80">
        <v>126.5</v>
      </c>
      <c r="C93" s="76">
        <f>VLOOKUP(A93, LVMH.PA!$A$32:$B$2000, 2, FALSE)</f>
        <v>334.3</v>
      </c>
      <c r="D93" s="76">
        <f>VLOOKUP(A93, 'PAH3.DE'!$A$31:$B$1500, 2, FALSE)</f>
        <v>58.9</v>
      </c>
      <c r="E93" s="80">
        <f>VLOOKUP(A93,HRMS.PA!$A$33:$B$2000,2,FALSE)</f>
        <v>607</v>
      </c>
      <c r="F93" s="81">
        <f>VLOOKUP(A93,'.STOXX'!$A$27:$B$1500,2,FALSE)</f>
        <v>376.34</v>
      </c>
    </row>
    <row r="94" spans="1:6" x14ac:dyDescent="0.3">
      <c r="A94" s="36">
        <v>43600</v>
      </c>
      <c r="B94" s="80">
        <v>128</v>
      </c>
      <c r="C94" s="76">
        <f>VLOOKUP(A94, LVMH.PA!$A$32:$B$2000, 2, FALSE)</f>
        <v>337.15</v>
      </c>
      <c r="D94" s="76">
        <f>VLOOKUP(A94, 'PAH3.DE'!$A$31:$B$1500, 2, FALSE)</f>
        <v>60.82</v>
      </c>
      <c r="E94" s="80">
        <f>VLOOKUP(A94,HRMS.PA!$A$33:$B$2000,2,FALSE)</f>
        <v>612.6</v>
      </c>
      <c r="F94" s="81">
        <f>VLOOKUP(A94,'.STOXX'!$A$27:$B$1500,2,FALSE)</f>
        <v>378.06</v>
      </c>
    </row>
    <row r="95" spans="1:6" x14ac:dyDescent="0.3">
      <c r="A95" s="36">
        <v>43601</v>
      </c>
      <c r="B95" s="80">
        <v>128.94999999999999</v>
      </c>
      <c r="C95" s="76">
        <f>VLOOKUP(A95, LVMH.PA!$A$32:$B$2000, 2, FALSE)</f>
        <v>341.2</v>
      </c>
      <c r="D95" s="76">
        <f>VLOOKUP(A95, 'PAH3.DE'!$A$31:$B$1500, 2, FALSE)</f>
        <v>60.32</v>
      </c>
      <c r="E95" s="80">
        <f>VLOOKUP(A95,HRMS.PA!$A$33:$B$2000,2,FALSE)</f>
        <v>615</v>
      </c>
      <c r="F95" s="81">
        <f>VLOOKUP(A95,'.STOXX'!$A$27:$B$1500,2,FALSE)</f>
        <v>382.88</v>
      </c>
    </row>
    <row r="96" spans="1:6" x14ac:dyDescent="0.3">
      <c r="A96" s="36">
        <v>43602</v>
      </c>
      <c r="B96" s="80">
        <v>128.55000000000001</v>
      </c>
      <c r="C96" s="76">
        <f>VLOOKUP(A96, LVMH.PA!$A$32:$B$2000, 2, FALSE)</f>
        <v>340.85</v>
      </c>
      <c r="D96" s="76">
        <f>VLOOKUP(A96, 'PAH3.DE'!$A$31:$B$1500, 2, FALSE)</f>
        <v>59.6</v>
      </c>
      <c r="E96" s="80">
        <f>VLOOKUP(A96,HRMS.PA!$A$33:$B$2000,2,FALSE)</f>
        <v>620</v>
      </c>
      <c r="F96" s="81">
        <f>VLOOKUP(A96,'.STOXX'!$A$27:$B$1500,2,FALSE)</f>
        <v>381.51</v>
      </c>
    </row>
    <row r="97" spans="1:6" x14ac:dyDescent="0.3">
      <c r="A97" s="36">
        <v>43605</v>
      </c>
      <c r="B97" s="80">
        <v>126.65</v>
      </c>
      <c r="C97" s="76">
        <f>VLOOKUP(A97, LVMH.PA!$A$32:$B$2000, 2, FALSE)</f>
        <v>330.05</v>
      </c>
      <c r="D97" s="76">
        <f>VLOOKUP(A97, 'PAH3.DE'!$A$31:$B$1500, 2, FALSE)</f>
        <v>58.28</v>
      </c>
      <c r="E97" s="80">
        <f>VLOOKUP(A97,HRMS.PA!$A$33:$B$2000,2,FALSE)</f>
        <v>603.4</v>
      </c>
      <c r="F97" s="81">
        <f>VLOOKUP(A97,'.STOXX'!$A$27:$B$1500,2,FALSE)</f>
        <v>377.46</v>
      </c>
    </row>
    <row r="98" spans="1:6" x14ac:dyDescent="0.3">
      <c r="A98" s="36">
        <v>43606</v>
      </c>
      <c r="B98" s="80">
        <v>128.44999999999999</v>
      </c>
      <c r="C98" s="76">
        <f>VLOOKUP(A98, LVMH.PA!$A$32:$B$2000, 2, FALSE)</f>
        <v>335.15</v>
      </c>
      <c r="D98" s="76">
        <f>VLOOKUP(A98, 'PAH3.DE'!$A$31:$B$1500, 2, FALSE)</f>
        <v>58.44</v>
      </c>
      <c r="E98" s="80">
        <f>VLOOKUP(A98,HRMS.PA!$A$33:$B$2000,2,FALSE)</f>
        <v>615.20000000000005</v>
      </c>
      <c r="F98" s="81">
        <f>VLOOKUP(A98,'.STOXX'!$A$27:$B$1500,2,FALSE)</f>
        <v>379.5</v>
      </c>
    </row>
    <row r="99" spans="1:6" x14ac:dyDescent="0.3">
      <c r="A99" s="36">
        <v>43607</v>
      </c>
      <c r="B99" s="80">
        <v>128.15</v>
      </c>
      <c r="C99" s="76">
        <f>VLOOKUP(A99, LVMH.PA!$A$32:$B$2000, 2, FALSE)</f>
        <v>336.3</v>
      </c>
      <c r="D99" s="76">
        <f>VLOOKUP(A99, 'PAH3.DE'!$A$31:$B$1500, 2, FALSE)</f>
        <v>57.62</v>
      </c>
      <c r="E99" s="80">
        <f>VLOOKUP(A99,HRMS.PA!$A$33:$B$2000,2,FALSE)</f>
        <v>617.6</v>
      </c>
      <c r="F99" s="81">
        <f>VLOOKUP(A99,'.STOXX'!$A$27:$B$1500,2,FALSE)</f>
        <v>379.19</v>
      </c>
    </row>
    <row r="100" spans="1:6" x14ac:dyDescent="0.3">
      <c r="A100" s="36">
        <v>43608</v>
      </c>
      <c r="B100" s="80">
        <v>126.85</v>
      </c>
      <c r="C100" s="76">
        <f>VLOOKUP(A100, LVMH.PA!$A$32:$B$2000, 2, FALSE)</f>
        <v>334</v>
      </c>
      <c r="D100" s="76">
        <f>VLOOKUP(A100, 'PAH3.DE'!$A$31:$B$1500, 2, FALSE)</f>
        <v>56.8</v>
      </c>
      <c r="E100" s="80">
        <f>VLOOKUP(A100,HRMS.PA!$A$33:$B$2000,2,FALSE)</f>
        <v>605</v>
      </c>
      <c r="F100" s="81">
        <f>VLOOKUP(A100,'.STOXX'!$A$27:$B$1500,2,FALSE)</f>
        <v>373.79</v>
      </c>
    </row>
    <row r="101" spans="1:6" x14ac:dyDescent="0.3">
      <c r="A101" s="36">
        <v>43609</v>
      </c>
      <c r="B101" s="80">
        <v>128</v>
      </c>
      <c r="C101" s="76">
        <f>VLOOKUP(A101, LVMH.PA!$A$32:$B$2000, 2, FALSE)</f>
        <v>336.5</v>
      </c>
      <c r="D101" s="76">
        <f>VLOOKUP(A101, 'PAH3.DE'!$A$31:$B$1500, 2, FALSE)</f>
        <v>56.84</v>
      </c>
      <c r="E101" s="80">
        <f>VLOOKUP(A101,HRMS.PA!$A$33:$B$2000,2,FALSE)</f>
        <v>603</v>
      </c>
      <c r="F101" s="81">
        <f>VLOOKUP(A101,'.STOXX'!$A$27:$B$1500,2,FALSE)</f>
        <v>375.89</v>
      </c>
    </row>
    <row r="102" spans="1:6" x14ac:dyDescent="0.3">
      <c r="A102" s="36">
        <v>43612</v>
      </c>
      <c r="B102" s="80">
        <v>127.85</v>
      </c>
      <c r="C102" s="76">
        <f>VLOOKUP(A102, LVMH.PA!$A$32:$B$2000, 2, FALSE)</f>
        <v>338.65</v>
      </c>
      <c r="D102" s="76">
        <f>VLOOKUP(A102, 'PAH3.DE'!$A$31:$B$1500, 2, FALSE)</f>
        <v>57.48</v>
      </c>
      <c r="E102" s="80">
        <f>VLOOKUP(A102,HRMS.PA!$A$33:$B$2000,2,FALSE)</f>
        <v>606</v>
      </c>
      <c r="F102" s="81">
        <f>VLOOKUP(A102,'.STOXX'!$A$27:$B$1500,2,FALSE)</f>
        <v>376.71</v>
      </c>
    </row>
    <row r="103" spans="1:6" x14ac:dyDescent="0.3">
      <c r="A103" s="36">
        <v>43613</v>
      </c>
      <c r="B103" s="80">
        <v>129.05000000000001</v>
      </c>
      <c r="C103" s="76">
        <f>VLOOKUP(A103, LVMH.PA!$A$32:$B$2000, 2, FALSE)</f>
        <v>342.6</v>
      </c>
      <c r="D103" s="76">
        <f>VLOOKUP(A103, 'PAH3.DE'!$A$31:$B$1500, 2, FALSE)</f>
        <v>58.02</v>
      </c>
      <c r="E103" s="80">
        <f>VLOOKUP(A103,HRMS.PA!$A$33:$B$2000,2,FALSE)</f>
        <v>605.20000000000005</v>
      </c>
      <c r="F103" s="81">
        <f>VLOOKUP(A103,'.STOXX'!$A$27:$B$1500,2,FALSE)</f>
        <v>375.9</v>
      </c>
    </row>
    <row r="104" spans="1:6" x14ac:dyDescent="0.3">
      <c r="A104" s="36">
        <v>43614</v>
      </c>
      <c r="B104" s="80">
        <v>127.3</v>
      </c>
      <c r="C104" s="76">
        <f>VLOOKUP(A104, LVMH.PA!$A$32:$B$2000, 2, FALSE)</f>
        <v>338.2</v>
      </c>
      <c r="D104" s="76">
        <f>VLOOKUP(A104, 'PAH3.DE'!$A$31:$B$1500, 2, FALSE)</f>
        <v>57.16</v>
      </c>
      <c r="E104" s="80">
        <f>VLOOKUP(A104,HRMS.PA!$A$33:$B$2000,2,FALSE)</f>
        <v>595.4</v>
      </c>
      <c r="F104" s="81">
        <f>VLOOKUP(A104,'.STOXX'!$A$27:$B$1500,2,FALSE)</f>
        <v>370.51</v>
      </c>
    </row>
    <row r="105" spans="1:6" x14ac:dyDescent="0.3">
      <c r="A105" s="36">
        <v>43615</v>
      </c>
      <c r="B105" s="80">
        <v>128</v>
      </c>
      <c r="C105" s="76">
        <f>VLOOKUP(A105, LVMH.PA!$A$32:$B$2000, 2, FALSE)</f>
        <v>341.65</v>
      </c>
      <c r="D105" s="76">
        <f>VLOOKUP(A105, 'PAH3.DE'!$A$31:$B$1500, 2, FALSE)</f>
        <v>57.06</v>
      </c>
      <c r="E105" s="80">
        <f>VLOOKUP(A105,HRMS.PA!$A$33:$B$2000,2,FALSE)</f>
        <v>598.6</v>
      </c>
      <c r="F105" s="81">
        <f>VLOOKUP(A105,'.STOXX'!$A$27:$B$1500,2,FALSE)</f>
        <v>372.07</v>
      </c>
    </row>
    <row r="106" spans="1:6" x14ac:dyDescent="0.3">
      <c r="A106" s="36">
        <v>43616</v>
      </c>
      <c r="B106" s="80">
        <v>127.6</v>
      </c>
      <c r="C106" s="76">
        <f>VLOOKUP(A106, LVMH.PA!$A$32:$B$2000, 2, FALSE)</f>
        <v>338.6</v>
      </c>
      <c r="D106" s="76">
        <f>VLOOKUP(A106, 'PAH3.DE'!$A$31:$B$1500, 2, FALSE)</f>
        <v>55.78</v>
      </c>
      <c r="E106" s="80">
        <f>VLOOKUP(A106,HRMS.PA!$A$33:$B$2000,2,FALSE)</f>
        <v>594.79999999999995</v>
      </c>
      <c r="F106" s="81">
        <f>VLOOKUP(A106,'.STOXX'!$A$27:$B$1500,2,FALSE)</f>
        <v>369.06</v>
      </c>
    </row>
    <row r="107" spans="1:6" x14ac:dyDescent="0.3">
      <c r="A107" s="36">
        <v>43619</v>
      </c>
      <c r="B107" s="80">
        <v>127.35</v>
      </c>
      <c r="C107" s="76">
        <f>VLOOKUP(A107, LVMH.PA!$A$32:$B$2000, 2, FALSE)</f>
        <v>340.5</v>
      </c>
      <c r="D107" s="76">
        <f>VLOOKUP(A107, 'PAH3.DE'!$A$31:$B$1500, 2, FALSE)</f>
        <v>55.6</v>
      </c>
      <c r="E107" s="80">
        <f>VLOOKUP(A107,HRMS.PA!$A$33:$B$2000,2,FALSE)</f>
        <v>597.6</v>
      </c>
      <c r="F107" s="81">
        <f>VLOOKUP(A107,'.STOXX'!$A$27:$B$1500,2,FALSE)</f>
        <v>370.49</v>
      </c>
    </row>
    <row r="108" spans="1:6" x14ac:dyDescent="0.3">
      <c r="A108" s="36">
        <v>43620</v>
      </c>
      <c r="B108" s="80">
        <v>127.6</v>
      </c>
      <c r="C108" s="76">
        <f>VLOOKUP(A108, LVMH.PA!$A$32:$B$2000, 2, FALSE)</f>
        <v>342.1</v>
      </c>
      <c r="D108" s="76">
        <f>VLOOKUP(A108, 'PAH3.DE'!$A$31:$B$1500, 2, FALSE)</f>
        <v>57.46</v>
      </c>
      <c r="E108" s="80">
        <f>VLOOKUP(A108,HRMS.PA!$A$33:$B$2000,2,FALSE)</f>
        <v>595.6</v>
      </c>
      <c r="F108" s="81">
        <f>VLOOKUP(A108,'.STOXX'!$A$27:$B$1500,2,FALSE)</f>
        <v>372.67</v>
      </c>
    </row>
    <row r="109" spans="1:6" x14ac:dyDescent="0.3">
      <c r="A109" s="36">
        <v>43621</v>
      </c>
      <c r="B109" s="80">
        <v>128.80000000000001</v>
      </c>
      <c r="C109" s="76">
        <f>VLOOKUP(A109, LVMH.PA!$A$32:$B$2000, 2, FALSE)</f>
        <v>349.5</v>
      </c>
      <c r="D109" s="76">
        <f>VLOOKUP(A109, 'PAH3.DE'!$A$31:$B$1500, 2, FALSE)</f>
        <v>57.08</v>
      </c>
      <c r="E109" s="80">
        <f>VLOOKUP(A109,HRMS.PA!$A$33:$B$2000,2,FALSE)</f>
        <v>606</v>
      </c>
      <c r="F109" s="81">
        <f>VLOOKUP(A109,'.STOXX'!$A$27:$B$1500,2,FALSE)</f>
        <v>374.08</v>
      </c>
    </row>
    <row r="110" spans="1:6" x14ac:dyDescent="0.3">
      <c r="A110" s="36">
        <v>43622</v>
      </c>
      <c r="B110" s="80">
        <v>131.19999999999999</v>
      </c>
      <c r="C110" s="76">
        <f>VLOOKUP(A110, LVMH.PA!$A$32:$B$2000, 2, FALSE)</f>
        <v>350.35</v>
      </c>
      <c r="D110" s="76">
        <f>VLOOKUP(A110, 'PAH3.DE'!$A$31:$B$1500, 2, FALSE)</f>
        <v>56.74</v>
      </c>
      <c r="E110" s="80">
        <f>VLOOKUP(A110,HRMS.PA!$A$33:$B$2000,2,FALSE)</f>
        <v>607.20000000000005</v>
      </c>
      <c r="F110" s="81">
        <f>VLOOKUP(A110,'.STOXX'!$A$27:$B$1500,2,FALSE)</f>
        <v>374.01</v>
      </c>
    </row>
    <row r="111" spans="1:6" x14ac:dyDescent="0.3">
      <c r="A111" s="36">
        <v>43623</v>
      </c>
      <c r="B111" s="80">
        <v>132.85</v>
      </c>
      <c r="C111" s="76">
        <f>VLOOKUP(A111, LVMH.PA!$A$32:$B$2000, 2, FALSE)</f>
        <v>357.05</v>
      </c>
      <c r="D111" s="76">
        <f>VLOOKUP(A111, 'PAH3.DE'!$A$31:$B$1500, 2, FALSE)</f>
        <v>56.5</v>
      </c>
      <c r="E111" s="80">
        <f>VLOOKUP(A111,HRMS.PA!$A$33:$B$2000,2,FALSE)</f>
        <v>611.4</v>
      </c>
      <c r="F111" s="81">
        <f>VLOOKUP(A111,'.STOXX'!$A$27:$B$1500,2,FALSE)</f>
        <v>377.48</v>
      </c>
    </row>
    <row r="112" spans="1:6" x14ac:dyDescent="0.3">
      <c r="A112" s="36">
        <v>43626</v>
      </c>
      <c r="B112" s="80">
        <v>134.5</v>
      </c>
      <c r="C112" s="76">
        <f>VLOOKUP(A112, LVMH.PA!$A$32:$B$2000, 2, FALSE)</f>
        <v>358.2</v>
      </c>
      <c r="D112" s="76" t="e">
        <f>VLOOKUP(A112, 'PAH3.DE'!$A$31:$B$1500, 2, FALSE)</f>
        <v>#N/A</v>
      </c>
      <c r="E112" s="80">
        <f>VLOOKUP(A112,HRMS.PA!$A$33:$B$2000,2,FALSE)</f>
        <v>610.6</v>
      </c>
      <c r="F112" s="81">
        <f>VLOOKUP(A112,'.STOXX'!$A$27:$B$1500,2,FALSE)</f>
        <v>378.27</v>
      </c>
    </row>
    <row r="113" spans="1:6" x14ac:dyDescent="0.3">
      <c r="A113" s="36">
        <v>43627</v>
      </c>
      <c r="B113" s="80">
        <v>136.30000000000001</v>
      </c>
      <c r="C113" s="76">
        <f>VLOOKUP(A113, LVMH.PA!$A$32:$B$2000, 2, FALSE)</f>
        <v>359.6</v>
      </c>
      <c r="D113" s="76">
        <f>VLOOKUP(A113, 'PAH3.DE'!$A$31:$B$1500, 2, FALSE)</f>
        <v>57.26</v>
      </c>
      <c r="E113" s="80">
        <f>VLOOKUP(A113,HRMS.PA!$A$33:$B$2000,2,FALSE)</f>
        <v>618</v>
      </c>
      <c r="F113" s="81">
        <f>VLOOKUP(A113,'.STOXX'!$A$27:$B$1500,2,FALSE)</f>
        <v>380.89</v>
      </c>
    </row>
    <row r="114" spans="1:6" x14ac:dyDescent="0.3">
      <c r="A114" s="36">
        <v>43628</v>
      </c>
      <c r="B114" s="80">
        <v>136.75</v>
      </c>
      <c r="C114" s="76">
        <f>VLOOKUP(A114, LVMH.PA!$A$32:$B$2000, 2, FALSE)</f>
        <v>356.8</v>
      </c>
      <c r="D114" s="76">
        <f>VLOOKUP(A114, 'PAH3.DE'!$A$31:$B$1500, 2, FALSE)</f>
        <v>56.52</v>
      </c>
      <c r="E114" s="80">
        <f>VLOOKUP(A114,HRMS.PA!$A$33:$B$2000,2,FALSE)</f>
        <v>613.79999999999995</v>
      </c>
      <c r="F114" s="81">
        <f>VLOOKUP(A114,'.STOXX'!$A$27:$B$1500,2,FALSE)</f>
        <v>379.74</v>
      </c>
    </row>
    <row r="115" spans="1:6" x14ac:dyDescent="0.3">
      <c r="A115" s="36">
        <v>43629</v>
      </c>
      <c r="B115" s="80">
        <v>136.55000000000001</v>
      </c>
      <c r="C115" s="76">
        <f>VLOOKUP(A115, LVMH.PA!$A$32:$B$2000, 2, FALSE)</f>
        <v>355.25</v>
      </c>
      <c r="D115" s="76">
        <f>VLOOKUP(A115, 'PAH3.DE'!$A$31:$B$1500, 2, FALSE)</f>
        <v>57.02</v>
      </c>
      <c r="E115" s="80">
        <f>VLOOKUP(A115,HRMS.PA!$A$33:$B$2000,2,FALSE)</f>
        <v>611.20000000000005</v>
      </c>
      <c r="F115" s="81">
        <f>VLOOKUP(A115,'.STOXX'!$A$27:$B$1500,2,FALSE)</f>
        <v>380.33</v>
      </c>
    </row>
    <row r="116" spans="1:6" x14ac:dyDescent="0.3">
      <c r="A116" s="36">
        <v>43630</v>
      </c>
      <c r="B116" s="80">
        <v>136</v>
      </c>
      <c r="C116" s="76">
        <f>VLOOKUP(A116, LVMH.PA!$A$32:$B$2000, 2, FALSE)</f>
        <v>354</v>
      </c>
      <c r="D116" s="76">
        <f>VLOOKUP(A116, 'PAH3.DE'!$A$31:$B$1500, 2, FALSE)</f>
        <v>56.18</v>
      </c>
      <c r="E116" s="80">
        <f>VLOOKUP(A116,HRMS.PA!$A$33:$B$2000,2,FALSE)</f>
        <v>612.20000000000005</v>
      </c>
      <c r="F116" s="81">
        <f>VLOOKUP(A116,'.STOXX'!$A$27:$B$1500,2,FALSE)</f>
        <v>378.81</v>
      </c>
    </row>
    <row r="117" spans="1:6" x14ac:dyDescent="0.3">
      <c r="A117" s="36">
        <v>43633</v>
      </c>
      <c r="B117" s="80">
        <v>136.9</v>
      </c>
      <c r="C117" s="76">
        <f>VLOOKUP(A117, LVMH.PA!$A$32:$B$2000, 2, FALSE)</f>
        <v>358.3</v>
      </c>
      <c r="D117" s="76">
        <f>VLOOKUP(A117, 'PAH3.DE'!$A$31:$B$1500, 2, FALSE)</f>
        <v>56.14</v>
      </c>
      <c r="E117" s="80">
        <f>VLOOKUP(A117,HRMS.PA!$A$33:$B$2000,2,FALSE)</f>
        <v>611.6</v>
      </c>
      <c r="F117" s="81">
        <f>VLOOKUP(A117,'.STOXX'!$A$27:$B$1500,2,FALSE)</f>
        <v>378.46</v>
      </c>
    </row>
    <row r="118" spans="1:6" x14ac:dyDescent="0.3">
      <c r="A118" s="36">
        <v>43634</v>
      </c>
      <c r="B118" s="80">
        <v>141.4</v>
      </c>
      <c r="C118" s="76">
        <f>VLOOKUP(A118, LVMH.PA!$A$32:$B$2000, 2, FALSE)</f>
        <v>368.8</v>
      </c>
      <c r="D118" s="76">
        <f>VLOOKUP(A118, 'PAH3.DE'!$A$31:$B$1500, 2, FALSE)</f>
        <v>57.34</v>
      </c>
      <c r="E118" s="80">
        <f>VLOOKUP(A118,HRMS.PA!$A$33:$B$2000,2,FALSE)</f>
        <v>632.4</v>
      </c>
      <c r="F118" s="81">
        <f>VLOOKUP(A118,'.STOXX'!$A$27:$B$1500,2,FALSE)</f>
        <v>384.78</v>
      </c>
    </row>
    <row r="119" spans="1:6" x14ac:dyDescent="0.3">
      <c r="A119" s="36">
        <v>43635</v>
      </c>
      <c r="B119" s="80">
        <v>139.80000000000001</v>
      </c>
      <c r="C119" s="76">
        <f>VLOOKUP(A119, LVMH.PA!$A$32:$B$2000, 2, FALSE)</f>
        <v>366</v>
      </c>
      <c r="D119" s="76">
        <f>VLOOKUP(A119, 'PAH3.DE'!$A$31:$B$1500, 2, FALSE)</f>
        <v>57.72</v>
      </c>
      <c r="E119" s="80">
        <f>VLOOKUP(A119,HRMS.PA!$A$33:$B$2000,2,FALSE)</f>
        <v>628.79999999999995</v>
      </c>
      <c r="F119" s="81">
        <f>VLOOKUP(A119,'.STOXX'!$A$27:$B$1500,2,FALSE)</f>
        <v>384.77</v>
      </c>
    </row>
    <row r="120" spans="1:6" x14ac:dyDescent="0.3">
      <c r="A120" s="36">
        <v>43636</v>
      </c>
      <c r="B120" s="80">
        <v>143</v>
      </c>
      <c r="C120" s="76">
        <f>VLOOKUP(A120, LVMH.PA!$A$32:$B$2000, 2, FALSE)</f>
        <v>370</v>
      </c>
      <c r="D120" s="76">
        <f>VLOOKUP(A120, 'PAH3.DE'!$A$31:$B$1500, 2, FALSE)</f>
        <v>58.3</v>
      </c>
      <c r="E120" s="80">
        <f>VLOOKUP(A120,HRMS.PA!$A$33:$B$2000,2,FALSE)</f>
        <v>634</v>
      </c>
      <c r="F120" s="81">
        <f>VLOOKUP(A120,'.STOXX'!$A$27:$B$1500,2,FALSE)</f>
        <v>386.16</v>
      </c>
    </row>
    <row r="121" spans="1:6" x14ac:dyDescent="0.3">
      <c r="A121" s="36">
        <v>43637</v>
      </c>
      <c r="B121" s="80">
        <v>143.25</v>
      </c>
      <c r="C121" s="76">
        <f>VLOOKUP(A121, LVMH.PA!$A$32:$B$2000, 2, FALSE)</f>
        <v>368.3</v>
      </c>
      <c r="D121" s="76">
        <f>VLOOKUP(A121, 'PAH3.DE'!$A$31:$B$1500, 2, FALSE)</f>
        <v>58</v>
      </c>
      <c r="E121" s="80">
        <f>VLOOKUP(A121,HRMS.PA!$A$33:$B$2000,2,FALSE)</f>
        <v>630</v>
      </c>
      <c r="F121" s="81">
        <f>VLOOKUP(A121,'.STOXX'!$A$27:$B$1500,2,FALSE)</f>
        <v>384.76</v>
      </c>
    </row>
    <row r="122" spans="1:6" x14ac:dyDescent="0.3">
      <c r="A122" s="36">
        <v>43640</v>
      </c>
      <c r="B122" s="80">
        <v>143.1</v>
      </c>
      <c r="C122" s="76">
        <f>VLOOKUP(A122, LVMH.PA!$A$32:$B$2000, 2, FALSE)</f>
        <v>371.25</v>
      </c>
      <c r="D122" s="76">
        <f>VLOOKUP(A122, 'PAH3.DE'!$A$31:$B$1500, 2, FALSE)</f>
        <v>58.22</v>
      </c>
      <c r="E122" s="80">
        <f>VLOOKUP(A122,HRMS.PA!$A$33:$B$2000,2,FALSE)</f>
        <v>630</v>
      </c>
      <c r="F122" s="81">
        <f>VLOOKUP(A122,'.STOXX'!$A$27:$B$1500,2,FALSE)</f>
        <v>383.79</v>
      </c>
    </row>
    <row r="123" spans="1:6" x14ac:dyDescent="0.3">
      <c r="A123" s="36">
        <v>43641</v>
      </c>
      <c r="B123" s="80">
        <v>141.55000000000001</v>
      </c>
      <c r="C123" s="76">
        <f>VLOOKUP(A123, LVMH.PA!$A$32:$B$2000, 2, FALSE)</f>
        <v>371.7</v>
      </c>
      <c r="D123" s="76">
        <f>VLOOKUP(A123, 'PAH3.DE'!$A$31:$B$1500, 2, FALSE)</f>
        <v>57.72</v>
      </c>
      <c r="E123" s="80">
        <f>VLOOKUP(A123,HRMS.PA!$A$33:$B$2000,2,FALSE)</f>
        <v>628</v>
      </c>
      <c r="F123" s="81">
        <f>VLOOKUP(A123,'.STOXX'!$A$27:$B$1500,2,FALSE)</f>
        <v>383.4</v>
      </c>
    </row>
    <row r="124" spans="1:6" x14ac:dyDescent="0.3">
      <c r="A124" s="36">
        <v>43642</v>
      </c>
      <c r="B124" s="80">
        <v>139.80000000000001</v>
      </c>
      <c r="C124" s="76">
        <f>VLOOKUP(A124, LVMH.PA!$A$32:$B$2000, 2, FALSE)</f>
        <v>367.6</v>
      </c>
      <c r="D124" s="76">
        <f>VLOOKUP(A124, 'PAH3.DE'!$A$31:$B$1500, 2, FALSE)</f>
        <v>58.24</v>
      </c>
      <c r="E124" s="80">
        <f>VLOOKUP(A124,HRMS.PA!$A$33:$B$2000,2,FALSE)</f>
        <v>626</v>
      </c>
      <c r="F124" s="81">
        <f>VLOOKUP(A124,'.STOXX'!$A$27:$B$1500,2,FALSE)</f>
        <v>382.2</v>
      </c>
    </row>
    <row r="125" spans="1:6" x14ac:dyDescent="0.3">
      <c r="A125" s="36">
        <v>43643</v>
      </c>
      <c r="B125" s="80">
        <v>140.80000000000001</v>
      </c>
      <c r="C125" s="76">
        <f>VLOOKUP(A125, LVMH.PA!$A$32:$B$2000, 2, FALSE)</f>
        <v>368.35</v>
      </c>
      <c r="D125" s="76">
        <f>VLOOKUP(A125, 'PAH3.DE'!$A$31:$B$1500, 2, FALSE)</f>
        <v>58.04</v>
      </c>
      <c r="E125" s="80">
        <f>VLOOKUP(A125,HRMS.PA!$A$33:$B$2000,2,FALSE)</f>
        <v>627.4</v>
      </c>
      <c r="F125" s="81">
        <f>VLOOKUP(A125,'.STOXX'!$A$27:$B$1500,2,FALSE)</f>
        <v>382.21</v>
      </c>
    </row>
    <row r="126" spans="1:6" x14ac:dyDescent="0.3">
      <c r="A126" s="36">
        <v>43644</v>
      </c>
      <c r="B126" s="80">
        <v>142.80000000000001</v>
      </c>
      <c r="C126" s="76">
        <f>VLOOKUP(A126, LVMH.PA!$A$32:$B$2000, 2, FALSE)</f>
        <v>374.3</v>
      </c>
      <c r="D126" s="76">
        <f>VLOOKUP(A126, 'PAH3.DE'!$A$31:$B$1500, 2, FALSE)</f>
        <v>57.14</v>
      </c>
      <c r="E126" s="80">
        <f>VLOOKUP(A126,HRMS.PA!$A$33:$B$2000,2,FALSE)</f>
        <v>634.20000000000005</v>
      </c>
      <c r="F126" s="81">
        <f>VLOOKUP(A126,'.STOXX'!$A$27:$B$1500,2,FALSE)</f>
        <v>384.87</v>
      </c>
    </row>
    <row r="127" spans="1:6" x14ac:dyDescent="0.3">
      <c r="A127" s="36">
        <v>43647</v>
      </c>
      <c r="B127" s="80">
        <v>144.05000000000001</v>
      </c>
      <c r="C127" s="76">
        <f>VLOOKUP(A127, LVMH.PA!$A$32:$B$2000, 2, FALSE)</f>
        <v>374.6</v>
      </c>
      <c r="D127" s="76">
        <f>VLOOKUP(A127, 'PAH3.DE'!$A$31:$B$1500, 2, FALSE)</f>
        <v>57.82</v>
      </c>
      <c r="E127" s="80">
        <f>VLOOKUP(A127,HRMS.PA!$A$33:$B$2000,2,FALSE)</f>
        <v>634.79999999999995</v>
      </c>
      <c r="F127" s="81">
        <f>VLOOKUP(A127,'.STOXX'!$A$27:$B$1500,2,FALSE)</f>
        <v>387.87</v>
      </c>
    </row>
    <row r="128" spans="1:6" x14ac:dyDescent="0.3">
      <c r="A128" s="36">
        <v>43648</v>
      </c>
      <c r="B128" s="80">
        <v>146.05000000000001</v>
      </c>
      <c r="C128" s="76">
        <f>VLOOKUP(A128, LVMH.PA!$A$32:$B$2000, 2, FALSE)</f>
        <v>377.5</v>
      </c>
      <c r="D128" s="76">
        <f>VLOOKUP(A128, 'PAH3.DE'!$A$31:$B$1500, 2, FALSE)</f>
        <v>57.96</v>
      </c>
      <c r="E128" s="80">
        <f>VLOOKUP(A128,HRMS.PA!$A$33:$B$2000,2,FALSE)</f>
        <v>640</v>
      </c>
      <c r="F128" s="81">
        <f>VLOOKUP(A128,'.STOXX'!$A$27:$B$1500,2,FALSE)</f>
        <v>389.29</v>
      </c>
    </row>
    <row r="129" spans="1:6" x14ac:dyDescent="0.3">
      <c r="A129" s="36">
        <v>43649</v>
      </c>
      <c r="B129" s="80">
        <v>148.6</v>
      </c>
      <c r="C129" s="76">
        <f>VLOOKUP(A129, LVMH.PA!$A$32:$B$2000, 2, FALSE)</f>
        <v>380</v>
      </c>
      <c r="D129" s="76">
        <f>VLOOKUP(A129, 'PAH3.DE'!$A$31:$B$1500, 2, FALSE)</f>
        <v>59.08</v>
      </c>
      <c r="E129" s="80">
        <f>VLOOKUP(A129,HRMS.PA!$A$33:$B$2000,2,FALSE)</f>
        <v>644.79999999999995</v>
      </c>
      <c r="F129" s="81">
        <f>VLOOKUP(A129,'.STOXX'!$A$27:$B$1500,2,FALSE)</f>
        <v>392.58</v>
      </c>
    </row>
    <row r="130" spans="1:6" x14ac:dyDescent="0.3">
      <c r="A130" s="36">
        <v>43650</v>
      </c>
      <c r="B130" s="80">
        <v>148.19999999999999</v>
      </c>
      <c r="C130" s="76">
        <f>VLOOKUP(A130, LVMH.PA!$A$32:$B$2000, 2, FALSE)</f>
        <v>381.35</v>
      </c>
      <c r="D130" s="76">
        <f>VLOOKUP(A130, 'PAH3.DE'!$A$31:$B$1500, 2, FALSE)</f>
        <v>59.24</v>
      </c>
      <c r="E130" s="80">
        <f>VLOOKUP(A130,HRMS.PA!$A$33:$B$2000,2,FALSE)</f>
        <v>640.6</v>
      </c>
      <c r="F130" s="81">
        <f>VLOOKUP(A130,'.STOXX'!$A$27:$B$1500,2,FALSE)</f>
        <v>392.94</v>
      </c>
    </row>
    <row r="131" spans="1:6" x14ac:dyDescent="0.3">
      <c r="A131" s="36">
        <v>43651</v>
      </c>
      <c r="B131" s="80">
        <v>147.30000000000001</v>
      </c>
      <c r="C131" s="76">
        <f>VLOOKUP(A131, LVMH.PA!$A$32:$B$2000, 2, FALSE)</f>
        <v>380.8</v>
      </c>
      <c r="D131" s="76">
        <f>VLOOKUP(A131, 'PAH3.DE'!$A$31:$B$1500, 2, FALSE)</f>
        <v>59.14</v>
      </c>
      <c r="E131" s="80">
        <f>VLOOKUP(A131,HRMS.PA!$A$33:$B$2000,2,FALSE)</f>
        <v>637.20000000000005</v>
      </c>
      <c r="F131" s="81">
        <f>VLOOKUP(A131,'.STOXX'!$A$27:$B$1500,2,FALSE)</f>
        <v>390.11</v>
      </c>
    </row>
    <row r="132" spans="1:6" x14ac:dyDescent="0.3">
      <c r="A132" s="36">
        <v>43654</v>
      </c>
      <c r="B132" s="80">
        <v>148.30000000000001</v>
      </c>
      <c r="C132" s="76">
        <f>VLOOKUP(A132, LVMH.PA!$A$32:$B$2000, 2, FALSE)</f>
        <v>383</v>
      </c>
      <c r="D132" s="76">
        <f>VLOOKUP(A132, 'PAH3.DE'!$A$31:$B$1500, 2, FALSE)</f>
        <v>59.14</v>
      </c>
      <c r="E132" s="80">
        <f>VLOOKUP(A132,HRMS.PA!$A$33:$B$2000,2,FALSE)</f>
        <v>640.4</v>
      </c>
      <c r="F132" s="81">
        <f>VLOOKUP(A132,'.STOXX'!$A$27:$B$1500,2,FALSE)</f>
        <v>389.9</v>
      </c>
    </row>
    <row r="133" spans="1:6" x14ac:dyDescent="0.3">
      <c r="A133" s="36">
        <v>43655</v>
      </c>
      <c r="B133" s="80">
        <v>147.15</v>
      </c>
      <c r="C133" s="76">
        <f>VLOOKUP(A133, LVMH.PA!$A$32:$B$2000, 2, FALSE)</f>
        <v>383</v>
      </c>
      <c r="D133" s="76">
        <f>VLOOKUP(A133, 'PAH3.DE'!$A$31:$B$1500, 2, FALSE)</f>
        <v>59.06</v>
      </c>
      <c r="E133" s="80">
        <f>VLOOKUP(A133,HRMS.PA!$A$33:$B$2000,2,FALSE)</f>
        <v>642.79999999999995</v>
      </c>
      <c r="F133" s="81">
        <f>VLOOKUP(A133,'.STOXX'!$A$27:$B$1500,2,FALSE)</f>
        <v>387.92</v>
      </c>
    </row>
    <row r="134" spans="1:6" x14ac:dyDescent="0.3">
      <c r="A134" s="36">
        <v>43656</v>
      </c>
      <c r="B134" s="80">
        <v>148.4</v>
      </c>
      <c r="C134" s="76">
        <f>VLOOKUP(A134, LVMH.PA!$A$32:$B$2000, 2, FALSE)</f>
        <v>381</v>
      </c>
      <c r="D134" s="76">
        <f>VLOOKUP(A134, 'PAH3.DE'!$A$31:$B$1500, 2, FALSE)</f>
        <v>58.9</v>
      </c>
      <c r="E134" s="80">
        <f>VLOOKUP(A134,HRMS.PA!$A$33:$B$2000,2,FALSE)</f>
        <v>641</v>
      </c>
      <c r="F134" s="81">
        <f>VLOOKUP(A134,'.STOXX'!$A$27:$B$1500,2,FALSE)</f>
        <v>387.15</v>
      </c>
    </row>
    <row r="135" spans="1:6" x14ac:dyDescent="0.3">
      <c r="A135" s="36">
        <v>43657</v>
      </c>
      <c r="B135" s="80">
        <v>147.85</v>
      </c>
      <c r="C135" s="76">
        <f>VLOOKUP(A135, LVMH.PA!$A$32:$B$2000, 2, FALSE)</f>
        <v>383.1</v>
      </c>
      <c r="D135" s="76">
        <f>VLOOKUP(A135, 'PAH3.DE'!$A$31:$B$1500, 2, FALSE)</f>
        <v>58.88</v>
      </c>
      <c r="E135" s="80">
        <f>VLOOKUP(A135,HRMS.PA!$A$33:$B$2000,2,FALSE)</f>
        <v>642.79999999999995</v>
      </c>
      <c r="F135" s="81">
        <f>VLOOKUP(A135,'.STOXX'!$A$27:$B$1500,2,FALSE)</f>
        <v>386.7</v>
      </c>
    </row>
    <row r="136" spans="1:6" x14ac:dyDescent="0.3">
      <c r="A136" s="36">
        <v>43658</v>
      </c>
      <c r="B136" s="80">
        <v>148</v>
      </c>
      <c r="C136" s="76">
        <f>VLOOKUP(A136, LVMH.PA!$A$32:$B$2000, 2, FALSE)</f>
        <v>384</v>
      </c>
      <c r="D136" s="76">
        <f>VLOOKUP(A136, 'PAH3.DE'!$A$31:$B$1500, 2, FALSE)</f>
        <v>60.54</v>
      </c>
      <c r="E136" s="80">
        <f>VLOOKUP(A136,HRMS.PA!$A$33:$B$2000,2,FALSE)</f>
        <v>645.4</v>
      </c>
      <c r="F136" s="81">
        <f>VLOOKUP(A136,'.STOXX'!$A$27:$B$1500,2,FALSE)</f>
        <v>386.85</v>
      </c>
    </row>
    <row r="137" spans="1:6" x14ac:dyDescent="0.3">
      <c r="A137" s="36">
        <v>43661</v>
      </c>
      <c r="B137" s="80">
        <v>149.30000000000001</v>
      </c>
      <c r="C137" s="76">
        <f>VLOOKUP(A137, LVMH.PA!$A$32:$B$2000, 2, FALSE)</f>
        <v>380.05</v>
      </c>
      <c r="D137" s="76">
        <f>VLOOKUP(A137, 'PAH3.DE'!$A$31:$B$1500, 2, FALSE)</f>
        <v>60.6</v>
      </c>
      <c r="E137" s="80">
        <f>VLOOKUP(A137,HRMS.PA!$A$33:$B$2000,2,FALSE)</f>
        <v>632.20000000000005</v>
      </c>
      <c r="F137" s="81">
        <f>VLOOKUP(A137,'.STOXX'!$A$27:$B$1500,2,FALSE)</f>
        <v>387.75</v>
      </c>
    </row>
    <row r="138" spans="1:6" x14ac:dyDescent="0.3">
      <c r="A138" s="36">
        <v>43662</v>
      </c>
      <c r="B138" s="80">
        <v>151.30000000000001</v>
      </c>
      <c r="C138" s="76">
        <f>VLOOKUP(A138, LVMH.PA!$A$32:$B$2000, 2, FALSE)</f>
        <v>385.3</v>
      </c>
      <c r="D138" s="76">
        <f>VLOOKUP(A138, 'PAH3.DE'!$A$31:$B$1500, 2, FALSE)</f>
        <v>61.42</v>
      </c>
      <c r="E138" s="80">
        <f>VLOOKUP(A138,HRMS.PA!$A$33:$B$2000,2,FALSE)</f>
        <v>634</v>
      </c>
      <c r="F138" s="81">
        <f>VLOOKUP(A138,'.STOXX'!$A$27:$B$1500,2,FALSE)</f>
        <v>389.1</v>
      </c>
    </row>
    <row r="139" spans="1:6" x14ac:dyDescent="0.3">
      <c r="A139" s="36">
        <v>43663</v>
      </c>
      <c r="B139" s="80">
        <v>150.35</v>
      </c>
      <c r="C139" s="76">
        <f>VLOOKUP(A139, LVMH.PA!$A$32:$B$2000, 2, FALSE)</f>
        <v>382.7</v>
      </c>
      <c r="D139" s="76">
        <f>VLOOKUP(A139, 'PAH3.DE'!$A$31:$B$1500, 2, FALSE)</f>
        <v>60.36</v>
      </c>
      <c r="E139" s="80">
        <f>VLOOKUP(A139,HRMS.PA!$A$33:$B$2000,2,FALSE)</f>
        <v>645</v>
      </c>
      <c r="F139" s="81">
        <f>VLOOKUP(A139,'.STOXX'!$A$27:$B$1500,2,FALSE)</f>
        <v>387.66</v>
      </c>
    </row>
    <row r="140" spans="1:6" x14ac:dyDescent="0.3">
      <c r="A140" s="36">
        <v>43664</v>
      </c>
      <c r="B140" s="80">
        <v>149.55000000000001</v>
      </c>
      <c r="C140" s="76">
        <f>VLOOKUP(A140, LVMH.PA!$A$32:$B$2000, 2, FALSE)</f>
        <v>382.85</v>
      </c>
      <c r="D140" s="76">
        <f>VLOOKUP(A140, 'PAH3.DE'!$A$31:$B$1500, 2, FALSE)</f>
        <v>59.36</v>
      </c>
      <c r="E140" s="80">
        <f>VLOOKUP(A140,HRMS.PA!$A$33:$B$2000,2,FALSE)</f>
        <v>639.79999999999995</v>
      </c>
      <c r="F140" s="81">
        <f>VLOOKUP(A140,'.STOXX'!$A$27:$B$1500,2,FALSE)</f>
        <v>386.8</v>
      </c>
    </row>
    <row r="141" spans="1:6" x14ac:dyDescent="0.3">
      <c r="A141" s="36">
        <v>43665</v>
      </c>
      <c r="B141" s="80">
        <v>148.65</v>
      </c>
      <c r="C141" s="76">
        <f>VLOOKUP(A141, LVMH.PA!$A$32:$B$2000, 2, FALSE)</f>
        <v>382.3</v>
      </c>
      <c r="D141" s="76">
        <f>VLOOKUP(A141, 'PAH3.DE'!$A$31:$B$1500, 2, FALSE)</f>
        <v>59.42</v>
      </c>
      <c r="E141" s="80">
        <f>VLOOKUP(A141,HRMS.PA!$A$33:$B$2000,2,FALSE)</f>
        <v>640.79999999999995</v>
      </c>
      <c r="F141" s="81">
        <f>VLOOKUP(A141,'.STOXX'!$A$27:$B$1500,2,FALSE)</f>
        <v>387.25</v>
      </c>
    </row>
    <row r="142" spans="1:6" x14ac:dyDescent="0.3">
      <c r="A142" s="36">
        <v>43668</v>
      </c>
      <c r="B142" s="80">
        <v>149.30000000000001</v>
      </c>
      <c r="C142" s="76">
        <f>VLOOKUP(A142, LVMH.PA!$A$32:$B$2000, 2, FALSE)</f>
        <v>384.8</v>
      </c>
      <c r="D142" s="76">
        <f>VLOOKUP(A142, 'PAH3.DE'!$A$31:$B$1500, 2, FALSE)</f>
        <v>59.54</v>
      </c>
      <c r="E142" s="80">
        <f>VLOOKUP(A142,HRMS.PA!$A$33:$B$2000,2,FALSE)</f>
        <v>644.20000000000005</v>
      </c>
      <c r="F142" s="81">
        <f>VLOOKUP(A142,'.STOXX'!$A$27:$B$1500,2,FALSE)</f>
        <v>387.74</v>
      </c>
    </row>
    <row r="143" spans="1:6" x14ac:dyDescent="0.3">
      <c r="A143" s="36">
        <v>43669</v>
      </c>
      <c r="B143" s="80">
        <v>151</v>
      </c>
      <c r="C143" s="76">
        <f>VLOOKUP(A143, LVMH.PA!$A$32:$B$2000, 2, FALSE)</f>
        <v>383.3</v>
      </c>
      <c r="D143" s="76">
        <f>VLOOKUP(A143, 'PAH3.DE'!$A$31:$B$1500, 2, FALSE)</f>
        <v>62.08</v>
      </c>
      <c r="E143" s="80">
        <f>VLOOKUP(A143,HRMS.PA!$A$33:$B$2000,2,FALSE)</f>
        <v>643</v>
      </c>
      <c r="F143" s="81">
        <f>VLOOKUP(A143,'.STOXX'!$A$27:$B$1500,2,FALSE)</f>
        <v>391.54</v>
      </c>
    </row>
    <row r="144" spans="1:6" x14ac:dyDescent="0.3">
      <c r="A144" s="36">
        <v>43670</v>
      </c>
      <c r="B144" s="80">
        <v>150</v>
      </c>
      <c r="C144" s="76">
        <f>VLOOKUP(A144, LVMH.PA!$A$32:$B$2000, 2, FALSE)</f>
        <v>380.3</v>
      </c>
      <c r="D144" s="76">
        <f>VLOOKUP(A144, 'PAH3.DE'!$A$31:$B$1500, 2, FALSE)</f>
        <v>63.18</v>
      </c>
      <c r="E144" s="80">
        <f>VLOOKUP(A144,HRMS.PA!$A$33:$B$2000,2,FALSE)</f>
        <v>643.79999999999995</v>
      </c>
      <c r="F144" s="81">
        <f>VLOOKUP(A144,'.STOXX'!$A$27:$B$1500,2,FALSE)</f>
        <v>391.73</v>
      </c>
    </row>
    <row r="145" spans="1:6" x14ac:dyDescent="0.3">
      <c r="A145" s="36">
        <v>43671</v>
      </c>
      <c r="B145" s="80">
        <v>149</v>
      </c>
      <c r="C145" s="76">
        <f>VLOOKUP(A145, LVMH.PA!$A$32:$B$2000, 2, FALSE)</f>
        <v>376.15</v>
      </c>
      <c r="D145" s="76">
        <f>VLOOKUP(A145, 'PAH3.DE'!$A$31:$B$1500, 2, FALSE)</f>
        <v>62</v>
      </c>
      <c r="E145" s="80">
        <f>VLOOKUP(A145,HRMS.PA!$A$33:$B$2000,2,FALSE)</f>
        <v>641.20000000000005</v>
      </c>
      <c r="F145" s="81">
        <f>VLOOKUP(A145,'.STOXX'!$A$27:$B$1500,2,FALSE)</f>
        <v>389.52</v>
      </c>
    </row>
    <row r="146" spans="1:6" x14ac:dyDescent="0.3">
      <c r="A146" s="36">
        <v>43672</v>
      </c>
      <c r="B146" s="80">
        <v>148.55000000000001</v>
      </c>
      <c r="C146" s="76">
        <f>VLOOKUP(A146, LVMH.PA!$A$32:$B$2000, 2, FALSE)</f>
        <v>385.6</v>
      </c>
      <c r="D146" s="76">
        <f>VLOOKUP(A146, 'PAH3.DE'!$A$31:$B$1500, 2, FALSE)</f>
        <v>62.02</v>
      </c>
      <c r="E146" s="80">
        <f>VLOOKUP(A146,HRMS.PA!$A$33:$B$2000,2,FALSE)</f>
        <v>645.6</v>
      </c>
      <c r="F146" s="81">
        <f>VLOOKUP(A146,'.STOXX'!$A$27:$B$1500,2,FALSE)</f>
        <v>390.73</v>
      </c>
    </row>
    <row r="147" spans="1:6" x14ac:dyDescent="0.3">
      <c r="A147" s="36">
        <v>43675</v>
      </c>
      <c r="B147" s="80">
        <v>147.6</v>
      </c>
      <c r="C147" s="76">
        <f>VLOOKUP(A147, LVMH.PA!$A$32:$B$2000, 2, FALSE)</f>
        <v>378.75</v>
      </c>
      <c r="D147" s="76">
        <f>VLOOKUP(A147, 'PAH3.DE'!$A$31:$B$1500, 2, FALSE)</f>
        <v>61.08</v>
      </c>
      <c r="E147" s="80">
        <f>VLOOKUP(A147,HRMS.PA!$A$33:$B$2000,2,FALSE)</f>
        <v>642.6</v>
      </c>
      <c r="F147" s="81">
        <f>VLOOKUP(A147,'.STOXX'!$A$27:$B$1500,2,FALSE)</f>
        <v>390.85</v>
      </c>
    </row>
    <row r="148" spans="1:6" x14ac:dyDescent="0.3">
      <c r="A148" s="36">
        <v>43676</v>
      </c>
      <c r="B148" s="80">
        <v>144.19999999999999</v>
      </c>
      <c r="C148" s="76">
        <f>VLOOKUP(A148, LVMH.PA!$A$32:$B$2000, 2, FALSE)</f>
        <v>374.5</v>
      </c>
      <c r="D148" s="76">
        <f>VLOOKUP(A148, 'PAH3.DE'!$A$31:$B$1500, 2, FALSE)</f>
        <v>59.82</v>
      </c>
      <c r="E148" s="80">
        <f>VLOOKUP(A148,HRMS.PA!$A$33:$B$2000,2,FALSE)</f>
        <v>632.20000000000005</v>
      </c>
      <c r="F148" s="81">
        <f>VLOOKUP(A148,'.STOXX'!$A$27:$B$1500,2,FALSE)</f>
        <v>385.11</v>
      </c>
    </row>
    <row r="149" spans="1:6" x14ac:dyDescent="0.3">
      <c r="A149" s="36">
        <v>43677</v>
      </c>
      <c r="B149" s="80">
        <v>145.65</v>
      </c>
      <c r="C149" s="76">
        <f>VLOOKUP(A149, LVMH.PA!$A$32:$B$2000, 2, FALSE)</f>
        <v>375.3</v>
      </c>
      <c r="D149" s="76">
        <f>VLOOKUP(A149, 'PAH3.DE'!$A$31:$B$1500, 2, FALSE)</f>
        <v>59.68</v>
      </c>
      <c r="E149" s="80">
        <f>VLOOKUP(A149,HRMS.PA!$A$33:$B$2000,2,FALSE)</f>
        <v>636.6</v>
      </c>
      <c r="F149" s="81">
        <f>VLOOKUP(A149,'.STOXX'!$A$27:$B$1500,2,FALSE)</f>
        <v>385.77</v>
      </c>
    </row>
    <row r="150" spans="1:6" x14ac:dyDescent="0.3">
      <c r="A150" s="36">
        <v>43678</v>
      </c>
      <c r="B150" s="80">
        <v>149.4</v>
      </c>
      <c r="C150" s="76">
        <f>VLOOKUP(A150, LVMH.PA!$A$32:$B$2000, 2, FALSE)</f>
        <v>379.1</v>
      </c>
      <c r="D150" s="76">
        <f>VLOOKUP(A150, 'PAH3.DE'!$A$31:$B$1500, 2, FALSE)</f>
        <v>59.84</v>
      </c>
      <c r="E150" s="80">
        <f>VLOOKUP(A150,HRMS.PA!$A$33:$B$2000,2,FALSE)</f>
        <v>644.6</v>
      </c>
      <c r="F150" s="81">
        <f>VLOOKUP(A150,'.STOXX'!$A$27:$B$1500,2,FALSE)</f>
        <v>387.68</v>
      </c>
    </row>
    <row r="151" spans="1:6" x14ac:dyDescent="0.3">
      <c r="A151" s="36">
        <v>43679</v>
      </c>
      <c r="B151" s="80">
        <v>142.9</v>
      </c>
      <c r="C151" s="76">
        <f>VLOOKUP(A151, LVMH.PA!$A$32:$B$2000, 2, FALSE)</f>
        <v>358.4</v>
      </c>
      <c r="D151" s="76">
        <f>VLOOKUP(A151, 'PAH3.DE'!$A$31:$B$1500, 2, FALSE)</f>
        <v>58.12</v>
      </c>
      <c r="E151" s="80">
        <f>VLOOKUP(A151,HRMS.PA!$A$33:$B$2000,2,FALSE)</f>
        <v>622</v>
      </c>
      <c r="F151" s="81">
        <f>VLOOKUP(A151,'.STOXX'!$A$27:$B$1500,2,FALSE)</f>
        <v>378.15</v>
      </c>
    </row>
    <row r="152" spans="1:6" x14ac:dyDescent="0.3">
      <c r="A152" s="36">
        <v>43682</v>
      </c>
      <c r="B152" s="80">
        <v>140.85</v>
      </c>
      <c r="C152" s="76">
        <f>VLOOKUP(A152, LVMH.PA!$A$32:$B$2000, 2, FALSE)</f>
        <v>343.25</v>
      </c>
      <c r="D152" s="76">
        <f>VLOOKUP(A152, 'PAH3.DE'!$A$31:$B$1500, 2, FALSE)</f>
        <v>57</v>
      </c>
      <c r="E152" s="80">
        <f>VLOOKUP(A152,HRMS.PA!$A$33:$B$2000,2,FALSE)</f>
        <v>603.20000000000005</v>
      </c>
      <c r="F152" s="81">
        <f>VLOOKUP(A152,'.STOXX'!$A$27:$B$1500,2,FALSE)</f>
        <v>369.43</v>
      </c>
    </row>
    <row r="153" spans="1:6" x14ac:dyDescent="0.3">
      <c r="A153" s="36">
        <v>43683</v>
      </c>
      <c r="B153" s="80">
        <v>138.05000000000001</v>
      </c>
      <c r="C153" s="76">
        <f>VLOOKUP(A153, LVMH.PA!$A$32:$B$2000, 2, FALSE)</f>
        <v>350.45</v>
      </c>
      <c r="D153" s="76">
        <f>VLOOKUP(A153, 'PAH3.DE'!$A$31:$B$1500, 2, FALSE)</f>
        <v>57.16</v>
      </c>
      <c r="E153" s="80">
        <f>VLOOKUP(A153,HRMS.PA!$A$33:$B$2000,2,FALSE)</f>
        <v>600.79999999999995</v>
      </c>
      <c r="F153" s="81">
        <f>VLOOKUP(A153,'.STOXX'!$A$27:$B$1500,2,FALSE)</f>
        <v>367.71</v>
      </c>
    </row>
    <row r="154" spans="1:6" x14ac:dyDescent="0.3">
      <c r="A154" s="36">
        <v>43684</v>
      </c>
      <c r="B154" s="80">
        <v>140.30000000000001</v>
      </c>
      <c r="C154" s="76">
        <f>VLOOKUP(A154, LVMH.PA!$A$32:$B$2000, 2, FALSE)</f>
        <v>357.65</v>
      </c>
      <c r="D154" s="76">
        <f>VLOOKUP(A154, 'PAH3.DE'!$A$31:$B$1500, 2, FALSE)</f>
        <v>57.62</v>
      </c>
      <c r="E154" s="80">
        <f>VLOOKUP(A154,HRMS.PA!$A$33:$B$2000,2,FALSE)</f>
        <v>611.20000000000005</v>
      </c>
      <c r="F154" s="81">
        <f>VLOOKUP(A154,'.STOXX'!$A$27:$B$1500,2,FALSE)</f>
        <v>368.6</v>
      </c>
    </row>
    <row r="155" spans="1:6" x14ac:dyDescent="0.3">
      <c r="A155" s="36">
        <v>43685</v>
      </c>
      <c r="B155" s="80">
        <v>143.1</v>
      </c>
      <c r="C155" s="76">
        <f>VLOOKUP(A155, LVMH.PA!$A$32:$B$2000, 2, FALSE)</f>
        <v>368.25</v>
      </c>
      <c r="D155" s="76">
        <f>VLOOKUP(A155, 'PAH3.DE'!$A$31:$B$1500, 2, FALSE)</f>
        <v>58.08</v>
      </c>
      <c r="E155" s="80">
        <f>VLOOKUP(A155,HRMS.PA!$A$33:$B$2000,2,FALSE)</f>
        <v>623.79999999999995</v>
      </c>
      <c r="F155" s="81">
        <f>VLOOKUP(A155,'.STOXX'!$A$27:$B$1500,2,FALSE)</f>
        <v>374.71</v>
      </c>
    </row>
    <row r="156" spans="1:6" x14ac:dyDescent="0.3">
      <c r="A156" s="36">
        <v>43686</v>
      </c>
      <c r="B156" s="80">
        <v>140.1</v>
      </c>
      <c r="C156" s="76">
        <f>VLOOKUP(A156, LVMH.PA!$A$32:$B$2000, 2, FALSE)</f>
        <v>364.35</v>
      </c>
      <c r="D156" s="76">
        <f>VLOOKUP(A156, 'PAH3.DE'!$A$31:$B$1500, 2, FALSE)</f>
        <v>56.78</v>
      </c>
      <c r="E156" s="80">
        <f>VLOOKUP(A156,HRMS.PA!$A$33:$B$2000,2,FALSE)</f>
        <v>618.20000000000005</v>
      </c>
      <c r="F156" s="81">
        <f>VLOOKUP(A156,'.STOXX'!$A$27:$B$1500,2,FALSE)</f>
        <v>371.56</v>
      </c>
    </row>
    <row r="157" spans="1:6" x14ac:dyDescent="0.3">
      <c r="A157" s="36">
        <v>43689</v>
      </c>
      <c r="B157" s="80">
        <v>141.9</v>
      </c>
      <c r="C157" s="76">
        <f>VLOOKUP(A157, LVMH.PA!$A$32:$B$2000, 2, FALSE)</f>
        <v>356.55</v>
      </c>
      <c r="D157" s="76">
        <f>VLOOKUP(A157, 'PAH3.DE'!$A$31:$B$1500, 2, FALSE)</f>
        <v>56.7</v>
      </c>
      <c r="E157" s="80">
        <f>VLOOKUP(A157,HRMS.PA!$A$33:$B$2000,2,FALSE)</f>
        <v>615.4</v>
      </c>
      <c r="F157" s="81">
        <f>VLOOKUP(A157,'.STOXX'!$A$27:$B$1500,2,FALSE)</f>
        <v>370.41</v>
      </c>
    </row>
    <row r="158" spans="1:6" x14ac:dyDescent="0.3">
      <c r="A158" s="36">
        <v>43690</v>
      </c>
      <c r="B158" s="80">
        <v>143.6</v>
      </c>
      <c r="C158" s="76">
        <f>VLOOKUP(A158, LVMH.PA!$A$32:$B$2000, 2, FALSE)</f>
        <v>359.55</v>
      </c>
      <c r="D158" s="76">
        <f>VLOOKUP(A158, 'PAH3.DE'!$A$31:$B$1500, 2, FALSE)</f>
        <v>57.26</v>
      </c>
      <c r="E158" s="80">
        <f>VLOOKUP(A158,HRMS.PA!$A$33:$B$2000,2,FALSE)</f>
        <v>615.79999999999995</v>
      </c>
      <c r="F158" s="81">
        <f>VLOOKUP(A158,'.STOXX'!$A$27:$B$1500,2,FALSE)</f>
        <v>372.4</v>
      </c>
    </row>
    <row r="159" spans="1:6" x14ac:dyDescent="0.3">
      <c r="A159" s="36">
        <v>43691</v>
      </c>
      <c r="B159" s="80">
        <v>140.19999999999999</v>
      </c>
      <c r="C159" s="76">
        <f>VLOOKUP(A159, LVMH.PA!$A$32:$B$2000, 2, FALSE)</f>
        <v>348.15</v>
      </c>
      <c r="D159" s="76">
        <f>VLOOKUP(A159, 'PAH3.DE'!$A$31:$B$1500, 2, FALSE)</f>
        <v>56.38</v>
      </c>
      <c r="E159" s="80">
        <f>VLOOKUP(A159,HRMS.PA!$A$33:$B$2000,2,FALSE)</f>
        <v>602.79999999999995</v>
      </c>
      <c r="F159" s="81">
        <f>VLOOKUP(A159,'.STOXX'!$A$27:$B$1500,2,FALSE)</f>
        <v>366.16</v>
      </c>
    </row>
    <row r="160" spans="1:6" x14ac:dyDescent="0.3">
      <c r="A160" s="36">
        <v>43693</v>
      </c>
      <c r="B160" s="80">
        <v>140.05000000000001</v>
      </c>
      <c r="C160" s="76">
        <f>VLOOKUP(A160, LVMH.PA!$A$32:$B$2000, 2, FALSE)</f>
        <v>348.45</v>
      </c>
      <c r="D160" s="76">
        <f>VLOOKUP(A160, 'PAH3.DE'!$A$31:$B$1500, 2, FALSE)</f>
        <v>55.1</v>
      </c>
      <c r="E160" s="80">
        <f>VLOOKUP(A160,HRMS.PA!$A$33:$B$2000,2,FALSE)</f>
        <v>605.79999999999995</v>
      </c>
      <c r="F160" s="81">
        <f>VLOOKUP(A160,'.STOXX'!$A$27:$B$1500,2,FALSE)</f>
        <v>369.63</v>
      </c>
    </row>
    <row r="161" spans="1:6" x14ac:dyDescent="0.3">
      <c r="A161" s="36">
        <v>43696</v>
      </c>
      <c r="B161" s="80">
        <v>141.69999999999999</v>
      </c>
      <c r="C161" s="76">
        <f>VLOOKUP(A161, LVMH.PA!$A$32:$B$2000, 2, FALSE)</f>
        <v>356.85</v>
      </c>
      <c r="D161" s="76">
        <f>VLOOKUP(A161, 'PAH3.DE'!$A$31:$B$1500, 2, FALSE)</f>
        <v>55.88</v>
      </c>
      <c r="E161" s="80">
        <f>VLOOKUP(A161,HRMS.PA!$A$33:$B$2000,2,FALSE)</f>
        <v>613.20000000000005</v>
      </c>
      <c r="F161" s="81">
        <f>VLOOKUP(A161,'.STOXX'!$A$27:$B$1500,2,FALSE)</f>
        <v>373.86</v>
      </c>
    </row>
    <row r="162" spans="1:6" x14ac:dyDescent="0.3">
      <c r="A162" s="36">
        <v>43697</v>
      </c>
      <c r="B162" s="80">
        <v>139.55000000000001</v>
      </c>
      <c r="C162" s="76">
        <f>VLOOKUP(A162, LVMH.PA!$A$32:$B$2000, 2, FALSE)</f>
        <v>355.7</v>
      </c>
      <c r="D162" s="76">
        <f>VLOOKUP(A162, 'PAH3.DE'!$A$31:$B$1500, 2, FALSE)</f>
        <v>55.26</v>
      </c>
      <c r="E162" s="80">
        <f>VLOOKUP(A162,HRMS.PA!$A$33:$B$2000,2,FALSE)</f>
        <v>610.6</v>
      </c>
      <c r="F162" s="81">
        <f>VLOOKUP(A162,'.STOXX'!$A$27:$B$1500,2,FALSE)</f>
        <v>371.3</v>
      </c>
    </row>
    <row r="163" spans="1:6" x14ac:dyDescent="0.3">
      <c r="A163" s="36">
        <v>43698</v>
      </c>
      <c r="B163" s="80">
        <v>141.80000000000001</v>
      </c>
      <c r="C163" s="76">
        <f>VLOOKUP(A163, LVMH.PA!$A$32:$B$2000, 2, FALSE)</f>
        <v>369.1</v>
      </c>
      <c r="D163" s="76">
        <f>VLOOKUP(A163, 'PAH3.DE'!$A$31:$B$1500, 2, FALSE)</f>
        <v>56.34</v>
      </c>
      <c r="E163" s="80">
        <f>VLOOKUP(A163,HRMS.PA!$A$33:$B$2000,2,FALSE)</f>
        <v>628.4</v>
      </c>
      <c r="F163" s="81">
        <f>VLOOKUP(A163,'.STOXX'!$A$27:$B$1500,2,FALSE)</f>
        <v>375.8</v>
      </c>
    </row>
    <row r="164" spans="1:6" x14ac:dyDescent="0.3">
      <c r="A164" s="36">
        <v>43699</v>
      </c>
      <c r="B164" s="80">
        <v>139.80000000000001</v>
      </c>
      <c r="C164" s="76">
        <f>VLOOKUP(A164, LVMH.PA!$A$32:$B$2000, 2, FALSE)</f>
        <v>361.1</v>
      </c>
      <c r="D164" s="76">
        <f>VLOOKUP(A164, 'PAH3.DE'!$A$31:$B$1500, 2, FALSE)</f>
        <v>56.28</v>
      </c>
      <c r="E164" s="80">
        <f>VLOOKUP(A164,HRMS.PA!$A$33:$B$2000,2,FALSE)</f>
        <v>618</v>
      </c>
      <c r="F164" s="81">
        <f>VLOOKUP(A164,'.STOXX'!$A$27:$B$1500,2,FALSE)</f>
        <v>374.29</v>
      </c>
    </row>
    <row r="165" spans="1:6" x14ac:dyDescent="0.3">
      <c r="A165" s="36">
        <v>43700</v>
      </c>
      <c r="B165" s="80">
        <v>137.94999999999999</v>
      </c>
      <c r="C165" s="76">
        <f>VLOOKUP(A165, LVMH.PA!$A$32:$B$2000, 2, FALSE)</f>
        <v>355.5</v>
      </c>
      <c r="D165" s="76">
        <f>VLOOKUP(A165, 'PAH3.DE'!$A$31:$B$1500, 2, FALSE)</f>
        <v>55.66</v>
      </c>
      <c r="E165" s="80">
        <f>VLOOKUP(A165,HRMS.PA!$A$33:$B$2000,2,FALSE)</f>
        <v>613.79999999999995</v>
      </c>
      <c r="F165" s="81">
        <f>VLOOKUP(A165,'.STOXX'!$A$27:$B$1500,2,FALSE)</f>
        <v>371.36</v>
      </c>
    </row>
    <row r="166" spans="1:6" x14ac:dyDescent="0.3">
      <c r="A166" s="36">
        <v>43703</v>
      </c>
      <c r="B166" s="80">
        <v>140.75</v>
      </c>
      <c r="C166" s="76">
        <f>VLOOKUP(A166, LVMH.PA!$A$32:$B$2000, 2, FALSE)</f>
        <v>353.6</v>
      </c>
      <c r="D166" s="76">
        <f>VLOOKUP(A166, 'PAH3.DE'!$A$31:$B$1500, 2, FALSE)</f>
        <v>55.54</v>
      </c>
      <c r="E166" s="80">
        <f>VLOOKUP(A166,HRMS.PA!$A$33:$B$2000,2,FALSE)</f>
        <v>609</v>
      </c>
      <c r="F166" s="81">
        <f>VLOOKUP(A166,'.STOXX'!$A$27:$B$1500,2,FALSE)</f>
        <v>371.28</v>
      </c>
    </row>
    <row r="167" spans="1:6" x14ac:dyDescent="0.3">
      <c r="A167" s="36">
        <v>43704</v>
      </c>
      <c r="B167" s="80">
        <v>144.94999999999999</v>
      </c>
      <c r="C167" s="76">
        <f>VLOOKUP(A167, LVMH.PA!$A$32:$B$2000, 2, FALSE)</f>
        <v>359.85</v>
      </c>
      <c r="D167" s="76">
        <f>VLOOKUP(A167, 'PAH3.DE'!$A$31:$B$1500, 2, FALSE)</f>
        <v>56</v>
      </c>
      <c r="E167" s="80">
        <f>VLOOKUP(A167,HRMS.PA!$A$33:$B$2000,2,FALSE)</f>
        <v>618</v>
      </c>
      <c r="F167" s="81">
        <f>VLOOKUP(A167,'.STOXX'!$A$27:$B$1500,2,FALSE)</f>
        <v>373.62</v>
      </c>
    </row>
    <row r="168" spans="1:6" x14ac:dyDescent="0.3">
      <c r="A168" s="36">
        <v>43705</v>
      </c>
      <c r="B168" s="80">
        <v>142.69999999999999</v>
      </c>
      <c r="C168" s="76">
        <f>VLOOKUP(A168, LVMH.PA!$A$32:$B$2000, 2, FALSE)</f>
        <v>355.85</v>
      </c>
      <c r="D168" s="76">
        <f>VLOOKUP(A168, 'PAH3.DE'!$A$31:$B$1500, 2, FALSE)</f>
        <v>56.02</v>
      </c>
      <c r="E168" s="80">
        <f>VLOOKUP(A168,HRMS.PA!$A$33:$B$2000,2,FALSE)</f>
        <v>614.4</v>
      </c>
      <c r="F168" s="81">
        <f>VLOOKUP(A168,'.STOXX'!$A$27:$B$1500,2,FALSE)</f>
        <v>372.86</v>
      </c>
    </row>
    <row r="169" spans="1:6" x14ac:dyDescent="0.3">
      <c r="A169" s="36">
        <v>43706</v>
      </c>
      <c r="B169" s="80">
        <v>143.75</v>
      </c>
      <c r="C169" s="76">
        <f>VLOOKUP(A169, LVMH.PA!$A$32:$B$2000, 2, FALSE)</f>
        <v>361.35</v>
      </c>
      <c r="D169" s="76">
        <f>VLOOKUP(A169, 'PAH3.DE'!$A$31:$B$1500, 2, FALSE)</f>
        <v>56.38</v>
      </c>
      <c r="E169" s="80">
        <f>VLOOKUP(A169,HRMS.PA!$A$33:$B$2000,2,FALSE)</f>
        <v>613.20000000000005</v>
      </c>
      <c r="F169" s="81">
        <f>VLOOKUP(A169,'.STOXX'!$A$27:$B$1500,2,FALSE)</f>
        <v>376.74</v>
      </c>
    </row>
    <row r="170" spans="1:6" x14ac:dyDescent="0.3">
      <c r="A170" s="36">
        <v>43707</v>
      </c>
      <c r="B170" s="80">
        <v>143.19999999999999</v>
      </c>
      <c r="C170" s="76">
        <f>VLOOKUP(A170, LVMH.PA!$A$32:$B$2000, 2, FALSE)</f>
        <v>362.4</v>
      </c>
      <c r="D170" s="76">
        <f>VLOOKUP(A170, 'PAH3.DE'!$A$31:$B$1500, 2, FALSE)</f>
        <v>57.06</v>
      </c>
      <c r="E170" s="80">
        <f>VLOOKUP(A170,HRMS.PA!$A$33:$B$2000,2,FALSE)</f>
        <v>621</v>
      </c>
      <c r="F170" s="81">
        <f>VLOOKUP(A170,'.STOXX'!$A$27:$B$1500,2,FALSE)</f>
        <v>379.48</v>
      </c>
    </row>
    <row r="171" spans="1:6" x14ac:dyDescent="0.3">
      <c r="A171" s="36">
        <v>43710</v>
      </c>
      <c r="B171" s="80">
        <v>143.85</v>
      </c>
      <c r="C171" s="76">
        <f>VLOOKUP(A171, LVMH.PA!$A$32:$B$2000, 2, FALSE)</f>
        <v>362.9</v>
      </c>
      <c r="D171" s="76">
        <f>VLOOKUP(A171, 'PAH3.DE'!$A$31:$B$1500, 2, FALSE)</f>
        <v>57.38</v>
      </c>
      <c r="E171" s="80">
        <f>VLOOKUP(A171,HRMS.PA!$A$33:$B$2000,2,FALSE)</f>
        <v>624.20000000000005</v>
      </c>
      <c r="F171" s="81">
        <f>VLOOKUP(A171,'.STOXX'!$A$27:$B$1500,2,FALSE)</f>
        <v>380.69</v>
      </c>
    </row>
    <row r="172" spans="1:6" x14ac:dyDescent="0.3">
      <c r="A172" s="36">
        <v>43711</v>
      </c>
      <c r="B172" s="80">
        <v>144.80000000000001</v>
      </c>
      <c r="C172" s="76">
        <f>VLOOKUP(A172, LVMH.PA!$A$32:$B$2000, 2, FALSE)</f>
        <v>355.65</v>
      </c>
      <c r="D172" s="76">
        <f>VLOOKUP(A172, 'PAH3.DE'!$A$31:$B$1500, 2, FALSE)</f>
        <v>57.32</v>
      </c>
      <c r="E172" s="80">
        <f>VLOOKUP(A172,HRMS.PA!$A$33:$B$2000,2,FALSE)</f>
        <v>622.79999999999995</v>
      </c>
      <c r="F172" s="81">
        <f>VLOOKUP(A172,'.STOXX'!$A$27:$B$1500,2,FALSE)</f>
        <v>379.81</v>
      </c>
    </row>
    <row r="173" spans="1:6" x14ac:dyDescent="0.3">
      <c r="A173" s="36">
        <v>43712</v>
      </c>
      <c r="B173" s="80">
        <v>145.55000000000001</v>
      </c>
      <c r="C173" s="76">
        <f>VLOOKUP(A173, LVMH.PA!$A$32:$B$2000, 2, FALSE)</f>
        <v>368.5</v>
      </c>
      <c r="D173" s="76">
        <f>VLOOKUP(A173, 'PAH3.DE'!$A$31:$B$1500, 2, FALSE)</f>
        <v>58.28</v>
      </c>
      <c r="E173" s="80">
        <f>VLOOKUP(A173,HRMS.PA!$A$33:$B$2000,2,FALSE)</f>
        <v>635.4</v>
      </c>
      <c r="F173" s="81">
        <f>VLOOKUP(A173,'.STOXX'!$A$27:$B$1500,2,FALSE)</f>
        <v>383.18</v>
      </c>
    </row>
    <row r="174" spans="1:6" x14ac:dyDescent="0.3">
      <c r="A174" s="36">
        <v>43713</v>
      </c>
      <c r="B174" s="80">
        <v>146.80000000000001</v>
      </c>
      <c r="C174" s="76">
        <f>VLOOKUP(A174, LVMH.PA!$A$32:$B$2000, 2, FALSE)</f>
        <v>376.4</v>
      </c>
      <c r="D174" s="76">
        <f>VLOOKUP(A174, 'PAH3.DE'!$A$31:$B$1500, 2, FALSE)</f>
        <v>60.12</v>
      </c>
      <c r="E174" s="80">
        <f>VLOOKUP(A174,HRMS.PA!$A$33:$B$2000,2,FALSE)</f>
        <v>646</v>
      </c>
      <c r="F174" s="81">
        <f>VLOOKUP(A174,'.STOXX'!$A$27:$B$1500,2,FALSE)</f>
        <v>385.92</v>
      </c>
    </row>
    <row r="175" spans="1:6" x14ac:dyDescent="0.3">
      <c r="A175" s="36">
        <v>43714</v>
      </c>
      <c r="B175" s="80">
        <v>148.5</v>
      </c>
      <c r="C175" s="76">
        <f>VLOOKUP(A175, LVMH.PA!$A$32:$B$2000, 2, FALSE)</f>
        <v>379.9</v>
      </c>
      <c r="D175" s="76">
        <f>VLOOKUP(A175, 'PAH3.DE'!$A$31:$B$1500, 2, FALSE)</f>
        <v>59.94</v>
      </c>
      <c r="E175" s="80">
        <f>VLOOKUP(A175,HRMS.PA!$A$33:$B$2000,2,FALSE)</f>
        <v>655.20000000000005</v>
      </c>
      <c r="F175" s="81">
        <f>VLOOKUP(A175,'.STOXX'!$A$27:$B$1500,2,FALSE)</f>
        <v>387.14</v>
      </c>
    </row>
    <row r="176" spans="1:6" x14ac:dyDescent="0.3">
      <c r="A176" s="36">
        <v>43717</v>
      </c>
      <c r="B176" s="80">
        <v>146.30000000000001</v>
      </c>
      <c r="C176" s="76">
        <f>VLOOKUP(A176, LVMH.PA!$A$32:$B$2000, 2, FALSE)</f>
        <v>378.95</v>
      </c>
      <c r="D176" s="76">
        <f>VLOOKUP(A176, 'PAH3.DE'!$A$31:$B$1500, 2, FALSE)</f>
        <v>60.66</v>
      </c>
      <c r="E176" s="80">
        <f>VLOOKUP(A176,HRMS.PA!$A$33:$B$2000,2,FALSE)</f>
        <v>645</v>
      </c>
      <c r="F176" s="81">
        <f>VLOOKUP(A176,'.STOXX'!$A$27:$B$1500,2,FALSE)</f>
        <v>386.06</v>
      </c>
    </row>
    <row r="177" spans="1:6" x14ac:dyDescent="0.3">
      <c r="A177" s="36">
        <v>43718</v>
      </c>
      <c r="B177" s="80">
        <v>137.55000000000001</v>
      </c>
      <c r="C177" s="76">
        <f>VLOOKUP(A177, LVMH.PA!$A$32:$B$2000, 2, FALSE)</f>
        <v>373.15</v>
      </c>
      <c r="D177" s="76">
        <f>VLOOKUP(A177, 'PAH3.DE'!$A$31:$B$1500, 2, FALSE)</f>
        <v>60.54</v>
      </c>
      <c r="E177" s="80">
        <f>VLOOKUP(A177,HRMS.PA!$A$33:$B$2000,2,FALSE)</f>
        <v>640</v>
      </c>
      <c r="F177" s="81">
        <f>VLOOKUP(A177,'.STOXX'!$A$27:$B$1500,2,FALSE)</f>
        <v>386.44</v>
      </c>
    </row>
    <row r="178" spans="1:6" x14ac:dyDescent="0.3">
      <c r="A178" s="36">
        <v>43719</v>
      </c>
      <c r="B178" s="80">
        <v>138.85</v>
      </c>
      <c r="C178" s="76">
        <f>VLOOKUP(A178, LVMH.PA!$A$32:$B$2000, 2, FALSE)</f>
        <v>378.15</v>
      </c>
      <c r="D178" s="76">
        <f>VLOOKUP(A178, 'PAH3.DE'!$A$31:$B$1500, 2, FALSE)</f>
        <v>60.32</v>
      </c>
      <c r="E178" s="80">
        <f>VLOOKUP(A178,HRMS.PA!$A$33:$B$2000,2,FALSE)</f>
        <v>636.20000000000005</v>
      </c>
      <c r="F178" s="81">
        <f>VLOOKUP(A178,'.STOXX'!$A$27:$B$1500,2,FALSE)</f>
        <v>389.71</v>
      </c>
    </row>
    <row r="179" spans="1:6" x14ac:dyDescent="0.3">
      <c r="A179" s="36">
        <v>43720</v>
      </c>
      <c r="B179" s="80">
        <v>139.19999999999999</v>
      </c>
      <c r="C179" s="76">
        <f>VLOOKUP(A179, LVMH.PA!$A$32:$B$2000, 2, FALSE)</f>
        <v>379.7</v>
      </c>
      <c r="D179" s="76">
        <f>VLOOKUP(A179, 'PAH3.DE'!$A$31:$B$1500, 2, FALSE)</f>
        <v>60.4</v>
      </c>
      <c r="E179" s="80">
        <f>VLOOKUP(A179,HRMS.PA!$A$33:$B$2000,2,FALSE)</f>
        <v>645</v>
      </c>
      <c r="F179" s="81">
        <f>VLOOKUP(A179,'.STOXX'!$A$27:$B$1500,2,FALSE)</f>
        <v>390.48</v>
      </c>
    </row>
    <row r="180" spans="1:6" x14ac:dyDescent="0.3">
      <c r="A180" s="36">
        <v>43721</v>
      </c>
      <c r="B180" s="80">
        <v>138.85</v>
      </c>
      <c r="C180" s="76">
        <f>VLOOKUP(A180, LVMH.PA!$A$32:$B$2000, 2, FALSE)</f>
        <v>382</v>
      </c>
      <c r="D180" s="76">
        <f>VLOOKUP(A180, 'PAH3.DE'!$A$31:$B$1500, 2, FALSE)</f>
        <v>61.84</v>
      </c>
      <c r="E180" s="80">
        <f>VLOOKUP(A180,HRMS.PA!$A$33:$B$2000,2,FALSE)</f>
        <v>643</v>
      </c>
      <c r="F180" s="81">
        <f>VLOOKUP(A180,'.STOXX'!$A$27:$B$1500,2,FALSE)</f>
        <v>391.79</v>
      </c>
    </row>
    <row r="181" spans="1:6" x14ac:dyDescent="0.3">
      <c r="A181" s="36">
        <v>43724</v>
      </c>
      <c r="B181" s="80">
        <v>137.19999999999999</v>
      </c>
      <c r="C181" s="76">
        <f>VLOOKUP(A181, LVMH.PA!$A$32:$B$2000, 2, FALSE)</f>
        <v>367.1</v>
      </c>
      <c r="D181" s="76">
        <f>VLOOKUP(A181, 'PAH3.DE'!$A$31:$B$1500, 2, FALSE)</f>
        <v>61.46</v>
      </c>
      <c r="E181" s="80">
        <f>VLOOKUP(A181,HRMS.PA!$A$33:$B$2000,2,FALSE)</f>
        <v>625</v>
      </c>
      <c r="F181" s="81">
        <f>VLOOKUP(A181,'.STOXX'!$A$27:$B$1500,2,FALSE)</f>
        <v>389.53</v>
      </c>
    </row>
    <row r="182" spans="1:6" x14ac:dyDescent="0.3">
      <c r="A182" s="36">
        <v>43725</v>
      </c>
      <c r="B182" s="80">
        <v>138.85</v>
      </c>
      <c r="C182" s="76">
        <f>VLOOKUP(A182, LVMH.PA!$A$32:$B$2000, 2, FALSE)</f>
        <v>367.2</v>
      </c>
      <c r="D182" s="76">
        <f>VLOOKUP(A182, 'PAH3.DE'!$A$31:$B$1500, 2, FALSE)</f>
        <v>60.9</v>
      </c>
      <c r="E182" s="80">
        <f>VLOOKUP(A182,HRMS.PA!$A$33:$B$2000,2,FALSE)</f>
        <v>630.6</v>
      </c>
      <c r="F182" s="81">
        <f>VLOOKUP(A182,'.STOXX'!$A$27:$B$1500,2,FALSE)</f>
        <v>389.33</v>
      </c>
    </row>
    <row r="183" spans="1:6" x14ac:dyDescent="0.3">
      <c r="A183" s="36">
        <v>43726</v>
      </c>
      <c r="B183" s="80">
        <v>139.6</v>
      </c>
      <c r="C183" s="76">
        <f>VLOOKUP(A183, LVMH.PA!$A$32:$B$2000, 2, FALSE)</f>
        <v>364.7</v>
      </c>
      <c r="D183" s="76">
        <f>VLOOKUP(A183, 'PAH3.DE'!$A$31:$B$1500, 2, FALSE)</f>
        <v>60.84</v>
      </c>
      <c r="E183" s="80">
        <f>VLOOKUP(A183,HRMS.PA!$A$33:$B$2000,2,FALSE)</f>
        <v>621.4</v>
      </c>
      <c r="F183" s="81">
        <f>VLOOKUP(A183,'.STOXX'!$A$27:$B$1500,2,FALSE)</f>
        <v>389.41</v>
      </c>
    </row>
    <row r="184" spans="1:6" x14ac:dyDescent="0.3">
      <c r="A184" s="36">
        <v>43727</v>
      </c>
      <c r="B184" s="80">
        <v>139.55000000000001</v>
      </c>
      <c r="C184" s="76">
        <f>VLOOKUP(A184, LVMH.PA!$A$32:$B$2000, 2, FALSE)</f>
        <v>367.3</v>
      </c>
      <c r="D184" s="76">
        <f>VLOOKUP(A184, 'PAH3.DE'!$A$31:$B$1500, 2, FALSE)</f>
        <v>61.26</v>
      </c>
      <c r="E184" s="80">
        <f>VLOOKUP(A184,HRMS.PA!$A$33:$B$2000,2,FALSE)</f>
        <v>629.4</v>
      </c>
      <c r="F184" s="81">
        <f>VLOOKUP(A184,'.STOXX'!$A$27:$B$1500,2,FALSE)</f>
        <v>391.8</v>
      </c>
    </row>
    <row r="185" spans="1:6" x14ac:dyDescent="0.3">
      <c r="A185" s="36">
        <v>43728</v>
      </c>
      <c r="B185" s="80">
        <v>138.69999999999999</v>
      </c>
      <c r="C185" s="76">
        <f>VLOOKUP(A185, LVMH.PA!$A$32:$B$2000, 2, FALSE)</f>
        <v>370.05</v>
      </c>
      <c r="D185" s="76">
        <f>VLOOKUP(A185, 'PAH3.DE'!$A$31:$B$1500, 2, FALSE)</f>
        <v>62.06</v>
      </c>
      <c r="E185" s="80">
        <f>VLOOKUP(A185,HRMS.PA!$A$33:$B$2000,2,FALSE)</f>
        <v>627.4</v>
      </c>
      <c r="F185" s="81">
        <f>VLOOKUP(A185,'.STOXX'!$A$27:$B$1500,2,FALSE)</f>
        <v>392.95</v>
      </c>
    </row>
    <row r="186" spans="1:6" x14ac:dyDescent="0.3">
      <c r="A186" s="36">
        <v>43731</v>
      </c>
      <c r="B186" s="80">
        <v>138.44999999999999</v>
      </c>
      <c r="C186" s="76">
        <f>VLOOKUP(A186, LVMH.PA!$A$32:$B$2000, 2, FALSE)</f>
        <v>366.45</v>
      </c>
      <c r="D186" s="76">
        <f>VLOOKUP(A186, 'PAH3.DE'!$A$31:$B$1500, 2, FALSE)</f>
        <v>60.52</v>
      </c>
      <c r="E186" s="80">
        <f>VLOOKUP(A186,HRMS.PA!$A$33:$B$2000,2,FALSE)</f>
        <v>626</v>
      </c>
      <c r="F186" s="81">
        <f>VLOOKUP(A186,'.STOXX'!$A$27:$B$1500,2,FALSE)</f>
        <v>389.8</v>
      </c>
    </row>
    <row r="187" spans="1:6" x14ac:dyDescent="0.3">
      <c r="A187" s="36">
        <v>43732</v>
      </c>
      <c r="B187" s="80">
        <v>137.05000000000001</v>
      </c>
      <c r="C187" s="76">
        <f>VLOOKUP(A187, LVMH.PA!$A$32:$B$2000, 2, FALSE)</f>
        <v>370.05</v>
      </c>
      <c r="D187" s="76">
        <f>VLOOKUP(A187, 'PAH3.DE'!$A$31:$B$1500, 2, FALSE)</f>
        <v>59</v>
      </c>
      <c r="E187" s="80">
        <f>VLOOKUP(A187,HRMS.PA!$A$33:$B$2000,2,FALSE)</f>
        <v>625</v>
      </c>
      <c r="F187" s="81">
        <f>VLOOKUP(A187,'.STOXX'!$A$27:$B$1500,2,FALSE)</f>
        <v>389.84</v>
      </c>
    </row>
    <row r="188" spans="1:6" x14ac:dyDescent="0.3">
      <c r="A188" s="36">
        <v>43733</v>
      </c>
      <c r="B188" s="80">
        <v>136.35</v>
      </c>
      <c r="C188" s="76">
        <f>VLOOKUP(A188, LVMH.PA!$A$32:$B$2000, 2, FALSE)</f>
        <v>361.2</v>
      </c>
      <c r="D188" s="76">
        <f>VLOOKUP(A188, 'PAH3.DE'!$A$31:$B$1500, 2, FALSE)</f>
        <v>59.04</v>
      </c>
      <c r="E188" s="80">
        <f>VLOOKUP(A188,HRMS.PA!$A$33:$B$2000,2,FALSE)</f>
        <v>621</v>
      </c>
      <c r="F188" s="81">
        <f>VLOOKUP(A188,'.STOXX'!$A$27:$B$1500,2,FALSE)</f>
        <v>387.59</v>
      </c>
    </row>
    <row r="189" spans="1:6" x14ac:dyDescent="0.3">
      <c r="A189" s="36">
        <v>43734</v>
      </c>
      <c r="B189" s="80">
        <v>138.30000000000001</v>
      </c>
      <c r="C189" s="76">
        <f>VLOOKUP(A189, LVMH.PA!$A$32:$B$2000, 2, FALSE)</f>
        <v>360.9</v>
      </c>
      <c r="D189" s="76">
        <f>VLOOKUP(A189, 'PAH3.DE'!$A$31:$B$1500, 2, FALSE)</f>
        <v>58.6</v>
      </c>
      <c r="E189" s="80">
        <f>VLOOKUP(A189,HRMS.PA!$A$33:$B$2000,2,FALSE)</f>
        <v>630</v>
      </c>
      <c r="F189" s="81">
        <f>VLOOKUP(A189,'.STOXX'!$A$27:$B$1500,2,FALSE)</f>
        <v>389.95</v>
      </c>
    </row>
    <row r="190" spans="1:6" x14ac:dyDescent="0.3">
      <c r="A190" s="36">
        <v>43735</v>
      </c>
      <c r="B190" s="80">
        <v>140.25</v>
      </c>
      <c r="C190" s="76">
        <f>VLOOKUP(A190, LVMH.PA!$A$32:$B$2000, 2, FALSE)</f>
        <v>360.15</v>
      </c>
      <c r="D190" s="76">
        <f>VLOOKUP(A190, 'PAH3.DE'!$A$31:$B$1500, 2, FALSE)</f>
        <v>58.68</v>
      </c>
      <c r="E190" s="80">
        <f>VLOOKUP(A190,HRMS.PA!$A$33:$B$2000,2,FALSE)</f>
        <v>630.79999999999995</v>
      </c>
      <c r="F190" s="81">
        <f>VLOOKUP(A190,'.STOXX'!$A$27:$B$1500,2,FALSE)</f>
        <v>391.79</v>
      </c>
    </row>
    <row r="191" spans="1:6" x14ac:dyDescent="0.3">
      <c r="A191" s="36">
        <v>43738</v>
      </c>
      <c r="B191" s="80">
        <v>141.55000000000001</v>
      </c>
      <c r="C191" s="76">
        <f>VLOOKUP(A191, LVMH.PA!$A$32:$B$2000, 2, FALSE)</f>
        <v>364.65</v>
      </c>
      <c r="D191" s="76">
        <f>VLOOKUP(A191, 'PAH3.DE'!$A$31:$B$1500, 2, FALSE)</f>
        <v>59.7</v>
      </c>
      <c r="E191" s="80">
        <f>VLOOKUP(A191,HRMS.PA!$A$33:$B$2000,2,FALSE)</f>
        <v>634</v>
      </c>
      <c r="F191" s="81">
        <f>VLOOKUP(A191,'.STOXX'!$A$27:$B$1500,2,FALSE)</f>
        <v>393.15</v>
      </c>
    </row>
    <row r="192" spans="1:6" x14ac:dyDescent="0.3">
      <c r="A192" s="36">
        <v>43739</v>
      </c>
      <c r="B192" s="80">
        <v>138.69999999999999</v>
      </c>
      <c r="C192" s="76">
        <f>VLOOKUP(A192, LVMH.PA!$A$32:$B$2000, 2, FALSE)</f>
        <v>357.1</v>
      </c>
      <c r="D192" s="76">
        <f>VLOOKUP(A192, 'PAH3.DE'!$A$31:$B$1500, 2, FALSE)</f>
        <v>59.34</v>
      </c>
      <c r="E192" s="80">
        <f>VLOOKUP(A192,HRMS.PA!$A$33:$B$2000,2,FALSE)</f>
        <v>620</v>
      </c>
      <c r="F192" s="81">
        <f>VLOOKUP(A192,'.STOXX'!$A$27:$B$1500,2,FALSE)</f>
        <v>387.99</v>
      </c>
    </row>
    <row r="193" spans="1:6" x14ac:dyDescent="0.3">
      <c r="A193" s="36">
        <v>43740</v>
      </c>
      <c r="B193" s="80">
        <v>133.25</v>
      </c>
      <c r="C193" s="76">
        <f>VLOOKUP(A193, LVMH.PA!$A$32:$B$2000, 2, FALSE)</f>
        <v>344</v>
      </c>
      <c r="D193" s="76">
        <f>VLOOKUP(A193, 'PAH3.DE'!$A$31:$B$1500, 2, FALSE)</f>
        <v>57.88</v>
      </c>
      <c r="E193" s="80">
        <f>VLOOKUP(A193,HRMS.PA!$A$33:$B$2000,2,FALSE)</f>
        <v>600</v>
      </c>
      <c r="F193" s="81">
        <f>VLOOKUP(A193,'.STOXX'!$A$27:$B$1500,2,FALSE)</f>
        <v>377.52</v>
      </c>
    </row>
    <row r="194" spans="1:6" x14ac:dyDescent="0.3">
      <c r="A194" s="36">
        <v>43741</v>
      </c>
      <c r="B194" s="80">
        <v>134.30000000000001</v>
      </c>
      <c r="C194" s="76">
        <f>VLOOKUP(A194, LVMH.PA!$A$32:$B$2000, 2, FALSE)</f>
        <v>346.8</v>
      </c>
      <c r="D194" s="76" t="e">
        <f>VLOOKUP(A194, 'PAH3.DE'!$A$31:$B$1500, 2, FALSE)</f>
        <v>#N/A</v>
      </c>
      <c r="E194" s="80">
        <f>VLOOKUP(A194,HRMS.PA!$A$33:$B$2000,2,FALSE)</f>
        <v>605</v>
      </c>
      <c r="F194" s="81">
        <f>VLOOKUP(A194,'.STOXX'!$A$27:$B$1500,2,FALSE)</f>
        <v>377.46</v>
      </c>
    </row>
    <row r="195" spans="1:6" x14ac:dyDescent="0.3">
      <c r="A195" s="36">
        <v>43742</v>
      </c>
      <c r="B195" s="80">
        <v>136.69999999999999</v>
      </c>
      <c r="C195" s="76">
        <f>VLOOKUP(A195, LVMH.PA!$A$32:$B$2000, 2, FALSE)</f>
        <v>349.6</v>
      </c>
      <c r="D195" s="76">
        <f>VLOOKUP(A195, 'PAH3.DE'!$A$31:$B$1500, 2, FALSE)</f>
        <v>58.12</v>
      </c>
      <c r="E195" s="80">
        <f>VLOOKUP(A195,HRMS.PA!$A$33:$B$2000,2,FALSE)</f>
        <v>612.20000000000005</v>
      </c>
      <c r="F195" s="81">
        <f>VLOOKUP(A195,'.STOXX'!$A$27:$B$1500,2,FALSE)</f>
        <v>380.22</v>
      </c>
    </row>
    <row r="196" spans="1:6" x14ac:dyDescent="0.3">
      <c r="A196" s="36">
        <v>43745</v>
      </c>
      <c r="B196" s="80">
        <v>136.55000000000001</v>
      </c>
      <c r="C196" s="76">
        <f>VLOOKUP(A196, LVMH.PA!$A$32:$B$2000, 2, FALSE)</f>
        <v>353.8</v>
      </c>
      <c r="D196" s="76">
        <f>VLOOKUP(A196, 'PAH3.DE'!$A$31:$B$1500, 2, FALSE)</f>
        <v>58.14</v>
      </c>
      <c r="E196" s="80">
        <f>VLOOKUP(A196,HRMS.PA!$A$33:$B$2000,2,FALSE)</f>
        <v>616.6</v>
      </c>
      <c r="F196" s="81">
        <f>VLOOKUP(A196,'.STOXX'!$A$27:$B$1500,2,FALSE)</f>
        <v>382.91</v>
      </c>
    </row>
    <row r="197" spans="1:6" x14ac:dyDescent="0.3">
      <c r="A197" s="36">
        <v>43746</v>
      </c>
      <c r="B197" s="80">
        <v>134.80000000000001</v>
      </c>
      <c r="C197" s="76">
        <f>VLOOKUP(A197, LVMH.PA!$A$32:$B$2000, 2, FALSE)</f>
        <v>351.05</v>
      </c>
      <c r="D197" s="76">
        <f>VLOOKUP(A197, 'PAH3.DE'!$A$31:$B$1500, 2, FALSE)</f>
        <v>57.94</v>
      </c>
      <c r="E197" s="80">
        <f>VLOOKUP(A197,HRMS.PA!$A$33:$B$2000,2,FALSE)</f>
        <v>613.79999999999995</v>
      </c>
      <c r="F197" s="81">
        <f>VLOOKUP(A197,'.STOXX'!$A$27:$B$1500,2,FALSE)</f>
        <v>378.71</v>
      </c>
    </row>
    <row r="198" spans="1:6" x14ac:dyDescent="0.3">
      <c r="A198" s="36">
        <v>43747</v>
      </c>
      <c r="B198" s="80">
        <v>135.75</v>
      </c>
      <c r="C198" s="76">
        <f>VLOOKUP(A198, LVMH.PA!$A$32:$B$2000, 2, FALSE)</f>
        <v>357</v>
      </c>
      <c r="D198" s="76">
        <f>VLOOKUP(A198, 'PAH3.DE'!$A$31:$B$1500, 2, FALSE)</f>
        <v>59.14</v>
      </c>
      <c r="E198" s="80">
        <f>VLOOKUP(A198,HRMS.PA!$A$33:$B$2000,2,FALSE)</f>
        <v>623.6</v>
      </c>
      <c r="F198" s="81">
        <f>VLOOKUP(A198,'.STOXX'!$A$27:$B$1500,2,FALSE)</f>
        <v>380.3</v>
      </c>
    </row>
    <row r="199" spans="1:6" x14ac:dyDescent="0.3">
      <c r="A199" s="36">
        <v>43748</v>
      </c>
      <c r="B199" s="80">
        <v>136.4</v>
      </c>
      <c r="C199" s="76">
        <f>VLOOKUP(A199, LVMH.PA!$A$32:$B$2000, 2, FALSE)</f>
        <v>376.85</v>
      </c>
      <c r="D199" s="76">
        <f>VLOOKUP(A199, 'PAH3.DE'!$A$31:$B$1500, 2, FALSE)</f>
        <v>60.22</v>
      </c>
      <c r="E199" s="80">
        <f>VLOOKUP(A199,HRMS.PA!$A$33:$B$2000,2,FALSE)</f>
        <v>631.6</v>
      </c>
      <c r="F199" s="81">
        <f>VLOOKUP(A199,'.STOXX'!$A$27:$B$1500,2,FALSE)</f>
        <v>382.76</v>
      </c>
    </row>
    <row r="200" spans="1:6" x14ac:dyDescent="0.3">
      <c r="A200" s="36">
        <v>43749</v>
      </c>
      <c r="B200" s="80">
        <v>139.9</v>
      </c>
      <c r="C200" s="76">
        <f>VLOOKUP(A200, LVMH.PA!$A$32:$B$2000, 2, FALSE)</f>
        <v>378.2</v>
      </c>
      <c r="D200" s="76">
        <f>VLOOKUP(A200, 'PAH3.DE'!$A$31:$B$1500, 2, FALSE)</f>
        <v>62.16</v>
      </c>
      <c r="E200" s="80">
        <f>VLOOKUP(A200,HRMS.PA!$A$33:$B$2000,2,FALSE)</f>
        <v>639.4</v>
      </c>
      <c r="F200" s="81">
        <f>VLOOKUP(A200,'.STOXX'!$A$27:$B$1500,2,FALSE)</f>
        <v>391.61</v>
      </c>
    </row>
    <row r="201" spans="1:6" x14ac:dyDescent="0.3">
      <c r="A201" s="36">
        <v>43752</v>
      </c>
      <c r="B201" s="80">
        <v>140.25</v>
      </c>
      <c r="C201" s="76">
        <f>VLOOKUP(A201, LVMH.PA!$A$32:$B$2000, 2, FALSE)</f>
        <v>379.25</v>
      </c>
      <c r="D201" s="76">
        <f>VLOOKUP(A201, 'PAH3.DE'!$A$31:$B$1500, 2, FALSE)</f>
        <v>63.12</v>
      </c>
      <c r="E201" s="80">
        <f>VLOOKUP(A201,HRMS.PA!$A$33:$B$2000,2,FALSE)</f>
        <v>634.20000000000005</v>
      </c>
      <c r="F201" s="81">
        <f>VLOOKUP(A201,'.STOXX'!$A$27:$B$1500,2,FALSE)</f>
        <v>389.69</v>
      </c>
    </row>
    <row r="202" spans="1:6" x14ac:dyDescent="0.3">
      <c r="A202" s="36">
        <v>43753</v>
      </c>
      <c r="B202" s="80">
        <v>142.30000000000001</v>
      </c>
      <c r="C202" s="76">
        <f>VLOOKUP(A202, LVMH.PA!$A$32:$B$2000, 2, FALSE)</f>
        <v>380.5</v>
      </c>
      <c r="D202" s="76">
        <f>VLOOKUP(A202, 'PAH3.DE'!$A$31:$B$1500, 2, FALSE)</f>
        <v>64.02</v>
      </c>
      <c r="E202" s="80">
        <f>VLOOKUP(A202,HRMS.PA!$A$33:$B$2000,2,FALSE)</f>
        <v>638</v>
      </c>
      <c r="F202" s="81">
        <f>VLOOKUP(A202,'.STOXX'!$A$27:$B$1500,2,FALSE)</f>
        <v>394.02</v>
      </c>
    </row>
    <row r="203" spans="1:6" x14ac:dyDescent="0.3">
      <c r="A203" s="36">
        <v>43754</v>
      </c>
      <c r="B203" s="80">
        <v>145.15</v>
      </c>
      <c r="C203" s="76">
        <f>VLOOKUP(A203, LVMH.PA!$A$32:$B$2000, 2, FALSE)</f>
        <v>378.1</v>
      </c>
      <c r="D203" s="76">
        <f>VLOOKUP(A203, 'PAH3.DE'!$A$31:$B$1500, 2, FALSE)</f>
        <v>64.78</v>
      </c>
      <c r="E203" s="80">
        <f>VLOOKUP(A203,HRMS.PA!$A$33:$B$2000,2,FALSE)</f>
        <v>630.6</v>
      </c>
      <c r="F203" s="81">
        <f>VLOOKUP(A203,'.STOXX'!$A$27:$B$1500,2,FALSE)</f>
        <v>393.46</v>
      </c>
    </row>
    <row r="204" spans="1:6" x14ac:dyDescent="0.3">
      <c r="A204" s="36">
        <v>43755</v>
      </c>
      <c r="B204" s="80">
        <v>142.69999999999999</v>
      </c>
      <c r="C204" s="76">
        <f>VLOOKUP(A204, LVMH.PA!$A$32:$B$2000, 2, FALSE)</f>
        <v>374.75</v>
      </c>
      <c r="D204" s="76">
        <f>VLOOKUP(A204, 'PAH3.DE'!$A$31:$B$1500, 2, FALSE)</f>
        <v>65.66</v>
      </c>
      <c r="E204" s="80">
        <f>VLOOKUP(A204,HRMS.PA!$A$33:$B$2000,2,FALSE)</f>
        <v>635</v>
      </c>
      <c r="F204" s="81">
        <f>VLOOKUP(A204,'.STOXX'!$A$27:$B$1500,2,FALSE)</f>
        <v>393.08</v>
      </c>
    </row>
    <row r="205" spans="1:6" x14ac:dyDescent="0.3">
      <c r="A205" s="36">
        <v>43756</v>
      </c>
      <c r="B205" s="80">
        <v>140.05000000000001</v>
      </c>
      <c r="C205" s="76">
        <f>VLOOKUP(A205, LVMH.PA!$A$32:$B$2000, 2, FALSE)</f>
        <v>375.05</v>
      </c>
      <c r="D205" s="76">
        <f>VLOOKUP(A205, 'PAH3.DE'!$A$31:$B$1500, 2, FALSE)</f>
        <v>65.36</v>
      </c>
      <c r="E205" s="80">
        <f>VLOOKUP(A205,HRMS.PA!$A$33:$B$2000,2,FALSE)</f>
        <v>632.4</v>
      </c>
      <c r="F205" s="81">
        <f>VLOOKUP(A205,'.STOXX'!$A$27:$B$1500,2,FALSE)</f>
        <v>391.84</v>
      </c>
    </row>
    <row r="206" spans="1:6" x14ac:dyDescent="0.3">
      <c r="A206" s="36">
        <v>43759</v>
      </c>
      <c r="B206" s="80">
        <v>140</v>
      </c>
      <c r="C206" s="76">
        <f>VLOOKUP(A206, LVMH.PA!$A$32:$B$2000, 2, FALSE)</f>
        <v>374.6</v>
      </c>
      <c r="D206" s="76">
        <f>VLOOKUP(A206, 'PAH3.DE'!$A$31:$B$1500, 2, FALSE)</f>
        <v>65.72</v>
      </c>
      <c r="E206" s="80">
        <f>VLOOKUP(A206,HRMS.PA!$A$33:$B$2000,2,FALSE)</f>
        <v>629.6</v>
      </c>
      <c r="F206" s="81">
        <f>VLOOKUP(A206,'.STOXX'!$A$27:$B$1500,2,FALSE)</f>
        <v>394.22</v>
      </c>
    </row>
    <row r="207" spans="1:6" x14ac:dyDescent="0.3">
      <c r="A207" s="36">
        <v>43760</v>
      </c>
      <c r="B207" s="80">
        <v>140.5</v>
      </c>
      <c r="C207" s="76">
        <f>VLOOKUP(A207, LVMH.PA!$A$32:$B$2000, 2, FALSE)</f>
        <v>376.65</v>
      </c>
      <c r="D207" s="76">
        <f>VLOOKUP(A207, 'PAH3.DE'!$A$31:$B$1500, 2, FALSE)</f>
        <v>65.819999999999993</v>
      </c>
      <c r="E207" s="80">
        <f>VLOOKUP(A207,HRMS.PA!$A$33:$B$2000,2,FALSE)</f>
        <v>633.20000000000005</v>
      </c>
      <c r="F207" s="81">
        <f>VLOOKUP(A207,'.STOXX'!$A$27:$B$1500,2,FALSE)</f>
        <v>394.59</v>
      </c>
    </row>
    <row r="208" spans="1:6" x14ac:dyDescent="0.3">
      <c r="A208" s="36">
        <v>43761</v>
      </c>
      <c r="B208" s="80">
        <v>137.30000000000001</v>
      </c>
      <c r="C208" s="76">
        <f>VLOOKUP(A208, LVMH.PA!$A$32:$B$2000, 2, FALSE)</f>
        <v>375</v>
      </c>
      <c r="D208" s="76">
        <f>VLOOKUP(A208, 'PAH3.DE'!$A$31:$B$1500, 2, FALSE)</f>
        <v>65.400000000000006</v>
      </c>
      <c r="E208" s="80">
        <f>VLOOKUP(A208,HRMS.PA!$A$33:$B$2000,2,FALSE)</f>
        <v>625.6</v>
      </c>
      <c r="F208" s="81">
        <f>VLOOKUP(A208,'.STOXX'!$A$27:$B$1500,2,FALSE)</f>
        <v>395.03</v>
      </c>
    </row>
    <row r="209" spans="1:6" x14ac:dyDescent="0.3">
      <c r="A209" s="36">
        <v>43762</v>
      </c>
      <c r="B209" s="80">
        <v>139.75</v>
      </c>
      <c r="C209" s="76">
        <f>VLOOKUP(A209, LVMH.PA!$A$32:$B$2000, 2, FALSE)</f>
        <v>377.05</v>
      </c>
      <c r="D209" s="76">
        <f>VLOOKUP(A209, 'PAH3.DE'!$A$31:$B$1500, 2, FALSE)</f>
        <v>66.08</v>
      </c>
      <c r="E209" s="80">
        <f>VLOOKUP(A209,HRMS.PA!$A$33:$B$2000,2,FALSE)</f>
        <v>637.79999999999995</v>
      </c>
      <c r="F209" s="81">
        <f>VLOOKUP(A209,'.STOXX'!$A$27:$B$1500,2,FALSE)</f>
        <v>397.37</v>
      </c>
    </row>
    <row r="210" spans="1:6" x14ac:dyDescent="0.3">
      <c r="A210" s="36">
        <v>43763</v>
      </c>
      <c r="B210" s="80">
        <v>140.25</v>
      </c>
      <c r="C210" s="76">
        <f>VLOOKUP(A210, LVMH.PA!$A$32:$B$2000, 2, FALSE)</f>
        <v>383.95</v>
      </c>
      <c r="D210" s="76">
        <f>VLOOKUP(A210, 'PAH3.DE'!$A$31:$B$1500, 2, FALSE)</f>
        <v>65.739999999999995</v>
      </c>
      <c r="E210" s="80">
        <f>VLOOKUP(A210,HRMS.PA!$A$33:$B$2000,2,FALSE)</f>
        <v>653.20000000000005</v>
      </c>
      <c r="F210" s="81">
        <f>VLOOKUP(A210,'.STOXX'!$A$27:$B$1500,2,FALSE)</f>
        <v>398.01</v>
      </c>
    </row>
    <row r="211" spans="1:6" x14ac:dyDescent="0.3">
      <c r="A211" s="36">
        <v>43766</v>
      </c>
      <c r="B211" s="80">
        <v>142.15</v>
      </c>
      <c r="C211" s="76">
        <f>VLOOKUP(A211, LVMH.PA!$A$32:$B$2000, 2, FALSE)</f>
        <v>382.1</v>
      </c>
      <c r="D211" s="76">
        <f>VLOOKUP(A211, 'PAH3.DE'!$A$31:$B$1500, 2, FALSE)</f>
        <v>67.400000000000006</v>
      </c>
      <c r="E211" s="80">
        <f>VLOOKUP(A211,HRMS.PA!$A$33:$B$2000,2,FALSE)</f>
        <v>649.79999999999995</v>
      </c>
      <c r="F211" s="81">
        <f>VLOOKUP(A211,'.STOXX'!$A$27:$B$1500,2,FALSE)</f>
        <v>398.99</v>
      </c>
    </row>
    <row r="212" spans="1:6" x14ac:dyDescent="0.3">
      <c r="A212" s="36">
        <v>43767</v>
      </c>
      <c r="B212" s="80">
        <v>142</v>
      </c>
      <c r="C212" s="76">
        <f>VLOOKUP(A212, LVMH.PA!$A$32:$B$2000, 2, FALSE)</f>
        <v>380.25</v>
      </c>
      <c r="D212" s="76">
        <f>VLOOKUP(A212, 'PAH3.DE'!$A$31:$B$1500, 2, FALSE)</f>
        <v>67.3</v>
      </c>
      <c r="E212" s="80">
        <f>VLOOKUP(A212,HRMS.PA!$A$33:$B$2000,2,FALSE)</f>
        <v>646.6</v>
      </c>
      <c r="F212" s="81">
        <f>VLOOKUP(A212,'.STOXX'!$A$27:$B$1500,2,FALSE)</f>
        <v>398.37</v>
      </c>
    </row>
    <row r="213" spans="1:6" x14ac:dyDescent="0.3">
      <c r="A213" s="36">
        <v>43768</v>
      </c>
      <c r="B213" s="80">
        <v>142.44999999999999</v>
      </c>
      <c r="C213" s="76">
        <f>VLOOKUP(A213, LVMH.PA!$A$32:$B$2000, 2, FALSE)</f>
        <v>384.45</v>
      </c>
      <c r="D213" s="76">
        <f>VLOOKUP(A213, 'PAH3.DE'!$A$31:$B$1500, 2, FALSE)</f>
        <v>67.52</v>
      </c>
      <c r="E213" s="80">
        <f>VLOOKUP(A213,HRMS.PA!$A$33:$B$2000,2,FALSE)</f>
        <v>650.4</v>
      </c>
      <c r="F213" s="81">
        <f>VLOOKUP(A213,'.STOXX'!$A$27:$B$1500,2,FALSE)</f>
        <v>398.7</v>
      </c>
    </row>
    <row r="214" spans="1:6" x14ac:dyDescent="0.3">
      <c r="A214" s="36">
        <v>43769</v>
      </c>
      <c r="B214" s="80">
        <v>143.44999999999999</v>
      </c>
      <c r="C214" s="76">
        <f>VLOOKUP(A214, LVMH.PA!$A$32:$B$2000, 2, FALSE)</f>
        <v>382.5</v>
      </c>
      <c r="D214" s="76">
        <f>VLOOKUP(A214, 'PAH3.DE'!$A$31:$B$1500, 2, FALSE)</f>
        <v>66</v>
      </c>
      <c r="E214" s="80">
        <f>VLOOKUP(A214,HRMS.PA!$A$33:$B$2000,2,FALSE)</f>
        <v>645</v>
      </c>
      <c r="F214" s="81">
        <f>VLOOKUP(A214,'.STOXX'!$A$27:$B$1500,2,FALSE)</f>
        <v>396.75</v>
      </c>
    </row>
    <row r="215" spans="1:6" x14ac:dyDescent="0.3">
      <c r="A215" s="36">
        <v>43770</v>
      </c>
      <c r="B215" s="80">
        <v>144.44999999999999</v>
      </c>
      <c r="C215" s="76">
        <f>VLOOKUP(A215, LVMH.PA!$A$32:$B$2000, 2, FALSE)</f>
        <v>389.25</v>
      </c>
      <c r="D215" s="76">
        <f>VLOOKUP(A215, 'PAH3.DE'!$A$31:$B$1500, 2, FALSE)</f>
        <v>66.56</v>
      </c>
      <c r="E215" s="80">
        <f>VLOOKUP(A215,HRMS.PA!$A$33:$B$2000,2,FALSE)</f>
        <v>651.79999999999995</v>
      </c>
      <c r="F215" s="81">
        <f>VLOOKUP(A215,'.STOXX'!$A$27:$B$1500,2,FALSE)</f>
        <v>399.43</v>
      </c>
    </row>
    <row r="216" spans="1:6" x14ac:dyDescent="0.3">
      <c r="A216" s="36">
        <v>43773</v>
      </c>
      <c r="B216" s="80">
        <v>153.85</v>
      </c>
      <c r="C216" s="76">
        <f>VLOOKUP(A216, LVMH.PA!$A$32:$B$2000, 2, FALSE)</f>
        <v>397.5</v>
      </c>
      <c r="D216" s="76">
        <f>VLOOKUP(A216, 'PAH3.DE'!$A$31:$B$1500, 2, FALSE)</f>
        <v>68.540000000000006</v>
      </c>
      <c r="E216" s="80">
        <f>VLOOKUP(A216,HRMS.PA!$A$33:$B$2000,2,FALSE)</f>
        <v>652.79999999999995</v>
      </c>
      <c r="F216" s="81">
        <f>VLOOKUP(A216,'.STOXX'!$A$27:$B$1500,2,FALSE)</f>
        <v>403.41</v>
      </c>
    </row>
    <row r="217" spans="1:6" x14ac:dyDescent="0.3">
      <c r="A217" s="36">
        <v>43774</v>
      </c>
      <c r="B217" s="80">
        <v>149.75</v>
      </c>
      <c r="C217" s="76">
        <f>VLOOKUP(A217, LVMH.PA!$A$32:$B$2000, 2, FALSE)</f>
        <v>400.25</v>
      </c>
      <c r="D217" s="76">
        <f>VLOOKUP(A217, 'PAH3.DE'!$A$31:$B$1500, 2, FALSE)</f>
        <v>68.36</v>
      </c>
      <c r="E217" s="80">
        <f>VLOOKUP(A217,HRMS.PA!$A$33:$B$2000,2,FALSE)</f>
        <v>648.79999999999995</v>
      </c>
      <c r="F217" s="81">
        <f>VLOOKUP(A217,'.STOXX'!$A$27:$B$1500,2,FALSE)</f>
        <v>404.23</v>
      </c>
    </row>
    <row r="218" spans="1:6" x14ac:dyDescent="0.3">
      <c r="A218" s="36">
        <v>43775</v>
      </c>
      <c r="B218" s="80">
        <v>149.80000000000001</v>
      </c>
      <c r="C218" s="76">
        <f>VLOOKUP(A218, LVMH.PA!$A$32:$B$2000, 2, FALSE)</f>
        <v>399.55</v>
      </c>
      <c r="D218" s="76">
        <f>VLOOKUP(A218, 'PAH3.DE'!$A$31:$B$1500, 2, FALSE)</f>
        <v>68.52</v>
      </c>
      <c r="E218" s="80">
        <f>VLOOKUP(A218,HRMS.PA!$A$33:$B$2000,2,FALSE)</f>
        <v>648</v>
      </c>
      <c r="F218" s="81">
        <f>VLOOKUP(A218,'.STOXX'!$A$27:$B$1500,2,FALSE)</f>
        <v>405.07</v>
      </c>
    </row>
    <row r="219" spans="1:6" x14ac:dyDescent="0.3">
      <c r="A219" s="36">
        <v>43776</v>
      </c>
      <c r="B219" s="80">
        <v>150.15</v>
      </c>
      <c r="C219" s="76">
        <f>VLOOKUP(A219, LVMH.PA!$A$32:$B$2000, 2, FALSE)</f>
        <v>404</v>
      </c>
      <c r="D219" s="76">
        <f>VLOOKUP(A219, 'PAH3.DE'!$A$31:$B$1500, 2, FALSE)</f>
        <v>70</v>
      </c>
      <c r="E219" s="80">
        <f>VLOOKUP(A219,HRMS.PA!$A$33:$B$2000,2,FALSE)</f>
        <v>646.4</v>
      </c>
      <c r="F219" s="81">
        <f>VLOOKUP(A219,'.STOXX'!$A$27:$B$1500,2,FALSE)</f>
        <v>406.56</v>
      </c>
    </row>
    <row r="220" spans="1:6" x14ac:dyDescent="0.3">
      <c r="A220" s="36">
        <v>43777</v>
      </c>
      <c r="B220" s="80">
        <v>149.6</v>
      </c>
      <c r="C220" s="76">
        <f>VLOOKUP(A220, LVMH.PA!$A$32:$B$2000, 2, FALSE)</f>
        <v>403</v>
      </c>
      <c r="D220" s="76">
        <f>VLOOKUP(A220, 'PAH3.DE'!$A$31:$B$1500, 2, FALSE)</f>
        <v>68.959999999999994</v>
      </c>
      <c r="E220" s="80">
        <f>VLOOKUP(A220,HRMS.PA!$A$33:$B$2000,2,FALSE)</f>
        <v>648.6</v>
      </c>
      <c r="F220" s="81">
        <f>VLOOKUP(A220,'.STOXX'!$A$27:$B$1500,2,FALSE)</f>
        <v>405.42</v>
      </c>
    </row>
    <row r="221" spans="1:6" x14ac:dyDescent="0.3">
      <c r="A221" s="36">
        <v>43780</v>
      </c>
      <c r="B221" s="80">
        <v>148.69999999999999</v>
      </c>
      <c r="C221" s="76">
        <f>VLOOKUP(A221, LVMH.PA!$A$32:$B$2000, 2, FALSE)</f>
        <v>403.25</v>
      </c>
      <c r="D221" s="76">
        <f>VLOOKUP(A221, 'PAH3.DE'!$A$31:$B$1500, 2, FALSE)</f>
        <v>68.84</v>
      </c>
      <c r="E221" s="80">
        <f>VLOOKUP(A221,HRMS.PA!$A$33:$B$2000,2,FALSE)</f>
        <v>646.20000000000005</v>
      </c>
      <c r="F221" s="81">
        <f>VLOOKUP(A221,'.STOXX'!$A$27:$B$1500,2,FALSE)</f>
        <v>405.34</v>
      </c>
    </row>
    <row r="222" spans="1:6" x14ac:dyDescent="0.3">
      <c r="A222" s="36">
        <v>43781</v>
      </c>
      <c r="B222" s="80">
        <v>149.65</v>
      </c>
      <c r="C222" s="76">
        <f>VLOOKUP(A222, LVMH.PA!$A$32:$B$2000, 2, FALSE)</f>
        <v>403.4</v>
      </c>
      <c r="D222" s="76">
        <f>VLOOKUP(A222, 'PAH3.DE'!$A$31:$B$1500, 2, FALSE)</f>
        <v>69.28</v>
      </c>
      <c r="E222" s="80">
        <f>VLOOKUP(A222,HRMS.PA!$A$33:$B$2000,2,FALSE)</f>
        <v>641.79999999999995</v>
      </c>
      <c r="F222" s="81">
        <f>VLOOKUP(A222,'.STOXX'!$A$27:$B$1500,2,FALSE)</f>
        <v>406.9</v>
      </c>
    </row>
    <row r="223" spans="1:6" x14ac:dyDescent="0.3">
      <c r="A223" s="36">
        <v>43782</v>
      </c>
      <c r="B223" s="80">
        <v>148.94999999999999</v>
      </c>
      <c r="C223" s="76">
        <f>VLOOKUP(A223, LVMH.PA!$A$32:$B$2000, 2, FALSE)</f>
        <v>401.85</v>
      </c>
      <c r="D223" s="76">
        <f>VLOOKUP(A223, 'PAH3.DE'!$A$31:$B$1500, 2, FALSE)</f>
        <v>68.72</v>
      </c>
      <c r="E223" s="80">
        <f>VLOOKUP(A223,HRMS.PA!$A$33:$B$2000,2,FALSE)</f>
        <v>650.4</v>
      </c>
      <c r="F223" s="81">
        <f>VLOOKUP(A223,'.STOXX'!$A$27:$B$1500,2,FALSE)</f>
        <v>405.86</v>
      </c>
    </row>
    <row r="224" spans="1:6" x14ac:dyDescent="0.3">
      <c r="A224" s="36">
        <v>43783</v>
      </c>
      <c r="B224" s="80">
        <v>149.69999999999999</v>
      </c>
      <c r="C224" s="76">
        <f>VLOOKUP(A224, LVMH.PA!$A$32:$B$2000, 2, FALSE)</f>
        <v>403.75</v>
      </c>
      <c r="D224" s="76">
        <f>VLOOKUP(A224, 'PAH3.DE'!$A$31:$B$1500, 2, FALSE)</f>
        <v>68.72</v>
      </c>
      <c r="E224" s="80">
        <f>VLOOKUP(A224,HRMS.PA!$A$33:$B$2000,2,FALSE)</f>
        <v>655.6</v>
      </c>
      <c r="F224" s="81">
        <f>VLOOKUP(A224,'.STOXX'!$A$27:$B$1500,2,FALSE)</f>
        <v>404.41</v>
      </c>
    </row>
    <row r="225" spans="1:6" x14ac:dyDescent="0.3">
      <c r="A225" s="36">
        <v>43784</v>
      </c>
      <c r="B225" s="80">
        <v>151.05000000000001</v>
      </c>
      <c r="C225" s="76">
        <f>VLOOKUP(A225, LVMH.PA!$A$32:$B$2000, 2, FALSE)</f>
        <v>405.5</v>
      </c>
      <c r="D225" s="76">
        <f>VLOOKUP(A225, 'PAH3.DE'!$A$31:$B$1500, 2, FALSE)</f>
        <v>69.239999999999995</v>
      </c>
      <c r="E225" s="80">
        <f>VLOOKUP(A225,HRMS.PA!$A$33:$B$2000,2,FALSE)</f>
        <v>658.4</v>
      </c>
      <c r="F225" s="81">
        <f>VLOOKUP(A225,'.STOXX'!$A$27:$B$1500,2,FALSE)</f>
        <v>406.04</v>
      </c>
    </row>
    <row r="226" spans="1:6" x14ac:dyDescent="0.3">
      <c r="A226" s="36">
        <v>43787</v>
      </c>
      <c r="B226" s="80">
        <v>149.25</v>
      </c>
      <c r="C226" s="76">
        <f>VLOOKUP(A226, LVMH.PA!$A$32:$B$2000, 2, FALSE)</f>
        <v>402.25</v>
      </c>
      <c r="D226" s="76">
        <f>VLOOKUP(A226, 'PAH3.DE'!$A$31:$B$1500, 2, FALSE)</f>
        <v>66.86</v>
      </c>
      <c r="E226" s="80">
        <f>VLOOKUP(A226,HRMS.PA!$A$33:$B$2000,2,FALSE)</f>
        <v>656.6</v>
      </c>
      <c r="F226" s="81">
        <f>VLOOKUP(A226,'.STOXX'!$A$27:$B$1500,2,FALSE)</f>
        <v>405.99</v>
      </c>
    </row>
    <row r="227" spans="1:6" x14ac:dyDescent="0.3">
      <c r="A227" s="36">
        <v>43788</v>
      </c>
      <c r="B227" s="80">
        <v>147.9</v>
      </c>
      <c r="C227" s="76">
        <f>VLOOKUP(A227, LVMH.PA!$A$32:$B$2000, 2, FALSE)</f>
        <v>398.2</v>
      </c>
      <c r="D227" s="76">
        <f>VLOOKUP(A227, 'PAH3.DE'!$A$31:$B$1500, 2, FALSE)</f>
        <v>67.540000000000006</v>
      </c>
      <c r="E227" s="80">
        <f>VLOOKUP(A227,HRMS.PA!$A$33:$B$2000,2,FALSE)</f>
        <v>661.6</v>
      </c>
      <c r="F227" s="81">
        <f>VLOOKUP(A227,'.STOXX'!$A$27:$B$1500,2,FALSE)</f>
        <v>405.5</v>
      </c>
    </row>
    <row r="228" spans="1:6" x14ac:dyDescent="0.3">
      <c r="A228" s="36">
        <v>43789</v>
      </c>
      <c r="B228" s="80">
        <v>149.25</v>
      </c>
      <c r="C228" s="76">
        <f>VLOOKUP(A228, LVMH.PA!$A$32:$B$2000, 2, FALSE)</f>
        <v>398.2</v>
      </c>
      <c r="D228" s="76">
        <f>VLOOKUP(A228, 'PAH3.DE'!$A$31:$B$1500, 2, FALSE)</f>
        <v>67.14</v>
      </c>
      <c r="E228" s="80">
        <f>VLOOKUP(A228,HRMS.PA!$A$33:$B$2000,2,FALSE)</f>
        <v>663.8</v>
      </c>
      <c r="F228" s="81">
        <f>VLOOKUP(A228,'.STOXX'!$A$27:$B$1500,2,FALSE)</f>
        <v>403.82</v>
      </c>
    </row>
    <row r="229" spans="1:6" x14ac:dyDescent="0.3">
      <c r="A229" s="36">
        <v>43790</v>
      </c>
      <c r="B229" s="80">
        <v>150</v>
      </c>
      <c r="C229" s="76">
        <f>VLOOKUP(A229, LVMH.PA!$A$32:$B$2000, 2, FALSE)</f>
        <v>394.5</v>
      </c>
      <c r="D229" s="76">
        <f>VLOOKUP(A229, 'PAH3.DE'!$A$31:$B$1500, 2, FALSE)</f>
        <v>67.38</v>
      </c>
      <c r="E229" s="80">
        <f>VLOOKUP(A229,HRMS.PA!$A$33:$B$2000,2,FALSE)</f>
        <v>653.4</v>
      </c>
      <c r="F229" s="81">
        <f>VLOOKUP(A229,'.STOXX'!$A$27:$B$1500,2,FALSE)</f>
        <v>402.22</v>
      </c>
    </row>
    <row r="230" spans="1:6" x14ac:dyDescent="0.3">
      <c r="A230" s="36">
        <v>43791</v>
      </c>
      <c r="B230" s="80">
        <v>149.44999999999999</v>
      </c>
      <c r="C230" s="76">
        <f>VLOOKUP(A230, LVMH.PA!$A$32:$B$2000, 2, FALSE)</f>
        <v>396.25</v>
      </c>
      <c r="D230" s="76">
        <f>VLOOKUP(A230, 'PAH3.DE'!$A$31:$B$1500, 2, FALSE)</f>
        <v>67.239999999999995</v>
      </c>
      <c r="E230" s="80">
        <f>VLOOKUP(A230,HRMS.PA!$A$33:$B$2000,2,FALSE)</f>
        <v>655.8</v>
      </c>
      <c r="F230" s="81">
        <f>VLOOKUP(A230,'.STOXX'!$A$27:$B$1500,2,FALSE)</f>
        <v>403.98</v>
      </c>
    </row>
    <row r="231" spans="1:6" x14ac:dyDescent="0.3">
      <c r="A231" s="36">
        <v>43794</v>
      </c>
      <c r="B231" s="80">
        <v>151.69999999999999</v>
      </c>
      <c r="C231" s="76">
        <f>VLOOKUP(A231, LVMH.PA!$A$32:$B$2000, 2, FALSE)</f>
        <v>404.25</v>
      </c>
      <c r="D231" s="76">
        <f>VLOOKUP(A231, 'PAH3.DE'!$A$31:$B$1500, 2, FALSE)</f>
        <v>67.88</v>
      </c>
      <c r="E231" s="80">
        <f>VLOOKUP(A231,HRMS.PA!$A$33:$B$2000,2,FALSE)</f>
        <v>660.4</v>
      </c>
      <c r="F231" s="81">
        <f>VLOOKUP(A231,'.STOXX'!$A$27:$B$1500,2,FALSE)</f>
        <v>408.09</v>
      </c>
    </row>
    <row r="232" spans="1:6" x14ac:dyDescent="0.3">
      <c r="A232" s="36">
        <v>43795</v>
      </c>
      <c r="B232" s="80">
        <v>153.94999999999999</v>
      </c>
      <c r="C232" s="76">
        <f>VLOOKUP(A232, LVMH.PA!$A$32:$B$2000, 2, FALSE)</f>
        <v>407.35</v>
      </c>
      <c r="D232" s="76">
        <f>VLOOKUP(A232, 'PAH3.DE'!$A$31:$B$1500, 2, FALSE)</f>
        <v>68.040000000000006</v>
      </c>
      <c r="E232" s="80">
        <f>VLOOKUP(A232,HRMS.PA!$A$33:$B$2000,2,FALSE)</f>
        <v>665.4</v>
      </c>
      <c r="F232" s="81">
        <f>VLOOKUP(A232,'.STOXX'!$A$27:$B$1500,2,FALSE)</f>
        <v>408.49</v>
      </c>
    </row>
    <row r="233" spans="1:6" x14ac:dyDescent="0.3">
      <c r="A233" s="36">
        <v>43796</v>
      </c>
      <c r="B233" s="80">
        <v>155.1</v>
      </c>
      <c r="C233" s="76">
        <f>VLOOKUP(A233, LVMH.PA!$A$32:$B$2000, 2, FALSE)</f>
        <v>408.65</v>
      </c>
      <c r="D233" s="76">
        <f>VLOOKUP(A233, 'PAH3.DE'!$A$31:$B$1500, 2, FALSE)</f>
        <v>68.239999999999995</v>
      </c>
      <c r="E233" s="80">
        <f>VLOOKUP(A233,HRMS.PA!$A$33:$B$2000,2,FALSE)</f>
        <v>676.2</v>
      </c>
      <c r="F233" s="81">
        <f>VLOOKUP(A233,'.STOXX'!$A$27:$B$1500,2,FALSE)</f>
        <v>409.81</v>
      </c>
    </row>
    <row r="234" spans="1:6" x14ac:dyDescent="0.3">
      <c r="A234" s="36">
        <v>43797</v>
      </c>
      <c r="B234" s="80">
        <v>153.35</v>
      </c>
      <c r="C234" s="76">
        <f>VLOOKUP(A234, LVMH.PA!$A$32:$B$2000, 2, FALSE)</f>
        <v>406.75</v>
      </c>
      <c r="D234" s="76">
        <f>VLOOKUP(A234, 'PAH3.DE'!$A$31:$B$1500, 2, FALSE)</f>
        <v>68.16</v>
      </c>
      <c r="E234" s="80">
        <f>VLOOKUP(A234,HRMS.PA!$A$33:$B$2000,2,FALSE)</f>
        <v>679.6</v>
      </c>
      <c r="F234" s="81">
        <f>VLOOKUP(A234,'.STOXX'!$A$27:$B$1500,2,FALSE)</f>
        <v>409.25</v>
      </c>
    </row>
    <row r="235" spans="1:6" x14ac:dyDescent="0.3">
      <c r="A235" s="36">
        <v>43798</v>
      </c>
      <c r="B235" s="80">
        <v>153.4</v>
      </c>
      <c r="C235" s="76">
        <f>VLOOKUP(A235, LVMH.PA!$A$32:$B$2000, 2, FALSE)</f>
        <v>407.3</v>
      </c>
      <c r="D235" s="76">
        <f>VLOOKUP(A235, 'PAH3.DE'!$A$31:$B$1500, 2, FALSE)</f>
        <v>67.180000000000007</v>
      </c>
      <c r="E235" s="80">
        <f>VLOOKUP(A235,HRMS.PA!$A$33:$B$2000,2,FALSE)</f>
        <v>680</v>
      </c>
      <c r="F235" s="81">
        <f>VLOOKUP(A235,'.STOXX'!$A$27:$B$1500,2,FALSE)</f>
        <v>407.43</v>
      </c>
    </row>
    <row r="236" spans="1:6" x14ac:dyDescent="0.3">
      <c r="A236" s="36">
        <v>43801</v>
      </c>
      <c r="B236" s="80">
        <v>148.19999999999999</v>
      </c>
      <c r="C236" s="76">
        <f>VLOOKUP(A236, LVMH.PA!$A$32:$B$2000, 2, FALSE)</f>
        <v>396.55</v>
      </c>
      <c r="D236" s="76">
        <f>VLOOKUP(A236, 'PAH3.DE'!$A$31:$B$1500, 2, FALSE)</f>
        <v>66.86</v>
      </c>
      <c r="E236" s="80">
        <f>VLOOKUP(A236,HRMS.PA!$A$33:$B$2000,2,FALSE)</f>
        <v>665</v>
      </c>
      <c r="F236" s="81">
        <f>VLOOKUP(A236,'.STOXX'!$A$27:$B$1500,2,FALSE)</f>
        <v>401.01</v>
      </c>
    </row>
    <row r="237" spans="1:6" x14ac:dyDescent="0.3">
      <c r="A237" s="36">
        <v>43802</v>
      </c>
      <c r="B237" s="80">
        <v>151.1</v>
      </c>
      <c r="C237" s="76">
        <f>VLOOKUP(A237, LVMH.PA!$A$32:$B$2000, 2, FALSE)</f>
        <v>390.7</v>
      </c>
      <c r="D237" s="76">
        <f>VLOOKUP(A237, 'PAH3.DE'!$A$31:$B$1500, 2, FALSE)</f>
        <v>66.7</v>
      </c>
      <c r="E237" s="80">
        <f>VLOOKUP(A237,HRMS.PA!$A$33:$B$2000,2,FALSE)</f>
        <v>648.20000000000005</v>
      </c>
      <c r="F237" s="81">
        <f>VLOOKUP(A237,'.STOXX'!$A$27:$B$1500,2,FALSE)</f>
        <v>398.48</v>
      </c>
    </row>
    <row r="238" spans="1:6" x14ac:dyDescent="0.3">
      <c r="A238" s="36">
        <v>43803</v>
      </c>
      <c r="B238" s="80">
        <v>151.55000000000001</v>
      </c>
      <c r="C238" s="76">
        <f>VLOOKUP(A238, LVMH.PA!$A$32:$B$2000, 2, FALSE)</f>
        <v>396</v>
      </c>
      <c r="D238" s="76">
        <f>VLOOKUP(A238, 'PAH3.DE'!$A$31:$B$1500, 2, FALSE)</f>
        <v>67.2</v>
      </c>
      <c r="E238" s="80">
        <f>VLOOKUP(A238,HRMS.PA!$A$33:$B$2000,2,FALSE)</f>
        <v>652</v>
      </c>
      <c r="F238" s="81">
        <f>VLOOKUP(A238,'.STOXX'!$A$27:$B$1500,2,FALSE)</f>
        <v>403.19</v>
      </c>
    </row>
    <row r="239" spans="1:6" x14ac:dyDescent="0.3">
      <c r="A239" s="36">
        <v>43804</v>
      </c>
      <c r="B239" s="80">
        <v>150.80000000000001</v>
      </c>
      <c r="C239" s="76">
        <f>VLOOKUP(A239, LVMH.PA!$A$32:$B$2000, 2, FALSE)</f>
        <v>396.2</v>
      </c>
      <c r="D239" s="76">
        <f>VLOOKUP(A239, 'PAH3.DE'!$A$31:$B$1500, 2, FALSE)</f>
        <v>67.099999999999994</v>
      </c>
      <c r="E239" s="80">
        <f>VLOOKUP(A239,HRMS.PA!$A$33:$B$2000,2,FALSE)</f>
        <v>660</v>
      </c>
      <c r="F239" s="81">
        <f>VLOOKUP(A239,'.STOXX'!$A$27:$B$1500,2,FALSE)</f>
        <v>402.66</v>
      </c>
    </row>
    <row r="240" spans="1:6" x14ac:dyDescent="0.3">
      <c r="A240" s="36">
        <v>43805</v>
      </c>
      <c r="B240" s="80">
        <v>150.80000000000001</v>
      </c>
      <c r="C240" s="76">
        <f>VLOOKUP(A240, LVMH.PA!$A$32:$B$2000, 2, FALSE)</f>
        <v>401.35</v>
      </c>
      <c r="D240" s="76">
        <f>VLOOKUP(A240, 'PAH3.DE'!$A$31:$B$1500, 2, FALSE)</f>
        <v>67.48</v>
      </c>
      <c r="E240" s="80">
        <f>VLOOKUP(A240,HRMS.PA!$A$33:$B$2000,2,FALSE)</f>
        <v>665.8</v>
      </c>
      <c r="F240" s="81">
        <f>VLOOKUP(A240,'.STOXX'!$A$27:$B$1500,2,FALSE)</f>
        <v>407.35</v>
      </c>
    </row>
    <row r="241" spans="1:6" x14ac:dyDescent="0.3">
      <c r="A241" s="36">
        <v>43808</v>
      </c>
      <c r="B241" s="80">
        <v>147.9</v>
      </c>
      <c r="C241" s="76">
        <f>VLOOKUP(A241, LVMH.PA!$A$32:$B$2000, 2, FALSE)</f>
        <v>399.25</v>
      </c>
      <c r="D241" s="76">
        <f>VLOOKUP(A241, 'PAH3.DE'!$A$31:$B$1500, 2, FALSE)</f>
        <v>66.599999999999994</v>
      </c>
      <c r="E241" s="80">
        <f>VLOOKUP(A241,HRMS.PA!$A$33:$B$2000,2,FALSE)</f>
        <v>664.2</v>
      </c>
      <c r="F241" s="81">
        <f>VLOOKUP(A241,'.STOXX'!$A$27:$B$1500,2,FALSE)</f>
        <v>406.39</v>
      </c>
    </row>
    <row r="242" spans="1:6" x14ac:dyDescent="0.3">
      <c r="A242" s="36">
        <v>43809</v>
      </c>
      <c r="B242" s="80">
        <v>149.1</v>
      </c>
      <c r="C242" s="76">
        <f>VLOOKUP(A242, LVMH.PA!$A$32:$B$2000, 2, FALSE)</f>
        <v>396.8</v>
      </c>
      <c r="D242" s="76">
        <f>VLOOKUP(A242, 'PAH3.DE'!$A$31:$B$1500, 2, FALSE)</f>
        <v>66.38</v>
      </c>
      <c r="E242" s="80">
        <f>VLOOKUP(A242,HRMS.PA!$A$33:$B$2000,2,FALSE)</f>
        <v>667.2</v>
      </c>
      <c r="F242" s="81">
        <f>VLOOKUP(A242,'.STOXX'!$A$27:$B$1500,2,FALSE)</f>
        <v>405.34</v>
      </c>
    </row>
    <row r="243" spans="1:6" x14ac:dyDescent="0.3">
      <c r="A243" s="36">
        <v>43810</v>
      </c>
      <c r="B243" s="80">
        <v>149</v>
      </c>
      <c r="C243" s="76">
        <f>VLOOKUP(A243, LVMH.PA!$A$32:$B$2000, 2, FALSE)</f>
        <v>399.6</v>
      </c>
      <c r="D243" s="76">
        <f>VLOOKUP(A243, 'PAH3.DE'!$A$31:$B$1500, 2, FALSE)</f>
        <v>66.84</v>
      </c>
      <c r="E243" s="80">
        <f>VLOOKUP(A243,HRMS.PA!$A$33:$B$2000,2,FALSE)</f>
        <v>662.6</v>
      </c>
      <c r="F243" s="81">
        <f>VLOOKUP(A243,'.STOXX'!$A$27:$B$1500,2,FALSE)</f>
        <v>406.22</v>
      </c>
    </row>
    <row r="244" spans="1:6" x14ac:dyDescent="0.3">
      <c r="A244" s="36">
        <v>43811</v>
      </c>
      <c r="B244" s="80">
        <v>149.75</v>
      </c>
      <c r="C244" s="76">
        <f>VLOOKUP(A244, LVMH.PA!$A$32:$B$2000, 2, FALSE)</f>
        <v>398.2</v>
      </c>
      <c r="D244" s="76">
        <f>VLOOKUP(A244, 'PAH3.DE'!$A$31:$B$1500, 2, FALSE)</f>
        <v>67.819999999999993</v>
      </c>
      <c r="E244" s="80">
        <f>VLOOKUP(A244,HRMS.PA!$A$33:$B$2000,2,FALSE)</f>
        <v>662.4</v>
      </c>
      <c r="F244" s="81">
        <f>VLOOKUP(A244,'.STOXX'!$A$27:$B$1500,2,FALSE)</f>
        <v>407.58</v>
      </c>
    </row>
    <row r="245" spans="1:6" x14ac:dyDescent="0.3">
      <c r="A245" s="36">
        <v>43812</v>
      </c>
      <c r="B245" s="80">
        <v>147.5</v>
      </c>
      <c r="C245" s="76">
        <f>VLOOKUP(A245, LVMH.PA!$A$32:$B$2000, 2, FALSE)</f>
        <v>403.8</v>
      </c>
      <c r="D245" s="76">
        <f>VLOOKUP(A245, 'PAH3.DE'!$A$31:$B$1500, 2, FALSE)</f>
        <v>68.88</v>
      </c>
      <c r="E245" s="80">
        <f>VLOOKUP(A245,HRMS.PA!$A$33:$B$2000,2,FALSE)</f>
        <v>664.4</v>
      </c>
      <c r="F245" s="81">
        <f>VLOOKUP(A245,'.STOXX'!$A$27:$B$1500,2,FALSE)</f>
        <v>412.02</v>
      </c>
    </row>
    <row r="246" spans="1:6" x14ac:dyDescent="0.3">
      <c r="A246" s="36">
        <v>43815</v>
      </c>
      <c r="B246" s="80">
        <v>148.15</v>
      </c>
      <c r="C246" s="76">
        <f>VLOOKUP(A246, LVMH.PA!$A$32:$B$2000, 2, FALSE)</f>
        <v>409.7</v>
      </c>
      <c r="D246" s="76">
        <f>VLOOKUP(A246, 'PAH3.DE'!$A$31:$B$1500, 2, FALSE)</f>
        <v>68.66</v>
      </c>
      <c r="E246" s="80">
        <f>VLOOKUP(A246,HRMS.PA!$A$33:$B$2000,2,FALSE)</f>
        <v>668.6</v>
      </c>
      <c r="F246" s="81">
        <f>VLOOKUP(A246,'.STOXX'!$A$27:$B$1500,2,FALSE)</f>
        <v>417.75</v>
      </c>
    </row>
    <row r="247" spans="1:6" x14ac:dyDescent="0.3">
      <c r="A247" s="36">
        <v>43816</v>
      </c>
      <c r="B247" s="80">
        <v>149.80000000000001</v>
      </c>
      <c r="C247" s="76">
        <f>VLOOKUP(A247, LVMH.PA!$A$32:$B$2000, 2, FALSE)</f>
        <v>402.65</v>
      </c>
      <c r="D247" s="76">
        <f>VLOOKUP(A247, 'PAH3.DE'!$A$31:$B$1500, 2, FALSE)</f>
        <v>68.08</v>
      </c>
      <c r="E247" s="80">
        <f>VLOOKUP(A247,HRMS.PA!$A$33:$B$2000,2,FALSE)</f>
        <v>668.8</v>
      </c>
      <c r="F247" s="81">
        <f>VLOOKUP(A247,'.STOXX'!$A$27:$B$1500,2,FALSE)</f>
        <v>414.92</v>
      </c>
    </row>
    <row r="248" spans="1:6" x14ac:dyDescent="0.3">
      <c r="A248" s="36">
        <v>43817</v>
      </c>
      <c r="B248" s="80">
        <v>150</v>
      </c>
      <c r="C248" s="76">
        <f>VLOOKUP(A248, LVMH.PA!$A$32:$B$2000, 2, FALSE)</f>
        <v>400.85</v>
      </c>
      <c r="D248" s="76">
        <f>VLOOKUP(A248, 'PAH3.DE'!$A$31:$B$1500, 2, FALSE)</f>
        <v>67.98</v>
      </c>
      <c r="E248" s="80">
        <f>VLOOKUP(A248,HRMS.PA!$A$33:$B$2000,2,FALSE)</f>
        <v>669.6</v>
      </c>
      <c r="F248" s="81">
        <f>VLOOKUP(A248,'.STOXX'!$A$27:$B$1500,2,FALSE)</f>
        <v>414.38</v>
      </c>
    </row>
    <row r="249" spans="1:6" x14ac:dyDescent="0.3">
      <c r="A249" s="36">
        <v>43818</v>
      </c>
      <c r="B249" s="80">
        <v>149.85</v>
      </c>
      <c r="C249" s="76">
        <f>VLOOKUP(A249, LVMH.PA!$A$32:$B$2000, 2, FALSE)</f>
        <v>402.25</v>
      </c>
      <c r="D249" s="76">
        <f>VLOOKUP(A249, 'PAH3.DE'!$A$31:$B$1500, 2, FALSE)</f>
        <v>67.62</v>
      </c>
      <c r="E249" s="80">
        <f>VLOOKUP(A249,HRMS.PA!$A$33:$B$2000,2,FALSE)</f>
        <v>664.8</v>
      </c>
      <c r="F249" s="81">
        <f>VLOOKUP(A249,'.STOXX'!$A$27:$B$1500,2,FALSE)</f>
        <v>415.07</v>
      </c>
    </row>
    <row r="250" spans="1:6" x14ac:dyDescent="0.3">
      <c r="A250" s="36">
        <v>43819</v>
      </c>
      <c r="B250" s="80">
        <v>151</v>
      </c>
      <c r="C250" s="76">
        <f>VLOOKUP(A250, LVMH.PA!$A$32:$B$2000, 2, FALSE)</f>
        <v>410.5</v>
      </c>
      <c r="D250" s="76">
        <f>VLOOKUP(A250, 'PAH3.DE'!$A$31:$B$1500, 2, FALSE)</f>
        <v>67.540000000000006</v>
      </c>
      <c r="E250" s="80">
        <f>VLOOKUP(A250,HRMS.PA!$A$33:$B$2000,2,FALSE)</f>
        <v>671.8</v>
      </c>
      <c r="F250" s="81">
        <f>VLOOKUP(A250,'.STOXX'!$A$27:$B$1500,2,FALSE)</f>
        <v>418.4</v>
      </c>
    </row>
    <row r="251" spans="1:6" x14ac:dyDescent="0.3">
      <c r="A251" s="36">
        <v>43822</v>
      </c>
      <c r="B251" s="80">
        <v>152.1</v>
      </c>
      <c r="C251" s="76">
        <f>VLOOKUP(A251, LVMH.PA!$A$32:$B$2000, 2, FALSE)</f>
        <v>413.8</v>
      </c>
      <c r="D251" s="76">
        <f>VLOOKUP(A251, 'PAH3.DE'!$A$31:$B$1500, 2, FALSE)</f>
        <v>67.239999999999995</v>
      </c>
      <c r="E251" s="80">
        <f>VLOOKUP(A251,HRMS.PA!$A$33:$B$2000,2,FALSE)</f>
        <v>676.6</v>
      </c>
      <c r="F251" s="81">
        <f>VLOOKUP(A251,'.STOXX'!$A$27:$B$1500,2,FALSE)</f>
        <v>418.27</v>
      </c>
    </row>
    <row r="252" spans="1:6" x14ac:dyDescent="0.3">
      <c r="A252" s="36">
        <v>43826</v>
      </c>
      <c r="B252" s="80">
        <v>152</v>
      </c>
      <c r="C252" s="76">
        <f>VLOOKUP(A252, LVMH.PA!$A$32:$B$2000, 2, FALSE)</f>
        <v>417.6</v>
      </c>
      <c r="D252" s="76">
        <f>VLOOKUP(A252, 'PAH3.DE'!$A$31:$B$1500, 2, FALSE)</f>
        <v>67.2</v>
      </c>
      <c r="E252" s="80">
        <f>VLOOKUP(A252,HRMS.PA!$A$33:$B$2000,2,FALSE)</f>
        <v>677.4</v>
      </c>
      <c r="F252" s="81">
        <f>VLOOKUP(A252,'.STOXX'!$A$27:$B$1500,2,FALSE)</f>
        <v>419.74</v>
      </c>
    </row>
    <row r="253" spans="1:6" x14ac:dyDescent="0.3">
      <c r="A253" s="36">
        <v>43829</v>
      </c>
      <c r="B253" s="80">
        <v>147.9</v>
      </c>
      <c r="C253" s="76">
        <f>VLOOKUP(A253, LVMH.PA!$A$32:$B$2000, 2, FALSE)</f>
        <v>414.6</v>
      </c>
      <c r="D253" s="76">
        <f>VLOOKUP(A253, 'PAH3.DE'!$A$31:$B$1500, 2, FALSE)</f>
        <v>66.64</v>
      </c>
      <c r="E253" s="80">
        <f>VLOOKUP(A253,HRMS.PA!$A$33:$B$2000,2,FALSE)</f>
        <v>671.2</v>
      </c>
      <c r="F253" s="81">
        <f>VLOOKUP(A253,'.STOXX'!$A$27:$B$1500,2,FALSE)</f>
        <v>416.17</v>
      </c>
    </row>
    <row r="254" spans="1:6" x14ac:dyDescent="0.3">
      <c r="A254" s="36">
        <v>43832</v>
      </c>
      <c r="B254" s="80">
        <v>149.55000000000001</v>
      </c>
      <c r="C254" s="76">
        <f>VLOOKUP(A254, LVMH.PA!$A$32:$B$2000, 2, FALSE)</f>
        <v>419.15</v>
      </c>
      <c r="D254" s="76">
        <f>VLOOKUP(A254, 'PAH3.DE'!$A$31:$B$1500, 2, FALSE)</f>
        <v>67.680000000000007</v>
      </c>
      <c r="E254" s="80">
        <f>VLOOKUP(A254,HRMS.PA!$A$33:$B$2000,2,FALSE)</f>
        <v>671</v>
      </c>
      <c r="F254" s="81">
        <f>VLOOKUP(A254,'.STOXX'!$A$27:$B$1500,2,FALSE)</f>
        <v>419.72</v>
      </c>
    </row>
    <row r="255" spans="1:6" x14ac:dyDescent="0.3">
      <c r="A255" s="36">
        <v>43833</v>
      </c>
      <c r="B255" s="80">
        <v>149.5</v>
      </c>
      <c r="C255" s="76">
        <f>VLOOKUP(A255, LVMH.PA!$A$32:$B$2000, 2, FALSE)</f>
        <v>419.1</v>
      </c>
      <c r="D255" s="76">
        <f>VLOOKUP(A255, 'PAH3.DE'!$A$31:$B$1500, 2, FALSE)</f>
        <v>67.02</v>
      </c>
      <c r="E255" s="80">
        <f>VLOOKUP(A255,HRMS.PA!$A$33:$B$2000,2,FALSE)</f>
        <v>675.4</v>
      </c>
      <c r="F255" s="81">
        <f>VLOOKUP(A255,'.STOXX'!$A$27:$B$1500,2,FALSE)</f>
        <v>418.33</v>
      </c>
    </row>
    <row r="256" spans="1:6" x14ac:dyDescent="0.3">
      <c r="A256" s="36">
        <v>43836</v>
      </c>
      <c r="B256" s="80">
        <v>148.19999999999999</v>
      </c>
      <c r="C256" s="76">
        <f>VLOOKUP(A256, LVMH.PA!$A$32:$B$2000, 2, FALSE)</f>
        <v>415.15</v>
      </c>
      <c r="D256" s="76">
        <f>VLOOKUP(A256, 'PAH3.DE'!$A$31:$B$1500, 2, FALSE)</f>
        <v>66.7</v>
      </c>
      <c r="E256" s="80">
        <f>VLOOKUP(A256,HRMS.PA!$A$33:$B$2000,2,FALSE)</f>
        <v>669.8</v>
      </c>
      <c r="F256" s="81">
        <f>VLOOKUP(A256,'.STOXX'!$A$27:$B$1500,2,FALSE)</f>
        <v>416.63</v>
      </c>
    </row>
    <row r="257" spans="1:6" x14ac:dyDescent="0.3">
      <c r="A257" s="36">
        <v>43837</v>
      </c>
      <c r="B257" s="80">
        <v>148.80000000000001</v>
      </c>
      <c r="C257" s="76">
        <f>VLOOKUP(A257, LVMH.PA!$A$32:$B$2000, 2, FALSE)</f>
        <v>416</v>
      </c>
      <c r="D257" s="76">
        <f>VLOOKUP(A257, 'PAH3.DE'!$A$31:$B$1500, 2, FALSE)</f>
        <v>67.52</v>
      </c>
      <c r="E257" s="80">
        <f>VLOOKUP(A257,HRMS.PA!$A$33:$B$2000,2,FALSE)</f>
        <v>678.2</v>
      </c>
      <c r="F257" s="81">
        <f>VLOOKUP(A257,'.STOXX'!$A$27:$B$1500,2,FALSE)</f>
        <v>417.67</v>
      </c>
    </row>
    <row r="258" spans="1:6" x14ac:dyDescent="0.3">
      <c r="A258" s="36">
        <v>43838</v>
      </c>
      <c r="B258" s="80">
        <v>151.6</v>
      </c>
      <c r="C258" s="76">
        <f>VLOOKUP(A258, LVMH.PA!$A$32:$B$2000, 2, FALSE)</f>
        <v>418.8</v>
      </c>
      <c r="D258" s="76">
        <f>VLOOKUP(A258, 'PAH3.DE'!$A$31:$B$1500, 2, FALSE)</f>
        <v>67.66</v>
      </c>
      <c r="E258" s="80">
        <f>VLOOKUP(A258,HRMS.PA!$A$33:$B$2000,2,FALSE)</f>
        <v>684.2</v>
      </c>
      <c r="F258" s="81">
        <f>VLOOKUP(A258,'.STOXX'!$A$27:$B$1500,2,FALSE)</f>
        <v>418.36</v>
      </c>
    </row>
    <row r="259" spans="1:6" x14ac:dyDescent="0.3">
      <c r="A259" s="36">
        <v>43839</v>
      </c>
      <c r="B259" s="80">
        <v>152.75</v>
      </c>
      <c r="C259" s="76">
        <f>VLOOKUP(A259, LVMH.PA!$A$32:$B$2000, 2, FALSE)</f>
        <v>424.5</v>
      </c>
      <c r="D259" s="76">
        <f>VLOOKUP(A259, 'PAH3.DE'!$A$31:$B$1500, 2, FALSE)</f>
        <v>68.92</v>
      </c>
      <c r="E259" s="80">
        <f>VLOOKUP(A259,HRMS.PA!$A$33:$B$2000,2,FALSE)</f>
        <v>687</v>
      </c>
      <c r="F259" s="81">
        <f>VLOOKUP(A259,'.STOXX'!$A$27:$B$1500,2,FALSE)</f>
        <v>419.64</v>
      </c>
    </row>
    <row r="260" spans="1:6" x14ac:dyDescent="0.3">
      <c r="A260" s="36">
        <v>43840</v>
      </c>
      <c r="B260" s="80">
        <v>156</v>
      </c>
      <c r="C260" s="76">
        <f>VLOOKUP(A260, LVMH.PA!$A$32:$B$2000, 2, FALSE)</f>
        <v>423.65</v>
      </c>
      <c r="D260" s="76">
        <f>VLOOKUP(A260, 'PAH3.DE'!$A$31:$B$1500, 2, FALSE)</f>
        <v>69.86</v>
      </c>
      <c r="E260" s="80">
        <f>VLOOKUP(A260,HRMS.PA!$A$33:$B$2000,2,FALSE)</f>
        <v>689</v>
      </c>
      <c r="F260" s="81">
        <f>VLOOKUP(A260,'.STOXX'!$A$27:$B$1500,2,FALSE)</f>
        <v>419.14</v>
      </c>
    </row>
    <row r="261" spans="1:6" x14ac:dyDescent="0.3">
      <c r="A261" s="36">
        <v>43843</v>
      </c>
      <c r="B261" s="80">
        <v>155.65</v>
      </c>
      <c r="C261" s="76">
        <f>VLOOKUP(A261, LVMH.PA!$A$32:$B$2000, 2, FALSE)</f>
        <v>426.75</v>
      </c>
      <c r="D261" s="76">
        <f>VLOOKUP(A261, 'PAH3.DE'!$A$31:$B$1500, 2, FALSE)</f>
        <v>69.52</v>
      </c>
      <c r="E261" s="80">
        <f>VLOOKUP(A261,HRMS.PA!$A$33:$B$2000,2,FALSE)</f>
        <v>689.6</v>
      </c>
      <c r="F261" s="81">
        <f>VLOOKUP(A261,'.STOXX'!$A$27:$B$1500,2,FALSE)</f>
        <v>418.39</v>
      </c>
    </row>
    <row r="262" spans="1:6" x14ac:dyDescent="0.3">
      <c r="A262" s="36">
        <v>43844</v>
      </c>
      <c r="B262" s="80">
        <v>156.25</v>
      </c>
      <c r="C262" s="76">
        <f>VLOOKUP(A262, LVMH.PA!$A$32:$B$2000, 2, FALSE)</f>
        <v>431</v>
      </c>
      <c r="D262" s="76">
        <f>VLOOKUP(A262, 'PAH3.DE'!$A$31:$B$1500, 2, FALSE)</f>
        <v>69.3</v>
      </c>
      <c r="E262" s="80">
        <f>VLOOKUP(A262,HRMS.PA!$A$33:$B$2000,2,FALSE)</f>
        <v>699.6</v>
      </c>
      <c r="F262" s="81">
        <f>VLOOKUP(A262,'.STOXX'!$A$27:$B$1500,2,FALSE)</f>
        <v>419.59</v>
      </c>
    </row>
    <row r="263" spans="1:6" x14ac:dyDescent="0.3">
      <c r="A263" s="36">
        <v>43845</v>
      </c>
      <c r="B263" s="80">
        <v>155.19999999999999</v>
      </c>
      <c r="C263" s="76">
        <f>VLOOKUP(A263, LVMH.PA!$A$32:$B$2000, 2, FALSE)</f>
        <v>431.45</v>
      </c>
      <c r="D263" s="76">
        <f>VLOOKUP(A263, 'PAH3.DE'!$A$31:$B$1500, 2, FALSE)</f>
        <v>68.260000000000005</v>
      </c>
      <c r="E263" s="80">
        <f>VLOOKUP(A263,HRMS.PA!$A$33:$B$2000,2,FALSE)</f>
        <v>708.6</v>
      </c>
      <c r="F263" s="81">
        <f>VLOOKUP(A263,'.STOXX'!$A$27:$B$1500,2,FALSE)</f>
        <v>419.63</v>
      </c>
    </row>
    <row r="264" spans="1:6" x14ac:dyDescent="0.3">
      <c r="A264" s="36">
        <v>43846</v>
      </c>
      <c r="B264" s="80">
        <v>154.25</v>
      </c>
      <c r="C264" s="76">
        <f>VLOOKUP(A264, LVMH.PA!$A$32:$B$2000, 2, FALSE)</f>
        <v>431.9</v>
      </c>
      <c r="D264" s="76">
        <f>VLOOKUP(A264, 'PAH3.DE'!$A$31:$B$1500, 2, FALSE)</f>
        <v>67.84</v>
      </c>
      <c r="E264" s="80">
        <f>VLOOKUP(A264,HRMS.PA!$A$33:$B$2000,2,FALSE)</f>
        <v>712</v>
      </c>
      <c r="F264" s="81">
        <f>VLOOKUP(A264,'.STOXX'!$A$27:$B$1500,2,FALSE)</f>
        <v>420.54</v>
      </c>
    </row>
    <row r="265" spans="1:6" x14ac:dyDescent="0.3">
      <c r="A265" s="36">
        <v>43847</v>
      </c>
      <c r="B265" s="80">
        <v>157.1</v>
      </c>
      <c r="C265" s="76">
        <f>VLOOKUP(A265, LVMH.PA!$A$32:$B$2000, 2, FALSE)</f>
        <v>439.05</v>
      </c>
      <c r="D265" s="76">
        <f>VLOOKUP(A265, 'PAH3.DE'!$A$31:$B$1500, 2, FALSE)</f>
        <v>67.739999999999995</v>
      </c>
      <c r="E265" s="80">
        <f>VLOOKUP(A265,HRMS.PA!$A$33:$B$2000,2,FALSE)</f>
        <v>725.6</v>
      </c>
      <c r="F265" s="81">
        <f>VLOOKUP(A265,'.STOXX'!$A$27:$B$1500,2,FALSE)</f>
        <v>424.56</v>
      </c>
    </row>
    <row r="266" spans="1:6" x14ac:dyDescent="0.3">
      <c r="A266" s="36">
        <v>43850</v>
      </c>
      <c r="B266" s="80">
        <v>157.25</v>
      </c>
      <c r="C266" s="76">
        <f>VLOOKUP(A266, LVMH.PA!$A$32:$B$2000, 2, FALSE)</f>
        <v>429.75</v>
      </c>
      <c r="D266" s="76">
        <f>VLOOKUP(A266, 'PAH3.DE'!$A$31:$B$1500, 2, FALSE)</f>
        <v>67.959999999999994</v>
      </c>
      <c r="E266" s="80">
        <f>VLOOKUP(A266,HRMS.PA!$A$33:$B$2000,2,FALSE)</f>
        <v>717</v>
      </c>
      <c r="F266" s="81">
        <f>VLOOKUP(A266,'.STOXX'!$A$27:$B$1500,2,FALSE)</f>
        <v>423.98</v>
      </c>
    </row>
    <row r="267" spans="1:6" x14ac:dyDescent="0.3">
      <c r="A267" s="36">
        <v>43851</v>
      </c>
      <c r="B267" s="80">
        <v>155.1</v>
      </c>
      <c r="C267" s="76">
        <f>VLOOKUP(A267, LVMH.PA!$A$32:$B$2000, 2, FALSE)</f>
        <v>424.95</v>
      </c>
      <c r="D267" s="76">
        <f>VLOOKUP(A267, 'PAH3.DE'!$A$31:$B$1500, 2, FALSE)</f>
        <v>67.92</v>
      </c>
      <c r="E267" s="80">
        <f>VLOOKUP(A267,HRMS.PA!$A$33:$B$2000,2,FALSE)</f>
        <v>709.2</v>
      </c>
      <c r="F267" s="81">
        <f>VLOOKUP(A267,'.STOXX'!$A$27:$B$1500,2,FALSE)</f>
        <v>423.38</v>
      </c>
    </row>
    <row r="268" spans="1:6" x14ac:dyDescent="0.3">
      <c r="A268" s="36">
        <v>43852</v>
      </c>
      <c r="B268" s="80">
        <v>156.55000000000001</v>
      </c>
      <c r="C268" s="76">
        <f>VLOOKUP(A268, LVMH.PA!$A$32:$B$2000, 2, FALSE)</f>
        <v>423.45</v>
      </c>
      <c r="D268" s="76">
        <f>VLOOKUP(A268, 'PAH3.DE'!$A$31:$B$1500, 2, FALSE)</f>
        <v>67.06</v>
      </c>
      <c r="E268" s="80">
        <f>VLOOKUP(A268,HRMS.PA!$A$33:$B$2000,2,FALSE)</f>
        <v>711.2</v>
      </c>
      <c r="F268" s="81">
        <f>VLOOKUP(A268,'.STOXX'!$A$27:$B$1500,2,FALSE)</f>
        <v>423.04</v>
      </c>
    </row>
    <row r="269" spans="1:6" x14ac:dyDescent="0.3">
      <c r="A269" s="36">
        <v>43853</v>
      </c>
      <c r="B269" s="80">
        <v>155.30000000000001</v>
      </c>
      <c r="C269" s="76">
        <f>VLOOKUP(A269, LVMH.PA!$A$32:$B$2000, 2, FALSE)</f>
        <v>411.95</v>
      </c>
      <c r="D269" s="76">
        <f>VLOOKUP(A269, 'PAH3.DE'!$A$31:$B$1500, 2, FALSE)</f>
        <v>66.540000000000006</v>
      </c>
      <c r="E269" s="80">
        <f>VLOOKUP(A269,HRMS.PA!$A$33:$B$2000,2,FALSE)</f>
        <v>704.2</v>
      </c>
      <c r="F269" s="81">
        <f>VLOOKUP(A269,'.STOXX'!$A$27:$B$1500,2,FALSE)</f>
        <v>420.03</v>
      </c>
    </row>
    <row r="270" spans="1:6" x14ac:dyDescent="0.3">
      <c r="A270" s="36">
        <v>43854</v>
      </c>
      <c r="B270" s="80">
        <v>157</v>
      </c>
      <c r="C270" s="76">
        <f>VLOOKUP(A270, LVMH.PA!$A$32:$B$2000, 2, FALSE)</f>
        <v>416.3</v>
      </c>
      <c r="D270" s="76">
        <f>VLOOKUP(A270, 'PAH3.DE'!$A$31:$B$1500, 2, FALSE)</f>
        <v>66.58</v>
      </c>
      <c r="E270" s="80">
        <f>VLOOKUP(A270,HRMS.PA!$A$33:$B$2000,2,FALSE)</f>
        <v>711</v>
      </c>
      <c r="F270" s="81">
        <f>VLOOKUP(A270,'.STOXX'!$A$27:$B$1500,2,FALSE)</f>
        <v>423.64</v>
      </c>
    </row>
    <row r="271" spans="1:6" x14ac:dyDescent="0.3">
      <c r="A271" s="36">
        <v>43857</v>
      </c>
      <c r="B271" s="80">
        <v>151.19999999999999</v>
      </c>
      <c r="C271" s="76">
        <f>VLOOKUP(A271, LVMH.PA!$A$32:$B$2000, 2, FALSE)</f>
        <v>401</v>
      </c>
      <c r="D271" s="76">
        <f>VLOOKUP(A271, 'PAH3.DE'!$A$31:$B$1500, 2, FALSE)</f>
        <v>64.22</v>
      </c>
      <c r="E271" s="80">
        <f>VLOOKUP(A271,HRMS.PA!$A$33:$B$2000,2,FALSE)</f>
        <v>680.4</v>
      </c>
      <c r="F271" s="81">
        <f>VLOOKUP(A271,'.STOXX'!$A$27:$B$1500,2,FALSE)</f>
        <v>414.07</v>
      </c>
    </row>
    <row r="272" spans="1:6" x14ac:dyDescent="0.3">
      <c r="A272" s="36">
        <v>43858</v>
      </c>
      <c r="B272" s="80">
        <v>156.35</v>
      </c>
      <c r="C272" s="76">
        <f>VLOOKUP(A272, LVMH.PA!$A$32:$B$2000, 2, FALSE)</f>
        <v>412</v>
      </c>
      <c r="D272" s="76">
        <f>VLOOKUP(A272, 'PAH3.DE'!$A$31:$B$1500, 2, FALSE)</f>
        <v>64.239999999999995</v>
      </c>
      <c r="E272" s="80">
        <f>VLOOKUP(A272,HRMS.PA!$A$33:$B$2000,2,FALSE)</f>
        <v>686.6</v>
      </c>
      <c r="F272" s="81">
        <f>VLOOKUP(A272,'.STOXX'!$A$27:$B$1500,2,FALSE)</f>
        <v>417.56</v>
      </c>
    </row>
    <row r="273" spans="1:6" x14ac:dyDescent="0.3">
      <c r="A273" s="36">
        <v>43859</v>
      </c>
      <c r="B273" s="80">
        <v>156.6</v>
      </c>
      <c r="C273" s="76">
        <f>VLOOKUP(A273, LVMH.PA!$A$32:$B$2000, 2, FALSE)</f>
        <v>407.6</v>
      </c>
      <c r="D273" s="76">
        <f>VLOOKUP(A273, 'PAH3.DE'!$A$31:$B$1500, 2, FALSE)</f>
        <v>63.62</v>
      </c>
      <c r="E273" s="80">
        <f>VLOOKUP(A273,HRMS.PA!$A$33:$B$2000,2,FALSE)</f>
        <v>690</v>
      </c>
      <c r="F273" s="81">
        <f>VLOOKUP(A273,'.STOXX'!$A$27:$B$1500,2,FALSE)</f>
        <v>419.41</v>
      </c>
    </row>
    <row r="274" spans="1:6" x14ac:dyDescent="0.3">
      <c r="A274" s="36">
        <v>43860</v>
      </c>
      <c r="B274" s="80">
        <v>154.4</v>
      </c>
      <c r="C274" s="76">
        <f>VLOOKUP(A274, LVMH.PA!$A$32:$B$2000, 2, FALSE)</f>
        <v>398.9</v>
      </c>
      <c r="D274" s="76">
        <f>VLOOKUP(A274, 'PAH3.DE'!$A$31:$B$1500, 2, FALSE)</f>
        <v>61.92</v>
      </c>
      <c r="E274" s="80">
        <f>VLOOKUP(A274,HRMS.PA!$A$33:$B$2000,2,FALSE)</f>
        <v>677.4</v>
      </c>
      <c r="F274" s="81">
        <f>VLOOKUP(A274,'.STOXX'!$A$27:$B$1500,2,FALSE)</f>
        <v>415.16</v>
      </c>
    </row>
    <row r="275" spans="1:6" x14ac:dyDescent="0.3">
      <c r="A275" s="36">
        <v>43861</v>
      </c>
      <c r="B275" s="80">
        <v>152.5</v>
      </c>
      <c r="C275" s="76">
        <f>VLOOKUP(A275, LVMH.PA!$A$32:$B$2000, 2, FALSE)</f>
        <v>395.3</v>
      </c>
      <c r="D275" s="76">
        <f>VLOOKUP(A275, 'PAH3.DE'!$A$31:$B$1500, 2, FALSE)</f>
        <v>61.14</v>
      </c>
      <c r="E275" s="80">
        <f>VLOOKUP(A275,HRMS.PA!$A$33:$B$2000,2,FALSE)</f>
        <v>676.6</v>
      </c>
      <c r="F275" s="81">
        <f>VLOOKUP(A275,'.STOXX'!$A$27:$B$1500,2,FALSE)</f>
        <v>410.71</v>
      </c>
    </row>
    <row r="276" spans="1:6" x14ac:dyDescent="0.3">
      <c r="A276" s="36">
        <v>43864</v>
      </c>
      <c r="B276" s="80">
        <v>154.25</v>
      </c>
      <c r="C276" s="76">
        <f>VLOOKUP(A276, LVMH.PA!$A$32:$B$2000, 2, FALSE)</f>
        <v>396.75</v>
      </c>
      <c r="D276" s="76">
        <f>VLOOKUP(A276, 'PAH3.DE'!$A$31:$B$1500, 2, FALSE)</f>
        <v>61.66</v>
      </c>
      <c r="E276" s="80">
        <f>VLOOKUP(A276,HRMS.PA!$A$33:$B$2000,2,FALSE)</f>
        <v>678.8</v>
      </c>
      <c r="F276" s="81">
        <f>VLOOKUP(A276,'.STOXX'!$A$27:$B$1500,2,FALSE)</f>
        <v>411.72</v>
      </c>
    </row>
    <row r="277" spans="1:6" x14ac:dyDescent="0.3">
      <c r="A277" s="36">
        <v>43865</v>
      </c>
      <c r="B277" s="80">
        <v>150.69999999999999</v>
      </c>
      <c r="C277" s="76">
        <f>VLOOKUP(A277, LVMH.PA!$A$32:$B$2000, 2, FALSE)</f>
        <v>410.6</v>
      </c>
      <c r="D277" s="76">
        <f>VLOOKUP(A277, 'PAH3.DE'!$A$31:$B$1500, 2, FALSE)</f>
        <v>63.18</v>
      </c>
      <c r="E277" s="80">
        <f>VLOOKUP(A277,HRMS.PA!$A$33:$B$2000,2,FALSE)</f>
        <v>692</v>
      </c>
      <c r="F277" s="81">
        <f>VLOOKUP(A277,'.STOXX'!$A$27:$B$1500,2,FALSE)</f>
        <v>418.47</v>
      </c>
    </row>
    <row r="278" spans="1:6" x14ac:dyDescent="0.3">
      <c r="A278" s="36">
        <v>43866</v>
      </c>
      <c r="B278" s="80">
        <v>153.30000000000001</v>
      </c>
      <c r="C278" s="76">
        <f>VLOOKUP(A278, LVMH.PA!$A$32:$B$2000, 2, FALSE)</f>
        <v>415</v>
      </c>
      <c r="D278" s="76">
        <f>VLOOKUP(A278, 'PAH3.DE'!$A$31:$B$1500, 2, FALSE)</f>
        <v>64.3</v>
      </c>
      <c r="E278" s="80">
        <f>VLOOKUP(A278,HRMS.PA!$A$33:$B$2000,2,FALSE)</f>
        <v>700.2</v>
      </c>
      <c r="F278" s="81">
        <f>VLOOKUP(A278,'.STOXX'!$A$27:$B$1500,2,FALSE)</f>
        <v>423.62</v>
      </c>
    </row>
    <row r="279" spans="1:6" x14ac:dyDescent="0.3">
      <c r="A279" s="36">
        <v>43867</v>
      </c>
      <c r="B279" s="80">
        <v>153.4</v>
      </c>
      <c r="C279" s="76">
        <f>VLOOKUP(A279, LVMH.PA!$A$32:$B$2000, 2, FALSE)</f>
        <v>418.05</v>
      </c>
      <c r="D279" s="76">
        <f>VLOOKUP(A279, 'PAH3.DE'!$A$31:$B$1500, 2, FALSE)</f>
        <v>64.459999999999994</v>
      </c>
      <c r="E279" s="80">
        <f>VLOOKUP(A279,HRMS.PA!$A$33:$B$2000,2,FALSE)</f>
        <v>693</v>
      </c>
      <c r="F279" s="81">
        <f>VLOOKUP(A279,'.STOXX'!$A$27:$B$1500,2,FALSE)</f>
        <v>425.49</v>
      </c>
    </row>
    <row r="280" spans="1:6" x14ac:dyDescent="0.3">
      <c r="A280" s="36">
        <v>43868</v>
      </c>
      <c r="B280" s="80">
        <v>153.15</v>
      </c>
      <c r="C280" s="76">
        <f>VLOOKUP(A280, LVMH.PA!$A$32:$B$2000, 2, FALSE)</f>
        <v>413.95</v>
      </c>
      <c r="D280" s="76">
        <f>VLOOKUP(A280, 'PAH3.DE'!$A$31:$B$1500, 2, FALSE)</f>
        <v>63.48</v>
      </c>
      <c r="E280" s="80">
        <f>VLOOKUP(A280,HRMS.PA!$A$33:$B$2000,2,FALSE)</f>
        <v>695.4</v>
      </c>
      <c r="F280" s="81">
        <f>VLOOKUP(A280,'.STOXX'!$A$27:$B$1500,2,FALSE)</f>
        <v>424.36</v>
      </c>
    </row>
    <row r="281" spans="1:6" x14ac:dyDescent="0.3">
      <c r="A281" s="36">
        <v>43871</v>
      </c>
      <c r="B281" s="80">
        <v>153.25</v>
      </c>
      <c r="C281" s="76">
        <f>VLOOKUP(A281, LVMH.PA!$A$32:$B$2000, 2, FALSE)</f>
        <v>413.55</v>
      </c>
      <c r="D281" s="76">
        <f>VLOOKUP(A281, 'PAH3.DE'!$A$31:$B$1500, 2, FALSE)</f>
        <v>62.54</v>
      </c>
      <c r="E281" s="80">
        <f>VLOOKUP(A281,HRMS.PA!$A$33:$B$2000,2,FALSE)</f>
        <v>696</v>
      </c>
      <c r="F281" s="81">
        <f>VLOOKUP(A281,'.STOXX'!$A$27:$B$1500,2,FALSE)</f>
        <v>424.64</v>
      </c>
    </row>
    <row r="282" spans="1:6" x14ac:dyDescent="0.3">
      <c r="A282" s="36">
        <v>43872</v>
      </c>
      <c r="B282" s="80">
        <v>156.6</v>
      </c>
      <c r="C282" s="76">
        <f>VLOOKUP(A282, LVMH.PA!$A$32:$B$2000, 2, FALSE)</f>
        <v>412.35</v>
      </c>
      <c r="D282" s="76">
        <f>VLOOKUP(A282, 'PAH3.DE'!$A$31:$B$1500, 2, FALSE)</f>
        <v>63.4</v>
      </c>
      <c r="E282" s="80">
        <f>VLOOKUP(A282,HRMS.PA!$A$33:$B$2000,2,FALSE)</f>
        <v>696.4</v>
      </c>
      <c r="F282" s="81">
        <f>VLOOKUP(A282,'.STOXX'!$A$27:$B$1500,2,FALSE)</f>
        <v>428.48</v>
      </c>
    </row>
    <row r="283" spans="1:6" x14ac:dyDescent="0.3">
      <c r="A283" s="36">
        <v>43873</v>
      </c>
      <c r="B283" s="80">
        <v>159.55000000000001</v>
      </c>
      <c r="C283" s="76">
        <f>VLOOKUP(A283, LVMH.PA!$A$32:$B$2000, 2, FALSE)</f>
        <v>424.7</v>
      </c>
      <c r="D283" s="76">
        <f>VLOOKUP(A283, 'PAH3.DE'!$A$31:$B$1500, 2, FALSE)</f>
        <v>65.64</v>
      </c>
      <c r="E283" s="80">
        <f>VLOOKUP(A283,HRMS.PA!$A$33:$B$2000,2,FALSE)</f>
        <v>709.4</v>
      </c>
      <c r="F283" s="81">
        <f>VLOOKUP(A283,'.STOXX'!$A$27:$B$1500,2,FALSE)</f>
        <v>431.16</v>
      </c>
    </row>
    <row r="284" spans="1:6" x14ac:dyDescent="0.3">
      <c r="A284" s="36">
        <v>43874</v>
      </c>
      <c r="B284" s="80">
        <v>158.65</v>
      </c>
      <c r="C284" s="76">
        <f>VLOOKUP(A284, LVMH.PA!$A$32:$B$2000, 2, FALSE)</f>
        <v>421.55</v>
      </c>
      <c r="D284" s="76">
        <f>VLOOKUP(A284, 'PAH3.DE'!$A$31:$B$1500, 2, FALSE)</f>
        <v>65.92</v>
      </c>
      <c r="E284" s="80">
        <f>VLOOKUP(A284,HRMS.PA!$A$33:$B$2000,2,FALSE)</f>
        <v>711</v>
      </c>
      <c r="F284" s="81">
        <f>VLOOKUP(A284,'.STOXX'!$A$27:$B$1500,2,FALSE)</f>
        <v>431.08</v>
      </c>
    </row>
    <row r="285" spans="1:6" x14ac:dyDescent="0.3">
      <c r="A285" s="36">
        <v>43875</v>
      </c>
      <c r="B285" s="80">
        <v>159.75</v>
      </c>
      <c r="C285" s="76">
        <f>VLOOKUP(A285, LVMH.PA!$A$32:$B$2000, 2, FALSE)</f>
        <v>414.95</v>
      </c>
      <c r="D285" s="76">
        <f>VLOOKUP(A285, 'PAH3.DE'!$A$31:$B$1500, 2, FALSE)</f>
        <v>65</v>
      </c>
      <c r="E285" s="80">
        <f>VLOOKUP(A285,HRMS.PA!$A$33:$B$2000,2,FALSE)</f>
        <v>705</v>
      </c>
      <c r="F285" s="81">
        <f>VLOOKUP(A285,'.STOXX'!$A$27:$B$1500,2,FALSE)</f>
        <v>430.52</v>
      </c>
    </row>
    <row r="286" spans="1:6" x14ac:dyDescent="0.3">
      <c r="A286" s="36">
        <v>43878</v>
      </c>
      <c r="B286" s="80">
        <v>163.25</v>
      </c>
      <c r="C286" s="76">
        <f>VLOOKUP(A286, LVMH.PA!$A$32:$B$2000, 2, FALSE)</f>
        <v>414.4</v>
      </c>
      <c r="D286" s="76">
        <f>VLOOKUP(A286, 'PAH3.DE'!$A$31:$B$1500, 2, FALSE)</f>
        <v>65.44</v>
      </c>
      <c r="E286" s="80">
        <f>VLOOKUP(A286,HRMS.PA!$A$33:$B$2000,2,FALSE)</f>
        <v>709.4</v>
      </c>
      <c r="F286" s="81">
        <f>VLOOKUP(A286,'.STOXX'!$A$27:$B$1500,2,FALSE)</f>
        <v>431.98</v>
      </c>
    </row>
    <row r="287" spans="1:6" x14ac:dyDescent="0.3">
      <c r="A287" s="36">
        <v>43879</v>
      </c>
      <c r="B287" s="80">
        <v>164.95</v>
      </c>
      <c r="C287" s="76">
        <f>VLOOKUP(A287, LVMH.PA!$A$32:$B$2000, 2, FALSE)</f>
        <v>408.85</v>
      </c>
      <c r="D287" s="76">
        <f>VLOOKUP(A287, 'PAH3.DE'!$A$31:$B$1500, 2, FALSE)</f>
        <v>64.400000000000006</v>
      </c>
      <c r="E287" s="80">
        <f>VLOOKUP(A287,HRMS.PA!$A$33:$B$2000,2,FALSE)</f>
        <v>700</v>
      </c>
      <c r="F287" s="81">
        <f>VLOOKUP(A287,'.STOXX'!$A$27:$B$1500,2,FALSE)</f>
        <v>430.33</v>
      </c>
    </row>
    <row r="288" spans="1:6" x14ac:dyDescent="0.3">
      <c r="A288" s="36">
        <v>43880</v>
      </c>
      <c r="B288" s="80">
        <v>167.2</v>
      </c>
      <c r="C288" s="76">
        <f>VLOOKUP(A288, LVMH.PA!$A$32:$B$2000, 2, FALSE)</f>
        <v>419.05</v>
      </c>
      <c r="D288" s="76">
        <f>VLOOKUP(A288, 'PAH3.DE'!$A$31:$B$1500, 2, FALSE)</f>
        <v>64.98</v>
      </c>
      <c r="E288" s="80">
        <f>VLOOKUP(A288,HRMS.PA!$A$33:$B$2000,2,FALSE)</f>
        <v>712.8</v>
      </c>
      <c r="F288" s="81">
        <f>VLOOKUP(A288,'.STOXX'!$A$27:$B$1500,2,FALSE)</f>
        <v>433.9</v>
      </c>
    </row>
    <row r="289" spans="1:6" x14ac:dyDescent="0.3">
      <c r="A289" s="36">
        <v>43881</v>
      </c>
      <c r="B289" s="80">
        <v>164.15</v>
      </c>
      <c r="C289" s="76">
        <f>VLOOKUP(A289, LVMH.PA!$A$32:$B$2000, 2, FALSE)</f>
        <v>409.8</v>
      </c>
      <c r="D289" s="76">
        <f>VLOOKUP(A289, 'PAH3.DE'!$A$31:$B$1500, 2, FALSE)</f>
        <v>64.16</v>
      </c>
      <c r="E289" s="80">
        <f>VLOOKUP(A289,HRMS.PA!$A$33:$B$2000,2,FALSE)</f>
        <v>699.8</v>
      </c>
      <c r="F289" s="81">
        <f>VLOOKUP(A289,'.STOXX'!$A$27:$B$1500,2,FALSE)</f>
        <v>430.19</v>
      </c>
    </row>
    <row r="290" spans="1:6" x14ac:dyDescent="0.3">
      <c r="A290" s="36">
        <v>43882</v>
      </c>
      <c r="B290" s="80">
        <v>159.80000000000001</v>
      </c>
      <c r="C290" s="76">
        <f>VLOOKUP(A290, LVMH.PA!$A$32:$B$2000, 2, FALSE)</f>
        <v>404.5</v>
      </c>
      <c r="D290" s="76">
        <f>VLOOKUP(A290, 'PAH3.DE'!$A$31:$B$1500, 2, FALSE)</f>
        <v>63.42</v>
      </c>
      <c r="E290" s="80">
        <f>VLOOKUP(A290,HRMS.PA!$A$33:$B$2000,2,FALSE)</f>
        <v>694.6</v>
      </c>
      <c r="F290" s="81">
        <f>VLOOKUP(A290,'.STOXX'!$A$27:$B$1500,2,FALSE)</f>
        <v>428.07</v>
      </c>
    </row>
    <row r="291" spans="1:6" x14ac:dyDescent="0.3">
      <c r="A291" s="36">
        <v>43885</v>
      </c>
      <c r="B291" s="80">
        <v>151.30000000000001</v>
      </c>
      <c r="C291" s="76">
        <f>VLOOKUP(A291, LVMH.PA!$A$32:$B$2000, 2, FALSE)</f>
        <v>385.65</v>
      </c>
      <c r="D291" s="76">
        <f>VLOOKUP(A291, 'PAH3.DE'!$A$31:$B$1500, 2, FALSE)</f>
        <v>59.82</v>
      </c>
      <c r="E291" s="80">
        <f>VLOOKUP(A291,HRMS.PA!$A$33:$B$2000,2,FALSE)</f>
        <v>670.4</v>
      </c>
      <c r="F291" s="81">
        <f>VLOOKUP(A291,'.STOXX'!$A$27:$B$1500,2,FALSE)</f>
        <v>411.86</v>
      </c>
    </row>
    <row r="292" spans="1:6" x14ac:dyDescent="0.3">
      <c r="A292" s="36">
        <v>43886</v>
      </c>
      <c r="B292" s="80">
        <v>151</v>
      </c>
      <c r="C292" s="76">
        <f>VLOOKUP(A292, LVMH.PA!$A$32:$B$2000, 2, FALSE)</f>
        <v>380.05</v>
      </c>
      <c r="D292" s="76">
        <f>VLOOKUP(A292, 'PAH3.DE'!$A$31:$B$1500, 2, FALSE)</f>
        <v>58.98</v>
      </c>
      <c r="E292" s="80">
        <f>VLOOKUP(A292,HRMS.PA!$A$33:$B$2000,2,FALSE)</f>
        <v>664.2</v>
      </c>
      <c r="F292" s="81">
        <f>VLOOKUP(A292,'.STOXX'!$A$27:$B$1500,2,FALSE)</f>
        <v>404.6</v>
      </c>
    </row>
    <row r="293" spans="1:6" x14ac:dyDescent="0.3">
      <c r="A293" s="36">
        <v>43887</v>
      </c>
      <c r="B293" s="80">
        <v>150.15</v>
      </c>
      <c r="C293" s="76">
        <f>VLOOKUP(A293, LVMH.PA!$A$32:$B$2000, 2, FALSE)</f>
        <v>385.25</v>
      </c>
      <c r="D293" s="76">
        <f>VLOOKUP(A293, 'PAH3.DE'!$A$31:$B$1500, 2, FALSE)</f>
        <v>59.18</v>
      </c>
      <c r="E293" s="80">
        <f>VLOOKUP(A293,HRMS.PA!$A$33:$B$2000,2,FALSE)</f>
        <v>666</v>
      </c>
      <c r="F293" s="81">
        <f>VLOOKUP(A293,'.STOXX'!$A$27:$B$1500,2,FALSE)</f>
        <v>404.62</v>
      </c>
    </row>
    <row r="294" spans="1:6" x14ac:dyDescent="0.3">
      <c r="A294" s="36">
        <v>43888</v>
      </c>
      <c r="B294" s="80">
        <v>144.5</v>
      </c>
      <c r="C294" s="76">
        <f>VLOOKUP(A294, LVMH.PA!$A$32:$B$2000, 2, FALSE)</f>
        <v>369.85</v>
      </c>
      <c r="D294" s="76">
        <f>VLOOKUP(A294, 'PAH3.DE'!$A$31:$B$1500, 2, FALSE)</f>
        <v>57</v>
      </c>
      <c r="E294" s="80">
        <f>VLOOKUP(A294,HRMS.PA!$A$33:$B$2000,2,FALSE)</f>
        <v>641</v>
      </c>
      <c r="F294" s="81">
        <f>VLOOKUP(A294,'.STOXX'!$A$27:$B$1500,2,FALSE)</f>
        <v>389.45</v>
      </c>
    </row>
    <row r="295" spans="1:6" x14ac:dyDescent="0.3">
      <c r="A295" s="36">
        <v>43889</v>
      </c>
      <c r="B295" s="80">
        <v>141.55000000000001</v>
      </c>
      <c r="C295" s="76">
        <f>VLOOKUP(A295, LVMH.PA!$A$32:$B$2000, 2, FALSE)</f>
        <v>370.85</v>
      </c>
      <c r="D295" s="76">
        <f>VLOOKUP(A295, 'PAH3.DE'!$A$31:$B$1500, 2, FALSE)</f>
        <v>56.28</v>
      </c>
      <c r="E295" s="80">
        <f>VLOOKUP(A295,HRMS.PA!$A$33:$B$2000,2,FALSE)</f>
        <v>630</v>
      </c>
      <c r="F295" s="81">
        <f>VLOOKUP(A295,'.STOXX'!$A$27:$B$1500,2,FALSE)</f>
        <v>375.65</v>
      </c>
    </row>
    <row r="296" spans="1:6" x14ac:dyDescent="0.3">
      <c r="A296" s="36">
        <v>43892</v>
      </c>
      <c r="B296" s="80">
        <v>141.15</v>
      </c>
      <c r="C296" s="76">
        <f>VLOOKUP(A296, LVMH.PA!$A$32:$B$2000, 2, FALSE)</f>
        <v>376.1</v>
      </c>
      <c r="D296" s="76">
        <f>VLOOKUP(A296, 'PAH3.DE'!$A$31:$B$1500, 2, FALSE)</f>
        <v>56.22</v>
      </c>
      <c r="E296" s="80">
        <f>VLOOKUP(A296,HRMS.PA!$A$33:$B$2000,2,FALSE)</f>
        <v>634.79999999999995</v>
      </c>
      <c r="F296" s="81">
        <f>VLOOKUP(A296,'.STOXX'!$A$27:$B$1500,2,FALSE)</f>
        <v>375.97</v>
      </c>
    </row>
    <row r="297" spans="1:6" x14ac:dyDescent="0.3">
      <c r="A297" s="36">
        <v>43893</v>
      </c>
      <c r="B297" s="80">
        <v>143.30000000000001</v>
      </c>
      <c r="C297" s="76">
        <f>VLOOKUP(A297, LVMH.PA!$A$32:$B$2000, 2, FALSE)</f>
        <v>377.35</v>
      </c>
      <c r="D297" s="76">
        <f>VLOOKUP(A297, 'PAH3.DE'!$A$31:$B$1500, 2, FALSE)</f>
        <v>56.76</v>
      </c>
      <c r="E297" s="80">
        <f>VLOOKUP(A297,HRMS.PA!$A$33:$B$2000,2,FALSE)</f>
        <v>642.79999999999995</v>
      </c>
      <c r="F297" s="81">
        <f>VLOOKUP(A297,'.STOXX'!$A$27:$B$1500,2,FALSE)</f>
        <v>381.13</v>
      </c>
    </row>
    <row r="298" spans="1:6" x14ac:dyDescent="0.3">
      <c r="A298" s="36">
        <v>43894</v>
      </c>
      <c r="B298" s="80">
        <v>142</v>
      </c>
      <c r="C298" s="76">
        <f>VLOOKUP(A298, LVMH.PA!$A$32:$B$2000, 2, FALSE)</f>
        <v>385.2</v>
      </c>
      <c r="D298" s="76">
        <f>VLOOKUP(A298, 'PAH3.DE'!$A$31:$B$1500, 2, FALSE)</f>
        <v>57.7</v>
      </c>
      <c r="E298" s="80">
        <f>VLOOKUP(A298,HRMS.PA!$A$33:$B$2000,2,FALSE)</f>
        <v>653</v>
      </c>
      <c r="F298" s="81">
        <f>VLOOKUP(A298,'.STOXX'!$A$27:$B$1500,2,FALSE)</f>
        <v>386.3</v>
      </c>
    </row>
    <row r="299" spans="1:6" x14ac:dyDescent="0.3">
      <c r="A299" s="36">
        <v>43895</v>
      </c>
      <c r="B299" s="80">
        <v>139.94999999999999</v>
      </c>
      <c r="C299" s="76">
        <f>VLOOKUP(A299, LVMH.PA!$A$32:$B$2000, 2, FALSE)</f>
        <v>374.55</v>
      </c>
      <c r="D299" s="76">
        <f>VLOOKUP(A299, 'PAH3.DE'!$A$31:$B$1500, 2, FALSE)</f>
        <v>56.3</v>
      </c>
      <c r="E299" s="80">
        <f>VLOOKUP(A299,HRMS.PA!$A$33:$B$2000,2,FALSE)</f>
        <v>646.6</v>
      </c>
      <c r="F299" s="81">
        <f>VLOOKUP(A299,'.STOXX'!$A$27:$B$1500,2,FALSE)</f>
        <v>380.76</v>
      </c>
    </row>
    <row r="300" spans="1:6" x14ac:dyDescent="0.3">
      <c r="A300" s="36">
        <v>43896</v>
      </c>
      <c r="B300" s="80">
        <v>135</v>
      </c>
      <c r="C300" s="76">
        <f>VLOOKUP(A300, LVMH.PA!$A$32:$B$2000, 2, FALSE)</f>
        <v>360.35</v>
      </c>
      <c r="D300" s="76">
        <f>VLOOKUP(A300, 'PAH3.DE'!$A$31:$B$1500, 2, FALSE)</f>
        <v>54.72</v>
      </c>
      <c r="E300" s="80">
        <f>VLOOKUP(A300,HRMS.PA!$A$33:$B$2000,2,FALSE)</f>
        <v>634</v>
      </c>
      <c r="F300" s="81">
        <f>VLOOKUP(A300,'.STOXX'!$A$27:$B$1500,2,FALSE)</f>
        <v>366.8</v>
      </c>
    </row>
    <row r="301" spans="1:6" x14ac:dyDescent="0.3">
      <c r="A301" s="36">
        <v>43899</v>
      </c>
      <c r="B301" s="80">
        <v>124.7</v>
      </c>
      <c r="C301" s="76">
        <f>VLOOKUP(A301, LVMH.PA!$A$32:$B$2000, 2, FALSE)</f>
        <v>338</v>
      </c>
      <c r="D301" s="76">
        <f>VLOOKUP(A301, 'PAH3.DE'!$A$31:$B$1500, 2, FALSE)</f>
        <v>49.59</v>
      </c>
      <c r="E301" s="80">
        <f>VLOOKUP(A301,HRMS.PA!$A$33:$B$2000,2,FALSE)</f>
        <v>605.6</v>
      </c>
      <c r="F301" s="81">
        <f>VLOOKUP(A301,'.STOXX'!$A$27:$B$1500,2,FALSE)</f>
        <v>339.5</v>
      </c>
    </row>
    <row r="302" spans="1:6" x14ac:dyDescent="0.3">
      <c r="A302" s="36">
        <v>43900</v>
      </c>
      <c r="B302" s="80">
        <v>125.5</v>
      </c>
      <c r="C302" s="76">
        <f>VLOOKUP(A302, LVMH.PA!$A$32:$B$2000, 2, FALSE)</f>
        <v>334.8</v>
      </c>
      <c r="D302" s="76">
        <f>VLOOKUP(A302, 'PAH3.DE'!$A$31:$B$1500, 2, FALSE)</f>
        <v>49.3</v>
      </c>
      <c r="E302" s="80">
        <f>VLOOKUP(A302,HRMS.PA!$A$33:$B$2000,2,FALSE)</f>
        <v>595.79999999999995</v>
      </c>
      <c r="F302" s="81">
        <f>VLOOKUP(A302,'.STOXX'!$A$27:$B$1500,2,FALSE)</f>
        <v>335.64</v>
      </c>
    </row>
    <row r="303" spans="1:6" x14ac:dyDescent="0.3">
      <c r="A303" s="36">
        <v>43901</v>
      </c>
      <c r="B303" s="80">
        <v>129.15</v>
      </c>
      <c r="C303" s="76">
        <f>VLOOKUP(A303, LVMH.PA!$A$32:$B$2000, 2, FALSE)</f>
        <v>330.15</v>
      </c>
      <c r="D303" s="76">
        <f>VLOOKUP(A303, 'PAH3.DE'!$A$31:$B$1500, 2, FALSE)</f>
        <v>48.84</v>
      </c>
      <c r="E303" s="80">
        <f>VLOOKUP(A303,HRMS.PA!$A$33:$B$2000,2,FALSE)</f>
        <v>594.6</v>
      </c>
      <c r="F303" s="81">
        <f>VLOOKUP(A303,'.STOXX'!$A$27:$B$1500,2,FALSE)</f>
        <v>333.17</v>
      </c>
    </row>
    <row r="304" spans="1:6" x14ac:dyDescent="0.3">
      <c r="A304" s="36">
        <v>43902</v>
      </c>
      <c r="B304" s="80">
        <v>115.9</v>
      </c>
      <c r="C304" s="76">
        <f>VLOOKUP(A304, LVMH.PA!$A$32:$B$2000, 2, FALSE)</f>
        <v>301.5</v>
      </c>
      <c r="D304" s="76">
        <f>VLOOKUP(A304, 'PAH3.DE'!$A$31:$B$1500, 2, FALSE)</f>
        <v>40.47</v>
      </c>
      <c r="E304" s="80">
        <f>VLOOKUP(A304,HRMS.PA!$A$33:$B$2000,2,FALSE)</f>
        <v>560</v>
      </c>
      <c r="F304" s="81">
        <f>VLOOKUP(A304,'.STOXX'!$A$27:$B$1500,2,FALSE)</f>
        <v>294.93</v>
      </c>
    </row>
    <row r="305" spans="1:6" x14ac:dyDescent="0.3">
      <c r="A305" s="36">
        <v>43903</v>
      </c>
      <c r="B305" s="80">
        <v>123.2</v>
      </c>
      <c r="C305" s="76">
        <f>VLOOKUP(A305, LVMH.PA!$A$32:$B$2000, 2, FALSE)</f>
        <v>314.89999999999998</v>
      </c>
      <c r="D305" s="76">
        <f>VLOOKUP(A305, 'PAH3.DE'!$A$31:$B$1500, 2, FALSE)</f>
        <v>39.67</v>
      </c>
      <c r="E305" s="80">
        <f>VLOOKUP(A305,HRMS.PA!$A$33:$B$2000,2,FALSE)</f>
        <v>572.79999999999995</v>
      </c>
      <c r="F305" s="81">
        <f>VLOOKUP(A305,'.STOXX'!$A$27:$B$1500,2,FALSE)</f>
        <v>299.16000000000003</v>
      </c>
    </row>
    <row r="306" spans="1:6" x14ac:dyDescent="0.3">
      <c r="A306" s="36">
        <v>43906</v>
      </c>
      <c r="B306" s="80">
        <v>122</v>
      </c>
      <c r="C306" s="76">
        <f>VLOOKUP(A306, LVMH.PA!$A$32:$B$2000, 2, FALSE)</f>
        <v>297.60000000000002</v>
      </c>
      <c r="D306" s="76">
        <f>VLOOKUP(A306, 'PAH3.DE'!$A$31:$B$1500, 2, FALSE)</f>
        <v>36.26</v>
      </c>
      <c r="E306" s="80">
        <f>VLOOKUP(A306,HRMS.PA!$A$33:$B$2000,2,FALSE)</f>
        <v>548.20000000000005</v>
      </c>
      <c r="F306" s="81">
        <f>VLOOKUP(A306,'.STOXX'!$A$27:$B$1500,2,FALSE)</f>
        <v>284.63</v>
      </c>
    </row>
    <row r="307" spans="1:6" x14ac:dyDescent="0.3">
      <c r="A307" s="36">
        <v>43907</v>
      </c>
      <c r="B307" s="80">
        <v>126.15</v>
      </c>
      <c r="C307" s="76">
        <f>VLOOKUP(A307, LVMH.PA!$A$32:$B$2000, 2, FALSE)</f>
        <v>311.25</v>
      </c>
      <c r="D307" s="76">
        <f>VLOOKUP(A307, 'PAH3.DE'!$A$31:$B$1500, 2, FALSE)</f>
        <v>35.64</v>
      </c>
      <c r="E307" s="80">
        <f>VLOOKUP(A307,HRMS.PA!$A$33:$B$2000,2,FALSE)</f>
        <v>558.6</v>
      </c>
      <c r="F307" s="81">
        <f>VLOOKUP(A307,'.STOXX'!$A$27:$B$1500,2,FALSE)</f>
        <v>291.07</v>
      </c>
    </row>
    <row r="308" spans="1:6" x14ac:dyDescent="0.3">
      <c r="A308" s="36">
        <v>43908</v>
      </c>
      <c r="B308" s="80">
        <v>127.5</v>
      </c>
      <c r="C308" s="76">
        <f>VLOOKUP(A308, LVMH.PA!$A$32:$B$2000, 2, FALSE)</f>
        <v>287.95</v>
      </c>
      <c r="D308" s="76">
        <f>VLOOKUP(A308, 'PAH3.DE'!$A$31:$B$1500, 2, FALSE)</f>
        <v>30.32</v>
      </c>
      <c r="E308" s="80">
        <f>VLOOKUP(A308,HRMS.PA!$A$33:$B$2000,2,FALSE)</f>
        <v>525</v>
      </c>
      <c r="F308" s="81">
        <f>VLOOKUP(A308,'.STOXX'!$A$27:$B$1500,2,FALSE)</f>
        <v>279.66000000000003</v>
      </c>
    </row>
    <row r="309" spans="1:6" x14ac:dyDescent="0.3">
      <c r="A309" s="36">
        <v>43909</v>
      </c>
      <c r="B309" s="80">
        <v>130.4</v>
      </c>
      <c r="C309" s="76">
        <f>VLOOKUP(A309, LVMH.PA!$A$32:$B$2000, 2, FALSE)</f>
        <v>294.95</v>
      </c>
      <c r="D309" s="76">
        <f>VLOOKUP(A309, 'PAH3.DE'!$A$31:$B$1500, 2, FALSE)</f>
        <v>30.27</v>
      </c>
      <c r="E309" s="80">
        <f>VLOOKUP(A309,HRMS.PA!$A$33:$B$2000,2,FALSE)</f>
        <v>560</v>
      </c>
      <c r="F309" s="81">
        <f>VLOOKUP(A309,'.STOXX'!$A$27:$B$1500,2,FALSE)</f>
        <v>287.8</v>
      </c>
    </row>
    <row r="310" spans="1:6" x14ac:dyDescent="0.3">
      <c r="A310" s="36">
        <v>43910</v>
      </c>
      <c r="B310" s="80">
        <v>131</v>
      </c>
      <c r="C310" s="76">
        <f>VLOOKUP(A310, LVMH.PA!$A$32:$B$2000, 2, FALSE)</f>
        <v>311</v>
      </c>
      <c r="D310" s="76">
        <f>VLOOKUP(A310, 'PAH3.DE'!$A$31:$B$1500, 2, FALSE)</f>
        <v>33.700000000000003</v>
      </c>
      <c r="E310" s="80">
        <f>VLOOKUP(A310,HRMS.PA!$A$33:$B$2000,2,FALSE)</f>
        <v>606.20000000000005</v>
      </c>
      <c r="F310" s="81">
        <f>VLOOKUP(A310,'.STOXX'!$A$27:$B$1500,2,FALSE)</f>
        <v>293.04000000000002</v>
      </c>
    </row>
    <row r="311" spans="1:6" x14ac:dyDescent="0.3">
      <c r="A311" s="36">
        <v>43913</v>
      </c>
      <c r="B311" s="80">
        <v>125.2</v>
      </c>
      <c r="C311" s="76">
        <f>VLOOKUP(A311, LVMH.PA!$A$32:$B$2000, 2, FALSE)</f>
        <v>311.39999999999998</v>
      </c>
      <c r="D311" s="76">
        <f>VLOOKUP(A311, 'PAH3.DE'!$A$31:$B$1500, 2, FALSE)</f>
        <v>32.46</v>
      </c>
      <c r="E311" s="80">
        <f>VLOOKUP(A311,HRMS.PA!$A$33:$B$2000,2,FALSE)</f>
        <v>603.4</v>
      </c>
      <c r="F311" s="81">
        <f>VLOOKUP(A311,'.STOXX'!$A$27:$B$1500,2,FALSE)</f>
        <v>280.43</v>
      </c>
    </row>
    <row r="312" spans="1:6" x14ac:dyDescent="0.3">
      <c r="A312" s="36">
        <v>43914</v>
      </c>
      <c r="B312" s="80">
        <v>138.6</v>
      </c>
      <c r="C312" s="76">
        <f>VLOOKUP(A312, LVMH.PA!$A$32:$B$2000, 2, FALSE)</f>
        <v>339.15</v>
      </c>
      <c r="D312" s="76">
        <f>VLOOKUP(A312, 'PAH3.DE'!$A$31:$B$1500, 2, FALSE)</f>
        <v>37.85</v>
      </c>
      <c r="E312" s="80">
        <f>VLOOKUP(A312,HRMS.PA!$A$33:$B$2000,2,FALSE)</f>
        <v>641.20000000000005</v>
      </c>
      <c r="F312" s="81">
        <f>VLOOKUP(A312,'.STOXX'!$A$27:$B$1500,2,FALSE)</f>
        <v>304</v>
      </c>
    </row>
    <row r="313" spans="1:6" x14ac:dyDescent="0.3">
      <c r="A313" s="36">
        <v>43915</v>
      </c>
      <c r="B313" s="80">
        <v>139.9</v>
      </c>
      <c r="C313" s="76">
        <f>VLOOKUP(A313, LVMH.PA!$A$32:$B$2000, 2, FALSE)</f>
        <v>363.5</v>
      </c>
      <c r="D313" s="76">
        <f>VLOOKUP(A313, 'PAH3.DE'!$A$31:$B$1500, 2, FALSE)</f>
        <v>39.6</v>
      </c>
      <c r="E313" s="80">
        <f>VLOOKUP(A313,HRMS.PA!$A$33:$B$2000,2,FALSE)</f>
        <v>656.2</v>
      </c>
      <c r="F313" s="81">
        <f>VLOOKUP(A313,'.STOXX'!$A$27:$B$1500,2,FALSE)</f>
        <v>313.38</v>
      </c>
    </row>
    <row r="314" spans="1:6" x14ac:dyDescent="0.3">
      <c r="A314" s="36">
        <v>43916</v>
      </c>
      <c r="B314" s="80">
        <v>141.19999999999999</v>
      </c>
      <c r="C314" s="76">
        <f>VLOOKUP(A314, LVMH.PA!$A$32:$B$2000, 2, FALSE)</f>
        <v>363.7</v>
      </c>
      <c r="D314" s="76">
        <f>VLOOKUP(A314, 'PAH3.DE'!$A$31:$B$1500, 2, FALSE)</f>
        <v>40.79</v>
      </c>
      <c r="E314" s="80">
        <f>VLOOKUP(A314,HRMS.PA!$A$33:$B$2000,2,FALSE)</f>
        <v>671.4</v>
      </c>
      <c r="F314" s="81">
        <f>VLOOKUP(A314,'.STOXX'!$A$27:$B$1500,2,FALSE)</f>
        <v>321.38</v>
      </c>
    </row>
    <row r="315" spans="1:6" x14ac:dyDescent="0.3">
      <c r="A315" s="36">
        <v>43917</v>
      </c>
      <c r="B315" s="80">
        <v>137.6</v>
      </c>
      <c r="C315" s="76">
        <f>VLOOKUP(A315, LVMH.PA!$A$32:$B$2000, 2, FALSE)</f>
        <v>341.65</v>
      </c>
      <c r="D315" s="76">
        <f>VLOOKUP(A315, 'PAH3.DE'!$A$31:$B$1500, 2, FALSE)</f>
        <v>37.92</v>
      </c>
      <c r="E315" s="80">
        <f>VLOOKUP(A315,HRMS.PA!$A$33:$B$2000,2,FALSE)</f>
        <v>645</v>
      </c>
      <c r="F315" s="81">
        <f>VLOOKUP(A315,'.STOXX'!$A$27:$B$1500,2,FALSE)</f>
        <v>310.89999999999998</v>
      </c>
    </row>
    <row r="316" spans="1:6" x14ac:dyDescent="0.3">
      <c r="A316" s="36">
        <v>43920</v>
      </c>
      <c r="B316" s="80">
        <v>139.15</v>
      </c>
      <c r="C316" s="76">
        <f>VLOOKUP(A316, LVMH.PA!$A$32:$B$2000, 2, FALSE)</f>
        <v>350</v>
      </c>
      <c r="D316" s="76">
        <f>VLOOKUP(A316, 'PAH3.DE'!$A$31:$B$1500, 2, FALSE)</f>
        <v>37.56</v>
      </c>
      <c r="E316" s="80">
        <f>VLOOKUP(A316,HRMS.PA!$A$33:$B$2000,2,FALSE)</f>
        <v>639.79999999999995</v>
      </c>
      <c r="F316" s="81">
        <f>VLOOKUP(A316,'.STOXX'!$A$27:$B$1500,2,FALSE)</f>
        <v>314.88</v>
      </c>
    </row>
    <row r="317" spans="1:6" x14ac:dyDescent="0.3">
      <c r="A317" s="36">
        <v>43921</v>
      </c>
      <c r="B317" s="80">
        <v>141.55000000000001</v>
      </c>
      <c r="C317" s="76">
        <f>VLOOKUP(A317, LVMH.PA!$A$32:$B$2000, 2, FALSE)</f>
        <v>338.45</v>
      </c>
      <c r="D317" s="76">
        <f>VLOOKUP(A317, 'PAH3.DE'!$A$31:$B$1500, 2, FALSE)</f>
        <v>38.68</v>
      </c>
      <c r="E317" s="80">
        <f>VLOOKUP(A317,HRMS.PA!$A$33:$B$2000,2,FALSE)</f>
        <v>628.79999999999995</v>
      </c>
      <c r="F317" s="81">
        <f>VLOOKUP(A317,'.STOXX'!$A$27:$B$1500,2,FALSE)</f>
        <v>320.06</v>
      </c>
    </row>
    <row r="318" spans="1:6" x14ac:dyDescent="0.3">
      <c r="A318" s="36">
        <v>43922</v>
      </c>
      <c r="B318" s="80">
        <v>136.65</v>
      </c>
      <c r="C318" s="76">
        <f>VLOOKUP(A318, LVMH.PA!$A$32:$B$2000, 2, FALSE)</f>
        <v>324.64999999999998</v>
      </c>
      <c r="D318" s="76">
        <f>VLOOKUP(A318, 'PAH3.DE'!$A$31:$B$1500, 2, FALSE)</f>
        <v>36.76</v>
      </c>
      <c r="E318" s="80">
        <f>VLOOKUP(A318,HRMS.PA!$A$33:$B$2000,2,FALSE)</f>
        <v>592</v>
      </c>
      <c r="F318" s="81">
        <f>VLOOKUP(A318,'.STOXX'!$A$27:$B$1500,2,FALSE)</f>
        <v>310.77</v>
      </c>
    </row>
    <row r="319" spans="1:6" x14ac:dyDescent="0.3">
      <c r="A319" s="36">
        <v>43923</v>
      </c>
      <c r="B319" s="80">
        <v>135.35</v>
      </c>
      <c r="C319" s="76">
        <f>VLOOKUP(A319, LVMH.PA!$A$32:$B$2000, 2, FALSE)</f>
        <v>325.35000000000002</v>
      </c>
      <c r="D319" s="76">
        <f>VLOOKUP(A319, 'PAH3.DE'!$A$31:$B$1500, 2, FALSE)</f>
        <v>36.64</v>
      </c>
      <c r="E319" s="80">
        <f>VLOOKUP(A319,HRMS.PA!$A$33:$B$2000,2,FALSE)</f>
        <v>598.6</v>
      </c>
      <c r="F319" s="81">
        <f>VLOOKUP(A319,'.STOXX'!$A$27:$B$1500,2,FALSE)</f>
        <v>312.08</v>
      </c>
    </row>
    <row r="320" spans="1:6" x14ac:dyDescent="0.3">
      <c r="A320" s="36">
        <v>43924</v>
      </c>
      <c r="B320" s="80">
        <v>126.4</v>
      </c>
      <c r="C320" s="76">
        <f>VLOOKUP(A320, LVMH.PA!$A$32:$B$2000, 2, FALSE)</f>
        <v>325.05</v>
      </c>
      <c r="D320" s="76">
        <f>VLOOKUP(A320, 'PAH3.DE'!$A$31:$B$1500, 2, FALSE)</f>
        <v>35.44</v>
      </c>
      <c r="E320" s="80">
        <f>VLOOKUP(A320,HRMS.PA!$A$33:$B$2000,2,FALSE)</f>
        <v>604.79999999999995</v>
      </c>
      <c r="F320" s="81">
        <f>VLOOKUP(A320,'.STOXX'!$A$27:$B$1500,2,FALSE)</f>
        <v>309.06</v>
      </c>
    </row>
    <row r="321" spans="1:6" x14ac:dyDescent="0.3">
      <c r="A321" s="36">
        <v>43927</v>
      </c>
      <c r="B321" s="80">
        <v>132.5</v>
      </c>
      <c r="C321" s="76">
        <f>VLOOKUP(A321, LVMH.PA!$A$32:$B$2000, 2, FALSE)</f>
        <v>339.75</v>
      </c>
      <c r="D321" s="76">
        <f>VLOOKUP(A321, 'PAH3.DE'!$A$31:$B$1500, 2, FALSE)</f>
        <v>40.299999999999997</v>
      </c>
      <c r="E321" s="80">
        <f>VLOOKUP(A321,HRMS.PA!$A$33:$B$2000,2,FALSE)</f>
        <v>604.79999999999995</v>
      </c>
      <c r="F321" s="81">
        <f>VLOOKUP(A321,'.STOXX'!$A$27:$B$1500,2,FALSE)</f>
        <v>320.58</v>
      </c>
    </row>
    <row r="322" spans="1:6" x14ac:dyDescent="0.3">
      <c r="A322" s="36">
        <v>43928</v>
      </c>
      <c r="B322" s="80">
        <v>136.35</v>
      </c>
      <c r="C322" s="76">
        <f>VLOOKUP(A322, LVMH.PA!$A$32:$B$2000, 2, FALSE)</f>
        <v>344.5</v>
      </c>
      <c r="D322" s="76">
        <f>VLOOKUP(A322, 'PAH3.DE'!$A$31:$B$1500, 2, FALSE)</f>
        <v>41.6</v>
      </c>
      <c r="E322" s="80">
        <f>VLOOKUP(A322,HRMS.PA!$A$33:$B$2000,2,FALSE)</f>
        <v>617.20000000000005</v>
      </c>
      <c r="F322" s="81">
        <f>VLOOKUP(A322,'.STOXX'!$A$27:$B$1500,2,FALSE)</f>
        <v>326.61</v>
      </c>
    </row>
    <row r="323" spans="1:6" x14ac:dyDescent="0.3">
      <c r="A323" s="36">
        <v>43929</v>
      </c>
      <c r="B323" s="80">
        <v>141.25</v>
      </c>
      <c r="C323" s="76">
        <f>VLOOKUP(A323, LVMH.PA!$A$32:$B$2000, 2, FALSE)</f>
        <v>343.2</v>
      </c>
      <c r="D323" s="76">
        <f>VLOOKUP(A323, 'PAH3.DE'!$A$31:$B$1500, 2, FALSE)</f>
        <v>42.53</v>
      </c>
      <c r="E323" s="80">
        <f>VLOOKUP(A323,HRMS.PA!$A$33:$B$2000,2,FALSE)</f>
        <v>636</v>
      </c>
      <c r="F323" s="81">
        <f>VLOOKUP(A323,'.STOXX'!$A$27:$B$1500,2,FALSE)</f>
        <v>326.67</v>
      </c>
    </row>
    <row r="324" spans="1:6" x14ac:dyDescent="0.3">
      <c r="A324" s="36">
        <v>43930</v>
      </c>
      <c r="B324" s="80">
        <v>140.6</v>
      </c>
      <c r="C324" s="76">
        <f>VLOOKUP(A324, LVMH.PA!$A$32:$B$2000, 2, FALSE)</f>
        <v>347.4</v>
      </c>
      <c r="D324" s="76">
        <f>VLOOKUP(A324, 'PAH3.DE'!$A$31:$B$1500, 2, FALSE)</f>
        <v>44.25</v>
      </c>
      <c r="E324" s="80">
        <f>VLOOKUP(A324,HRMS.PA!$A$33:$B$2000,2,FALSE)</f>
        <v>641.79999999999995</v>
      </c>
      <c r="F324" s="81">
        <f>VLOOKUP(A324,'.STOXX'!$A$27:$B$1500,2,FALSE)</f>
        <v>331.8</v>
      </c>
    </row>
    <row r="325" spans="1:6" x14ac:dyDescent="0.3">
      <c r="A325" s="36">
        <v>43935</v>
      </c>
      <c r="B325" s="80">
        <v>141.44999999999999</v>
      </c>
      <c r="C325" s="76">
        <f>VLOOKUP(A325, LVMH.PA!$A$32:$B$2000, 2, FALSE)</f>
        <v>352</v>
      </c>
      <c r="D325" s="76">
        <f>VLOOKUP(A325, 'PAH3.DE'!$A$31:$B$1500, 2, FALSE)</f>
        <v>44.47</v>
      </c>
      <c r="E325" s="80">
        <f>VLOOKUP(A325,HRMS.PA!$A$33:$B$2000,2,FALSE)</f>
        <v>672.8</v>
      </c>
      <c r="F325" s="81">
        <f>VLOOKUP(A325,'.STOXX'!$A$27:$B$1500,2,FALSE)</f>
        <v>333.89</v>
      </c>
    </row>
    <row r="326" spans="1:6" x14ac:dyDescent="0.3">
      <c r="A326" s="36">
        <v>43936</v>
      </c>
      <c r="B326" s="80">
        <v>137.6</v>
      </c>
      <c r="C326" s="76">
        <f>VLOOKUP(A326, LVMH.PA!$A$32:$B$2000, 2, FALSE)</f>
        <v>342</v>
      </c>
      <c r="D326" s="76">
        <f>VLOOKUP(A326, 'PAH3.DE'!$A$31:$B$1500, 2, FALSE)</f>
        <v>42.16</v>
      </c>
      <c r="E326" s="80">
        <f>VLOOKUP(A326,HRMS.PA!$A$33:$B$2000,2,FALSE)</f>
        <v>675.6</v>
      </c>
      <c r="F326" s="81">
        <f>VLOOKUP(A326,'.STOXX'!$A$27:$B$1500,2,FALSE)</f>
        <v>323.06</v>
      </c>
    </row>
    <row r="327" spans="1:6" x14ac:dyDescent="0.3">
      <c r="A327" s="36">
        <v>43937</v>
      </c>
      <c r="B327" s="80">
        <v>142.94999999999999</v>
      </c>
      <c r="C327" s="76">
        <f>VLOOKUP(A327, LVMH.PA!$A$32:$B$2000, 2, FALSE)</f>
        <v>342.8</v>
      </c>
      <c r="D327" s="76">
        <f>VLOOKUP(A327, 'PAH3.DE'!$A$31:$B$1500, 2, FALSE)</f>
        <v>41.91</v>
      </c>
      <c r="E327" s="80">
        <f>VLOOKUP(A327,HRMS.PA!$A$33:$B$2000,2,FALSE)</f>
        <v>668.6</v>
      </c>
      <c r="F327" s="81">
        <f>VLOOKUP(A327,'.STOXX'!$A$27:$B$1500,2,FALSE)</f>
        <v>324.92</v>
      </c>
    </row>
    <row r="328" spans="1:6" x14ac:dyDescent="0.3">
      <c r="A328" s="36">
        <v>43938</v>
      </c>
      <c r="B328" s="80">
        <v>148.6</v>
      </c>
      <c r="C328" s="76">
        <f>VLOOKUP(A328, LVMH.PA!$A$32:$B$2000, 2, FALSE)</f>
        <v>358</v>
      </c>
      <c r="D328" s="76">
        <f>VLOOKUP(A328, 'PAH3.DE'!$A$31:$B$1500, 2, FALSE)</f>
        <v>43.68</v>
      </c>
      <c r="E328" s="80">
        <f>VLOOKUP(A328,HRMS.PA!$A$33:$B$2000,2,FALSE)</f>
        <v>684.8</v>
      </c>
      <c r="F328" s="81">
        <f>VLOOKUP(A328,'.STOXX'!$A$27:$B$1500,2,FALSE)</f>
        <v>333.47</v>
      </c>
    </row>
    <row r="329" spans="1:6" x14ac:dyDescent="0.3">
      <c r="A329" s="36">
        <v>43941</v>
      </c>
      <c r="B329" s="80">
        <v>145.6</v>
      </c>
      <c r="C329" s="76">
        <f>VLOOKUP(A329, LVMH.PA!$A$32:$B$2000, 2, FALSE)</f>
        <v>360.45</v>
      </c>
      <c r="D329" s="76">
        <f>VLOOKUP(A329, 'PAH3.DE'!$A$31:$B$1500, 2, FALSE)</f>
        <v>43.66</v>
      </c>
      <c r="E329" s="80">
        <f>VLOOKUP(A329,HRMS.PA!$A$33:$B$2000,2,FALSE)</f>
        <v>694.8</v>
      </c>
      <c r="F329" s="81">
        <f>VLOOKUP(A329,'.STOXX'!$A$27:$B$1500,2,FALSE)</f>
        <v>335.7</v>
      </c>
    </row>
    <row r="330" spans="1:6" x14ac:dyDescent="0.3">
      <c r="A330" s="36">
        <v>43942</v>
      </c>
      <c r="B330" s="80">
        <v>142.6</v>
      </c>
      <c r="C330" s="76">
        <f>VLOOKUP(A330, LVMH.PA!$A$32:$B$2000, 2, FALSE)</f>
        <v>350</v>
      </c>
      <c r="D330" s="76">
        <f>VLOOKUP(A330, 'PAH3.DE'!$A$31:$B$1500, 2, FALSE)</f>
        <v>40.950000000000003</v>
      </c>
      <c r="E330" s="80">
        <f>VLOOKUP(A330,HRMS.PA!$A$33:$B$2000,2,FALSE)</f>
        <v>669.2</v>
      </c>
      <c r="F330" s="81">
        <f>VLOOKUP(A330,'.STOXX'!$A$27:$B$1500,2,FALSE)</f>
        <v>324.31</v>
      </c>
    </row>
    <row r="331" spans="1:6" x14ac:dyDescent="0.3">
      <c r="A331" s="36">
        <v>43943</v>
      </c>
      <c r="B331" s="80">
        <v>145.30000000000001</v>
      </c>
      <c r="C331" s="76">
        <f>VLOOKUP(A331, LVMH.PA!$A$32:$B$2000, 2, FALSE)</f>
        <v>353.45</v>
      </c>
      <c r="D331" s="76">
        <f>VLOOKUP(A331, 'PAH3.DE'!$A$31:$B$1500, 2, FALSE)</f>
        <v>41.72</v>
      </c>
      <c r="E331" s="80">
        <f>VLOOKUP(A331,HRMS.PA!$A$33:$B$2000,2,FALSE)</f>
        <v>672.6</v>
      </c>
      <c r="F331" s="81">
        <f>VLOOKUP(A331,'.STOXX'!$A$27:$B$1500,2,FALSE)</f>
        <v>330.14</v>
      </c>
    </row>
    <row r="332" spans="1:6" x14ac:dyDescent="0.3">
      <c r="A332" s="36">
        <v>43944</v>
      </c>
      <c r="B332" s="80">
        <v>146.55000000000001</v>
      </c>
      <c r="C332" s="76">
        <f>VLOOKUP(A332, LVMH.PA!$A$32:$B$2000, 2, FALSE)</f>
        <v>348.65</v>
      </c>
      <c r="D332" s="76">
        <f>VLOOKUP(A332, 'PAH3.DE'!$A$31:$B$1500, 2, FALSE)</f>
        <v>43.01</v>
      </c>
      <c r="E332" s="80">
        <f>VLOOKUP(A332,HRMS.PA!$A$33:$B$2000,2,FALSE)</f>
        <v>701</v>
      </c>
      <c r="F332" s="81">
        <f>VLOOKUP(A332,'.STOXX'!$A$27:$B$1500,2,FALSE)</f>
        <v>333.24</v>
      </c>
    </row>
    <row r="333" spans="1:6" x14ac:dyDescent="0.3">
      <c r="A333" s="36">
        <v>43945</v>
      </c>
      <c r="B333" s="80">
        <v>144.05000000000001</v>
      </c>
      <c r="C333" s="76">
        <f>VLOOKUP(A333, LVMH.PA!$A$32:$B$2000, 2, FALSE)</f>
        <v>340.85</v>
      </c>
      <c r="D333" s="76">
        <f>VLOOKUP(A333, 'PAH3.DE'!$A$31:$B$1500, 2, FALSE)</f>
        <v>42.2</v>
      </c>
      <c r="E333" s="80">
        <f>VLOOKUP(A333,HRMS.PA!$A$33:$B$2000,2,FALSE)</f>
        <v>674.4</v>
      </c>
      <c r="F333" s="81">
        <f>VLOOKUP(A333,'.STOXX'!$A$27:$B$1500,2,FALSE)</f>
        <v>329.59</v>
      </c>
    </row>
    <row r="334" spans="1:6" x14ac:dyDescent="0.3">
      <c r="A334" s="36">
        <v>43948</v>
      </c>
      <c r="B334" s="80">
        <v>147</v>
      </c>
      <c r="C334" s="76">
        <f>VLOOKUP(A334, LVMH.PA!$A$32:$B$2000, 2, FALSE)</f>
        <v>350.95</v>
      </c>
      <c r="D334" s="76">
        <f>VLOOKUP(A334, 'PAH3.DE'!$A$31:$B$1500, 2, FALSE)</f>
        <v>43.53</v>
      </c>
      <c r="E334" s="80">
        <f>VLOOKUP(A334,HRMS.PA!$A$33:$B$2000,2,FALSE)</f>
        <v>685.6</v>
      </c>
      <c r="F334" s="81">
        <f>VLOOKUP(A334,'.STOXX'!$A$27:$B$1500,2,FALSE)</f>
        <v>335.44</v>
      </c>
    </row>
    <row r="335" spans="1:6" x14ac:dyDescent="0.3">
      <c r="A335" s="36">
        <v>43949</v>
      </c>
      <c r="B335" s="80">
        <v>145.9</v>
      </c>
      <c r="C335" s="76">
        <f>VLOOKUP(A335, LVMH.PA!$A$32:$B$2000, 2, FALSE)</f>
        <v>357</v>
      </c>
      <c r="D335" s="76">
        <f>VLOOKUP(A335, 'PAH3.DE'!$A$31:$B$1500, 2, FALSE)</f>
        <v>44.82</v>
      </c>
      <c r="E335" s="80">
        <f>VLOOKUP(A335,HRMS.PA!$A$33:$B$2000,2,FALSE)</f>
        <v>676.8</v>
      </c>
      <c r="F335" s="81">
        <f>VLOOKUP(A335,'.STOXX'!$A$27:$B$1500,2,FALSE)</f>
        <v>341.09</v>
      </c>
    </row>
    <row r="336" spans="1:6" x14ac:dyDescent="0.3">
      <c r="A336" s="36">
        <v>43950</v>
      </c>
      <c r="B336" s="80">
        <v>146.35</v>
      </c>
      <c r="C336" s="76">
        <f>VLOOKUP(A336, LVMH.PA!$A$32:$B$2000, 2, FALSE)</f>
        <v>359.8</v>
      </c>
      <c r="D336" s="76">
        <f>VLOOKUP(A336, 'PAH3.DE'!$A$31:$B$1500, 2, FALSE)</f>
        <v>47.74</v>
      </c>
      <c r="E336" s="80">
        <f>VLOOKUP(A336,HRMS.PA!$A$33:$B$2000,2,FALSE)</f>
        <v>681.2</v>
      </c>
      <c r="F336" s="81">
        <f>VLOOKUP(A336,'.STOXX'!$A$27:$B$1500,2,FALSE)</f>
        <v>347.06</v>
      </c>
    </row>
    <row r="337" spans="1:6" x14ac:dyDescent="0.3">
      <c r="A337" s="36">
        <v>43951</v>
      </c>
      <c r="B337" s="80">
        <v>143.4</v>
      </c>
      <c r="C337" s="76">
        <f>VLOOKUP(A337, LVMH.PA!$A$32:$B$2000, 2, FALSE)</f>
        <v>352.45</v>
      </c>
      <c r="D337" s="76">
        <f>VLOOKUP(A337, 'PAH3.DE'!$A$31:$B$1500, 2, FALSE)</f>
        <v>46.03</v>
      </c>
      <c r="E337" s="80">
        <f>VLOOKUP(A337,HRMS.PA!$A$33:$B$2000,2,FALSE)</f>
        <v>667.8</v>
      </c>
      <c r="F337" s="81">
        <f>VLOOKUP(A337,'.STOXX'!$A$27:$B$1500,2,FALSE)</f>
        <v>340.03</v>
      </c>
    </row>
    <row r="338" spans="1:6" x14ac:dyDescent="0.3">
      <c r="A338" s="36">
        <v>43955</v>
      </c>
      <c r="B338" s="80">
        <v>145.5</v>
      </c>
      <c r="C338" s="76">
        <f>VLOOKUP(A338, LVMH.PA!$A$32:$B$2000, 2, FALSE)</f>
        <v>338.55</v>
      </c>
      <c r="D338" s="76">
        <f>VLOOKUP(A338, 'PAH3.DE'!$A$31:$B$1500, 2, FALSE)</f>
        <v>43.64</v>
      </c>
      <c r="E338" s="80">
        <f>VLOOKUP(A338,HRMS.PA!$A$33:$B$2000,2,FALSE)</f>
        <v>646.20000000000005</v>
      </c>
      <c r="F338" s="81">
        <f>VLOOKUP(A338,'.STOXX'!$A$27:$B$1500,2,FALSE)</f>
        <v>328.44</v>
      </c>
    </row>
    <row r="339" spans="1:6" x14ac:dyDescent="0.3">
      <c r="A339" s="36">
        <v>43956</v>
      </c>
      <c r="B339" s="80">
        <v>144.6</v>
      </c>
      <c r="C339" s="76">
        <f>VLOOKUP(A339, LVMH.PA!$A$32:$B$2000, 2, FALSE)</f>
        <v>342.5</v>
      </c>
      <c r="D339" s="76">
        <f>VLOOKUP(A339, 'PAH3.DE'!$A$31:$B$1500, 2, FALSE)</f>
        <v>45.7</v>
      </c>
      <c r="E339" s="80">
        <f>VLOOKUP(A339,HRMS.PA!$A$33:$B$2000,2,FALSE)</f>
        <v>665.8</v>
      </c>
      <c r="F339" s="81">
        <f>VLOOKUP(A339,'.STOXX'!$A$27:$B$1500,2,FALSE)</f>
        <v>335.5</v>
      </c>
    </row>
    <row r="340" spans="1:6" x14ac:dyDescent="0.3">
      <c r="A340" s="36">
        <v>43957</v>
      </c>
      <c r="B340" s="80">
        <v>146.5</v>
      </c>
      <c r="C340" s="76">
        <f>VLOOKUP(A340, LVMH.PA!$A$32:$B$2000, 2, FALSE)</f>
        <v>336.4</v>
      </c>
      <c r="D340" s="76">
        <f>VLOOKUP(A340, 'PAH3.DE'!$A$31:$B$1500, 2, FALSE)</f>
        <v>45.31</v>
      </c>
      <c r="E340" s="80">
        <f>VLOOKUP(A340,HRMS.PA!$A$33:$B$2000,2,FALSE)</f>
        <v>650</v>
      </c>
      <c r="F340" s="81">
        <f>VLOOKUP(A340,'.STOXX'!$A$27:$B$1500,2,FALSE)</f>
        <v>334.34</v>
      </c>
    </row>
    <row r="341" spans="1:6" x14ac:dyDescent="0.3">
      <c r="A341" s="36">
        <v>43958</v>
      </c>
      <c r="B341" s="80">
        <v>145.65</v>
      </c>
      <c r="C341" s="76">
        <f>VLOOKUP(A341, LVMH.PA!$A$32:$B$2000, 2, FALSE)</f>
        <v>345.55</v>
      </c>
      <c r="D341" s="76">
        <f>VLOOKUP(A341, 'PAH3.DE'!$A$31:$B$1500, 2, FALSE)</f>
        <v>45.99</v>
      </c>
      <c r="E341" s="80">
        <f>VLOOKUP(A341,HRMS.PA!$A$33:$B$2000,2,FALSE)</f>
        <v>672.2</v>
      </c>
      <c r="F341" s="81">
        <f>VLOOKUP(A341,'.STOXX'!$A$27:$B$1500,2,FALSE)</f>
        <v>337.98</v>
      </c>
    </row>
    <row r="342" spans="1:6" x14ac:dyDescent="0.3">
      <c r="A342" s="36">
        <v>43959</v>
      </c>
      <c r="B342" s="80">
        <v>146.44999999999999</v>
      </c>
      <c r="C342" s="76">
        <f>VLOOKUP(A342, LVMH.PA!$A$32:$B$2000, 2, FALSE)</f>
        <v>352.25</v>
      </c>
      <c r="D342" s="76">
        <f>VLOOKUP(A342, 'PAH3.DE'!$A$31:$B$1500, 2, FALSE)</f>
        <v>47</v>
      </c>
      <c r="E342" s="80">
        <f>VLOOKUP(A342,HRMS.PA!$A$33:$B$2000,2,FALSE)</f>
        <v>679.8</v>
      </c>
      <c r="F342" s="81">
        <f>VLOOKUP(A342,'.STOXX'!$A$27:$B$1500,2,FALSE)</f>
        <v>341.05</v>
      </c>
    </row>
    <row r="343" spans="1:6" x14ac:dyDescent="0.3">
      <c r="A343" s="36">
        <v>43962</v>
      </c>
      <c r="B343" s="80">
        <v>147.65</v>
      </c>
      <c r="C343" s="76">
        <f>VLOOKUP(A343, LVMH.PA!$A$32:$B$2000, 2, FALSE)</f>
        <v>348.9</v>
      </c>
      <c r="D343" s="76">
        <f>VLOOKUP(A343, 'PAH3.DE'!$A$31:$B$1500, 2, FALSE)</f>
        <v>46.05</v>
      </c>
      <c r="E343" s="80">
        <f>VLOOKUP(A343,HRMS.PA!$A$33:$B$2000,2,FALSE)</f>
        <v>661.4</v>
      </c>
      <c r="F343" s="81">
        <f>VLOOKUP(A343,'.STOXX'!$A$27:$B$1500,2,FALSE)</f>
        <v>339.7</v>
      </c>
    </row>
    <row r="344" spans="1:6" x14ac:dyDescent="0.3">
      <c r="A344" s="36">
        <v>43963</v>
      </c>
      <c r="B344" s="80">
        <v>146.15</v>
      </c>
      <c r="C344" s="76">
        <f>VLOOKUP(A344, LVMH.PA!$A$32:$B$2000, 2, FALSE)</f>
        <v>346.85</v>
      </c>
      <c r="D344" s="76">
        <f>VLOOKUP(A344, 'PAH3.DE'!$A$31:$B$1500, 2, FALSE)</f>
        <v>46.29</v>
      </c>
      <c r="E344" s="80">
        <f>VLOOKUP(A344,HRMS.PA!$A$33:$B$2000,2,FALSE)</f>
        <v>670.4</v>
      </c>
      <c r="F344" s="81">
        <f>VLOOKUP(A344,'.STOXX'!$A$27:$B$1500,2,FALSE)</f>
        <v>340.57</v>
      </c>
    </row>
    <row r="345" spans="1:6" x14ac:dyDescent="0.3">
      <c r="A345" s="36">
        <v>43964</v>
      </c>
      <c r="B345" s="80">
        <v>144</v>
      </c>
      <c r="C345" s="76">
        <f>VLOOKUP(A345, LVMH.PA!$A$32:$B$2000, 2, FALSE)</f>
        <v>335.05</v>
      </c>
      <c r="D345" s="76">
        <f>VLOOKUP(A345, 'PAH3.DE'!$A$31:$B$1500, 2, FALSE)</f>
        <v>42.85</v>
      </c>
      <c r="E345" s="80">
        <f>VLOOKUP(A345,HRMS.PA!$A$33:$B$2000,2,FALSE)</f>
        <v>673.6</v>
      </c>
      <c r="F345" s="81">
        <f>VLOOKUP(A345,'.STOXX'!$A$27:$B$1500,2,FALSE)</f>
        <v>333.97</v>
      </c>
    </row>
    <row r="346" spans="1:6" x14ac:dyDescent="0.3">
      <c r="A346" s="36">
        <v>43965</v>
      </c>
      <c r="B346" s="80">
        <v>142.19999999999999</v>
      </c>
      <c r="C346" s="76">
        <f>VLOOKUP(A346, LVMH.PA!$A$32:$B$2000, 2, FALSE)</f>
        <v>331</v>
      </c>
      <c r="D346" s="76">
        <f>VLOOKUP(A346, 'PAH3.DE'!$A$31:$B$1500, 2, FALSE)</f>
        <v>41.25</v>
      </c>
      <c r="E346" s="80">
        <f>VLOOKUP(A346,HRMS.PA!$A$33:$B$2000,2,FALSE)</f>
        <v>667</v>
      </c>
      <c r="F346" s="81">
        <f>VLOOKUP(A346,'.STOXX'!$A$27:$B$1500,2,FALSE)</f>
        <v>326.70999999999998</v>
      </c>
    </row>
    <row r="347" spans="1:6" x14ac:dyDescent="0.3">
      <c r="A347" s="36">
        <v>43966</v>
      </c>
      <c r="B347" s="80">
        <v>144.9</v>
      </c>
      <c r="C347" s="76">
        <f>VLOOKUP(A347, LVMH.PA!$A$32:$B$2000, 2, FALSE)</f>
        <v>330.25</v>
      </c>
      <c r="D347" s="76">
        <f>VLOOKUP(A347, 'PAH3.DE'!$A$31:$B$1500, 2, FALSE)</f>
        <v>42.47</v>
      </c>
      <c r="E347" s="80">
        <f>VLOOKUP(A347,HRMS.PA!$A$33:$B$2000,2,FALSE)</f>
        <v>665.2</v>
      </c>
      <c r="F347" s="81">
        <f>VLOOKUP(A347,'.STOXX'!$A$27:$B$1500,2,FALSE)</f>
        <v>328.24</v>
      </c>
    </row>
    <row r="348" spans="1:6" x14ac:dyDescent="0.3">
      <c r="A348" s="36">
        <v>43969</v>
      </c>
      <c r="B348" s="80">
        <v>150.15</v>
      </c>
      <c r="C348" s="76">
        <f>VLOOKUP(A348, LVMH.PA!$A$32:$B$2000, 2, FALSE)</f>
        <v>350.05</v>
      </c>
      <c r="D348" s="76">
        <f>VLOOKUP(A348, 'PAH3.DE'!$A$31:$B$1500, 2, FALSE)</f>
        <v>45.55</v>
      </c>
      <c r="E348" s="80">
        <f>VLOOKUP(A348,HRMS.PA!$A$33:$B$2000,2,FALSE)</f>
        <v>700</v>
      </c>
      <c r="F348" s="81">
        <f>VLOOKUP(A348,'.STOXX'!$A$27:$B$1500,2,FALSE)</f>
        <v>341.59</v>
      </c>
    </row>
    <row r="349" spans="1:6" x14ac:dyDescent="0.3">
      <c r="A349" s="36">
        <v>43970</v>
      </c>
      <c r="B349" s="80">
        <v>146.1</v>
      </c>
      <c r="C349" s="76">
        <f>VLOOKUP(A349, LVMH.PA!$A$32:$B$2000, 2, FALSE)</f>
        <v>357.5</v>
      </c>
      <c r="D349" s="76">
        <f>VLOOKUP(A349, 'PAH3.DE'!$A$31:$B$1500, 2, FALSE)</f>
        <v>45.69</v>
      </c>
      <c r="E349" s="80">
        <f>VLOOKUP(A349,HRMS.PA!$A$33:$B$2000,2,FALSE)</f>
        <v>690</v>
      </c>
      <c r="F349" s="81">
        <f>VLOOKUP(A349,'.STOXX'!$A$27:$B$1500,2,FALSE)</f>
        <v>339.49</v>
      </c>
    </row>
    <row r="350" spans="1:6" x14ac:dyDescent="0.3">
      <c r="A350" s="36">
        <v>43971</v>
      </c>
      <c r="B350" s="80">
        <v>145.25</v>
      </c>
      <c r="C350" s="76">
        <f>VLOOKUP(A350, LVMH.PA!$A$32:$B$2000, 2, FALSE)</f>
        <v>361.75</v>
      </c>
      <c r="D350" s="76">
        <f>VLOOKUP(A350, 'PAH3.DE'!$A$31:$B$1500, 2, FALSE)</f>
        <v>46.14</v>
      </c>
      <c r="E350" s="80">
        <f>VLOOKUP(A350,HRMS.PA!$A$33:$B$2000,2,FALSE)</f>
        <v>693.6</v>
      </c>
      <c r="F350" s="81">
        <f>VLOOKUP(A350,'.STOXX'!$A$27:$B$1500,2,FALSE)</f>
        <v>342.82</v>
      </c>
    </row>
    <row r="351" spans="1:6" x14ac:dyDescent="0.3">
      <c r="A351" s="36">
        <v>43972</v>
      </c>
      <c r="B351" s="80">
        <v>144.6</v>
      </c>
      <c r="C351" s="76">
        <f>VLOOKUP(A351, LVMH.PA!$A$32:$B$2000, 2, FALSE)</f>
        <v>359.85</v>
      </c>
      <c r="D351" s="76">
        <f>VLOOKUP(A351, 'PAH3.DE'!$A$31:$B$1500, 2, FALSE)</f>
        <v>45.8</v>
      </c>
      <c r="E351" s="80">
        <f>VLOOKUP(A351,HRMS.PA!$A$33:$B$2000,2,FALSE)</f>
        <v>691</v>
      </c>
      <c r="F351" s="81">
        <f>VLOOKUP(A351,'.STOXX'!$A$27:$B$1500,2,FALSE)</f>
        <v>340.26</v>
      </c>
    </row>
    <row r="352" spans="1:6" x14ac:dyDescent="0.3">
      <c r="A352" s="36">
        <v>43973</v>
      </c>
      <c r="B352" s="80">
        <v>146.80000000000001</v>
      </c>
      <c r="C352" s="76">
        <f>VLOOKUP(A352, LVMH.PA!$A$32:$B$2000, 2, FALSE)</f>
        <v>355.3</v>
      </c>
      <c r="D352" s="76">
        <f>VLOOKUP(A352, 'PAH3.DE'!$A$31:$B$1500, 2, FALSE)</f>
        <v>46.56</v>
      </c>
      <c r="E352" s="80">
        <f>VLOOKUP(A352,HRMS.PA!$A$33:$B$2000,2,FALSE)</f>
        <v>697.8</v>
      </c>
      <c r="F352" s="81">
        <f>VLOOKUP(A352,'.STOXX'!$A$27:$B$1500,2,FALSE)</f>
        <v>340.17</v>
      </c>
    </row>
    <row r="353" spans="1:6" x14ac:dyDescent="0.3">
      <c r="A353" s="36">
        <v>43976</v>
      </c>
      <c r="B353" s="80">
        <v>149.4</v>
      </c>
      <c r="C353" s="76">
        <f>VLOOKUP(A353, LVMH.PA!$A$32:$B$2000, 2, FALSE)</f>
        <v>361.95</v>
      </c>
      <c r="D353" s="76">
        <f>VLOOKUP(A353, 'PAH3.DE'!$A$31:$B$1500, 2, FALSE)</f>
        <v>47.4</v>
      </c>
      <c r="E353" s="80">
        <f>VLOOKUP(A353,HRMS.PA!$A$33:$B$2000,2,FALSE)</f>
        <v>700.2</v>
      </c>
      <c r="F353" s="81">
        <f>VLOOKUP(A353,'.STOXX'!$A$27:$B$1500,2,FALSE)</f>
        <v>345.18</v>
      </c>
    </row>
    <row r="354" spans="1:6" x14ac:dyDescent="0.3">
      <c r="A354" s="36">
        <v>43977</v>
      </c>
      <c r="B354" s="80">
        <v>149.4</v>
      </c>
      <c r="C354" s="76">
        <f>VLOOKUP(A354, LVMH.PA!$A$32:$B$2000, 2, FALSE)</f>
        <v>365.4</v>
      </c>
      <c r="D354" s="76">
        <f>VLOOKUP(A354, 'PAH3.DE'!$A$31:$B$1500, 2, FALSE)</f>
        <v>49.24</v>
      </c>
      <c r="E354" s="80">
        <f>VLOOKUP(A354,HRMS.PA!$A$33:$B$2000,2,FALSE)</f>
        <v>710</v>
      </c>
      <c r="F354" s="81">
        <f>VLOOKUP(A354,'.STOXX'!$A$27:$B$1500,2,FALSE)</f>
        <v>348.92</v>
      </c>
    </row>
    <row r="355" spans="1:6" x14ac:dyDescent="0.3">
      <c r="A355" s="36">
        <v>43978</v>
      </c>
      <c r="B355" s="80">
        <v>147.65</v>
      </c>
      <c r="C355" s="76">
        <f>VLOOKUP(A355, LVMH.PA!$A$32:$B$2000, 2, FALSE)</f>
        <v>373.85</v>
      </c>
      <c r="D355" s="76">
        <f>VLOOKUP(A355, 'PAH3.DE'!$A$31:$B$1500, 2, FALSE)</f>
        <v>50.8</v>
      </c>
      <c r="E355" s="80">
        <f>VLOOKUP(A355,HRMS.PA!$A$33:$B$2000,2,FALSE)</f>
        <v>712</v>
      </c>
      <c r="F355" s="81">
        <f>VLOOKUP(A355,'.STOXX'!$A$27:$B$1500,2,FALSE)</f>
        <v>349.75</v>
      </c>
    </row>
    <row r="356" spans="1:6" x14ac:dyDescent="0.3">
      <c r="A356" s="36">
        <v>43979</v>
      </c>
      <c r="B356" s="80">
        <v>151.80000000000001</v>
      </c>
      <c r="C356" s="76">
        <f>VLOOKUP(A356, LVMH.PA!$A$32:$B$2000, 2, FALSE)</f>
        <v>386.8</v>
      </c>
      <c r="D356" s="76">
        <f>VLOOKUP(A356, 'PAH3.DE'!$A$31:$B$1500, 2, FALSE)</f>
        <v>50.78</v>
      </c>
      <c r="E356" s="80">
        <f>VLOOKUP(A356,HRMS.PA!$A$33:$B$2000,2,FALSE)</f>
        <v>746.6</v>
      </c>
      <c r="F356" s="81">
        <f>VLOOKUP(A356,'.STOXX'!$A$27:$B$1500,2,FALSE)</f>
        <v>355.47</v>
      </c>
    </row>
    <row r="357" spans="1:6" x14ac:dyDescent="0.3">
      <c r="A357" s="36">
        <v>43980</v>
      </c>
      <c r="B357" s="80">
        <v>151.9</v>
      </c>
      <c r="C357" s="76">
        <f>VLOOKUP(A357, LVMH.PA!$A$32:$B$2000, 2, FALSE)</f>
        <v>375</v>
      </c>
      <c r="D357" s="76">
        <f>VLOOKUP(A357, 'PAH3.DE'!$A$31:$B$1500, 2, FALSE)</f>
        <v>48.91</v>
      </c>
      <c r="E357" s="80">
        <f>VLOOKUP(A357,HRMS.PA!$A$33:$B$2000,2,FALSE)</f>
        <v>747.8</v>
      </c>
      <c r="F357" s="81">
        <f>VLOOKUP(A357,'.STOXX'!$A$27:$B$1500,2,FALSE)</f>
        <v>350.36</v>
      </c>
    </row>
    <row r="358" spans="1:6" x14ac:dyDescent="0.3">
      <c r="A358" s="36">
        <v>43983</v>
      </c>
      <c r="B358" s="80">
        <v>152.15</v>
      </c>
      <c r="C358" s="76">
        <f>VLOOKUP(A358, LVMH.PA!$A$32:$B$2000, 2, FALSE)</f>
        <v>378.9</v>
      </c>
      <c r="D358" s="76" t="e">
        <f>VLOOKUP(A358, 'PAH3.DE'!$A$31:$B$1500, 2, FALSE)</f>
        <v>#N/A</v>
      </c>
      <c r="E358" s="80">
        <f>VLOOKUP(A358,HRMS.PA!$A$33:$B$2000,2,FALSE)</f>
        <v>746</v>
      </c>
      <c r="F358" s="81">
        <f>VLOOKUP(A358,'.STOXX'!$A$27:$B$1500,2,FALSE)</f>
        <v>354.2</v>
      </c>
    </row>
    <row r="359" spans="1:6" x14ac:dyDescent="0.3">
      <c r="A359" s="36">
        <v>43984</v>
      </c>
      <c r="B359" s="80">
        <v>152.5</v>
      </c>
      <c r="C359" s="76">
        <f>VLOOKUP(A359, LVMH.PA!$A$32:$B$2000, 2, FALSE)</f>
        <v>384.95</v>
      </c>
      <c r="D359" s="76">
        <f>VLOOKUP(A359, 'PAH3.DE'!$A$31:$B$1500, 2, FALSE)</f>
        <v>50.86</v>
      </c>
      <c r="E359" s="80">
        <f>VLOOKUP(A359,HRMS.PA!$A$33:$B$2000,2,FALSE)</f>
        <v>754.6</v>
      </c>
      <c r="F359" s="81">
        <f>VLOOKUP(A359,'.STOXX'!$A$27:$B$1500,2,FALSE)</f>
        <v>359.77</v>
      </c>
    </row>
    <row r="360" spans="1:6" x14ac:dyDescent="0.3">
      <c r="A360" s="36">
        <v>43985</v>
      </c>
      <c r="B360" s="80">
        <v>157.05000000000001</v>
      </c>
      <c r="C360" s="76">
        <f>VLOOKUP(A360, LVMH.PA!$A$32:$B$2000, 2, FALSE)</f>
        <v>393.45</v>
      </c>
      <c r="D360" s="76">
        <f>VLOOKUP(A360, 'PAH3.DE'!$A$31:$B$1500, 2, FALSE)</f>
        <v>52.64</v>
      </c>
      <c r="E360" s="80">
        <f>VLOOKUP(A360,HRMS.PA!$A$33:$B$2000,2,FALSE)</f>
        <v>773.2</v>
      </c>
      <c r="F360" s="81">
        <f>VLOOKUP(A360,'.STOXX'!$A$27:$B$1500,2,FALSE)</f>
        <v>368.92</v>
      </c>
    </row>
    <row r="361" spans="1:6" x14ac:dyDescent="0.3">
      <c r="A361" s="36">
        <v>43986</v>
      </c>
      <c r="B361" s="80">
        <v>155.19999999999999</v>
      </c>
      <c r="C361" s="76">
        <f>VLOOKUP(A361, LVMH.PA!$A$32:$B$2000, 2, FALSE)</f>
        <v>390.05</v>
      </c>
      <c r="D361" s="76">
        <f>VLOOKUP(A361, 'PAH3.DE'!$A$31:$B$1500, 2, FALSE)</f>
        <v>52.04</v>
      </c>
      <c r="E361" s="80">
        <f>VLOOKUP(A361,HRMS.PA!$A$33:$B$2000,2,FALSE)</f>
        <v>774</v>
      </c>
      <c r="F361" s="81">
        <f>VLOOKUP(A361,'.STOXX'!$A$27:$B$1500,2,FALSE)</f>
        <v>366.25</v>
      </c>
    </row>
    <row r="362" spans="1:6" x14ac:dyDescent="0.3">
      <c r="A362" s="36">
        <v>43987</v>
      </c>
      <c r="B362" s="80">
        <v>153.9</v>
      </c>
      <c r="C362" s="76">
        <f>VLOOKUP(A362, LVMH.PA!$A$32:$B$2000, 2, FALSE)</f>
        <v>404.25</v>
      </c>
      <c r="D362" s="76">
        <f>VLOOKUP(A362, 'PAH3.DE'!$A$31:$B$1500, 2, FALSE)</f>
        <v>55.16</v>
      </c>
      <c r="E362" s="80">
        <f>VLOOKUP(A362,HRMS.PA!$A$33:$B$2000,2,FALSE)</f>
        <v>786.2</v>
      </c>
      <c r="F362" s="81">
        <f>VLOOKUP(A362,'.STOXX'!$A$27:$B$1500,2,FALSE)</f>
        <v>375.32</v>
      </c>
    </row>
    <row r="363" spans="1:6" x14ac:dyDescent="0.3">
      <c r="A363" s="36">
        <v>43990</v>
      </c>
      <c r="B363" s="80">
        <v>151.6</v>
      </c>
      <c r="C363" s="76">
        <f>VLOOKUP(A363, LVMH.PA!$A$32:$B$2000, 2, FALSE)</f>
        <v>396.1</v>
      </c>
      <c r="D363" s="76">
        <f>VLOOKUP(A363, 'PAH3.DE'!$A$31:$B$1500, 2, FALSE)</f>
        <v>55.46</v>
      </c>
      <c r="E363" s="80">
        <f>VLOOKUP(A363,HRMS.PA!$A$33:$B$2000,2,FALSE)</f>
        <v>770</v>
      </c>
      <c r="F363" s="81">
        <f>VLOOKUP(A363,'.STOXX'!$A$27:$B$1500,2,FALSE)</f>
        <v>374.12</v>
      </c>
    </row>
    <row r="364" spans="1:6" x14ac:dyDescent="0.3">
      <c r="A364" s="36">
        <v>43991</v>
      </c>
      <c r="B364" s="80">
        <v>153.35</v>
      </c>
      <c r="C364" s="76">
        <f>VLOOKUP(A364, LVMH.PA!$A$32:$B$2000, 2, FALSE)</f>
        <v>395.3</v>
      </c>
      <c r="D364" s="76">
        <f>VLOOKUP(A364, 'PAH3.DE'!$A$31:$B$1500, 2, FALSE)</f>
        <v>53.56</v>
      </c>
      <c r="E364" s="80">
        <f>VLOOKUP(A364,HRMS.PA!$A$33:$B$2000,2,FALSE)</f>
        <v>765</v>
      </c>
      <c r="F364" s="81">
        <f>VLOOKUP(A364,'.STOXX'!$A$27:$B$1500,2,FALSE)</f>
        <v>369.54</v>
      </c>
    </row>
    <row r="365" spans="1:6" x14ac:dyDescent="0.3">
      <c r="A365" s="36">
        <v>43992</v>
      </c>
      <c r="B365" s="80">
        <v>154.5</v>
      </c>
      <c r="C365" s="76">
        <f>VLOOKUP(A365, LVMH.PA!$A$32:$B$2000, 2, FALSE)</f>
        <v>398.4</v>
      </c>
      <c r="D365" s="76">
        <f>VLOOKUP(A365, 'PAH3.DE'!$A$31:$B$1500, 2, FALSE)</f>
        <v>53.02</v>
      </c>
      <c r="E365" s="80">
        <f>VLOOKUP(A365,HRMS.PA!$A$33:$B$2000,2,FALSE)</f>
        <v>767</v>
      </c>
      <c r="F365" s="81">
        <f>VLOOKUP(A365,'.STOXX'!$A$27:$B$1500,2,FALSE)</f>
        <v>368.15</v>
      </c>
    </row>
    <row r="366" spans="1:6" x14ac:dyDescent="0.3">
      <c r="A366" s="36">
        <v>43993</v>
      </c>
      <c r="B366" s="80">
        <v>148.94999999999999</v>
      </c>
      <c r="C366" s="76">
        <f>VLOOKUP(A366, LVMH.PA!$A$32:$B$2000, 2, FALSE)</f>
        <v>375.1</v>
      </c>
      <c r="D366" s="76">
        <f>VLOOKUP(A366, 'PAH3.DE'!$A$31:$B$1500, 2, FALSE)</f>
        <v>49.01</v>
      </c>
      <c r="E366" s="80">
        <f>VLOOKUP(A366,HRMS.PA!$A$33:$B$2000,2,FALSE)</f>
        <v>744.6</v>
      </c>
      <c r="F366" s="81">
        <f>VLOOKUP(A366,'.STOXX'!$A$27:$B$1500,2,FALSE)</f>
        <v>353.07</v>
      </c>
    </row>
    <row r="367" spans="1:6" x14ac:dyDescent="0.3">
      <c r="A367" s="36">
        <v>43994</v>
      </c>
      <c r="B367" s="80">
        <v>148.65</v>
      </c>
      <c r="C367" s="76">
        <f>VLOOKUP(A367, LVMH.PA!$A$32:$B$2000, 2, FALSE)</f>
        <v>379.15</v>
      </c>
      <c r="D367" s="76">
        <f>VLOOKUP(A367, 'PAH3.DE'!$A$31:$B$1500, 2, FALSE)</f>
        <v>50.12</v>
      </c>
      <c r="E367" s="80">
        <f>VLOOKUP(A367,HRMS.PA!$A$33:$B$2000,2,FALSE)</f>
        <v>738.4</v>
      </c>
      <c r="F367" s="81">
        <f>VLOOKUP(A367,'.STOXX'!$A$27:$B$1500,2,FALSE)</f>
        <v>354.06</v>
      </c>
    </row>
    <row r="368" spans="1:6" x14ac:dyDescent="0.3">
      <c r="A368" s="36">
        <v>43997</v>
      </c>
      <c r="B368" s="80">
        <v>148.19999999999999</v>
      </c>
      <c r="C368" s="76">
        <f>VLOOKUP(A368, LVMH.PA!$A$32:$B$2000, 2, FALSE)</f>
        <v>371.45</v>
      </c>
      <c r="D368" s="76">
        <f>VLOOKUP(A368, 'PAH3.DE'!$A$31:$B$1500, 2, FALSE)</f>
        <v>50.74</v>
      </c>
      <c r="E368" s="80">
        <f>VLOOKUP(A368,HRMS.PA!$A$33:$B$2000,2,FALSE)</f>
        <v>731.4</v>
      </c>
      <c r="F368" s="81">
        <f>VLOOKUP(A368,'.STOXX'!$A$27:$B$1500,2,FALSE)</f>
        <v>353.09</v>
      </c>
    </row>
    <row r="369" spans="1:6" x14ac:dyDescent="0.3">
      <c r="A369" s="36">
        <v>43998</v>
      </c>
      <c r="B369" s="80">
        <v>152.19999999999999</v>
      </c>
      <c r="C369" s="76">
        <f>VLOOKUP(A369, LVMH.PA!$A$32:$B$2000, 2, FALSE)</f>
        <v>376.8</v>
      </c>
      <c r="D369" s="76">
        <f>VLOOKUP(A369, 'PAH3.DE'!$A$31:$B$1500, 2, FALSE)</f>
        <v>51.82</v>
      </c>
      <c r="E369" s="80">
        <f>VLOOKUP(A369,HRMS.PA!$A$33:$B$2000,2,FALSE)</f>
        <v>746.4</v>
      </c>
      <c r="F369" s="81">
        <f>VLOOKUP(A369,'.STOXX'!$A$27:$B$1500,2,FALSE)</f>
        <v>363.33</v>
      </c>
    </row>
    <row r="370" spans="1:6" x14ac:dyDescent="0.3">
      <c r="A370" s="36">
        <v>43999</v>
      </c>
      <c r="B370" s="80">
        <v>150.9</v>
      </c>
      <c r="C370" s="76">
        <f>VLOOKUP(A370, LVMH.PA!$A$32:$B$2000, 2, FALSE)</f>
        <v>379.15</v>
      </c>
      <c r="D370" s="76">
        <f>VLOOKUP(A370, 'PAH3.DE'!$A$31:$B$1500, 2, FALSE)</f>
        <v>51.22</v>
      </c>
      <c r="E370" s="80">
        <f>VLOOKUP(A370,HRMS.PA!$A$33:$B$2000,2,FALSE)</f>
        <v>754.4</v>
      </c>
      <c r="F370" s="81">
        <f>VLOOKUP(A370,'.STOXX'!$A$27:$B$1500,2,FALSE)</f>
        <v>366.02</v>
      </c>
    </row>
    <row r="371" spans="1:6" x14ac:dyDescent="0.3">
      <c r="A371" s="36">
        <v>44000</v>
      </c>
      <c r="B371" s="80">
        <v>150.69999999999999</v>
      </c>
      <c r="C371" s="76">
        <f>VLOOKUP(A371, LVMH.PA!$A$32:$B$2000, 2, FALSE)</f>
        <v>377.3</v>
      </c>
      <c r="D371" s="76">
        <f>VLOOKUP(A371, 'PAH3.DE'!$A$31:$B$1500, 2, FALSE)</f>
        <v>51.5</v>
      </c>
      <c r="E371" s="80">
        <f>VLOOKUP(A371,HRMS.PA!$A$33:$B$2000,2,FALSE)</f>
        <v>749</v>
      </c>
      <c r="F371" s="81">
        <f>VLOOKUP(A371,'.STOXX'!$A$27:$B$1500,2,FALSE)</f>
        <v>363.41</v>
      </c>
    </row>
    <row r="372" spans="1:6" x14ac:dyDescent="0.3">
      <c r="A372" s="36">
        <v>44001</v>
      </c>
      <c r="B372" s="80">
        <v>151.69999999999999</v>
      </c>
      <c r="C372" s="76">
        <f>VLOOKUP(A372, LVMH.PA!$A$32:$B$2000, 2, FALSE)</f>
        <v>380.05</v>
      </c>
      <c r="D372" s="76">
        <f>VLOOKUP(A372, 'PAH3.DE'!$A$31:$B$1500, 2, FALSE)</f>
        <v>51.66</v>
      </c>
      <c r="E372" s="80">
        <f>VLOOKUP(A372,HRMS.PA!$A$33:$B$2000,2,FALSE)</f>
        <v>739.2</v>
      </c>
      <c r="F372" s="81">
        <f>VLOOKUP(A372,'.STOXX'!$A$27:$B$1500,2,FALSE)</f>
        <v>365.46</v>
      </c>
    </row>
    <row r="373" spans="1:6" x14ac:dyDescent="0.3">
      <c r="A373" s="36">
        <v>44004</v>
      </c>
      <c r="B373" s="80">
        <v>152.1</v>
      </c>
      <c r="C373" s="76">
        <f>VLOOKUP(A373, LVMH.PA!$A$32:$B$2000, 2, FALSE)</f>
        <v>378.9</v>
      </c>
      <c r="D373" s="76">
        <f>VLOOKUP(A373, 'PAH3.DE'!$A$31:$B$1500, 2, FALSE)</f>
        <v>50.92</v>
      </c>
      <c r="E373" s="80">
        <f>VLOOKUP(A373,HRMS.PA!$A$33:$B$2000,2,FALSE)</f>
        <v>742.8</v>
      </c>
      <c r="F373" s="81">
        <f>VLOOKUP(A373,'.STOXX'!$A$27:$B$1500,2,FALSE)</f>
        <v>362.7</v>
      </c>
    </row>
    <row r="374" spans="1:6" x14ac:dyDescent="0.3">
      <c r="A374" s="36">
        <v>44005</v>
      </c>
      <c r="B374" s="80">
        <v>154.6</v>
      </c>
      <c r="C374" s="76">
        <f>VLOOKUP(A374, LVMH.PA!$A$32:$B$2000, 2, FALSE)</f>
        <v>390.65</v>
      </c>
      <c r="D374" s="76">
        <f>VLOOKUP(A374, 'PAH3.DE'!$A$31:$B$1500, 2, FALSE)</f>
        <v>52.4</v>
      </c>
      <c r="E374" s="80">
        <f>VLOOKUP(A374,HRMS.PA!$A$33:$B$2000,2,FALSE)</f>
        <v>751</v>
      </c>
      <c r="F374" s="81">
        <f>VLOOKUP(A374,'.STOXX'!$A$27:$B$1500,2,FALSE)</f>
        <v>367.4</v>
      </c>
    </row>
    <row r="375" spans="1:6" x14ac:dyDescent="0.3">
      <c r="A375" s="36">
        <v>44006</v>
      </c>
      <c r="B375" s="80">
        <v>149.55000000000001</v>
      </c>
      <c r="C375" s="76">
        <f>VLOOKUP(A375, LVMH.PA!$A$32:$B$2000, 2, FALSE)</f>
        <v>381.35</v>
      </c>
      <c r="D375" s="76">
        <f>VLOOKUP(A375, 'PAH3.DE'!$A$31:$B$1500, 2, FALSE)</f>
        <v>49.18</v>
      </c>
      <c r="E375" s="80">
        <f>VLOOKUP(A375,HRMS.PA!$A$33:$B$2000,2,FALSE)</f>
        <v>726.8</v>
      </c>
      <c r="F375" s="81">
        <f>VLOOKUP(A375,'.STOXX'!$A$27:$B$1500,2,FALSE)</f>
        <v>357.17</v>
      </c>
    </row>
    <row r="376" spans="1:6" x14ac:dyDescent="0.3">
      <c r="A376" s="36">
        <v>44007</v>
      </c>
      <c r="B376" s="80">
        <v>149.9</v>
      </c>
      <c r="C376" s="76">
        <f>VLOOKUP(A376, LVMH.PA!$A$32:$B$2000, 2, FALSE)</f>
        <v>383.85</v>
      </c>
      <c r="D376" s="76">
        <f>VLOOKUP(A376, 'PAH3.DE'!$A$31:$B$1500, 2, FALSE)</f>
        <v>50.3</v>
      </c>
      <c r="E376" s="80">
        <f>VLOOKUP(A376,HRMS.PA!$A$33:$B$2000,2,FALSE)</f>
        <v>736</v>
      </c>
      <c r="F376" s="81">
        <f>VLOOKUP(A376,'.STOXX'!$A$27:$B$1500,2,FALSE)</f>
        <v>359.74</v>
      </c>
    </row>
    <row r="377" spans="1:6" x14ac:dyDescent="0.3">
      <c r="A377" s="36">
        <v>44008</v>
      </c>
      <c r="B377" s="80">
        <v>151.4</v>
      </c>
      <c r="C377" s="76">
        <f>VLOOKUP(A377, LVMH.PA!$A$32:$B$2000, 2, FALSE)</f>
        <v>387.7</v>
      </c>
      <c r="D377" s="76">
        <f>VLOOKUP(A377, 'PAH3.DE'!$A$31:$B$1500, 2, FALSE)</f>
        <v>50.6</v>
      </c>
      <c r="E377" s="80">
        <f>VLOOKUP(A377,HRMS.PA!$A$33:$B$2000,2,FALSE)</f>
        <v>737.8</v>
      </c>
      <c r="F377" s="81">
        <f>VLOOKUP(A377,'.STOXX'!$A$27:$B$1500,2,FALSE)</f>
        <v>358.32</v>
      </c>
    </row>
    <row r="378" spans="1:6" x14ac:dyDescent="0.3">
      <c r="A378" s="36">
        <v>44011</v>
      </c>
      <c r="B378" s="80">
        <v>151.9</v>
      </c>
      <c r="C378" s="76">
        <f>VLOOKUP(A378, LVMH.PA!$A$32:$B$2000, 2, FALSE)</f>
        <v>389.5</v>
      </c>
      <c r="D378" s="76">
        <f>VLOOKUP(A378, 'PAH3.DE'!$A$31:$B$1500, 2, FALSE)</f>
        <v>51.02</v>
      </c>
      <c r="E378" s="80">
        <f>VLOOKUP(A378,HRMS.PA!$A$33:$B$2000,2,FALSE)</f>
        <v>741.4</v>
      </c>
      <c r="F378" s="81">
        <f>VLOOKUP(A378,'.STOXX'!$A$27:$B$1500,2,FALSE)</f>
        <v>359.89</v>
      </c>
    </row>
    <row r="379" spans="1:6" x14ac:dyDescent="0.3">
      <c r="A379" s="36">
        <v>44012</v>
      </c>
      <c r="B379" s="80">
        <v>151.85</v>
      </c>
      <c r="C379" s="76">
        <f>VLOOKUP(A379, LVMH.PA!$A$32:$B$2000, 2, FALSE)</f>
        <v>390.5</v>
      </c>
      <c r="D379" s="76">
        <f>VLOOKUP(A379, 'PAH3.DE'!$A$31:$B$1500, 2, FALSE)</f>
        <v>51.16</v>
      </c>
      <c r="E379" s="80">
        <f>VLOOKUP(A379,HRMS.PA!$A$33:$B$2000,2,FALSE)</f>
        <v>743.8</v>
      </c>
      <c r="F379" s="81">
        <f>VLOOKUP(A379,'.STOXX'!$A$27:$B$1500,2,FALSE)</f>
        <v>360.34</v>
      </c>
    </row>
    <row r="380" spans="1:6" x14ac:dyDescent="0.3">
      <c r="A380" s="36">
        <v>44013</v>
      </c>
      <c r="B380" s="80">
        <v>151.44999999999999</v>
      </c>
      <c r="C380" s="76">
        <f>VLOOKUP(A380, LVMH.PA!$A$32:$B$2000, 2, FALSE)</f>
        <v>391.6</v>
      </c>
      <c r="D380" s="76">
        <f>VLOOKUP(A380, 'PAH3.DE'!$A$31:$B$1500, 2, FALSE)</f>
        <v>51.62</v>
      </c>
      <c r="E380" s="80">
        <f>VLOOKUP(A380,HRMS.PA!$A$33:$B$2000,2,FALSE)</f>
        <v>739.4</v>
      </c>
      <c r="F380" s="81">
        <f>VLOOKUP(A380,'.STOXX'!$A$27:$B$1500,2,FALSE)</f>
        <v>361.19</v>
      </c>
    </row>
    <row r="381" spans="1:6" x14ac:dyDescent="0.3">
      <c r="A381" s="36">
        <v>44014</v>
      </c>
      <c r="B381" s="80">
        <v>154.9</v>
      </c>
      <c r="C381" s="76">
        <f>VLOOKUP(A381, LVMH.PA!$A$32:$B$2000, 2, FALSE)</f>
        <v>401.85</v>
      </c>
      <c r="D381" s="76">
        <f>VLOOKUP(A381, 'PAH3.DE'!$A$31:$B$1500, 2, FALSE)</f>
        <v>53</v>
      </c>
      <c r="E381" s="80">
        <f>VLOOKUP(A381,HRMS.PA!$A$33:$B$2000,2,FALSE)</f>
        <v>763.4</v>
      </c>
      <c r="F381" s="81">
        <f>VLOOKUP(A381,'.STOXX'!$A$27:$B$1500,2,FALSE)</f>
        <v>368.29</v>
      </c>
    </row>
    <row r="382" spans="1:6" x14ac:dyDescent="0.3">
      <c r="A382" s="36">
        <v>44015</v>
      </c>
      <c r="B382" s="80">
        <v>153.6</v>
      </c>
      <c r="C382" s="76">
        <f>VLOOKUP(A382, LVMH.PA!$A$32:$B$2000, 2, FALSE)</f>
        <v>396.7</v>
      </c>
      <c r="D382" s="76">
        <f>VLOOKUP(A382, 'PAH3.DE'!$A$31:$B$1500, 2, FALSE)</f>
        <v>52.42</v>
      </c>
      <c r="E382" s="80">
        <f>VLOOKUP(A382,HRMS.PA!$A$33:$B$2000,2,FALSE)</f>
        <v>750.6</v>
      </c>
      <c r="F382" s="81">
        <f>VLOOKUP(A382,'.STOXX'!$A$27:$B$1500,2,FALSE)</f>
        <v>365.43</v>
      </c>
    </row>
    <row r="383" spans="1:6" x14ac:dyDescent="0.3">
      <c r="A383" s="36">
        <v>44018</v>
      </c>
      <c r="B383" s="80">
        <v>156.6</v>
      </c>
      <c r="C383" s="76">
        <f>VLOOKUP(A383, LVMH.PA!$A$32:$B$2000, 2, FALSE)</f>
        <v>404</v>
      </c>
      <c r="D383" s="76">
        <f>VLOOKUP(A383, 'PAH3.DE'!$A$31:$B$1500, 2, FALSE)</f>
        <v>53.48</v>
      </c>
      <c r="E383" s="80">
        <f>VLOOKUP(A383,HRMS.PA!$A$33:$B$2000,2,FALSE)</f>
        <v>770.6</v>
      </c>
      <c r="F383" s="81">
        <f>VLOOKUP(A383,'.STOXX'!$A$27:$B$1500,2,FALSE)</f>
        <v>371.21</v>
      </c>
    </row>
    <row r="384" spans="1:6" x14ac:dyDescent="0.3">
      <c r="A384" s="36">
        <v>44019</v>
      </c>
      <c r="B384" s="80">
        <v>155.55000000000001</v>
      </c>
      <c r="C384" s="76">
        <f>VLOOKUP(A384, LVMH.PA!$A$32:$B$2000, 2, FALSE)</f>
        <v>402.65</v>
      </c>
      <c r="D384" s="76">
        <f>VLOOKUP(A384, 'PAH3.DE'!$A$31:$B$1500, 2, FALSE)</f>
        <v>53</v>
      </c>
      <c r="E384" s="80">
        <f>VLOOKUP(A384,HRMS.PA!$A$33:$B$2000,2,FALSE)</f>
        <v>766.6</v>
      </c>
      <c r="F384" s="81">
        <f>VLOOKUP(A384,'.STOXX'!$A$27:$B$1500,2,FALSE)</f>
        <v>368.96</v>
      </c>
    </row>
    <row r="385" spans="1:6" x14ac:dyDescent="0.3">
      <c r="A385" s="36">
        <v>44020</v>
      </c>
      <c r="B385" s="80">
        <v>154.5</v>
      </c>
      <c r="C385" s="76">
        <f>VLOOKUP(A385, LVMH.PA!$A$32:$B$2000, 2, FALSE)</f>
        <v>399.8</v>
      </c>
      <c r="D385" s="76">
        <f>VLOOKUP(A385, 'PAH3.DE'!$A$31:$B$1500, 2, FALSE)</f>
        <v>51.82</v>
      </c>
      <c r="E385" s="80">
        <f>VLOOKUP(A385,HRMS.PA!$A$33:$B$2000,2,FALSE)</f>
        <v>767.6</v>
      </c>
      <c r="F385" s="81">
        <f>VLOOKUP(A385,'.STOXX'!$A$27:$B$1500,2,FALSE)</f>
        <v>366.48</v>
      </c>
    </row>
    <row r="386" spans="1:6" x14ac:dyDescent="0.3">
      <c r="A386" s="36">
        <v>44021</v>
      </c>
      <c r="B386" s="80">
        <v>154.69999999999999</v>
      </c>
      <c r="C386" s="76">
        <f>VLOOKUP(A386, LVMH.PA!$A$32:$B$2000, 2, FALSE)</f>
        <v>400.95</v>
      </c>
      <c r="D386" s="76">
        <f>VLOOKUP(A386, 'PAH3.DE'!$A$31:$B$1500, 2, FALSE)</f>
        <v>52.04</v>
      </c>
      <c r="E386" s="80">
        <f>VLOOKUP(A386,HRMS.PA!$A$33:$B$2000,2,FALSE)</f>
        <v>766.4</v>
      </c>
      <c r="F386" s="81">
        <f>VLOOKUP(A386,'.STOXX'!$A$27:$B$1500,2,FALSE)</f>
        <v>363.64</v>
      </c>
    </row>
    <row r="387" spans="1:6" x14ac:dyDescent="0.3">
      <c r="A387" s="36">
        <v>44022</v>
      </c>
      <c r="B387" s="80">
        <v>157</v>
      </c>
      <c r="C387" s="76">
        <f>VLOOKUP(A387, LVMH.PA!$A$32:$B$2000, 2, FALSE)</f>
        <v>400.7</v>
      </c>
      <c r="D387" s="76">
        <f>VLOOKUP(A387, 'PAH3.DE'!$A$31:$B$1500, 2, FALSE)</f>
        <v>53.92</v>
      </c>
      <c r="E387" s="80">
        <f>VLOOKUP(A387,HRMS.PA!$A$33:$B$2000,2,FALSE)</f>
        <v>770</v>
      </c>
      <c r="F387" s="81">
        <f>VLOOKUP(A387,'.STOXX'!$A$27:$B$1500,2,FALSE)</f>
        <v>366.83</v>
      </c>
    </row>
    <row r="388" spans="1:6" x14ac:dyDescent="0.3">
      <c r="A388" s="36">
        <v>44025</v>
      </c>
      <c r="B388" s="80">
        <v>158.55000000000001</v>
      </c>
      <c r="C388" s="76">
        <f>VLOOKUP(A388, LVMH.PA!$A$32:$B$2000, 2, FALSE)</f>
        <v>408.35</v>
      </c>
      <c r="D388" s="76">
        <f>VLOOKUP(A388, 'PAH3.DE'!$A$31:$B$1500, 2, FALSE)</f>
        <v>53.88</v>
      </c>
      <c r="E388" s="80">
        <f>VLOOKUP(A388,HRMS.PA!$A$33:$B$2000,2,FALSE)</f>
        <v>775</v>
      </c>
      <c r="F388" s="81">
        <f>VLOOKUP(A388,'.STOXX'!$A$27:$B$1500,2,FALSE)</f>
        <v>370.5</v>
      </c>
    </row>
    <row r="389" spans="1:6" x14ac:dyDescent="0.3">
      <c r="A389" s="36">
        <v>44026</v>
      </c>
      <c r="B389" s="80">
        <v>155.30000000000001</v>
      </c>
      <c r="C389" s="76">
        <f>VLOOKUP(A389, LVMH.PA!$A$32:$B$2000, 2, FALSE)</f>
        <v>404.65</v>
      </c>
      <c r="D389" s="76">
        <f>VLOOKUP(A389, 'PAH3.DE'!$A$31:$B$1500, 2, FALSE)</f>
        <v>53.24</v>
      </c>
      <c r="E389" s="80">
        <f>VLOOKUP(A389,HRMS.PA!$A$33:$B$2000,2,FALSE)</f>
        <v>753.4</v>
      </c>
      <c r="F389" s="81">
        <f>VLOOKUP(A389,'.STOXX'!$A$27:$B$1500,2,FALSE)</f>
        <v>367.4</v>
      </c>
    </row>
    <row r="390" spans="1:6" x14ac:dyDescent="0.3">
      <c r="A390" s="36">
        <v>44027</v>
      </c>
      <c r="B390" s="80">
        <v>157.25</v>
      </c>
      <c r="C390" s="76">
        <f>VLOOKUP(A390, LVMH.PA!$A$32:$B$2000, 2, FALSE)</f>
        <v>412.05</v>
      </c>
      <c r="D390" s="76">
        <f>VLOOKUP(A390, 'PAH3.DE'!$A$31:$B$1500, 2, FALSE)</f>
        <v>54.24</v>
      </c>
      <c r="E390" s="80">
        <f>VLOOKUP(A390,HRMS.PA!$A$33:$B$2000,2,FALSE)</f>
        <v>763.4</v>
      </c>
      <c r="F390" s="81">
        <f>VLOOKUP(A390,'.STOXX'!$A$27:$B$1500,2,FALSE)</f>
        <v>373.87</v>
      </c>
    </row>
    <row r="391" spans="1:6" x14ac:dyDescent="0.3">
      <c r="A391" s="36">
        <v>44028</v>
      </c>
      <c r="B391" s="80">
        <v>154.9</v>
      </c>
      <c r="C391" s="76">
        <f>VLOOKUP(A391, LVMH.PA!$A$32:$B$2000, 2, FALSE)</f>
        <v>408.15</v>
      </c>
      <c r="D391" s="76">
        <f>VLOOKUP(A391, 'PAH3.DE'!$A$31:$B$1500, 2, FALSE)</f>
        <v>53.76</v>
      </c>
      <c r="E391" s="80">
        <f>VLOOKUP(A391,HRMS.PA!$A$33:$B$2000,2,FALSE)</f>
        <v>747</v>
      </c>
      <c r="F391" s="81">
        <f>VLOOKUP(A391,'.STOXX'!$A$27:$B$1500,2,FALSE)</f>
        <v>372.13</v>
      </c>
    </row>
    <row r="392" spans="1:6" x14ac:dyDescent="0.3">
      <c r="A392" s="36">
        <v>44029</v>
      </c>
      <c r="B392" s="80">
        <v>154.1</v>
      </c>
      <c r="C392" s="76">
        <f>VLOOKUP(A392, LVMH.PA!$A$32:$B$2000, 2, FALSE)</f>
        <v>410.25</v>
      </c>
      <c r="D392" s="76">
        <f>VLOOKUP(A392, 'PAH3.DE'!$A$31:$B$1500, 2, FALSE)</f>
        <v>54.34</v>
      </c>
      <c r="E392" s="80">
        <f>VLOOKUP(A392,HRMS.PA!$A$33:$B$2000,2,FALSE)</f>
        <v>750.8</v>
      </c>
      <c r="F392" s="81">
        <f>VLOOKUP(A392,'.STOXX'!$A$27:$B$1500,2,FALSE)</f>
        <v>372.71</v>
      </c>
    </row>
    <row r="393" spans="1:6" x14ac:dyDescent="0.3">
      <c r="A393" s="36">
        <v>44032</v>
      </c>
      <c r="B393" s="80">
        <v>157</v>
      </c>
      <c r="C393" s="76">
        <f>VLOOKUP(A393, LVMH.PA!$A$32:$B$2000, 2, FALSE)</f>
        <v>412.8</v>
      </c>
      <c r="D393" s="76">
        <f>VLOOKUP(A393, 'PAH3.DE'!$A$31:$B$1500, 2, FALSE)</f>
        <v>54.04</v>
      </c>
      <c r="E393" s="80">
        <f>VLOOKUP(A393,HRMS.PA!$A$33:$B$2000,2,FALSE)</f>
        <v>759.2</v>
      </c>
      <c r="F393" s="81">
        <f>VLOOKUP(A393,'.STOXX'!$A$27:$B$1500,2,FALSE)</f>
        <v>375.51</v>
      </c>
    </row>
    <row r="394" spans="1:6" x14ac:dyDescent="0.3">
      <c r="A394" s="36">
        <v>44033</v>
      </c>
      <c r="B394" s="80">
        <v>159</v>
      </c>
      <c r="C394" s="76">
        <f>VLOOKUP(A394, LVMH.PA!$A$32:$B$2000, 2, FALSE)</f>
        <v>409.95</v>
      </c>
      <c r="D394" s="76">
        <f>VLOOKUP(A394, 'PAH3.DE'!$A$31:$B$1500, 2, FALSE)</f>
        <v>54.84</v>
      </c>
      <c r="E394" s="80">
        <f>VLOOKUP(A394,HRMS.PA!$A$33:$B$2000,2,FALSE)</f>
        <v>758.4</v>
      </c>
      <c r="F394" s="81">
        <f>VLOOKUP(A394,'.STOXX'!$A$27:$B$1500,2,FALSE)</f>
        <v>376.69</v>
      </c>
    </row>
    <row r="395" spans="1:6" x14ac:dyDescent="0.3">
      <c r="A395" s="36">
        <v>44034</v>
      </c>
      <c r="B395" s="80">
        <v>158.25</v>
      </c>
      <c r="C395" s="76">
        <f>VLOOKUP(A395, LVMH.PA!$A$32:$B$2000, 2, FALSE)</f>
        <v>404</v>
      </c>
      <c r="D395" s="76">
        <f>VLOOKUP(A395, 'PAH3.DE'!$A$31:$B$1500, 2, FALSE)</f>
        <v>54.6</v>
      </c>
      <c r="E395" s="80">
        <f>VLOOKUP(A395,HRMS.PA!$A$33:$B$2000,2,FALSE)</f>
        <v>749</v>
      </c>
      <c r="F395" s="81">
        <f>VLOOKUP(A395,'.STOXX'!$A$27:$B$1500,2,FALSE)</f>
        <v>373.44</v>
      </c>
    </row>
    <row r="396" spans="1:6" x14ac:dyDescent="0.3">
      <c r="A396" s="36">
        <v>44035</v>
      </c>
      <c r="B396" s="80">
        <v>159.30000000000001</v>
      </c>
      <c r="C396" s="76">
        <f>VLOOKUP(A396, LVMH.PA!$A$32:$B$2000, 2, FALSE)</f>
        <v>403.6</v>
      </c>
      <c r="D396" s="76">
        <f>VLOOKUP(A396, 'PAH3.DE'!$A$31:$B$1500, 2, FALSE)</f>
        <v>55.08</v>
      </c>
      <c r="E396" s="80">
        <f>VLOOKUP(A396,HRMS.PA!$A$33:$B$2000,2,FALSE)</f>
        <v>752</v>
      </c>
      <c r="F396" s="81">
        <f>VLOOKUP(A396,'.STOXX'!$A$27:$B$1500,2,FALSE)</f>
        <v>373.65</v>
      </c>
    </row>
    <row r="397" spans="1:6" x14ac:dyDescent="0.3">
      <c r="A397" s="36">
        <v>44036</v>
      </c>
      <c r="B397" s="80">
        <v>154.5</v>
      </c>
      <c r="C397" s="76">
        <f>VLOOKUP(A397, LVMH.PA!$A$32:$B$2000, 2, FALSE)</f>
        <v>399.1</v>
      </c>
      <c r="D397" s="76">
        <f>VLOOKUP(A397, 'PAH3.DE'!$A$31:$B$1500, 2, FALSE)</f>
        <v>53.74</v>
      </c>
      <c r="E397" s="80">
        <f>VLOOKUP(A397,HRMS.PA!$A$33:$B$2000,2,FALSE)</f>
        <v>741.6</v>
      </c>
      <c r="F397" s="81">
        <f>VLOOKUP(A397,'.STOXX'!$A$27:$B$1500,2,FALSE)</f>
        <v>367.29</v>
      </c>
    </row>
    <row r="398" spans="1:6" x14ac:dyDescent="0.3">
      <c r="A398" s="36">
        <v>44039</v>
      </c>
      <c r="B398" s="80">
        <v>155.05000000000001</v>
      </c>
      <c r="C398" s="76">
        <f>VLOOKUP(A398, LVMH.PA!$A$32:$B$2000, 2, FALSE)</f>
        <v>401.4</v>
      </c>
      <c r="D398" s="76">
        <f>VLOOKUP(A398, 'PAH3.DE'!$A$31:$B$1500, 2, FALSE)</f>
        <v>53.4</v>
      </c>
      <c r="E398" s="80">
        <f>VLOOKUP(A398,HRMS.PA!$A$33:$B$2000,2,FALSE)</f>
        <v>747.6</v>
      </c>
      <c r="F398" s="81">
        <f>VLOOKUP(A398,'.STOXX'!$A$27:$B$1500,2,FALSE)</f>
        <v>366.15</v>
      </c>
    </row>
    <row r="399" spans="1:6" x14ac:dyDescent="0.3">
      <c r="A399" s="36">
        <v>44040</v>
      </c>
      <c r="B399" s="80">
        <v>153.15</v>
      </c>
      <c r="C399" s="76">
        <f>VLOOKUP(A399, LVMH.PA!$A$32:$B$2000, 2, FALSE)</f>
        <v>385.05</v>
      </c>
      <c r="D399" s="76">
        <f>VLOOKUP(A399, 'PAH3.DE'!$A$31:$B$1500, 2, FALSE)</f>
        <v>53.06</v>
      </c>
      <c r="E399" s="80">
        <f>VLOOKUP(A399,HRMS.PA!$A$33:$B$2000,2,FALSE)</f>
        <v>731.2</v>
      </c>
      <c r="F399" s="81">
        <f>VLOOKUP(A399,'.STOXX'!$A$27:$B$1500,2,FALSE)</f>
        <v>367.68</v>
      </c>
    </row>
    <row r="400" spans="1:6" x14ac:dyDescent="0.3">
      <c r="A400" s="36">
        <v>44041</v>
      </c>
      <c r="B400" s="80">
        <v>153.75</v>
      </c>
      <c r="C400" s="76">
        <f>VLOOKUP(A400, LVMH.PA!$A$32:$B$2000, 2, FALSE)</f>
        <v>387.15</v>
      </c>
      <c r="D400" s="76">
        <f>VLOOKUP(A400, 'PAH3.DE'!$A$31:$B$1500, 2, FALSE)</f>
        <v>52.34</v>
      </c>
      <c r="E400" s="80">
        <f>VLOOKUP(A400,HRMS.PA!$A$33:$B$2000,2,FALSE)</f>
        <v>736</v>
      </c>
      <c r="F400" s="81">
        <f>VLOOKUP(A400,'.STOXX'!$A$27:$B$1500,2,FALSE)</f>
        <v>367.45</v>
      </c>
    </row>
    <row r="401" spans="1:6" x14ac:dyDescent="0.3">
      <c r="A401" s="36">
        <v>44042</v>
      </c>
      <c r="B401" s="80">
        <v>152.85</v>
      </c>
      <c r="C401" s="76">
        <f>VLOOKUP(A401, LVMH.PA!$A$32:$B$2000, 2, FALSE)</f>
        <v>373.85</v>
      </c>
      <c r="D401" s="76">
        <f>VLOOKUP(A401, 'PAH3.DE'!$A$31:$B$1500, 2, FALSE)</f>
        <v>49.83</v>
      </c>
      <c r="E401" s="80">
        <f>VLOOKUP(A401,HRMS.PA!$A$33:$B$2000,2,FALSE)</f>
        <v>711</v>
      </c>
      <c r="F401" s="81">
        <f>VLOOKUP(A401,'.STOXX'!$A$27:$B$1500,2,FALSE)</f>
        <v>359.52</v>
      </c>
    </row>
    <row r="402" spans="1:6" x14ac:dyDescent="0.3">
      <c r="A402" s="36">
        <v>44043</v>
      </c>
      <c r="B402" s="80">
        <v>151.35</v>
      </c>
      <c r="C402" s="76">
        <f>VLOOKUP(A402, LVMH.PA!$A$32:$B$2000, 2, FALSE)</f>
        <v>366.75</v>
      </c>
      <c r="D402" s="76">
        <f>VLOOKUP(A402, 'PAH3.DE'!$A$31:$B$1500, 2, FALSE)</f>
        <v>48.09</v>
      </c>
      <c r="E402" s="80">
        <f>VLOOKUP(A402,HRMS.PA!$A$33:$B$2000,2,FALSE)</f>
        <v>686.2</v>
      </c>
      <c r="F402" s="81">
        <f>VLOOKUP(A402,'.STOXX'!$A$27:$B$1500,2,FALSE)</f>
        <v>356.33</v>
      </c>
    </row>
    <row r="403" spans="1:6" x14ac:dyDescent="0.3">
      <c r="A403" s="36">
        <v>44046</v>
      </c>
      <c r="B403" s="80">
        <v>157.19999999999999</v>
      </c>
      <c r="C403" s="76">
        <f>VLOOKUP(A403, LVMH.PA!$A$32:$B$2000, 2, FALSE)</f>
        <v>372.3</v>
      </c>
      <c r="D403" s="76">
        <f>VLOOKUP(A403, 'PAH3.DE'!$A$31:$B$1500, 2, FALSE)</f>
        <v>50.64</v>
      </c>
      <c r="E403" s="80">
        <f>VLOOKUP(A403,HRMS.PA!$A$33:$B$2000,2,FALSE)</f>
        <v>690.6</v>
      </c>
      <c r="F403" s="81">
        <f>VLOOKUP(A403,'.STOXX'!$A$27:$B$1500,2,FALSE)</f>
        <v>363.64</v>
      </c>
    </row>
    <row r="404" spans="1:6" x14ac:dyDescent="0.3">
      <c r="A404" s="36">
        <v>44047</v>
      </c>
      <c r="B404" s="80">
        <v>157.75</v>
      </c>
      <c r="C404" s="76">
        <f>VLOOKUP(A404, LVMH.PA!$A$32:$B$2000, 2, FALSE)</f>
        <v>371.65</v>
      </c>
      <c r="D404" s="76">
        <f>VLOOKUP(A404, 'PAH3.DE'!$A$31:$B$1500, 2, FALSE)</f>
        <v>52.24</v>
      </c>
      <c r="E404" s="80">
        <f>VLOOKUP(A404,HRMS.PA!$A$33:$B$2000,2,FALSE)</f>
        <v>687.6</v>
      </c>
      <c r="F404" s="81">
        <f>VLOOKUP(A404,'.STOXX'!$A$27:$B$1500,2,FALSE)</f>
        <v>363.39</v>
      </c>
    </row>
    <row r="405" spans="1:6" x14ac:dyDescent="0.3">
      <c r="A405" s="36">
        <v>44048</v>
      </c>
      <c r="B405" s="80">
        <v>157.69999999999999</v>
      </c>
      <c r="C405" s="76">
        <f>VLOOKUP(A405, LVMH.PA!$A$32:$B$2000, 2, FALSE)</f>
        <v>376.1</v>
      </c>
      <c r="D405" s="76">
        <f>VLOOKUP(A405, 'PAH3.DE'!$A$31:$B$1500, 2, FALSE)</f>
        <v>52.82</v>
      </c>
      <c r="E405" s="80">
        <f>VLOOKUP(A405,HRMS.PA!$A$33:$B$2000,2,FALSE)</f>
        <v>692</v>
      </c>
      <c r="F405" s="81">
        <f>VLOOKUP(A405,'.STOXX'!$A$27:$B$1500,2,FALSE)</f>
        <v>365.16</v>
      </c>
    </row>
    <row r="406" spans="1:6" x14ac:dyDescent="0.3">
      <c r="A406" s="36">
        <v>44049</v>
      </c>
      <c r="B406" s="80">
        <v>156.69999999999999</v>
      </c>
      <c r="C406" s="76">
        <f>VLOOKUP(A406, LVMH.PA!$A$32:$B$2000, 2, FALSE)</f>
        <v>374</v>
      </c>
      <c r="D406" s="76">
        <f>VLOOKUP(A406, 'PAH3.DE'!$A$31:$B$1500, 2, FALSE)</f>
        <v>51.9</v>
      </c>
      <c r="E406" s="80">
        <f>VLOOKUP(A406,HRMS.PA!$A$33:$B$2000,2,FALSE)</f>
        <v>686.4</v>
      </c>
      <c r="F406" s="81">
        <f>VLOOKUP(A406,'.STOXX'!$A$27:$B$1500,2,FALSE)</f>
        <v>362.49</v>
      </c>
    </row>
    <row r="407" spans="1:6" x14ac:dyDescent="0.3">
      <c r="A407" s="36">
        <v>44050</v>
      </c>
      <c r="B407" s="80">
        <v>158.19999999999999</v>
      </c>
      <c r="C407" s="76">
        <f>VLOOKUP(A407, LVMH.PA!$A$32:$B$2000, 2, FALSE)</f>
        <v>374</v>
      </c>
      <c r="D407" s="76">
        <f>VLOOKUP(A407, 'PAH3.DE'!$A$31:$B$1500, 2, FALSE)</f>
        <v>52.42</v>
      </c>
      <c r="E407" s="80">
        <f>VLOOKUP(A407,HRMS.PA!$A$33:$B$2000,2,FALSE)</f>
        <v>692.8</v>
      </c>
      <c r="F407" s="81">
        <f>VLOOKUP(A407,'.STOXX'!$A$27:$B$1500,2,FALSE)</f>
        <v>363.55</v>
      </c>
    </row>
    <row r="408" spans="1:6" x14ac:dyDescent="0.3">
      <c r="A408" s="36">
        <v>44053</v>
      </c>
      <c r="B408" s="80">
        <v>156.15</v>
      </c>
      <c r="C408" s="76">
        <f>VLOOKUP(A408, LVMH.PA!$A$32:$B$2000, 2, FALSE)</f>
        <v>371.55</v>
      </c>
      <c r="D408" s="76">
        <f>VLOOKUP(A408, 'PAH3.DE'!$A$31:$B$1500, 2, FALSE)</f>
        <v>52.02</v>
      </c>
      <c r="E408" s="80">
        <f>VLOOKUP(A408,HRMS.PA!$A$33:$B$2000,2,FALSE)</f>
        <v>683.4</v>
      </c>
      <c r="F408" s="81">
        <f>VLOOKUP(A408,'.STOXX'!$A$27:$B$1500,2,FALSE)</f>
        <v>364.65</v>
      </c>
    </row>
    <row r="409" spans="1:6" x14ac:dyDescent="0.3">
      <c r="A409" s="36">
        <v>44054</v>
      </c>
      <c r="B409" s="80">
        <v>159</v>
      </c>
      <c r="C409" s="76">
        <f>VLOOKUP(A409, LVMH.PA!$A$32:$B$2000, 2, FALSE)</f>
        <v>382.7</v>
      </c>
      <c r="D409" s="76">
        <f>VLOOKUP(A409, 'PAH3.DE'!$A$31:$B$1500, 2, FALSE)</f>
        <v>53.52</v>
      </c>
      <c r="E409" s="80">
        <f>VLOOKUP(A409,HRMS.PA!$A$33:$B$2000,2,FALSE)</f>
        <v>691.2</v>
      </c>
      <c r="F409" s="81">
        <f>VLOOKUP(A409,'.STOXX'!$A$27:$B$1500,2,FALSE)</f>
        <v>370.76</v>
      </c>
    </row>
    <row r="410" spans="1:6" x14ac:dyDescent="0.3">
      <c r="A410" s="36">
        <v>44055</v>
      </c>
      <c r="B410" s="80">
        <v>163.25</v>
      </c>
      <c r="C410" s="76">
        <f>VLOOKUP(A410, LVMH.PA!$A$32:$B$2000, 2, FALSE)</f>
        <v>391.2</v>
      </c>
      <c r="D410" s="76">
        <f>VLOOKUP(A410, 'PAH3.DE'!$A$31:$B$1500, 2, FALSE)</f>
        <v>53.7</v>
      </c>
      <c r="E410" s="80">
        <f>VLOOKUP(A410,HRMS.PA!$A$33:$B$2000,2,FALSE)</f>
        <v>704.6</v>
      </c>
      <c r="F410" s="81">
        <f>VLOOKUP(A410,'.STOXX'!$A$27:$B$1500,2,FALSE)</f>
        <v>374.88</v>
      </c>
    </row>
    <row r="411" spans="1:6" x14ac:dyDescent="0.3">
      <c r="A411" s="36">
        <v>44056</v>
      </c>
      <c r="B411" s="80">
        <v>165</v>
      </c>
      <c r="C411" s="76">
        <f>VLOOKUP(A411, LVMH.PA!$A$32:$B$2000, 2, FALSE)</f>
        <v>391.2</v>
      </c>
      <c r="D411" s="76">
        <f>VLOOKUP(A411, 'PAH3.DE'!$A$31:$B$1500, 2, FALSE)</f>
        <v>52.98</v>
      </c>
      <c r="E411" s="80">
        <f>VLOOKUP(A411,HRMS.PA!$A$33:$B$2000,2,FALSE)</f>
        <v>708.6</v>
      </c>
      <c r="F411" s="81">
        <f>VLOOKUP(A411,'.STOXX'!$A$27:$B$1500,2,FALSE)</f>
        <v>372.53</v>
      </c>
    </row>
    <row r="412" spans="1:6" x14ac:dyDescent="0.3">
      <c r="A412" s="36">
        <v>44057</v>
      </c>
      <c r="B412" s="80">
        <v>164.1</v>
      </c>
      <c r="C412" s="76">
        <f>VLOOKUP(A412, LVMH.PA!$A$32:$B$2000, 2, FALSE)</f>
        <v>386.05</v>
      </c>
      <c r="D412" s="76">
        <f>VLOOKUP(A412, 'PAH3.DE'!$A$31:$B$1500, 2, FALSE)</f>
        <v>52.2</v>
      </c>
      <c r="E412" s="80">
        <f>VLOOKUP(A412,HRMS.PA!$A$33:$B$2000,2,FALSE)</f>
        <v>702</v>
      </c>
      <c r="F412" s="81">
        <f>VLOOKUP(A412,'.STOXX'!$A$27:$B$1500,2,FALSE)</f>
        <v>368.07</v>
      </c>
    </row>
    <row r="413" spans="1:6" x14ac:dyDescent="0.3">
      <c r="A413" s="36">
        <v>44060</v>
      </c>
      <c r="B413" s="80">
        <v>166.85</v>
      </c>
      <c r="C413" s="76">
        <f>VLOOKUP(A413, LVMH.PA!$A$32:$B$2000, 2, FALSE)</f>
        <v>387.75</v>
      </c>
      <c r="D413" s="76">
        <f>VLOOKUP(A413, 'PAH3.DE'!$A$31:$B$1500, 2, FALSE)</f>
        <v>52.1</v>
      </c>
      <c r="E413" s="80">
        <f>VLOOKUP(A413,HRMS.PA!$A$33:$B$2000,2,FALSE)</f>
        <v>701.2</v>
      </c>
      <c r="F413" s="81">
        <f>VLOOKUP(A413,'.STOXX'!$A$27:$B$1500,2,FALSE)</f>
        <v>369.26</v>
      </c>
    </row>
    <row r="414" spans="1:6" x14ac:dyDescent="0.3">
      <c r="A414" s="36">
        <v>44061</v>
      </c>
      <c r="B414" s="80">
        <v>165.1</v>
      </c>
      <c r="C414" s="76">
        <f>VLOOKUP(A414, LVMH.PA!$A$32:$B$2000, 2, FALSE)</f>
        <v>386.05</v>
      </c>
      <c r="D414" s="76">
        <f>VLOOKUP(A414, 'PAH3.DE'!$A$31:$B$1500, 2, FALSE)</f>
        <v>52.02</v>
      </c>
      <c r="E414" s="80">
        <f>VLOOKUP(A414,HRMS.PA!$A$33:$B$2000,2,FALSE)</f>
        <v>695</v>
      </c>
      <c r="F414" s="81">
        <f>VLOOKUP(A414,'.STOXX'!$A$27:$B$1500,2,FALSE)</f>
        <v>367.18</v>
      </c>
    </row>
    <row r="415" spans="1:6" x14ac:dyDescent="0.3">
      <c r="A415" s="36">
        <v>44062</v>
      </c>
      <c r="B415" s="80">
        <v>163.80000000000001</v>
      </c>
      <c r="C415" s="76">
        <f>VLOOKUP(A415, LVMH.PA!$A$32:$B$2000, 2, FALSE)</f>
        <v>387.2</v>
      </c>
      <c r="D415" s="76">
        <f>VLOOKUP(A415, 'PAH3.DE'!$A$31:$B$1500, 2, FALSE)</f>
        <v>52.74</v>
      </c>
      <c r="E415" s="80">
        <f>VLOOKUP(A415,HRMS.PA!$A$33:$B$2000,2,FALSE)</f>
        <v>693.6</v>
      </c>
      <c r="F415" s="81">
        <f>VLOOKUP(A415,'.STOXX'!$A$27:$B$1500,2,FALSE)</f>
        <v>369.58</v>
      </c>
    </row>
    <row r="416" spans="1:6" x14ac:dyDescent="0.3">
      <c r="A416" s="36">
        <v>44063</v>
      </c>
      <c r="B416" s="80">
        <v>163.95</v>
      </c>
      <c r="C416" s="76">
        <f>VLOOKUP(A416, LVMH.PA!$A$32:$B$2000, 2, FALSE)</f>
        <v>383.35</v>
      </c>
      <c r="D416" s="76">
        <f>VLOOKUP(A416, 'PAH3.DE'!$A$31:$B$1500, 2, FALSE)</f>
        <v>51.54</v>
      </c>
      <c r="E416" s="80">
        <f>VLOOKUP(A416,HRMS.PA!$A$33:$B$2000,2,FALSE)</f>
        <v>690.2</v>
      </c>
      <c r="F416" s="81">
        <f>VLOOKUP(A416,'.STOXX'!$A$27:$B$1500,2,FALSE)</f>
        <v>365.64</v>
      </c>
    </row>
    <row r="417" spans="1:6" x14ac:dyDescent="0.3">
      <c r="A417" s="36">
        <v>44064</v>
      </c>
      <c r="B417" s="80">
        <v>164</v>
      </c>
      <c r="C417" s="76">
        <f>VLOOKUP(A417, LVMH.PA!$A$32:$B$2000, 2, FALSE)</f>
        <v>385.45</v>
      </c>
      <c r="D417" s="76">
        <f>VLOOKUP(A417, 'PAH3.DE'!$A$31:$B$1500, 2, FALSE)</f>
        <v>51.18</v>
      </c>
      <c r="E417" s="80">
        <f>VLOOKUP(A417,HRMS.PA!$A$33:$B$2000,2,FALSE)</f>
        <v>699</v>
      </c>
      <c r="F417" s="81">
        <f>VLOOKUP(A417,'.STOXX'!$A$27:$B$1500,2,FALSE)</f>
        <v>365.09</v>
      </c>
    </row>
    <row r="418" spans="1:6" x14ac:dyDescent="0.3">
      <c r="A418" s="36">
        <v>44067</v>
      </c>
      <c r="B418" s="80">
        <v>165.9</v>
      </c>
      <c r="C418" s="76">
        <f>VLOOKUP(A418, LVMH.PA!$A$32:$B$2000, 2, FALSE)</f>
        <v>393.45</v>
      </c>
      <c r="D418" s="76">
        <f>VLOOKUP(A418, 'PAH3.DE'!$A$31:$B$1500, 2, FALSE)</f>
        <v>51.84</v>
      </c>
      <c r="E418" s="80">
        <f>VLOOKUP(A418,HRMS.PA!$A$33:$B$2000,2,FALSE)</f>
        <v>705.6</v>
      </c>
      <c r="F418" s="81">
        <f>VLOOKUP(A418,'.STOXX'!$A$27:$B$1500,2,FALSE)</f>
        <v>370.85</v>
      </c>
    </row>
    <row r="419" spans="1:6" x14ac:dyDescent="0.3">
      <c r="A419" s="36">
        <v>44068</v>
      </c>
      <c r="B419" s="80">
        <v>166.2</v>
      </c>
      <c r="C419" s="76">
        <f>VLOOKUP(A419, LVMH.PA!$A$32:$B$2000, 2, FALSE)</f>
        <v>397.05</v>
      </c>
      <c r="D419" s="76">
        <f>VLOOKUP(A419, 'PAH3.DE'!$A$31:$B$1500, 2, FALSE)</f>
        <v>51.18</v>
      </c>
      <c r="E419" s="80">
        <f>VLOOKUP(A419,HRMS.PA!$A$33:$B$2000,2,FALSE)</f>
        <v>708.8</v>
      </c>
      <c r="F419" s="81">
        <f>VLOOKUP(A419,'.STOXX'!$A$27:$B$1500,2,FALSE)</f>
        <v>369.75</v>
      </c>
    </row>
    <row r="420" spans="1:6" x14ac:dyDescent="0.3">
      <c r="A420" s="36">
        <v>44069</v>
      </c>
      <c r="B420" s="80">
        <v>167.6</v>
      </c>
      <c r="C420" s="76">
        <f>VLOOKUP(A420, LVMH.PA!$A$32:$B$2000, 2, FALSE)</f>
        <v>403</v>
      </c>
      <c r="D420" s="76">
        <f>VLOOKUP(A420, 'PAH3.DE'!$A$31:$B$1500, 2, FALSE)</f>
        <v>51.92</v>
      </c>
      <c r="E420" s="80">
        <f>VLOOKUP(A420,HRMS.PA!$A$33:$B$2000,2,FALSE)</f>
        <v>723</v>
      </c>
      <c r="F420" s="81">
        <f>VLOOKUP(A420,'.STOXX'!$A$27:$B$1500,2,FALSE)</f>
        <v>373.12</v>
      </c>
    </row>
    <row r="421" spans="1:6" x14ac:dyDescent="0.3">
      <c r="A421" s="36">
        <v>44070</v>
      </c>
      <c r="B421" s="80">
        <v>165.35</v>
      </c>
      <c r="C421" s="76">
        <f>VLOOKUP(A421, LVMH.PA!$A$32:$B$2000, 2, FALSE)</f>
        <v>401</v>
      </c>
      <c r="D421" s="76">
        <f>VLOOKUP(A421, 'PAH3.DE'!$A$31:$B$1500, 2, FALSE)</f>
        <v>52.44</v>
      </c>
      <c r="E421" s="80">
        <f>VLOOKUP(A421,HRMS.PA!$A$33:$B$2000,2,FALSE)</f>
        <v>719.8</v>
      </c>
      <c r="F421" s="81">
        <f>VLOOKUP(A421,'.STOXX'!$A$27:$B$1500,2,FALSE)</f>
        <v>370.72</v>
      </c>
    </row>
    <row r="422" spans="1:6" x14ac:dyDescent="0.3">
      <c r="A422" s="36">
        <v>44071</v>
      </c>
      <c r="B422" s="80">
        <v>164.4</v>
      </c>
      <c r="C422" s="76">
        <f>VLOOKUP(A422, LVMH.PA!$A$32:$B$2000, 2, FALSE)</f>
        <v>396.35</v>
      </c>
      <c r="D422" s="76">
        <f>VLOOKUP(A422, 'PAH3.DE'!$A$31:$B$1500, 2, FALSE)</f>
        <v>52</v>
      </c>
      <c r="E422" s="80">
        <f>VLOOKUP(A422,HRMS.PA!$A$33:$B$2000,2,FALSE)</f>
        <v>719.8</v>
      </c>
      <c r="F422" s="81">
        <f>VLOOKUP(A422,'.STOXX'!$A$27:$B$1500,2,FALSE)</f>
        <v>368.8</v>
      </c>
    </row>
    <row r="423" spans="1:6" x14ac:dyDescent="0.3">
      <c r="A423" s="36">
        <v>44074</v>
      </c>
      <c r="B423" s="80">
        <v>163.19999999999999</v>
      </c>
      <c r="C423" s="76">
        <f>VLOOKUP(A423, LVMH.PA!$A$32:$B$2000, 2, FALSE)</f>
        <v>392.8</v>
      </c>
      <c r="D423" s="76">
        <f>VLOOKUP(A423, 'PAH3.DE'!$A$31:$B$1500, 2, FALSE)</f>
        <v>51.3</v>
      </c>
      <c r="E423" s="80">
        <f>VLOOKUP(A423,HRMS.PA!$A$33:$B$2000,2,FALSE)</f>
        <v>719.4</v>
      </c>
      <c r="F423" s="81">
        <f>VLOOKUP(A423,'.STOXX'!$A$27:$B$1500,2,FALSE)</f>
        <v>366.51</v>
      </c>
    </row>
    <row r="424" spans="1:6" x14ac:dyDescent="0.3">
      <c r="A424" s="36">
        <v>44075</v>
      </c>
      <c r="B424" s="80">
        <v>163.05000000000001</v>
      </c>
      <c r="C424" s="76">
        <f>VLOOKUP(A424, LVMH.PA!$A$32:$B$2000, 2, FALSE)</f>
        <v>396.7</v>
      </c>
      <c r="D424" s="76">
        <f>VLOOKUP(A424, 'PAH3.DE'!$A$31:$B$1500, 2, FALSE)</f>
        <v>51.72</v>
      </c>
      <c r="E424" s="80">
        <f>VLOOKUP(A424,HRMS.PA!$A$33:$B$2000,2,FALSE)</f>
        <v>716.6</v>
      </c>
      <c r="F424" s="81">
        <f>VLOOKUP(A424,'.STOXX'!$A$27:$B$1500,2,FALSE)</f>
        <v>365.23</v>
      </c>
    </row>
    <row r="425" spans="1:6" x14ac:dyDescent="0.3">
      <c r="A425" s="36">
        <v>44076</v>
      </c>
      <c r="B425" s="80">
        <v>165.1</v>
      </c>
      <c r="C425" s="76">
        <f>VLOOKUP(A425, LVMH.PA!$A$32:$B$2000, 2, FALSE)</f>
        <v>407.25</v>
      </c>
      <c r="D425" s="76">
        <f>VLOOKUP(A425, 'PAH3.DE'!$A$31:$B$1500, 2, FALSE)</f>
        <v>51.66</v>
      </c>
      <c r="E425" s="80">
        <f>VLOOKUP(A425,HRMS.PA!$A$33:$B$2000,2,FALSE)</f>
        <v>739.4</v>
      </c>
      <c r="F425" s="81">
        <f>VLOOKUP(A425,'.STOXX'!$A$27:$B$1500,2,FALSE)</f>
        <v>371.28</v>
      </c>
    </row>
    <row r="426" spans="1:6" x14ac:dyDescent="0.3">
      <c r="A426" s="36">
        <v>44077</v>
      </c>
      <c r="B426" s="80">
        <v>162.05000000000001</v>
      </c>
      <c r="C426" s="76">
        <f>VLOOKUP(A426, LVMH.PA!$A$32:$B$2000, 2, FALSE)</f>
        <v>408.4</v>
      </c>
      <c r="D426" s="76">
        <f>VLOOKUP(A426, 'PAH3.DE'!$A$31:$B$1500, 2, FALSE)</f>
        <v>52</v>
      </c>
      <c r="E426" s="80">
        <f>VLOOKUP(A426,HRMS.PA!$A$33:$B$2000,2,FALSE)</f>
        <v>740.2</v>
      </c>
      <c r="F426" s="81">
        <f>VLOOKUP(A426,'.STOXX'!$A$27:$B$1500,2,FALSE)</f>
        <v>366.08</v>
      </c>
    </row>
    <row r="427" spans="1:6" x14ac:dyDescent="0.3">
      <c r="A427" s="36">
        <v>44078</v>
      </c>
      <c r="B427" s="80">
        <v>160.69999999999999</v>
      </c>
      <c r="C427" s="76">
        <f>VLOOKUP(A427, LVMH.PA!$A$32:$B$2000, 2, FALSE)</f>
        <v>402.85</v>
      </c>
      <c r="D427" s="76">
        <f>VLOOKUP(A427, 'PAH3.DE'!$A$31:$B$1500, 2, FALSE)</f>
        <v>52.28</v>
      </c>
      <c r="E427" s="80">
        <f>VLOOKUP(A427,HRMS.PA!$A$33:$B$2000,2,FALSE)</f>
        <v>738.2</v>
      </c>
      <c r="F427" s="81">
        <f>VLOOKUP(A427,'.STOXX'!$A$27:$B$1500,2,FALSE)</f>
        <v>361.93</v>
      </c>
    </row>
    <row r="428" spans="1:6" x14ac:dyDescent="0.3">
      <c r="A428" s="36">
        <v>44081</v>
      </c>
      <c r="B428" s="80">
        <v>162.85</v>
      </c>
      <c r="C428" s="76">
        <f>VLOOKUP(A428, LVMH.PA!$A$32:$B$2000, 2, FALSE)</f>
        <v>408.8</v>
      </c>
      <c r="D428" s="76">
        <f>VLOOKUP(A428, 'PAH3.DE'!$A$31:$B$1500, 2, FALSE)</f>
        <v>53.96</v>
      </c>
      <c r="E428" s="80">
        <f>VLOOKUP(A428,HRMS.PA!$A$33:$B$2000,2,FALSE)</f>
        <v>739.4</v>
      </c>
      <c r="F428" s="81">
        <f>VLOOKUP(A428,'.STOXX'!$A$27:$B$1500,2,FALSE)</f>
        <v>367.97</v>
      </c>
    </row>
    <row r="429" spans="1:6" x14ac:dyDescent="0.3">
      <c r="A429" s="36">
        <v>44082</v>
      </c>
      <c r="B429" s="80">
        <v>160.94999999999999</v>
      </c>
      <c r="C429" s="76">
        <f>VLOOKUP(A429, LVMH.PA!$A$32:$B$2000, 2, FALSE)</f>
        <v>404.4</v>
      </c>
      <c r="D429" s="76">
        <f>VLOOKUP(A429, 'PAH3.DE'!$A$31:$B$1500, 2, FALSE)</f>
        <v>54.64</v>
      </c>
      <c r="E429" s="80">
        <f>VLOOKUP(A429,HRMS.PA!$A$33:$B$2000,2,FALSE)</f>
        <v>732.2</v>
      </c>
      <c r="F429" s="81">
        <f>VLOOKUP(A429,'.STOXX'!$A$27:$B$1500,2,FALSE)</f>
        <v>363.75</v>
      </c>
    </row>
    <row r="430" spans="1:6" x14ac:dyDescent="0.3">
      <c r="A430" s="36">
        <v>44083</v>
      </c>
      <c r="B430" s="80">
        <v>160.9</v>
      </c>
      <c r="C430" s="76">
        <f>VLOOKUP(A430, LVMH.PA!$A$32:$B$2000, 2, FALSE)</f>
        <v>404.05</v>
      </c>
      <c r="D430" s="76">
        <f>VLOOKUP(A430, 'PAH3.DE'!$A$31:$B$1500, 2, FALSE)</f>
        <v>54.4</v>
      </c>
      <c r="E430" s="80">
        <f>VLOOKUP(A430,HRMS.PA!$A$33:$B$2000,2,FALSE)</f>
        <v>735.8</v>
      </c>
      <c r="F430" s="81">
        <f>VLOOKUP(A430,'.STOXX'!$A$27:$B$1500,2,FALSE)</f>
        <v>369.65</v>
      </c>
    </row>
    <row r="431" spans="1:6" x14ac:dyDescent="0.3">
      <c r="A431" s="36">
        <v>44084</v>
      </c>
      <c r="B431" s="80">
        <v>160.19999999999999</v>
      </c>
      <c r="C431" s="76">
        <f>VLOOKUP(A431, LVMH.PA!$A$32:$B$2000, 2, FALSE)</f>
        <v>404.35</v>
      </c>
      <c r="D431" s="76">
        <f>VLOOKUP(A431, 'PAH3.DE'!$A$31:$B$1500, 2, FALSE)</f>
        <v>54.5</v>
      </c>
      <c r="E431" s="80">
        <f>VLOOKUP(A431,HRMS.PA!$A$33:$B$2000,2,FALSE)</f>
        <v>733.2</v>
      </c>
      <c r="F431" s="81">
        <f>VLOOKUP(A431,'.STOXX'!$A$27:$B$1500,2,FALSE)</f>
        <v>367.48</v>
      </c>
    </row>
    <row r="432" spans="1:6" x14ac:dyDescent="0.3">
      <c r="A432" s="36">
        <v>44085</v>
      </c>
      <c r="B432" s="80">
        <v>162</v>
      </c>
      <c r="C432" s="76">
        <f>VLOOKUP(A432, LVMH.PA!$A$32:$B$2000, 2, FALSE)</f>
        <v>416.6</v>
      </c>
      <c r="D432" s="76">
        <f>VLOOKUP(A432, 'PAH3.DE'!$A$31:$B$1500, 2, FALSE)</f>
        <v>54.62</v>
      </c>
      <c r="E432" s="80">
        <f>VLOOKUP(A432,HRMS.PA!$A$33:$B$2000,2,FALSE)</f>
        <v>743.2</v>
      </c>
      <c r="F432" s="81">
        <f>VLOOKUP(A432,'.STOXX'!$A$27:$B$1500,2,FALSE)</f>
        <v>367.96</v>
      </c>
    </row>
    <row r="433" spans="1:6" x14ac:dyDescent="0.3">
      <c r="A433" s="36">
        <v>44088</v>
      </c>
      <c r="B433" s="80">
        <v>161.4</v>
      </c>
      <c r="C433" s="76">
        <f>VLOOKUP(A433, LVMH.PA!$A$32:$B$2000, 2, FALSE)</f>
        <v>420.25</v>
      </c>
      <c r="D433" s="76">
        <f>VLOOKUP(A433, 'PAH3.DE'!$A$31:$B$1500, 2, FALSE)</f>
        <v>54.24</v>
      </c>
      <c r="E433" s="80">
        <f>VLOOKUP(A433,HRMS.PA!$A$33:$B$2000,2,FALSE)</f>
        <v>739.8</v>
      </c>
      <c r="F433" s="81">
        <f>VLOOKUP(A433,'.STOXX'!$A$27:$B$1500,2,FALSE)</f>
        <v>368.51</v>
      </c>
    </row>
    <row r="434" spans="1:6" x14ac:dyDescent="0.3">
      <c r="A434" s="36">
        <v>44089</v>
      </c>
      <c r="B434" s="80">
        <v>162.19999999999999</v>
      </c>
      <c r="C434" s="76">
        <f>VLOOKUP(A434, LVMH.PA!$A$32:$B$2000, 2, FALSE)</f>
        <v>424</v>
      </c>
      <c r="D434" s="76">
        <f>VLOOKUP(A434, 'PAH3.DE'!$A$31:$B$1500, 2, FALSE)</f>
        <v>53.86</v>
      </c>
      <c r="E434" s="80">
        <f>VLOOKUP(A434,HRMS.PA!$A$33:$B$2000,2,FALSE)</f>
        <v>750.6</v>
      </c>
      <c r="F434" s="81">
        <f>VLOOKUP(A434,'.STOXX'!$A$27:$B$1500,2,FALSE)</f>
        <v>370.96</v>
      </c>
    </row>
    <row r="435" spans="1:6" x14ac:dyDescent="0.3">
      <c r="A435" s="36">
        <v>44090</v>
      </c>
      <c r="B435" s="80">
        <v>160.85</v>
      </c>
      <c r="C435" s="76">
        <f>VLOOKUP(A435, LVMH.PA!$A$32:$B$2000, 2, FALSE)</f>
        <v>426.15</v>
      </c>
      <c r="D435" s="76">
        <f>VLOOKUP(A435, 'PAH3.DE'!$A$31:$B$1500, 2, FALSE)</f>
        <v>53.8</v>
      </c>
      <c r="E435" s="80">
        <f>VLOOKUP(A435,HRMS.PA!$A$33:$B$2000,2,FALSE)</f>
        <v>758.6</v>
      </c>
      <c r="F435" s="81">
        <f>VLOOKUP(A435,'.STOXX'!$A$27:$B$1500,2,FALSE)</f>
        <v>373.13</v>
      </c>
    </row>
    <row r="436" spans="1:6" x14ac:dyDescent="0.3">
      <c r="A436" s="36">
        <v>44091</v>
      </c>
      <c r="B436" s="80">
        <v>160.5</v>
      </c>
      <c r="C436" s="76">
        <f>VLOOKUP(A436, LVMH.PA!$A$32:$B$2000, 2, FALSE)</f>
        <v>420</v>
      </c>
      <c r="D436" s="76">
        <f>VLOOKUP(A436, 'PAH3.DE'!$A$31:$B$1500, 2, FALSE)</f>
        <v>53.06</v>
      </c>
      <c r="E436" s="80">
        <f>VLOOKUP(A436,HRMS.PA!$A$33:$B$2000,2,FALSE)</f>
        <v>756.8</v>
      </c>
      <c r="F436" s="81">
        <f>VLOOKUP(A436,'.STOXX'!$A$27:$B$1500,2,FALSE)</f>
        <v>371.23</v>
      </c>
    </row>
    <row r="437" spans="1:6" x14ac:dyDescent="0.3">
      <c r="A437" s="36">
        <v>44092</v>
      </c>
      <c r="B437" s="80">
        <v>159.1</v>
      </c>
      <c r="C437" s="76">
        <f>VLOOKUP(A437, LVMH.PA!$A$32:$B$2000, 2, FALSE)</f>
        <v>413.85</v>
      </c>
      <c r="D437" s="76">
        <f>VLOOKUP(A437, 'PAH3.DE'!$A$31:$B$1500, 2, FALSE)</f>
        <v>50.88</v>
      </c>
      <c r="E437" s="80">
        <f>VLOOKUP(A437,HRMS.PA!$A$33:$B$2000,2,FALSE)</f>
        <v>744</v>
      </c>
      <c r="F437" s="81">
        <f>VLOOKUP(A437,'.STOXX'!$A$27:$B$1500,2,FALSE)</f>
        <v>368.78</v>
      </c>
    </row>
    <row r="438" spans="1:6" x14ac:dyDescent="0.3">
      <c r="A438" s="36">
        <v>44095</v>
      </c>
      <c r="B438" s="80">
        <v>154.44999999999999</v>
      </c>
      <c r="C438" s="76">
        <f>VLOOKUP(A438, LVMH.PA!$A$32:$B$2000, 2, FALSE)</f>
        <v>395.55</v>
      </c>
      <c r="D438" s="76">
        <f>VLOOKUP(A438, 'PAH3.DE'!$A$31:$B$1500, 2, FALSE)</f>
        <v>48.87</v>
      </c>
      <c r="E438" s="80">
        <f>VLOOKUP(A438,HRMS.PA!$A$33:$B$2000,2,FALSE)</f>
        <v>727.8</v>
      </c>
      <c r="F438" s="81">
        <f>VLOOKUP(A438,'.STOXX'!$A$27:$B$1500,2,FALSE)</f>
        <v>356.82</v>
      </c>
    </row>
    <row r="439" spans="1:6" x14ac:dyDescent="0.3">
      <c r="A439" s="36">
        <v>44096</v>
      </c>
      <c r="B439" s="80">
        <v>156.05000000000001</v>
      </c>
      <c r="C439" s="76">
        <f>VLOOKUP(A439, LVMH.PA!$A$32:$B$2000, 2, FALSE)</f>
        <v>391.05</v>
      </c>
      <c r="D439" s="76">
        <f>VLOOKUP(A439, 'PAH3.DE'!$A$31:$B$1500, 2, FALSE)</f>
        <v>49.27</v>
      </c>
      <c r="E439" s="80">
        <f>VLOOKUP(A439,HRMS.PA!$A$33:$B$2000,2,FALSE)</f>
        <v>722</v>
      </c>
      <c r="F439" s="81">
        <f>VLOOKUP(A439,'.STOXX'!$A$27:$B$1500,2,FALSE)</f>
        <v>357.55</v>
      </c>
    </row>
    <row r="440" spans="1:6" x14ac:dyDescent="0.3">
      <c r="A440" s="36">
        <v>44097</v>
      </c>
      <c r="B440" s="80">
        <v>156.30000000000001</v>
      </c>
      <c r="C440" s="76">
        <f>VLOOKUP(A440, LVMH.PA!$A$32:$B$2000, 2, FALSE)</f>
        <v>400.1</v>
      </c>
      <c r="D440" s="76">
        <f>VLOOKUP(A440, 'PAH3.DE'!$A$31:$B$1500, 2, FALSE)</f>
        <v>49.5</v>
      </c>
      <c r="E440" s="80">
        <f>VLOOKUP(A440,HRMS.PA!$A$33:$B$2000,2,FALSE)</f>
        <v>731.8</v>
      </c>
      <c r="F440" s="81">
        <f>VLOOKUP(A440,'.STOXX'!$A$27:$B$1500,2,FALSE)</f>
        <v>359.53</v>
      </c>
    </row>
    <row r="441" spans="1:6" x14ac:dyDescent="0.3">
      <c r="A441" s="36">
        <v>44098</v>
      </c>
      <c r="B441" s="80">
        <v>157.05000000000001</v>
      </c>
      <c r="C441" s="76">
        <f>VLOOKUP(A441, LVMH.PA!$A$32:$B$2000, 2, FALSE)</f>
        <v>401.8</v>
      </c>
      <c r="D441" s="76">
        <f>VLOOKUP(A441, 'PAH3.DE'!$A$31:$B$1500, 2, FALSE)</f>
        <v>49.69</v>
      </c>
      <c r="E441" s="80">
        <f>VLOOKUP(A441,HRMS.PA!$A$33:$B$2000,2,FALSE)</f>
        <v>728</v>
      </c>
      <c r="F441" s="81">
        <f>VLOOKUP(A441,'.STOXX'!$A$27:$B$1500,2,FALSE)</f>
        <v>355.85</v>
      </c>
    </row>
    <row r="442" spans="1:6" x14ac:dyDescent="0.3">
      <c r="A442" s="36">
        <v>44099</v>
      </c>
      <c r="B442" s="80">
        <v>155.05000000000001</v>
      </c>
      <c r="C442" s="76">
        <f>VLOOKUP(A442, LVMH.PA!$A$32:$B$2000, 2, FALSE)</f>
        <v>400.2</v>
      </c>
      <c r="D442" s="76">
        <f>VLOOKUP(A442, 'PAH3.DE'!$A$31:$B$1500, 2, FALSE)</f>
        <v>48.9</v>
      </c>
      <c r="E442" s="80">
        <f>VLOOKUP(A442,HRMS.PA!$A$33:$B$2000,2,FALSE)</f>
        <v>731</v>
      </c>
      <c r="F442" s="81">
        <f>VLOOKUP(A442,'.STOXX'!$A$27:$B$1500,2,FALSE)</f>
        <v>355.51</v>
      </c>
    </row>
    <row r="443" spans="1:6" x14ac:dyDescent="0.3">
      <c r="A443" s="36">
        <v>44102</v>
      </c>
      <c r="B443" s="80">
        <v>157.35</v>
      </c>
      <c r="C443" s="76">
        <f>VLOOKUP(A443, LVMH.PA!$A$32:$B$2000, 2, FALSE)</f>
        <v>405.9</v>
      </c>
      <c r="D443" s="76">
        <f>VLOOKUP(A443, 'PAH3.DE'!$A$31:$B$1500, 2, FALSE)</f>
        <v>51.08</v>
      </c>
      <c r="E443" s="80">
        <f>VLOOKUP(A443,HRMS.PA!$A$33:$B$2000,2,FALSE)</f>
        <v>733.4</v>
      </c>
      <c r="F443" s="81">
        <f>VLOOKUP(A443,'.STOXX'!$A$27:$B$1500,2,FALSE)</f>
        <v>363.39</v>
      </c>
    </row>
    <row r="444" spans="1:6" x14ac:dyDescent="0.3">
      <c r="A444" s="36">
        <v>44103</v>
      </c>
      <c r="B444" s="80">
        <v>156.15</v>
      </c>
      <c r="C444" s="76">
        <f>VLOOKUP(A444, LVMH.PA!$A$32:$B$2000, 2, FALSE)</f>
        <v>409.95</v>
      </c>
      <c r="D444" s="76">
        <f>VLOOKUP(A444, 'PAH3.DE'!$A$31:$B$1500, 2, FALSE)</f>
        <v>50.82</v>
      </c>
      <c r="E444" s="80">
        <f>VLOOKUP(A444,HRMS.PA!$A$33:$B$2000,2,FALSE)</f>
        <v>738</v>
      </c>
      <c r="F444" s="81">
        <f>VLOOKUP(A444,'.STOXX'!$A$27:$B$1500,2,FALSE)</f>
        <v>361.49</v>
      </c>
    </row>
    <row r="445" spans="1:6" x14ac:dyDescent="0.3">
      <c r="A445" s="36">
        <v>44104</v>
      </c>
      <c r="B445" s="80">
        <v>156.65</v>
      </c>
      <c r="C445" s="76">
        <f>VLOOKUP(A445, LVMH.PA!$A$32:$B$2000, 2, FALSE)</f>
        <v>399.4</v>
      </c>
      <c r="D445" s="76">
        <f>VLOOKUP(A445, 'PAH3.DE'!$A$31:$B$1500, 2, FALSE)</f>
        <v>50.9</v>
      </c>
      <c r="E445" s="80">
        <f>VLOOKUP(A445,HRMS.PA!$A$33:$B$2000,2,FALSE)</f>
        <v>736.2</v>
      </c>
      <c r="F445" s="81">
        <f>VLOOKUP(A445,'.STOXX'!$A$27:$B$1500,2,FALSE)</f>
        <v>361.09</v>
      </c>
    </row>
    <row r="446" spans="1:6" x14ac:dyDescent="0.3">
      <c r="A446" s="36">
        <v>44105</v>
      </c>
      <c r="B446" s="80">
        <v>156.9</v>
      </c>
      <c r="C446" s="76">
        <f>VLOOKUP(A446, LVMH.PA!$A$32:$B$2000, 2, FALSE)</f>
        <v>409.7</v>
      </c>
      <c r="D446" s="76">
        <f>VLOOKUP(A446, 'PAH3.DE'!$A$31:$B$1500, 2, FALSE)</f>
        <v>51.3</v>
      </c>
      <c r="E446" s="80">
        <f>VLOOKUP(A446,HRMS.PA!$A$33:$B$2000,2,FALSE)</f>
        <v>748.8</v>
      </c>
      <c r="F446" s="81">
        <f>VLOOKUP(A446,'.STOXX'!$A$27:$B$1500,2,FALSE)</f>
        <v>361.8</v>
      </c>
    </row>
    <row r="447" spans="1:6" x14ac:dyDescent="0.3">
      <c r="A447" s="36">
        <v>44106</v>
      </c>
      <c r="B447" s="80">
        <v>155.4</v>
      </c>
      <c r="C447" s="76">
        <f>VLOOKUP(A447, LVMH.PA!$A$32:$B$2000, 2, FALSE)</f>
        <v>407.65</v>
      </c>
      <c r="D447" s="76">
        <f>VLOOKUP(A447, 'PAH3.DE'!$A$31:$B$1500, 2, FALSE)</f>
        <v>50.18</v>
      </c>
      <c r="E447" s="80">
        <f>VLOOKUP(A447,HRMS.PA!$A$33:$B$2000,2,FALSE)</f>
        <v>746.4</v>
      </c>
      <c r="F447" s="81">
        <f>VLOOKUP(A447,'.STOXX'!$A$27:$B$1500,2,FALSE)</f>
        <v>362.69</v>
      </c>
    </row>
    <row r="448" spans="1:6" x14ac:dyDescent="0.3">
      <c r="A448" s="36">
        <v>44109</v>
      </c>
      <c r="B448" s="80">
        <v>153.80000000000001</v>
      </c>
      <c r="C448" s="76">
        <f>VLOOKUP(A448, LVMH.PA!$A$32:$B$2000, 2, FALSE)</f>
        <v>412.55</v>
      </c>
      <c r="D448" s="76">
        <f>VLOOKUP(A448, 'PAH3.DE'!$A$31:$B$1500, 2, FALSE)</f>
        <v>49.9</v>
      </c>
      <c r="E448" s="80">
        <f>VLOOKUP(A448,HRMS.PA!$A$33:$B$2000,2,FALSE)</f>
        <v>752.6</v>
      </c>
      <c r="F448" s="81">
        <f>VLOOKUP(A448,'.STOXX'!$A$27:$B$1500,2,FALSE)</f>
        <v>365.63</v>
      </c>
    </row>
    <row r="449" spans="1:6" x14ac:dyDescent="0.3">
      <c r="A449" s="36">
        <v>44110</v>
      </c>
      <c r="B449" s="80">
        <v>152.4</v>
      </c>
      <c r="C449" s="76">
        <f>VLOOKUP(A449, LVMH.PA!$A$32:$B$2000, 2, FALSE)</f>
        <v>411.2</v>
      </c>
      <c r="D449" s="76">
        <f>VLOOKUP(A449, 'PAH3.DE'!$A$31:$B$1500, 2, FALSE)</f>
        <v>50.38</v>
      </c>
      <c r="E449" s="80">
        <f>VLOOKUP(A449,HRMS.PA!$A$33:$B$2000,2,FALSE)</f>
        <v>748.6</v>
      </c>
      <c r="F449" s="81">
        <f>VLOOKUP(A449,'.STOXX'!$A$27:$B$1500,2,FALSE)</f>
        <v>365.88</v>
      </c>
    </row>
    <row r="450" spans="1:6" x14ac:dyDescent="0.3">
      <c r="A450" s="36">
        <v>44111</v>
      </c>
      <c r="B450" s="80">
        <v>156.75</v>
      </c>
      <c r="C450" s="76">
        <f>VLOOKUP(A450, LVMH.PA!$A$32:$B$2000, 2, FALSE)</f>
        <v>410.75</v>
      </c>
      <c r="D450" s="76">
        <f>VLOOKUP(A450, 'PAH3.DE'!$A$31:$B$1500, 2, FALSE)</f>
        <v>50.5</v>
      </c>
      <c r="E450" s="80">
        <f>VLOOKUP(A450,HRMS.PA!$A$33:$B$2000,2,FALSE)</f>
        <v>756.8</v>
      </c>
      <c r="F450" s="81">
        <f>VLOOKUP(A450,'.STOXX'!$A$27:$B$1500,2,FALSE)</f>
        <v>365.45</v>
      </c>
    </row>
    <row r="451" spans="1:6" x14ac:dyDescent="0.3">
      <c r="A451" s="36">
        <v>44112</v>
      </c>
      <c r="B451" s="80">
        <v>154.55000000000001</v>
      </c>
      <c r="C451" s="76">
        <f>VLOOKUP(A451, LVMH.PA!$A$32:$B$2000, 2, FALSE)</f>
        <v>407.2</v>
      </c>
      <c r="D451" s="76">
        <f>VLOOKUP(A451, 'PAH3.DE'!$A$31:$B$1500, 2, FALSE)</f>
        <v>50.32</v>
      </c>
      <c r="E451" s="80">
        <f>VLOOKUP(A451,HRMS.PA!$A$33:$B$2000,2,FALSE)</f>
        <v>755.8</v>
      </c>
      <c r="F451" s="81">
        <f>VLOOKUP(A451,'.STOXX'!$A$27:$B$1500,2,FALSE)</f>
        <v>368.31</v>
      </c>
    </row>
    <row r="452" spans="1:6" x14ac:dyDescent="0.3">
      <c r="A452" s="36">
        <v>44113</v>
      </c>
      <c r="B452" s="80">
        <v>154.85</v>
      </c>
      <c r="C452" s="76">
        <f>VLOOKUP(A452, LVMH.PA!$A$32:$B$2000, 2, FALSE)</f>
        <v>411.9</v>
      </c>
      <c r="D452" s="76">
        <f>VLOOKUP(A452, 'PAH3.DE'!$A$31:$B$1500, 2, FALSE)</f>
        <v>49.73</v>
      </c>
      <c r="E452" s="80">
        <f>VLOOKUP(A452,HRMS.PA!$A$33:$B$2000,2,FALSE)</f>
        <v>761.6</v>
      </c>
      <c r="F452" s="81">
        <f>VLOOKUP(A452,'.STOXX'!$A$27:$B$1500,2,FALSE)</f>
        <v>370.35</v>
      </c>
    </row>
    <row r="453" spans="1:6" x14ac:dyDescent="0.3">
      <c r="A453" s="36">
        <v>44116</v>
      </c>
      <c r="B453" s="80">
        <v>156.85</v>
      </c>
      <c r="C453" s="76">
        <f>VLOOKUP(A453, LVMH.PA!$A$32:$B$2000, 2, FALSE)</f>
        <v>418.25</v>
      </c>
      <c r="D453" s="76">
        <f>VLOOKUP(A453, 'PAH3.DE'!$A$31:$B$1500, 2, FALSE)</f>
        <v>50.04</v>
      </c>
      <c r="E453" s="80">
        <f>VLOOKUP(A453,HRMS.PA!$A$33:$B$2000,2,FALSE)</f>
        <v>775</v>
      </c>
      <c r="F453" s="81">
        <f>VLOOKUP(A453,'.STOXX'!$A$27:$B$1500,2,FALSE)</f>
        <v>373</v>
      </c>
    </row>
    <row r="454" spans="1:6" x14ac:dyDescent="0.3">
      <c r="A454" s="36">
        <v>44117</v>
      </c>
      <c r="B454" s="80">
        <v>157.35</v>
      </c>
      <c r="C454" s="76">
        <f>VLOOKUP(A454, LVMH.PA!$A$32:$B$2000, 2, FALSE)</f>
        <v>416.75</v>
      </c>
      <c r="D454" s="76">
        <f>VLOOKUP(A454, 'PAH3.DE'!$A$31:$B$1500, 2, FALSE)</f>
        <v>49.81</v>
      </c>
      <c r="E454" s="80">
        <f>VLOOKUP(A454,HRMS.PA!$A$33:$B$2000,2,FALSE)</f>
        <v>779.8</v>
      </c>
      <c r="F454" s="81">
        <f>VLOOKUP(A454,'.STOXX'!$A$27:$B$1500,2,FALSE)</f>
        <v>370.96</v>
      </c>
    </row>
    <row r="455" spans="1:6" x14ac:dyDescent="0.3">
      <c r="A455" s="36">
        <v>44118</v>
      </c>
      <c r="B455" s="80">
        <v>157.6</v>
      </c>
      <c r="C455" s="76">
        <f>VLOOKUP(A455, LVMH.PA!$A$32:$B$2000, 2, FALSE)</f>
        <v>412.2</v>
      </c>
      <c r="D455" s="76">
        <f>VLOOKUP(A455, 'PAH3.DE'!$A$31:$B$1500, 2, FALSE)</f>
        <v>49.51</v>
      </c>
      <c r="E455" s="80">
        <f>VLOOKUP(A455,HRMS.PA!$A$33:$B$2000,2,FALSE)</f>
        <v>775</v>
      </c>
      <c r="F455" s="81">
        <f>VLOOKUP(A455,'.STOXX'!$A$27:$B$1500,2,FALSE)</f>
        <v>370.62</v>
      </c>
    </row>
    <row r="456" spans="1:6" x14ac:dyDescent="0.3">
      <c r="A456" s="36">
        <v>44119</v>
      </c>
      <c r="B456" s="80">
        <v>158.44999999999999</v>
      </c>
      <c r="C456" s="76">
        <f>VLOOKUP(A456, LVMH.PA!$A$32:$B$2000, 2, FALSE)</f>
        <v>403</v>
      </c>
      <c r="D456" s="76">
        <f>VLOOKUP(A456, 'PAH3.DE'!$A$31:$B$1500, 2, FALSE)</f>
        <v>48.57</v>
      </c>
      <c r="E456" s="80">
        <f>VLOOKUP(A456,HRMS.PA!$A$33:$B$2000,2,FALSE)</f>
        <v>772</v>
      </c>
      <c r="F456" s="81">
        <f>VLOOKUP(A456,'.STOXX'!$A$27:$B$1500,2,FALSE)</f>
        <v>362.91</v>
      </c>
    </row>
    <row r="457" spans="1:6" x14ac:dyDescent="0.3">
      <c r="A457" s="36">
        <v>44120</v>
      </c>
      <c r="B457" s="80">
        <v>163.85</v>
      </c>
      <c r="C457" s="76">
        <f>VLOOKUP(A457, LVMH.PA!$A$32:$B$2000, 2, FALSE)</f>
        <v>432.6</v>
      </c>
      <c r="D457" s="76">
        <f>VLOOKUP(A457, 'PAH3.DE'!$A$31:$B$1500, 2, FALSE)</f>
        <v>49.87</v>
      </c>
      <c r="E457" s="80">
        <f>VLOOKUP(A457,HRMS.PA!$A$33:$B$2000,2,FALSE)</f>
        <v>790</v>
      </c>
      <c r="F457" s="81">
        <f>VLOOKUP(A457,'.STOXX'!$A$27:$B$1500,2,FALSE)</f>
        <v>367.48</v>
      </c>
    </row>
    <row r="458" spans="1:6" x14ac:dyDescent="0.3">
      <c r="A458" s="36">
        <v>44123</v>
      </c>
      <c r="B458" s="80">
        <v>162.85</v>
      </c>
      <c r="C458" s="76">
        <f>VLOOKUP(A458, LVMH.PA!$A$32:$B$2000, 2, FALSE)</f>
        <v>432.9</v>
      </c>
      <c r="D458" s="76">
        <f>VLOOKUP(A458, 'PAH3.DE'!$A$31:$B$1500, 2, FALSE)</f>
        <v>50.48</v>
      </c>
      <c r="E458" s="80">
        <f>VLOOKUP(A458,HRMS.PA!$A$33:$B$2000,2,FALSE)</f>
        <v>794</v>
      </c>
      <c r="F458" s="81">
        <f>VLOOKUP(A458,'.STOXX'!$A$27:$B$1500,2,FALSE)</f>
        <v>366.81</v>
      </c>
    </row>
    <row r="459" spans="1:6" x14ac:dyDescent="0.3">
      <c r="A459" s="36">
        <v>44124</v>
      </c>
      <c r="B459" s="80">
        <v>162.80000000000001</v>
      </c>
      <c r="C459" s="76">
        <f>VLOOKUP(A459, LVMH.PA!$A$32:$B$2000, 2, FALSE)</f>
        <v>430.2</v>
      </c>
      <c r="D459" s="76">
        <f>VLOOKUP(A459, 'PAH3.DE'!$A$31:$B$1500, 2, FALSE)</f>
        <v>49.9</v>
      </c>
      <c r="E459" s="80">
        <f>VLOOKUP(A459,HRMS.PA!$A$33:$B$2000,2,FALSE)</f>
        <v>805.8</v>
      </c>
      <c r="F459" s="81">
        <f>VLOOKUP(A459,'.STOXX'!$A$27:$B$1500,2,FALSE)</f>
        <v>365.51</v>
      </c>
    </row>
    <row r="460" spans="1:6" x14ac:dyDescent="0.3">
      <c r="A460" s="36">
        <v>44125</v>
      </c>
      <c r="B460" s="80">
        <v>159.80000000000001</v>
      </c>
      <c r="C460" s="76">
        <f>VLOOKUP(A460, LVMH.PA!$A$32:$B$2000, 2, FALSE)</f>
        <v>427.8</v>
      </c>
      <c r="D460" s="76">
        <f>VLOOKUP(A460, 'PAH3.DE'!$A$31:$B$1500, 2, FALSE)</f>
        <v>49.55</v>
      </c>
      <c r="E460" s="80">
        <f>VLOOKUP(A460,HRMS.PA!$A$33:$B$2000,2,FALSE)</f>
        <v>800.4</v>
      </c>
      <c r="F460" s="81">
        <f>VLOOKUP(A460,'.STOXX'!$A$27:$B$1500,2,FALSE)</f>
        <v>360.79</v>
      </c>
    </row>
    <row r="461" spans="1:6" x14ac:dyDescent="0.3">
      <c r="A461" s="36">
        <v>44126</v>
      </c>
      <c r="B461" s="80">
        <v>161</v>
      </c>
      <c r="C461" s="76">
        <f>VLOOKUP(A461, LVMH.PA!$A$32:$B$2000, 2, FALSE)</f>
        <v>427.2</v>
      </c>
      <c r="D461" s="76">
        <f>VLOOKUP(A461, 'PAH3.DE'!$A$31:$B$1500, 2, FALSE)</f>
        <v>50.04</v>
      </c>
      <c r="E461" s="80">
        <f>VLOOKUP(A461,HRMS.PA!$A$33:$B$2000,2,FALSE)</f>
        <v>813.6</v>
      </c>
      <c r="F461" s="81">
        <f>VLOOKUP(A461,'.STOXX'!$A$27:$B$1500,2,FALSE)</f>
        <v>360.27</v>
      </c>
    </row>
    <row r="462" spans="1:6" x14ac:dyDescent="0.3">
      <c r="A462" s="36">
        <v>44127</v>
      </c>
      <c r="B462" s="80">
        <v>160.5</v>
      </c>
      <c r="C462" s="76">
        <f>VLOOKUP(A462, LVMH.PA!$A$32:$B$2000, 2, FALSE)</f>
        <v>428</v>
      </c>
      <c r="D462" s="76">
        <f>VLOOKUP(A462, 'PAH3.DE'!$A$31:$B$1500, 2, FALSE)</f>
        <v>50.14</v>
      </c>
      <c r="E462" s="80">
        <f>VLOOKUP(A462,HRMS.PA!$A$33:$B$2000,2,FALSE)</f>
        <v>825</v>
      </c>
      <c r="F462" s="81">
        <f>VLOOKUP(A462,'.STOXX'!$A$27:$B$1500,2,FALSE)</f>
        <v>362.5</v>
      </c>
    </row>
    <row r="463" spans="1:6" x14ac:dyDescent="0.3">
      <c r="A463" s="36">
        <v>44130</v>
      </c>
      <c r="B463" s="80">
        <v>156.35</v>
      </c>
      <c r="C463" s="76">
        <f>VLOOKUP(A463, LVMH.PA!$A$32:$B$2000, 2, FALSE)</f>
        <v>421.75</v>
      </c>
      <c r="D463" s="76">
        <f>VLOOKUP(A463, 'PAH3.DE'!$A$31:$B$1500, 2, FALSE)</f>
        <v>48.9</v>
      </c>
      <c r="E463" s="80">
        <f>VLOOKUP(A463,HRMS.PA!$A$33:$B$2000,2,FALSE)</f>
        <v>826.2</v>
      </c>
      <c r="F463" s="81">
        <f>VLOOKUP(A463,'.STOXX'!$A$27:$B$1500,2,FALSE)</f>
        <v>355.95</v>
      </c>
    </row>
    <row r="464" spans="1:6" x14ac:dyDescent="0.3">
      <c r="A464" s="36">
        <v>44131</v>
      </c>
      <c r="B464" s="80">
        <v>156.94999999999999</v>
      </c>
      <c r="C464" s="76">
        <f>VLOOKUP(A464, LVMH.PA!$A$32:$B$2000, 2, FALSE)</f>
        <v>418.85</v>
      </c>
      <c r="D464" s="76">
        <f>VLOOKUP(A464, 'PAH3.DE'!$A$31:$B$1500, 2, FALSE)</f>
        <v>47.57</v>
      </c>
      <c r="E464" s="80">
        <f>VLOOKUP(A464,HRMS.PA!$A$33:$B$2000,2,FALSE)</f>
        <v>825.4</v>
      </c>
      <c r="F464" s="81">
        <f>VLOOKUP(A464,'.STOXX'!$A$27:$B$1500,2,FALSE)</f>
        <v>352.58</v>
      </c>
    </row>
    <row r="465" spans="1:6" x14ac:dyDescent="0.3">
      <c r="A465" s="36">
        <v>44132</v>
      </c>
      <c r="B465" s="80">
        <v>151.85</v>
      </c>
      <c r="C465" s="76">
        <f>VLOOKUP(A465, LVMH.PA!$A$32:$B$2000, 2, FALSE)</f>
        <v>402.15</v>
      </c>
      <c r="D465" s="76">
        <f>VLOOKUP(A465, 'PAH3.DE'!$A$31:$B$1500, 2, FALSE)</f>
        <v>44.93</v>
      </c>
      <c r="E465" s="80">
        <f>VLOOKUP(A465,HRMS.PA!$A$33:$B$2000,2,FALSE)</f>
        <v>798.2</v>
      </c>
      <c r="F465" s="81">
        <f>VLOOKUP(A465,'.STOXX'!$A$27:$B$1500,2,FALSE)</f>
        <v>342.17</v>
      </c>
    </row>
    <row r="466" spans="1:6" x14ac:dyDescent="0.3">
      <c r="A466" s="36">
        <v>44133</v>
      </c>
      <c r="B466" s="80">
        <v>152.85</v>
      </c>
      <c r="C466" s="76">
        <f>VLOOKUP(A466, LVMH.PA!$A$32:$B$2000, 2, FALSE)</f>
        <v>403.8</v>
      </c>
      <c r="D466" s="76">
        <f>VLOOKUP(A466, 'PAH3.DE'!$A$31:$B$1500, 2, FALSE)</f>
        <v>45.74</v>
      </c>
      <c r="E466" s="80">
        <f>VLOOKUP(A466,HRMS.PA!$A$33:$B$2000,2,FALSE)</f>
        <v>809.6</v>
      </c>
      <c r="F466" s="81">
        <f>VLOOKUP(A466,'.STOXX'!$A$27:$B$1500,2,FALSE)</f>
        <v>341.76</v>
      </c>
    </row>
    <row r="467" spans="1:6" x14ac:dyDescent="0.3">
      <c r="A467" s="36">
        <v>44134</v>
      </c>
      <c r="B467" s="80">
        <v>153.15</v>
      </c>
      <c r="C467" s="76">
        <f>VLOOKUP(A467, LVMH.PA!$A$32:$B$2000, 2, FALSE)</f>
        <v>402.3</v>
      </c>
      <c r="D467" s="76">
        <f>VLOOKUP(A467, 'PAH3.DE'!$A$31:$B$1500, 2, FALSE)</f>
        <v>46</v>
      </c>
      <c r="E467" s="80">
        <f>VLOOKUP(A467,HRMS.PA!$A$33:$B$2000,2,FALSE)</f>
        <v>799</v>
      </c>
      <c r="F467" s="81">
        <f>VLOOKUP(A467,'.STOXX'!$A$27:$B$1500,2,FALSE)</f>
        <v>342.36</v>
      </c>
    </row>
    <row r="468" spans="1:6" x14ac:dyDescent="0.3">
      <c r="A468" s="36">
        <v>44137</v>
      </c>
      <c r="B468" s="80">
        <v>157.19999999999999</v>
      </c>
      <c r="C468" s="76">
        <f>VLOOKUP(A468, LVMH.PA!$A$32:$B$2000, 2, FALSE)</f>
        <v>405.65</v>
      </c>
      <c r="D468" s="76">
        <f>VLOOKUP(A468, 'PAH3.DE'!$A$31:$B$1500, 2, FALSE)</f>
        <v>47.13</v>
      </c>
      <c r="E468" s="80">
        <f>VLOOKUP(A468,HRMS.PA!$A$33:$B$2000,2,FALSE)</f>
        <v>801.4</v>
      </c>
      <c r="F468" s="81">
        <f>VLOOKUP(A468,'.STOXX'!$A$27:$B$1500,2,FALSE)</f>
        <v>347.86</v>
      </c>
    </row>
    <row r="469" spans="1:6" x14ac:dyDescent="0.3">
      <c r="A469" s="36">
        <v>44138</v>
      </c>
      <c r="B469" s="80">
        <v>168.3</v>
      </c>
      <c r="C469" s="76">
        <f>VLOOKUP(A469, LVMH.PA!$A$32:$B$2000, 2, FALSE)</f>
        <v>408.95</v>
      </c>
      <c r="D469" s="76">
        <f>VLOOKUP(A469, 'PAH3.DE'!$A$31:$B$1500, 2, FALSE)</f>
        <v>48.92</v>
      </c>
      <c r="E469" s="80">
        <f>VLOOKUP(A469,HRMS.PA!$A$33:$B$2000,2,FALSE)</f>
        <v>810</v>
      </c>
      <c r="F469" s="81">
        <f>VLOOKUP(A469,'.STOXX'!$A$27:$B$1500,2,FALSE)</f>
        <v>356.01</v>
      </c>
    </row>
    <row r="470" spans="1:6" x14ac:dyDescent="0.3">
      <c r="A470" s="36">
        <v>44139</v>
      </c>
      <c r="B470" s="80">
        <v>172.15</v>
      </c>
      <c r="C470" s="76">
        <f>VLOOKUP(A470, LVMH.PA!$A$32:$B$2000, 2, FALSE)</f>
        <v>421.8</v>
      </c>
      <c r="D470" s="76">
        <f>VLOOKUP(A470, 'PAH3.DE'!$A$31:$B$1500, 2, FALSE)</f>
        <v>49.46</v>
      </c>
      <c r="E470" s="80">
        <f>VLOOKUP(A470,HRMS.PA!$A$33:$B$2000,2,FALSE)</f>
        <v>833.4</v>
      </c>
      <c r="F470" s="81">
        <f>VLOOKUP(A470,'.STOXX'!$A$27:$B$1500,2,FALSE)</f>
        <v>363.31</v>
      </c>
    </row>
    <row r="471" spans="1:6" x14ac:dyDescent="0.3">
      <c r="A471" s="36">
        <v>44140</v>
      </c>
      <c r="B471" s="80">
        <v>174.55</v>
      </c>
      <c r="C471" s="76">
        <f>VLOOKUP(A471, LVMH.PA!$A$32:$B$2000, 2, FALSE)</f>
        <v>436.75</v>
      </c>
      <c r="D471" s="76">
        <f>VLOOKUP(A471, 'PAH3.DE'!$A$31:$B$1500, 2, FALSE)</f>
        <v>50.84</v>
      </c>
      <c r="E471" s="80">
        <f>VLOOKUP(A471,HRMS.PA!$A$33:$B$2000,2,FALSE)</f>
        <v>845.4</v>
      </c>
      <c r="F471" s="81">
        <f>VLOOKUP(A471,'.STOXX'!$A$27:$B$1500,2,FALSE)</f>
        <v>367.12</v>
      </c>
    </row>
    <row r="472" spans="1:6" x14ac:dyDescent="0.3">
      <c r="A472" s="36">
        <v>44141</v>
      </c>
      <c r="B472" s="80">
        <v>174.8</v>
      </c>
      <c r="C472" s="76">
        <f>VLOOKUP(A472, LVMH.PA!$A$32:$B$2000, 2, FALSE)</f>
        <v>435.5</v>
      </c>
      <c r="D472" s="76">
        <f>VLOOKUP(A472, 'PAH3.DE'!$A$31:$B$1500, 2, FALSE)</f>
        <v>49.99</v>
      </c>
      <c r="E472" s="80">
        <f>VLOOKUP(A472,HRMS.PA!$A$33:$B$2000,2,FALSE)</f>
        <v>834.4</v>
      </c>
      <c r="F472" s="81">
        <f>VLOOKUP(A472,'.STOXX'!$A$27:$B$1500,2,FALSE)</f>
        <v>366.4</v>
      </c>
    </row>
    <row r="473" spans="1:6" x14ac:dyDescent="0.3">
      <c r="A473" s="36">
        <v>44144</v>
      </c>
      <c r="B473" s="80">
        <v>178.55</v>
      </c>
      <c r="C473" s="76">
        <f>VLOOKUP(A473, LVMH.PA!$A$32:$B$2000, 2, FALSE)</f>
        <v>468.85</v>
      </c>
      <c r="D473" s="76">
        <f>VLOOKUP(A473, 'PAH3.DE'!$A$31:$B$1500, 2, FALSE)</f>
        <v>52.84</v>
      </c>
      <c r="E473" s="80">
        <f>VLOOKUP(A473,HRMS.PA!$A$33:$B$2000,2,FALSE)</f>
        <v>838.6</v>
      </c>
      <c r="F473" s="81">
        <f>VLOOKUP(A473,'.STOXX'!$A$27:$B$1500,2,FALSE)</f>
        <v>380.99</v>
      </c>
    </row>
    <row r="474" spans="1:6" x14ac:dyDescent="0.3">
      <c r="A474" s="36">
        <v>44145</v>
      </c>
      <c r="B474" s="80">
        <v>173.1</v>
      </c>
      <c r="C474" s="76">
        <f>VLOOKUP(A474, LVMH.PA!$A$32:$B$2000, 2, FALSE)</f>
        <v>474</v>
      </c>
      <c r="D474" s="76">
        <f>VLOOKUP(A474, 'PAH3.DE'!$A$31:$B$1500, 2, FALSE)</f>
        <v>54.4</v>
      </c>
      <c r="E474" s="80">
        <f>VLOOKUP(A474,HRMS.PA!$A$33:$B$2000,2,FALSE)</f>
        <v>833</v>
      </c>
      <c r="F474" s="81">
        <f>VLOOKUP(A474,'.STOXX'!$A$27:$B$1500,2,FALSE)</f>
        <v>384.42</v>
      </c>
    </row>
    <row r="475" spans="1:6" x14ac:dyDescent="0.3">
      <c r="A475" s="36">
        <v>44146</v>
      </c>
      <c r="B475" s="80">
        <v>177.45</v>
      </c>
      <c r="C475" s="76">
        <f>VLOOKUP(A475, LVMH.PA!$A$32:$B$2000, 2, FALSE)</f>
        <v>487.4</v>
      </c>
      <c r="D475" s="76">
        <f>VLOOKUP(A475, 'PAH3.DE'!$A$31:$B$1500, 2, FALSE)</f>
        <v>54.44</v>
      </c>
      <c r="E475" s="80">
        <f>VLOOKUP(A475,HRMS.PA!$A$33:$B$2000,2,FALSE)</f>
        <v>851.6</v>
      </c>
      <c r="F475" s="81">
        <f>VLOOKUP(A475,'.STOXX'!$A$27:$B$1500,2,FALSE)</f>
        <v>388.56</v>
      </c>
    </row>
    <row r="476" spans="1:6" x14ac:dyDescent="0.3">
      <c r="A476" s="36">
        <v>44147</v>
      </c>
      <c r="B476" s="80">
        <v>176.35</v>
      </c>
      <c r="C476" s="76">
        <f>VLOOKUP(A476, LVMH.PA!$A$32:$B$2000, 2, FALSE)</f>
        <v>472.85</v>
      </c>
      <c r="D476" s="76">
        <f>VLOOKUP(A476, 'PAH3.DE'!$A$31:$B$1500, 2, FALSE)</f>
        <v>53.44</v>
      </c>
      <c r="E476" s="80">
        <f>VLOOKUP(A476,HRMS.PA!$A$33:$B$2000,2,FALSE)</f>
        <v>833</v>
      </c>
      <c r="F476" s="81">
        <f>VLOOKUP(A476,'.STOXX'!$A$27:$B$1500,2,FALSE)</f>
        <v>385.16</v>
      </c>
    </row>
    <row r="477" spans="1:6" x14ac:dyDescent="0.3">
      <c r="A477" s="36">
        <v>44148</v>
      </c>
      <c r="B477" s="80">
        <v>174.5</v>
      </c>
      <c r="C477" s="76">
        <f>VLOOKUP(A477, LVMH.PA!$A$32:$B$2000, 2, FALSE)</f>
        <v>469.75</v>
      </c>
      <c r="D477" s="76">
        <f>VLOOKUP(A477, 'PAH3.DE'!$A$31:$B$1500, 2, FALSE)</f>
        <v>54.84</v>
      </c>
      <c r="E477" s="80">
        <f>VLOOKUP(A477,HRMS.PA!$A$33:$B$2000,2,FALSE)</f>
        <v>835</v>
      </c>
      <c r="F477" s="81">
        <f>VLOOKUP(A477,'.STOXX'!$A$27:$B$1500,2,FALSE)</f>
        <v>385.18</v>
      </c>
    </row>
    <row r="478" spans="1:6" x14ac:dyDescent="0.3">
      <c r="A478" s="36">
        <v>44151</v>
      </c>
      <c r="B478" s="80">
        <v>175</v>
      </c>
      <c r="C478" s="76">
        <f>VLOOKUP(A478, LVMH.PA!$A$32:$B$2000, 2, FALSE)</f>
        <v>477.3</v>
      </c>
      <c r="D478" s="76">
        <f>VLOOKUP(A478, 'PAH3.DE'!$A$31:$B$1500, 2, FALSE)</f>
        <v>56.68</v>
      </c>
      <c r="E478" s="80">
        <f>VLOOKUP(A478,HRMS.PA!$A$33:$B$2000,2,FALSE)</f>
        <v>842.8</v>
      </c>
      <c r="F478" s="81">
        <f>VLOOKUP(A478,'.STOXX'!$A$27:$B$1500,2,FALSE)</f>
        <v>389.74</v>
      </c>
    </row>
    <row r="479" spans="1:6" x14ac:dyDescent="0.3">
      <c r="A479" s="36">
        <v>44152</v>
      </c>
      <c r="B479" s="80">
        <v>177.2</v>
      </c>
      <c r="C479" s="76">
        <f>VLOOKUP(A479, LVMH.PA!$A$32:$B$2000, 2, FALSE)</f>
        <v>475</v>
      </c>
      <c r="D479" s="76">
        <f>VLOOKUP(A479, 'PAH3.DE'!$A$31:$B$1500, 2, FALSE)</f>
        <v>56.8</v>
      </c>
      <c r="E479" s="80">
        <f>VLOOKUP(A479,HRMS.PA!$A$33:$B$2000,2,FALSE)</f>
        <v>843</v>
      </c>
      <c r="F479" s="81">
        <f>VLOOKUP(A479,'.STOXX'!$A$27:$B$1500,2,FALSE)</f>
        <v>388.82</v>
      </c>
    </row>
    <row r="480" spans="1:6" x14ac:dyDescent="0.3">
      <c r="A480" s="36">
        <v>44153</v>
      </c>
      <c r="B480" s="80">
        <v>179.75</v>
      </c>
      <c r="C480" s="76">
        <f>VLOOKUP(A480, LVMH.PA!$A$32:$B$2000, 2, FALSE)</f>
        <v>486.15</v>
      </c>
      <c r="D480" s="76">
        <f>VLOOKUP(A480, 'PAH3.DE'!$A$31:$B$1500, 2, FALSE)</f>
        <v>57.24</v>
      </c>
      <c r="E480" s="80">
        <f>VLOOKUP(A480,HRMS.PA!$A$33:$B$2000,2,FALSE)</f>
        <v>847.2</v>
      </c>
      <c r="F480" s="81">
        <f>VLOOKUP(A480,'.STOXX'!$A$27:$B$1500,2,FALSE)</f>
        <v>390.54</v>
      </c>
    </row>
    <row r="481" spans="1:6" x14ac:dyDescent="0.3">
      <c r="A481" s="36">
        <v>44154</v>
      </c>
      <c r="B481" s="80">
        <v>179.95</v>
      </c>
      <c r="C481" s="76">
        <f>VLOOKUP(A481, LVMH.PA!$A$32:$B$2000, 2, FALSE)</f>
        <v>488.65</v>
      </c>
      <c r="D481" s="76">
        <f>VLOOKUP(A481, 'PAH3.DE'!$A$31:$B$1500, 2, FALSE)</f>
        <v>56.52</v>
      </c>
      <c r="E481" s="80">
        <f>VLOOKUP(A481,HRMS.PA!$A$33:$B$2000,2,FALSE)</f>
        <v>848.4</v>
      </c>
      <c r="F481" s="81">
        <f>VLOOKUP(A481,'.STOXX'!$A$27:$B$1500,2,FALSE)</f>
        <v>387.6</v>
      </c>
    </row>
    <row r="482" spans="1:6" x14ac:dyDescent="0.3">
      <c r="A482" s="36">
        <v>44155</v>
      </c>
      <c r="B482" s="80">
        <v>178.5</v>
      </c>
      <c r="C482" s="76">
        <f>VLOOKUP(A482, LVMH.PA!$A$32:$B$2000, 2, FALSE)</f>
        <v>492.55</v>
      </c>
      <c r="D482" s="76">
        <f>VLOOKUP(A482, 'PAH3.DE'!$A$31:$B$1500, 2, FALSE)</f>
        <v>56.38</v>
      </c>
      <c r="E482" s="80">
        <f>VLOOKUP(A482,HRMS.PA!$A$33:$B$2000,2,FALSE)</f>
        <v>857.2</v>
      </c>
      <c r="F482" s="81">
        <f>VLOOKUP(A482,'.STOXX'!$A$27:$B$1500,2,FALSE)</f>
        <v>389.61</v>
      </c>
    </row>
    <row r="483" spans="1:6" x14ac:dyDescent="0.3">
      <c r="A483" s="36">
        <v>44158</v>
      </c>
      <c r="B483" s="80">
        <v>176.5</v>
      </c>
      <c r="C483" s="76">
        <f>VLOOKUP(A483, LVMH.PA!$A$32:$B$2000, 2, FALSE)</f>
        <v>492.5</v>
      </c>
      <c r="D483" s="76">
        <f>VLOOKUP(A483, 'PAH3.DE'!$A$31:$B$1500, 2, FALSE)</f>
        <v>56.5</v>
      </c>
      <c r="E483" s="80">
        <f>VLOOKUP(A483,HRMS.PA!$A$33:$B$2000,2,FALSE)</f>
        <v>835.8</v>
      </c>
      <c r="F483" s="81">
        <f>VLOOKUP(A483,'.STOXX'!$A$27:$B$1500,2,FALSE)</f>
        <v>388.84</v>
      </c>
    </row>
    <row r="484" spans="1:6" x14ac:dyDescent="0.3">
      <c r="A484" s="36">
        <v>44159</v>
      </c>
      <c r="B484" s="80">
        <v>177.85</v>
      </c>
      <c r="C484" s="76">
        <f>VLOOKUP(A484, LVMH.PA!$A$32:$B$2000, 2, FALSE)</f>
        <v>494.85</v>
      </c>
      <c r="D484" s="76">
        <f>VLOOKUP(A484, 'PAH3.DE'!$A$31:$B$1500, 2, FALSE)</f>
        <v>58.52</v>
      </c>
      <c r="E484" s="80">
        <f>VLOOKUP(A484,HRMS.PA!$A$33:$B$2000,2,FALSE)</f>
        <v>827.4</v>
      </c>
      <c r="F484" s="81">
        <f>VLOOKUP(A484,'.STOXX'!$A$27:$B$1500,2,FALSE)</f>
        <v>392.39</v>
      </c>
    </row>
    <row r="485" spans="1:6" x14ac:dyDescent="0.3">
      <c r="A485" s="36">
        <v>44160</v>
      </c>
      <c r="B485" s="80">
        <v>177.4</v>
      </c>
      <c r="C485" s="76">
        <f>VLOOKUP(A485, LVMH.PA!$A$32:$B$2000, 2, FALSE)</f>
        <v>494.2</v>
      </c>
      <c r="D485" s="76">
        <f>VLOOKUP(A485, 'PAH3.DE'!$A$31:$B$1500, 2, FALSE)</f>
        <v>57.4</v>
      </c>
      <c r="E485" s="80">
        <f>VLOOKUP(A485,HRMS.PA!$A$33:$B$2000,2,FALSE)</f>
        <v>827.4</v>
      </c>
      <c r="F485" s="81">
        <f>VLOOKUP(A485,'.STOXX'!$A$27:$B$1500,2,FALSE)</f>
        <v>392.09</v>
      </c>
    </row>
    <row r="486" spans="1:6" x14ac:dyDescent="0.3">
      <c r="A486" s="36">
        <v>44161</v>
      </c>
      <c r="B486" s="80">
        <v>176.8</v>
      </c>
      <c r="C486" s="76">
        <f>VLOOKUP(A486, LVMH.PA!$A$32:$B$2000, 2, FALSE)</f>
        <v>495.75</v>
      </c>
      <c r="D486" s="76">
        <f>VLOOKUP(A486, 'PAH3.DE'!$A$31:$B$1500, 2, FALSE)</f>
        <v>55.98</v>
      </c>
      <c r="E486" s="80">
        <f>VLOOKUP(A486,HRMS.PA!$A$33:$B$2000,2,FALSE)</f>
        <v>826</v>
      </c>
      <c r="F486" s="81">
        <f>VLOOKUP(A486,'.STOXX'!$A$27:$B$1500,2,FALSE)</f>
        <v>391.63</v>
      </c>
    </row>
    <row r="487" spans="1:6" x14ac:dyDescent="0.3">
      <c r="A487" s="36">
        <v>44162</v>
      </c>
      <c r="B487" s="80">
        <v>178.55</v>
      </c>
      <c r="C487" s="76">
        <f>VLOOKUP(A487, LVMH.PA!$A$32:$B$2000, 2, FALSE)</f>
        <v>496</v>
      </c>
      <c r="D487" s="76">
        <f>VLOOKUP(A487, 'PAH3.DE'!$A$31:$B$1500, 2, FALSE)</f>
        <v>55</v>
      </c>
      <c r="E487" s="80">
        <f>VLOOKUP(A487,HRMS.PA!$A$33:$B$2000,2,FALSE)</f>
        <v>823.4</v>
      </c>
      <c r="F487" s="81">
        <f>VLOOKUP(A487,'.STOXX'!$A$27:$B$1500,2,FALSE)</f>
        <v>393.23</v>
      </c>
    </row>
    <row r="488" spans="1:6" x14ac:dyDescent="0.3">
      <c r="A488" s="36">
        <v>44165</v>
      </c>
      <c r="B488" s="80">
        <v>176.8</v>
      </c>
      <c r="C488" s="76">
        <f>VLOOKUP(A488, LVMH.PA!$A$32:$B$2000, 2, FALSE)</f>
        <v>482.9</v>
      </c>
      <c r="D488" s="76">
        <f>VLOOKUP(A488, 'PAH3.DE'!$A$31:$B$1500, 2, FALSE)</f>
        <v>53.3</v>
      </c>
      <c r="E488" s="80">
        <f>VLOOKUP(A488,HRMS.PA!$A$33:$B$2000,2,FALSE)</f>
        <v>817.4</v>
      </c>
      <c r="F488" s="81">
        <f>VLOOKUP(A488,'.STOXX'!$A$27:$B$1500,2,FALSE)</f>
        <v>389.36</v>
      </c>
    </row>
    <row r="489" spans="1:6" x14ac:dyDescent="0.3">
      <c r="A489" s="36">
        <v>44166</v>
      </c>
      <c r="B489" s="80">
        <v>177.15</v>
      </c>
      <c r="C489" s="76">
        <f>VLOOKUP(A489, LVMH.PA!$A$32:$B$2000, 2, FALSE)</f>
        <v>496.75</v>
      </c>
      <c r="D489" s="76">
        <f>VLOOKUP(A489, 'PAH3.DE'!$A$31:$B$1500, 2, FALSE)</f>
        <v>55.58</v>
      </c>
      <c r="E489" s="80">
        <f>VLOOKUP(A489,HRMS.PA!$A$33:$B$2000,2,FALSE)</f>
        <v>822.4</v>
      </c>
      <c r="F489" s="81">
        <f>VLOOKUP(A489,'.STOXX'!$A$27:$B$1500,2,FALSE)</f>
        <v>391.9</v>
      </c>
    </row>
    <row r="490" spans="1:6" x14ac:dyDescent="0.3">
      <c r="A490" s="36">
        <v>44167</v>
      </c>
      <c r="B490" s="80">
        <v>177.4</v>
      </c>
      <c r="C490" s="76">
        <f>VLOOKUP(A490, LVMH.PA!$A$32:$B$2000, 2, FALSE)</f>
        <v>497.85</v>
      </c>
      <c r="D490" s="76">
        <f>VLOOKUP(A490, 'PAH3.DE'!$A$31:$B$1500, 2, FALSE)</f>
        <v>55.34</v>
      </c>
      <c r="E490" s="80">
        <f>VLOOKUP(A490,HRMS.PA!$A$33:$B$2000,2,FALSE)</f>
        <v>827.2</v>
      </c>
      <c r="F490" s="81">
        <f>VLOOKUP(A490,'.STOXX'!$A$27:$B$1500,2,FALSE)</f>
        <v>391.69</v>
      </c>
    </row>
    <row r="491" spans="1:6" x14ac:dyDescent="0.3">
      <c r="A491" s="36">
        <v>44168</v>
      </c>
      <c r="B491" s="80">
        <v>177.8</v>
      </c>
      <c r="C491" s="76">
        <f>VLOOKUP(A491, LVMH.PA!$A$32:$B$2000, 2, FALSE)</f>
        <v>498</v>
      </c>
      <c r="D491" s="76">
        <f>VLOOKUP(A491, 'PAH3.DE'!$A$31:$B$1500, 2, FALSE)</f>
        <v>55.34</v>
      </c>
      <c r="E491" s="80">
        <f>VLOOKUP(A491,HRMS.PA!$A$33:$B$2000,2,FALSE)</f>
        <v>839.8</v>
      </c>
      <c r="F491" s="81">
        <f>VLOOKUP(A491,'.STOXX'!$A$27:$B$1500,2,FALSE)</f>
        <v>391.72</v>
      </c>
    </row>
    <row r="492" spans="1:6" x14ac:dyDescent="0.3">
      <c r="A492" s="36">
        <v>44169</v>
      </c>
      <c r="B492" s="80">
        <v>174.2</v>
      </c>
      <c r="C492" s="76">
        <f>VLOOKUP(A492, LVMH.PA!$A$32:$B$2000, 2, FALSE)</f>
        <v>492.25</v>
      </c>
      <c r="D492" s="76">
        <f>VLOOKUP(A492, 'PAH3.DE'!$A$31:$B$1500, 2, FALSE)</f>
        <v>55.88</v>
      </c>
      <c r="E492" s="80">
        <f>VLOOKUP(A492,HRMS.PA!$A$33:$B$2000,2,FALSE)</f>
        <v>826.4</v>
      </c>
      <c r="F492" s="81">
        <f>VLOOKUP(A492,'.STOXX'!$A$27:$B$1500,2,FALSE)</f>
        <v>394.04</v>
      </c>
    </row>
    <row r="493" spans="1:6" x14ac:dyDescent="0.3">
      <c r="A493" s="36">
        <v>44172</v>
      </c>
      <c r="B493" s="80">
        <v>174.05</v>
      </c>
      <c r="C493" s="76">
        <f>VLOOKUP(A493, LVMH.PA!$A$32:$B$2000, 2, FALSE)</f>
        <v>493.7</v>
      </c>
      <c r="D493" s="76">
        <f>VLOOKUP(A493, 'PAH3.DE'!$A$31:$B$1500, 2, FALSE)</f>
        <v>55</v>
      </c>
      <c r="E493" s="80">
        <f>VLOOKUP(A493,HRMS.PA!$A$33:$B$2000,2,FALSE)</f>
        <v>831.8</v>
      </c>
      <c r="F493" s="81">
        <f>VLOOKUP(A493,'.STOXX'!$A$27:$B$1500,2,FALSE)</f>
        <v>392.84</v>
      </c>
    </row>
    <row r="494" spans="1:6" x14ac:dyDescent="0.3">
      <c r="A494" s="36">
        <v>44173</v>
      </c>
      <c r="B494" s="80">
        <v>174.65</v>
      </c>
      <c r="C494" s="76">
        <f>VLOOKUP(A494, LVMH.PA!$A$32:$B$2000, 2, FALSE)</f>
        <v>494.45</v>
      </c>
      <c r="D494" s="76">
        <f>VLOOKUP(A494, 'PAH3.DE'!$A$31:$B$1500, 2, FALSE)</f>
        <v>54.48</v>
      </c>
      <c r="E494" s="80">
        <f>VLOOKUP(A494,HRMS.PA!$A$33:$B$2000,2,FALSE)</f>
        <v>829.8</v>
      </c>
      <c r="F494" s="81">
        <f>VLOOKUP(A494,'.STOXX'!$A$27:$B$1500,2,FALSE)</f>
        <v>393.64</v>
      </c>
    </row>
    <row r="495" spans="1:6" x14ac:dyDescent="0.3">
      <c r="A495" s="36">
        <v>44174</v>
      </c>
      <c r="B495" s="80">
        <v>179.55</v>
      </c>
      <c r="C495" s="76">
        <f>VLOOKUP(A495, LVMH.PA!$A$32:$B$2000, 2, FALSE)</f>
        <v>498</v>
      </c>
      <c r="D495" s="76">
        <f>VLOOKUP(A495, 'PAH3.DE'!$A$31:$B$1500, 2, FALSE)</f>
        <v>55.12</v>
      </c>
      <c r="E495" s="80">
        <f>VLOOKUP(A495,HRMS.PA!$A$33:$B$2000,2,FALSE)</f>
        <v>830.2</v>
      </c>
      <c r="F495" s="81">
        <f>VLOOKUP(A495,'.STOXX'!$A$27:$B$1500,2,FALSE)</f>
        <v>394.9</v>
      </c>
    </row>
    <row r="496" spans="1:6" x14ac:dyDescent="0.3">
      <c r="A496" s="36">
        <v>44175</v>
      </c>
      <c r="B496" s="80">
        <v>176.2</v>
      </c>
      <c r="C496" s="76">
        <f>VLOOKUP(A496, LVMH.PA!$A$32:$B$2000, 2, FALSE)</f>
        <v>501</v>
      </c>
      <c r="D496" s="76">
        <f>VLOOKUP(A496, 'PAH3.DE'!$A$31:$B$1500, 2, FALSE)</f>
        <v>55.04</v>
      </c>
      <c r="E496" s="80">
        <f>VLOOKUP(A496,HRMS.PA!$A$33:$B$2000,2,FALSE)</f>
        <v>828</v>
      </c>
      <c r="F496" s="81">
        <f>VLOOKUP(A496,'.STOXX'!$A$27:$B$1500,2,FALSE)</f>
        <v>393.15</v>
      </c>
    </row>
    <row r="497" spans="1:6" x14ac:dyDescent="0.3">
      <c r="A497" s="36">
        <v>44176</v>
      </c>
      <c r="B497" s="80">
        <v>176.75</v>
      </c>
      <c r="C497" s="76">
        <f>VLOOKUP(A497, LVMH.PA!$A$32:$B$2000, 2, FALSE)</f>
        <v>500.4</v>
      </c>
      <c r="D497" s="76">
        <f>VLOOKUP(A497, 'PAH3.DE'!$A$31:$B$1500, 2, FALSE)</f>
        <v>54</v>
      </c>
      <c r="E497" s="80">
        <f>VLOOKUP(A497,HRMS.PA!$A$33:$B$2000,2,FALSE)</f>
        <v>835</v>
      </c>
      <c r="F497" s="81">
        <f>VLOOKUP(A497,'.STOXX'!$A$27:$B$1500,2,FALSE)</f>
        <v>390.12</v>
      </c>
    </row>
    <row r="498" spans="1:6" x14ac:dyDescent="0.3">
      <c r="A498" s="36">
        <v>44179</v>
      </c>
      <c r="B498" s="80">
        <v>178.9</v>
      </c>
      <c r="C498" s="76">
        <f>VLOOKUP(A498, LVMH.PA!$A$32:$B$2000, 2, FALSE)</f>
        <v>509.2</v>
      </c>
      <c r="D498" s="76">
        <f>VLOOKUP(A498, 'PAH3.DE'!$A$31:$B$1500, 2, FALSE)</f>
        <v>54.02</v>
      </c>
      <c r="E498" s="80">
        <f>VLOOKUP(A498,HRMS.PA!$A$33:$B$2000,2,FALSE)</f>
        <v>844.6</v>
      </c>
      <c r="F498" s="81">
        <f>VLOOKUP(A498,'.STOXX'!$A$27:$B$1500,2,FALSE)</f>
        <v>391.85</v>
      </c>
    </row>
    <row r="499" spans="1:6" x14ac:dyDescent="0.3">
      <c r="A499" s="36">
        <v>44180</v>
      </c>
      <c r="B499" s="80">
        <v>181.6</v>
      </c>
      <c r="C499" s="76">
        <f>VLOOKUP(A499, LVMH.PA!$A$32:$B$2000, 2, FALSE)</f>
        <v>507.2</v>
      </c>
      <c r="D499" s="76">
        <f>VLOOKUP(A499, 'PAH3.DE'!$A$31:$B$1500, 2, FALSE)</f>
        <v>57</v>
      </c>
      <c r="E499" s="80">
        <f>VLOOKUP(A499,HRMS.PA!$A$33:$B$2000,2,FALSE)</f>
        <v>853.6</v>
      </c>
      <c r="F499" s="81">
        <f>VLOOKUP(A499,'.STOXX'!$A$27:$B$1500,2,FALSE)</f>
        <v>392.84</v>
      </c>
    </row>
    <row r="500" spans="1:6" x14ac:dyDescent="0.3">
      <c r="A500" s="36">
        <v>44181</v>
      </c>
      <c r="B500" s="80">
        <v>182.45</v>
      </c>
      <c r="C500" s="76">
        <f>VLOOKUP(A500, LVMH.PA!$A$32:$B$2000, 2, FALSE)</f>
        <v>505</v>
      </c>
      <c r="D500" s="76">
        <f>VLOOKUP(A500, 'PAH3.DE'!$A$31:$B$1500, 2, FALSE)</f>
        <v>57.96</v>
      </c>
      <c r="E500" s="80">
        <f>VLOOKUP(A500,HRMS.PA!$A$33:$B$2000,2,FALSE)</f>
        <v>862</v>
      </c>
      <c r="F500" s="81">
        <f>VLOOKUP(A500,'.STOXX'!$A$27:$B$1500,2,FALSE)</f>
        <v>396.08</v>
      </c>
    </row>
    <row r="501" spans="1:6" x14ac:dyDescent="0.3">
      <c r="A501" s="36">
        <v>44182</v>
      </c>
      <c r="B501" s="80">
        <v>183.5</v>
      </c>
      <c r="C501" s="76">
        <f>VLOOKUP(A501, LVMH.PA!$A$32:$B$2000, 2, FALSE)</f>
        <v>502.9</v>
      </c>
      <c r="D501" s="76">
        <f>VLOOKUP(A501, 'PAH3.DE'!$A$31:$B$1500, 2, FALSE)</f>
        <v>58.16</v>
      </c>
      <c r="E501" s="80">
        <f>VLOOKUP(A501,HRMS.PA!$A$33:$B$2000,2,FALSE)</f>
        <v>862</v>
      </c>
      <c r="F501" s="81">
        <f>VLOOKUP(A501,'.STOXX'!$A$27:$B$1500,2,FALSE)</f>
        <v>397.28</v>
      </c>
    </row>
    <row r="502" spans="1:6" x14ac:dyDescent="0.3">
      <c r="A502" s="36">
        <v>44183</v>
      </c>
      <c r="B502" s="80">
        <v>184.15</v>
      </c>
      <c r="C502" s="76">
        <f>VLOOKUP(A502, LVMH.PA!$A$32:$B$2000, 2, FALSE)</f>
        <v>499.55</v>
      </c>
      <c r="D502" s="76">
        <f>VLOOKUP(A502, 'PAH3.DE'!$A$31:$B$1500, 2, FALSE)</f>
        <v>57.38</v>
      </c>
      <c r="E502" s="80">
        <f>VLOOKUP(A502,HRMS.PA!$A$33:$B$2000,2,FALSE)</f>
        <v>859.8</v>
      </c>
      <c r="F502" s="81">
        <f>VLOOKUP(A502,'.STOXX'!$A$27:$B$1500,2,FALSE)</f>
        <v>395.9</v>
      </c>
    </row>
    <row r="503" spans="1:6" x14ac:dyDescent="0.3">
      <c r="A503" s="36">
        <v>44186</v>
      </c>
      <c r="B503" s="80">
        <v>181.55</v>
      </c>
      <c r="C503" s="76">
        <f>VLOOKUP(A503, LVMH.PA!$A$32:$B$2000, 2, FALSE)</f>
        <v>490.2</v>
      </c>
      <c r="D503" s="76">
        <f>VLOOKUP(A503, 'PAH3.DE'!$A$31:$B$1500, 2, FALSE)</f>
        <v>56.16</v>
      </c>
      <c r="E503" s="80">
        <f>VLOOKUP(A503,HRMS.PA!$A$33:$B$2000,2,FALSE)</f>
        <v>853</v>
      </c>
      <c r="F503" s="81">
        <f>VLOOKUP(A503,'.STOXX'!$A$27:$B$1500,2,FALSE)</f>
        <v>386.69</v>
      </c>
    </row>
    <row r="504" spans="1:6" x14ac:dyDescent="0.3">
      <c r="A504" s="36">
        <v>44187</v>
      </c>
      <c r="B504" s="80">
        <v>186.25</v>
      </c>
      <c r="C504" s="76">
        <f>VLOOKUP(A504, LVMH.PA!$A$32:$B$2000, 2, FALSE)</f>
        <v>492.3</v>
      </c>
      <c r="D504" s="76">
        <f>VLOOKUP(A504, 'PAH3.DE'!$A$31:$B$1500, 2, FALSE)</f>
        <v>56.46</v>
      </c>
      <c r="E504" s="80">
        <f>VLOOKUP(A504,HRMS.PA!$A$33:$B$2000,2,FALSE)</f>
        <v>856</v>
      </c>
      <c r="F504" s="81">
        <f>VLOOKUP(A504,'.STOXX'!$A$27:$B$1500,2,FALSE)</f>
        <v>391.25</v>
      </c>
    </row>
    <row r="505" spans="1:6" x14ac:dyDescent="0.3">
      <c r="A505" s="36">
        <v>44188</v>
      </c>
      <c r="B505" s="80">
        <v>186.65</v>
      </c>
      <c r="C505" s="76">
        <f>VLOOKUP(A505, LVMH.PA!$A$32:$B$2000, 2, FALSE)</f>
        <v>496.1</v>
      </c>
      <c r="D505" s="76">
        <f>VLOOKUP(A505, 'PAH3.DE'!$A$31:$B$1500, 2, FALSE)</f>
        <v>57.42</v>
      </c>
      <c r="E505" s="80">
        <f>VLOOKUP(A505,HRMS.PA!$A$33:$B$2000,2,FALSE)</f>
        <v>851.6</v>
      </c>
      <c r="F505" s="81">
        <f>VLOOKUP(A505,'.STOXX'!$A$27:$B$1500,2,FALSE)</f>
        <v>395.49</v>
      </c>
    </row>
    <row r="506" spans="1:6" x14ac:dyDescent="0.3">
      <c r="A506" s="36">
        <v>44193</v>
      </c>
      <c r="B506" s="80">
        <v>187.05</v>
      </c>
      <c r="C506" s="76">
        <f>VLOOKUP(A506, LVMH.PA!$A$32:$B$2000, 2, FALSE)</f>
        <v>504</v>
      </c>
      <c r="D506" s="76">
        <f>VLOOKUP(A506, 'PAH3.DE'!$A$31:$B$1500, 2, FALSE)</f>
        <v>57.82</v>
      </c>
      <c r="E506" s="80">
        <f>VLOOKUP(A506,HRMS.PA!$A$33:$B$2000,2,FALSE)</f>
        <v>869.2</v>
      </c>
      <c r="F506" s="81">
        <f>VLOOKUP(A506,'.STOXX'!$A$27:$B$1500,2,FALSE)</f>
        <v>398.58</v>
      </c>
    </row>
    <row r="507" spans="1:6" x14ac:dyDescent="0.3">
      <c r="A507" s="36">
        <v>44194</v>
      </c>
      <c r="B507" s="80">
        <v>189.05</v>
      </c>
      <c r="C507" s="76">
        <f>VLOOKUP(A507, LVMH.PA!$A$32:$B$2000, 2, FALSE)</f>
        <v>512.79999999999995</v>
      </c>
      <c r="D507" s="76">
        <f>VLOOKUP(A507, 'PAH3.DE'!$A$31:$B$1500, 2, FALSE)</f>
        <v>57.7</v>
      </c>
      <c r="E507" s="80">
        <f>VLOOKUP(A507,HRMS.PA!$A$33:$B$2000,2,FALSE)</f>
        <v>882.6</v>
      </c>
      <c r="F507" s="81">
        <f>VLOOKUP(A507,'.STOXX'!$A$27:$B$1500,2,FALSE)</f>
        <v>401.61</v>
      </c>
    </row>
    <row r="508" spans="1:6" x14ac:dyDescent="0.3">
      <c r="A508" s="36">
        <v>44195</v>
      </c>
      <c r="B508" s="80">
        <v>188.65</v>
      </c>
      <c r="C508" s="76">
        <f>VLOOKUP(A508, LVMH.PA!$A$32:$B$2000, 2, FALSE)</f>
        <v>513.1</v>
      </c>
      <c r="D508" s="76">
        <f>VLOOKUP(A508, 'PAH3.DE'!$A$31:$B$1500, 2, FALSE)</f>
        <v>56.4</v>
      </c>
      <c r="E508" s="80">
        <f>VLOOKUP(A508,HRMS.PA!$A$33:$B$2000,2,FALSE)</f>
        <v>884</v>
      </c>
      <c r="F508" s="81">
        <f>VLOOKUP(A508,'.STOXX'!$A$27:$B$1500,2,FALSE)</f>
        <v>400.25</v>
      </c>
    </row>
    <row r="509" spans="1:6" x14ac:dyDescent="0.3">
      <c r="A509" s="36">
        <v>44200</v>
      </c>
      <c r="B509" s="80">
        <v>187.6</v>
      </c>
      <c r="C509" s="76">
        <f>VLOOKUP(A509, LVMH.PA!$A$32:$B$2000, 2, FALSE)</f>
        <v>512.1</v>
      </c>
      <c r="D509" s="76">
        <f>VLOOKUP(A509, 'PAH3.DE'!$A$31:$B$1500, 2, FALSE)</f>
        <v>56.42</v>
      </c>
      <c r="E509" s="80">
        <f>VLOOKUP(A509,HRMS.PA!$A$33:$B$2000,2,FALSE)</f>
        <v>884.4</v>
      </c>
      <c r="F509" s="81">
        <f>VLOOKUP(A509,'.STOXX'!$A$27:$B$1500,2,FALSE)</f>
        <v>401.69</v>
      </c>
    </row>
    <row r="510" spans="1:6" x14ac:dyDescent="0.3">
      <c r="A510" s="36">
        <v>44201</v>
      </c>
      <c r="B510" s="80">
        <v>183.8</v>
      </c>
      <c r="C510" s="76">
        <f>VLOOKUP(A510, LVMH.PA!$A$32:$B$2000, 2, FALSE)</f>
        <v>506.2</v>
      </c>
      <c r="D510" s="76">
        <f>VLOOKUP(A510, 'PAH3.DE'!$A$31:$B$1500, 2, FALSE)</f>
        <v>56.36</v>
      </c>
      <c r="E510" s="80">
        <f>VLOOKUP(A510,HRMS.PA!$A$33:$B$2000,2,FALSE)</f>
        <v>870</v>
      </c>
      <c r="F510" s="81">
        <f>VLOOKUP(A510,'.STOXX'!$A$27:$B$1500,2,FALSE)</f>
        <v>400.94</v>
      </c>
    </row>
    <row r="511" spans="1:6" x14ac:dyDescent="0.3">
      <c r="A511" s="36">
        <v>44202</v>
      </c>
      <c r="B511" s="80">
        <v>181.25</v>
      </c>
      <c r="C511" s="76">
        <f>VLOOKUP(A511, LVMH.PA!$A$32:$B$2000, 2, FALSE)</f>
        <v>502.3</v>
      </c>
      <c r="D511" s="76">
        <f>VLOOKUP(A511, 'PAH3.DE'!$A$31:$B$1500, 2, FALSE)</f>
        <v>55.9</v>
      </c>
      <c r="E511" s="80">
        <f>VLOOKUP(A511,HRMS.PA!$A$33:$B$2000,2,FALSE)</f>
        <v>868</v>
      </c>
      <c r="F511" s="81">
        <f>VLOOKUP(A511,'.STOXX'!$A$27:$B$1500,2,FALSE)</f>
        <v>406.41</v>
      </c>
    </row>
    <row r="512" spans="1:6" x14ac:dyDescent="0.3">
      <c r="A512" s="36">
        <v>44203</v>
      </c>
      <c r="B512" s="80">
        <v>179.7</v>
      </c>
      <c r="C512" s="76">
        <f>VLOOKUP(A512, LVMH.PA!$A$32:$B$2000, 2, FALSE)</f>
        <v>515.29999999999995</v>
      </c>
      <c r="D512" s="76">
        <f>VLOOKUP(A512, 'PAH3.DE'!$A$31:$B$1500, 2, FALSE)</f>
        <v>56.32</v>
      </c>
      <c r="E512" s="80">
        <f>VLOOKUP(A512,HRMS.PA!$A$33:$B$2000,2,FALSE)</f>
        <v>875.4</v>
      </c>
      <c r="F512" s="81">
        <f>VLOOKUP(A512,'.STOXX'!$A$27:$B$1500,2,FALSE)</f>
        <v>408.49</v>
      </c>
    </row>
    <row r="513" spans="1:6" x14ac:dyDescent="0.3">
      <c r="A513" s="36">
        <v>44204</v>
      </c>
      <c r="B513" s="80">
        <v>180.25</v>
      </c>
      <c r="C513" s="76">
        <f>VLOOKUP(A513, LVMH.PA!$A$32:$B$2000, 2, FALSE)</f>
        <v>525.29999999999995</v>
      </c>
      <c r="D513" s="76">
        <f>VLOOKUP(A513, 'PAH3.DE'!$A$31:$B$1500, 2, FALSE)</f>
        <v>55.7</v>
      </c>
      <c r="E513" s="80">
        <f>VLOOKUP(A513,HRMS.PA!$A$33:$B$2000,2,FALSE)</f>
        <v>887.4</v>
      </c>
      <c r="F513" s="81">
        <f>VLOOKUP(A513,'.STOXX'!$A$27:$B$1500,2,FALSE)</f>
        <v>411.17</v>
      </c>
    </row>
    <row r="514" spans="1:6" x14ac:dyDescent="0.3">
      <c r="A514" s="36">
        <v>44207</v>
      </c>
      <c r="B514" s="80">
        <v>179.75</v>
      </c>
      <c r="C514" s="76">
        <f>VLOOKUP(A514, LVMH.PA!$A$32:$B$2000, 2, FALSE)</f>
        <v>522.4</v>
      </c>
      <c r="D514" s="76">
        <f>VLOOKUP(A514, 'PAH3.DE'!$A$31:$B$1500, 2, FALSE)</f>
        <v>54.98</v>
      </c>
      <c r="E514" s="80">
        <f>VLOOKUP(A514,HRMS.PA!$A$33:$B$2000,2,FALSE)</f>
        <v>888.2</v>
      </c>
      <c r="F514" s="81">
        <f>VLOOKUP(A514,'.STOXX'!$A$27:$B$1500,2,FALSE)</f>
        <v>408.41</v>
      </c>
    </row>
    <row r="515" spans="1:6" x14ac:dyDescent="0.3">
      <c r="A515" s="36">
        <v>44208</v>
      </c>
      <c r="B515" s="80">
        <v>179.5</v>
      </c>
      <c r="C515" s="76">
        <f>VLOOKUP(A515, LVMH.PA!$A$32:$B$2000, 2, FALSE)</f>
        <v>515.79999999999995</v>
      </c>
      <c r="D515" s="76">
        <f>VLOOKUP(A515, 'PAH3.DE'!$A$31:$B$1500, 2, FALSE)</f>
        <v>55.68</v>
      </c>
      <c r="E515" s="80">
        <f>VLOOKUP(A515,HRMS.PA!$A$33:$B$2000,2,FALSE)</f>
        <v>884.6</v>
      </c>
      <c r="F515" s="81">
        <f>VLOOKUP(A515,'.STOXX'!$A$27:$B$1500,2,FALSE)</f>
        <v>408.61</v>
      </c>
    </row>
    <row r="516" spans="1:6" x14ac:dyDescent="0.3">
      <c r="A516" s="36">
        <v>44209</v>
      </c>
      <c r="B516" s="80">
        <v>180.7</v>
      </c>
      <c r="C516" s="76">
        <f>VLOOKUP(A516, LVMH.PA!$A$32:$B$2000, 2, FALSE)</f>
        <v>512.1</v>
      </c>
      <c r="D516" s="76">
        <f>VLOOKUP(A516, 'PAH3.DE'!$A$31:$B$1500, 2, FALSE)</f>
        <v>56.06</v>
      </c>
      <c r="E516" s="80">
        <f>VLOOKUP(A516,HRMS.PA!$A$33:$B$2000,2,FALSE)</f>
        <v>887.4</v>
      </c>
      <c r="F516" s="81">
        <f>VLOOKUP(A516,'.STOXX'!$A$27:$B$1500,2,FALSE)</f>
        <v>409.07</v>
      </c>
    </row>
    <row r="517" spans="1:6" x14ac:dyDescent="0.3">
      <c r="A517" s="36">
        <v>44210</v>
      </c>
      <c r="B517" s="80">
        <v>180.65</v>
      </c>
      <c r="C517" s="76">
        <f>VLOOKUP(A517, LVMH.PA!$A$32:$B$2000, 2, FALSE)</f>
        <v>508</v>
      </c>
      <c r="D517" s="76">
        <f>VLOOKUP(A517, 'PAH3.DE'!$A$31:$B$1500, 2, FALSE)</f>
        <v>57.5</v>
      </c>
      <c r="E517" s="80">
        <f>VLOOKUP(A517,HRMS.PA!$A$33:$B$2000,2,FALSE)</f>
        <v>897</v>
      </c>
      <c r="F517" s="81">
        <f>VLOOKUP(A517,'.STOXX'!$A$27:$B$1500,2,FALSE)</f>
        <v>412</v>
      </c>
    </row>
    <row r="518" spans="1:6" x14ac:dyDescent="0.3">
      <c r="A518" s="36">
        <v>44211</v>
      </c>
      <c r="B518" s="80">
        <v>176.05</v>
      </c>
      <c r="C518" s="76">
        <f>VLOOKUP(A518, LVMH.PA!$A$32:$B$2000, 2, FALSE)</f>
        <v>493.95</v>
      </c>
      <c r="D518" s="76">
        <f>VLOOKUP(A518, 'PAH3.DE'!$A$31:$B$1500, 2, FALSE)</f>
        <v>57.02</v>
      </c>
      <c r="E518" s="80">
        <f>VLOOKUP(A518,HRMS.PA!$A$33:$B$2000,2,FALSE)</f>
        <v>881</v>
      </c>
      <c r="F518" s="81">
        <f>VLOOKUP(A518,'.STOXX'!$A$27:$B$1500,2,FALSE)</f>
        <v>407.85</v>
      </c>
    </row>
    <row r="519" spans="1:6" x14ac:dyDescent="0.3">
      <c r="A519" s="36">
        <v>44214</v>
      </c>
      <c r="B519" s="80">
        <v>176.3</v>
      </c>
      <c r="C519" s="76">
        <f>VLOOKUP(A519, LVMH.PA!$A$32:$B$2000, 2, FALSE)</f>
        <v>499.65</v>
      </c>
      <c r="D519" s="76">
        <f>VLOOKUP(A519, 'PAH3.DE'!$A$31:$B$1500, 2, FALSE)</f>
        <v>57.02</v>
      </c>
      <c r="E519" s="80">
        <f>VLOOKUP(A519,HRMS.PA!$A$33:$B$2000,2,FALSE)</f>
        <v>887.6</v>
      </c>
      <c r="F519" s="81">
        <f>VLOOKUP(A519,'.STOXX'!$A$27:$B$1500,2,FALSE)</f>
        <v>408.68</v>
      </c>
    </row>
    <row r="520" spans="1:6" x14ac:dyDescent="0.3">
      <c r="A520" s="36">
        <v>44215</v>
      </c>
      <c r="B520" s="80">
        <v>172.9</v>
      </c>
      <c r="C520" s="76">
        <f>VLOOKUP(A520, LVMH.PA!$A$32:$B$2000, 2, FALSE)</f>
        <v>491.05</v>
      </c>
      <c r="D520" s="76">
        <f>VLOOKUP(A520, 'PAH3.DE'!$A$31:$B$1500, 2, FALSE)</f>
        <v>57.12</v>
      </c>
      <c r="E520" s="80">
        <f>VLOOKUP(A520,HRMS.PA!$A$33:$B$2000,2,FALSE)</f>
        <v>862.4</v>
      </c>
      <c r="F520" s="81">
        <f>VLOOKUP(A520,'.STOXX'!$A$27:$B$1500,2,FALSE)</f>
        <v>407.92</v>
      </c>
    </row>
    <row r="521" spans="1:6" x14ac:dyDescent="0.3">
      <c r="A521" s="36">
        <v>44216</v>
      </c>
      <c r="B521" s="80">
        <v>175.6</v>
      </c>
      <c r="C521" s="76">
        <f>VLOOKUP(A521, LVMH.PA!$A$32:$B$2000, 2, FALSE)</f>
        <v>507.7</v>
      </c>
      <c r="D521" s="76">
        <f>VLOOKUP(A521, 'PAH3.DE'!$A$31:$B$1500, 2, FALSE)</f>
        <v>58.98</v>
      </c>
      <c r="E521" s="80">
        <f>VLOOKUP(A521,HRMS.PA!$A$33:$B$2000,2,FALSE)</f>
        <v>868.2</v>
      </c>
      <c r="F521" s="81">
        <f>VLOOKUP(A521,'.STOXX'!$A$27:$B$1500,2,FALSE)</f>
        <v>410.84</v>
      </c>
    </row>
    <row r="522" spans="1:6" x14ac:dyDescent="0.3">
      <c r="A522" s="36">
        <v>44217</v>
      </c>
      <c r="B522" s="80">
        <v>177.05</v>
      </c>
      <c r="C522" s="76">
        <f>VLOOKUP(A522, LVMH.PA!$A$32:$B$2000, 2, FALSE)</f>
        <v>507.6</v>
      </c>
      <c r="D522" s="76">
        <f>VLOOKUP(A522, 'PAH3.DE'!$A$31:$B$1500, 2, FALSE)</f>
        <v>59.56</v>
      </c>
      <c r="E522" s="80">
        <f>VLOOKUP(A522,HRMS.PA!$A$33:$B$2000,2,FALSE)</f>
        <v>875.6</v>
      </c>
      <c r="F522" s="81">
        <f>VLOOKUP(A522,'.STOXX'!$A$27:$B$1500,2,FALSE)</f>
        <v>410.89</v>
      </c>
    </row>
    <row r="523" spans="1:6" x14ac:dyDescent="0.3">
      <c r="A523" s="36">
        <v>44218</v>
      </c>
      <c r="B523" s="80">
        <v>174.85</v>
      </c>
      <c r="C523" s="76">
        <f>VLOOKUP(A523, LVMH.PA!$A$32:$B$2000, 2, FALSE)</f>
        <v>511.5</v>
      </c>
      <c r="D523" s="76">
        <f>VLOOKUP(A523, 'PAH3.DE'!$A$31:$B$1500, 2, FALSE)</f>
        <v>60.06</v>
      </c>
      <c r="E523" s="80">
        <f>VLOOKUP(A523,HRMS.PA!$A$33:$B$2000,2,FALSE)</f>
        <v>875.6</v>
      </c>
      <c r="F523" s="81">
        <f>VLOOKUP(A523,'.STOXX'!$A$27:$B$1500,2,FALSE)</f>
        <v>408.54</v>
      </c>
    </row>
    <row r="524" spans="1:6" x14ac:dyDescent="0.3">
      <c r="A524" s="36">
        <v>44221</v>
      </c>
      <c r="B524" s="80">
        <v>173.75</v>
      </c>
      <c r="C524" s="76">
        <f>VLOOKUP(A524, LVMH.PA!$A$32:$B$2000, 2, FALSE)</f>
        <v>501.9</v>
      </c>
      <c r="D524" s="76">
        <f>VLOOKUP(A524, 'PAH3.DE'!$A$31:$B$1500, 2, FALSE)</f>
        <v>58.68</v>
      </c>
      <c r="E524" s="80">
        <f>VLOOKUP(A524,HRMS.PA!$A$33:$B$2000,2,FALSE)</f>
        <v>869.6</v>
      </c>
      <c r="F524" s="81">
        <f>VLOOKUP(A524,'.STOXX'!$A$27:$B$1500,2,FALSE)</f>
        <v>405.13</v>
      </c>
    </row>
    <row r="525" spans="1:6" x14ac:dyDescent="0.3">
      <c r="A525" s="36">
        <v>44222</v>
      </c>
      <c r="B525" s="80">
        <v>172.8</v>
      </c>
      <c r="C525" s="76">
        <f>VLOOKUP(A525, LVMH.PA!$A$32:$B$2000, 2, FALSE)</f>
        <v>508</v>
      </c>
      <c r="D525" s="76">
        <f>VLOOKUP(A525, 'PAH3.DE'!$A$31:$B$1500, 2, FALSE)</f>
        <v>59.78</v>
      </c>
      <c r="E525" s="80">
        <f>VLOOKUP(A525,HRMS.PA!$A$33:$B$2000,2,FALSE)</f>
        <v>870</v>
      </c>
      <c r="F525" s="81">
        <f>VLOOKUP(A525,'.STOXX'!$A$27:$B$1500,2,FALSE)</f>
        <v>407.7</v>
      </c>
    </row>
    <row r="526" spans="1:6" x14ac:dyDescent="0.3">
      <c r="A526" s="36">
        <v>44223</v>
      </c>
      <c r="B526" s="80">
        <v>171.55</v>
      </c>
      <c r="C526" s="76">
        <f>VLOOKUP(A526, LVMH.PA!$A$32:$B$2000, 2, FALSE)</f>
        <v>506.4</v>
      </c>
      <c r="D526" s="76">
        <f>VLOOKUP(A526, 'PAH3.DE'!$A$31:$B$1500, 2, FALSE)</f>
        <v>58.44</v>
      </c>
      <c r="E526" s="80">
        <f>VLOOKUP(A526,HRMS.PA!$A$33:$B$2000,2,FALSE)</f>
        <v>854.2</v>
      </c>
      <c r="F526" s="81">
        <f>VLOOKUP(A526,'.STOXX'!$A$27:$B$1500,2,FALSE)</f>
        <v>402.98</v>
      </c>
    </row>
    <row r="527" spans="1:6" x14ac:dyDescent="0.3">
      <c r="A527" s="36">
        <v>44224</v>
      </c>
      <c r="B527" s="80">
        <v>171.1</v>
      </c>
      <c r="C527" s="76">
        <f>VLOOKUP(A527, LVMH.PA!$A$32:$B$2000, 2, FALSE)</f>
        <v>517</v>
      </c>
      <c r="D527" s="76">
        <f>VLOOKUP(A527, 'PAH3.DE'!$A$31:$B$1500, 2, FALSE)</f>
        <v>57.9</v>
      </c>
      <c r="E527" s="80">
        <f>VLOOKUP(A527,HRMS.PA!$A$33:$B$2000,2,FALSE)</f>
        <v>861.6</v>
      </c>
      <c r="F527" s="81">
        <f>VLOOKUP(A527,'.STOXX'!$A$27:$B$1500,2,FALSE)</f>
        <v>403.39</v>
      </c>
    </row>
    <row r="528" spans="1:6" x14ac:dyDescent="0.3">
      <c r="A528" s="36">
        <v>44225</v>
      </c>
      <c r="B528" s="80">
        <v>172.25</v>
      </c>
      <c r="C528" s="76">
        <f>VLOOKUP(A528, LVMH.PA!$A$32:$B$2000, 2, FALSE)</f>
        <v>498.3</v>
      </c>
      <c r="D528" s="76">
        <f>VLOOKUP(A528, 'PAH3.DE'!$A$31:$B$1500, 2, FALSE)</f>
        <v>57.5</v>
      </c>
      <c r="E528" s="80">
        <f>VLOOKUP(A528,HRMS.PA!$A$33:$B$2000,2,FALSE)</f>
        <v>842.6</v>
      </c>
      <c r="F528" s="81">
        <f>VLOOKUP(A528,'.STOXX'!$A$27:$B$1500,2,FALSE)</f>
        <v>395.85</v>
      </c>
    </row>
    <row r="529" spans="1:6" x14ac:dyDescent="0.3">
      <c r="A529" s="36">
        <v>44228</v>
      </c>
      <c r="B529" s="80">
        <v>176.4</v>
      </c>
      <c r="C529" s="76">
        <f>VLOOKUP(A529, LVMH.PA!$A$32:$B$2000, 2, FALSE)</f>
        <v>507.7</v>
      </c>
      <c r="D529" s="76">
        <f>VLOOKUP(A529, 'PAH3.DE'!$A$31:$B$1500, 2, FALSE)</f>
        <v>57.76</v>
      </c>
      <c r="E529" s="80">
        <f>VLOOKUP(A529,HRMS.PA!$A$33:$B$2000,2,FALSE)</f>
        <v>854.2</v>
      </c>
      <c r="F529" s="81">
        <f>VLOOKUP(A529,'.STOXX'!$A$27:$B$1500,2,FALSE)</f>
        <v>400.77</v>
      </c>
    </row>
    <row r="530" spans="1:6" x14ac:dyDescent="0.3">
      <c r="A530" s="36">
        <v>44229</v>
      </c>
      <c r="B530" s="80">
        <v>171.15</v>
      </c>
      <c r="C530" s="76">
        <f>VLOOKUP(A530, LVMH.PA!$A$32:$B$2000, 2, FALSE)</f>
        <v>524.9</v>
      </c>
      <c r="D530" s="76">
        <f>VLOOKUP(A530, 'PAH3.DE'!$A$31:$B$1500, 2, FALSE)</f>
        <v>59.42</v>
      </c>
      <c r="E530" s="80">
        <f>VLOOKUP(A530,HRMS.PA!$A$33:$B$2000,2,FALSE)</f>
        <v>884.8</v>
      </c>
      <c r="F530" s="81">
        <f>VLOOKUP(A530,'.STOXX'!$A$27:$B$1500,2,FALSE)</f>
        <v>405.92</v>
      </c>
    </row>
    <row r="531" spans="1:6" x14ac:dyDescent="0.3">
      <c r="A531" s="36">
        <v>44230</v>
      </c>
      <c r="B531" s="80">
        <v>164.9</v>
      </c>
      <c r="C531" s="76">
        <f>VLOOKUP(A531, LVMH.PA!$A$32:$B$2000, 2, FALSE)</f>
        <v>524.5</v>
      </c>
      <c r="D531" s="76">
        <f>VLOOKUP(A531, 'PAH3.DE'!$A$31:$B$1500, 2, FALSE)</f>
        <v>60.5</v>
      </c>
      <c r="E531" s="80">
        <f>VLOOKUP(A531,HRMS.PA!$A$33:$B$2000,2,FALSE)</f>
        <v>890.6</v>
      </c>
      <c r="F531" s="81">
        <f>VLOOKUP(A531,'.STOXX'!$A$27:$B$1500,2,FALSE)</f>
        <v>407.27</v>
      </c>
    </row>
    <row r="532" spans="1:6" x14ac:dyDescent="0.3">
      <c r="A532" s="36">
        <v>44231</v>
      </c>
      <c r="B532" s="80">
        <v>169.35</v>
      </c>
      <c r="C532" s="76">
        <f>VLOOKUP(A532, LVMH.PA!$A$32:$B$2000, 2, FALSE)</f>
        <v>525.1</v>
      </c>
      <c r="D532" s="76">
        <f>VLOOKUP(A532, 'PAH3.DE'!$A$31:$B$1500, 2, FALSE)</f>
        <v>60.48</v>
      </c>
      <c r="E532" s="80">
        <f>VLOOKUP(A532,HRMS.PA!$A$33:$B$2000,2,FALSE)</f>
        <v>890</v>
      </c>
      <c r="F532" s="81">
        <f>VLOOKUP(A532,'.STOXX'!$A$27:$B$1500,2,FALSE)</f>
        <v>409.54</v>
      </c>
    </row>
    <row r="533" spans="1:6" x14ac:dyDescent="0.3">
      <c r="A533" s="36">
        <v>44232</v>
      </c>
      <c r="B533" s="80">
        <v>168.1</v>
      </c>
      <c r="C533" s="76">
        <f>VLOOKUP(A533, LVMH.PA!$A$32:$B$2000, 2, FALSE)</f>
        <v>528.70000000000005</v>
      </c>
      <c r="D533" s="76">
        <f>VLOOKUP(A533, 'PAH3.DE'!$A$31:$B$1500, 2, FALSE)</f>
        <v>60.92</v>
      </c>
      <c r="E533" s="80">
        <f>VLOOKUP(A533,HRMS.PA!$A$33:$B$2000,2,FALSE)</f>
        <v>900.6</v>
      </c>
      <c r="F533" s="81">
        <f>VLOOKUP(A533,'.STOXX'!$A$27:$B$1500,2,FALSE)</f>
        <v>409.54</v>
      </c>
    </row>
    <row r="534" spans="1:6" x14ac:dyDescent="0.3">
      <c r="A534" s="36">
        <v>44235</v>
      </c>
      <c r="B534" s="80">
        <v>172</v>
      </c>
      <c r="C534" s="76">
        <f>VLOOKUP(A534, LVMH.PA!$A$32:$B$2000, 2, FALSE)</f>
        <v>527.9</v>
      </c>
      <c r="D534" s="76">
        <f>VLOOKUP(A534, 'PAH3.DE'!$A$31:$B$1500, 2, FALSE)</f>
        <v>60.88</v>
      </c>
      <c r="E534" s="80">
        <f>VLOOKUP(A534,HRMS.PA!$A$33:$B$2000,2,FALSE)</f>
        <v>900.2</v>
      </c>
      <c r="F534" s="81">
        <f>VLOOKUP(A534,'.STOXX'!$A$27:$B$1500,2,FALSE)</f>
        <v>410.78</v>
      </c>
    </row>
    <row r="535" spans="1:6" x14ac:dyDescent="0.3">
      <c r="A535" s="36">
        <v>44236</v>
      </c>
      <c r="B535" s="80">
        <v>172.3</v>
      </c>
      <c r="C535" s="76">
        <f>VLOOKUP(A535, LVMH.PA!$A$32:$B$2000, 2, FALSE)</f>
        <v>537</v>
      </c>
      <c r="D535" s="76">
        <f>VLOOKUP(A535, 'PAH3.DE'!$A$31:$B$1500, 2, FALSE)</f>
        <v>60.66</v>
      </c>
      <c r="E535" s="80">
        <f>VLOOKUP(A535,HRMS.PA!$A$33:$B$2000,2,FALSE)</f>
        <v>915.6</v>
      </c>
      <c r="F535" s="81">
        <f>VLOOKUP(A535,'.STOXX'!$A$27:$B$1500,2,FALSE)</f>
        <v>410.42</v>
      </c>
    </row>
    <row r="536" spans="1:6" x14ac:dyDescent="0.3">
      <c r="A536" s="36">
        <v>44237</v>
      </c>
      <c r="B536" s="80">
        <v>171.4</v>
      </c>
      <c r="C536" s="76">
        <f>VLOOKUP(A536, LVMH.PA!$A$32:$B$2000, 2, FALSE)</f>
        <v>529.5</v>
      </c>
      <c r="D536" s="76">
        <f>VLOOKUP(A536, 'PAH3.DE'!$A$31:$B$1500, 2, FALSE)</f>
        <v>60.4</v>
      </c>
      <c r="E536" s="80">
        <f>VLOOKUP(A536,HRMS.PA!$A$33:$B$2000,2,FALSE)</f>
        <v>906.4</v>
      </c>
      <c r="F536" s="81">
        <f>VLOOKUP(A536,'.STOXX'!$A$27:$B$1500,2,FALSE)</f>
        <v>409.47</v>
      </c>
    </row>
    <row r="537" spans="1:6" x14ac:dyDescent="0.3">
      <c r="A537" s="36">
        <v>44238</v>
      </c>
      <c r="B537" s="80">
        <v>168.8</v>
      </c>
      <c r="C537" s="76">
        <f>VLOOKUP(A537, LVMH.PA!$A$32:$B$2000, 2, FALSE)</f>
        <v>531.5</v>
      </c>
      <c r="D537" s="76">
        <f>VLOOKUP(A537, 'PAH3.DE'!$A$31:$B$1500, 2, FALSE)</f>
        <v>61</v>
      </c>
      <c r="E537" s="80">
        <f>VLOOKUP(A537,HRMS.PA!$A$33:$B$2000,2,FALSE)</f>
        <v>919</v>
      </c>
      <c r="F537" s="81">
        <f>VLOOKUP(A537,'.STOXX'!$A$27:$B$1500,2,FALSE)</f>
        <v>411.35</v>
      </c>
    </row>
    <row r="538" spans="1:6" x14ac:dyDescent="0.3">
      <c r="A538" s="36">
        <v>44239</v>
      </c>
      <c r="B538" s="80">
        <v>168.75</v>
      </c>
      <c r="C538" s="76">
        <f>VLOOKUP(A538, LVMH.PA!$A$32:$B$2000, 2, FALSE)</f>
        <v>529.29999999999995</v>
      </c>
      <c r="D538" s="76">
        <f>VLOOKUP(A538, 'PAH3.DE'!$A$31:$B$1500, 2, FALSE)</f>
        <v>60.28</v>
      </c>
      <c r="E538" s="80">
        <f>VLOOKUP(A538,HRMS.PA!$A$33:$B$2000,2,FALSE)</f>
        <v>924.4</v>
      </c>
      <c r="F538" s="81">
        <f>VLOOKUP(A538,'.STOXX'!$A$27:$B$1500,2,FALSE)</f>
        <v>414</v>
      </c>
    </row>
    <row r="539" spans="1:6" x14ac:dyDescent="0.3">
      <c r="A539" s="36">
        <v>44242</v>
      </c>
      <c r="B539" s="80">
        <v>168.3</v>
      </c>
      <c r="C539" s="76">
        <f>VLOOKUP(A539, LVMH.PA!$A$32:$B$2000, 2, FALSE)</f>
        <v>535.9</v>
      </c>
      <c r="D539" s="76">
        <f>VLOOKUP(A539, 'PAH3.DE'!$A$31:$B$1500, 2, FALSE)</f>
        <v>60.66</v>
      </c>
      <c r="E539" s="80">
        <f>VLOOKUP(A539,HRMS.PA!$A$33:$B$2000,2,FALSE)</f>
        <v>930.4</v>
      </c>
      <c r="F539" s="81">
        <f>VLOOKUP(A539,'.STOXX'!$A$27:$B$1500,2,FALSE)</f>
        <v>419.47</v>
      </c>
    </row>
    <row r="540" spans="1:6" x14ac:dyDescent="0.3">
      <c r="A540" s="36">
        <v>44243</v>
      </c>
      <c r="B540" s="80">
        <v>167.15</v>
      </c>
      <c r="C540" s="76">
        <f>VLOOKUP(A540, LVMH.PA!$A$32:$B$2000, 2, FALSE)</f>
        <v>539.79999999999995</v>
      </c>
      <c r="D540" s="76">
        <f>VLOOKUP(A540, 'PAH3.DE'!$A$31:$B$1500, 2, FALSE)</f>
        <v>60.84</v>
      </c>
      <c r="E540" s="80">
        <f>VLOOKUP(A540,HRMS.PA!$A$33:$B$2000,2,FALSE)</f>
        <v>937</v>
      </c>
      <c r="F540" s="81">
        <f>VLOOKUP(A540,'.STOXX'!$A$27:$B$1500,2,FALSE)</f>
        <v>419.2</v>
      </c>
    </row>
    <row r="541" spans="1:6" x14ac:dyDescent="0.3">
      <c r="A541" s="36">
        <v>44244</v>
      </c>
      <c r="B541" s="80">
        <v>166</v>
      </c>
      <c r="C541" s="76">
        <f>VLOOKUP(A541, LVMH.PA!$A$32:$B$2000, 2, FALSE)</f>
        <v>535</v>
      </c>
      <c r="D541" s="76">
        <f>VLOOKUP(A541, 'PAH3.DE'!$A$31:$B$1500, 2, FALSE)</f>
        <v>60.24</v>
      </c>
      <c r="E541" s="80">
        <f>VLOOKUP(A541,HRMS.PA!$A$33:$B$2000,2,FALSE)</f>
        <v>930.4</v>
      </c>
      <c r="F541" s="81">
        <f>VLOOKUP(A541,'.STOXX'!$A$27:$B$1500,2,FALSE)</f>
        <v>416.1</v>
      </c>
    </row>
    <row r="542" spans="1:6" x14ac:dyDescent="0.3">
      <c r="A542" s="36">
        <v>44245</v>
      </c>
      <c r="B542" s="80">
        <v>163.85</v>
      </c>
      <c r="C542" s="76">
        <f>VLOOKUP(A542, LVMH.PA!$A$32:$B$2000, 2, FALSE)</f>
        <v>534</v>
      </c>
      <c r="D542" s="76">
        <f>VLOOKUP(A542, 'PAH3.DE'!$A$31:$B$1500, 2, FALSE)</f>
        <v>63.34</v>
      </c>
      <c r="E542" s="80">
        <f>VLOOKUP(A542,HRMS.PA!$A$33:$B$2000,2,FALSE)</f>
        <v>934.6</v>
      </c>
      <c r="F542" s="81">
        <f>VLOOKUP(A542,'.STOXX'!$A$27:$B$1500,2,FALSE)</f>
        <v>412.7</v>
      </c>
    </row>
    <row r="543" spans="1:6" x14ac:dyDescent="0.3">
      <c r="A543" s="36">
        <v>44246</v>
      </c>
      <c r="B543" s="80">
        <v>163.75</v>
      </c>
      <c r="C543" s="76">
        <f>VLOOKUP(A543, LVMH.PA!$A$32:$B$2000, 2, FALSE)</f>
        <v>541.79999999999995</v>
      </c>
      <c r="D543" s="76">
        <f>VLOOKUP(A543, 'PAH3.DE'!$A$31:$B$1500, 2, FALSE)</f>
        <v>64.94</v>
      </c>
      <c r="E543" s="80">
        <f>VLOOKUP(A543,HRMS.PA!$A$33:$B$2000,2,FALSE)</f>
        <v>963.6</v>
      </c>
      <c r="F543" s="81">
        <f>VLOOKUP(A543,'.STOXX'!$A$27:$B$1500,2,FALSE)</f>
        <v>414.88</v>
      </c>
    </row>
    <row r="544" spans="1:6" x14ac:dyDescent="0.3">
      <c r="A544" s="36">
        <v>44249</v>
      </c>
      <c r="B544" s="80">
        <v>162.25</v>
      </c>
      <c r="C544" s="76">
        <f>VLOOKUP(A544, LVMH.PA!$A$32:$B$2000, 2, FALSE)</f>
        <v>542.9</v>
      </c>
      <c r="D544" s="76">
        <f>VLOOKUP(A544, 'PAH3.DE'!$A$31:$B$1500, 2, FALSE)</f>
        <v>65.959999999999994</v>
      </c>
      <c r="E544" s="80">
        <f>VLOOKUP(A544,HRMS.PA!$A$33:$B$2000,2,FALSE)</f>
        <v>951</v>
      </c>
      <c r="F544" s="81">
        <f>VLOOKUP(A544,'.STOXX'!$A$27:$B$1500,2,FALSE)</f>
        <v>413.06</v>
      </c>
    </row>
    <row r="545" spans="1:6" x14ac:dyDescent="0.3">
      <c r="A545" s="36">
        <v>44250</v>
      </c>
      <c r="B545" s="80">
        <v>161.19999999999999</v>
      </c>
      <c r="C545" s="76">
        <f>VLOOKUP(A545, LVMH.PA!$A$32:$B$2000, 2, FALSE)</f>
        <v>539.4</v>
      </c>
      <c r="D545" s="76">
        <f>VLOOKUP(A545, 'PAH3.DE'!$A$31:$B$1500, 2, FALSE)</f>
        <v>65.680000000000007</v>
      </c>
      <c r="E545" s="80">
        <f>VLOOKUP(A545,HRMS.PA!$A$33:$B$2000,2,FALSE)</f>
        <v>943.2</v>
      </c>
      <c r="F545" s="81">
        <f>VLOOKUP(A545,'.STOXX'!$A$27:$B$1500,2,FALSE)</f>
        <v>411.32</v>
      </c>
    </row>
    <row r="546" spans="1:6" x14ac:dyDescent="0.3">
      <c r="A546" s="36">
        <v>44251</v>
      </c>
      <c r="B546" s="80">
        <v>161.05000000000001</v>
      </c>
      <c r="C546" s="76">
        <f>VLOOKUP(A546, LVMH.PA!$A$32:$B$2000, 2, FALSE)</f>
        <v>532.79999999999995</v>
      </c>
      <c r="D546" s="76">
        <f>VLOOKUP(A546, 'PAH3.DE'!$A$31:$B$1500, 2, FALSE)</f>
        <v>65.92</v>
      </c>
      <c r="E546" s="80">
        <f>VLOOKUP(A546,HRMS.PA!$A$33:$B$2000,2,FALSE)</f>
        <v>937.8</v>
      </c>
      <c r="F546" s="81">
        <f>VLOOKUP(A546,'.STOXX'!$A$27:$B$1500,2,FALSE)</f>
        <v>413.21</v>
      </c>
    </row>
    <row r="547" spans="1:6" x14ac:dyDescent="0.3">
      <c r="A547" s="36">
        <v>44252</v>
      </c>
      <c r="B547" s="80">
        <v>159.65</v>
      </c>
      <c r="C547" s="76">
        <f>VLOOKUP(A547, LVMH.PA!$A$32:$B$2000, 2, FALSE)</f>
        <v>531</v>
      </c>
      <c r="D547" s="76">
        <f>VLOOKUP(A547, 'PAH3.DE'!$A$31:$B$1500, 2, FALSE)</f>
        <v>65.66</v>
      </c>
      <c r="E547" s="80">
        <f>VLOOKUP(A547,HRMS.PA!$A$33:$B$2000,2,FALSE)</f>
        <v>935.4</v>
      </c>
      <c r="F547" s="81">
        <f>VLOOKUP(A547,'.STOXX'!$A$27:$B$1500,2,FALSE)</f>
        <v>411.73</v>
      </c>
    </row>
    <row r="548" spans="1:6" x14ac:dyDescent="0.3">
      <c r="A548" s="36">
        <v>44253</v>
      </c>
      <c r="B548" s="80">
        <v>161.5</v>
      </c>
      <c r="C548" s="76">
        <f>VLOOKUP(A548, LVMH.PA!$A$32:$B$2000, 2, FALSE)</f>
        <v>525</v>
      </c>
      <c r="D548" s="76">
        <f>VLOOKUP(A548, 'PAH3.DE'!$A$31:$B$1500, 2, FALSE)</f>
        <v>66.38</v>
      </c>
      <c r="E548" s="80">
        <f>VLOOKUP(A548,HRMS.PA!$A$33:$B$2000,2,FALSE)</f>
        <v>923.2</v>
      </c>
      <c r="F548" s="81">
        <f>VLOOKUP(A548,'.STOXX'!$A$27:$B$1500,2,FALSE)</f>
        <v>404.99</v>
      </c>
    </row>
    <row r="549" spans="1:6" x14ac:dyDescent="0.3">
      <c r="A549" s="36">
        <v>44256</v>
      </c>
      <c r="B549" s="80">
        <v>164.15</v>
      </c>
      <c r="C549" s="76">
        <f>VLOOKUP(A549, LVMH.PA!$A$32:$B$2000, 2, FALSE)</f>
        <v>537.1</v>
      </c>
      <c r="D549" s="76">
        <f>VLOOKUP(A549, 'PAH3.DE'!$A$31:$B$1500, 2, FALSE)</f>
        <v>68.44</v>
      </c>
      <c r="E549" s="80">
        <f>VLOOKUP(A549,HRMS.PA!$A$33:$B$2000,2,FALSE)</f>
        <v>928.8</v>
      </c>
      <c r="F549" s="81">
        <f>VLOOKUP(A549,'.STOXX'!$A$27:$B$1500,2,FALSE)</f>
        <v>412.44</v>
      </c>
    </row>
    <row r="550" spans="1:6" x14ac:dyDescent="0.3">
      <c r="A550" s="36">
        <v>44257</v>
      </c>
      <c r="B550" s="80">
        <v>162.05000000000001</v>
      </c>
      <c r="C550" s="76">
        <f>VLOOKUP(A550, LVMH.PA!$A$32:$B$2000, 2, FALSE)</f>
        <v>539.29999999999995</v>
      </c>
      <c r="D550" s="76">
        <f>VLOOKUP(A550, 'PAH3.DE'!$A$31:$B$1500, 2, FALSE)</f>
        <v>69.459999999999994</v>
      </c>
      <c r="E550" s="80">
        <f>VLOOKUP(A550,HRMS.PA!$A$33:$B$2000,2,FALSE)</f>
        <v>925.6</v>
      </c>
      <c r="F550" s="81">
        <f>VLOOKUP(A550,'.STOXX'!$A$27:$B$1500,2,FALSE)</f>
        <v>413.23</v>
      </c>
    </row>
    <row r="551" spans="1:6" x14ac:dyDescent="0.3">
      <c r="A551" s="36">
        <v>44258</v>
      </c>
      <c r="B551" s="80">
        <v>160.75</v>
      </c>
      <c r="C551" s="76">
        <f>VLOOKUP(A551, LVMH.PA!$A$32:$B$2000, 2, FALSE)</f>
        <v>543.79999999999995</v>
      </c>
      <c r="D551" s="76">
        <f>VLOOKUP(A551, 'PAH3.DE'!$A$31:$B$1500, 2, FALSE)</f>
        <v>72.94</v>
      </c>
      <c r="E551" s="80">
        <f>VLOOKUP(A551,HRMS.PA!$A$33:$B$2000,2,FALSE)</f>
        <v>928</v>
      </c>
      <c r="F551" s="81">
        <f>VLOOKUP(A551,'.STOXX'!$A$27:$B$1500,2,FALSE)</f>
        <v>413.42</v>
      </c>
    </row>
    <row r="552" spans="1:6" x14ac:dyDescent="0.3">
      <c r="A552" s="36">
        <v>44259</v>
      </c>
      <c r="B552" s="80">
        <v>157.4</v>
      </c>
      <c r="C552" s="76">
        <f>VLOOKUP(A552, LVMH.PA!$A$32:$B$2000, 2, FALSE)</f>
        <v>533.9</v>
      </c>
      <c r="D552" s="76">
        <f>VLOOKUP(A552, 'PAH3.DE'!$A$31:$B$1500, 2, FALSE)</f>
        <v>74.12</v>
      </c>
      <c r="E552" s="80">
        <f>VLOOKUP(A552,HRMS.PA!$A$33:$B$2000,2,FALSE)</f>
        <v>909.6</v>
      </c>
      <c r="F552" s="81">
        <f>VLOOKUP(A552,'.STOXX'!$A$27:$B$1500,2,FALSE)</f>
        <v>411.91</v>
      </c>
    </row>
    <row r="553" spans="1:6" x14ac:dyDescent="0.3">
      <c r="A553" s="36">
        <v>44260</v>
      </c>
      <c r="B553" s="80">
        <v>154.69999999999999</v>
      </c>
      <c r="C553" s="76">
        <f>VLOOKUP(A553, LVMH.PA!$A$32:$B$2000, 2, FALSE)</f>
        <v>523.20000000000005</v>
      </c>
      <c r="D553" s="76">
        <f>VLOOKUP(A553, 'PAH3.DE'!$A$31:$B$1500, 2, FALSE)</f>
        <v>75.36</v>
      </c>
      <c r="E553" s="80">
        <f>VLOOKUP(A553,HRMS.PA!$A$33:$B$2000,2,FALSE)</f>
        <v>890</v>
      </c>
      <c r="F553" s="81">
        <f>VLOOKUP(A553,'.STOXX'!$A$27:$B$1500,2,FALSE)</f>
        <v>408.68</v>
      </c>
    </row>
    <row r="554" spans="1:6" x14ac:dyDescent="0.3">
      <c r="A554" s="36">
        <v>44263</v>
      </c>
      <c r="B554" s="80">
        <v>161.19999999999999</v>
      </c>
      <c r="C554" s="76">
        <f>VLOOKUP(A554, LVMH.PA!$A$32:$B$2000, 2, FALSE)</f>
        <v>534.9</v>
      </c>
      <c r="D554" s="76">
        <f>VLOOKUP(A554, 'PAH3.DE'!$A$31:$B$1500, 2, FALSE)</f>
        <v>77.34</v>
      </c>
      <c r="E554" s="80">
        <f>VLOOKUP(A554,HRMS.PA!$A$33:$B$2000,2,FALSE)</f>
        <v>899.6</v>
      </c>
      <c r="F554" s="81">
        <f>VLOOKUP(A554,'.STOXX'!$A$27:$B$1500,2,FALSE)</f>
        <v>417.25</v>
      </c>
    </row>
    <row r="555" spans="1:6" x14ac:dyDescent="0.3">
      <c r="A555" s="36">
        <v>44264</v>
      </c>
      <c r="B555" s="80">
        <v>162.9</v>
      </c>
      <c r="C555" s="76">
        <f>VLOOKUP(A555, LVMH.PA!$A$32:$B$2000, 2, FALSE)</f>
        <v>540.70000000000005</v>
      </c>
      <c r="D555" s="76">
        <f>VLOOKUP(A555, 'PAH3.DE'!$A$31:$B$1500, 2, FALSE)</f>
        <v>75.2</v>
      </c>
      <c r="E555" s="80">
        <f>VLOOKUP(A555,HRMS.PA!$A$33:$B$2000,2,FALSE)</f>
        <v>909.2</v>
      </c>
      <c r="F555" s="81">
        <f>VLOOKUP(A555,'.STOXX'!$A$27:$B$1500,2,FALSE)</f>
        <v>420.41</v>
      </c>
    </row>
    <row r="556" spans="1:6" x14ac:dyDescent="0.3">
      <c r="A556" s="36">
        <v>44265</v>
      </c>
      <c r="B556" s="80">
        <v>162.19999999999999</v>
      </c>
      <c r="C556" s="76">
        <f>VLOOKUP(A556, LVMH.PA!$A$32:$B$2000, 2, FALSE)</f>
        <v>553</v>
      </c>
      <c r="D556" s="76">
        <f>VLOOKUP(A556, 'PAH3.DE'!$A$31:$B$1500, 2, FALSE)</f>
        <v>77.099999999999994</v>
      </c>
      <c r="E556" s="80">
        <f>VLOOKUP(A556,HRMS.PA!$A$33:$B$2000,2,FALSE)</f>
        <v>925.2</v>
      </c>
      <c r="F556" s="81">
        <f>VLOOKUP(A556,'.STOXX'!$A$27:$B$1500,2,FALSE)</f>
        <v>422.11</v>
      </c>
    </row>
    <row r="557" spans="1:6" x14ac:dyDescent="0.3">
      <c r="A557" s="36">
        <v>44266</v>
      </c>
      <c r="B557" s="80">
        <v>164.25</v>
      </c>
      <c r="C557" s="76">
        <f>VLOOKUP(A557, LVMH.PA!$A$32:$B$2000, 2, FALSE)</f>
        <v>564.5</v>
      </c>
      <c r="D557" s="76">
        <f>VLOOKUP(A557, 'PAH3.DE'!$A$31:$B$1500, 2, FALSE)</f>
        <v>76.52</v>
      </c>
      <c r="E557" s="80">
        <f>VLOOKUP(A557,HRMS.PA!$A$33:$B$2000,2,FALSE)</f>
        <v>954.2</v>
      </c>
      <c r="F557" s="81">
        <f>VLOOKUP(A557,'.STOXX'!$A$27:$B$1500,2,FALSE)</f>
        <v>424.17</v>
      </c>
    </row>
    <row r="558" spans="1:6" x14ac:dyDescent="0.3">
      <c r="A558" s="36">
        <v>44267</v>
      </c>
      <c r="B558" s="80">
        <v>162.30000000000001</v>
      </c>
      <c r="C558" s="76">
        <f>VLOOKUP(A558, LVMH.PA!$A$32:$B$2000, 2, FALSE)</f>
        <v>563.4</v>
      </c>
      <c r="D558" s="76">
        <f>VLOOKUP(A558, 'PAH3.DE'!$A$31:$B$1500, 2, FALSE)</f>
        <v>76.8</v>
      </c>
      <c r="E558" s="80">
        <f>VLOOKUP(A558,HRMS.PA!$A$33:$B$2000,2,FALSE)</f>
        <v>954.2</v>
      </c>
      <c r="F558" s="81">
        <f>VLOOKUP(A558,'.STOXX'!$A$27:$B$1500,2,FALSE)</f>
        <v>423.08</v>
      </c>
    </row>
    <row r="559" spans="1:6" x14ac:dyDescent="0.3">
      <c r="A559" s="36">
        <v>44270</v>
      </c>
      <c r="B559" s="80">
        <v>163.6</v>
      </c>
      <c r="C559" s="76">
        <f>VLOOKUP(A559, LVMH.PA!$A$32:$B$2000, 2, FALSE)</f>
        <v>558.20000000000005</v>
      </c>
      <c r="D559" s="76">
        <f>VLOOKUP(A559, 'PAH3.DE'!$A$31:$B$1500, 2, FALSE)</f>
        <v>78.64</v>
      </c>
      <c r="E559" s="80">
        <f>VLOOKUP(A559,HRMS.PA!$A$33:$B$2000,2,FALSE)</f>
        <v>963</v>
      </c>
      <c r="F559" s="81">
        <f>VLOOKUP(A559,'.STOXX'!$A$27:$B$1500,2,FALSE)</f>
        <v>423.08</v>
      </c>
    </row>
    <row r="560" spans="1:6" x14ac:dyDescent="0.3">
      <c r="A560" s="36">
        <v>44271</v>
      </c>
      <c r="B560" s="80">
        <v>165.1</v>
      </c>
      <c r="C560" s="76">
        <f>VLOOKUP(A560, LVMH.PA!$A$32:$B$2000, 2, FALSE)</f>
        <v>560.29999999999995</v>
      </c>
      <c r="D560" s="76">
        <f>VLOOKUP(A560, 'PAH3.DE'!$A$31:$B$1500, 2, FALSE)</f>
        <v>82.5</v>
      </c>
      <c r="E560" s="80">
        <f>VLOOKUP(A560,HRMS.PA!$A$33:$B$2000,2,FALSE)</f>
        <v>975</v>
      </c>
      <c r="F560" s="81">
        <f>VLOOKUP(A560,'.STOXX'!$A$27:$B$1500,2,FALSE)</f>
        <v>426.82</v>
      </c>
    </row>
    <row r="561" spans="1:6" x14ac:dyDescent="0.3">
      <c r="A561" s="36">
        <v>44272</v>
      </c>
      <c r="B561" s="80">
        <v>163.69999999999999</v>
      </c>
      <c r="C561" s="76">
        <f>VLOOKUP(A561, LVMH.PA!$A$32:$B$2000, 2, FALSE)</f>
        <v>568.20000000000005</v>
      </c>
      <c r="D561" s="76">
        <f>VLOOKUP(A561, 'PAH3.DE'!$A$31:$B$1500, 2, FALSE)</f>
        <v>83.96</v>
      </c>
      <c r="E561" s="80">
        <f>VLOOKUP(A561,HRMS.PA!$A$33:$B$2000,2,FALSE)</f>
        <v>981.8</v>
      </c>
      <c r="F561" s="81">
        <f>VLOOKUP(A561,'.STOXX'!$A$27:$B$1500,2,FALSE)</f>
        <v>424.91</v>
      </c>
    </row>
    <row r="562" spans="1:6" x14ac:dyDescent="0.3">
      <c r="A562" s="36">
        <v>44273</v>
      </c>
      <c r="B562" s="80">
        <v>163.25</v>
      </c>
      <c r="C562" s="76">
        <f>VLOOKUP(A562, LVMH.PA!$A$32:$B$2000, 2, FALSE)</f>
        <v>566.29999999999995</v>
      </c>
      <c r="D562" s="76">
        <f>VLOOKUP(A562, 'PAH3.DE'!$A$31:$B$1500, 2, FALSE)</f>
        <v>87.1</v>
      </c>
      <c r="E562" s="80">
        <f>VLOOKUP(A562,HRMS.PA!$A$33:$B$2000,2,FALSE)</f>
        <v>977.4</v>
      </c>
      <c r="F562" s="81">
        <f>VLOOKUP(A562,'.STOXX'!$A$27:$B$1500,2,FALSE)</f>
        <v>426.59</v>
      </c>
    </row>
    <row r="563" spans="1:6" x14ac:dyDescent="0.3">
      <c r="A563" s="36">
        <v>44274</v>
      </c>
      <c r="B563" s="80">
        <v>164.1</v>
      </c>
      <c r="C563" s="76">
        <f>VLOOKUP(A563, LVMH.PA!$A$32:$B$2000, 2, FALSE)</f>
        <v>557.4</v>
      </c>
      <c r="D563" s="76">
        <f>VLOOKUP(A563, 'PAH3.DE'!$A$31:$B$1500, 2, FALSE)</f>
        <v>86.34</v>
      </c>
      <c r="E563" s="80">
        <f>VLOOKUP(A563,HRMS.PA!$A$33:$B$2000,2,FALSE)</f>
        <v>947.2</v>
      </c>
      <c r="F563" s="81">
        <f>VLOOKUP(A563,'.STOXX'!$A$27:$B$1500,2,FALSE)</f>
        <v>423.35</v>
      </c>
    </row>
    <row r="564" spans="1:6" x14ac:dyDescent="0.3">
      <c r="A564" s="36">
        <v>44277</v>
      </c>
      <c r="B564" s="80">
        <v>172.1</v>
      </c>
      <c r="C564" s="76">
        <f>VLOOKUP(A564, LVMH.PA!$A$32:$B$2000, 2, FALSE)</f>
        <v>556.6</v>
      </c>
      <c r="D564" s="76">
        <f>VLOOKUP(A564, 'PAH3.DE'!$A$31:$B$1500, 2, FALSE)</f>
        <v>94.04</v>
      </c>
      <c r="E564" s="80">
        <f>VLOOKUP(A564,HRMS.PA!$A$33:$B$2000,2,FALSE)</f>
        <v>938</v>
      </c>
      <c r="F564" s="81">
        <f>VLOOKUP(A564,'.STOXX'!$A$27:$B$1500,2,FALSE)</f>
        <v>424.17</v>
      </c>
    </row>
    <row r="565" spans="1:6" x14ac:dyDescent="0.3">
      <c r="A565" s="36">
        <v>44278</v>
      </c>
      <c r="B565" s="80">
        <v>172.5</v>
      </c>
      <c r="C565" s="76">
        <f>VLOOKUP(A565, LVMH.PA!$A$32:$B$2000, 2, FALSE)</f>
        <v>554.20000000000005</v>
      </c>
      <c r="D565" s="76">
        <f>VLOOKUP(A565, 'PAH3.DE'!$A$31:$B$1500, 2, FALSE)</f>
        <v>87.42</v>
      </c>
      <c r="E565" s="80">
        <f>VLOOKUP(A565,HRMS.PA!$A$33:$B$2000,2,FALSE)</f>
        <v>940.4</v>
      </c>
      <c r="F565" s="81">
        <f>VLOOKUP(A565,'.STOXX'!$A$27:$B$1500,2,FALSE)</f>
        <v>423.31</v>
      </c>
    </row>
    <row r="566" spans="1:6" x14ac:dyDescent="0.3">
      <c r="A566" s="36">
        <v>44279</v>
      </c>
      <c r="B566" s="80">
        <v>169.55</v>
      </c>
      <c r="C566" s="76">
        <f>VLOOKUP(A566, LVMH.PA!$A$32:$B$2000, 2, FALSE)</f>
        <v>553.4</v>
      </c>
      <c r="D566" s="76">
        <f>VLOOKUP(A566, 'PAH3.DE'!$A$31:$B$1500, 2, FALSE)</f>
        <v>84.68</v>
      </c>
      <c r="E566" s="80">
        <f>VLOOKUP(A566,HRMS.PA!$A$33:$B$2000,2,FALSE)</f>
        <v>938.4</v>
      </c>
      <c r="F566" s="81">
        <f>VLOOKUP(A566,'.STOXX'!$A$27:$B$1500,2,FALSE)</f>
        <v>423.39</v>
      </c>
    </row>
    <row r="567" spans="1:6" x14ac:dyDescent="0.3">
      <c r="A567" s="36">
        <v>44280</v>
      </c>
      <c r="B567" s="80">
        <v>169.75</v>
      </c>
      <c r="C567" s="76">
        <f>VLOOKUP(A567, LVMH.PA!$A$32:$B$2000, 2, FALSE)</f>
        <v>555.6</v>
      </c>
      <c r="D567" s="76">
        <f>VLOOKUP(A567, 'PAH3.DE'!$A$31:$B$1500, 2, FALSE)</f>
        <v>87.94</v>
      </c>
      <c r="E567" s="80">
        <f>VLOOKUP(A567,HRMS.PA!$A$33:$B$2000,2,FALSE)</f>
        <v>941.2</v>
      </c>
      <c r="F567" s="81">
        <f>VLOOKUP(A567,'.STOXX'!$A$27:$B$1500,2,FALSE)</f>
        <v>423.08</v>
      </c>
    </row>
    <row r="568" spans="1:6" x14ac:dyDescent="0.3">
      <c r="A568" s="36">
        <v>44281</v>
      </c>
      <c r="B568" s="80">
        <v>173.4</v>
      </c>
      <c r="C568" s="76">
        <f>VLOOKUP(A568, LVMH.PA!$A$32:$B$2000, 2, FALSE)</f>
        <v>554.9</v>
      </c>
      <c r="D568" s="76">
        <f>VLOOKUP(A568, 'PAH3.DE'!$A$31:$B$1500, 2, FALSE)</f>
        <v>87.82</v>
      </c>
      <c r="E568" s="80">
        <f>VLOOKUP(A568,HRMS.PA!$A$33:$B$2000,2,FALSE)</f>
        <v>943.2</v>
      </c>
      <c r="F568" s="81">
        <f>VLOOKUP(A568,'.STOXX'!$A$27:$B$1500,2,FALSE)</f>
        <v>426.93</v>
      </c>
    </row>
    <row r="569" spans="1:6" x14ac:dyDescent="0.3">
      <c r="A569" s="36">
        <v>44284</v>
      </c>
      <c r="B569" s="80">
        <v>172.9</v>
      </c>
      <c r="C569" s="76">
        <f>VLOOKUP(A569, LVMH.PA!$A$32:$B$2000, 2, FALSE)</f>
        <v>554.9</v>
      </c>
      <c r="D569" s="76">
        <f>VLOOKUP(A569, 'PAH3.DE'!$A$31:$B$1500, 2, FALSE)</f>
        <v>88.8</v>
      </c>
      <c r="E569" s="80">
        <f>VLOOKUP(A569,HRMS.PA!$A$33:$B$2000,2,FALSE)</f>
        <v>943.4</v>
      </c>
      <c r="F569" s="81">
        <f>VLOOKUP(A569,'.STOXX'!$A$27:$B$1500,2,FALSE)</f>
        <v>427.61</v>
      </c>
    </row>
    <row r="570" spans="1:6" x14ac:dyDescent="0.3">
      <c r="A570" s="36">
        <v>44285</v>
      </c>
      <c r="B570" s="80">
        <v>175.2</v>
      </c>
      <c r="C570" s="76">
        <f>VLOOKUP(A570, LVMH.PA!$A$32:$B$2000, 2, FALSE)</f>
        <v>573.5</v>
      </c>
      <c r="D570" s="76">
        <f>VLOOKUP(A570, 'PAH3.DE'!$A$31:$B$1500, 2, FALSE)</f>
        <v>92.22</v>
      </c>
      <c r="E570" s="80">
        <f>VLOOKUP(A570,HRMS.PA!$A$33:$B$2000,2,FALSE)</f>
        <v>947.4</v>
      </c>
      <c r="F570" s="81">
        <f>VLOOKUP(A570,'.STOXX'!$A$27:$B$1500,2,FALSE)</f>
        <v>430.65</v>
      </c>
    </row>
    <row r="571" spans="1:6" x14ac:dyDescent="0.3">
      <c r="A571" s="36">
        <v>44286</v>
      </c>
      <c r="B571" s="80">
        <v>178.35</v>
      </c>
      <c r="C571" s="76">
        <f>VLOOKUP(A571, LVMH.PA!$A$32:$B$2000, 2, FALSE)</f>
        <v>568.1</v>
      </c>
      <c r="D571" s="76">
        <f>VLOOKUP(A571, 'PAH3.DE'!$A$31:$B$1500, 2, FALSE)</f>
        <v>90.42</v>
      </c>
      <c r="E571" s="80">
        <f>VLOOKUP(A571,HRMS.PA!$A$33:$B$2000,2,FALSE)</f>
        <v>944</v>
      </c>
      <c r="F571" s="81">
        <f>VLOOKUP(A571,'.STOXX'!$A$27:$B$1500,2,FALSE)</f>
        <v>429.6</v>
      </c>
    </row>
    <row r="572" spans="1:6" x14ac:dyDescent="0.3">
      <c r="A572" s="36">
        <v>44287</v>
      </c>
      <c r="B572" s="80">
        <v>178.05</v>
      </c>
      <c r="C572" s="76">
        <f>VLOOKUP(A572, LVMH.PA!$A$32:$B$2000, 2, FALSE)</f>
        <v>571.70000000000005</v>
      </c>
      <c r="D572" s="76">
        <f>VLOOKUP(A572, 'PAH3.DE'!$A$31:$B$1500, 2, FALSE)</f>
        <v>93.74</v>
      </c>
      <c r="E572" s="80">
        <f>VLOOKUP(A572,HRMS.PA!$A$33:$B$2000,2,FALSE)</f>
        <v>956.6</v>
      </c>
      <c r="F572" s="81">
        <f>VLOOKUP(A572,'.STOXX'!$A$27:$B$1500,2,FALSE)</f>
        <v>432.22</v>
      </c>
    </row>
    <row r="573" spans="1:6" x14ac:dyDescent="0.3">
      <c r="A573" s="36">
        <v>44292</v>
      </c>
      <c r="B573" s="80">
        <v>176.3</v>
      </c>
      <c r="C573" s="76">
        <f>VLOOKUP(A573, LVMH.PA!$A$32:$B$2000, 2, FALSE)</f>
        <v>576.79999999999995</v>
      </c>
      <c r="D573" s="76">
        <f>VLOOKUP(A573, 'PAH3.DE'!$A$31:$B$1500, 2, FALSE)</f>
        <v>96.48</v>
      </c>
      <c r="E573" s="80">
        <f>VLOOKUP(A573,HRMS.PA!$A$33:$B$2000,2,FALSE)</f>
        <v>964.4</v>
      </c>
      <c r="F573" s="81">
        <f>VLOOKUP(A573,'.STOXX'!$A$27:$B$1500,2,FALSE)</f>
        <v>435.26</v>
      </c>
    </row>
    <row r="574" spans="1:6" x14ac:dyDescent="0.3">
      <c r="A574" s="36">
        <v>44293</v>
      </c>
      <c r="B574" s="80">
        <v>175.4</v>
      </c>
      <c r="C574" s="76">
        <f>VLOOKUP(A574, LVMH.PA!$A$32:$B$2000, 2, FALSE)</f>
        <v>577.20000000000005</v>
      </c>
      <c r="D574" s="76">
        <f>VLOOKUP(A574, 'PAH3.DE'!$A$31:$B$1500, 2, FALSE)</f>
        <v>95.98</v>
      </c>
      <c r="E574" s="80">
        <f>VLOOKUP(A574,HRMS.PA!$A$33:$B$2000,2,FALSE)</f>
        <v>951.4</v>
      </c>
      <c r="F574" s="81">
        <f>VLOOKUP(A574,'.STOXX'!$A$27:$B$1500,2,FALSE)</f>
        <v>434.32</v>
      </c>
    </row>
    <row r="575" spans="1:6" x14ac:dyDescent="0.3">
      <c r="A575" s="36">
        <v>44294</v>
      </c>
      <c r="B575" s="80">
        <v>175.2</v>
      </c>
      <c r="C575" s="76">
        <f>VLOOKUP(A575, LVMH.PA!$A$32:$B$2000, 2, FALSE)</f>
        <v>586.1</v>
      </c>
      <c r="D575" s="76">
        <f>VLOOKUP(A575, 'PAH3.DE'!$A$31:$B$1500, 2, FALSE)</f>
        <v>96.14</v>
      </c>
      <c r="E575" s="80">
        <f>VLOOKUP(A575,HRMS.PA!$A$33:$B$2000,2,FALSE)</f>
        <v>980.6</v>
      </c>
      <c r="F575" s="81">
        <f>VLOOKUP(A575,'.STOXX'!$A$27:$B$1500,2,FALSE)</f>
        <v>436.86</v>
      </c>
    </row>
    <row r="576" spans="1:6" x14ac:dyDescent="0.3">
      <c r="A576" s="36">
        <v>44295</v>
      </c>
      <c r="B576" s="80">
        <v>174</v>
      </c>
      <c r="C576" s="76">
        <f>VLOOKUP(A576, LVMH.PA!$A$32:$B$2000, 2, FALSE)</f>
        <v>588.29999999999995</v>
      </c>
      <c r="D576" s="76">
        <f>VLOOKUP(A576, 'PAH3.DE'!$A$31:$B$1500, 2, FALSE)</f>
        <v>95.42</v>
      </c>
      <c r="E576" s="80">
        <f>VLOOKUP(A576,HRMS.PA!$A$33:$B$2000,2,FALSE)</f>
        <v>989.6</v>
      </c>
      <c r="F576" s="81">
        <f>VLOOKUP(A576,'.STOXX'!$A$27:$B$1500,2,FALSE)</f>
        <v>437.23</v>
      </c>
    </row>
    <row r="577" spans="1:6" x14ac:dyDescent="0.3">
      <c r="A577" s="36">
        <v>44298</v>
      </c>
      <c r="B577" s="80">
        <v>176.1</v>
      </c>
      <c r="C577" s="76">
        <f>VLOOKUP(A577, LVMH.PA!$A$32:$B$2000, 2, FALSE)</f>
        <v>589.70000000000005</v>
      </c>
      <c r="D577" s="76">
        <f>VLOOKUP(A577, 'PAH3.DE'!$A$31:$B$1500, 2, FALSE)</f>
        <v>94.98</v>
      </c>
      <c r="E577" s="80">
        <f>VLOOKUP(A577,HRMS.PA!$A$33:$B$2000,2,FALSE)</f>
        <v>985.4</v>
      </c>
      <c r="F577" s="81">
        <f>VLOOKUP(A577,'.STOXX'!$A$27:$B$1500,2,FALSE)</f>
        <v>435.24</v>
      </c>
    </row>
    <row r="578" spans="1:6" x14ac:dyDescent="0.3">
      <c r="A578" s="36">
        <v>44299</v>
      </c>
      <c r="B578" s="80">
        <v>176.35</v>
      </c>
      <c r="C578" s="76">
        <f>VLOOKUP(A578, LVMH.PA!$A$32:$B$2000, 2, FALSE)</f>
        <v>594.79999999999995</v>
      </c>
      <c r="D578" s="76">
        <f>VLOOKUP(A578, 'PAH3.DE'!$A$31:$B$1500, 2, FALSE)</f>
        <v>95.2</v>
      </c>
      <c r="E578" s="80">
        <f>VLOOKUP(A578,HRMS.PA!$A$33:$B$2000,2,FALSE)</f>
        <v>998.4</v>
      </c>
      <c r="F578" s="81">
        <f>VLOOKUP(A578,'.STOXX'!$A$27:$B$1500,2,FALSE)</f>
        <v>435.75</v>
      </c>
    </row>
    <row r="579" spans="1:6" x14ac:dyDescent="0.3">
      <c r="A579" s="36">
        <v>44300</v>
      </c>
      <c r="B579" s="80">
        <v>174.15</v>
      </c>
      <c r="C579" s="76">
        <f>VLOOKUP(A579, LVMH.PA!$A$32:$B$2000, 2, FALSE)</f>
        <v>611.79999999999995</v>
      </c>
      <c r="D579" s="76">
        <f>VLOOKUP(A579, 'PAH3.DE'!$A$31:$B$1500, 2, FALSE)</f>
        <v>94.88</v>
      </c>
      <c r="E579" s="80">
        <f>VLOOKUP(A579,HRMS.PA!$A$33:$B$2000,2,FALSE)</f>
        <v>1005</v>
      </c>
      <c r="F579" s="81">
        <f>VLOOKUP(A579,'.STOXX'!$A$27:$B$1500,2,FALSE)</f>
        <v>436.57</v>
      </c>
    </row>
    <row r="580" spans="1:6" x14ac:dyDescent="0.3">
      <c r="A580" s="36">
        <v>44301</v>
      </c>
      <c r="B580" s="80">
        <v>175.8</v>
      </c>
      <c r="C580" s="76">
        <f>VLOOKUP(A580, LVMH.PA!$A$32:$B$2000, 2, FALSE)</f>
        <v>616.70000000000005</v>
      </c>
      <c r="D580" s="76">
        <f>VLOOKUP(A580, 'PAH3.DE'!$A$31:$B$1500, 2, FALSE)</f>
        <v>95.54</v>
      </c>
      <c r="E580" s="80">
        <f>VLOOKUP(A580,HRMS.PA!$A$33:$B$2000,2,FALSE)</f>
        <v>1009.5</v>
      </c>
      <c r="F580" s="81">
        <f>VLOOKUP(A580,'.STOXX'!$A$27:$B$1500,2,FALSE)</f>
        <v>438.55</v>
      </c>
    </row>
    <row r="581" spans="1:6" x14ac:dyDescent="0.3">
      <c r="A581" s="36">
        <v>44302</v>
      </c>
      <c r="B581" s="80">
        <v>176.9</v>
      </c>
      <c r="C581" s="76">
        <f>VLOOKUP(A581, LVMH.PA!$A$32:$B$2000, 2, FALSE)</f>
        <v>630</v>
      </c>
      <c r="D581" s="76">
        <f>VLOOKUP(A581, 'PAH3.DE'!$A$31:$B$1500, 2, FALSE)</f>
        <v>98.56</v>
      </c>
      <c r="E581" s="80">
        <f>VLOOKUP(A581,HRMS.PA!$A$33:$B$2000,2,FALSE)</f>
        <v>1026.5</v>
      </c>
      <c r="F581" s="81">
        <f>VLOOKUP(A581,'.STOXX'!$A$27:$B$1500,2,FALSE)</f>
        <v>442.49</v>
      </c>
    </row>
    <row r="582" spans="1:6" x14ac:dyDescent="0.3">
      <c r="A582" s="36">
        <v>44305</v>
      </c>
      <c r="B582" s="80">
        <v>175.15</v>
      </c>
      <c r="C582" s="76">
        <f>VLOOKUP(A582, LVMH.PA!$A$32:$B$2000, 2, FALSE)</f>
        <v>624.9</v>
      </c>
      <c r="D582" s="76">
        <f>VLOOKUP(A582, 'PAH3.DE'!$A$31:$B$1500, 2, FALSE)</f>
        <v>95.98</v>
      </c>
      <c r="E582" s="80">
        <f>VLOOKUP(A582,HRMS.PA!$A$33:$B$2000,2,FALSE)</f>
        <v>1020</v>
      </c>
      <c r="F582" s="81">
        <f>VLOOKUP(A582,'.STOXX'!$A$27:$B$1500,2,FALSE)</f>
        <v>442.18</v>
      </c>
    </row>
    <row r="583" spans="1:6" x14ac:dyDescent="0.3">
      <c r="A583" s="36">
        <v>44306</v>
      </c>
      <c r="B583" s="80">
        <v>172.85</v>
      </c>
      <c r="C583" s="76">
        <f>VLOOKUP(A583, LVMH.PA!$A$32:$B$2000, 2, FALSE)</f>
        <v>605.29999999999995</v>
      </c>
      <c r="D583" s="76">
        <f>VLOOKUP(A583, 'PAH3.DE'!$A$31:$B$1500, 2, FALSE)</f>
        <v>92.5</v>
      </c>
      <c r="E583" s="80">
        <f>VLOOKUP(A583,HRMS.PA!$A$33:$B$2000,2,FALSE)</f>
        <v>1010</v>
      </c>
      <c r="F583" s="81">
        <f>VLOOKUP(A583,'.STOXX'!$A$27:$B$1500,2,FALSE)</f>
        <v>433.8</v>
      </c>
    </row>
    <row r="584" spans="1:6" x14ac:dyDescent="0.3">
      <c r="A584" s="36">
        <v>44307</v>
      </c>
      <c r="B584" s="80">
        <v>177.05</v>
      </c>
      <c r="C584" s="76">
        <f>VLOOKUP(A584, LVMH.PA!$A$32:$B$2000, 2, FALSE)</f>
        <v>624.6</v>
      </c>
      <c r="D584" s="76">
        <f>VLOOKUP(A584, 'PAH3.DE'!$A$31:$B$1500, 2, FALSE)</f>
        <v>91.98</v>
      </c>
      <c r="E584" s="80">
        <f>VLOOKUP(A584,HRMS.PA!$A$33:$B$2000,2,FALSE)</f>
        <v>1026.5</v>
      </c>
      <c r="F584" s="81">
        <f>VLOOKUP(A584,'.STOXX'!$A$27:$B$1500,2,FALSE)</f>
        <v>436.64</v>
      </c>
    </row>
    <row r="585" spans="1:6" x14ac:dyDescent="0.3">
      <c r="A585" s="36">
        <v>44308</v>
      </c>
      <c r="B585" s="80">
        <v>177.9</v>
      </c>
      <c r="C585" s="76">
        <f>VLOOKUP(A585, LVMH.PA!$A$32:$B$2000, 2, FALSE)</f>
        <v>632</v>
      </c>
      <c r="D585" s="76">
        <f>VLOOKUP(A585, 'PAH3.DE'!$A$31:$B$1500, 2, FALSE)</f>
        <v>92.96</v>
      </c>
      <c r="E585" s="80">
        <f>VLOOKUP(A585,HRMS.PA!$A$33:$B$2000,2,FALSE)</f>
        <v>1047.5</v>
      </c>
      <c r="F585" s="81">
        <f>VLOOKUP(A585,'.STOXX'!$A$27:$B$1500,2,FALSE)</f>
        <v>439.63</v>
      </c>
    </row>
    <row r="586" spans="1:6" x14ac:dyDescent="0.3">
      <c r="A586" s="36">
        <v>44309</v>
      </c>
      <c r="B586" s="80">
        <v>178</v>
      </c>
      <c r="C586" s="76">
        <f>VLOOKUP(A586, LVMH.PA!$A$32:$B$2000, 2, FALSE)</f>
        <v>628.1</v>
      </c>
      <c r="D586" s="76">
        <f>VLOOKUP(A586, 'PAH3.DE'!$A$31:$B$1500, 2, FALSE)</f>
        <v>92.6</v>
      </c>
      <c r="E586" s="80">
        <f>VLOOKUP(A586,HRMS.PA!$A$33:$B$2000,2,FALSE)</f>
        <v>1050</v>
      </c>
      <c r="F586" s="81">
        <f>VLOOKUP(A586,'.STOXX'!$A$27:$B$1500,2,FALSE)</f>
        <v>439.04</v>
      </c>
    </row>
    <row r="587" spans="1:6" x14ac:dyDescent="0.3">
      <c r="A587" s="36">
        <v>44312</v>
      </c>
      <c r="B587" s="80">
        <v>179.35</v>
      </c>
      <c r="C587" s="76">
        <f>VLOOKUP(A587, LVMH.PA!$A$32:$B$2000, 2, FALSE)</f>
        <v>625.79999999999995</v>
      </c>
      <c r="D587" s="76">
        <f>VLOOKUP(A587, 'PAH3.DE'!$A$31:$B$1500, 2, FALSE)</f>
        <v>92.06</v>
      </c>
      <c r="E587" s="80">
        <f>VLOOKUP(A587,HRMS.PA!$A$33:$B$2000,2,FALSE)</f>
        <v>1046</v>
      </c>
      <c r="F587" s="81">
        <f>VLOOKUP(A587,'.STOXX'!$A$27:$B$1500,2,FALSE)</f>
        <v>440.2</v>
      </c>
    </row>
    <row r="588" spans="1:6" x14ac:dyDescent="0.3">
      <c r="A588" s="36">
        <v>44313</v>
      </c>
      <c r="B588" s="80">
        <v>180.7</v>
      </c>
      <c r="C588" s="76">
        <f>VLOOKUP(A588, LVMH.PA!$A$32:$B$2000, 2, FALSE)</f>
        <v>632.70000000000005</v>
      </c>
      <c r="D588" s="76">
        <f>VLOOKUP(A588, 'PAH3.DE'!$A$31:$B$1500, 2, FALSE)</f>
        <v>91.12</v>
      </c>
      <c r="E588" s="80">
        <f>VLOOKUP(A588,HRMS.PA!$A$33:$B$2000,2,FALSE)</f>
        <v>1051</v>
      </c>
      <c r="F588" s="81">
        <f>VLOOKUP(A588,'.STOXX'!$A$27:$B$1500,2,FALSE)</f>
        <v>439.85</v>
      </c>
    </row>
    <row r="589" spans="1:6" x14ac:dyDescent="0.3">
      <c r="A589" s="36">
        <v>44314</v>
      </c>
      <c r="B589" s="80">
        <v>179.8</v>
      </c>
      <c r="C589" s="76">
        <f>VLOOKUP(A589, LVMH.PA!$A$32:$B$2000, 2, FALSE)</f>
        <v>633.20000000000005</v>
      </c>
      <c r="D589" s="76">
        <f>VLOOKUP(A589, 'PAH3.DE'!$A$31:$B$1500, 2, FALSE)</f>
        <v>89.48</v>
      </c>
      <c r="E589" s="80">
        <f>VLOOKUP(A589,HRMS.PA!$A$33:$B$2000,2,FALSE)</f>
        <v>1050.5</v>
      </c>
      <c r="F589" s="81">
        <f>VLOOKUP(A589,'.STOXX'!$A$27:$B$1500,2,FALSE)</f>
        <v>439.92</v>
      </c>
    </row>
    <row r="590" spans="1:6" x14ac:dyDescent="0.3">
      <c r="A590" s="36">
        <v>44315</v>
      </c>
      <c r="B590" s="80">
        <v>178.6</v>
      </c>
      <c r="C590" s="76">
        <f>VLOOKUP(A590, LVMH.PA!$A$32:$B$2000, 2, FALSE)</f>
        <v>635.70000000000005</v>
      </c>
      <c r="D590" s="76">
        <f>VLOOKUP(A590, 'PAH3.DE'!$A$31:$B$1500, 2, FALSE)</f>
        <v>87.08</v>
      </c>
      <c r="E590" s="80">
        <f>VLOOKUP(A590,HRMS.PA!$A$33:$B$2000,2,FALSE)</f>
        <v>1056</v>
      </c>
      <c r="F590" s="81">
        <f>VLOOKUP(A590,'.STOXX'!$A$27:$B$1500,2,FALSE)</f>
        <v>438.77</v>
      </c>
    </row>
    <row r="591" spans="1:6" x14ac:dyDescent="0.3">
      <c r="A591" s="36">
        <v>44316</v>
      </c>
      <c r="B591" s="80">
        <v>178.15</v>
      </c>
      <c r="C591" s="76">
        <f>VLOOKUP(A591, LVMH.PA!$A$32:$B$2000, 2, FALSE)</f>
        <v>626.20000000000005</v>
      </c>
      <c r="D591" s="76">
        <f>VLOOKUP(A591, 'PAH3.DE'!$A$31:$B$1500, 2, FALSE)</f>
        <v>87.58</v>
      </c>
      <c r="E591" s="80">
        <f>VLOOKUP(A591,HRMS.PA!$A$33:$B$2000,2,FALSE)</f>
        <v>1044</v>
      </c>
      <c r="F591" s="81">
        <f>VLOOKUP(A591,'.STOXX'!$A$27:$B$1500,2,FALSE)</f>
        <v>437.39</v>
      </c>
    </row>
    <row r="592" spans="1:6" x14ac:dyDescent="0.3">
      <c r="A592" s="36">
        <v>44319</v>
      </c>
      <c r="B592" s="80">
        <v>182.7</v>
      </c>
      <c r="C592" s="76">
        <f>VLOOKUP(A592, LVMH.PA!$A$32:$B$2000, 2, FALSE)</f>
        <v>630.6</v>
      </c>
      <c r="D592" s="76">
        <f>VLOOKUP(A592, 'PAH3.DE'!$A$31:$B$1500, 2, FALSE)</f>
        <v>89.14</v>
      </c>
      <c r="E592" s="80">
        <f>VLOOKUP(A592,HRMS.PA!$A$33:$B$2000,2,FALSE)</f>
        <v>1055</v>
      </c>
      <c r="F592" s="81">
        <f>VLOOKUP(A592,'.STOXX'!$A$27:$B$1500,2,FALSE)</f>
        <v>439.92</v>
      </c>
    </row>
    <row r="593" spans="1:6" x14ac:dyDescent="0.3">
      <c r="A593" s="36">
        <v>44320</v>
      </c>
      <c r="B593" s="80">
        <v>168.05</v>
      </c>
      <c r="C593" s="76">
        <f>VLOOKUP(A593, LVMH.PA!$A$32:$B$2000, 2, FALSE)</f>
        <v>618.9</v>
      </c>
      <c r="D593" s="76">
        <f>VLOOKUP(A593, 'PAH3.DE'!$A$31:$B$1500, 2, FALSE)</f>
        <v>85.02</v>
      </c>
      <c r="E593" s="80">
        <f>VLOOKUP(A593,HRMS.PA!$A$33:$B$2000,2,FALSE)</f>
        <v>1048.5</v>
      </c>
      <c r="F593" s="81">
        <f>VLOOKUP(A593,'.STOXX'!$A$27:$B$1500,2,FALSE)</f>
        <v>433.65</v>
      </c>
    </row>
    <row r="594" spans="1:6" x14ac:dyDescent="0.3">
      <c r="A594" s="36">
        <v>44321</v>
      </c>
      <c r="B594" s="80">
        <v>170.65</v>
      </c>
      <c r="C594" s="76">
        <f>VLOOKUP(A594, LVMH.PA!$A$32:$B$2000, 2, FALSE)</f>
        <v>631.79999999999995</v>
      </c>
      <c r="D594" s="76">
        <f>VLOOKUP(A594, 'PAH3.DE'!$A$31:$B$1500, 2, FALSE)</f>
        <v>87.9</v>
      </c>
      <c r="E594" s="80">
        <f>VLOOKUP(A594,HRMS.PA!$A$33:$B$2000,2,FALSE)</f>
        <v>1071.5</v>
      </c>
      <c r="F594" s="81">
        <f>VLOOKUP(A594,'.STOXX'!$A$27:$B$1500,2,FALSE)</f>
        <v>441.55</v>
      </c>
    </row>
    <row r="595" spans="1:6" x14ac:dyDescent="0.3">
      <c r="A595" s="36">
        <v>44322</v>
      </c>
      <c r="B595" s="80">
        <v>165.85</v>
      </c>
      <c r="C595" s="76">
        <f>VLOOKUP(A595, LVMH.PA!$A$32:$B$2000, 2, FALSE)</f>
        <v>625.29999999999995</v>
      </c>
      <c r="D595" s="76">
        <f>VLOOKUP(A595, 'PAH3.DE'!$A$31:$B$1500, 2, FALSE)</f>
        <v>87.1</v>
      </c>
      <c r="E595" s="80">
        <f>VLOOKUP(A595,HRMS.PA!$A$33:$B$2000,2,FALSE)</f>
        <v>1068.5</v>
      </c>
      <c r="F595" s="81">
        <f>VLOOKUP(A595,'.STOXX'!$A$27:$B$1500,2,FALSE)</f>
        <v>441.02</v>
      </c>
    </row>
    <row r="596" spans="1:6" x14ac:dyDescent="0.3">
      <c r="A596" s="36">
        <v>44323</v>
      </c>
      <c r="B596" s="80">
        <v>165.5</v>
      </c>
      <c r="C596" s="76">
        <f>VLOOKUP(A596, LVMH.PA!$A$32:$B$2000, 2, FALSE)</f>
        <v>631.4</v>
      </c>
      <c r="D596" s="76">
        <f>VLOOKUP(A596, 'PAH3.DE'!$A$31:$B$1500, 2, FALSE)</f>
        <v>87.5</v>
      </c>
      <c r="E596" s="80">
        <f>VLOOKUP(A596,HRMS.PA!$A$33:$B$2000,2,FALSE)</f>
        <v>1073</v>
      </c>
      <c r="F596" s="81">
        <f>VLOOKUP(A596,'.STOXX'!$A$27:$B$1500,2,FALSE)</f>
        <v>444.93</v>
      </c>
    </row>
    <row r="597" spans="1:6" x14ac:dyDescent="0.3">
      <c r="A597" s="36">
        <v>44326</v>
      </c>
      <c r="B597" s="80">
        <v>165.25</v>
      </c>
      <c r="C597" s="76">
        <f>VLOOKUP(A597, LVMH.PA!$A$32:$B$2000, 2, FALSE)</f>
        <v>625</v>
      </c>
      <c r="D597" s="76">
        <f>VLOOKUP(A597, 'PAH3.DE'!$A$31:$B$1500, 2, FALSE)</f>
        <v>87.72</v>
      </c>
      <c r="E597" s="80">
        <f>VLOOKUP(A597,HRMS.PA!$A$33:$B$2000,2,FALSE)</f>
        <v>1059.5</v>
      </c>
      <c r="F597" s="81">
        <f>VLOOKUP(A597,'.STOXX'!$A$27:$B$1500,2,FALSE)</f>
        <v>445.39</v>
      </c>
    </row>
    <row r="598" spans="1:6" x14ac:dyDescent="0.3">
      <c r="A598" s="36">
        <v>44327</v>
      </c>
      <c r="B598" s="80">
        <v>162.5</v>
      </c>
      <c r="C598" s="76">
        <f>VLOOKUP(A598, LVMH.PA!$A$32:$B$2000, 2, FALSE)</f>
        <v>612.29999999999995</v>
      </c>
      <c r="D598" s="76">
        <f>VLOOKUP(A598, 'PAH3.DE'!$A$31:$B$1500, 2, FALSE)</f>
        <v>84.46</v>
      </c>
      <c r="E598" s="80">
        <f>VLOOKUP(A598,HRMS.PA!$A$33:$B$2000,2,FALSE)</f>
        <v>1049</v>
      </c>
      <c r="F598" s="81">
        <f>VLOOKUP(A598,'.STOXX'!$A$27:$B$1500,2,FALSE)</f>
        <v>436.61</v>
      </c>
    </row>
    <row r="599" spans="1:6" x14ac:dyDescent="0.3">
      <c r="A599" s="36">
        <v>44328</v>
      </c>
      <c r="B599" s="80">
        <v>163.69999999999999</v>
      </c>
      <c r="C599" s="76">
        <f>VLOOKUP(A599, LVMH.PA!$A$32:$B$2000, 2, FALSE)</f>
        <v>610.20000000000005</v>
      </c>
      <c r="D599" s="76">
        <f>VLOOKUP(A599, 'PAH3.DE'!$A$31:$B$1500, 2, FALSE)</f>
        <v>83.92</v>
      </c>
      <c r="E599" s="80">
        <f>VLOOKUP(A599,HRMS.PA!$A$33:$B$2000,2,FALSE)</f>
        <v>1043</v>
      </c>
      <c r="F599" s="81">
        <f>VLOOKUP(A599,'.STOXX'!$A$27:$B$1500,2,FALSE)</f>
        <v>437.93</v>
      </c>
    </row>
    <row r="600" spans="1:6" x14ac:dyDescent="0.3">
      <c r="A600" s="36">
        <v>44329</v>
      </c>
      <c r="B600" s="80">
        <v>162.75</v>
      </c>
      <c r="C600" s="76">
        <f>VLOOKUP(A600, LVMH.PA!$A$32:$B$2000, 2, FALSE)</f>
        <v>616</v>
      </c>
      <c r="D600" s="76">
        <f>VLOOKUP(A600, 'PAH3.DE'!$A$31:$B$1500, 2, FALSE)</f>
        <v>83.72</v>
      </c>
      <c r="E600" s="80">
        <f>VLOOKUP(A600,HRMS.PA!$A$33:$B$2000,2,FALSE)</f>
        <v>1055.5</v>
      </c>
      <c r="F600" s="81">
        <f>VLOOKUP(A600,'.STOXX'!$A$27:$B$1500,2,FALSE)</f>
        <v>437.32</v>
      </c>
    </row>
    <row r="601" spans="1:6" x14ac:dyDescent="0.3">
      <c r="A601" s="36">
        <v>44330</v>
      </c>
      <c r="B601" s="80">
        <v>163.25</v>
      </c>
      <c r="C601" s="76">
        <f>VLOOKUP(A601, LVMH.PA!$A$32:$B$2000, 2, FALSE)</f>
        <v>628.1</v>
      </c>
      <c r="D601" s="76">
        <f>VLOOKUP(A601, 'PAH3.DE'!$A$31:$B$1500, 2, FALSE)</f>
        <v>85.58</v>
      </c>
      <c r="E601" s="80">
        <f>VLOOKUP(A601,HRMS.PA!$A$33:$B$2000,2,FALSE)</f>
        <v>1068</v>
      </c>
      <c r="F601" s="81">
        <f>VLOOKUP(A601,'.STOXX'!$A$27:$B$1500,2,FALSE)</f>
        <v>442.53</v>
      </c>
    </row>
    <row r="602" spans="1:6" x14ac:dyDescent="0.3">
      <c r="A602" s="36">
        <v>44333</v>
      </c>
      <c r="B602" s="80">
        <v>165.25</v>
      </c>
      <c r="C602" s="76">
        <f>VLOOKUP(A602, LVMH.PA!$A$32:$B$2000, 2, FALSE)</f>
        <v>624</v>
      </c>
      <c r="D602" s="76">
        <f>VLOOKUP(A602, 'PAH3.DE'!$A$31:$B$1500, 2, FALSE)</f>
        <v>85.74</v>
      </c>
      <c r="E602" s="80">
        <f>VLOOKUP(A602,HRMS.PA!$A$33:$B$2000,2,FALSE)</f>
        <v>1065.5</v>
      </c>
      <c r="F602" s="81">
        <f>VLOOKUP(A602,'.STOXX'!$A$27:$B$1500,2,FALSE)</f>
        <v>442.29</v>
      </c>
    </row>
    <row r="603" spans="1:6" x14ac:dyDescent="0.3">
      <c r="A603" s="36">
        <v>44334</v>
      </c>
      <c r="B603" s="80">
        <v>167.7</v>
      </c>
      <c r="C603" s="76">
        <f>VLOOKUP(A603, LVMH.PA!$A$32:$B$2000, 2, FALSE)</f>
        <v>623</v>
      </c>
      <c r="D603" s="76">
        <f>VLOOKUP(A603, 'PAH3.DE'!$A$31:$B$1500, 2, FALSE)</f>
        <v>85.7</v>
      </c>
      <c r="E603" s="80">
        <f>VLOOKUP(A603,HRMS.PA!$A$33:$B$2000,2,FALSE)</f>
        <v>1061</v>
      </c>
      <c r="F603" s="81">
        <f>VLOOKUP(A603,'.STOXX'!$A$27:$B$1500,2,FALSE)</f>
        <v>443.04</v>
      </c>
    </row>
    <row r="604" spans="1:6" x14ac:dyDescent="0.3">
      <c r="A604" s="36">
        <v>44335</v>
      </c>
      <c r="B604" s="80">
        <v>166</v>
      </c>
      <c r="C604" s="76">
        <f>VLOOKUP(A604, LVMH.PA!$A$32:$B$2000, 2, FALSE)</f>
        <v>619.1</v>
      </c>
      <c r="D604" s="76">
        <f>VLOOKUP(A604, 'PAH3.DE'!$A$31:$B$1500, 2, FALSE)</f>
        <v>83.38</v>
      </c>
      <c r="E604" s="80">
        <f>VLOOKUP(A604,HRMS.PA!$A$33:$B$2000,2,FALSE)</f>
        <v>1056.5</v>
      </c>
      <c r="F604" s="81">
        <f>VLOOKUP(A604,'.STOXX'!$A$27:$B$1500,2,FALSE)</f>
        <v>436.34</v>
      </c>
    </row>
    <row r="605" spans="1:6" x14ac:dyDescent="0.3">
      <c r="A605" s="36">
        <v>44336</v>
      </c>
      <c r="B605" s="80">
        <v>169.75</v>
      </c>
      <c r="C605" s="76">
        <f>VLOOKUP(A605, LVMH.PA!$A$32:$B$2000, 2, FALSE)</f>
        <v>628.9</v>
      </c>
      <c r="D605" s="76">
        <f>VLOOKUP(A605, 'PAH3.DE'!$A$31:$B$1500, 2, FALSE)</f>
        <v>84.78</v>
      </c>
      <c r="E605" s="80">
        <f>VLOOKUP(A605,HRMS.PA!$A$33:$B$2000,2,FALSE)</f>
        <v>1067</v>
      </c>
      <c r="F605" s="81">
        <f>VLOOKUP(A605,'.STOXX'!$A$27:$B$1500,2,FALSE)</f>
        <v>441.9</v>
      </c>
    </row>
    <row r="606" spans="1:6" x14ac:dyDescent="0.3">
      <c r="A606" s="36">
        <v>44337</v>
      </c>
      <c r="B606" s="80">
        <v>173.15</v>
      </c>
      <c r="C606" s="76">
        <f>VLOOKUP(A606, LVMH.PA!$A$32:$B$2000, 2, FALSE)</f>
        <v>631.6</v>
      </c>
      <c r="D606" s="76">
        <f>VLOOKUP(A606, 'PAH3.DE'!$A$31:$B$1500, 2, FALSE)</f>
        <v>85.98</v>
      </c>
      <c r="E606" s="80">
        <f>VLOOKUP(A606,HRMS.PA!$A$33:$B$2000,2,FALSE)</f>
        <v>1082</v>
      </c>
      <c r="F606" s="81">
        <f>VLOOKUP(A606,'.STOXX'!$A$27:$B$1500,2,FALSE)</f>
        <v>444.44</v>
      </c>
    </row>
    <row r="607" spans="1:6" x14ac:dyDescent="0.3">
      <c r="A607" s="36">
        <v>44340</v>
      </c>
      <c r="B607" s="80">
        <v>174.05</v>
      </c>
      <c r="C607" s="76">
        <f>VLOOKUP(A607, LVMH.PA!$A$32:$B$2000, 2, FALSE)</f>
        <v>637.5</v>
      </c>
      <c r="D607" s="76" t="e">
        <f>VLOOKUP(A607, 'PAH3.DE'!$A$31:$B$1500, 2, FALSE)</f>
        <v>#N/A</v>
      </c>
      <c r="E607" s="80">
        <f>VLOOKUP(A607,HRMS.PA!$A$33:$B$2000,2,FALSE)</f>
        <v>1096.5</v>
      </c>
      <c r="F607" s="81">
        <f>VLOOKUP(A607,'.STOXX'!$A$27:$B$1500,2,FALSE)</f>
        <v>445.07</v>
      </c>
    </row>
    <row r="608" spans="1:6" x14ac:dyDescent="0.3">
      <c r="A608" s="36">
        <v>44341</v>
      </c>
      <c r="B608" s="80">
        <v>174.2</v>
      </c>
      <c r="C608" s="76">
        <f>VLOOKUP(A608, LVMH.PA!$A$32:$B$2000, 2, FALSE)</f>
        <v>639.70000000000005</v>
      </c>
      <c r="D608" s="76">
        <f>VLOOKUP(A608, 'PAH3.DE'!$A$31:$B$1500, 2, FALSE)</f>
        <v>87</v>
      </c>
      <c r="E608" s="80">
        <f>VLOOKUP(A608,HRMS.PA!$A$33:$B$2000,2,FALSE)</f>
        <v>1114.5</v>
      </c>
      <c r="F608" s="81">
        <f>VLOOKUP(A608,'.STOXX'!$A$27:$B$1500,2,FALSE)</f>
        <v>445.2</v>
      </c>
    </row>
    <row r="609" spans="1:6" x14ac:dyDescent="0.3">
      <c r="A609" s="36">
        <v>44342</v>
      </c>
      <c r="B609" s="80">
        <v>174.15</v>
      </c>
      <c r="C609" s="76">
        <f>VLOOKUP(A609, LVMH.PA!$A$32:$B$2000, 2, FALSE)</f>
        <v>640.6</v>
      </c>
      <c r="D609" s="76">
        <f>VLOOKUP(A609, 'PAH3.DE'!$A$31:$B$1500, 2, FALSE)</f>
        <v>87.74</v>
      </c>
      <c r="E609" s="80">
        <f>VLOOKUP(A609,HRMS.PA!$A$33:$B$2000,2,FALSE)</f>
        <v>1126</v>
      </c>
      <c r="F609" s="81">
        <f>VLOOKUP(A609,'.STOXX'!$A$27:$B$1500,2,FALSE)</f>
        <v>445.22</v>
      </c>
    </row>
    <row r="610" spans="1:6" x14ac:dyDescent="0.3">
      <c r="A610" s="36">
        <v>44343</v>
      </c>
      <c r="B610" s="80">
        <v>173.2</v>
      </c>
      <c r="C610" s="76">
        <f>VLOOKUP(A610, LVMH.PA!$A$32:$B$2000, 2, FALSE)</f>
        <v>648.4</v>
      </c>
      <c r="D610" s="76">
        <f>VLOOKUP(A610, 'PAH3.DE'!$A$31:$B$1500, 2, FALSE)</f>
        <v>90.44</v>
      </c>
      <c r="E610" s="80">
        <f>VLOOKUP(A610,HRMS.PA!$A$33:$B$2000,2,FALSE)</f>
        <v>1140</v>
      </c>
      <c r="F610" s="81">
        <f>VLOOKUP(A610,'.STOXX'!$A$27:$B$1500,2,FALSE)</f>
        <v>446.44</v>
      </c>
    </row>
    <row r="611" spans="1:6" x14ac:dyDescent="0.3">
      <c r="A611" s="36">
        <v>44344</v>
      </c>
      <c r="B611" s="80">
        <v>173.1</v>
      </c>
      <c r="C611" s="76">
        <f>VLOOKUP(A611, LVMH.PA!$A$32:$B$2000, 2, FALSE)</f>
        <v>655.8</v>
      </c>
      <c r="D611" s="76">
        <f>VLOOKUP(A611, 'PAH3.DE'!$A$31:$B$1500, 2, FALSE)</f>
        <v>91.36</v>
      </c>
      <c r="E611" s="80">
        <f>VLOOKUP(A611,HRMS.PA!$A$33:$B$2000,2,FALSE)</f>
        <v>1144</v>
      </c>
      <c r="F611" s="81">
        <f>VLOOKUP(A611,'.STOXX'!$A$27:$B$1500,2,FALSE)</f>
        <v>448.98</v>
      </c>
    </row>
    <row r="612" spans="1:6" x14ac:dyDescent="0.3">
      <c r="A612" s="36">
        <v>44347</v>
      </c>
      <c r="B612" s="80">
        <v>172.95</v>
      </c>
      <c r="C612" s="76">
        <f>VLOOKUP(A612, LVMH.PA!$A$32:$B$2000, 2, FALSE)</f>
        <v>652</v>
      </c>
      <c r="D612" s="76">
        <f>VLOOKUP(A612, 'PAH3.DE'!$A$31:$B$1500, 2, FALSE)</f>
        <v>92.5</v>
      </c>
      <c r="E612" s="80">
        <f>VLOOKUP(A612,HRMS.PA!$A$33:$B$2000,2,FALSE)</f>
        <v>1152.5</v>
      </c>
      <c r="F612" s="81">
        <f>VLOOKUP(A612,'.STOXX'!$A$27:$B$1500,2,FALSE)</f>
        <v>446.76</v>
      </c>
    </row>
    <row r="613" spans="1:6" x14ac:dyDescent="0.3">
      <c r="A613" s="36">
        <v>44348</v>
      </c>
      <c r="B613" s="80">
        <v>173.4</v>
      </c>
      <c r="C613" s="76">
        <f>VLOOKUP(A613, LVMH.PA!$A$32:$B$2000, 2, FALSE)</f>
        <v>657.1</v>
      </c>
      <c r="D613" s="76">
        <f>VLOOKUP(A613, 'PAH3.DE'!$A$31:$B$1500, 2, FALSE)</f>
        <v>97.08</v>
      </c>
      <c r="E613" s="80">
        <f>VLOOKUP(A613,HRMS.PA!$A$33:$B$2000,2,FALSE)</f>
        <v>1150</v>
      </c>
      <c r="F613" s="81">
        <f>VLOOKUP(A613,'.STOXX'!$A$27:$B$1500,2,FALSE)</f>
        <v>450.1</v>
      </c>
    </row>
    <row r="614" spans="1:6" x14ac:dyDescent="0.3">
      <c r="A614" s="36">
        <v>44349</v>
      </c>
      <c r="B614" s="80">
        <v>174.35</v>
      </c>
      <c r="C614" s="76">
        <f>VLOOKUP(A614, LVMH.PA!$A$32:$B$2000, 2, FALSE)</f>
        <v>661</v>
      </c>
      <c r="D614" s="76">
        <f>VLOOKUP(A614, 'PAH3.DE'!$A$31:$B$1500, 2, FALSE)</f>
        <v>98.36</v>
      </c>
      <c r="E614" s="80">
        <f>VLOOKUP(A614,HRMS.PA!$A$33:$B$2000,2,FALSE)</f>
        <v>1155</v>
      </c>
      <c r="F614" s="81">
        <f>VLOOKUP(A614,'.STOXX'!$A$27:$B$1500,2,FALSE)</f>
        <v>451.34</v>
      </c>
    </row>
    <row r="615" spans="1:6" x14ac:dyDescent="0.3">
      <c r="A615" s="36">
        <v>44350</v>
      </c>
      <c r="B615" s="80">
        <v>177.9</v>
      </c>
      <c r="C615" s="76">
        <f>VLOOKUP(A615, LVMH.PA!$A$32:$B$2000, 2, FALSE)</f>
        <v>654.29999999999995</v>
      </c>
      <c r="D615" s="76">
        <f>VLOOKUP(A615, 'PAH3.DE'!$A$31:$B$1500, 2, FALSE)</f>
        <v>99.12</v>
      </c>
      <c r="E615" s="80">
        <f>VLOOKUP(A615,HRMS.PA!$A$33:$B$2000,2,FALSE)</f>
        <v>1155</v>
      </c>
      <c r="F615" s="81">
        <f>VLOOKUP(A615,'.STOXX'!$A$27:$B$1500,2,FALSE)</f>
        <v>450.79</v>
      </c>
    </row>
    <row r="616" spans="1:6" x14ac:dyDescent="0.3">
      <c r="A616" s="36">
        <v>44351</v>
      </c>
      <c r="B616" s="80">
        <v>178.95</v>
      </c>
      <c r="C616" s="76">
        <f>VLOOKUP(A616, LVMH.PA!$A$32:$B$2000, 2, FALSE)</f>
        <v>651.20000000000005</v>
      </c>
      <c r="D616" s="76">
        <f>VLOOKUP(A616, 'PAH3.DE'!$A$31:$B$1500, 2, FALSE)</f>
        <v>99.74</v>
      </c>
      <c r="E616" s="80">
        <f>VLOOKUP(A616,HRMS.PA!$A$33:$B$2000,2,FALSE)</f>
        <v>1158.5</v>
      </c>
      <c r="F616" s="81">
        <f>VLOOKUP(A616,'.STOXX'!$A$27:$B$1500,2,FALSE)</f>
        <v>452.57</v>
      </c>
    </row>
    <row r="617" spans="1:6" x14ac:dyDescent="0.3">
      <c r="A617" s="36">
        <v>44354</v>
      </c>
      <c r="B617" s="80">
        <v>180.3</v>
      </c>
      <c r="C617" s="76">
        <f>VLOOKUP(A617, LVMH.PA!$A$32:$B$2000, 2, FALSE)</f>
        <v>657.3</v>
      </c>
      <c r="D617" s="76">
        <f>VLOOKUP(A617, 'PAH3.DE'!$A$31:$B$1500, 2, FALSE)</f>
        <v>101.2</v>
      </c>
      <c r="E617" s="80">
        <f>VLOOKUP(A617,HRMS.PA!$A$33:$B$2000,2,FALSE)</f>
        <v>1168</v>
      </c>
      <c r="F617" s="81">
        <f>VLOOKUP(A617,'.STOXX'!$A$27:$B$1500,2,FALSE)</f>
        <v>453.56</v>
      </c>
    </row>
    <row r="618" spans="1:6" x14ac:dyDescent="0.3">
      <c r="A618" s="36">
        <v>44355</v>
      </c>
      <c r="B618" s="80">
        <v>179.55</v>
      </c>
      <c r="C618" s="76">
        <f>VLOOKUP(A618, LVMH.PA!$A$32:$B$2000, 2, FALSE)</f>
        <v>659.7</v>
      </c>
      <c r="D618" s="76">
        <f>VLOOKUP(A618, 'PAH3.DE'!$A$31:$B$1500, 2, FALSE)</f>
        <v>97.36</v>
      </c>
      <c r="E618" s="80">
        <f>VLOOKUP(A618,HRMS.PA!$A$33:$B$2000,2,FALSE)</f>
        <v>1182</v>
      </c>
      <c r="F618" s="81">
        <f>VLOOKUP(A618,'.STOXX'!$A$27:$B$1500,2,FALSE)</f>
        <v>454.01</v>
      </c>
    </row>
    <row r="619" spans="1:6" x14ac:dyDescent="0.3">
      <c r="A619" s="36">
        <v>44356</v>
      </c>
      <c r="B619" s="80">
        <v>174.8</v>
      </c>
      <c r="C619" s="76">
        <f>VLOOKUP(A619, LVMH.PA!$A$32:$B$2000, 2, FALSE)</f>
        <v>662.5</v>
      </c>
      <c r="D619" s="76">
        <f>VLOOKUP(A619, 'PAH3.DE'!$A$31:$B$1500, 2, FALSE)</f>
        <v>97.18</v>
      </c>
      <c r="E619" s="80">
        <f>VLOOKUP(A619,HRMS.PA!$A$33:$B$2000,2,FALSE)</f>
        <v>1193</v>
      </c>
      <c r="F619" s="81">
        <f>VLOOKUP(A619,'.STOXX'!$A$27:$B$1500,2,FALSE)</f>
        <v>454.44</v>
      </c>
    </row>
    <row r="620" spans="1:6" x14ac:dyDescent="0.3">
      <c r="A620" s="36">
        <v>44357</v>
      </c>
      <c r="B620" s="80">
        <v>173.9</v>
      </c>
      <c r="C620" s="76">
        <f>VLOOKUP(A620, LVMH.PA!$A$32:$B$2000, 2, FALSE)</f>
        <v>657.7</v>
      </c>
      <c r="D620" s="76">
        <f>VLOOKUP(A620, 'PAH3.DE'!$A$31:$B$1500, 2, FALSE)</f>
        <v>96.88</v>
      </c>
      <c r="E620" s="80">
        <f>VLOOKUP(A620,HRMS.PA!$A$33:$B$2000,2,FALSE)</f>
        <v>1184</v>
      </c>
      <c r="F620" s="81">
        <f>VLOOKUP(A620,'.STOXX'!$A$27:$B$1500,2,FALSE)</f>
        <v>454.56</v>
      </c>
    </row>
    <row r="621" spans="1:6" x14ac:dyDescent="0.3">
      <c r="A621" s="36">
        <v>44358</v>
      </c>
      <c r="B621" s="80">
        <v>174</v>
      </c>
      <c r="C621" s="76">
        <f>VLOOKUP(A621, LVMH.PA!$A$32:$B$2000, 2, FALSE)</f>
        <v>668.1</v>
      </c>
      <c r="D621" s="76">
        <f>VLOOKUP(A621, 'PAH3.DE'!$A$31:$B$1500, 2, FALSE)</f>
        <v>98.42</v>
      </c>
      <c r="E621" s="80">
        <f>VLOOKUP(A621,HRMS.PA!$A$33:$B$2000,2,FALSE)</f>
        <v>1197.5</v>
      </c>
      <c r="F621" s="81">
        <f>VLOOKUP(A621,'.STOXX'!$A$27:$B$1500,2,FALSE)</f>
        <v>457.51</v>
      </c>
    </row>
    <row r="622" spans="1:6" x14ac:dyDescent="0.3">
      <c r="A622" s="36">
        <v>44361</v>
      </c>
      <c r="B622" s="80">
        <v>168.25</v>
      </c>
      <c r="C622" s="76">
        <f>VLOOKUP(A622, LVMH.PA!$A$32:$B$2000, 2, FALSE)</f>
        <v>672.6</v>
      </c>
      <c r="D622" s="76">
        <f>VLOOKUP(A622, 'PAH3.DE'!$A$31:$B$1500, 2, FALSE)</f>
        <v>97.2</v>
      </c>
      <c r="E622" s="80">
        <f>VLOOKUP(A622,HRMS.PA!$A$33:$B$2000,2,FALSE)</f>
        <v>1196</v>
      </c>
      <c r="F622" s="81">
        <f>VLOOKUP(A622,'.STOXX'!$A$27:$B$1500,2,FALSE)</f>
        <v>458.32</v>
      </c>
    </row>
    <row r="623" spans="1:6" x14ac:dyDescent="0.3">
      <c r="A623" s="36">
        <v>44362</v>
      </c>
      <c r="B623" s="80">
        <v>167.85</v>
      </c>
      <c r="C623" s="76">
        <f>VLOOKUP(A623, LVMH.PA!$A$32:$B$2000, 2, FALSE)</f>
        <v>677.8</v>
      </c>
      <c r="D623" s="76">
        <f>VLOOKUP(A623, 'PAH3.DE'!$A$31:$B$1500, 2, FALSE)</f>
        <v>95.52</v>
      </c>
      <c r="E623" s="80">
        <f>VLOOKUP(A623,HRMS.PA!$A$33:$B$2000,2,FALSE)</f>
        <v>1203</v>
      </c>
      <c r="F623" s="81">
        <f>VLOOKUP(A623,'.STOXX'!$A$27:$B$1500,2,FALSE)</f>
        <v>458.81</v>
      </c>
    </row>
    <row r="624" spans="1:6" x14ac:dyDescent="0.3">
      <c r="A624" s="36">
        <v>44363</v>
      </c>
      <c r="B624" s="80">
        <v>166.4</v>
      </c>
      <c r="C624" s="76">
        <f>VLOOKUP(A624, LVMH.PA!$A$32:$B$2000, 2, FALSE)</f>
        <v>682.3</v>
      </c>
      <c r="D624" s="76">
        <f>VLOOKUP(A624, 'PAH3.DE'!$A$31:$B$1500, 2, FALSE)</f>
        <v>94.56</v>
      </c>
      <c r="E624" s="80">
        <f>VLOOKUP(A624,HRMS.PA!$A$33:$B$2000,2,FALSE)</f>
        <v>1204</v>
      </c>
      <c r="F624" s="81">
        <f>VLOOKUP(A624,'.STOXX'!$A$27:$B$1500,2,FALSE)</f>
        <v>459.86</v>
      </c>
    </row>
    <row r="625" spans="1:6" x14ac:dyDescent="0.3">
      <c r="A625" s="36">
        <v>44364</v>
      </c>
      <c r="B625" s="80">
        <v>169.6</v>
      </c>
      <c r="C625" s="76">
        <f>VLOOKUP(A625, LVMH.PA!$A$32:$B$2000, 2, FALSE)</f>
        <v>687.3</v>
      </c>
      <c r="D625" s="76">
        <f>VLOOKUP(A625, 'PAH3.DE'!$A$31:$B$1500, 2, FALSE)</f>
        <v>95</v>
      </c>
      <c r="E625" s="80">
        <f>VLOOKUP(A625,HRMS.PA!$A$33:$B$2000,2,FALSE)</f>
        <v>1209</v>
      </c>
      <c r="F625" s="81">
        <f>VLOOKUP(A625,'.STOXX'!$A$27:$B$1500,2,FALSE)</f>
        <v>459.33</v>
      </c>
    </row>
    <row r="626" spans="1:6" x14ac:dyDescent="0.3">
      <c r="A626" s="36">
        <v>44365</v>
      </c>
      <c r="B626" s="80">
        <v>169.1</v>
      </c>
      <c r="C626" s="76">
        <f>VLOOKUP(A626, LVMH.PA!$A$32:$B$2000, 2, FALSE)</f>
        <v>681.1</v>
      </c>
      <c r="D626" s="76">
        <f>VLOOKUP(A626, 'PAH3.DE'!$A$31:$B$1500, 2, FALSE)</f>
        <v>92.14</v>
      </c>
      <c r="E626" s="80">
        <f>VLOOKUP(A626,HRMS.PA!$A$33:$B$2000,2,FALSE)</f>
        <v>1213</v>
      </c>
      <c r="F626" s="81">
        <f>VLOOKUP(A626,'.STOXX'!$A$27:$B$1500,2,FALSE)</f>
        <v>452.05</v>
      </c>
    </row>
    <row r="627" spans="1:6" x14ac:dyDescent="0.3">
      <c r="A627" s="36">
        <v>44368</v>
      </c>
      <c r="B627" s="80">
        <v>170.55</v>
      </c>
      <c r="C627" s="76">
        <f>VLOOKUP(A627, LVMH.PA!$A$32:$B$2000, 2, FALSE)</f>
        <v>680.1</v>
      </c>
      <c r="D627" s="76">
        <f>VLOOKUP(A627, 'PAH3.DE'!$A$31:$B$1500, 2, FALSE)</f>
        <v>95.46</v>
      </c>
      <c r="E627" s="80">
        <f>VLOOKUP(A627,HRMS.PA!$A$33:$B$2000,2,FALSE)</f>
        <v>1225.5</v>
      </c>
      <c r="F627" s="81">
        <f>VLOOKUP(A627,'.STOXX'!$A$27:$B$1500,2,FALSE)</f>
        <v>455.23</v>
      </c>
    </row>
    <row r="628" spans="1:6" x14ac:dyDescent="0.3">
      <c r="A628" s="36">
        <v>44369</v>
      </c>
      <c r="B628" s="80">
        <v>168.7</v>
      </c>
      <c r="C628" s="76">
        <f>VLOOKUP(A628, LVMH.PA!$A$32:$B$2000, 2, FALSE)</f>
        <v>681.2</v>
      </c>
      <c r="D628" s="76">
        <f>VLOOKUP(A628, 'PAH3.DE'!$A$31:$B$1500, 2, FALSE)</f>
        <v>94.18</v>
      </c>
      <c r="E628" s="80">
        <f>VLOOKUP(A628,HRMS.PA!$A$33:$B$2000,2,FALSE)</f>
        <v>1223</v>
      </c>
      <c r="F628" s="81">
        <f>VLOOKUP(A628,'.STOXX'!$A$27:$B$1500,2,FALSE)</f>
        <v>456.42</v>
      </c>
    </row>
    <row r="629" spans="1:6" x14ac:dyDescent="0.3">
      <c r="A629" s="36">
        <v>44370</v>
      </c>
      <c r="B629" s="80">
        <v>167.3</v>
      </c>
      <c r="C629" s="76">
        <f>VLOOKUP(A629, LVMH.PA!$A$32:$B$2000, 2, FALSE)</f>
        <v>669.1</v>
      </c>
      <c r="D629" s="76">
        <f>VLOOKUP(A629, 'PAH3.DE'!$A$31:$B$1500, 2, FALSE)</f>
        <v>94.3</v>
      </c>
      <c r="E629" s="80">
        <f>VLOOKUP(A629,HRMS.PA!$A$33:$B$2000,2,FALSE)</f>
        <v>1205</v>
      </c>
      <c r="F629" s="81">
        <f>VLOOKUP(A629,'.STOXX'!$A$27:$B$1500,2,FALSE)</f>
        <v>453.1</v>
      </c>
    </row>
    <row r="630" spans="1:6" x14ac:dyDescent="0.3">
      <c r="A630" s="36">
        <v>44371</v>
      </c>
      <c r="B630" s="80">
        <v>169.75</v>
      </c>
      <c r="C630" s="76">
        <f>VLOOKUP(A630, LVMH.PA!$A$32:$B$2000, 2, FALSE)</f>
        <v>673.2</v>
      </c>
      <c r="D630" s="76">
        <f>VLOOKUP(A630, 'PAH3.DE'!$A$31:$B$1500, 2, FALSE)</f>
        <v>96.68</v>
      </c>
      <c r="E630" s="80">
        <f>VLOOKUP(A630,HRMS.PA!$A$33:$B$2000,2,FALSE)</f>
        <v>1228.5</v>
      </c>
      <c r="F630" s="81">
        <f>VLOOKUP(A630,'.STOXX'!$A$27:$B$1500,2,FALSE)</f>
        <v>457.04</v>
      </c>
    </row>
    <row r="631" spans="1:6" x14ac:dyDescent="0.3">
      <c r="A631" s="36">
        <v>44372</v>
      </c>
      <c r="B631" s="80">
        <v>170.45</v>
      </c>
      <c r="C631" s="76">
        <f>VLOOKUP(A631, LVMH.PA!$A$32:$B$2000, 2, FALSE)</f>
        <v>673.6</v>
      </c>
      <c r="D631" s="76">
        <f>VLOOKUP(A631, 'PAH3.DE'!$A$31:$B$1500, 2, FALSE)</f>
        <v>95.26</v>
      </c>
      <c r="E631" s="80">
        <f>VLOOKUP(A631,HRMS.PA!$A$33:$B$2000,2,FALSE)</f>
        <v>1227</v>
      </c>
      <c r="F631" s="81">
        <f>VLOOKUP(A631,'.STOXX'!$A$27:$B$1500,2,FALSE)</f>
        <v>457.63</v>
      </c>
    </row>
    <row r="632" spans="1:6" x14ac:dyDescent="0.3">
      <c r="A632" s="36">
        <v>44375</v>
      </c>
      <c r="B632" s="80">
        <v>171.6</v>
      </c>
      <c r="C632" s="76">
        <f>VLOOKUP(A632, LVMH.PA!$A$32:$B$2000, 2, FALSE)</f>
        <v>667.6</v>
      </c>
      <c r="D632" s="76">
        <f>VLOOKUP(A632, 'PAH3.DE'!$A$31:$B$1500, 2, FALSE)</f>
        <v>94</v>
      </c>
      <c r="E632" s="80">
        <f>VLOOKUP(A632,HRMS.PA!$A$33:$B$2000,2,FALSE)</f>
        <v>1221.5</v>
      </c>
      <c r="F632" s="81">
        <f>VLOOKUP(A632,'.STOXX'!$A$27:$B$1500,2,FALSE)</f>
        <v>454.94</v>
      </c>
    </row>
    <row r="633" spans="1:6" x14ac:dyDescent="0.3">
      <c r="A633" s="36">
        <v>44376</v>
      </c>
      <c r="B633" s="80">
        <v>173.5</v>
      </c>
      <c r="C633" s="76">
        <f>VLOOKUP(A633, LVMH.PA!$A$32:$B$2000, 2, FALSE)</f>
        <v>674</v>
      </c>
      <c r="D633" s="76">
        <f>VLOOKUP(A633, 'PAH3.DE'!$A$31:$B$1500, 2, FALSE)</f>
        <v>94.32</v>
      </c>
      <c r="E633" s="80">
        <f>VLOOKUP(A633,HRMS.PA!$A$33:$B$2000,2,FALSE)</f>
        <v>1231.5</v>
      </c>
      <c r="F633" s="81">
        <f>VLOOKUP(A633,'.STOXX'!$A$27:$B$1500,2,FALSE)</f>
        <v>456.37</v>
      </c>
    </row>
    <row r="634" spans="1:6" x14ac:dyDescent="0.3">
      <c r="A634" s="36">
        <v>44377</v>
      </c>
      <c r="B634" s="80">
        <v>174</v>
      </c>
      <c r="C634" s="76">
        <f>VLOOKUP(A634, LVMH.PA!$A$32:$B$2000, 2, FALSE)</f>
        <v>661.3</v>
      </c>
      <c r="D634" s="76">
        <f>VLOOKUP(A634, 'PAH3.DE'!$A$31:$B$1500, 2, FALSE)</f>
        <v>90.36</v>
      </c>
      <c r="E634" s="80">
        <f>VLOOKUP(A634,HRMS.PA!$A$33:$B$2000,2,FALSE)</f>
        <v>1228.5</v>
      </c>
      <c r="F634" s="81">
        <f>VLOOKUP(A634,'.STOXX'!$A$27:$B$1500,2,FALSE)</f>
        <v>452.84</v>
      </c>
    </row>
    <row r="635" spans="1:6" x14ac:dyDescent="0.3">
      <c r="A635" s="36">
        <v>44378</v>
      </c>
      <c r="B635" s="80">
        <v>171.7</v>
      </c>
      <c r="C635" s="76">
        <f>VLOOKUP(A635, LVMH.PA!$A$32:$B$2000, 2, FALSE)</f>
        <v>663.9</v>
      </c>
      <c r="D635" s="76">
        <f>VLOOKUP(A635, 'PAH3.DE'!$A$31:$B$1500, 2, FALSE)</f>
        <v>91.4</v>
      </c>
      <c r="E635" s="80">
        <f>VLOOKUP(A635,HRMS.PA!$A$33:$B$2000,2,FALSE)</f>
        <v>1220</v>
      </c>
      <c r="F635" s="81">
        <f>VLOOKUP(A635,'.STOXX'!$A$27:$B$1500,2,FALSE)</f>
        <v>455.63</v>
      </c>
    </row>
    <row r="636" spans="1:6" x14ac:dyDescent="0.3">
      <c r="A636" s="36">
        <v>44379</v>
      </c>
      <c r="B636" s="80">
        <v>173.95</v>
      </c>
      <c r="C636" s="76">
        <f>VLOOKUP(A636, LVMH.PA!$A$32:$B$2000, 2, FALSE)</f>
        <v>663.4</v>
      </c>
      <c r="D636" s="76">
        <f>VLOOKUP(A636, 'PAH3.DE'!$A$31:$B$1500, 2, FALSE)</f>
        <v>91.44</v>
      </c>
      <c r="E636" s="80">
        <f>VLOOKUP(A636,HRMS.PA!$A$33:$B$2000,2,FALSE)</f>
        <v>1218</v>
      </c>
      <c r="F636" s="81">
        <f>VLOOKUP(A636,'.STOXX'!$A$27:$B$1500,2,FALSE)</f>
        <v>456.81</v>
      </c>
    </row>
    <row r="637" spans="1:6" x14ac:dyDescent="0.3">
      <c r="A637" s="36">
        <v>44382</v>
      </c>
      <c r="B637" s="80">
        <v>173.1</v>
      </c>
      <c r="C637" s="76">
        <f>VLOOKUP(A637, LVMH.PA!$A$32:$B$2000, 2, FALSE)</f>
        <v>660.7</v>
      </c>
      <c r="D637" s="76">
        <f>VLOOKUP(A637, 'PAH3.DE'!$A$31:$B$1500, 2, FALSE)</f>
        <v>91.52</v>
      </c>
      <c r="E637" s="80">
        <f>VLOOKUP(A637,HRMS.PA!$A$33:$B$2000,2,FALSE)</f>
        <v>1220</v>
      </c>
      <c r="F637" s="81">
        <f>VLOOKUP(A637,'.STOXX'!$A$27:$B$1500,2,FALSE)</f>
        <v>458.36</v>
      </c>
    </row>
    <row r="638" spans="1:6" x14ac:dyDescent="0.3">
      <c r="A638" s="36">
        <v>44383</v>
      </c>
      <c r="B638" s="80">
        <v>174.4</v>
      </c>
      <c r="C638" s="76">
        <f>VLOOKUP(A638, LVMH.PA!$A$32:$B$2000, 2, FALSE)</f>
        <v>655.8</v>
      </c>
      <c r="D638" s="76">
        <f>VLOOKUP(A638, 'PAH3.DE'!$A$31:$B$1500, 2, FALSE)</f>
        <v>89.06</v>
      </c>
      <c r="E638" s="80">
        <f>VLOOKUP(A638,HRMS.PA!$A$33:$B$2000,2,FALSE)</f>
        <v>1224</v>
      </c>
      <c r="F638" s="81">
        <f>VLOOKUP(A638,'.STOXX'!$A$27:$B$1500,2,FALSE)</f>
        <v>455.98</v>
      </c>
    </row>
    <row r="639" spans="1:6" x14ac:dyDescent="0.3">
      <c r="A639" s="36">
        <v>44384</v>
      </c>
      <c r="B639" s="80">
        <v>174.85</v>
      </c>
      <c r="C639" s="76">
        <f>VLOOKUP(A639, LVMH.PA!$A$32:$B$2000, 2, FALSE)</f>
        <v>660.4</v>
      </c>
      <c r="D639" s="76">
        <f>VLOOKUP(A639, 'PAH3.DE'!$A$31:$B$1500, 2, FALSE)</f>
        <v>90.2</v>
      </c>
      <c r="E639" s="80">
        <f>VLOOKUP(A639,HRMS.PA!$A$33:$B$2000,2,FALSE)</f>
        <v>1237.5</v>
      </c>
      <c r="F639" s="81">
        <f>VLOOKUP(A639,'.STOXX'!$A$27:$B$1500,2,FALSE)</f>
        <v>459.53</v>
      </c>
    </row>
    <row r="640" spans="1:6" x14ac:dyDescent="0.3">
      <c r="A640" s="36">
        <v>44385</v>
      </c>
      <c r="B640" s="80">
        <v>173.7</v>
      </c>
      <c r="C640" s="76">
        <f>VLOOKUP(A640, LVMH.PA!$A$32:$B$2000, 2, FALSE)</f>
        <v>639.20000000000005</v>
      </c>
      <c r="D640" s="76">
        <f>VLOOKUP(A640, 'PAH3.DE'!$A$31:$B$1500, 2, FALSE)</f>
        <v>87.56</v>
      </c>
      <c r="E640" s="80">
        <f>VLOOKUP(A640,HRMS.PA!$A$33:$B$2000,2,FALSE)</f>
        <v>1204.5</v>
      </c>
      <c r="F640" s="81">
        <f>VLOOKUP(A640,'.STOXX'!$A$27:$B$1500,2,FALSE)</f>
        <v>451.61</v>
      </c>
    </row>
    <row r="641" spans="1:6" x14ac:dyDescent="0.3">
      <c r="A641" s="36">
        <v>44386</v>
      </c>
      <c r="B641" s="80">
        <v>176</v>
      </c>
      <c r="C641" s="76">
        <f>VLOOKUP(A641, LVMH.PA!$A$32:$B$2000, 2, FALSE)</f>
        <v>662.4</v>
      </c>
      <c r="D641" s="76">
        <f>VLOOKUP(A641, 'PAH3.DE'!$A$31:$B$1500, 2, FALSE)</f>
        <v>92.9</v>
      </c>
      <c r="E641" s="80">
        <f>VLOOKUP(A641,HRMS.PA!$A$33:$B$2000,2,FALSE)</f>
        <v>1235.5</v>
      </c>
      <c r="F641" s="81">
        <f>VLOOKUP(A641,'.STOXX'!$A$27:$B$1500,2,FALSE)</f>
        <v>457.67</v>
      </c>
    </row>
    <row r="642" spans="1:6" x14ac:dyDescent="0.3">
      <c r="A642" s="36">
        <v>44389</v>
      </c>
      <c r="B642" s="80">
        <v>177.3</v>
      </c>
      <c r="C642" s="76">
        <f>VLOOKUP(A642, LVMH.PA!$A$32:$B$2000, 2, FALSE)</f>
        <v>666</v>
      </c>
      <c r="D642" s="76">
        <f>VLOOKUP(A642, 'PAH3.DE'!$A$31:$B$1500, 2, FALSE)</f>
        <v>94.5</v>
      </c>
      <c r="E642" s="80">
        <f>VLOOKUP(A642,HRMS.PA!$A$33:$B$2000,2,FALSE)</f>
        <v>1252</v>
      </c>
      <c r="F642" s="81">
        <f>VLOOKUP(A642,'.STOXX'!$A$27:$B$1500,2,FALSE)</f>
        <v>460.83</v>
      </c>
    </row>
    <row r="643" spans="1:6" x14ac:dyDescent="0.3">
      <c r="A643" s="36">
        <v>44390</v>
      </c>
      <c r="B643" s="80">
        <v>177.25</v>
      </c>
      <c r="C643" s="76">
        <f>VLOOKUP(A643, LVMH.PA!$A$32:$B$2000, 2, FALSE)</f>
        <v>670.7</v>
      </c>
      <c r="D643" s="76">
        <f>VLOOKUP(A643, 'PAH3.DE'!$A$31:$B$1500, 2, FALSE)</f>
        <v>93.4</v>
      </c>
      <c r="E643" s="80">
        <f>VLOOKUP(A643,HRMS.PA!$A$33:$B$2000,2,FALSE)</f>
        <v>1266.5</v>
      </c>
      <c r="F643" s="81">
        <f>VLOOKUP(A643,'.STOXX'!$A$27:$B$1500,2,FALSE)</f>
        <v>460.96</v>
      </c>
    </row>
    <row r="644" spans="1:6" x14ac:dyDescent="0.3">
      <c r="A644" s="36">
        <v>44391</v>
      </c>
      <c r="B644" s="80">
        <v>177.9</v>
      </c>
      <c r="C644" s="76">
        <f>VLOOKUP(A644, LVMH.PA!$A$32:$B$2000, 2, FALSE)</f>
        <v>671.6</v>
      </c>
      <c r="D644" s="76">
        <f>VLOOKUP(A644, 'PAH3.DE'!$A$31:$B$1500, 2, FALSE)</f>
        <v>93.36</v>
      </c>
      <c r="E644" s="80">
        <f>VLOOKUP(A644,HRMS.PA!$A$33:$B$2000,2,FALSE)</f>
        <v>1269.5</v>
      </c>
      <c r="F644" s="81">
        <f>VLOOKUP(A644,'.STOXX'!$A$27:$B$1500,2,FALSE)</f>
        <v>460.56</v>
      </c>
    </row>
    <row r="645" spans="1:6" x14ac:dyDescent="0.3">
      <c r="A645" s="36">
        <v>44392</v>
      </c>
      <c r="B645" s="80">
        <v>173.7</v>
      </c>
      <c r="C645" s="76">
        <f>VLOOKUP(A645, LVMH.PA!$A$32:$B$2000, 2, FALSE)</f>
        <v>663.2</v>
      </c>
      <c r="D645" s="76">
        <f>VLOOKUP(A645, 'PAH3.DE'!$A$31:$B$1500, 2, FALSE)</f>
        <v>91.82</v>
      </c>
      <c r="E645" s="80">
        <f>VLOOKUP(A645,HRMS.PA!$A$33:$B$2000,2,FALSE)</f>
        <v>1269</v>
      </c>
      <c r="F645" s="81">
        <f>VLOOKUP(A645,'.STOXX'!$A$27:$B$1500,2,FALSE)</f>
        <v>456.2</v>
      </c>
    </row>
    <row r="646" spans="1:6" x14ac:dyDescent="0.3">
      <c r="A646" s="36">
        <v>44393</v>
      </c>
      <c r="B646" s="80">
        <v>175.85</v>
      </c>
      <c r="C646" s="76">
        <f>VLOOKUP(A646, LVMH.PA!$A$32:$B$2000, 2, FALSE)</f>
        <v>654.29999999999995</v>
      </c>
      <c r="D646" s="76">
        <f>VLOOKUP(A646, 'PAH3.DE'!$A$31:$B$1500, 2, FALSE)</f>
        <v>90.78</v>
      </c>
      <c r="E646" s="80">
        <f>VLOOKUP(A646,HRMS.PA!$A$33:$B$2000,2,FALSE)</f>
        <v>1250</v>
      </c>
      <c r="F646" s="81">
        <f>VLOOKUP(A646,'.STOXX'!$A$27:$B$1500,2,FALSE)</f>
        <v>454.74</v>
      </c>
    </row>
    <row r="647" spans="1:6" x14ac:dyDescent="0.3">
      <c r="A647" s="36">
        <v>44396</v>
      </c>
      <c r="B647" s="80">
        <v>173.5</v>
      </c>
      <c r="C647" s="76">
        <f>VLOOKUP(A647, LVMH.PA!$A$32:$B$2000, 2, FALSE)</f>
        <v>639.9</v>
      </c>
      <c r="D647" s="76">
        <f>VLOOKUP(A647, 'PAH3.DE'!$A$31:$B$1500, 2, FALSE)</f>
        <v>88.36</v>
      </c>
      <c r="E647" s="80">
        <f>VLOOKUP(A647,HRMS.PA!$A$33:$B$2000,2,FALSE)</f>
        <v>1232</v>
      </c>
      <c r="F647" s="81">
        <f>VLOOKUP(A647,'.STOXX'!$A$27:$B$1500,2,FALSE)</f>
        <v>444.29</v>
      </c>
    </row>
    <row r="648" spans="1:6" x14ac:dyDescent="0.3">
      <c r="A648" s="36">
        <v>44397</v>
      </c>
      <c r="B648" s="80">
        <v>172.45</v>
      </c>
      <c r="C648" s="76">
        <f>VLOOKUP(A648, LVMH.PA!$A$32:$B$2000, 2, FALSE)</f>
        <v>645.1</v>
      </c>
      <c r="D648" s="76">
        <f>VLOOKUP(A648, 'PAH3.DE'!$A$31:$B$1500, 2, FALSE)</f>
        <v>89.1</v>
      </c>
      <c r="E648" s="80">
        <f>VLOOKUP(A648,HRMS.PA!$A$33:$B$2000,2,FALSE)</f>
        <v>1240</v>
      </c>
      <c r="F648" s="81">
        <f>VLOOKUP(A648,'.STOXX'!$A$27:$B$1500,2,FALSE)</f>
        <v>446.61</v>
      </c>
    </row>
    <row r="649" spans="1:6" x14ac:dyDescent="0.3">
      <c r="A649" s="36">
        <v>44398</v>
      </c>
      <c r="B649" s="80">
        <v>174.65</v>
      </c>
      <c r="C649" s="76">
        <f>VLOOKUP(A649, LVMH.PA!$A$32:$B$2000, 2, FALSE)</f>
        <v>659.2</v>
      </c>
      <c r="D649" s="76">
        <f>VLOOKUP(A649, 'PAH3.DE'!$A$31:$B$1500, 2, FALSE)</f>
        <v>91.42</v>
      </c>
      <c r="E649" s="80">
        <f>VLOOKUP(A649,HRMS.PA!$A$33:$B$2000,2,FALSE)</f>
        <v>1257.5</v>
      </c>
      <c r="F649" s="81">
        <f>VLOOKUP(A649,'.STOXX'!$A$27:$B$1500,2,FALSE)</f>
        <v>453.97</v>
      </c>
    </row>
    <row r="650" spans="1:6" x14ac:dyDescent="0.3">
      <c r="A650" s="36">
        <v>44399</v>
      </c>
      <c r="B650" s="80">
        <v>174.9</v>
      </c>
      <c r="C650" s="76">
        <f>VLOOKUP(A650, LVMH.PA!$A$32:$B$2000, 2, FALSE)</f>
        <v>660.4</v>
      </c>
      <c r="D650" s="76">
        <f>VLOOKUP(A650, 'PAH3.DE'!$A$31:$B$1500, 2, FALSE)</f>
        <v>91.58</v>
      </c>
      <c r="E650" s="80">
        <f>VLOOKUP(A650,HRMS.PA!$A$33:$B$2000,2,FALSE)</f>
        <v>1262</v>
      </c>
      <c r="F650" s="81">
        <f>VLOOKUP(A650,'.STOXX'!$A$27:$B$1500,2,FALSE)</f>
        <v>456.53</v>
      </c>
    </row>
    <row r="651" spans="1:6" x14ac:dyDescent="0.3">
      <c r="A651" s="36">
        <v>44400</v>
      </c>
      <c r="B651" s="80">
        <v>179.2</v>
      </c>
      <c r="C651" s="76">
        <f>VLOOKUP(A651, LVMH.PA!$A$32:$B$2000, 2, FALSE)</f>
        <v>674</v>
      </c>
      <c r="D651" s="76">
        <f>VLOOKUP(A651, 'PAH3.DE'!$A$31:$B$1500, 2, FALSE)</f>
        <v>92.5</v>
      </c>
      <c r="E651" s="80">
        <f>VLOOKUP(A651,HRMS.PA!$A$33:$B$2000,2,FALSE)</f>
        <v>1288</v>
      </c>
      <c r="F651" s="81">
        <f>VLOOKUP(A651,'.STOXX'!$A$27:$B$1500,2,FALSE)</f>
        <v>461.51</v>
      </c>
    </row>
    <row r="652" spans="1:6" x14ac:dyDescent="0.3">
      <c r="A652" s="36">
        <v>44403</v>
      </c>
      <c r="B652" s="80">
        <v>179.5</v>
      </c>
      <c r="C652" s="76">
        <f>VLOOKUP(A652, LVMH.PA!$A$32:$B$2000, 2, FALSE)</f>
        <v>673.4</v>
      </c>
      <c r="D652" s="76">
        <f>VLOOKUP(A652, 'PAH3.DE'!$A$31:$B$1500, 2, FALSE)</f>
        <v>90.74</v>
      </c>
      <c r="E652" s="80">
        <f>VLOOKUP(A652,HRMS.PA!$A$33:$B$2000,2,FALSE)</f>
        <v>1280.5</v>
      </c>
      <c r="F652" s="81">
        <f>VLOOKUP(A652,'.STOXX'!$A$27:$B$1500,2,FALSE)</f>
        <v>461.14</v>
      </c>
    </row>
    <row r="653" spans="1:6" x14ac:dyDescent="0.3">
      <c r="A653" s="36">
        <v>44404</v>
      </c>
      <c r="B653" s="80">
        <v>178.05</v>
      </c>
      <c r="C653" s="76">
        <f>VLOOKUP(A653, LVMH.PA!$A$32:$B$2000, 2, FALSE)</f>
        <v>669.6</v>
      </c>
      <c r="D653" s="76">
        <f>VLOOKUP(A653, 'PAH3.DE'!$A$31:$B$1500, 2, FALSE)</f>
        <v>89.2</v>
      </c>
      <c r="E653" s="80">
        <f>VLOOKUP(A653,HRMS.PA!$A$33:$B$2000,2,FALSE)</f>
        <v>1270</v>
      </c>
      <c r="F653" s="81">
        <f>VLOOKUP(A653,'.STOXX'!$A$27:$B$1500,2,FALSE)</f>
        <v>458.65</v>
      </c>
    </row>
    <row r="654" spans="1:6" x14ac:dyDescent="0.3">
      <c r="A654" s="36">
        <v>44405</v>
      </c>
      <c r="B654" s="80">
        <v>179.4</v>
      </c>
      <c r="C654" s="76">
        <f>VLOOKUP(A654, LVMH.PA!$A$32:$B$2000, 2, FALSE)</f>
        <v>688.2</v>
      </c>
      <c r="D654" s="76">
        <f>VLOOKUP(A654, 'PAH3.DE'!$A$31:$B$1500, 2, FALSE)</f>
        <v>90.24</v>
      </c>
      <c r="E654" s="80">
        <f>VLOOKUP(A654,HRMS.PA!$A$33:$B$2000,2,FALSE)</f>
        <v>1295.5</v>
      </c>
      <c r="F654" s="81">
        <f>VLOOKUP(A654,'.STOXX'!$A$27:$B$1500,2,FALSE)</f>
        <v>461.7</v>
      </c>
    </row>
    <row r="655" spans="1:6" x14ac:dyDescent="0.3">
      <c r="A655" s="36">
        <v>44406</v>
      </c>
      <c r="B655" s="80">
        <v>180.95</v>
      </c>
      <c r="C655" s="76">
        <f>VLOOKUP(A655, LVMH.PA!$A$32:$B$2000, 2, FALSE)</f>
        <v>684</v>
      </c>
      <c r="D655" s="76">
        <f>VLOOKUP(A655, 'PAH3.DE'!$A$31:$B$1500, 2, FALSE)</f>
        <v>92.3</v>
      </c>
      <c r="E655" s="80">
        <f>VLOOKUP(A655,HRMS.PA!$A$33:$B$2000,2,FALSE)</f>
        <v>1287</v>
      </c>
      <c r="F655" s="81">
        <f>VLOOKUP(A655,'.STOXX'!$A$27:$B$1500,2,FALSE)</f>
        <v>463.84</v>
      </c>
    </row>
    <row r="656" spans="1:6" x14ac:dyDescent="0.3">
      <c r="A656" s="36">
        <v>44407</v>
      </c>
      <c r="B656" s="80">
        <v>183.85</v>
      </c>
      <c r="C656" s="76">
        <f>VLOOKUP(A656, LVMH.PA!$A$32:$B$2000, 2, FALSE)</f>
        <v>673.9</v>
      </c>
      <c r="D656" s="76">
        <f>VLOOKUP(A656, 'PAH3.DE'!$A$31:$B$1500, 2, FALSE)</f>
        <v>91.28</v>
      </c>
      <c r="E656" s="80">
        <f>VLOOKUP(A656,HRMS.PA!$A$33:$B$2000,2,FALSE)</f>
        <v>1289</v>
      </c>
      <c r="F656" s="81">
        <f>VLOOKUP(A656,'.STOXX'!$A$27:$B$1500,2,FALSE)</f>
        <v>461.74</v>
      </c>
    </row>
    <row r="657" spans="1:6" x14ac:dyDescent="0.3">
      <c r="A657" s="36">
        <v>44410</v>
      </c>
      <c r="B657" s="80">
        <v>180.4</v>
      </c>
      <c r="C657" s="76">
        <f>VLOOKUP(A657, LVMH.PA!$A$32:$B$2000, 2, FALSE)</f>
        <v>687</v>
      </c>
      <c r="D657" s="76">
        <f>VLOOKUP(A657, 'PAH3.DE'!$A$31:$B$1500, 2, FALSE)</f>
        <v>91.12</v>
      </c>
      <c r="E657" s="80">
        <f>VLOOKUP(A657,HRMS.PA!$A$33:$B$2000,2,FALSE)</f>
        <v>1310</v>
      </c>
      <c r="F657" s="81">
        <f>VLOOKUP(A657,'.STOXX'!$A$27:$B$1500,2,FALSE)</f>
        <v>464.45</v>
      </c>
    </row>
    <row r="658" spans="1:6" x14ac:dyDescent="0.3">
      <c r="A658" s="36">
        <v>44411</v>
      </c>
      <c r="B658" s="80">
        <v>175.65</v>
      </c>
      <c r="C658" s="76">
        <f>VLOOKUP(A658, LVMH.PA!$A$32:$B$2000, 2, FALSE)</f>
        <v>695.9</v>
      </c>
      <c r="D658" s="76">
        <f>VLOOKUP(A658, 'PAH3.DE'!$A$31:$B$1500, 2, FALSE)</f>
        <v>90.14</v>
      </c>
      <c r="E658" s="80">
        <f>VLOOKUP(A658,HRMS.PA!$A$33:$B$2000,2,FALSE)</f>
        <v>1326.5</v>
      </c>
      <c r="F658" s="81">
        <f>VLOOKUP(A658,'.STOXX'!$A$27:$B$1500,2,FALSE)</f>
        <v>465.38</v>
      </c>
    </row>
    <row r="659" spans="1:6" x14ac:dyDescent="0.3">
      <c r="A659" s="36">
        <v>44412</v>
      </c>
      <c r="B659" s="80">
        <v>178.3</v>
      </c>
      <c r="C659" s="76">
        <f>VLOOKUP(A659, LVMH.PA!$A$32:$B$2000, 2, FALSE)</f>
        <v>694.7</v>
      </c>
      <c r="D659" s="76">
        <f>VLOOKUP(A659, 'PAH3.DE'!$A$31:$B$1500, 2, FALSE)</f>
        <v>90.22</v>
      </c>
      <c r="E659" s="80">
        <f>VLOOKUP(A659,HRMS.PA!$A$33:$B$2000,2,FALSE)</f>
        <v>1332.5</v>
      </c>
      <c r="F659" s="81">
        <f>VLOOKUP(A659,'.STOXX'!$A$27:$B$1500,2,FALSE)</f>
        <v>468.22</v>
      </c>
    </row>
    <row r="660" spans="1:6" x14ac:dyDescent="0.3">
      <c r="A660" s="36">
        <v>44413</v>
      </c>
      <c r="B660" s="80">
        <v>184.25</v>
      </c>
      <c r="C660" s="76">
        <f>VLOOKUP(A660, LVMH.PA!$A$32:$B$2000, 2, FALSE)</f>
        <v>697.4</v>
      </c>
      <c r="D660" s="76">
        <f>VLOOKUP(A660, 'PAH3.DE'!$A$31:$B$1500, 2, FALSE)</f>
        <v>90.12</v>
      </c>
      <c r="E660" s="80">
        <f>VLOOKUP(A660,HRMS.PA!$A$33:$B$2000,2,FALSE)</f>
        <v>1335.5</v>
      </c>
      <c r="F660" s="81">
        <f>VLOOKUP(A660,'.STOXX'!$A$27:$B$1500,2,FALSE)</f>
        <v>469.96</v>
      </c>
    </row>
    <row r="661" spans="1:6" x14ac:dyDescent="0.3">
      <c r="A661" s="36">
        <v>44414</v>
      </c>
      <c r="B661" s="80">
        <v>187.55</v>
      </c>
      <c r="C661" s="76">
        <f>VLOOKUP(A661, LVMH.PA!$A$32:$B$2000, 2, FALSE)</f>
        <v>697.4</v>
      </c>
      <c r="D661" s="76">
        <f>VLOOKUP(A661, 'PAH3.DE'!$A$31:$B$1500, 2, FALSE)</f>
        <v>91.02</v>
      </c>
      <c r="E661" s="80">
        <f>VLOOKUP(A661,HRMS.PA!$A$33:$B$2000,2,FALSE)</f>
        <v>1340.5</v>
      </c>
      <c r="F661" s="81">
        <f>VLOOKUP(A661,'.STOXX'!$A$27:$B$1500,2,FALSE)</f>
        <v>469.97</v>
      </c>
    </row>
    <row r="662" spans="1:6" x14ac:dyDescent="0.3">
      <c r="A662" s="36">
        <v>44417</v>
      </c>
      <c r="B662" s="80">
        <v>188.7</v>
      </c>
      <c r="C662" s="76">
        <f>VLOOKUP(A662, LVMH.PA!$A$32:$B$2000, 2, FALSE)</f>
        <v>697.4</v>
      </c>
      <c r="D662" s="76">
        <f>VLOOKUP(A662, 'PAH3.DE'!$A$31:$B$1500, 2, FALSE)</f>
        <v>89.96</v>
      </c>
      <c r="E662" s="80">
        <f>VLOOKUP(A662,HRMS.PA!$A$33:$B$2000,2,FALSE)</f>
        <v>1334.5</v>
      </c>
      <c r="F662" s="81">
        <f>VLOOKUP(A662,'.STOXX'!$A$27:$B$1500,2,FALSE)</f>
        <v>470.68</v>
      </c>
    </row>
    <row r="663" spans="1:6" x14ac:dyDescent="0.3">
      <c r="A663" s="36">
        <v>44418</v>
      </c>
      <c r="B663" s="80">
        <v>188.7</v>
      </c>
      <c r="C663" s="76">
        <f>VLOOKUP(A663, LVMH.PA!$A$32:$B$2000, 2, FALSE)</f>
        <v>701.6</v>
      </c>
      <c r="D663" s="76">
        <f>VLOOKUP(A663, 'PAH3.DE'!$A$31:$B$1500, 2, FALSE)</f>
        <v>89.58</v>
      </c>
      <c r="E663" s="80">
        <f>VLOOKUP(A663,HRMS.PA!$A$33:$B$2000,2,FALSE)</f>
        <v>1330</v>
      </c>
      <c r="F663" s="81">
        <f>VLOOKUP(A663,'.STOXX'!$A$27:$B$1500,2,FALSE)</f>
        <v>472.32</v>
      </c>
    </row>
    <row r="664" spans="1:6" x14ac:dyDescent="0.3">
      <c r="A664" s="36">
        <v>44419</v>
      </c>
      <c r="B664" s="80">
        <v>190.5</v>
      </c>
      <c r="C664" s="76">
        <f>VLOOKUP(A664, LVMH.PA!$A$32:$B$2000, 2, FALSE)</f>
        <v>704.8</v>
      </c>
      <c r="D664" s="76">
        <f>VLOOKUP(A664, 'PAH3.DE'!$A$31:$B$1500, 2, FALSE)</f>
        <v>89.78</v>
      </c>
      <c r="E664" s="80">
        <f>VLOOKUP(A664,HRMS.PA!$A$33:$B$2000,2,FALSE)</f>
        <v>1334</v>
      </c>
      <c r="F664" s="81">
        <f>VLOOKUP(A664,'.STOXX'!$A$27:$B$1500,2,FALSE)</f>
        <v>474.32</v>
      </c>
    </row>
    <row r="665" spans="1:6" x14ac:dyDescent="0.3">
      <c r="A665" s="36">
        <v>44420</v>
      </c>
      <c r="B665" s="80">
        <v>190.7</v>
      </c>
      <c r="C665" s="76">
        <f>VLOOKUP(A665, LVMH.PA!$A$32:$B$2000, 2, FALSE)</f>
        <v>712</v>
      </c>
      <c r="D665" s="76">
        <f>VLOOKUP(A665, 'PAH3.DE'!$A$31:$B$1500, 2, FALSE)</f>
        <v>91.24</v>
      </c>
      <c r="E665" s="80">
        <f>VLOOKUP(A665,HRMS.PA!$A$33:$B$2000,2,FALSE)</f>
        <v>1339.5</v>
      </c>
      <c r="F665" s="81">
        <f>VLOOKUP(A665,'.STOXX'!$A$27:$B$1500,2,FALSE)</f>
        <v>474.84</v>
      </c>
    </row>
    <row r="666" spans="1:6" x14ac:dyDescent="0.3">
      <c r="A666" s="36">
        <v>44421</v>
      </c>
      <c r="B666" s="80">
        <v>192.1</v>
      </c>
      <c r="C666" s="76">
        <f>VLOOKUP(A666, LVMH.PA!$A$32:$B$2000, 2, FALSE)</f>
        <v>709.8</v>
      </c>
      <c r="D666" s="76">
        <f>VLOOKUP(A666, 'PAH3.DE'!$A$31:$B$1500, 2, FALSE)</f>
        <v>90.56</v>
      </c>
      <c r="E666" s="80">
        <f>VLOOKUP(A666,HRMS.PA!$A$33:$B$2000,2,FALSE)</f>
        <v>1347.5</v>
      </c>
      <c r="F666" s="81">
        <f>VLOOKUP(A666,'.STOXX'!$A$27:$B$1500,2,FALSE)</f>
        <v>475.83</v>
      </c>
    </row>
    <row r="667" spans="1:6" x14ac:dyDescent="0.3">
      <c r="A667" s="36">
        <v>44424</v>
      </c>
      <c r="B667" s="80">
        <v>190.9</v>
      </c>
      <c r="C667" s="76">
        <f>VLOOKUP(A667, LVMH.PA!$A$32:$B$2000, 2, FALSE)</f>
        <v>694.9</v>
      </c>
      <c r="D667" s="76">
        <f>VLOOKUP(A667, 'PAH3.DE'!$A$31:$B$1500, 2, FALSE)</f>
        <v>88.84</v>
      </c>
      <c r="E667" s="80">
        <f>VLOOKUP(A667,HRMS.PA!$A$33:$B$2000,2,FALSE)</f>
        <v>1325</v>
      </c>
      <c r="F667" s="81">
        <f>VLOOKUP(A667,'.STOXX'!$A$27:$B$1500,2,FALSE)</f>
        <v>473.45</v>
      </c>
    </row>
    <row r="668" spans="1:6" x14ac:dyDescent="0.3">
      <c r="A668" s="36">
        <v>44425</v>
      </c>
      <c r="B668" s="80">
        <v>189.3</v>
      </c>
      <c r="C668" s="76">
        <f>VLOOKUP(A668, LVMH.PA!$A$32:$B$2000, 2, FALSE)</f>
        <v>690.5</v>
      </c>
      <c r="D668" s="76">
        <f>VLOOKUP(A668, 'PAH3.DE'!$A$31:$B$1500, 2, FALSE)</f>
        <v>86.42</v>
      </c>
      <c r="E668" s="80">
        <f>VLOOKUP(A668,HRMS.PA!$A$33:$B$2000,2,FALSE)</f>
        <v>1330</v>
      </c>
      <c r="F668" s="81">
        <f>VLOOKUP(A668,'.STOXX'!$A$27:$B$1500,2,FALSE)</f>
        <v>473.78</v>
      </c>
    </row>
    <row r="669" spans="1:6" x14ac:dyDescent="0.3">
      <c r="A669" s="36">
        <v>44426</v>
      </c>
      <c r="B669" s="80">
        <v>187.45</v>
      </c>
      <c r="C669" s="76">
        <f>VLOOKUP(A669, LVMH.PA!$A$32:$B$2000, 2, FALSE)</f>
        <v>654.9</v>
      </c>
      <c r="D669" s="76">
        <f>VLOOKUP(A669, 'PAH3.DE'!$A$31:$B$1500, 2, FALSE)</f>
        <v>84.82</v>
      </c>
      <c r="E669" s="80">
        <f>VLOOKUP(A669,HRMS.PA!$A$33:$B$2000,2,FALSE)</f>
        <v>1280</v>
      </c>
      <c r="F669" s="81">
        <f>VLOOKUP(A669,'.STOXX'!$A$27:$B$1500,2,FALSE)</f>
        <v>474.42</v>
      </c>
    </row>
    <row r="670" spans="1:6" x14ac:dyDescent="0.3">
      <c r="A670" s="36">
        <v>44427</v>
      </c>
      <c r="B670" s="80">
        <v>182.2</v>
      </c>
      <c r="C670" s="76">
        <f>VLOOKUP(A670, LVMH.PA!$A$32:$B$2000, 2, FALSE)</f>
        <v>613.1</v>
      </c>
      <c r="D670" s="76">
        <f>VLOOKUP(A670, 'PAH3.DE'!$A$31:$B$1500, 2, FALSE)</f>
        <v>82.52</v>
      </c>
      <c r="E670" s="80">
        <f>VLOOKUP(A670,HRMS.PA!$A$33:$B$2000,2,FALSE)</f>
        <v>1220</v>
      </c>
      <c r="F670" s="81">
        <f>VLOOKUP(A670,'.STOXX'!$A$27:$B$1500,2,FALSE)</f>
        <v>467.24</v>
      </c>
    </row>
    <row r="671" spans="1:6" x14ac:dyDescent="0.3">
      <c r="A671" s="36">
        <v>44428</v>
      </c>
      <c r="B671" s="80">
        <v>181.5</v>
      </c>
      <c r="C671" s="76">
        <f>VLOOKUP(A671, LVMH.PA!$A$32:$B$2000, 2, FALSE)</f>
        <v>620</v>
      </c>
      <c r="D671" s="76">
        <f>VLOOKUP(A671, 'PAH3.DE'!$A$31:$B$1500, 2, FALSE)</f>
        <v>81.92</v>
      </c>
      <c r="E671" s="80">
        <f>VLOOKUP(A671,HRMS.PA!$A$33:$B$2000,2,FALSE)</f>
        <v>1233</v>
      </c>
      <c r="F671" s="81">
        <f>VLOOKUP(A671,'.STOXX'!$A$27:$B$1500,2,FALSE)</f>
        <v>468.8</v>
      </c>
    </row>
    <row r="672" spans="1:6" x14ac:dyDescent="0.3">
      <c r="A672" s="36">
        <v>44431</v>
      </c>
      <c r="B672" s="80">
        <v>183.65</v>
      </c>
      <c r="C672" s="76">
        <f>VLOOKUP(A672, LVMH.PA!$A$32:$B$2000, 2, FALSE)</f>
        <v>636.6</v>
      </c>
      <c r="D672" s="76">
        <f>VLOOKUP(A672, 'PAH3.DE'!$A$31:$B$1500, 2, FALSE)</f>
        <v>83.04</v>
      </c>
      <c r="E672" s="80">
        <f>VLOOKUP(A672,HRMS.PA!$A$33:$B$2000,2,FALSE)</f>
        <v>1270</v>
      </c>
      <c r="F672" s="81">
        <f>VLOOKUP(A672,'.STOXX'!$A$27:$B$1500,2,FALSE)</f>
        <v>471.88</v>
      </c>
    </row>
    <row r="673" spans="1:6" x14ac:dyDescent="0.3">
      <c r="A673" s="36">
        <v>44432</v>
      </c>
      <c r="B673" s="80">
        <v>183.3</v>
      </c>
      <c r="C673" s="76">
        <f>VLOOKUP(A673, LVMH.PA!$A$32:$B$2000, 2, FALSE)</f>
        <v>624.29999999999995</v>
      </c>
      <c r="D673" s="76">
        <f>VLOOKUP(A673, 'PAH3.DE'!$A$31:$B$1500, 2, FALSE)</f>
        <v>85.36</v>
      </c>
      <c r="E673" s="80">
        <f>VLOOKUP(A673,HRMS.PA!$A$33:$B$2000,2,FALSE)</f>
        <v>1250</v>
      </c>
      <c r="F673" s="81">
        <f>VLOOKUP(A673,'.STOXX'!$A$27:$B$1500,2,FALSE)</f>
        <v>471.79</v>
      </c>
    </row>
    <row r="674" spans="1:6" x14ac:dyDescent="0.3">
      <c r="A674" s="36">
        <v>44433</v>
      </c>
      <c r="B674" s="80">
        <v>184.25</v>
      </c>
      <c r="C674" s="76">
        <f>VLOOKUP(A674, LVMH.PA!$A$32:$B$2000, 2, FALSE)</f>
        <v>622.1</v>
      </c>
      <c r="D674" s="76">
        <f>VLOOKUP(A674, 'PAH3.DE'!$A$31:$B$1500, 2, FALSE)</f>
        <v>85.94</v>
      </c>
      <c r="E674" s="80">
        <f>VLOOKUP(A674,HRMS.PA!$A$33:$B$2000,2,FALSE)</f>
        <v>1251.5</v>
      </c>
      <c r="F674" s="81">
        <f>VLOOKUP(A674,'.STOXX'!$A$27:$B$1500,2,FALSE)</f>
        <v>471.84</v>
      </c>
    </row>
    <row r="675" spans="1:6" x14ac:dyDescent="0.3">
      <c r="A675" s="36">
        <v>44434</v>
      </c>
      <c r="B675" s="80">
        <v>182.9</v>
      </c>
      <c r="C675" s="76">
        <f>VLOOKUP(A675, LVMH.PA!$A$32:$B$2000, 2, FALSE)</f>
        <v>621.6</v>
      </c>
      <c r="D675" s="76">
        <f>VLOOKUP(A675, 'PAH3.DE'!$A$31:$B$1500, 2, FALSE)</f>
        <v>85.5</v>
      </c>
      <c r="E675" s="80">
        <f>VLOOKUP(A675,HRMS.PA!$A$33:$B$2000,2,FALSE)</f>
        <v>1238</v>
      </c>
      <c r="F675" s="81">
        <f>VLOOKUP(A675,'.STOXX'!$A$27:$B$1500,2,FALSE)</f>
        <v>470.34</v>
      </c>
    </row>
    <row r="676" spans="1:6" x14ac:dyDescent="0.3">
      <c r="A676" s="36">
        <v>44435</v>
      </c>
      <c r="B676" s="80">
        <v>183.1</v>
      </c>
      <c r="C676" s="76">
        <f>VLOOKUP(A676, LVMH.PA!$A$32:$B$2000, 2, FALSE)</f>
        <v>623.1</v>
      </c>
      <c r="D676" s="76">
        <f>VLOOKUP(A676, 'PAH3.DE'!$A$31:$B$1500, 2, FALSE)</f>
        <v>85.94</v>
      </c>
      <c r="E676" s="80">
        <f>VLOOKUP(A676,HRMS.PA!$A$33:$B$2000,2,FALSE)</f>
        <v>1241</v>
      </c>
      <c r="F676" s="81">
        <f>VLOOKUP(A676,'.STOXX'!$A$27:$B$1500,2,FALSE)</f>
        <v>472.34</v>
      </c>
    </row>
    <row r="677" spans="1:6" x14ac:dyDescent="0.3">
      <c r="A677" s="36">
        <v>44438</v>
      </c>
      <c r="B677" s="80">
        <v>184.15</v>
      </c>
      <c r="C677" s="76">
        <f>VLOOKUP(A677, LVMH.PA!$A$32:$B$2000, 2, FALSE)</f>
        <v>625</v>
      </c>
      <c r="D677" s="76">
        <f>VLOOKUP(A677, 'PAH3.DE'!$A$31:$B$1500, 2, FALSE)</f>
        <v>86.9</v>
      </c>
      <c r="E677" s="80">
        <f>VLOOKUP(A677,HRMS.PA!$A$33:$B$2000,2,FALSE)</f>
        <v>1246.5</v>
      </c>
      <c r="F677" s="81">
        <f>VLOOKUP(A677,'.STOXX'!$A$27:$B$1500,2,FALSE)</f>
        <v>472.68</v>
      </c>
    </row>
    <row r="678" spans="1:6" x14ac:dyDescent="0.3">
      <c r="A678" s="36">
        <v>44439</v>
      </c>
      <c r="B678" s="80">
        <v>183.7</v>
      </c>
      <c r="C678" s="76">
        <f>VLOOKUP(A678, LVMH.PA!$A$32:$B$2000, 2, FALSE)</f>
        <v>626.79999999999995</v>
      </c>
      <c r="D678" s="76">
        <f>VLOOKUP(A678, 'PAH3.DE'!$A$31:$B$1500, 2, FALSE)</f>
        <v>85.76</v>
      </c>
      <c r="E678" s="80">
        <f>VLOOKUP(A678,HRMS.PA!$A$33:$B$2000,2,FALSE)</f>
        <v>1244.5</v>
      </c>
      <c r="F678" s="81">
        <f>VLOOKUP(A678,'.STOXX'!$A$27:$B$1500,2,FALSE)</f>
        <v>470.88</v>
      </c>
    </row>
    <row r="679" spans="1:6" x14ac:dyDescent="0.3">
      <c r="A679" s="36">
        <v>44440</v>
      </c>
      <c r="B679" s="80">
        <v>184.75</v>
      </c>
      <c r="C679" s="76">
        <f>VLOOKUP(A679, LVMH.PA!$A$32:$B$2000, 2, FALSE)</f>
        <v>646.79999999999995</v>
      </c>
      <c r="D679" s="76">
        <f>VLOOKUP(A679, 'PAH3.DE'!$A$31:$B$1500, 2, FALSE)</f>
        <v>85.52</v>
      </c>
      <c r="E679" s="80">
        <f>VLOOKUP(A679,HRMS.PA!$A$33:$B$2000,2,FALSE)</f>
        <v>1270</v>
      </c>
      <c r="F679" s="81">
        <f>VLOOKUP(A679,'.STOXX'!$A$27:$B$1500,2,FALSE)</f>
        <v>473.12</v>
      </c>
    </row>
    <row r="680" spans="1:6" x14ac:dyDescent="0.3">
      <c r="A680" s="36">
        <v>44441</v>
      </c>
      <c r="B680" s="80">
        <v>185.3</v>
      </c>
      <c r="C680" s="76">
        <f>VLOOKUP(A680, LVMH.PA!$A$32:$B$2000, 2, FALSE)</f>
        <v>647</v>
      </c>
      <c r="D680" s="76">
        <f>VLOOKUP(A680, 'PAH3.DE'!$A$31:$B$1500, 2, FALSE)</f>
        <v>87.16</v>
      </c>
      <c r="E680" s="80">
        <f>VLOOKUP(A680,HRMS.PA!$A$33:$B$2000,2,FALSE)</f>
        <v>1271.5</v>
      </c>
      <c r="F680" s="81">
        <f>VLOOKUP(A680,'.STOXX'!$A$27:$B$1500,2,FALSE)</f>
        <v>474.6</v>
      </c>
    </row>
    <row r="681" spans="1:6" x14ac:dyDescent="0.3">
      <c r="A681" s="36">
        <v>44442</v>
      </c>
      <c r="B681" s="80">
        <v>184.3</v>
      </c>
      <c r="C681" s="76">
        <f>VLOOKUP(A681, LVMH.PA!$A$32:$B$2000, 2, FALSE)</f>
        <v>634.9</v>
      </c>
      <c r="D681" s="76">
        <f>VLOOKUP(A681, 'PAH3.DE'!$A$31:$B$1500, 2, FALSE)</f>
        <v>87.6</v>
      </c>
      <c r="E681" s="80">
        <f>VLOOKUP(A681,HRMS.PA!$A$33:$B$2000,2,FALSE)</f>
        <v>1255</v>
      </c>
      <c r="F681" s="81">
        <f>VLOOKUP(A681,'.STOXX'!$A$27:$B$1500,2,FALSE)</f>
        <v>471.93</v>
      </c>
    </row>
    <row r="682" spans="1:6" x14ac:dyDescent="0.3">
      <c r="A682" s="36">
        <v>44445</v>
      </c>
      <c r="B682" s="80">
        <v>186.45</v>
      </c>
      <c r="C682" s="76">
        <f>VLOOKUP(A682, LVMH.PA!$A$32:$B$2000, 2, FALSE)</f>
        <v>648.70000000000005</v>
      </c>
      <c r="D682" s="76">
        <f>VLOOKUP(A682, 'PAH3.DE'!$A$31:$B$1500, 2, FALSE)</f>
        <v>87.04</v>
      </c>
      <c r="E682" s="80">
        <f>VLOOKUP(A682,HRMS.PA!$A$33:$B$2000,2,FALSE)</f>
        <v>1277.5</v>
      </c>
      <c r="F682" s="81">
        <f>VLOOKUP(A682,'.STOXX'!$A$27:$B$1500,2,FALSE)</f>
        <v>475.19</v>
      </c>
    </row>
    <row r="683" spans="1:6" x14ac:dyDescent="0.3">
      <c r="A683" s="36">
        <v>44446</v>
      </c>
      <c r="B683" s="80">
        <v>186.05</v>
      </c>
      <c r="C683" s="76">
        <f>VLOOKUP(A683, LVMH.PA!$A$32:$B$2000, 2, FALSE)</f>
        <v>653</v>
      </c>
      <c r="D683" s="76">
        <f>VLOOKUP(A683, 'PAH3.DE'!$A$31:$B$1500, 2, FALSE)</f>
        <v>87.14</v>
      </c>
      <c r="E683" s="80">
        <f>VLOOKUP(A683,HRMS.PA!$A$33:$B$2000,2,FALSE)</f>
        <v>1294.5</v>
      </c>
      <c r="F683" s="81">
        <f>VLOOKUP(A683,'.STOXX'!$A$27:$B$1500,2,FALSE)</f>
        <v>472.87</v>
      </c>
    </row>
    <row r="684" spans="1:6" x14ac:dyDescent="0.3">
      <c r="A684" s="36">
        <v>44447</v>
      </c>
      <c r="B684" s="80">
        <v>186.35</v>
      </c>
      <c r="C684" s="76">
        <f>VLOOKUP(A684, LVMH.PA!$A$32:$B$2000, 2, FALSE)</f>
        <v>648.70000000000005</v>
      </c>
      <c r="D684" s="76">
        <f>VLOOKUP(A684, 'PAH3.DE'!$A$31:$B$1500, 2, FALSE)</f>
        <v>84.68</v>
      </c>
      <c r="E684" s="80">
        <f>VLOOKUP(A684,HRMS.PA!$A$33:$B$2000,2,FALSE)</f>
        <v>1285</v>
      </c>
      <c r="F684" s="81">
        <f>VLOOKUP(A684,'.STOXX'!$A$27:$B$1500,2,FALSE)</f>
        <v>467.87</v>
      </c>
    </row>
    <row r="685" spans="1:6" x14ac:dyDescent="0.3">
      <c r="A685" s="36">
        <v>44448</v>
      </c>
      <c r="B685" s="80">
        <v>187.25</v>
      </c>
      <c r="C685" s="76">
        <f>VLOOKUP(A685, LVMH.PA!$A$32:$B$2000, 2, FALSE)</f>
        <v>658.4</v>
      </c>
      <c r="D685" s="76">
        <f>VLOOKUP(A685, 'PAH3.DE'!$A$31:$B$1500, 2, FALSE)</f>
        <v>86.12</v>
      </c>
      <c r="E685" s="80">
        <f>VLOOKUP(A685,HRMS.PA!$A$33:$B$2000,2,FALSE)</f>
        <v>1289.5</v>
      </c>
      <c r="F685" s="81">
        <f>VLOOKUP(A685,'.STOXX'!$A$27:$B$1500,2,FALSE)</f>
        <v>467.57</v>
      </c>
    </row>
    <row r="686" spans="1:6" x14ac:dyDescent="0.3">
      <c r="A686" s="36">
        <v>44449</v>
      </c>
      <c r="B686" s="80">
        <v>186</v>
      </c>
      <c r="C686" s="76">
        <f>VLOOKUP(A686, LVMH.PA!$A$32:$B$2000, 2, FALSE)</f>
        <v>663.5</v>
      </c>
      <c r="D686" s="76">
        <f>VLOOKUP(A686, 'PAH3.DE'!$A$31:$B$1500, 2, FALSE)</f>
        <v>86.14</v>
      </c>
      <c r="E686" s="80">
        <f>VLOOKUP(A686,HRMS.PA!$A$33:$B$2000,2,FALSE)</f>
        <v>1302</v>
      </c>
      <c r="F686" s="81">
        <f>VLOOKUP(A686,'.STOXX'!$A$27:$B$1500,2,FALSE)</f>
        <v>466.34</v>
      </c>
    </row>
    <row r="687" spans="1:6" x14ac:dyDescent="0.3">
      <c r="A687" s="36">
        <v>44452</v>
      </c>
      <c r="B687" s="80">
        <v>184.4</v>
      </c>
      <c r="C687" s="76">
        <f>VLOOKUP(A687, LVMH.PA!$A$32:$B$2000, 2, FALSE)</f>
        <v>657</v>
      </c>
      <c r="D687" s="76">
        <f>VLOOKUP(A687, 'PAH3.DE'!$A$31:$B$1500, 2, FALSE)</f>
        <v>86.72</v>
      </c>
      <c r="E687" s="80">
        <f>VLOOKUP(A687,HRMS.PA!$A$33:$B$2000,2,FALSE)</f>
        <v>1279</v>
      </c>
      <c r="F687" s="81">
        <f>VLOOKUP(A687,'.STOXX'!$A$27:$B$1500,2,FALSE)</f>
        <v>467.69</v>
      </c>
    </row>
    <row r="688" spans="1:6" x14ac:dyDescent="0.3">
      <c r="A688" s="36">
        <v>44453</v>
      </c>
      <c r="B688" s="80">
        <v>187.8</v>
      </c>
      <c r="C688" s="76">
        <f>VLOOKUP(A688, LVMH.PA!$A$32:$B$2000, 2, FALSE)</f>
        <v>646.79999999999995</v>
      </c>
      <c r="D688" s="76">
        <f>VLOOKUP(A688, 'PAH3.DE'!$A$31:$B$1500, 2, FALSE)</f>
        <v>86.9</v>
      </c>
      <c r="E688" s="80">
        <f>VLOOKUP(A688,HRMS.PA!$A$33:$B$2000,2,FALSE)</f>
        <v>1269.5</v>
      </c>
      <c r="F688" s="81">
        <f>VLOOKUP(A688,'.STOXX'!$A$27:$B$1500,2,FALSE)</f>
        <v>467.65</v>
      </c>
    </row>
    <row r="689" spans="1:6" x14ac:dyDescent="0.3">
      <c r="A689" s="36">
        <v>44454</v>
      </c>
      <c r="B689" s="80">
        <v>187.2</v>
      </c>
      <c r="C689" s="76">
        <f>VLOOKUP(A689, LVMH.PA!$A$32:$B$2000, 2, FALSE)</f>
        <v>621.20000000000005</v>
      </c>
      <c r="D689" s="76">
        <f>VLOOKUP(A689, 'PAH3.DE'!$A$31:$B$1500, 2, FALSE)</f>
        <v>86.38</v>
      </c>
      <c r="E689" s="80">
        <f>VLOOKUP(A689,HRMS.PA!$A$33:$B$2000,2,FALSE)</f>
        <v>1247.5</v>
      </c>
      <c r="F689" s="81">
        <f>VLOOKUP(A689,'.STOXX'!$A$27:$B$1500,2,FALSE)</f>
        <v>463.91</v>
      </c>
    </row>
    <row r="690" spans="1:6" x14ac:dyDescent="0.3">
      <c r="A690" s="36">
        <v>44455</v>
      </c>
      <c r="B690" s="80">
        <v>187.6</v>
      </c>
      <c r="C690" s="76">
        <f>VLOOKUP(A690, LVMH.PA!$A$32:$B$2000, 2, FALSE)</f>
        <v>628</v>
      </c>
      <c r="D690" s="76">
        <f>VLOOKUP(A690, 'PAH3.DE'!$A$31:$B$1500, 2, FALSE)</f>
        <v>85.04</v>
      </c>
      <c r="E690" s="80">
        <f>VLOOKUP(A690,HRMS.PA!$A$33:$B$2000,2,FALSE)</f>
        <v>1260</v>
      </c>
      <c r="F690" s="81">
        <f>VLOOKUP(A690,'.STOXX'!$A$27:$B$1500,2,FALSE)</f>
        <v>465.95</v>
      </c>
    </row>
    <row r="691" spans="1:6" x14ac:dyDescent="0.3">
      <c r="A691" s="36">
        <v>44456</v>
      </c>
      <c r="B691" s="80">
        <v>184.4</v>
      </c>
      <c r="C691" s="76">
        <f>VLOOKUP(A691, LVMH.PA!$A$32:$B$2000, 2, FALSE)</f>
        <v>631</v>
      </c>
      <c r="D691" s="76">
        <f>VLOOKUP(A691, 'PAH3.DE'!$A$31:$B$1500, 2, FALSE)</f>
        <v>83.4</v>
      </c>
      <c r="E691" s="80">
        <f>VLOOKUP(A691,HRMS.PA!$A$33:$B$2000,2,FALSE)</f>
        <v>1277.5</v>
      </c>
      <c r="F691" s="81">
        <f>VLOOKUP(A691,'.STOXX'!$A$27:$B$1500,2,FALSE)</f>
        <v>461.84</v>
      </c>
    </row>
    <row r="692" spans="1:6" x14ac:dyDescent="0.3">
      <c r="A692" s="36">
        <v>44459</v>
      </c>
      <c r="B692" s="80">
        <v>181.65</v>
      </c>
      <c r="C692" s="76">
        <f>VLOOKUP(A692, LVMH.PA!$A$32:$B$2000, 2, FALSE)</f>
        <v>618.70000000000005</v>
      </c>
      <c r="D692" s="76">
        <f>VLOOKUP(A692, 'PAH3.DE'!$A$31:$B$1500, 2, FALSE)</f>
        <v>79.94</v>
      </c>
      <c r="E692" s="80">
        <f>VLOOKUP(A692,HRMS.PA!$A$33:$B$2000,2,FALSE)</f>
        <v>1258</v>
      </c>
      <c r="F692" s="81">
        <f>VLOOKUP(A692,'.STOXX'!$A$27:$B$1500,2,FALSE)</f>
        <v>454.12</v>
      </c>
    </row>
    <row r="693" spans="1:6" x14ac:dyDescent="0.3">
      <c r="A693" s="36">
        <v>44460</v>
      </c>
      <c r="B693" s="80">
        <v>183.6</v>
      </c>
      <c r="C693" s="76">
        <f>VLOOKUP(A693, LVMH.PA!$A$32:$B$2000, 2, FALSE)</f>
        <v>636</v>
      </c>
      <c r="D693" s="76">
        <f>VLOOKUP(A693, 'PAH3.DE'!$A$31:$B$1500, 2, FALSE)</f>
        <v>81.819999999999993</v>
      </c>
      <c r="E693" s="80">
        <f>VLOOKUP(A693,HRMS.PA!$A$33:$B$2000,2,FALSE)</f>
        <v>1282</v>
      </c>
      <c r="F693" s="81">
        <f>VLOOKUP(A693,'.STOXX'!$A$27:$B$1500,2,FALSE)</f>
        <v>458.68</v>
      </c>
    </row>
    <row r="694" spans="1:6" x14ac:dyDescent="0.3">
      <c r="A694" s="36">
        <v>44461</v>
      </c>
      <c r="B694" s="80">
        <v>183.7</v>
      </c>
      <c r="C694" s="76">
        <f>VLOOKUP(A694, LVMH.PA!$A$32:$B$2000, 2, FALSE)</f>
        <v>643.29999999999995</v>
      </c>
      <c r="D694" s="76">
        <f>VLOOKUP(A694, 'PAH3.DE'!$A$31:$B$1500, 2, FALSE)</f>
        <v>83.92</v>
      </c>
      <c r="E694" s="80">
        <f>VLOOKUP(A694,HRMS.PA!$A$33:$B$2000,2,FALSE)</f>
        <v>1285</v>
      </c>
      <c r="F694" s="81">
        <f>VLOOKUP(A694,'.STOXX'!$A$27:$B$1500,2,FALSE)</f>
        <v>463.2</v>
      </c>
    </row>
    <row r="695" spans="1:6" x14ac:dyDescent="0.3">
      <c r="A695" s="36">
        <v>44462</v>
      </c>
      <c r="B695" s="80">
        <v>184.3</v>
      </c>
      <c r="C695" s="76">
        <f>VLOOKUP(A695, LVMH.PA!$A$32:$B$2000, 2, FALSE)</f>
        <v>654.1</v>
      </c>
      <c r="D695" s="76">
        <f>VLOOKUP(A695, 'PAH3.DE'!$A$31:$B$1500, 2, FALSE)</f>
        <v>84.36</v>
      </c>
      <c r="E695" s="80">
        <f>VLOOKUP(A695,HRMS.PA!$A$33:$B$2000,2,FALSE)</f>
        <v>1317.5</v>
      </c>
      <c r="F695" s="81">
        <f>VLOOKUP(A695,'.STOXX'!$A$27:$B$1500,2,FALSE)</f>
        <v>467.5</v>
      </c>
    </row>
    <row r="696" spans="1:6" x14ac:dyDescent="0.3">
      <c r="A696" s="36">
        <v>44463</v>
      </c>
      <c r="B696" s="80">
        <v>184.75</v>
      </c>
      <c r="C696" s="76">
        <f>VLOOKUP(A696, LVMH.PA!$A$32:$B$2000, 2, FALSE)</f>
        <v>642.9</v>
      </c>
      <c r="D696" s="76">
        <f>VLOOKUP(A696, 'PAH3.DE'!$A$31:$B$1500, 2, FALSE)</f>
        <v>84.3</v>
      </c>
      <c r="E696" s="80">
        <f>VLOOKUP(A696,HRMS.PA!$A$33:$B$2000,2,FALSE)</f>
        <v>1288</v>
      </c>
      <c r="F696" s="81">
        <f>VLOOKUP(A696,'.STOXX'!$A$27:$B$1500,2,FALSE)</f>
        <v>463.29</v>
      </c>
    </row>
    <row r="697" spans="1:6" x14ac:dyDescent="0.3">
      <c r="A697" s="36">
        <v>44466</v>
      </c>
      <c r="B697" s="80">
        <v>184.45</v>
      </c>
      <c r="C697" s="76">
        <f>VLOOKUP(A697, LVMH.PA!$A$32:$B$2000, 2, FALSE)</f>
        <v>637.5</v>
      </c>
      <c r="D697" s="76">
        <f>VLOOKUP(A697, 'PAH3.DE'!$A$31:$B$1500, 2, FALSE)</f>
        <v>85.44</v>
      </c>
      <c r="E697" s="80">
        <f>VLOOKUP(A697,HRMS.PA!$A$33:$B$2000,2,FALSE)</f>
        <v>1242.5</v>
      </c>
      <c r="F697" s="81">
        <f>VLOOKUP(A697,'.STOXX'!$A$27:$B$1500,2,FALSE)</f>
        <v>462.42</v>
      </c>
    </row>
    <row r="698" spans="1:6" x14ac:dyDescent="0.3">
      <c r="A698" s="36">
        <v>44467</v>
      </c>
      <c r="B698" s="80">
        <v>180.85</v>
      </c>
      <c r="C698" s="76">
        <f>VLOOKUP(A698, LVMH.PA!$A$32:$B$2000, 2, FALSE)</f>
        <v>617.9</v>
      </c>
      <c r="D698" s="76">
        <f>VLOOKUP(A698, 'PAH3.DE'!$A$31:$B$1500, 2, FALSE)</f>
        <v>84.26</v>
      </c>
      <c r="E698" s="80">
        <f>VLOOKUP(A698,HRMS.PA!$A$33:$B$2000,2,FALSE)</f>
        <v>1195</v>
      </c>
      <c r="F698" s="81">
        <f>VLOOKUP(A698,'.STOXX'!$A$27:$B$1500,2,FALSE)</f>
        <v>452.35</v>
      </c>
    </row>
    <row r="699" spans="1:6" x14ac:dyDescent="0.3">
      <c r="A699" s="36">
        <v>44468</v>
      </c>
      <c r="B699" s="80">
        <v>180.4</v>
      </c>
      <c r="C699" s="76">
        <f>VLOOKUP(A699, LVMH.PA!$A$32:$B$2000, 2, FALSE)</f>
        <v>625.5</v>
      </c>
      <c r="D699" s="76">
        <f>VLOOKUP(A699, 'PAH3.DE'!$A$31:$B$1500, 2, FALSE)</f>
        <v>86.12</v>
      </c>
      <c r="E699" s="80">
        <f>VLOOKUP(A699,HRMS.PA!$A$33:$B$2000,2,FALSE)</f>
        <v>1209</v>
      </c>
      <c r="F699" s="81">
        <f>VLOOKUP(A699,'.STOXX'!$A$27:$B$1500,2,FALSE)</f>
        <v>455.03</v>
      </c>
    </row>
    <row r="700" spans="1:6" x14ac:dyDescent="0.3">
      <c r="A700" s="36">
        <v>44469</v>
      </c>
      <c r="B700" s="80">
        <v>180.95</v>
      </c>
      <c r="C700" s="76">
        <f>VLOOKUP(A700, LVMH.PA!$A$32:$B$2000, 2, FALSE)</f>
        <v>620.1</v>
      </c>
      <c r="D700" s="76">
        <f>VLOOKUP(A700, 'PAH3.DE'!$A$31:$B$1500, 2, FALSE)</f>
        <v>85.94</v>
      </c>
      <c r="E700" s="80">
        <f>VLOOKUP(A700,HRMS.PA!$A$33:$B$2000,2,FALSE)</f>
        <v>1196.5</v>
      </c>
      <c r="F700" s="81">
        <f>VLOOKUP(A700,'.STOXX'!$A$27:$B$1500,2,FALSE)</f>
        <v>454.81</v>
      </c>
    </row>
    <row r="701" spans="1:6" x14ac:dyDescent="0.3">
      <c r="A701" s="36">
        <v>44470</v>
      </c>
      <c r="B701" s="80">
        <v>179.75</v>
      </c>
      <c r="C701" s="76">
        <f>VLOOKUP(A701, LVMH.PA!$A$32:$B$2000, 2, FALSE)</f>
        <v>630</v>
      </c>
      <c r="D701" s="76">
        <f>VLOOKUP(A701, 'PAH3.DE'!$A$31:$B$1500, 2, FALSE)</f>
        <v>85.66</v>
      </c>
      <c r="E701" s="80">
        <f>VLOOKUP(A701,HRMS.PA!$A$33:$B$2000,2,FALSE)</f>
        <v>1195.5</v>
      </c>
      <c r="F701" s="81">
        <f>VLOOKUP(A701,'.STOXX'!$A$27:$B$1500,2,FALSE)</f>
        <v>452.9</v>
      </c>
    </row>
    <row r="702" spans="1:6" x14ac:dyDescent="0.3">
      <c r="A702" s="36">
        <v>44473</v>
      </c>
      <c r="B702" s="80">
        <v>177.6</v>
      </c>
      <c r="C702" s="76">
        <f>VLOOKUP(A702, LVMH.PA!$A$32:$B$2000, 2, FALSE)</f>
        <v>621.1</v>
      </c>
      <c r="D702" s="76">
        <f>VLOOKUP(A702, 'PAH3.DE'!$A$31:$B$1500, 2, FALSE)</f>
        <v>84.06</v>
      </c>
      <c r="E702" s="80">
        <f>VLOOKUP(A702,HRMS.PA!$A$33:$B$2000,2,FALSE)</f>
        <v>1190</v>
      </c>
      <c r="F702" s="81">
        <f>VLOOKUP(A702,'.STOXX'!$A$27:$B$1500,2,FALSE)</f>
        <v>450.77</v>
      </c>
    </row>
    <row r="703" spans="1:6" x14ac:dyDescent="0.3">
      <c r="A703" s="36">
        <v>44474</v>
      </c>
      <c r="B703" s="80">
        <v>180.65</v>
      </c>
      <c r="C703" s="76">
        <f>VLOOKUP(A703, LVMH.PA!$A$32:$B$2000, 2, FALSE)</f>
        <v>632.5</v>
      </c>
      <c r="D703" s="76">
        <f>VLOOKUP(A703, 'PAH3.DE'!$A$31:$B$1500, 2, FALSE)</f>
        <v>84.78</v>
      </c>
      <c r="E703" s="80">
        <f>VLOOKUP(A703,HRMS.PA!$A$33:$B$2000,2,FALSE)</f>
        <v>1198.5</v>
      </c>
      <c r="F703" s="81">
        <f>VLOOKUP(A703,'.STOXX'!$A$27:$B$1500,2,FALSE)</f>
        <v>456.03</v>
      </c>
    </row>
    <row r="704" spans="1:6" x14ac:dyDescent="0.3">
      <c r="A704" s="36">
        <v>44475</v>
      </c>
      <c r="B704" s="80">
        <v>179.15</v>
      </c>
      <c r="C704" s="76">
        <f>VLOOKUP(A704, LVMH.PA!$A$32:$B$2000, 2, FALSE)</f>
        <v>624.79999999999995</v>
      </c>
      <c r="D704" s="76">
        <f>VLOOKUP(A704, 'PAH3.DE'!$A$31:$B$1500, 2, FALSE)</f>
        <v>81.760000000000005</v>
      </c>
      <c r="E704" s="80">
        <f>VLOOKUP(A704,HRMS.PA!$A$33:$B$2000,2,FALSE)</f>
        <v>1188.5</v>
      </c>
      <c r="F704" s="81">
        <f>VLOOKUP(A704,'.STOXX'!$A$27:$B$1500,2,FALSE)</f>
        <v>451.33</v>
      </c>
    </row>
    <row r="705" spans="1:6" x14ac:dyDescent="0.3">
      <c r="A705" s="36">
        <v>44476</v>
      </c>
      <c r="B705" s="80">
        <v>183.05</v>
      </c>
      <c r="C705" s="76">
        <f>VLOOKUP(A705, LVMH.PA!$A$32:$B$2000, 2, FALSE)</f>
        <v>637.9</v>
      </c>
      <c r="D705" s="76">
        <f>VLOOKUP(A705, 'PAH3.DE'!$A$31:$B$1500, 2, FALSE)</f>
        <v>84.7</v>
      </c>
      <c r="E705" s="80">
        <f>VLOOKUP(A705,HRMS.PA!$A$33:$B$2000,2,FALSE)</f>
        <v>1232</v>
      </c>
      <c r="F705" s="81">
        <f>VLOOKUP(A705,'.STOXX'!$A$27:$B$1500,2,FALSE)</f>
        <v>458.57</v>
      </c>
    </row>
    <row r="706" spans="1:6" x14ac:dyDescent="0.3">
      <c r="A706" s="36">
        <v>44477</v>
      </c>
      <c r="B706" s="80">
        <v>184.5</v>
      </c>
      <c r="C706" s="76">
        <f>VLOOKUP(A706, LVMH.PA!$A$32:$B$2000, 2, FALSE)</f>
        <v>627.70000000000005</v>
      </c>
      <c r="D706" s="76">
        <f>VLOOKUP(A706, 'PAH3.DE'!$A$31:$B$1500, 2, FALSE)</f>
        <v>84.08</v>
      </c>
      <c r="E706" s="80">
        <f>VLOOKUP(A706,HRMS.PA!$A$33:$B$2000,2,FALSE)</f>
        <v>1212.5</v>
      </c>
      <c r="F706" s="81">
        <f>VLOOKUP(A706,'.STOXX'!$A$27:$B$1500,2,FALSE)</f>
        <v>457.29</v>
      </c>
    </row>
    <row r="707" spans="1:6" x14ac:dyDescent="0.3">
      <c r="A707" s="36">
        <v>44480</v>
      </c>
      <c r="B707" s="80">
        <v>187</v>
      </c>
      <c r="C707" s="76">
        <f>VLOOKUP(A707, LVMH.PA!$A$32:$B$2000, 2, FALSE)</f>
        <v>631.70000000000005</v>
      </c>
      <c r="D707" s="76">
        <f>VLOOKUP(A707, 'PAH3.DE'!$A$31:$B$1500, 2, FALSE)</f>
        <v>84.46</v>
      </c>
      <c r="E707" s="80">
        <f>VLOOKUP(A707,HRMS.PA!$A$33:$B$2000,2,FALSE)</f>
        <v>1226</v>
      </c>
      <c r="F707" s="81">
        <f>VLOOKUP(A707,'.STOXX'!$A$27:$B$1500,2,FALSE)</f>
        <v>457.53</v>
      </c>
    </row>
    <row r="708" spans="1:6" x14ac:dyDescent="0.3">
      <c r="A708" s="36">
        <v>44481</v>
      </c>
      <c r="B708" s="80">
        <v>187.45</v>
      </c>
      <c r="C708" s="76">
        <f>VLOOKUP(A708, LVMH.PA!$A$32:$B$2000, 2, FALSE)</f>
        <v>633.9</v>
      </c>
      <c r="D708" s="76">
        <f>VLOOKUP(A708, 'PAH3.DE'!$A$31:$B$1500, 2, FALSE)</f>
        <v>84.76</v>
      </c>
      <c r="E708" s="80">
        <f>VLOOKUP(A708,HRMS.PA!$A$33:$B$2000,2,FALSE)</f>
        <v>1234.5</v>
      </c>
      <c r="F708" s="81">
        <f>VLOOKUP(A708,'.STOXX'!$A$27:$B$1500,2,FALSE)</f>
        <v>457.21</v>
      </c>
    </row>
    <row r="709" spans="1:6" x14ac:dyDescent="0.3">
      <c r="A709" s="36">
        <v>44482</v>
      </c>
      <c r="B709" s="80">
        <v>185.1</v>
      </c>
      <c r="C709" s="76">
        <f>VLOOKUP(A709, LVMH.PA!$A$32:$B$2000, 2, FALSE)</f>
        <v>653.9</v>
      </c>
      <c r="D709" s="76">
        <f>VLOOKUP(A709, 'PAH3.DE'!$A$31:$B$1500, 2, FALSE)</f>
        <v>87.46</v>
      </c>
      <c r="E709" s="80">
        <f>VLOOKUP(A709,HRMS.PA!$A$33:$B$2000,2,FALSE)</f>
        <v>1268</v>
      </c>
      <c r="F709" s="81">
        <f>VLOOKUP(A709,'.STOXX'!$A$27:$B$1500,2,FALSE)</f>
        <v>460.39</v>
      </c>
    </row>
    <row r="710" spans="1:6" x14ac:dyDescent="0.3">
      <c r="A710" s="36">
        <v>44483</v>
      </c>
      <c r="B710" s="80">
        <v>189.3</v>
      </c>
      <c r="C710" s="76">
        <f>VLOOKUP(A710, LVMH.PA!$A$32:$B$2000, 2, FALSE)</f>
        <v>667.2</v>
      </c>
      <c r="D710" s="76">
        <f>VLOOKUP(A710, 'PAH3.DE'!$A$31:$B$1500, 2, FALSE)</f>
        <v>88.1</v>
      </c>
      <c r="E710" s="80">
        <f>VLOOKUP(A710,HRMS.PA!$A$33:$B$2000,2,FALSE)</f>
        <v>1285.5</v>
      </c>
      <c r="F710" s="81">
        <f>VLOOKUP(A710,'.STOXX'!$A$27:$B$1500,2,FALSE)</f>
        <v>465.92</v>
      </c>
    </row>
    <row r="711" spans="1:6" x14ac:dyDescent="0.3">
      <c r="A711" s="36">
        <v>44484</v>
      </c>
      <c r="B711" s="80">
        <v>192.15</v>
      </c>
      <c r="C711" s="76">
        <f>VLOOKUP(A711, LVMH.PA!$A$32:$B$2000, 2, FALSE)</f>
        <v>664.8</v>
      </c>
      <c r="D711" s="76">
        <f>VLOOKUP(A711, 'PAH3.DE'!$A$31:$B$1500, 2, FALSE)</f>
        <v>90.24</v>
      </c>
      <c r="E711" s="80">
        <f>VLOOKUP(A711,HRMS.PA!$A$33:$B$2000,2,FALSE)</f>
        <v>1289.5</v>
      </c>
      <c r="F711" s="81">
        <f>VLOOKUP(A711,'.STOXX'!$A$27:$B$1500,2,FALSE)</f>
        <v>469.39</v>
      </c>
    </row>
    <row r="712" spans="1:6" x14ac:dyDescent="0.3">
      <c r="A712" s="36">
        <v>44487</v>
      </c>
      <c r="B712" s="80">
        <v>191.25</v>
      </c>
      <c r="C712" s="76">
        <f>VLOOKUP(A712, LVMH.PA!$A$32:$B$2000, 2, FALSE)</f>
        <v>650</v>
      </c>
      <c r="D712" s="76">
        <f>VLOOKUP(A712, 'PAH3.DE'!$A$31:$B$1500, 2, FALSE)</f>
        <v>87.2</v>
      </c>
      <c r="E712" s="80">
        <f>VLOOKUP(A712,HRMS.PA!$A$33:$B$2000,2,FALSE)</f>
        <v>1271.5</v>
      </c>
      <c r="F712" s="81">
        <f>VLOOKUP(A712,'.STOXX'!$A$27:$B$1500,2,FALSE)</f>
        <v>467.04</v>
      </c>
    </row>
    <row r="713" spans="1:6" x14ac:dyDescent="0.3">
      <c r="A713" s="36">
        <v>44488</v>
      </c>
      <c r="B713" s="80">
        <v>193.4</v>
      </c>
      <c r="C713" s="76">
        <f>VLOOKUP(A713, LVMH.PA!$A$32:$B$2000, 2, FALSE)</f>
        <v>646</v>
      </c>
      <c r="D713" s="76">
        <f>VLOOKUP(A713, 'PAH3.DE'!$A$31:$B$1500, 2, FALSE)</f>
        <v>86.4</v>
      </c>
      <c r="E713" s="80">
        <f>VLOOKUP(A713,HRMS.PA!$A$33:$B$2000,2,FALSE)</f>
        <v>1281.5</v>
      </c>
      <c r="F713" s="81">
        <f>VLOOKUP(A713,'.STOXX'!$A$27:$B$1500,2,FALSE)</f>
        <v>468.58</v>
      </c>
    </row>
    <row r="714" spans="1:6" x14ac:dyDescent="0.3">
      <c r="A714" s="36">
        <v>44489</v>
      </c>
      <c r="B714" s="80">
        <v>192.05</v>
      </c>
      <c r="C714" s="76">
        <f>VLOOKUP(A714, LVMH.PA!$A$32:$B$2000, 2, FALSE)</f>
        <v>656.1</v>
      </c>
      <c r="D714" s="76">
        <f>VLOOKUP(A714, 'PAH3.DE'!$A$31:$B$1500, 2, FALSE)</f>
        <v>85.56</v>
      </c>
      <c r="E714" s="80">
        <f>VLOOKUP(A714,HRMS.PA!$A$33:$B$2000,2,FALSE)</f>
        <v>1309.5</v>
      </c>
      <c r="F714" s="81">
        <f>VLOOKUP(A714,'.STOXX'!$A$27:$B$1500,2,FALSE)</f>
        <v>470.07</v>
      </c>
    </row>
    <row r="715" spans="1:6" x14ac:dyDescent="0.3">
      <c r="A715" s="36">
        <v>44490</v>
      </c>
      <c r="B715" s="80">
        <v>193</v>
      </c>
      <c r="C715" s="76">
        <f>VLOOKUP(A715, LVMH.PA!$A$32:$B$2000, 2, FALSE)</f>
        <v>659.7</v>
      </c>
      <c r="D715" s="76">
        <f>VLOOKUP(A715, 'PAH3.DE'!$A$31:$B$1500, 2, FALSE)</f>
        <v>87.16</v>
      </c>
      <c r="E715" s="80">
        <f>VLOOKUP(A715,HRMS.PA!$A$33:$B$2000,2,FALSE)</f>
        <v>1328</v>
      </c>
      <c r="F715" s="81">
        <f>VLOOKUP(A715,'.STOXX'!$A$27:$B$1500,2,FALSE)</f>
        <v>469.71</v>
      </c>
    </row>
    <row r="716" spans="1:6" x14ac:dyDescent="0.3">
      <c r="A716" s="36">
        <v>44491</v>
      </c>
      <c r="B716" s="80">
        <v>191.65</v>
      </c>
      <c r="C716" s="76">
        <f>VLOOKUP(A716, LVMH.PA!$A$32:$B$2000, 2, FALSE)</f>
        <v>667.3</v>
      </c>
      <c r="D716" s="76">
        <f>VLOOKUP(A716, 'PAH3.DE'!$A$31:$B$1500, 2, FALSE)</f>
        <v>88.4</v>
      </c>
      <c r="E716" s="80">
        <f>VLOOKUP(A716,HRMS.PA!$A$33:$B$2000,2,FALSE)</f>
        <v>1358</v>
      </c>
      <c r="F716" s="81">
        <f>VLOOKUP(A716,'.STOXX'!$A$27:$B$1500,2,FALSE)</f>
        <v>471.88</v>
      </c>
    </row>
    <row r="717" spans="1:6" x14ac:dyDescent="0.3">
      <c r="A717" s="36">
        <v>44494</v>
      </c>
      <c r="B717" s="80">
        <v>199.5</v>
      </c>
      <c r="C717" s="76">
        <f>VLOOKUP(A717, LVMH.PA!$A$32:$B$2000, 2, FALSE)</f>
        <v>659.8</v>
      </c>
      <c r="D717" s="76">
        <f>VLOOKUP(A717, 'PAH3.DE'!$A$31:$B$1500, 2, FALSE)</f>
        <v>92.58</v>
      </c>
      <c r="E717" s="80">
        <f>VLOOKUP(A717,HRMS.PA!$A$33:$B$2000,2,FALSE)</f>
        <v>1344</v>
      </c>
      <c r="F717" s="81">
        <f>VLOOKUP(A717,'.STOXX'!$A$27:$B$1500,2,FALSE)</f>
        <v>472.21</v>
      </c>
    </row>
    <row r="718" spans="1:6" x14ac:dyDescent="0.3">
      <c r="A718" s="36">
        <v>44495</v>
      </c>
      <c r="B718" s="80">
        <v>200.3</v>
      </c>
      <c r="C718" s="76">
        <f>VLOOKUP(A718, LVMH.PA!$A$32:$B$2000, 2, FALSE)</f>
        <v>665</v>
      </c>
      <c r="D718" s="76">
        <f>VLOOKUP(A718, 'PAH3.DE'!$A$31:$B$1500, 2, FALSE)</f>
        <v>93.8</v>
      </c>
      <c r="E718" s="80">
        <f>VLOOKUP(A718,HRMS.PA!$A$33:$B$2000,2,FALSE)</f>
        <v>1349.5</v>
      </c>
      <c r="F718" s="81">
        <f>VLOOKUP(A718,'.STOXX'!$A$27:$B$1500,2,FALSE)</f>
        <v>475.74</v>
      </c>
    </row>
    <row r="719" spans="1:6" x14ac:dyDescent="0.3">
      <c r="A719" s="36">
        <v>44496</v>
      </c>
      <c r="B719" s="80">
        <v>199</v>
      </c>
      <c r="C719" s="76">
        <f>VLOOKUP(A719, LVMH.PA!$A$32:$B$2000, 2, FALSE)</f>
        <v>664.3</v>
      </c>
      <c r="D719" s="76">
        <f>VLOOKUP(A719, 'PAH3.DE'!$A$31:$B$1500, 2, FALSE)</f>
        <v>93.42</v>
      </c>
      <c r="E719" s="80">
        <f>VLOOKUP(A719,HRMS.PA!$A$33:$B$2000,2,FALSE)</f>
        <v>1335</v>
      </c>
      <c r="F719" s="81">
        <f>VLOOKUP(A719,'.STOXX'!$A$27:$B$1500,2,FALSE)</f>
        <v>474.04</v>
      </c>
    </row>
    <row r="720" spans="1:6" x14ac:dyDescent="0.3">
      <c r="A720" s="36">
        <v>44497</v>
      </c>
      <c r="B720" s="80">
        <v>203.5</v>
      </c>
      <c r="C720" s="76">
        <f>VLOOKUP(A720, LVMH.PA!$A$32:$B$2000, 2, FALSE)</f>
        <v>671.7</v>
      </c>
      <c r="D720" s="76">
        <f>VLOOKUP(A720, 'PAH3.DE'!$A$31:$B$1500, 2, FALSE)</f>
        <v>90.88</v>
      </c>
      <c r="E720" s="80">
        <f>VLOOKUP(A720,HRMS.PA!$A$33:$B$2000,2,FALSE)</f>
        <v>1363.5</v>
      </c>
      <c r="F720" s="81">
        <f>VLOOKUP(A720,'.STOXX'!$A$27:$B$1500,2,FALSE)</f>
        <v>475.16</v>
      </c>
    </row>
    <row r="721" spans="1:6" x14ac:dyDescent="0.3">
      <c r="A721" s="36">
        <v>44498</v>
      </c>
      <c r="B721" s="80">
        <v>205</v>
      </c>
      <c r="C721" s="76">
        <f>VLOOKUP(A721, LVMH.PA!$A$32:$B$2000, 2, FALSE)</f>
        <v>677.2</v>
      </c>
      <c r="D721" s="76">
        <f>VLOOKUP(A721, 'PAH3.DE'!$A$31:$B$1500, 2, FALSE)</f>
        <v>89.82</v>
      </c>
      <c r="E721" s="80">
        <f>VLOOKUP(A721,HRMS.PA!$A$33:$B$2000,2,FALSE)</f>
        <v>1370.5</v>
      </c>
      <c r="F721" s="81">
        <f>VLOOKUP(A721,'.STOXX'!$A$27:$B$1500,2,FALSE)</f>
        <v>475.51</v>
      </c>
    </row>
    <row r="722" spans="1:6" x14ac:dyDescent="0.3">
      <c r="A722" s="36">
        <v>44501</v>
      </c>
      <c r="B722" s="80">
        <v>210.6</v>
      </c>
      <c r="C722" s="76">
        <f>VLOOKUP(A722, LVMH.PA!$A$32:$B$2000, 2, FALSE)</f>
        <v>683.4</v>
      </c>
      <c r="D722" s="76">
        <f>VLOOKUP(A722, 'PAH3.DE'!$A$31:$B$1500, 2, FALSE)</f>
        <v>90.28</v>
      </c>
      <c r="E722" s="80">
        <f>VLOOKUP(A722,HRMS.PA!$A$33:$B$2000,2,FALSE)</f>
        <v>1385</v>
      </c>
      <c r="F722" s="81">
        <f>VLOOKUP(A722,'.STOXX'!$A$27:$B$1500,2,FALSE)</f>
        <v>478.87</v>
      </c>
    </row>
    <row r="723" spans="1:6" x14ac:dyDescent="0.3">
      <c r="A723" s="36">
        <v>44502</v>
      </c>
      <c r="B723" s="80">
        <v>213.1</v>
      </c>
      <c r="C723" s="76">
        <f>VLOOKUP(A723, LVMH.PA!$A$32:$B$2000, 2, FALSE)</f>
        <v>684.8</v>
      </c>
      <c r="D723" s="76">
        <f>VLOOKUP(A723, 'PAH3.DE'!$A$31:$B$1500, 2, FALSE)</f>
        <v>89.9</v>
      </c>
      <c r="E723" s="80">
        <f>VLOOKUP(A723,HRMS.PA!$A$33:$B$2000,2,FALSE)</f>
        <v>1398.5</v>
      </c>
      <c r="F723" s="81">
        <f>VLOOKUP(A723,'.STOXX'!$A$27:$B$1500,2,FALSE)</f>
        <v>479.53</v>
      </c>
    </row>
    <row r="724" spans="1:6" x14ac:dyDescent="0.3">
      <c r="A724" s="36">
        <v>44503</v>
      </c>
      <c r="B724" s="80">
        <v>221.6</v>
      </c>
      <c r="C724" s="76">
        <f>VLOOKUP(A724, LVMH.PA!$A$32:$B$2000, 2, FALSE)</f>
        <v>682.5</v>
      </c>
      <c r="D724" s="76">
        <f>VLOOKUP(A724, 'PAH3.DE'!$A$31:$B$1500, 2, FALSE)</f>
        <v>87.5</v>
      </c>
      <c r="E724" s="80">
        <f>VLOOKUP(A724,HRMS.PA!$A$33:$B$2000,2,FALSE)</f>
        <v>1419</v>
      </c>
      <c r="F724" s="81">
        <f>VLOOKUP(A724,'.STOXX'!$A$27:$B$1500,2,FALSE)</f>
        <v>481.22</v>
      </c>
    </row>
    <row r="725" spans="1:6" x14ac:dyDescent="0.3">
      <c r="A725" s="36">
        <v>44504</v>
      </c>
      <c r="B725" s="80">
        <v>223.7</v>
      </c>
      <c r="C725" s="76">
        <f>VLOOKUP(A725, LVMH.PA!$A$32:$B$2000, 2, FALSE)</f>
        <v>692.5</v>
      </c>
      <c r="D725" s="76">
        <f>VLOOKUP(A725, 'PAH3.DE'!$A$31:$B$1500, 2, FALSE)</f>
        <v>87.34</v>
      </c>
      <c r="E725" s="80">
        <f>VLOOKUP(A725,HRMS.PA!$A$33:$B$2000,2,FALSE)</f>
        <v>1441</v>
      </c>
      <c r="F725" s="81">
        <f>VLOOKUP(A725,'.STOXX'!$A$27:$B$1500,2,FALSE)</f>
        <v>483.21</v>
      </c>
    </row>
    <row r="726" spans="1:6" x14ac:dyDescent="0.3">
      <c r="A726" s="36">
        <v>44505</v>
      </c>
      <c r="B726" s="80">
        <v>228.8</v>
      </c>
      <c r="C726" s="76">
        <f>VLOOKUP(A726, LVMH.PA!$A$32:$B$2000, 2, FALSE)</f>
        <v>708.9</v>
      </c>
      <c r="D726" s="76">
        <f>VLOOKUP(A726, 'PAH3.DE'!$A$31:$B$1500, 2, FALSE)</f>
        <v>88.78</v>
      </c>
      <c r="E726" s="80">
        <f>VLOOKUP(A726,HRMS.PA!$A$33:$B$2000,2,FALSE)</f>
        <v>1459</v>
      </c>
      <c r="F726" s="81">
        <f>VLOOKUP(A726,'.STOXX'!$A$27:$B$1500,2,FALSE)</f>
        <v>483.44</v>
      </c>
    </row>
    <row r="727" spans="1:6" x14ac:dyDescent="0.3">
      <c r="A727" s="36">
        <v>44508</v>
      </c>
      <c r="B727" s="80">
        <v>226.5</v>
      </c>
      <c r="C727" s="76">
        <f>VLOOKUP(A727, LVMH.PA!$A$32:$B$2000, 2, FALSE)</f>
        <v>707.4</v>
      </c>
      <c r="D727" s="76">
        <f>VLOOKUP(A727, 'PAH3.DE'!$A$31:$B$1500, 2, FALSE)</f>
        <v>87.3</v>
      </c>
      <c r="E727" s="80">
        <f>VLOOKUP(A727,HRMS.PA!$A$33:$B$2000,2,FALSE)</f>
        <v>1466.5</v>
      </c>
      <c r="F727" s="81">
        <f>VLOOKUP(A727,'.STOXX'!$A$27:$B$1500,2,FALSE)</f>
        <v>483.61</v>
      </c>
    </row>
    <row r="728" spans="1:6" x14ac:dyDescent="0.3">
      <c r="A728" s="36">
        <v>44509</v>
      </c>
      <c r="B728" s="80">
        <v>221.7</v>
      </c>
      <c r="C728" s="76">
        <f>VLOOKUP(A728, LVMH.PA!$A$32:$B$2000, 2, FALSE)</f>
        <v>707.3</v>
      </c>
      <c r="D728" s="76">
        <f>VLOOKUP(A728, 'PAH3.DE'!$A$31:$B$1500, 2, FALSE)</f>
        <v>85.82</v>
      </c>
      <c r="E728" s="80">
        <f>VLOOKUP(A728,HRMS.PA!$A$33:$B$2000,2,FALSE)</f>
        <v>1440.5</v>
      </c>
      <c r="F728" s="81">
        <f>VLOOKUP(A728,'.STOXX'!$A$27:$B$1500,2,FALSE)</f>
        <v>482.71</v>
      </c>
    </row>
    <row r="729" spans="1:6" x14ac:dyDescent="0.3">
      <c r="A729" s="36">
        <v>44510</v>
      </c>
      <c r="B729" s="80">
        <v>222.1</v>
      </c>
      <c r="C729" s="76">
        <f>VLOOKUP(A729, LVMH.PA!$A$32:$B$2000, 2, FALSE)</f>
        <v>698.6</v>
      </c>
      <c r="D729" s="76">
        <f>VLOOKUP(A729, 'PAH3.DE'!$A$31:$B$1500, 2, FALSE)</f>
        <v>85.86</v>
      </c>
      <c r="E729" s="80">
        <f>VLOOKUP(A729,HRMS.PA!$A$33:$B$2000,2,FALSE)</f>
        <v>1430</v>
      </c>
      <c r="F729" s="81">
        <f>VLOOKUP(A729,'.STOXX'!$A$27:$B$1500,2,FALSE)</f>
        <v>483.76</v>
      </c>
    </row>
    <row r="730" spans="1:6" x14ac:dyDescent="0.3">
      <c r="A730" s="36">
        <v>44511</v>
      </c>
      <c r="B730" s="80">
        <v>223.4</v>
      </c>
      <c r="C730" s="76">
        <f>VLOOKUP(A730, LVMH.PA!$A$32:$B$2000, 2, FALSE)</f>
        <v>705.4</v>
      </c>
      <c r="D730" s="76">
        <f>VLOOKUP(A730, 'PAH3.DE'!$A$31:$B$1500, 2, FALSE)</f>
        <v>84.16</v>
      </c>
      <c r="E730" s="80">
        <f>VLOOKUP(A730,HRMS.PA!$A$33:$B$2000,2,FALSE)</f>
        <v>1441</v>
      </c>
      <c r="F730" s="81">
        <f>VLOOKUP(A730,'.STOXX'!$A$27:$B$1500,2,FALSE)</f>
        <v>485.29</v>
      </c>
    </row>
    <row r="731" spans="1:6" x14ac:dyDescent="0.3">
      <c r="A731" s="36">
        <v>44512</v>
      </c>
      <c r="B731" s="80">
        <v>228</v>
      </c>
      <c r="C731" s="76">
        <f>VLOOKUP(A731, LVMH.PA!$A$32:$B$2000, 2, FALSE)</f>
        <v>722.9</v>
      </c>
      <c r="D731" s="76">
        <f>VLOOKUP(A731, 'PAH3.DE'!$A$31:$B$1500, 2, FALSE)</f>
        <v>84.3</v>
      </c>
      <c r="E731" s="80">
        <f>VLOOKUP(A731,HRMS.PA!$A$33:$B$2000,2,FALSE)</f>
        <v>1478.5</v>
      </c>
      <c r="F731" s="81">
        <f>VLOOKUP(A731,'.STOXX'!$A$27:$B$1500,2,FALSE)</f>
        <v>486.75</v>
      </c>
    </row>
    <row r="732" spans="1:6" x14ac:dyDescent="0.3">
      <c r="A732" s="36">
        <v>44515</v>
      </c>
      <c r="B732" s="80">
        <v>227.2</v>
      </c>
      <c r="C732" s="76">
        <f>VLOOKUP(A732, LVMH.PA!$A$32:$B$2000, 2, FALSE)</f>
        <v>720.8</v>
      </c>
      <c r="D732" s="76">
        <f>VLOOKUP(A732, 'PAH3.DE'!$A$31:$B$1500, 2, FALSE)</f>
        <v>84.26</v>
      </c>
      <c r="E732" s="80">
        <f>VLOOKUP(A732,HRMS.PA!$A$33:$B$2000,2,FALSE)</f>
        <v>1500</v>
      </c>
      <c r="F732" s="81">
        <f>VLOOKUP(A732,'.STOXX'!$A$27:$B$1500,2,FALSE)</f>
        <v>488.43</v>
      </c>
    </row>
    <row r="733" spans="1:6" x14ac:dyDescent="0.3">
      <c r="A733" s="36">
        <v>44516</v>
      </c>
      <c r="B733" s="80">
        <v>228.7</v>
      </c>
      <c r="C733" s="76">
        <f>VLOOKUP(A733, LVMH.PA!$A$32:$B$2000, 2, FALSE)</f>
        <v>729.7</v>
      </c>
      <c r="D733" s="76">
        <f>VLOOKUP(A733, 'PAH3.DE'!$A$31:$B$1500, 2, FALSE)</f>
        <v>84.58</v>
      </c>
      <c r="E733" s="80">
        <f>VLOOKUP(A733,HRMS.PA!$A$33:$B$2000,2,FALSE)</f>
        <v>1536</v>
      </c>
      <c r="F733" s="81">
        <f>VLOOKUP(A733,'.STOXX'!$A$27:$B$1500,2,FALSE)</f>
        <v>489.27</v>
      </c>
    </row>
    <row r="734" spans="1:6" x14ac:dyDescent="0.3">
      <c r="A734" s="36">
        <v>44517</v>
      </c>
      <c r="B734" s="80">
        <v>236.1</v>
      </c>
      <c r="C734" s="76">
        <f>VLOOKUP(A734, LVMH.PA!$A$32:$B$2000, 2, FALSE)</f>
        <v>726.1</v>
      </c>
      <c r="D734" s="76">
        <f>VLOOKUP(A734, 'PAH3.DE'!$A$31:$B$1500, 2, FALSE)</f>
        <v>84.54</v>
      </c>
      <c r="E734" s="80">
        <f>VLOOKUP(A734,HRMS.PA!$A$33:$B$2000,2,FALSE)</f>
        <v>1540</v>
      </c>
      <c r="F734" s="81">
        <f>VLOOKUP(A734,'.STOXX'!$A$27:$B$1500,2,FALSE)</f>
        <v>489.95</v>
      </c>
    </row>
    <row r="735" spans="1:6" x14ac:dyDescent="0.3">
      <c r="A735" s="36">
        <v>44518</v>
      </c>
      <c r="B735" s="80">
        <v>234.5</v>
      </c>
      <c r="C735" s="76">
        <f>VLOOKUP(A735, LVMH.PA!$A$32:$B$2000, 2, FALSE)</f>
        <v>728.5</v>
      </c>
      <c r="D735" s="76">
        <f>VLOOKUP(A735, 'PAH3.DE'!$A$31:$B$1500, 2, FALSE)</f>
        <v>84</v>
      </c>
      <c r="E735" s="80">
        <f>VLOOKUP(A735,HRMS.PA!$A$33:$B$2000,2,FALSE)</f>
        <v>1592.5</v>
      </c>
      <c r="F735" s="81">
        <f>VLOOKUP(A735,'.STOXX'!$A$27:$B$1500,2,FALSE)</f>
        <v>487.7</v>
      </c>
    </row>
    <row r="736" spans="1:6" x14ac:dyDescent="0.3">
      <c r="A736" s="36">
        <v>44519</v>
      </c>
      <c r="B736" s="80">
        <v>239.7</v>
      </c>
      <c r="C736" s="76">
        <f>VLOOKUP(A736, LVMH.PA!$A$32:$B$2000, 2, FALSE)</f>
        <v>733.5</v>
      </c>
      <c r="D736" s="76">
        <f>VLOOKUP(A736, 'PAH3.DE'!$A$31:$B$1500, 2, FALSE)</f>
        <v>82.1</v>
      </c>
      <c r="E736" s="80">
        <f>VLOOKUP(A736,HRMS.PA!$A$33:$B$2000,2,FALSE)</f>
        <v>1675.5</v>
      </c>
      <c r="F736" s="81">
        <f>VLOOKUP(A736,'.STOXX'!$A$27:$B$1500,2,FALSE)</f>
        <v>486.08</v>
      </c>
    </row>
    <row r="737" spans="1:6" x14ac:dyDescent="0.3">
      <c r="A737" s="36">
        <v>44522</v>
      </c>
      <c r="B737" s="80">
        <v>246.3</v>
      </c>
      <c r="C737" s="76">
        <f>VLOOKUP(A737, LVMH.PA!$A$32:$B$2000, 2, FALSE)</f>
        <v>728.3</v>
      </c>
      <c r="D737" s="76">
        <f>VLOOKUP(A737, 'PAH3.DE'!$A$31:$B$1500, 2, FALSE)</f>
        <v>81.86</v>
      </c>
      <c r="E737" s="80">
        <f>VLOOKUP(A737,HRMS.PA!$A$33:$B$2000,2,FALSE)</f>
        <v>1643.5</v>
      </c>
      <c r="F737" s="81">
        <f>VLOOKUP(A737,'.STOXX'!$A$27:$B$1500,2,FALSE)</f>
        <v>485.46</v>
      </c>
    </row>
    <row r="738" spans="1:6" x14ac:dyDescent="0.3">
      <c r="A738" s="36">
        <v>44523</v>
      </c>
      <c r="B738" s="80">
        <v>237</v>
      </c>
      <c r="C738" s="76">
        <f>VLOOKUP(A738, LVMH.PA!$A$32:$B$2000, 2, FALSE)</f>
        <v>718.1</v>
      </c>
      <c r="D738" s="76">
        <f>VLOOKUP(A738, 'PAH3.DE'!$A$31:$B$1500, 2, FALSE)</f>
        <v>81.3</v>
      </c>
      <c r="E738" s="80">
        <f>VLOOKUP(A738,HRMS.PA!$A$33:$B$2000,2,FALSE)</f>
        <v>1618</v>
      </c>
      <c r="F738" s="81">
        <f>VLOOKUP(A738,'.STOXX'!$A$27:$B$1500,2,FALSE)</f>
        <v>479.25</v>
      </c>
    </row>
    <row r="739" spans="1:6" x14ac:dyDescent="0.3">
      <c r="A739" s="36">
        <v>44524</v>
      </c>
      <c r="B739" s="80">
        <v>237.3</v>
      </c>
      <c r="C739" s="76">
        <f>VLOOKUP(A739, LVMH.PA!$A$32:$B$2000, 2, FALSE)</f>
        <v>726.1</v>
      </c>
      <c r="D739" s="76">
        <f>VLOOKUP(A739, 'PAH3.DE'!$A$31:$B$1500, 2, FALSE)</f>
        <v>79.92</v>
      </c>
      <c r="E739" s="80">
        <f>VLOOKUP(A739,HRMS.PA!$A$33:$B$2000,2,FALSE)</f>
        <v>1629</v>
      </c>
      <c r="F739" s="81">
        <f>VLOOKUP(A739,'.STOXX'!$A$27:$B$1500,2,FALSE)</f>
        <v>479.69</v>
      </c>
    </row>
    <row r="740" spans="1:6" x14ac:dyDescent="0.3">
      <c r="A740" s="36">
        <v>44525</v>
      </c>
      <c r="B740" s="80">
        <v>238.8</v>
      </c>
      <c r="C740" s="76">
        <f>VLOOKUP(A740, LVMH.PA!$A$32:$B$2000, 2, FALSE)</f>
        <v>734.7</v>
      </c>
      <c r="D740" s="76">
        <f>VLOOKUP(A740, 'PAH3.DE'!$A$31:$B$1500, 2, FALSE)</f>
        <v>78.98</v>
      </c>
      <c r="E740" s="80">
        <f>VLOOKUP(A740,HRMS.PA!$A$33:$B$2000,2,FALSE)</f>
        <v>1656.5</v>
      </c>
      <c r="F740" s="81">
        <f>VLOOKUP(A740,'.STOXX'!$A$27:$B$1500,2,FALSE)</f>
        <v>481.72</v>
      </c>
    </row>
    <row r="741" spans="1:6" x14ac:dyDescent="0.3">
      <c r="A741" s="36">
        <v>44526</v>
      </c>
      <c r="B741" s="80">
        <v>231.4</v>
      </c>
      <c r="C741" s="76">
        <f>VLOOKUP(A741, LVMH.PA!$A$32:$B$2000, 2, FALSE)</f>
        <v>692</v>
      </c>
      <c r="D741" s="76">
        <f>VLOOKUP(A741, 'PAH3.DE'!$A$31:$B$1500, 2, FALSE)</f>
        <v>74.760000000000005</v>
      </c>
      <c r="E741" s="80">
        <f>VLOOKUP(A741,HRMS.PA!$A$33:$B$2000,2,FALSE)</f>
        <v>1604</v>
      </c>
      <c r="F741" s="81">
        <f>VLOOKUP(A741,'.STOXX'!$A$27:$B$1500,2,FALSE)</f>
        <v>464.05</v>
      </c>
    </row>
    <row r="742" spans="1:6" x14ac:dyDescent="0.3">
      <c r="A742" s="36">
        <v>44529</v>
      </c>
      <c r="B742" s="80">
        <v>235.8</v>
      </c>
      <c r="C742" s="76">
        <f>VLOOKUP(A742, LVMH.PA!$A$32:$B$2000, 2, FALSE)</f>
        <v>697.2</v>
      </c>
      <c r="D742" s="76">
        <f>VLOOKUP(A742, 'PAH3.DE'!$A$31:$B$1500, 2, FALSE)</f>
        <v>75</v>
      </c>
      <c r="E742" s="80">
        <f>VLOOKUP(A742,HRMS.PA!$A$33:$B$2000,2,FALSE)</f>
        <v>1640</v>
      </c>
      <c r="F742" s="81">
        <f>VLOOKUP(A742,'.STOXX'!$A$27:$B$1500,2,FALSE)</f>
        <v>467.24</v>
      </c>
    </row>
    <row r="743" spans="1:6" x14ac:dyDescent="0.3">
      <c r="A743" s="36">
        <v>44530</v>
      </c>
      <c r="B743" s="80">
        <v>231.7</v>
      </c>
      <c r="C743" s="76">
        <f>VLOOKUP(A743, LVMH.PA!$A$32:$B$2000, 2, FALSE)</f>
        <v>686.6</v>
      </c>
      <c r="D743" s="76">
        <f>VLOOKUP(A743, 'PAH3.DE'!$A$31:$B$1500, 2, FALSE)</f>
        <v>74.180000000000007</v>
      </c>
      <c r="E743" s="80">
        <f>VLOOKUP(A743,HRMS.PA!$A$33:$B$2000,2,FALSE)</f>
        <v>1653</v>
      </c>
      <c r="F743" s="81">
        <f>VLOOKUP(A743,'.STOXX'!$A$27:$B$1500,2,FALSE)</f>
        <v>462.96</v>
      </c>
    </row>
    <row r="744" spans="1:6" x14ac:dyDescent="0.3">
      <c r="A744" s="36">
        <v>44531</v>
      </c>
      <c r="B744" s="80">
        <v>232.5</v>
      </c>
      <c r="C744" s="76">
        <f>VLOOKUP(A744, LVMH.PA!$A$32:$B$2000, 2, FALSE)</f>
        <v>697.5</v>
      </c>
      <c r="D744" s="76">
        <f>VLOOKUP(A744, 'PAH3.DE'!$A$31:$B$1500, 2, FALSE)</f>
        <v>76.64</v>
      </c>
      <c r="E744" s="80">
        <f>VLOOKUP(A744,HRMS.PA!$A$33:$B$2000,2,FALSE)</f>
        <v>1668.5</v>
      </c>
      <c r="F744" s="81">
        <f>VLOOKUP(A744,'.STOXX'!$A$27:$B$1500,2,FALSE)</f>
        <v>470.86</v>
      </c>
    </row>
    <row r="745" spans="1:6" x14ac:dyDescent="0.3">
      <c r="A745" s="36">
        <v>44532</v>
      </c>
      <c r="B745" s="80">
        <v>230.5</v>
      </c>
      <c r="C745" s="76">
        <f>VLOOKUP(A745, LVMH.PA!$A$32:$B$2000, 2, FALSE)</f>
        <v>686.6</v>
      </c>
      <c r="D745" s="76">
        <f>VLOOKUP(A745, 'PAH3.DE'!$A$31:$B$1500, 2, FALSE)</f>
        <v>74.900000000000006</v>
      </c>
      <c r="E745" s="80">
        <f>VLOOKUP(A745,HRMS.PA!$A$33:$B$2000,2,FALSE)</f>
        <v>1617</v>
      </c>
      <c r="F745" s="81">
        <f>VLOOKUP(A745,'.STOXX'!$A$27:$B$1500,2,FALSE)</f>
        <v>465.44</v>
      </c>
    </row>
    <row r="746" spans="1:6" x14ac:dyDescent="0.3">
      <c r="A746" s="36">
        <v>44533</v>
      </c>
      <c r="B746" s="80">
        <v>229.3</v>
      </c>
      <c r="C746" s="76">
        <f>VLOOKUP(A746, LVMH.PA!$A$32:$B$2000, 2, FALSE)</f>
        <v>685</v>
      </c>
      <c r="D746" s="76">
        <f>VLOOKUP(A746, 'PAH3.DE'!$A$31:$B$1500, 2, FALSE)</f>
        <v>74.16</v>
      </c>
      <c r="E746" s="80">
        <f>VLOOKUP(A746,HRMS.PA!$A$33:$B$2000,2,FALSE)</f>
        <v>1606.5</v>
      </c>
      <c r="F746" s="81">
        <f>VLOOKUP(A746,'.STOXX'!$A$27:$B$1500,2,FALSE)</f>
        <v>462.77</v>
      </c>
    </row>
    <row r="747" spans="1:6" x14ac:dyDescent="0.3">
      <c r="A747" s="36">
        <v>44536</v>
      </c>
      <c r="B747" s="80">
        <v>230.5</v>
      </c>
      <c r="C747" s="76">
        <f>VLOOKUP(A747, LVMH.PA!$A$32:$B$2000, 2, FALSE)</f>
        <v>690.1</v>
      </c>
      <c r="D747" s="76">
        <f>VLOOKUP(A747, 'PAH3.DE'!$A$31:$B$1500, 2, FALSE)</f>
        <v>75.16</v>
      </c>
      <c r="E747" s="80">
        <f>VLOOKUP(A747,HRMS.PA!$A$33:$B$2000,2,FALSE)</f>
        <v>1559</v>
      </c>
      <c r="F747" s="81">
        <f>VLOOKUP(A747,'.STOXX'!$A$27:$B$1500,2,FALSE)</f>
        <v>468.71</v>
      </c>
    </row>
    <row r="748" spans="1:6" x14ac:dyDescent="0.3">
      <c r="A748" s="36">
        <v>44537</v>
      </c>
      <c r="B748" s="80">
        <v>237.5</v>
      </c>
      <c r="C748" s="76">
        <f>VLOOKUP(A748, LVMH.PA!$A$32:$B$2000, 2, FALSE)</f>
        <v>725</v>
      </c>
      <c r="D748" s="76">
        <f>VLOOKUP(A748, 'PAH3.DE'!$A$31:$B$1500, 2, FALSE)</f>
        <v>81.52</v>
      </c>
      <c r="E748" s="80">
        <f>VLOOKUP(A748,HRMS.PA!$A$33:$B$2000,2,FALSE)</f>
        <v>1619.5</v>
      </c>
      <c r="F748" s="81">
        <f>VLOOKUP(A748,'.STOXX'!$A$27:$B$1500,2,FALSE)</f>
        <v>480.18</v>
      </c>
    </row>
    <row r="749" spans="1:6" x14ac:dyDescent="0.3">
      <c r="A749" s="36">
        <v>44538</v>
      </c>
      <c r="B749" s="80">
        <v>234.8</v>
      </c>
      <c r="C749" s="76">
        <f>VLOOKUP(A749, LVMH.PA!$A$32:$B$2000, 2, FALSE)</f>
        <v>714.7</v>
      </c>
      <c r="D749" s="76">
        <f>VLOOKUP(A749, 'PAH3.DE'!$A$31:$B$1500, 2, FALSE)</f>
        <v>84.36</v>
      </c>
      <c r="E749" s="80">
        <f>VLOOKUP(A749,HRMS.PA!$A$33:$B$2000,2,FALSE)</f>
        <v>1577</v>
      </c>
      <c r="F749" s="81">
        <f>VLOOKUP(A749,'.STOXX'!$A$27:$B$1500,2,FALSE)</f>
        <v>477.36</v>
      </c>
    </row>
    <row r="750" spans="1:6" x14ac:dyDescent="0.3">
      <c r="A750" s="36">
        <v>44539</v>
      </c>
      <c r="B750" s="80">
        <v>232.8</v>
      </c>
      <c r="C750" s="76">
        <f>VLOOKUP(A750, LVMH.PA!$A$32:$B$2000, 2, FALSE)</f>
        <v>715</v>
      </c>
      <c r="D750" s="76">
        <f>VLOOKUP(A750, 'PAH3.DE'!$A$31:$B$1500, 2, FALSE)</f>
        <v>84.38</v>
      </c>
      <c r="E750" s="80">
        <f>VLOOKUP(A750,HRMS.PA!$A$33:$B$2000,2,FALSE)</f>
        <v>1592.5</v>
      </c>
      <c r="F750" s="81">
        <f>VLOOKUP(A750,'.STOXX'!$A$27:$B$1500,2,FALSE)</f>
        <v>476.99</v>
      </c>
    </row>
    <row r="751" spans="1:6" x14ac:dyDescent="0.3">
      <c r="A751" s="36">
        <v>44540</v>
      </c>
      <c r="B751" s="80">
        <v>229.2</v>
      </c>
      <c r="C751" s="76">
        <f>VLOOKUP(A751, LVMH.PA!$A$32:$B$2000, 2, FALSE)</f>
        <v>710</v>
      </c>
      <c r="D751" s="76">
        <f>VLOOKUP(A751, 'PAH3.DE'!$A$31:$B$1500, 2, FALSE)</f>
        <v>84.08</v>
      </c>
      <c r="E751" s="80">
        <f>VLOOKUP(A751,HRMS.PA!$A$33:$B$2000,2,FALSE)</f>
        <v>1592.5</v>
      </c>
      <c r="F751" s="81">
        <f>VLOOKUP(A751,'.STOXX'!$A$27:$B$1500,2,FALSE)</f>
        <v>475.56</v>
      </c>
    </row>
    <row r="752" spans="1:6" x14ac:dyDescent="0.3">
      <c r="A752" s="36">
        <v>44543</v>
      </c>
      <c r="B752" s="80">
        <v>229.3</v>
      </c>
      <c r="C752" s="76">
        <f>VLOOKUP(A752, LVMH.PA!$A$32:$B$2000, 2, FALSE)</f>
        <v>709</v>
      </c>
      <c r="D752" s="76">
        <f>VLOOKUP(A752, 'PAH3.DE'!$A$31:$B$1500, 2, FALSE)</f>
        <v>86.54</v>
      </c>
      <c r="E752" s="80">
        <f>VLOOKUP(A752,HRMS.PA!$A$33:$B$2000,2,FALSE)</f>
        <v>1582.5</v>
      </c>
      <c r="F752" s="81">
        <f>VLOOKUP(A752,'.STOXX'!$A$27:$B$1500,2,FALSE)</f>
        <v>473.53</v>
      </c>
    </row>
    <row r="753" spans="1:6" x14ac:dyDescent="0.3">
      <c r="A753" s="36">
        <v>44544</v>
      </c>
      <c r="B753" s="80">
        <v>225</v>
      </c>
      <c r="C753" s="76">
        <f>VLOOKUP(A753, LVMH.PA!$A$32:$B$2000, 2, FALSE)</f>
        <v>701.6</v>
      </c>
      <c r="D753" s="76">
        <f>VLOOKUP(A753, 'PAH3.DE'!$A$31:$B$1500, 2, FALSE)</f>
        <v>86.98</v>
      </c>
      <c r="E753" s="80">
        <f>VLOOKUP(A753,HRMS.PA!$A$33:$B$2000,2,FALSE)</f>
        <v>1560</v>
      </c>
      <c r="F753" s="81">
        <f>VLOOKUP(A753,'.STOXX'!$A$27:$B$1500,2,FALSE)</f>
        <v>469.56</v>
      </c>
    </row>
    <row r="754" spans="1:6" x14ac:dyDescent="0.3">
      <c r="A754" s="36">
        <v>44545</v>
      </c>
      <c r="B754" s="80">
        <v>229.1</v>
      </c>
      <c r="C754" s="76">
        <f>VLOOKUP(A754, LVMH.PA!$A$32:$B$2000, 2, FALSE)</f>
        <v>711.9</v>
      </c>
      <c r="D754" s="76">
        <f>VLOOKUP(A754, 'PAH3.DE'!$A$31:$B$1500, 2, FALSE)</f>
        <v>86.26</v>
      </c>
      <c r="E754" s="80">
        <f>VLOOKUP(A754,HRMS.PA!$A$33:$B$2000,2,FALSE)</f>
        <v>1599.5</v>
      </c>
      <c r="F754" s="81">
        <f>VLOOKUP(A754,'.STOXX'!$A$27:$B$1500,2,FALSE)</f>
        <v>470.76</v>
      </c>
    </row>
    <row r="755" spans="1:6" x14ac:dyDescent="0.3">
      <c r="A755" s="36">
        <v>44546</v>
      </c>
      <c r="B755" s="80">
        <v>228.9</v>
      </c>
      <c r="C755" s="76">
        <f>VLOOKUP(A755, LVMH.PA!$A$32:$B$2000, 2, FALSE)</f>
        <v>713.3</v>
      </c>
      <c r="D755" s="76">
        <f>VLOOKUP(A755, 'PAH3.DE'!$A$31:$B$1500, 2, FALSE)</f>
        <v>87.32</v>
      </c>
      <c r="E755" s="80">
        <f>VLOOKUP(A755,HRMS.PA!$A$33:$B$2000,2,FALSE)</f>
        <v>1622.5</v>
      </c>
      <c r="F755" s="81">
        <f>VLOOKUP(A755,'.STOXX'!$A$27:$B$1500,2,FALSE)</f>
        <v>476.56</v>
      </c>
    </row>
    <row r="756" spans="1:6" x14ac:dyDescent="0.3">
      <c r="A756" s="36">
        <v>44547</v>
      </c>
      <c r="B756" s="80">
        <v>227.3</v>
      </c>
      <c r="C756" s="76">
        <f>VLOOKUP(A756, LVMH.PA!$A$32:$B$2000, 2, FALSE)</f>
        <v>699</v>
      </c>
      <c r="D756" s="76">
        <f>VLOOKUP(A756, 'PAH3.DE'!$A$31:$B$1500, 2, FALSE)</f>
        <v>84.02</v>
      </c>
      <c r="E756" s="80">
        <f>VLOOKUP(A756,HRMS.PA!$A$33:$B$2000,2,FALSE)</f>
        <v>1525</v>
      </c>
      <c r="F756" s="81">
        <f>VLOOKUP(A756,'.STOXX'!$A$27:$B$1500,2,FALSE)</f>
        <v>473.9</v>
      </c>
    </row>
    <row r="757" spans="1:6" x14ac:dyDescent="0.3">
      <c r="A757" s="36">
        <v>44550</v>
      </c>
      <c r="B757" s="80">
        <v>220</v>
      </c>
      <c r="C757" s="76">
        <f>VLOOKUP(A757, LVMH.PA!$A$32:$B$2000, 2, FALSE)</f>
        <v>697.8</v>
      </c>
      <c r="D757" s="76">
        <f>VLOOKUP(A757, 'PAH3.DE'!$A$31:$B$1500, 2, FALSE)</f>
        <v>80.98</v>
      </c>
      <c r="E757" s="80">
        <f>VLOOKUP(A757,HRMS.PA!$A$33:$B$2000,2,FALSE)</f>
        <v>1543.5</v>
      </c>
      <c r="F757" s="81">
        <f>VLOOKUP(A757,'.STOXX'!$A$27:$B$1500,2,FALSE)</f>
        <v>467.35</v>
      </c>
    </row>
    <row r="758" spans="1:6" x14ac:dyDescent="0.3">
      <c r="A758" s="36">
        <v>44551</v>
      </c>
      <c r="B758" s="80">
        <v>220.4</v>
      </c>
      <c r="C758" s="76">
        <f>VLOOKUP(A758, LVMH.PA!$A$32:$B$2000, 2, FALSE)</f>
        <v>701.5</v>
      </c>
      <c r="D758" s="76">
        <f>VLOOKUP(A758, 'PAH3.DE'!$A$31:$B$1500, 2, FALSE)</f>
        <v>81.98</v>
      </c>
      <c r="E758" s="80">
        <f>VLOOKUP(A758,HRMS.PA!$A$33:$B$2000,2,FALSE)</f>
        <v>1536.5</v>
      </c>
      <c r="F758" s="81">
        <f>VLOOKUP(A758,'.STOXX'!$A$27:$B$1500,2,FALSE)</f>
        <v>473.99</v>
      </c>
    </row>
    <row r="759" spans="1:6" x14ac:dyDescent="0.3">
      <c r="A759" s="36">
        <v>44552</v>
      </c>
      <c r="B759" s="80">
        <v>221.4</v>
      </c>
      <c r="C759" s="76">
        <f>VLOOKUP(A759, LVMH.PA!$A$32:$B$2000, 2, FALSE)</f>
        <v>715.4</v>
      </c>
      <c r="D759" s="76">
        <f>VLOOKUP(A759, 'PAH3.DE'!$A$31:$B$1500, 2, FALSE)</f>
        <v>82.78</v>
      </c>
      <c r="E759" s="80">
        <f>VLOOKUP(A759,HRMS.PA!$A$33:$B$2000,2,FALSE)</f>
        <v>1550.5</v>
      </c>
      <c r="F759" s="81">
        <f>VLOOKUP(A759,'.STOXX'!$A$27:$B$1500,2,FALSE)</f>
        <v>478.36</v>
      </c>
    </row>
    <row r="760" spans="1:6" x14ac:dyDescent="0.3">
      <c r="A760" s="36">
        <v>44553</v>
      </c>
      <c r="B760" s="80">
        <v>223.7</v>
      </c>
      <c r="C760" s="76">
        <f>VLOOKUP(A760, LVMH.PA!$A$32:$B$2000, 2, FALSE)</f>
        <v>722</v>
      </c>
      <c r="D760" s="76">
        <f>VLOOKUP(A760, 'PAH3.DE'!$A$31:$B$1500, 2, FALSE)</f>
        <v>84.52</v>
      </c>
      <c r="E760" s="80">
        <f>VLOOKUP(A760,HRMS.PA!$A$33:$B$2000,2,FALSE)</f>
        <v>1533</v>
      </c>
      <c r="F760" s="81">
        <f>VLOOKUP(A760,'.STOXX'!$A$27:$B$1500,2,FALSE)</f>
        <v>483.01</v>
      </c>
    </row>
    <row r="761" spans="1:6" x14ac:dyDescent="0.3">
      <c r="A761" s="36">
        <v>44557</v>
      </c>
      <c r="B761" s="80">
        <v>226.4</v>
      </c>
      <c r="C761" s="76">
        <f>VLOOKUP(A761, LVMH.PA!$A$32:$B$2000, 2, FALSE)</f>
        <v>726.3</v>
      </c>
      <c r="D761" s="76">
        <f>VLOOKUP(A761, 'PAH3.DE'!$A$31:$B$1500, 2, FALSE)</f>
        <v>84.44</v>
      </c>
      <c r="E761" s="80">
        <f>VLOOKUP(A761,HRMS.PA!$A$33:$B$2000,2,FALSE)</f>
        <v>1538</v>
      </c>
      <c r="F761" s="81">
        <f>VLOOKUP(A761,'.STOXX'!$A$27:$B$1500,2,FALSE)</f>
        <v>485.49</v>
      </c>
    </row>
    <row r="762" spans="1:6" x14ac:dyDescent="0.3">
      <c r="A762" s="36">
        <v>44558</v>
      </c>
      <c r="B762" s="80">
        <v>227.6</v>
      </c>
      <c r="C762" s="76">
        <f>VLOOKUP(A762, LVMH.PA!$A$32:$B$2000, 2, FALSE)</f>
        <v>730.8</v>
      </c>
      <c r="D762" s="76">
        <f>VLOOKUP(A762, 'PAH3.DE'!$A$31:$B$1500, 2, FALSE)</f>
        <v>84.68</v>
      </c>
      <c r="E762" s="80">
        <f>VLOOKUP(A762,HRMS.PA!$A$33:$B$2000,2,FALSE)</f>
        <v>1545</v>
      </c>
      <c r="F762" s="81">
        <f>VLOOKUP(A762,'.STOXX'!$A$27:$B$1500,2,FALSE)</f>
        <v>488.5</v>
      </c>
    </row>
    <row r="763" spans="1:6" x14ac:dyDescent="0.3">
      <c r="A763" s="36">
        <v>44559</v>
      </c>
      <c r="B763" s="80">
        <v>225.8</v>
      </c>
      <c r="C763" s="76">
        <f>VLOOKUP(A763, LVMH.PA!$A$32:$B$2000, 2, FALSE)</f>
        <v>727.9</v>
      </c>
      <c r="D763" s="76">
        <f>VLOOKUP(A763, 'PAH3.DE'!$A$31:$B$1500, 2, FALSE)</f>
        <v>83.66</v>
      </c>
      <c r="E763" s="80">
        <f>VLOOKUP(A763,HRMS.PA!$A$33:$B$2000,2,FALSE)</f>
        <v>1546</v>
      </c>
      <c r="F763" s="81">
        <f>VLOOKUP(A763,'.STOXX'!$A$27:$B$1500,2,FALSE)</f>
        <v>487.98</v>
      </c>
    </row>
    <row r="764" spans="1:6" x14ac:dyDescent="0.3">
      <c r="A764" s="36">
        <v>44560</v>
      </c>
      <c r="B764" s="80">
        <v>227.5</v>
      </c>
      <c r="C764" s="76">
        <f>VLOOKUP(A764, LVMH.PA!$A$32:$B$2000, 2, FALSE)</f>
        <v>730</v>
      </c>
      <c r="D764" s="76">
        <f>VLOOKUP(A764, 'PAH3.DE'!$A$31:$B$1500, 2, FALSE)</f>
        <v>83.44</v>
      </c>
      <c r="E764" s="80">
        <f>VLOOKUP(A764,HRMS.PA!$A$33:$B$2000,2,FALSE)</f>
        <v>1537.5</v>
      </c>
      <c r="F764" s="81">
        <f>VLOOKUP(A764,'.STOXX'!$A$27:$B$1500,2,FALSE)</f>
        <v>488.71</v>
      </c>
    </row>
    <row r="765" spans="1:6" x14ac:dyDescent="0.3">
      <c r="A765" s="36">
        <v>44564</v>
      </c>
      <c r="B765" s="80">
        <v>228.2</v>
      </c>
      <c r="C765" s="76">
        <f>VLOOKUP(A765, LVMH.PA!$A$32:$B$2000, 2, FALSE)</f>
        <v>731</v>
      </c>
      <c r="D765" s="76">
        <f>VLOOKUP(A765, 'PAH3.DE'!$A$31:$B$1500, 2, FALSE)</f>
        <v>87.04</v>
      </c>
      <c r="E765" s="80">
        <f>VLOOKUP(A765,HRMS.PA!$A$33:$B$2000,2,FALSE)</f>
        <v>1542.5</v>
      </c>
      <c r="F765" s="81">
        <f>VLOOKUP(A765,'.STOXX'!$A$27:$B$1500,2,FALSE)</f>
        <v>489.99</v>
      </c>
    </row>
    <row r="766" spans="1:6" x14ac:dyDescent="0.3">
      <c r="A766" s="36">
        <v>44565</v>
      </c>
      <c r="B766" s="80">
        <v>235.1</v>
      </c>
      <c r="C766" s="76">
        <f>VLOOKUP(A766, LVMH.PA!$A$32:$B$2000, 2, FALSE)</f>
        <v>744</v>
      </c>
      <c r="D766" s="76">
        <f>VLOOKUP(A766, 'PAH3.DE'!$A$31:$B$1500, 2, FALSE)</f>
        <v>90.28</v>
      </c>
      <c r="E766" s="80">
        <f>VLOOKUP(A766,HRMS.PA!$A$33:$B$2000,2,FALSE)</f>
        <v>1559</v>
      </c>
      <c r="F766" s="81">
        <f>VLOOKUP(A766,'.STOXX'!$A$27:$B$1500,2,FALSE)</f>
        <v>494.02</v>
      </c>
    </row>
    <row r="767" spans="1:6" x14ac:dyDescent="0.3">
      <c r="A767" s="36">
        <v>44566</v>
      </c>
      <c r="B767" s="80">
        <v>236.9</v>
      </c>
      <c r="C767" s="76">
        <f>VLOOKUP(A767, LVMH.PA!$A$32:$B$2000, 2, FALSE)</f>
        <v>758</v>
      </c>
      <c r="D767" s="76">
        <f>VLOOKUP(A767, 'PAH3.DE'!$A$31:$B$1500, 2, FALSE)</f>
        <v>92.08</v>
      </c>
      <c r="E767" s="80">
        <f>VLOOKUP(A767,HRMS.PA!$A$33:$B$2000,2,FALSE)</f>
        <v>1578.5</v>
      </c>
      <c r="F767" s="81">
        <f>VLOOKUP(A767,'.STOXX'!$A$27:$B$1500,2,FALSE)</f>
        <v>494.35</v>
      </c>
    </row>
    <row r="768" spans="1:6" x14ac:dyDescent="0.3">
      <c r="A768" s="36">
        <v>44567</v>
      </c>
      <c r="B768" s="80">
        <v>229.2</v>
      </c>
      <c r="C768" s="76">
        <f>VLOOKUP(A768, LVMH.PA!$A$32:$B$2000, 2, FALSE)</f>
        <v>727.1</v>
      </c>
      <c r="D768" s="76">
        <f>VLOOKUP(A768, 'PAH3.DE'!$A$31:$B$1500, 2, FALSE)</f>
        <v>91.46</v>
      </c>
      <c r="E768" s="80">
        <f>VLOOKUP(A768,HRMS.PA!$A$33:$B$2000,2,FALSE)</f>
        <v>1504.5</v>
      </c>
      <c r="F768" s="81">
        <f>VLOOKUP(A768,'.STOXX'!$A$27:$B$1500,2,FALSE)</f>
        <v>488.16</v>
      </c>
    </row>
    <row r="769" spans="1:6" x14ac:dyDescent="0.3">
      <c r="A769" s="36">
        <v>44568</v>
      </c>
      <c r="B769" s="80">
        <v>225.1</v>
      </c>
      <c r="C769" s="76">
        <f>VLOOKUP(A769, LVMH.PA!$A$32:$B$2000, 2, FALSE)</f>
        <v>715.8</v>
      </c>
      <c r="D769" s="76">
        <f>VLOOKUP(A769, 'PAH3.DE'!$A$31:$B$1500, 2, FALSE)</f>
        <v>90.2</v>
      </c>
      <c r="E769" s="80">
        <f>VLOOKUP(A769,HRMS.PA!$A$33:$B$2000,2,FALSE)</f>
        <v>1447</v>
      </c>
      <c r="F769" s="81">
        <f>VLOOKUP(A769,'.STOXX'!$A$27:$B$1500,2,FALSE)</f>
        <v>486.25</v>
      </c>
    </row>
    <row r="770" spans="1:6" x14ac:dyDescent="0.3">
      <c r="A770" s="36">
        <v>44571</v>
      </c>
      <c r="B770" s="80">
        <v>221</v>
      </c>
      <c r="C770" s="76">
        <f>VLOOKUP(A770, LVMH.PA!$A$32:$B$2000, 2, FALSE)</f>
        <v>702.7</v>
      </c>
      <c r="D770" s="76">
        <f>VLOOKUP(A770, 'PAH3.DE'!$A$31:$B$1500, 2, FALSE)</f>
        <v>89.02</v>
      </c>
      <c r="E770" s="80">
        <f>VLOOKUP(A770,HRMS.PA!$A$33:$B$2000,2,FALSE)</f>
        <v>1374</v>
      </c>
      <c r="F770" s="81">
        <f>VLOOKUP(A770,'.STOXX'!$A$27:$B$1500,2,FALSE)</f>
        <v>479.04</v>
      </c>
    </row>
    <row r="771" spans="1:6" x14ac:dyDescent="0.3">
      <c r="A771" s="36">
        <v>44572</v>
      </c>
      <c r="B771" s="80">
        <v>223.9</v>
      </c>
      <c r="C771" s="76">
        <f>VLOOKUP(A771, LVMH.PA!$A$32:$B$2000, 2, FALSE)</f>
        <v>710</v>
      </c>
      <c r="D771" s="76">
        <f>VLOOKUP(A771, 'PAH3.DE'!$A$31:$B$1500, 2, FALSE)</f>
        <v>88.72</v>
      </c>
      <c r="E771" s="80">
        <f>VLOOKUP(A771,HRMS.PA!$A$33:$B$2000,2,FALSE)</f>
        <v>1376</v>
      </c>
      <c r="F771" s="81">
        <f>VLOOKUP(A771,'.STOXX'!$A$27:$B$1500,2,FALSE)</f>
        <v>483.08</v>
      </c>
    </row>
    <row r="772" spans="1:6" x14ac:dyDescent="0.3">
      <c r="A772" s="36">
        <v>44573</v>
      </c>
      <c r="B772" s="80">
        <v>226.4</v>
      </c>
      <c r="C772" s="76">
        <f>VLOOKUP(A772, LVMH.PA!$A$32:$B$2000, 2, FALSE)</f>
        <v>708.7</v>
      </c>
      <c r="D772" s="76">
        <f>VLOOKUP(A772, 'PAH3.DE'!$A$31:$B$1500, 2, FALSE)</f>
        <v>89.58</v>
      </c>
      <c r="E772" s="80">
        <f>VLOOKUP(A772,HRMS.PA!$A$33:$B$2000,2,FALSE)</f>
        <v>1372.5</v>
      </c>
      <c r="F772" s="81">
        <f>VLOOKUP(A772,'.STOXX'!$A$27:$B$1500,2,FALSE)</f>
        <v>486.2</v>
      </c>
    </row>
    <row r="773" spans="1:6" x14ac:dyDescent="0.3">
      <c r="A773" s="36">
        <v>44574</v>
      </c>
      <c r="B773" s="80">
        <v>222</v>
      </c>
      <c r="C773" s="76">
        <f>VLOOKUP(A773, LVMH.PA!$A$32:$B$2000, 2, FALSE)</f>
        <v>690</v>
      </c>
      <c r="D773" s="76">
        <f>VLOOKUP(A773, 'PAH3.DE'!$A$31:$B$1500, 2, FALSE)</f>
        <v>89.14</v>
      </c>
      <c r="E773" s="80">
        <f>VLOOKUP(A773,HRMS.PA!$A$33:$B$2000,2,FALSE)</f>
        <v>1329</v>
      </c>
      <c r="F773" s="81">
        <f>VLOOKUP(A773,'.STOXX'!$A$27:$B$1500,2,FALSE)</f>
        <v>486.05</v>
      </c>
    </row>
    <row r="774" spans="1:6" x14ac:dyDescent="0.3">
      <c r="A774" s="36">
        <v>44575</v>
      </c>
      <c r="B774" s="80">
        <v>213.4</v>
      </c>
      <c r="C774" s="76">
        <f>VLOOKUP(A774, LVMH.PA!$A$32:$B$2000, 2, FALSE)</f>
        <v>675.4</v>
      </c>
      <c r="D774" s="76">
        <f>VLOOKUP(A774, 'PAH3.DE'!$A$31:$B$1500, 2, FALSE)</f>
        <v>88.66</v>
      </c>
      <c r="E774" s="80">
        <f>VLOOKUP(A774,HRMS.PA!$A$33:$B$2000,2,FALSE)</f>
        <v>1298.5</v>
      </c>
      <c r="F774" s="81">
        <f>VLOOKUP(A774,'.STOXX'!$A$27:$B$1500,2,FALSE)</f>
        <v>481.16</v>
      </c>
    </row>
    <row r="775" spans="1:6" x14ac:dyDescent="0.3">
      <c r="A775" s="36">
        <v>44578</v>
      </c>
      <c r="B775" s="80">
        <v>213.5</v>
      </c>
      <c r="C775" s="76">
        <f>VLOOKUP(A775, LVMH.PA!$A$32:$B$2000, 2, FALSE)</f>
        <v>686.4</v>
      </c>
      <c r="D775" s="76">
        <f>VLOOKUP(A775, 'PAH3.DE'!$A$31:$B$1500, 2, FALSE)</f>
        <v>88.34</v>
      </c>
      <c r="E775" s="80">
        <f>VLOOKUP(A775,HRMS.PA!$A$33:$B$2000,2,FALSE)</f>
        <v>1345</v>
      </c>
      <c r="F775" s="81">
        <f>VLOOKUP(A775,'.STOXX'!$A$27:$B$1500,2,FALSE)</f>
        <v>484.51</v>
      </c>
    </row>
    <row r="776" spans="1:6" x14ac:dyDescent="0.3">
      <c r="A776" s="36">
        <v>44579</v>
      </c>
      <c r="B776" s="80">
        <v>209</v>
      </c>
      <c r="C776" s="76">
        <f>VLOOKUP(A776, LVMH.PA!$A$32:$B$2000, 2, FALSE)</f>
        <v>673</v>
      </c>
      <c r="D776" s="76">
        <f>VLOOKUP(A776, 'PAH3.DE'!$A$31:$B$1500, 2, FALSE)</f>
        <v>87.9</v>
      </c>
      <c r="E776" s="80">
        <f>VLOOKUP(A776,HRMS.PA!$A$33:$B$2000,2,FALSE)</f>
        <v>1336.5</v>
      </c>
      <c r="F776" s="81">
        <f>VLOOKUP(A776,'.STOXX'!$A$27:$B$1500,2,FALSE)</f>
        <v>479.79</v>
      </c>
    </row>
    <row r="777" spans="1:6" x14ac:dyDescent="0.3">
      <c r="A777" s="36">
        <v>44580</v>
      </c>
      <c r="B777" s="80">
        <v>210.8</v>
      </c>
      <c r="C777" s="76">
        <f>VLOOKUP(A777, LVMH.PA!$A$32:$B$2000, 2, FALSE)</f>
        <v>697.7</v>
      </c>
      <c r="D777" s="76">
        <f>VLOOKUP(A777, 'PAH3.DE'!$A$31:$B$1500, 2, FALSE)</f>
        <v>87.88</v>
      </c>
      <c r="E777" s="80">
        <f>VLOOKUP(A777,HRMS.PA!$A$33:$B$2000,2,FALSE)</f>
        <v>1368.5</v>
      </c>
      <c r="F777" s="81">
        <f>VLOOKUP(A777,'.STOXX'!$A$27:$B$1500,2,FALSE)</f>
        <v>480.9</v>
      </c>
    </row>
    <row r="778" spans="1:6" x14ac:dyDescent="0.3">
      <c r="A778" s="36">
        <v>44581</v>
      </c>
      <c r="B778" s="80">
        <v>214.1</v>
      </c>
      <c r="C778" s="76">
        <f>VLOOKUP(A778, LVMH.PA!$A$32:$B$2000, 2, FALSE)</f>
        <v>703.9</v>
      </c>
      <c r="D778" s="76">
        <f>VLOOKUP(A778, 'PAH3.DE'!$A$31:$B$1500, 2, FALSE)</f>
        <v>88.04</v>
      </c>
      <c r="E778" s="80">
        <f>VLOOKUP(A778,HRMS.PA!$A$33:$B$2000,2,FALSE)</f>
        <v>1370.5</v>
      </c>
      <c r="F778" s="81">
        <f>VLOOKUP(A778,'.STOXX'!$A$27:$B$1500,2,FALSE)</f>
        <v>483.35</v>
      </c>
    </row>
    <row r="779" spans="1:6" x14ac:dyDescent="0.3">
      <c r="A779" s="36">
        <v>44582</v>
      </c>
      <c r="B779" s="80">
        <v>207.6</v>
      </c>
      <c r="C779" s="76">
        <f>VLOOKUP(A779, LVMH.PA!$A$32:$B$2000, 2, FALSE)</f>
        <v>697.2</v>
      </c>
      <c r="D779" s="76">
        <f>VLOOKUP(A779, 'PAH3.DE'!$A$31:$B$1500, 2, FALSE)</f>
        <v>85.28</v>
      </c>
      <c r="E779" s="80">
        <f>VLOOKUP(A779,HRMS.PA!$A$33:$B$2000,2,FALSE)</f>
        <v>1364</v>
      </c>
      <c r="F779" s="81">
        <f>VLOOKUP(A779,'.STOXX'!$A$27:$B$1500,2,FALSE)</f>
        <v>474.44</v>
      </c>
    </row>
    <row r="780" spans="1:6" x14ac:dyDescent="0.3">
      <c r="A780" s="36">
        <v>44585</v>
      </c>
      <c r="B780" s="80">
        <v>197.95</v>
      </c>
      <c r="C780" s="76">
        <f>VLOOKUP(A780, LVMH.PA!$A$32:$B$2000, 2, FALSE)</f>
        <v>662.8</v>
      </c>
      <c r="D780" s="76">
        <f>VLOOKUP(A780, 'PAH3.DE'!$A$31:$B$1500, 2, FALSE)</f>
        <v>80.599999999999994</v>
      </c>
      <c r="E780" s="80">
        <f>VLOOKUP(A780,HRMS.PA!$A$33:$B$2000,2,FALSE)</f>
        <v>1308.5</v>
      </c>
      <c r="F780" s="81">
        <f>VLOOKUP(A780,'.STOXX'!$A$27:$B$1500,2,FALSE)</f>
        <v>456.36</v>
      </c>
    </row>
    <row r="781" spans="1:6" x14ac:dyDescent="0.3">
      <c r="A781" s="36">
        <v>44586</v>
      </c>
      <c r="B781" s="80">
        <v>200.5</v>
      </c>
      <c r="C781" s="76">
        <f>VLOOKUP(A781, LVMH.PA!$A$32:$B$2000, 2, FALSE)</f>
        <v>667</v>
      </c>
      <c r="D781" s="76">
        <f>VLOOKUP(A781, 'PAH3.DE'!$A$31:$B$1500, 2, FALSE)</f>
        <v>80.92</v>
      </c>
      <c r="E781" s="80">
        <f>VLOOKUP(A781,HRMS.PA!$A$33:$B$2000,2,FALSE)</f>
        <v>1303</v>
      </c>
      <c r="F781" s="81">
        <f>VLOOKUP(A781,'.STOXX'!$A$27:$B$1500,2,FALSE)</f>
        <v>459.59</v>
      </c>
    </row>
    <row r="782" spans="1:6" x14ac:dyDescent="0.3">
      <c r="A782" s="36">
        <v>44587</v>
      </c>
      <c r="B782" s="80">
        <v>203.5</v>
      </c>
      <c r="C782" s="76">
        <f>VLOOKUP(A782, LVMH.PA!$A$32:$B$2000, 2, FALSE)</f>
        <v>683.6</v>
      </c>
      <c r="D782" s="76">
        <f>VLOOKUP(A782, 'PAH3.DE'!$A$31:$B$1500, 2, FALSE)</f>
        <v>83.38</v>
      </c>
      <c r="E782" s="80">
        <f>VLOOKUP(A782,HRMS.PA!$A$33:$B$2000,2,FALSE)</f>
        <v>1314</v>
      </c>
      <c r="F782" s="81">
        <f>VLOOKUP(A782,'.STOXX'!$A$27:$B$1500,2,FALSE)</f>
        <v>467.31</v>
      </c>
    </row>
    <row r="783" spans="1:6" x14ac:dyDescent="0.3">
      <c r="A783" s="36">
        <v>44588</v>
      </c>
      <c r="B783" s="80">
        <v>200.4</v>
      </c>
      <c r="C783" s="76">
        <f>VLOOKUP(A783, LVMH.PA!$A$32:$B$2000, 2, FALSE)</f>
        <v>694</v>
      </c>
      <c r="D783" s="76">
        <f>VLOOKUP(A783, 'PAH3.DE'!$A$31:$B$1500, 2, FALSE)</f>
        <v>83.48</v>
      </c>
      <c r="E783" s="80">
        <f>VLOOKUP(A783,HRMS.PA!$A$33:$B$2000,2,FALSE)</f>
        <v>1292.5</v>
      </c>
      <c r="F783" s="81">
        <f>VLOOKUP(A783,'.STOXX'!$A$27:$B$1500,2,FALSE)</f>
        <v>470.33</v>
      </c>
    </row>
    <row r="784" spans="1:6" x14ac:dyDescent="0.3">
      <c r="A784" s="36">
        <v>44589</v>
      </c>
      <c r="B784" s="80">
        <v>200.5</v>
      </c>
      <c r="C784" s="76">
        <f>VLOOKUP(A784, LVMH.PA!$A$32:$B$2000, 2, FALSE)</f>
        <v>716.4</v>
      </c>
      <c r="D784" s="76">
        <f>VLOOKUP(A784, 'PAH3.DE'!$A$31:$B$1500, 2, FALSE)</f>
        <v>81.94</v>
      </c>
      <c r="E784" s="80">
        <f>VLOOKUP(A784,HRMS.PA!$A$33:$B$2000,2,FALSE)</f>
        <v>1295.5</v>
      </c>
      <c r="F784" s="81">
        <f>VLOOKUP(A784,'.STOXX'!$A$27:$B$1500,2,FALSE)</f>
        <v>465.55</v>
      </c>
    </row>
    <row r="785" spans="1:6" x14ac:dyDescent="0.3">
      <c r="A785" s="36">
        <v>44592</v>
      </c>
      <c r="B785" s="80">
        <v>202.9</v>
      </c>
      <c r="C785" s="76">
        <f>VLOOKUP(A785, LVMH.PA!$A$32:$B$2000, 2, FALSE)</f>
        <v>722.6</v>
      </c>
      <c r="D785" s="76">
        <f>VLOOKUP(A785, 'PAH3.DE'!$A$31:$B$1500, 2, FALSE)</f>
        <v>82.4</v>
      </c>
      <c r="E785" s="80">
        <f>VLOOKUP(A785,HRMS.PA!$A$33:$B$2000,2,FALSE)</f>
        <v>1318.5</v>
      </c>
      <c r="F785" s="81">
        <f>VLOOKUP(A785,'.STOXX'!$A$27:$B$1500,2,FALSE)</f>
        <v>468.88</v>
      </c>
    </row>
    <row r="786" spans="1:6" x14ac:dyDescent="0.3">
      <c r="A786" s="36">
        <v>44593</v>
      </c>
      <c r="B786" s="80">
        <v>207.1</v>
      </c>
      <c r="C786" s="76">
        <f>VLOOKUP(A786, LVMH.PA!$A$32:$B$2000, 2, FALSE)</f>
        <v>732.2</v>
      </c>
      <c r="D786" s="76">
        <f>VLOOKUP(A786, 'PAH3.DE'!$A$31:$B$1500, 2, FALSE)</f>
        <v>82.36</v>
      </c>
      <c r="E786" s="80">
        <f>VLOOKUP(A786,HRMS.PA!$A$33:$B$2000,2,FALSE)</f>
        <v>1343.5</v>
      </c>
      <c r="F786" s="81">
        <f>VLOOKUP(A786,'.STOXX'!$A$27:$B$1500,2,FALSE)</f>
        <v>474.86</v>
      </c>
    </row>
    <row r="787" spans="1:6" x14ac:dyDescent="0.3">
      <c r="A787" s="36">
        <v>44594</v>
      </c>
      <c r="B787" s="80">
        <v>210.4</v>
      </c>
      <c r="C787" s="76">
        <f>VLOOKUP(A787, LVMH.PA!$A$32:$B$2000, 2, FALSE)</f>
        <v>729.3</v>
      </c>
      <c r="D787" s="76">
        <f>VLOOKUP(A787, 'PAH3.DE'!$A$31:$B$1500, 2, FALSE)</f>
        <v>81.64</v>
      </c>
      <c r="E787" s="80">
        <f>VLOOKUP(A787,HRMS.PA!$A$33:$B$2000,2,FALSE)</f>
        <v>1350</v>
      </c>
      <c r="F787" s="81">
        <f>VLOOKUP(A787,'.STOXX'!$A$27:$B$1500,2,FALSE)</f>
        <v>477.01</v>
      </c>
    </row>
    <row r="788" spans="1:6" x14ac:dyDescent="0.3">
      <c r="A788" s="36">
        <v>44595</v>
      </c>
      <c r="B788" s="80">
        <v>202.6</v>
      </c>
      <c r="C788" s="76">
        <f>VLOOKUP(A788, LVMH.PA!$A$32:$B$2000, 2, FALSE)</f>
        <v>711.7</v>
      </c>
      <c r="D788" s="76">
        <f>VLOOKUP(A788, 'PAH3.DE'!$A$31:$B$1500, 2, FALSE)</f>
        <v>81.06</v>
      </c>
      <c r="E788" s="80">
        <f>VLOOKUP(A788,HRMS.PA!$A$33:$B$2000,2,FALSE)</f>
        <v>1306</v>
      </c>
      <c r="F788" s="81">
        <f>VLOOKUP(A788,'.STOXX'!$A$27:$B$1500,2,FALSE)</f>
        <v>468.63</v>
      </c>
    </row>
    <row r="789" spans="1:6" x14ac:dyDescent="0.3">
      <c r="A789" s="36">
        <v>44596</v>
      </c>
      <c r="B789" s="80">
        <v>200</v>
      </c>
      <c r="C789" s="76">
        <f>VLOOKUP(A789, LVMH.PA!$A$32:$B$2000, 2, FALSE)</f>
        <v>706.1</v>
      </c>
      <c r="D789" s="76">
        <f>VLOOKUP(A789, 'PAH3.DE'!$A$31:$B$1500, 2, FALSE)</f>
        <v>78.92</v>
      </c>
      <c r="E789" s="80">
        <f>VLOOKUP(A789,HRMS.PA!$A$33:$B$2000,2,FALSE)</f>
        <v>1310</v>
      </c>
      <c r="F789" s="81">
        <f>VLOOKUP(A789,'.STOXX'!$A$27:$B$1500,2,FALSE)</f>
        <v>462.15</v>
      </c>
    </row>
    <row r="790" spans="1:6" x14ac:dyDescent="0.3">
      <c r="A790" s="36">
        <v>44599</v>
      </c>
      <c r="B790" s="80">
        <v>197.25</v>
      </c>
      <c r="C790" s="76">
        <f>VLOOKUP(A790, LVMH.PA!$A$32:$B$2000, 2, FALSE)</f>
        <v>716.1</v>
      </c>
      <c r="D790" s="76">
        <f>VLOOKUP(A790, 'PAH3.DE'!$A$31:$B$1500, 2, FALSE)</f>
        <v>78.7</v>
      </c>
      <c r="E790" s="80">
        <f>VLOOKUP(A790,HRMS.PA!$A$33:$B$2000,2,FALSE)</f>
        <v>1280</v>
      </c>
      <c r="F790" s="81">
        <f>VLOOKUP(A790,'.STOXX'!$A$27:$B$1500,2,FALSE)</f>
        <v>465.28</v>
      </c>
    </row>
    <row r="791" spans="1:6" x14ac:dyDescent="0.3">
      <c r="A791" s="36">
        <v>44600</v>
      </c>
      <c r="B791" s="80">
        <v>197.3</v>
      </c>
      <c r="C791" s="76">
        <f>VLOOKUP(A791, LVMH.PA!$A$32:$B$2000, 2, FALSE)</f>
        <v>706.1</v>
      </c>
      <c r="D791" s="76">
        <f>VLOOKUP(A791, 'PAH3.DE'!$A$31:$B$1500, 2, FALSE)</f>
        <v>78.400000000000006</v>
      </c>
      <c r="E791" s="80">
        <f>VLOOKUP(A791,HRMS.PA!$A$33:$B$2000,2,FALSE)</f>
        <v>1269.5</v>
      </c>
      <c r="F791" s="81">
        <f>VLOOKUP(A791,'.STOXX'!$A$27:$B$1500,2,FALSE)</f>
        <v>465.34</v>
      </c>
    </row>
    <row r="792" spans="1:6" x14ac:dyDescent="0.3">
      <c r="A792" s="36">
        <v>44601</v>
      </c>
      <c r="B792" s="80">
        <v>203.5</v>
      </c>
      <c r="C792" s="76">
        <f>VLOOKUP(A792, LVMH.PA!$A$32:$B$2000, 2, FALSE)</f>
        <v>716.6</v>
      </c>
      <c r="D792" s="76">
        <f>VLOOKUP(A792, 'PAH3.DE'!$A$31:$B$1500, 2, FALSE)</f>
        <v>84.82</v>
      </c>
      <c r="E792" s="80">
        <f>VLOOKUP(A792,HRMS.PA!$A$33:$B$2000,2,FALSE)</f>
        <v>1292.5</v>
      </c>
      <c r="F792" s="81">
        <f>VLOOKUP(A792,'.STOXX'!$A$27:$B$1500,2,FALSE)</f>
        <v>473.33</v>
      </c>
    </row>
    <row r="793" spans="1:6" x14ac:dyDescent="0.3">
      <c r="A793" s="36">
        <v>44602</v>
      </c>
      <c r="B793" s="80">
        <v>198.65</v>
      </c>
      <c r="C793" s="76">
        <f>VLOOKUP(A793, LVMH.PA!$A$32:$B$2000, 2, FALSE)</f>
        <v>706.2</v>
      </c>
      <c r="D793" s="76">
        <f>VLOOKUP(A793, 'PAH3.DE'!$A$31:$B$1500, 2, FALSE)</f>
        <v>85.64</v>
      </c>
      <c r="E793" s="80">
        <f>VLOOKUP(A793,HRMS.PA!$A$33:$B$2000,2,FALSE)</f>
        <v>1246</v>
      </c>
      <c r="F793" s="81">
        <f>VLOOKUP(A793,'.STOXX'!$A$27:$B$1500,2,FALSE)</f>
        <v>472.35</v>
      </c>
    </row>
    <row r="794" spans="1:6" x14ac:dyDescent="0.3">
      <c r="A794" s="36">
        <v>44603</v>
      </c>
      <c r="B794" s="80">
        <v>194.95</v>
      </c>
      <c r="C794" s="76">
        <f>VLOOKUP(A794, LVMH.PA!$A$32:$B$2000, 2, FALSE)</f>
        <v>685</v>
      </c>
      <c r="D794" s="76">
        <f>VLOOKUP(A794, 'PAH3.DE'!$A$31:$B$1500, 2, FALSE)</f>
        <v>87.84</v>
      </c>
      <c r="E794" s="80">
        <f>VLOOKUP(A794,HRMS.PA!$A$33:$B$2000,2,FALSE)</f>
        <v>1202</v>
      </c>
      <c r="F794" s="81">
        <f>VLOOKUP(A794,'.STOXX'!$A$27:$B$1500,2,FALSE)</f>
        <v>469.57</v>
      </c>
    </row>
    <row r="795" spans="1:6" x14ac:dyDescent="0.3">
      <c r="A795" s="36">
        <v>44606</v>
      </c>
      <c r="B795" s="80">
        <v>193.8</v>
      </c>
      <c r="C795" s="76">
        <f>VLOOKUP(A795, LVMH.PA!$A$32:$B$2000, 2, FALSE)</f>
        <v>670</v>
      </c>
      <c r="D795" s="76">
        <f>VLOOKUP(A795, 'PAH3.DE'!$A$31:$B$1500, 2, FALSE)</f>
        <v>85.48</v>
      </c>
      <c r="E795" s="80">
        <f>VLOOKUP(A795,HRMS.PA!$A$33:$B$2000,2,FALSE)</f>
        <v>1186.5</v>
      </c>
      <c r="F795" s="81">
        <f>VLOOKUP(A795,'.STOXX'!$A$27:$B$1500,2,FALSE)</f>
        <v>460.96</v>
      </c>
    </row>
    <row r="796" spans="1:6" x14ac:dyDescent="0.3">
      <c r="A796" s="36">
        <v>44607</v>
      </c>
      <c r="B796" s="80">
        <v>198.6</v>
      </c>
      <c r="C796" s="76">
        <f>VLOOKUP(A796, LVMH.PA!$A$32:$B$2000, 2, FALSE)</f>
        <v>694</v>
      </c>
      <c r="D796" s="76">
        <f>VLOOKUP(A796, 'PAH3.DE'!$A$31:$B$1500, 2, FALSE)</f>
        <v>89.56</v>
      </c>
      <c r="E796" s="80">
        <f>VLOOKUP(A796,HRMS.PA!$A$33:$B$2000,2,FALSE)</f>
        <v>1251</v>
      </c>
      <c r="F796" s="81">
        <f>VLOOKUP(A796,'.STOXX'!$A$27:$B$1500,2,FALSE)</f>
        <v>467.56</v>
      </c>
    </row>
    <row r="797" spans="1:6" x14ac:dyDescent="0.3">
      <c r="A797" s="36">
        <v>44608</v>
      </c>
      <c r="B797" s="80">
        <v>195.65</v>
      </c>
      <c r="C797" s="76">
        <f>VLOOKUP(A797, LVMH.PA!$A$32:$B$2000, 2, FALSE)</f>
        <v>687.6</v>
      </c>
      <c r="D797" s="76">
        <f>VLOOKUP(A797, 'PAH3.DE'!$A$31:$B$1500, 2, FALSE)</f>
        <v>87.76</v>
      </c>
      <c r="E797" s="80">
        <f>VLOOKUP(A797,HRMS.PA!$A$33:$B$2000,2,FALSE)</f>
        <v>1241.5</v>
      </c>
      <c r="F797" s="81">
        <f>VLOOKUP(A797,'.STOXX'!$A$27:$B$1500,2,FALSE)</f>
        <v>467.77</v>
      </c>
    </row>
    <row r="798" spans="1:6" x14ac:dyDescent="0.3">
      <c r="A798" s="36">
        <v>44609</v>
      </c>
      <c r="B798" s="80">
        <v>196.75</v>
      </c>
      <c r="C798" s="76">
        <f>VLOOKUP(A798, LVMH.PA!$A$32:$B$2000, 2, FALSE)</f>
        <v>684.1</v>
      </c>
      <c r="D798" s="76">
        <f>VLOOKUP(A798, 'PAH3.DE'!$A$31:$B$1500, 2, FALSE)</f>
        <v>86.96</v>
      </c>
      <c r="E798" s="80">
        <f>VLOOKUP(A798,HRMS.PA!$A$33:$B$2000,2,FALSE)</f>
        <v>1255</v>
      </c>
      <c r="F798" s="81">
        <f>VLOOKUP(A798,'.STOXX'!$A$27:$B$1500,2,FALSE)</f>
        <v>464.55</v>
      </c>
    </row>
    <row r="799" spans="1:6" x14ac:dyDescent="0.3">
      <c r="A799" s="36">
        <v>44610</v>
      </c>
      <c r="B799" s="80">
        <v>194.5</v>
      </c>
      <c r="C799" s="76">
        <f>VLOOKUP(A799, LVMH.PA!$A$32:$B$2000, 2, FALSE)</f>
        <v>686.3</v>
      </c>
      <c r="D799" s="76">
        <f>VLOOKUP(A799, 'PAH3.DE'!$A$31:$B$1500, 2, FALSE)</f>
        <v>84.22</v>
      </c>
      <c r="E799" s="80">
        <f>VLOOKUP(A799,HRMS.PA!$A$33:$B$2000,2,FALSE)</f>
        <v>1203</v>
      </c>
      <c r="F799" s="81">
        <f>VLOOKUP(A799,'.STOXX'!$A$27:$B$1500,2,FALSE)</f>
        <v>460.81</v>
      </c>
    </row>
    <row r="800" spans="1:6" x14ac:dyDescent="0.3">
      <c r="A800" s="36">
        <v>44613</v>
      </c>
      <c r="B800" s="80">
        <v>191.15</v>
      </c>
      <c r="C800" s="76">
        <f>VLOOKUP(A800, LVMH.PA!$A$32:$B$2000, 2, FALSE)</f>
        <v>672.2</v>
      </c>
      <c r="D800" s="76">
        <f>VLOOKUP(A800, 'PAH3.DE'!$A$31:$B$1500, 2, FALSE)</f>
        <v>81.56</v>
      </c>
      <c r="E800" s="80">
        <f>VLOOKUP(A800,HRMS.PA!$A$33:$B$2000,2,FALSE)</f>
        <v>1200</v>
      </c>
      <c r="F800" s="81">
        <f>VLOOKUP(A800,'.STOXX'!$A$27:$B$1500,2,FALSE)</f>
        <v>454.81</v>
      </c>
    </row>
    <row r="801" spans="1:6" x14ac:dyDescent="0.3">
      <c r="A801" s="36">
        <v>44614</v>
      </c>
      <c r="B801" s="80">
        <v>191.7</v>
      </c>
      <c r="C801" s="76">
        <f>VLOOKUP(A801, LVMH.PA!$A$32:$B$2000, 2, FALSE)</f>
        <v>669.2</v>
      </c>
      <c r="D801" s="76">
        <f>VLOOKUP(A801, 'PAH3.DE'!$A$31:$B$1500, 2, FALSE)</f>
        <v>90.78</v>
      </c>
      <c r="E801" s="80">
        <f>VLOOKUP(A801,HRMS.PA!$A$33:$B$2000,2,FALSE)</f>
        <v>1208</v>
      </c>
      <c r="F801" s="81">
        <f>VLOOKUP(A801,'.STOXX'!$A$27:$B$1500,2,FALSE)</f>
        <v>455.12</v>
      </c>
    </row>
    <row r="802" spans="1:6" x14ac:dyDescent="0.3">
      <c r="A802" s="36">
        <v>44615</v>
      </c>
      <c r="B802" s="80">
        <v>192.25</v>
      </c>
      <c r="C802" s="76">
        <f>VLOOKUP(A802, LVMH.PA!$A$32:$B$2000, 2, FALSE)</f>
        <v>665.8</v>
      </c>
      <c r="D802" s="76">
        <f>VLOOKUP(A802, 'PAH3.DE'!$A$31:$B$1500, 2, FALSE)</f>
        <v>94.94</v>
      </c>
      <c r="E802" s="80">
        <f>VLOOKUP(A802,HRMS.PA!$A$33:$B$2000,2,FALSE)</f>
        <v>1220</v>
      </c>
      <c r="F802" s="81">
        <f>VLOOKUP(A802,'.STOXX'!$A$27:$B$1500,2,FALSE)</f>
        <v>453.86</v>
      </c>
    </row>
    <row r="803" spans="1:6" x14ac:dyDescent="0.3">
      <c r="A803" s="36">
        <v>44616</v>
      </c>
      <c r="B803" s="80">
        <v>188.25</v>
      </c>
      <c r="C803" s="76">
        <f>VLOOKUP(A803, LVMH.PA!$A$32:$B$2000, 2, FALSE)</f>
        <v>635.9</v>
      </c>
      <c r="D803" s="76">
        <f>VLOOKUP(A803, 'PAH3.DE'!$A$31:$B$1500, 2, FALSE)</f>
        <v>88.08</v>
      </c>
      <c r="E803" s="80">
        <f>VLOOKUP(A803,HRMS.PA!$A$33:$B$2000,2,FALSE)</f>
        <v>1203</v>
      </c>
      <c r="F803" s="81">
        <f>VLOOKUP(A803,'.STOXX'!$A$27:$B$1500,2,FALSE)</f>
        <v>438.96</v>
      </c>
    </row>
    <row r="804" spans="1:6" x14ac:dyDescent="0.3">
      <c r="A804" s="36">
        <v>44617</v>
      </c>
      <c r="B804" s="80">
        <v>190.45</v>
      </c>
      <c r="C804" s="76">
        <f>VLOOKUP(A804, LVMH.PA!$A$32:$B$2000, 2, FALSE)</f>
        <v>666.6</v>
      </c>
      <c r="D804" s="76">
        <f>VLOOKUP(A804, 'PAH3.DE'!$A$31:$B$1500, 2, FALSE)</f>
        <v>91.4</v>
      </c>
      <c r="E804" s="80">
        <f>VLOOKUP(A804,HRMS.PA!$A$33:$B$2000,2,FALSE)</f>
        <v>1230</v>
      </c>
      <c r="F804" s="81">
        <f>VLOOKUP(A804,'.STOXX'!$A$27:$B$1500,2,FALSE)</f>
        <v>453.53</v>
      </c>
    </row>
    <row r="805" spans="1:6" x14ac:dyDescent="0.3">
      <c r="A805" s="36">
        <v>44620</v>
      </c>
      <c r="B805" s="80">
        <v>192.75</v>
      </c>
      <c r="C805" s="76">
        <f>VLOOKUP(A805, LVMH.PA!$A$32:$B$2000, 2, FALSE)</f>
        <v>659.9</v>
      </c>
      <c r="D805" s="76">
        <f>VLOOKUP(A805, 'PAH3.DE'!$A$31:$B$1500, 2, FALSE)</f>
        <v>90.88</v>
      </c>
      <c r="E805" s="80">
        <f>VLOOKUP(A805,HRMS.PA!$A$33:$B$2000,2,FALSE)</f>
        <v>1242</v>
      </c>
      <c r="F805" s="81">
        <f>VLOOKUP(A805,'.STOXX'!$A$27:$B$1500,2,FALSE)</f>
        <v>453.11</v>
      </c>
    </row>
    <row r="806" spans="1:6" x14ac:dyDescent="0.3">
      <c r="A806" s="36">
        <v>44621</v>
      </c>
      <c r="B806" s="80">
        <v>189.3</v>
      </c>
      <c r="C806" s="76">
        <f>VLOOKUP(A806, LVMH.PA!$A$32:$B$2000, 2, FALSE)</f>
        <v>625.79999999999995</v>
      </c>
      <c r="D806" s="76">
        <f>VLOOKUP(A806, 'PAH3.DE'!$A$31:$B$1500, 2, FALSE)</f>
        <v>84.96</v>
      </c>
      <c r="E806" s="80">
        <f>VLOOKUP(A806,HRMS.PA!$A$33:$B$2000,2,FALSE)</f>
        <v>1198</v>
      </c>
      <c r="F806" s="81">
        <f>VLOOKUP(A806,'.STOXX'!$A$27:$B$1500,2,FALSE)</f>
        <v>442.37</v>
      </c>
    </row>
    <row r="807" spans="1:6" x14ac:dyDescent="0.3">
      <c r="A807" s="36">
        <v>44622</v>
      </c>
      <c r="B807" s="80">
        <v>188.45</v>
      </c>
      <c r="C807" s="76">
        <f>VLOOKUP(A807, LVMH.PA!$A$32:$B$2000, 2, FALSE)</f>
        <v>638</v>
      </c>
      <c r="D807" s="76">
        <f>VLOOKUP(A807, 'PAH3.DE'!$A$31:$B$1500, 2, FALSE)</f>
        <v>82.12</v>
      </c>
      <c r="E807" s="80">
        <f>VLOOKUP(A807,HRMS.PA!$A$33:$B$2000,2,FALSE)</f>
        <v>1237.5</v>
      </c>
      <c r="F807" s="81">
        <f>VLOOKUP(A807,'.STOXX'!$A$27:$B$1500,2,FALSE)</f>
        <v>446.33</v>
      </c>
    </row>
    <row r="808" spans="1:6" x14ac:dyDescent="0.3">
      <c r="A808" s="36">
        <v>44623</v>
      </c>
      <c r="B808" s="80">
        <v>185.4</v>
      </c>
      <c r="C808" s="76">
        <f>VLOOKUP(A808, LVMH.PA!$A$32:$B$2000, 2, FALSE)</f>
        <v>617.4</v>
      </c>
      <c r="D808" s="76">
        <f>VLOOKUP(A808, 'PAH3.DE'!$A$31:$B$1500, 2, FALSE)</f>
        <v>80.2</v>
      </c>
      <c r="E808" s="80">
        <f>VLOOKUP(A808,HRMS.PA!$A$33:$B$2000,2,FALSE)</f>
        <v>1209</v>
      </c>
      <c r="F808" s="81">
        <f>VLOOKUP(A808,'.STOXX'!$A$27:$B$1500,2,FALSE)</f>
        <v>437.36</v>
      </c>
    </row>
    <row r="809" spans="1:6" x14ac:dyDescent="0.3">
      <c r="A809" s="36">
        <v>44624</v>
      </c>
      <c r="B809" s="80">
        <v>180.6</v>
      </c>
      <c r="C809" s="76">
        <f>VLOOKUP(A809, LVMH.PA!$A$32:$B$2000, 2, FALSE)</f>
        <v>577.79999999999995</v>
      </c>
      <c r="D809" s="76">
        <f>VLOOKUP(A809, 'PAH3.DE'!$A$31:$B$1500, 2, FALSE)</f>
        <v>73.3</v>
      </c>
      <c r="E809" s="80">
        <f>VLOOKUP(A809,HRMS.PA!$A$33:$B$2000,2,FALSE)</f>
        <v>1160.5</v>
      </c>
      <c r="F809" s="81">
        <f>VLOOKUP(A809,'.STOXX'!$A$27:$B$1500,2,FALSE)</f>
        <v>421.78</v>
      </c>
    </row>
    <row r="810" spans="1:6" x14ac:dyDescent="0.3">
      <c r="A810" s="36">
        <v>44627</v>
      </c>
      <c r="B810" s="80">
        <v>170.35</v>
      </c>
      <c r="C810" s="76">
        <f>VLOOKUP(A810, LVMH.PA!$A$32:$B$2000, 2, FALSE)</f>
        <v>567.79999999999995</v>
      </c>
      <c r="D810" s="76">
        <f>VLOOKUP(A810, 'PAH3.DE'!$A$31:$B$1500, 2, FALSE)</f>
        <v>69.44</v>
      </c>
      <c r="E810" s="80">
        <f>VLOOKUP(A810,HRMS.PA!$A$33:$B$2000,2,FALSE)</f>
        <v>1144</v>
      </c>
      <c r="F810" s="81">
        <f>VLOOKUP(A810,'.STOXX'!$A$27:$B$1500,2,FALSE)</f>
        <v>417.13</v>
      </c>
    </row>
    <row r="811" spans="1:6" x14ac:dyDescent="0.3">
      <c r="A811" s="36">
        <v>44628</v>
      </c>
      <c r="B811" s="80">
        <v>165</v>
      </c>
      <c r="C811" s="76">
        <f>VLOOKUP(A811, LVMH.PA!$A$32:$B$2000, 2, FALSE)</f>
        <v>550.1</v>
      </c>
      <c r="D811" s="76">
        <f>VLOOKUP(A811, 'PAH3.DE'!$A$31:$B$1500, 2, FALSE)</f>
        <v>67.5</v>
      </c>
      <c r="E811" s="80">
        <f>VLOOKUP(A811,HRMS.PA!$A$33:$B$2000,2,FALSE)</f>
        <v>1080.5</v>
      </c>
      <c r="F811" s="81">
        <f>VLOOKUP(A811,'.STOXX'!$A$27:$B$1500,2,FALSE)</f>
        <v>415.01</v>
      </c>
    </row>
    <row r="812" spans="1:6" x14ac:dyDescent="0.3">
      <c r="A812" s="36">
        <v>44629</v>
      </c>
      <c r="B812" s="80">
        <v>179.7</v>
      </c>
      <c r="C812" s="76">
        <f>VLOOKUP(A812, LVMH.PA!$A$32:$B$2000, 2, FALSE)</f>
        <v>602.6</v>
      </c>
      <c r="D812" s="76">
        <f>VLOOKUP(A812, 'PAH3.DE'!$A$31:$B$1500, 2, FALSE)</f>
        <v>75.64</v>
      </c>
      <c r="E812" s="80">
        <f>VLOOKUP(A812,HRMS.PA!$A$33:$B$2000,2,FALSE)</f>
        <v>1170.5</v>
      </c>
      <c r="F812" s="81">
        <f>VLOOKUP(A812,'.STOXX'!$A$27:$B$1500,2,FALSE)</f>
        <v>434.45</v>
      </c>
    </row>
    <row r="813" spans="1:6" x14ac:dyDescent="0.3">
      <c r="A813" s="36">
        <v>44630</v>
      </c>
      <c r="B813" s="80">
        <v>173</v>
      </c>
      <c r="C813" s="76">
        <f>VLOOKUP(A813, LVMH.PA!$A$32:$B$2000, 2, FALSE)</f>
        <v>587.9</v>
      </c>
      <c r="D813" s="76">
        <f>VLOOKUP(A813, 'PAH3.DE'!$A$31:$B$1500, 2, FALSE)</f>
        <v>72.540000000000006</v>
      </c>
      <c r="E813" s="80">
        <f>VLOOKUP(A813,HRMS.PA!$A$33:$B$2000,2,FALSE)</f>
        <v>1124.5</v>
      </c>
      <c r="F813" s="81">
        <f>VLOOKUP(A813,'.STOXX'!$A$27:$B$1500,2,FALSE)</f>
        <v>427.12</v>
      </c>
    </row>
    <row r="814" spans="1:6" x14ac:dyDescent="0.3">
      <c r="A814" s="36">
        <v>44631</v>
      </c>
      <c r="B814" s="80">
        <v>175.5</v>
      </c>
      <c r="C814" s="76">
        <f>VLOOKUP(A814, LVMH.PA!$A$32:$B$2000, 2, FALSE)</f>
        <v>594.9</v>
      </c>
      <c r="D814" s="76">
        <f>VLOOKUP(A814, 'PAH3.DE'!$A$31:$B$1500, 2, FALSE)</f>
        <v>72.900000000000006</v>
      </c>
      <c r="E814" s="80">
        <f>VLOOKUP(A814,HRMS.PA!$A$33:$B$2000,2,FALSE)</f>
        <v>1125</v>
      </c>
      <c r="F814" s="81">
        <f>VLOOKUP(A814,'.STOXX'!$A$27:$B$1500,2,FALSE)</f>
        <v>431.17</v>
      </c>
    </row>
    <row r="815" spans="1:6" x14ac:dyDescent="0.3">
      <c r="A815" s="36">
        <v>44634</v>
      </c>
      <c r="B815" s="80">
        <v>177.95</v>
      </c>
      <c r="C815" s="76">
        <f>VLOOKUP(A815, LVMH.PA!$A$32:$B$2000, 2, FALSE)</f>
        <v>598.70000000000005</v>
      </c>
      <c r="D815" s="76">
        <f>VLOOKUP(A815, 'PAH3.DE'!$A$31:$B$1500, 2, FALSE)</f>
        <v>76.78</v>
      </c>
      <c r="E815" s="80">
        <f>VLOOKUP(A815,HRMS.PA!$A$33:$B$2000,2,FALSE)</f>
        <v>1149.5</v>
      </c>
      <c r="F815" s="81">
        <f>VLOOKUP(A815,'.STOXX'!$A$27:$B$1500,2,FALSE)</f>
        <v>436.35</v>
      </c>
    </row>
    <row r="816" spans="1:6" x14ac:dyDescent="0.3">
      <c r="A816" s="36">
        <v>44635</v>
      </c>
      <c r="B816" s="80">
        <v>177.9</v>
      </c>
      <c r="C816" s="76">
        <f>VLOOKUP(A816, LVMH.PA!$A$32:$B$2000, 2, FALSE)</f>
        <v>590</v>
      </c>
      <c r="D816" s="76">
        <f>VLOOKUP(A816, 'PAH3.DE'!$A$31:$B$1500, 2, FALSE)</f>
        <v>77.36</v>
      </c>
      <c r="E816" s="80">
        <f>VLOOKUP(A816,HRMS.PA!$A$33:$B$2000,2,FALSE)</f>
        <v>1113.5</v>
      </c>
      <c r="F816" s="81">
        <f>VLOOKUP(A816,'.STOXX'!$A$27:$B$1500,2,FALSE)</f>
        <v>435.12</v>
      </c>
    </row>
    <row r="817" spans="1:6" x14ac:dyDescent="0.3">
      <c r="A817" s="36">
        <v>44636</v>
      </c>
      <c r="B817" s="80">
        <v>187.1</v>
      </c>
      <c r="C817" s="76">
        <f>VLOOKUP(A817, LVMH.PA!$A$32:$B$2000, 2, FALSE)</f>
        <v>628.9</v>
      </c>
      <c r="D817" s="76">
        <f>VLOOKUP(A817, 'PAH3.DE'!$A$31:$B$1500, 2, FALSE)</f>
        <v>82.06</v>
      </c>
      <c r="E817" s="80">
        <f>VLOOKUP(A817,HRMS.PA!$A$33:$B$2000,2,FALSE)</f>
        <v>1197.5</v>
      </c>
      <c r="F817" s="81">
        <f>VLOOKUP(A817,'.STOXX'!$A$27:$B$1500,2,FALSE)</f>
        <v>448.45</v>
      </c>
    </row>
    <row r="818" spans="1:6" x14ac:dyDescent="0.3">
      <c r="A818" s="36">
        <v>44637</v>
      </c>
      <c r="B818" s="80">
        <v>188.3</v>
      </c>
      <c r="C818" s="76">
        <f>VLOOKUP(A818, LVMH.PA!$A$32:$B$2000, 2, FALSE)</f>
        <v>629.79999999999995</v>
      </c>
      <c r="D818" s="76">
        <f>VLOOKUP(A818, 'PAH3.DE'!$A$31:$B$1500, 2, FALSE)</f>
        <v>82.4</v>
      </c>
      <c r="E818" s="80">
        <f>VLOOKUP(A818,HRMS.PA!$A$33:$B$2000,2,FALSE)</f>
        <v>1204.5</v>
      </c>
      <c r="F818" s="81">
        <f>VLOOKUP(A818,'.STOXX'!$A$27:$B$1500,2,FALSE)</f>
        <v>450.49</v>
      </c>
    </row>
    <row r="819" spans="1:6" x14ac:dyDescent="0.3">
      <c r="A819" s="36">
        <v>44638</v>
      </c>
      <c r="B819" s="80">
        <v>189.05</v>
      </c>
      <c r="C819" s="76">
        <f>VLOOKUP(A819, LVMH.PA!$A$32:$B$2000, 2, FALSE)</f>
        <v>639.4</v>
      </c>
      <c r="D819" s="76">
        <f>VLOOKUP(A819, 'PAH3.DE'!$A$31:$B$1500, 2, FALSE)</f>
        <v>82.16</v>
      </c>
      <c r="E819" s="80">
        <f>VLOOKUP(A819,HRMS.PA!$A$33:$B$2000,2,FALSE)</f>
        <v>1218</v>
      </c>
      <c r="F819" s="81">
        <f>VLOOKUP(A819,'.STOXX'!$A$27:$B$1500,2,FALSE)</f>
        <v>454.6</v>
      </c>
    </row>
    <row r="820" spans="1:6" x14ac:dyDescent="0.3">
      <c r="A820" s="36">
        <v>44641</v>
      </c>
      <c r="B820" s="80">
        <v>188.4</v>
      </c>
      <c r="C820" s="76">
        <f>VLOOKUP(A820, LVMH.PA!$A$32:$B$2000, 2, FALSE)</f>
        <v>633.20000000000005</v>
      </c>
      <c r="D820" s="76">
        <f>VLOOKUP(A820, 'PAH3.DE'!$A$31:$B$1500, 2, FALSE)</f>
        <v>82.64</v>
      </c>
      <c r="E820" s="80">
        <f>VLOOKUP(A820,HRMS.PA!$A$33:$B$2000,2,FALSE)</f>
        <v>1211</v>
      </c>
      <c r="F820" s="81">
        <f>VLOOKUP(A820,'.STOXX'!$A$27:$B$1500,2,FALSE)</f>
        <v>454.79</v>
      </c>
    </row>
    <row r="821" spans="1:6" x14ac:dyDescent="0.3">
      <c r="A821" s="36">
        <v>44642</v>
      </c>
      <c r="B821" s="80">
        <v>193.2</v>
      </c>
      <c r="C821" s="76">
        <f>VLOOKUP(A821, LVMH.PA!$A$32:$B$2000, 2, FALSE)</f>
        <v>643.9</v>
      </c>
      <c r="D821" s="76">
        <f>VLOOKUP(A821, 'PAH3.DE'!$A$31:$B$1500, 2, FALSE)</f>
        <v>84.14</v>
      </c>
      <c r="E821" s="80">
        <f>VLOOKUP(A821,HRMS.PA!$A$33:$B$2000,2,FALSE)</f>
        <v>1221</v>
      </c>
      <c r="F821" s="81">
        <f>VLOOKUP(A821,'.STOXX'!$A$27:$B$1500,2,FALSE)</f>
        <v>458.65</v>
      </c>
    </row>
    <row r="822" spans="1:6" x14ac:dyDescent="0.3">
      <c r="A822" s="36">
        <v>44643</v>
      </c>
      <c r="B822" s="80">
        <v>190.35</v>
      </c>
      <c r="C822" s="76">
        <f>VLOOKUP(A822, LVMH.PA!$A$32:$B$2000, 2, FALSE)</f>
        <v>624.29999999999995</v>
      </c>
      <c r="D822" s="76">
        <f>VLOOKUP(A822, 'PAH3.DE'!$A$31:$B$1500, 2, FALSE)</f>
        <v>83.62</v>
      </c>
      <c r="E822" s="80">
        <f>VLOOKUP(A822,HRMS.PA!$A$33:$B$2000,2,FALSE)</f>
        <v>1206</v>
      </c>
      <c r="F822" s="81">
        <f>VLOOKUP(A822,'.STOXX'!$A$27:$B$1500,2,FALSE)</f>
        <v>454.03</v>
      </c>
    </row>
    <row r="823" spans="1:6" x14ac:dyDescent="0.3">
      <c r="A823" s="36">
        <v>44644</v>
      </c>
      <c r="B823" s="80">
        <v>193.5</v>
      </c>
      <c r="C823" s="76">
        <f>VLOOKUP(A823, LVMH.PA!$A$32:$B$2000, 2, FALSE)</f>
        <v>624.70000000000005</v>
      </c>
      <c r="D823" s="76">
        <f>VLOOKUP(A823, 'PAH3.DE'!$A$31:$B$1500, 2, FALSE)</f>
        <v>83.16</v>
      </c>
      <c r="E823" s="80">
        <f>VLOOKUP(A823,HRMS.PA!$A$33:$B$2000,2,FALSE)</f>
        <v>1204</v>
      </c>
      <c r="F823" s="81">
        <f>VLOOKUP(A823,'.STOXX'!$A$27:$B$1500,2,FALSE)</f>
        <v>453.07</v>
      </c>
    </row>
    <row r="824" spans="1:6" x14ac:dyDescent="0.3">
      <c r="A824" s="36">
        <v>44645</v>
      </c>
      <c r="B824" s="80">
        <v>192.1</v>
      </c>
      <c r="C824" s="76">
        <f>VLOOKUP(A824, LVMH.PA!$A$32:$B$2000, 2, FALSE)</f>
        <v>626</v>
      </c>
      <c r="D824" s="76">
        <f>VLOOKUP(A824, 'PAH3.DE'!$A$31:$B$1500, 2, FALSE)</f>
        <v>83.74</v>
      </c>
      <c r="E824" s="80">
        <f>VLOOKUP(A824,HRMS.PA!$A$33:$B$2000,2,FALSE)</f>
        <v>1224</v>
      </c>
      <c r="F824" s="81">
        <f>VLOOKUP(A824,'.STOXX'!$A$27:$B$1500,2,FALSE)</f>
        <v>453.55</v>
      </c>
    </row>
    <row r="825" spans="1:6" x14ac:dyDescent="0.3">
      <c r="A825" s="36">
        <v>44648</v>
      </c>
      <c r="B825" s="80">
        <v>195.75</v>
      </c>
      <c r="C825" s="76">
        <f>VLOOKUP(A825, LVMH.PA!$A$32:$B$2000, 2, FALSE)</f>
        <v>635.70000000000005</v>
      </c>
      <c r="D825" s="76">
        <f>VLOOKUP(A825, 'PAH3.DE'!$A$31:$B$1500, 2, FALSE)</f>
        <v>84.24</v>
      </c>
      <c r="E825" s="80">
        <f>VLOOKUP(A825,HRMS.PA!$A$33:$B$2000,2,FALSE)</f>
        <v>1238.5</v>
      </c>
      <c r="F825" s="81">
        <f>VLOOKUP(A825,'.STOXX'!$A$27:$B$1500,2,FALSE)</f>
        <v>454.17</v>
      </c>
    </row>
    <row r="826" spans="1:6" x14ac:dyDescent="0.3">
      <c r="A826" s="36">
        <v>44649</v>
      </c>
      <c r="B826" s="80">
        <v>200.1</v>
      </c>
      <c r="C826" s="76">
        <f>VLOOKUP(A826, LVMH.PA!$A$32:$B$2000, 2, FALSE)</f>
        <v>671.8</v>
      </c>
      <c r="D826" s="76">
        <f>VLOOKUP(A826, 'PAH3.DE'!$A$31:$B$1500, 2, FALSE)</f>
        <v>89.84</v>
      </c>
      <c r="E826" s="80">
        <f>VLOOKUP(A826,HRMS.PA!$A$33:$B$2000,2,FALSE)</f>
        <v>1307</v>
      </c>
      <c r="F826" s="81">
        <f>VLOOKUP(A826,'.STOXX'!$A$27:$B$1500,2,FALSE)</f>
        <v>462.09</v>
      </c>
    </row>
    <row r="827" spans="1:6" x14ac:dyDescent="0.3">
      <c r="A827" s="36">
        <v>44650</v>
      </c>
      <c r="B827" s="80">
        <v>200.9</v>
      </c>
      <c r="C827" s="76">
        <f>VLOOKUP(A827, LVMH.PA!$A$32:$B$2000, 2, FALSE)</f>
        <v>660.5</v>
      </c>
      <c r="D827" s="76">
        <f>VLOOKUP(A827, 'PAH3.DE'!$A$31:$B$1500, 2, FALSE)</f>
        <v>88.46</v>
      </c>
      <c r="E827" s="80">
        <f>VLOOKUP(A827,HRMS.PA!$A$33:$B$2000,2,FALSE)</f>
        <v>1303</v>
      </c>
      <c r="F827" s="81">
        <f>VLOOKUP(A827,'.STOXX'!$A$27:$B$1500,2,FALSE)</f>
        <v>460.19</v>
      </c>
    </row>
    <row r="828" spans="1:6" x14ac:dyDescent="0.3">
      <c r="A828" s="36">
        <v>44651</v>
      </c>
      <c r="B828" s="80">
        <v>198.7</v>
      </c>
      <c r="C828" s="76">
        <f>VLOOKUP(A828, LVMH.PA!$A$32:$B$2000, 2, FALSE)</f>
        <v>649.4</v>
      </c>
      <c r="D828" s="76">
        <f>VLOOKUP(A828, 'PAH3.DE'!$A$31:$B$1500, 2, FALSE)</f>
        <v>87.9</v>
      </c>
      <c r="E828" s="80">
        <f>VLOOKUP(A828,HRMS.PA!$A$33:$B$2000,2,FALSE)</f>
        <v>1291.5</v>
      </c>
      <c r="F828" s="81">
        <f>VLOOKUP(A828,'.STOXX'!$A$27:$B$1500,2,FALSE)</f>
        <v>455.86</v>
      </c>
    </row>
    <row r="829" spans="1:6" x14ac:dyDescent="0.3">
      <c r="A829" s="36">
        <v>44652</v>
      </c>
      <c r="B829" s="80">
        <v>199.55</v>
      </c>
      <c r="C829" s="76">
        <f>VLOOKUP(A829, LVMH.PA!$A$32:$B$2000, 2, FALSE)</f>
        <v>649.6</v>
      </c>
      <c r="D829" s="76">
        <f>VLOOKUP(A829, 'PAH3.DE'!$A$31:$B$1500, 2, FALSE)</f>
        <v>88.22</v>
      </c>
      <c r="E829" s="80">
        <f>VLOOKUP(A829,HRMS.PA!$A$33:$B$2000,2,FALSE)</f>
        <v>1270.5</v>
      </c>
      <c r="F829" s="81">
        <f>VLOOKUP(A829,'.STOXX'!$A$27:$B$1500,2,FALSE)</f>
        <v>458.34</v>
      </c>
    </row>
    <row r="830" spans="1:6" x14ac:dyDescent="0.3">
      <c r="A830" s="36">
        <v>44655</v>
      </c>
      <c r="B830" s="80">
        <v>209.5</v>
      </c>
      <c r="C830" s="76">
        <f>VLOOKUP(A830, LVMH.PA!$A$32:$B$2000, 2, FALSE)</f>
        <v>663.9</v>
      </c>
      <c r="D830" s="76">
        <f>VLOOKUP(A830, 'PAH3.DE'!$A$31:$B$1500, 2, FALSE)</f>
        <v>88.98</v>
      </c>
      <c r="E830" s="80">
        <f>VLOOKUP(A830,HRMS.PA!$A$33:$B$2000,2,FALSE)</f>
        <v>1301</v>
      </c>
      <c r="F830" s="81">
        <f>VLOOKUP(A830,'.STOXX'!$A$27:$B$1500,2,FALSE)</f>
        <v>462.19</v>
      </c>
    </row>
    <row r="831" spans="1:6" x14ac:dyDescent="0.3">
      <c r="A831" s="36">
        <v>44656</v>
      </c>
      <c r="B831" s="80">
        <v>207.7</v>
      </c>
      <c r="C831" s="76">
        <f>VLOOKUP(A831, LVMH.PA!$A$32:$B$2000, 2, FALSE)</f>
        <v>660.9</v>
      </c>
      <c r="D831" s="76">
        <f>VLOOKUP(A831, 'PAH3.DE'!$A$31:$B$1500, 2, FALSE)</f>
        <v>88.12</v>
      </c>
      <c r="E831" s="80">
        <f>VLOOKUP(A831,HRMS.PA!$A$33:$B$2000,2,FALSE)</f>
        <v>1316.5</v>
      </c>
      <c r="F831" s="81">
        <f>VLOOKUP(A831,'.STOXX'!$A$27:$B$1500,2,FALSE)</f>
        <v>463.07</v>
      </c>
    </row>
    <row r="832" spans="1:6" x14ac:dyDescent="0.3">
      <c r="A832" s="36">
        <v>44657</v>
      </c>
      <c r="B832" s="80">
        <v>201.4</v>
      </c>
      <c r="C832" s="76">
        <f>VLOOKUP(A832, LVMH.PA!$A$32:$B$2000, 2, FALSE)</f>
        <v>636.20000000000005</v>
      </c>
      <c r="D832" s="76">
        <f>VLOOKUP(A832, 'PAH3.DE'!$A$31:$B$1500, 2, FALSE)</f>
        <v>83.96</v>
      </c>
      <c r="E832" s="80">
        <f>VLOOKUP(A832,HRMS.PA!$A$33:$B$2000,2,FALSE)</f>
        <v>1290</v>
      </c>
      <c r="F832" s="81">
        <f>VLOOKUP(A832,'.STOXX'!$A$27:$B$1500,2,FALSE)</f>
        <v>455.97</v>
      </c>
    </row>
    <row r="833" spans="1:6" x14ac:dyDescent="0.3">
      <c r="A833" s="36">
        <v>44658</v>
      </c>
      <c r="B833" s="80">
        <v>200.1</v>
      </c>
      <c r="C833" s="76">
        <f>VLOOKUP(A833, LVMH.PA!$A$32:$B$2000, 2, FALSE)</f>
        <v>624</v>
      </c>
      <c r="D833" s="76">
        <f>VLOOKUP(A833, 'PAH3.DE'!$A$31:$B$1500, 2, FALSE)</f>
        <v>83.24</v>
      </c>
      <c r="E833" s="80">
        <f>VLOOKUP(A833,HRMS.PA!$A$33:$B$2000,2,FALSE)</f>
        <v>1277</v>
      </c>
      <c r="F833" s="81">
        <f>VLOOKUP(A833,'.STOXX'!$A$27:$B$1500,2,FALSE)</f>
        <v>455.02</v>
      </c>
    </row>
    <row r="834" spans="1:6" x14ac:dyDescent="0.3">
      <c r="A834" s="36">
        <v>44659</v>
      </c>
      <c r="B834" s="80">
        <v>203.2</v>
      </c>
      <c r="C834" s="76">
        <f>VLOOKUP(A834, LVMH.PA!$A$32:$B$2000, 2, FALSE)</f>
        <v>631.70000000000005</v>
      </c>
      <c r="D834" s="76">
        <f>VLOOKUP(A834, 'PAH3.DE'!$A$31:$B$1500, 2, FALSE)</f>
        <v>83.12</v>
      </c>
      <c r="E834" s="80">
        <f>VLOOKUP(A834,HRMS.PA!$A$33:$B$2000,2,FALSE)</f>
        <v>1294</v>
      </c>
      <c r="F834" s="81">
        <f>VLOOKUP(A834,'.STOXX'!$A$27:$B$1500,2,FALSE)</f>
        <v>460.97</v>
      </c>
    </row>
    <row r="835" spans="1:6" x14ac:dyDescent="0.3">
      <c r="A835" s="36">
        <v>44662</v>
      </c>
      <c r="B835" s="80">
        <v>201.6</v>
      </c>
      <c r="C835" s="76">
        <f>VLOOKUP(A835, LVMH.PA!$A$32:$B$2000, 2, FALSE)</f>
        <v>619.9</v>
      </c>
      <c r="D835" s="76">
        <f>VLOOKUP(A835, 'PAH3.DE'!$A$31:$B$1500, 2, FALSE)</f>
        <v>81.739999999999995</v>
      </c>
      <c r="E835" s="80">
        <f>VLOOKUP(A835,HRMS.PA!$A$33:$B$2000,2,FALSE)</f>
        <v>1252.5</v>
      </c>
      <c r="F835" s="81">
        <f>VLOOKUP(A835,'.STOXX'!$A$27:$B$1500,2,FALSE)</f>
        <v>458.26</v>
      </c>
    </row>
    <row r="836" spans="1:6" x14ac:dyDescent="0.3">
      <c r="A836" s="36">
        <v>44663</v>
      </c>
      <c r="B836" s="80">
        <v>206.6</v>
      </c>
      <c r="C836" s="76">
        <f>VLOOKUP(A836, LVMH.PA!$A$32:$B$2000, 2, FALSE)</f>
        <v>630.9</v>
      </c>
      <c r="D836" s="76">
        <f>VLOOKUP(A836, 'PAH3.DE'!$A$31:$B$1500, 2, FALSE)</f>
        <v>81.12</v>
      </c>
      <c r="E836" s="80">
        <f>VLOOKUP(A836,HRMS.PA!$A$33:$B$2000,2,FALSE)</f>
        <v>1263</v>
      </c>
      <c r="F836" s="81">
        <f>VLOOKUP(A836,'.STOXX'!$A$27:$B$1500,2,FALSE)</f>
        <v>456.65</v>
      </c>
    </row>
    <row r="837" spans="1:6" x14ac:dyDescent="0.3">
      <c r="A837" s="36">
        <v>44664</v>
      </c>
      <c r="B837" s="80">
        <v>205.2</v>
      </c>
      <c r="C837" s="76">
        <f>VLOOKUP(A837, LVMH.PA!$A$32:$B$2000, 2, FALSE)</f>
        <v>634.1</v>
      </c>
      <c r="D837" s="76">
        <f>VLOOKUP(A837, 'PAH3.DE'!$A$31:$B$1500, 2, FALSE)</f>
        <v>81.2</v>
      </c>
      <c r="E837" s="80">
        <f>VLOOKUP(A837,HRMS.PA!$A$33:$B$2000,2,FALSE)</f>
        <v>1250</v>
      </c>
      <c r="F837" s="81">
        <f>VLOOKUP(A837,'.STOXX'!$A$27:$B$1500,2,FALSE)</f>
        <v>456.78</v>
      </c>
    </row>
    <row r="838" spans="1:6" x14ac:dyDescent="0.3">
      <c r="A838" s="36">
        <v>44665</v>
      </c>
      <c r="B838" s="80">
        <v>206.8</v>
      </c>
      <c r="C838" s="76">
        <f>VLOOKUP(A838, LVMH.PA!$A$32:$B$2000, 2, FALSE)</f>
        <v>640</v>
      </c>
      <c r="D838" s="76">
        <f>VLOOKUP(A838, 'PAH3.DE'!$A$31:$B$1500, 2, FALSE)</f>
        <v>81.239999999999995</v>
      </c>
      <c r="E838" s="80">
        <f>VLOOKUP(A838,HRMS.PA!$A$33:$B$2000,2,FALSE)</f>
        <v>1283.5</v>
      </c>
      <c r="F838" s="81">
        <f>VLOOKUP(A838,'.STOXX'!$A$27:$B$1500,2,FALSE)</f>
        <v>459.82</v>
      </c>
    </row>
    <row r="839" spans="1:6" x14ac:dyDescent="0.3">
      <c r="A839" s="36">
        <v>44670</v>
      </c>
      <c r="B839" s="80">
        <v>205.6</v>
      </c>
      <c r="C839" s="76">
        <f>VLOOKUP(A839, LVMH.PA!$A$32:$B$2000, 2, FALSE)</f>
        <v>634.1</v>
      </c>
      <c r="D839" s="76">
        <f>VLOOKUP(A839, 'PAH3.DE'!$A$31:$B$1500, 2, FALSE)</f>
        <v>82.12</v>
      </c>
      <c r="E839" s="80">
        <f>VLOOKUP(A839,HRMS.PA!$A$33:$B$2000,2,FALSE)</f>
        <v>1237</v>
      </c>
      <c r="F839" s="81">
        <f>VLOOKUP(A839,'.STOXX'!$A$27:$B$1500,2,FALSE)</f>
        <v>456.28</v>
      </c>
    </row>
    <row r="840" spans="1:6" x14ac:dyDescent="0.3">
      <c r="A840" s="36">
        <v>44671</v>
      </c>
      <c r="B840" s="80">
        <v>205.1</v>
      </c>
      <c r="C840" s="76">
        <f>VLOOKUP(A840, LVMH.PA!$A$32:$B$2000, 2, FALSE)</f>
        <v>642.29999999999995</v>
      </c>
      <c r="D840" s="76">
        <f>VLOOKUP(A840, 'PAH3.DE'!$A$31:$B$1500, 2, FALSE)</f>
        <v>83.42</v>
      </c>
      <c r="E840" s="80">
        <f>VLOOKUP(A840,HRMS.PA!$A$33:$B$2000,2,FALSE)</f>
        <v>1247.5</v>
      </c>
      <c r="F840" s="81">
        <f>VLOOKUP(A840,'.STOXX'!$A$27:$B$1500,2,FALSE)</f>
        <v>460.1</v>
      </c>
    </row>
    <row r="841" spans="1:6" x14ac:dyDescent="0.3">
      <c r="A841" s="36">
        <v>44672</v>
      </c>
      <c r="B841" s="80">
        <v>204.2</v>
      </c>
      <c r="C841" s="76">
        <f>VLOOKUP(A841, LVMH.PA!$A$32:$B$2000, 2, FALSE)</f>
        <v>653.4</v>
      </c>
      <c r="D841" s="76">
        <f>VLOOKUP(A841, 'PAH3.DE'!$A$31:$B$1500, 2, FALSE)</f>
        <v>83.9</v>
      </c>
      <c r="E841" s="80">
        <f>VLOOKUP(A841,HRMS.PA!$A$33:$B$2000,2,FALSE)</f>
        <v>1254.5</v>
      </c>
      <c r="F841" s="81">
        <f>VLOOKUP(A841,'.STOXX'!$A$27:$B$1500,2,FALSE)</f>
        <v>461.57</v>
      </c>
    </row>
    <row r="842" spans="1:6" x14ac:dyDescent="0.3">
      <c r="A842" s="36">
        <v>44673</v>
      </c>
      <c r="B842" s="80">
        <v>197.05</v>
      </c>
      <c r="C842" s="76">
        <f>VLOOKUP(A842, LVMH.PA!$A$32:$B$2000, 2, FALSE)</f>
        <v>639.6</v>
      </c>
      <c r="D842" s="76">
        <f>VLOOKUP(A842, 'PAH3.DE'!$A$31:$B$1500, 2, FALSE)</f>
        <v>82.46</v>
      </c>
      <c r="E842" s="80">
        <f>VLOOKUP(A842,HRMS.PA!$A$33:$B$2000,2,FALSE)</f>
        <v>1232.5</v>
      </c>
      <c r="F842" s="81">
        <f>VLOOKUP(A842,'.STOXX'!$A$27:$B$1500,2,FALSE)</f>
        <v>453.31</v>
      </c>
    </row>
    <row r="843" spans="1:6" x14ac:dyDescent="0.3">
      <c r="A843" s="36">
        <v>44676</v>
      </c>
      <c r="B843" s="80">
        <v>195.6</v>
      </c>
      <c r="C843" s="76">
        <f>VLOOKUP(A843, LVMH.PA!$A$32:$B$2000, 2, FALSE)</f>
        <v>615.6</v>
      </c>
      <c r="D843" s="76">
        <f>VLOOKUP(A843, 'PAH3.DE'!$A$31:$B$1500, 2, FALSE)</f>
        <v>79.260000000000005</v>
      </c>
      <c r="E843" s="80">
        <f>VLOOKUP(A843,HRMS.PA!$A$33:$B$2000,2,FALSE)</f>
        <v>1179</v>
      </c>
      <c r="F843" s="81">
        <f>VLOOKUP(A843,'.STOXX'!$A$27:$B$1500,2,FALSE)</f>
        <v>445.11</v>
      </c>
    </row>
    <row r="844" spans="1:6" x14ac:dyDescent="0.3">
      <c r="A844" s="36">
        <v>44677</v>
      </c>
      <c r="B844" s="80">
        <v>192.55</v>
      </c>
      <c r="C844" s="76">
        <f>VLOOKUP(A844, LVMH.PA!$A$32:$B$2000, 2, FALSE)</f>
        <v>607.29999999999995</v>
      </c>
      <c r="D844" s="76">
        <f>VLOOKUP(A844, 'PAH3.DE'!$A$31:$B$1500, 2, FALSE)</f>
        <v>76.22</v>
      </c>
      <c r="E844" s="80">
        <f>VLOOKUP(A844,HRMS.PA!$A$33:$B$2000,2,FALSE)</f>
        <v>1165.5</v>
      </c>
      <c r="F844" s="81">
        <f>VLOOKUP(A844,'.STOXX'!$A$27:$B$1500,2,FALSE)</f>
        <v>441.1</v>
      </c>
    </row>
    <row r="845" spans="1:6" x14ac:dyDescent="0.3">
      <c r="A845" s="36">
        <v>44678</v>
      </c>
      <c r="B845" s="80">
        <v>197.75</v>
      </c>
      <c r="C845" s="76">
        <f>VLOOKUP(A845, LVMH.PA!$A$32:$B$2000, 2, FALSE)</f>
        <v>616.6</v>
      </c>
      <c r="D845" s="76">
        <f>VLOOKUP(A845, 'PAH3.DE'!$A$31:$B$1500, 2, FALSE)</f>
        <v>76.540000000000006</v>
      </c>
      <c r="E845" s="80">
        <f>VLOOKUP(A845,HRMS.PA!$A$33:$B$2000,2,FALSE)</f>
        <v>1186</v>
      </c>
      <c r="F845" s="81">
        <f>VLOOKUP(A845,'.STOXX'!$A$27:$B$1500,2,FALSE)</f>
        <v>444.31</v>
      </c>
    </row>
    <row r="846" spans="1:6" x14ac:dyDescent="0.3">
      <c r="A846" s="36">
        <v>44679</v>
      </c>
      <c r="B846" s="80">
        <v>201.4</v>
      </c>
      <c r="C846" s="76">
        <f>VLOOKUP(A846, LVMH.PA!$A$32:$B$2000, 2, FALSE)</f>
        <v>617.20000000000005</v>
      </c>
      <c r="D846" s="76">
        <f>VLOOKUP(A846, 'PAH3.DE'!$A$31:$B$1500, 2, FALSE)</f>
        <v>78.3</v>
      </c>
      <c r="E846" s="80">
        <f>VLOOKUP(A846,HRMS.PA!$A$33:$B$2000,2,FALSE)</f>
        <v>1188.5</v>
      </c>
      <c r="F846" s="81">
        <f>VLOOKUP(A846,'.STOXX'!$A$27:$B$1500,2,FALSE)</f>
        <v>447.07</v>
      </c>
    </row>
    <row r="847" spans="1:6" x14ac:dyDescent="0.3">
      <c r="A847" s="36">
        <v>44680</v>
      </c>
      <c r="B847" s="80">
        <v>203</v>
      </c>
      <c r="C847" s="76">
        <f>VLOOKUP(A847, LVMH.PA!$A$32:$B$2000, 2, FALSE)</f>
        <v>619.5</v>
      </c>
      <c r="D847" s="76">
        <f>VLOOKUP(A847, 'PAH3.DE'!$A$31:$B$1500, 2, FALSE)</f>
        <v>79.540000000000006</v>
      </c>
      <c r="E847" s="80">
        <f>VLOOKUP(A847,HRMS.PA!$A$33:$B$2000,2,FALSE)</f>
        <v>1186.5</v>
      </c>
      <c r="F847" s="81">
        <f>VLOOKUP(A847,'.STOXX'!$A$27:$B$1500,2,FALSE)</f>
        <v>450.39</v>
      </c>
    </row>
    <row r="848" spans="1:6" x14ac:dyDescent="0.3">
      <c r="A848" s="36">
        <v>44683</v>
      </c>
      <c r="B848" s="80">
        <v>198.55</v>
      </c>
      <c r="C848" s="76">
        <f>VLOOKUP(A848, LVMH.PA!$A$32:$B$2000, 2, FALSE)</f>
        <v>606.6</v>
      </c>
      <c r="D848" s="76">
        <f>VLOOKUP(A848, 'PAH3.DE'!$A$31:$B$1500, 2, FALSE)</f>
        <v>77.48</v>
      </c>
      <c r="E848" s="80">
        <f>VLOOKUP(A848,HRMS.PA!$A$33:$B$2000,2,FALSE)</f>
        <v>1153</v>
      </c>
      <c r="F848" s="81">
        <f>VLOOKUP(A848,'.STOXX'!$A$27:$B$1500,2,FALSE)</f>
        <v>443.83</v>
      </c>
    </row>
    <row r="849" spans="1:6" x14ac:dyDescent="0.3">
      <c r="A849" s="36">
        <v>44684</v>
      </c>
      <c r="B849" s="80">
        <v>203.9</v>
      </c>
      <c r="C849" s="76">
        <f>VLOOKUP(A849, LVMH.PA!$A$32:$B$2000, 2, FALSE)</f>
        <v>600.5</v>
      </c>
      <c r="D849" s="76">
        <f>VLOOKUP(A849, 'PAH3.DE'!$A$31:$B$1500, 2, FALSE)</f>
        <v>79.58</v>
      </c>
      <c r="E849" s="80">
        <f>VLOOKUP(A849,HRMS.PA!$A$33:$B$2000,2,FALSE)</f>
        <v>1129</v>
      </c>
      <c r="F849" s="81">
        <f>VLOOKUP(A849,'.STOXX'!$A$27:$B$1500,2,FALSE)</f>
        <v>446.2</v>
      </c>
    </row>
    <row r="850" spans="1:6" x14ac:dyDescent="0.3">
      <c r="A850" s="36">
        <v>44685</v>
      </c>
      <c r="B850" s="80">
        <v>192.55</v>
      </c>
      <c r="C850" s="76">
        <f>VLOOKUP(A850, LVMH.PA!$A$32:$B$2000, 2, FALSE)</f>
        <v>593.29999999999995</v>
      </c>
      <c r="D850" s="76">
        <f>VLOOKUP(A850, 'PAH3.DE'!$A$31:$B$1500, 2, FALSE)</f>
        <v>78.319999999999993</v>
      </c>
      <c r="E850" s="80">
        <f>VLOOKUP(A850,HRMS.PA!$A$33:$B$2000,2,FALSE)</f>
        <v>1103</v>
      </c>
      <c r="F850" s="81">
        <f>VLOOKUP(A850,'.STOXX'!$A$27:$B$1500,2,FALSE)</f>
        <v>441.37</v>
      </c>
    </row>
    <row r="851" spans="1:6" x14ac:dyDescent="0.3">
      <c r="A851" s="36">
        <v>44686</v>
      </c>
      <c r="B851" s="80">
        <v>191.9</v>
      </c>
      <c r="C851" s="76">
        <f>VLOOKUP(A851, LVMH.PA!$A$32:$B$2000, 2, FALSE)</f>
        <v>574</v>
      </c>
      <c r="D851" s="76">
        <f>VLOOKUP(A851, 'PAH3.DE'!$A$31:$B$1500, 2, FALSE)</f>
        <v>77.78</v>
      </c>
      <c r="E851" s="80">
        <f>VLOOKUP(A851,HRMS.PA!$A$33:$B$2000,2,FALSE)</f>
        <v>1076</v>
      </c>
      <c r="F851" s="81">
        <f>VLOOKUP(A851,'.STOXX'!$A$27:$B$1500,2,FALSE)</f>
        <v>438.26</v>
      </c>
    </row>
    <row r="852" spans="1:6" x14ac:dyDescent="0.3">
      <c r="A852" s="36">
        <v>44687</v>
      </c>
      <c r="B852" s="80">
        <v>188.1</v>
      </c>
      <c r="C852" s="76">
        <f>VLOOKUP(A852, LVMH.PA!$A$32:$B$2000, 2, FALSE)</f>
        <v>561.9</v>
      </c>
      <c r="D852" s="76">
        <f>VLOOKUP(A852, 'PAH3.DE'!$A$31:$B$1500, 2, FALSE)</f>
        <v>76.92</v>
      </c>
      <c r="E852" s="80">
        <f>VLOOKUP(A852,HRMS.PA!$A$33:$B$2000,2,FALSE)</f>
        <v>1042</v>
      </c>
      <c r="F852" s="81">
        <f>VLOOKUP(A852,'.STOXX'!$A$27:$B$1500,2,FALSE)</f>
        <v>429.91</v>
      </c>
    </row>
    <row r="853" spans="1:6" x14ac:dyDescent="0.3">
      <c r="A853" s="36">
        <v>44690</v>
      </c>
      <c r="B853" s="80">
        <v>182</v>
      </c>
      <c r="C853" s="76">
        <f>VLOOKUP(A853, LVMH.PA!$A$32:$B$2000, 2, FALSE)</f>
        <v>542.6</v>
      </c>
      <c r="D853" s="76">
        <f>VLOOKUP(A853, 'PAH3.DE'!$A$31:$B$1500, 2, FALSE)</f>
        <v>74.56</v>
      </c>
      <c r="E853" s="80">
        <f>VLOOKUP(A853,HRMS.PA!$A$33:$B$2000,2,FALSE)</f>
        <v>1015</v>
      </c>
      <c r="F853" s="81">
        <f>VLOOKUP(A853,'.STOXX'!$A$27:$B$1500,2,FALSE)</f>
        <v>417.46</v>
      </c>
    </row>
    <row r="854" spans="1:6" x14ac:dyDescent="0.3">
      <c r="A854" s="36">
        <v>44691</v>
      </c>
      <c r="B854" s="80">
        <v>179.45</v>
      </c>
      <c r="C854" s="76">
        <f>VLOOKUP(A854, LVMH.PA!$A$32:$B$2000, 2, FALSE)</f>
        <v>549.5</v>
      </c>
      <c r="D854" s="76">
        <f>VLOOKUP(A854, 'PAH3.DE'!$A$31:$B$1500, 2, FALSE)</f>
        <v>72.34</v>
      </c>
      <c r="E854" s="80">
        <f>VLOOKUP(A854,HRMS.PA!$A$33:$B$2000,2,FALSE)</f>
        <v>1016.5</v>
      </c>
      <c r="F854" s="81">
        <f>VLOOKUP(A854,'.STOXX'!$A$27:$B$1500,2,FALSE)</f>
        <v>420.29</v>
      </c>
    </row>
    <row r="855" spans="1:6" x14ac:dyDescent="0.3">
      <c r="A855" s="36">
        <v>44692</v>
      </c>
      <c r="B855" s="80">
        <v>184.1</v>
      </c>
      <c r="C855" s="76">
        <f>VLOOKUP(A855, LVMH.PA!$A$32:$B$2000, 2, FALSE)</f>
        <v>573</v>
      </c>
      <c r="D855" s="76">
        <f>VLOOKUP(A855, 'PAH3.DE'!$A$31:$B$1500, 2, FALSE)</f>
        <v>76.14</v>
      </c>
      <c r="E855" s="80">
        <f>VLOOKUP(A855,HRMS.PA!$A$33:$B$2000,2,FALSE)</f>
        <v>1054</v>
      </c>
      <c r="F855" s="81">
        <f>VLOOKUP(A855,'.STOXX'!$A$27:$B$1500,2,FALSE)</f>
        <v>427.59</v>
      </c>
    </row>
    <row r="856" spans="1:6" x14ac:dyDescent="0.3">
      <c r="A856" s="36">
        <v>44693</v>
      </c>
      <c r="B856" s="80">
        <v>182.2</v>
      </c>
      <c r="C856" s="76">
        <f>VLOOKUP(A856, LVMH.PA!$A$32:$B$2000, 2, FALSE)</f>
        <v>565.4</v>
      </c>
      <c r="D856" s="76">
        <f>VLOOKUP(A856, 'PAH3.DE'!$A$31:$B$1500, 2, FALSE)</f>
        <v>76.44</v>
      </c>
      <c r="E856" s="80">
        <f>VLOOKUP(A856,HRMS.PA!$A$33:$B$2000,2,FALSE)</f>
        <v>1034</v>
      </c>
      <c r="F856" s="81">
        <f>VLOOKUP(A856,'.STOXX'!$A$27:$B$1500,2,FALSE)</f>
        <v>424.4</v>
      </c>
    </row>
    <row r="857" spans="1:6" x14ac:dyDescent="0.3">
      <c r="A857" s="36">
        <v>44694</v>
      </c>
      <c r="B857" s="80">
        <v>186.9</v>
      </c>
      <c r="C857" s="76">
        <f>VLOOKUP(A857, LVMH.PA!$A$32:$B$2000, 2, FALSE)</f>
        <v>581.29999999999995</v>
      </c>
      <c r="D857" s="76">
        <f>VLOOKUP(A857, 'PAH3.DE'!$A$31:$B$1500, 2, FALSE)</f>
        <v>77.819999999999993</v>
      </c>
      <c r="E857" s="80">
        <f>VLOOKUP(A857,HRMS.PA!$A$33:$B$2000,2,FALSE)</f>
        <v>1070</v>
      </c>
      <c r="F857" s="81">
        <f>VLOOKUP(A857,'.STOXX'!$A$27:$B$1500,2,FALSE)</f>
        <v>433.48</v>
      </c>
    </row>
    <row r="858" spans="1:6" x14ac:dyDescent="0.3">
      <c r="A858" s="36">
        <v>44697</v>
      </c>
      <c r="B858" s="80">
        <v>180.4</v>
      </c>
      <c r="C858" s="76">
        <f>VLOOKUP(A858, LVMH.PA!$A$32:$B$2000, 2, FALSE)</f>
        <v>575</v>
      </c>
      <c r="D858" s="76">
        <f>VLOOKUP(A858, 'PAH3.DE'!$A$31:$B$1500, 2, FALSE)</f>
        <v>75.28</v>
      </c>
      <c r="E858" s="80">
        <f>VLOOKUP(A858,HRMS.PA!$A$33:$B$2000,2,FALSE)</f>
        <v>1065</v>
      </c>
      <c r="F858" s="81">
        <f>VLOOKUP(A858,'.STOXX'!$A$27:$B$1500,2,FALSE)</f>
        <v>433.67</v>
      </c>
    </row>
    <row r="859" spans="1:6" x14ac:dyDescent="0.3">
      <c r="A859" s="36">
        <v>44698</v>
      </c>
      <c r="B859" s="80">
        <v>182.8</v>
      </c>
      <c r="C859" s="76">
        <f>VLOOKUP(A859, LVMH.PA!$A$32:$B$2000, 2, FALSE)</f>
        <v>590.1</v>
      </c>
      <c r="D859" s="76">
        <f>VLOOKUP(A859, 'PAH3.DE'!$A$31:$B$1500, 2, FALSE)</f>
        <v>73.180000000000007</v>
      </c>
      <c r="E859" s="80">
        <f>VLOOKUP(A859,HRMS.PA!$A$33:$B$2000,2,FALSE)</f>
        <v>1090.5</v>
      </c>
      <c r="F859" s="81">
        <f>VLOOKUP(A859,'.STOXX'!$A$27:$B$1500,2,FALSE)</f>
        <v>438.97</v>
      </c>
    </row>
    <row r="860" spans="1:6" x14ac:dyDescent="0.3">
      <c r="A860" s="36">
        <v>44699</v>
      </c>
      <c r="B860" s="80">
        <v>177.05</v>
      </c>
      <c r="C860" s="76">
        <f>VLOOKUP(A860, LVMH.PA!$A$32:$B$2000, 2, FALSE)</f>
        <v>578.5</v>
      </c>
      <c r="D860" s="76">
        <f>VLOOKUP(A860, 'PAH3.DE'!$A$31:$B$1500, 2, FALSE)</f>
        <v>72.08</v>
      </c>
      <c r="E860" s="80">
        <f>VLOOKUP(A860,HRMS.PA!$A$33:$B$2000,2,FALSE)</f>
        <v>1069</v>
      </c>
      <c r="F860" s="81">
        <f>VLOOKUP(A860,'.STOXX'!$A$27:$B$1500,2,FALSE)</f>
        <v>433.95</v>
      </c>
    </row>
    <row r="861" spans="1:6" x14ac:dyDescent="0.3">
      <c r="A861" s="36">
        <v>44700</v>
      </c>
      <c r="B861" s="80">
        <v>177.1</v>
      </c>
      <c r="C861" s="76">
        <f>VLOOKUP(A861, LVMH.PA!$A$32:$B$2000, 2, FALSE)</f>
        <v>568.5</v>
      </c>
      <c r="D861" s="76">
        <f>VLOOKUP(A861, 'PAH3.DE'!$A$31:$B$1500, 2, FALSE)</f>
        <v>70.86</v>
      </c>
      <c r="E861" s="80">
        <f>VLOOKUP(A861,HRMS.PA!$A$33:$B$2000,2,FALSE)</f>
        <v>1055</v>
      </c>
      <c r="F861" s="81">
        <f>VLOOKUP(A861,'.STOXX'!$A$27:$B$1500,2,FALSE)</f>
        <v>427.99</v>
      </c>
    </row>
    <row r="862" spans="1:6" x14ac:dyDescent="0.3">
      <c r="A862" s="36">
        <v>44701</v>
      </c>
      <c r="B862" s="80">
        <v>179.4</v>
      </c>
      <c r="C862" s="76">
        <f>VLOOKUP(A862, LVMH.PA!$A$32:$B$2000, 2, FALSE)</f>
        <v>556.6</v>
      </c>
      <c r="D862" s="76">
        <f>VLOOKUP(A862, 'PAH3.DE'!$A$31:$B$1500, 2, FALSE)</f>
        <v>71.58</v>
      </c>
      <c r="E862" s="80">
        <f>VLOOKUP(A862,HRMS.PA!$A$33:$B$2000,2,FALSE)</f>
        <v>1034.5</v>
      </c>
      <c r="F862" s="81">
        <f>VLOOKUP(A862,'.STOXX'!$A$27:$B$1500,2,FALSE)</f>
        <v>431.1</v>
      </c>
    </row>
    <row r="863" spans="1:6" x14ac:dyDescent="0.3">
      <c r="A863" s="36">
        <v>44704</v>
      </c>
      <c r="B863" s="80">
        <v>177.8</v>
      </c>
      <c r="C863" s="76">
        <f>VLOOKUP(A863, LVMH.PA!$A$32:$B$2000, 2, FALSE)</f>
        <v>560.9</v>
      </c>
      <c r="D863" s="76">
        <f>VLOOKUP(A863, 'PAH3.DE'!$A$31:$B$1500, 2, FALSE)</f>
        <v>73</v>
      </c>
      <c r="E863" s="80">
        <f>VLOOKUP(A863,HRMS.PA!$A$33:$B$2000,2,FALSE)</f>
        <v>1039.5</v>
      </c>
      <c r="F863" s="81">
        <f>VLOOKUP(A863,'.STOXX'!$A$27:$B$1500,2,FALSE)</f>
        <v>436.54</v>
      </c>
    </row>
    <row r="864" spans="1:6" x14ac:dyDescent="0.3">
      <c r="A864" s="36">
        <v>44705</v>
      </c>
      <c r="B864" s="80">
        <v>176.5</v>
      </c>
      <c r="C864" s="76">
        <f>VLOOKUP(A864, LVMH.PA!$A$32:$B$2000, 2, FALSE)</f>
        <v>551.79999999999995</v>
      </c>
      <c r="D864" s="76">
        <f>VLOOKUP(A864, 'PAH3.DE'!$A$31:$B$1500, 2, FALSE)</f>
        <v>71.84</v>
      </c>
      <c r="E864" s="80">
        <f>VLOOKUP(A864,HRMS.PA!$A$33:$B$2000,2,FALSE)</f>
        <v>1030.5</v>
      </c>
      <c r="F864" s="81">
        <f>VLOOKUP(A864,'.STOXX'!$A$27:$B$1500,2,FALSE)</f>
        <v>431.58</v>
      </c>
    </row>
    <row r="865" spans="1:6" x14ac:dyDescent="0.3">
      <c r="A865" s="36">
        <v>44706</v>
      </c>
      <c r="B865" s="80">
        <v>178.35</v>
      </c>
      <c r="C865" s="76">
        <f>VLOOKUP(A865, LVMH.PA!$A$32:$B$2000, 2, FALSE)</f>
        <v>551</v>
      </c>
      <c r="D865" s="76">
        <f>VLOOKUP(A865, 'PAH3.DE'!$A$31:$B$1500, 2, FALSE)</f>
        <v>72.72</v>
      </c>
      <c r="E865" s="80">
        <f>VLOOKUP(A865,HRMS.PA!$A$33:$B$2000,2,FALSE)</f>
        <v>1020.5</v>
      </c>
      <c r="F865" s="81">
        <f>VLOOKUP(A865,'.STOXX'!$A$27:$B$1500,2,FALSE)</f>
        <v>434.31</v>
      </c>
    </row>
    <row r="866" spans="1:6" x14ac:dyDescent="0.3">
      <c r="A866" s="36">
        <v>44707</v>
      </c>
      <c r="B866" s="80">
        <v>183.8</v>
      </c>
      <c r="C866" s="76">
        <f>VLOOKUP(A866, LVMH.PA!$A$32:$B$2000, 2, FALSE)</f>
        <v>571.20000000000005</v>
      </c>
      <c r="D866" s="76">
        <f>VLOOKUP(A866, 'PAH3.DE'!$A$31:$B$1500, 2, FALSE)</f>
        <v>73.319999999999993</v>
      </c>
      <c r="E866" s="80">
        <f>VLOOKUP(A866,HRMS.PA!$A$33:$B$2000,2,FALSE)</f>
        <v>1045.5</v>
      </c>
      <c r="F866" s="81">
        <f>VLOOKUP(A866,'.STOXX'!$A$27:$B$1500,2,FALSE)</f>
        <v>437.71</v>
      </c>
    </row>
    <row r="867" spans="1:6" x14ac:dyDescent="0.3">
      <c r="A867" s="36">
        <v>44708</v>
      </c>
      <c r="B867" s="80">
        <v>187.2</v>
      </c>
      <c r="C867" s="76">
        <f>VLOOKUP(A867, LVMH.PA!$A$32:$B$2000, 2, FALSE)</f>
        <v>593.4</v>
      </c>
      <c r="D867" s="76">
        <f>VLOOKUP(A867, 'PAH3.DE'!$A$31:$B$1500, 2, FALSE)</f>
        <v>73.42</v>
      </c>
      <c r="E867" s="80">
        <f>VLOOKUP(A867,HRMS.PA!$A$33:$B$2000,2,FALSE)</f>
        <v>1092</v>
      </c>
      <c r="F867" s="81">
        <f>VLOOKUP(A867,'.STOXX'!$A$27:$B$1500,2,FALSE)</f>
        <v>443.93</v>
      </c>
    </row>
    <row r="868" spans="1:6" x14ac:dyDescent="0.3">
      <c r="A868" s="36">
        <v>44711</v>
      </c>
      <c r="B868" s="80">
        <v>189.55</v>
      </c>
      <c r="C868" s="76">
        <f>VLOOKUP(A868, LVMH.PA!$A$32:$B$2000, 2, FALSE)</f>
        <v>608.6</v>
      </c>
      <c r="D868" s="76">
        <f>VLOOKUP(A868, 'PAH3.DE'!$A$31:$B$1500, 2, FALSE)</f>
        <v>74.239999999999995</v>
      </c>
      <c r="E868" s="80">
        <f>VLOOKUP(A868,HRMS.PA!$A$33:$B$2000,2,FALSE)</f>
        <v>1135</v>
      </c>
      <c r="F868" s="81">
        <f>VLOOKUP(A868,'.STOXX'!$A$27:$B$1500,2,FALSE)</f>
        <v>446.57</v>
      </c>
    </row>
    <row r="869" spans="1:6" x14ac:dyDescent="0.3">
      <c r="A869" s="36">
        <v>44712</v>
      </c>
      <c r="B869" s="80">
        <v>181.4</v>
      </c>
      <c r="C869" s="76">
        <f>VLOOKUP(A869, LVMH.PA!$A$32:$B$2000, 2, FALSE)</f>
        <v>597.20000000000005</v>
      </c>
      <c r="D869" s="76">
        <f>VLOOKUP(A869, 'PAH3.DE'!$A$31:$B$1500, 2, FALSE)</f>
        <v>76.14</v>
      </c>
      <c r="E869" s="80">
        <f>VLOOKUP(A869,HRMS.PA!$A$33:$B$2000,2,FALSE)</f>
        <v>1110</v>
      </c>
      <c r="F869" s="81">
        <f>VLOOKUP(A869,'.STOXX'!$A$27:$B$1500,2,FALSE)</f>
        <v>443.35</v>
      </c>
    </row>
    <row r="870" spans="1:6" x14ac:dyDescent="0.3">
      <c r="A870" s="36">
        <v>44713</v>
      </c>
      <c r="B870" s="80">
        <v>177.65</v>
      </c>
      <c r="C870" s="76">
        <f>VLOOKUP(A870, LVMH.PA!$A$32:$B$2000, 2, FALSE)</f>
        <v>597.79999999999995</v>
      </c>
      <c r="D870" s="76">
        <f>VLOOKUP(A870, 'PAH3.DE'!$A$31:$B$1500, 2, FALSE)</f>
        <v>79.22</v>
      </c>
      <c r="E870" s="80">
        <f>VLOOKUP(A870,HRMS.PA!$A$33:$B$2000,2,FALSE)</f>
        <v>1099</v>
      </c>
      <c r="F870" s="81">
        <f>VLOOKUP(A870,'.STOXX'!$A$27:$B$1500,2,FALSE)</f>
        <v>438.72</v>
      </c>
    </row>
    <row r="871" spans="1:6" x14ac:dyDescent="0.3">
      <c r="A871" s="36">
        <v>44714</v>
      </c>
      <c r="B871" s="80">
        <v>181.25</v>
      </c>
      <c r="C871" s="76">
        <f>VLOOKUP(A871, LVMH.PA!$A$32:$B$2000, 2, FALSE)</f>
        <v>608.1</v>
      </c>
      <c r="D871" s="76">
        <f>VLOOKUP(A871, 'PAH3.DE'!$A$31:$B$1500, 2, FALSE)</f>
        <v>79.180000000000007</v>
      </c>
      <c r="E871" s="80">
        <f>VLOOKUP(A871,HRMS.PA!$A$33:$B$2000,2,FALSE)</f>
        <v>1122.5</v>
      </c>
      <c r="F871" s="81">
        <f>VLOOKUP(A871,'.STOXX'!$A$27:$B$1500,2,FALSE)</f>
        <v>441.23</v>
      </c>
    </row>
    <row r="872" spans="1:6" x14ac:dyDescent="0.3">
      <c r="A872" s="36">
        <v>44715</v>
      </c>
      <c r="B872" s="80">
        <v>177.7</v>
      </c>
      <c r="C872" s="76">
        <f>VLOOKUP(A872, LVMH.PA!$A$32:$B$2000, 2, FALSE)</f>
        <v>609.1</v>
      </c>
      <c r="D872" s="76">
        <f>VLOOKUP(A872, 'PAH3.DE'!$A$31:$B$1500, 2, FALSE)</f>
        <v>77.8</v>
      </c>
      <c r="E872" s="80">
        <f>VLOOKUP(A872,HRMS.PA!$A$33:$B$2000,2,FALSE)</f>
        <v>1119</v>
      </c>
      <c r="F872" s="81">
        <f>VLOOKUP(A872,'.STOXX'!$A$27:$B$1500,2,FALSE)</f>
        <v>440.09</v>
      </c>
    </row>
    <row r="873" spans="1:6" x14ac:dyDescent="0.3">
      <c r="A873" s="36">
        <v>44718</v>
      </c>
      <c r="B873" s="80">
        <v>180.55</v>
      </c>
      <c r="C873" s="76">
        <f>VLOOKUP(A873, LVMH.PA!$A$32:$B$2000, 2, FALSE)</f>
        <v>613.79999999999995</v>
      </c>
      <c r="D873" s="76">
        <f>VLOOKUP(A873, 'PAH3.DE'!$A$31:$B$1500, 2, FALSE)</f>
        <v>77.459999999999994</v>
      </c>
      <c r="E873" s="80">
        <f>VLOOKUP(A873,HRMS.PA!$A$33:$B$2000,2,FALSE)</f>
        <v>1127</v>
      </c>
      <c r="F873" s="81">
        <f>VLOOKUP(A873,'.STOXX'!$A$27:$B$1500,2,FALSE)</f>
        <v>444.12</v>
      </c>
    </row>
    <row r="874" spans="1:6" x14ac:dyDescent="0.3">
      <c r="A874" s="36">
        <v>44719</v>
      </c>
      <c r="B874" s="80">
        <v>177.05</v>
      </c>
      <c r="C874" s="76">
        <f>VLOOKUP(A874, LVMH.PA!$A$32:$B$2000, 2, FALSE)</f>
        <v>608.4</v>
      </c>
      <c r="D874" s="76">
        <f>VLOOKUP(A874, 'PAH3.DE'!$A$31:$B$1500, 2, FALSE)</f>
        <v>76.52</v>
      </c>
      <c r="E874" s="80">
        <f>VLOOKUP(A874,HRMS.PA!$A$33:$B$2000,2,FALSE)</f>
        <v>1111.5</v>
      </c>
      <c r="F874" s="81">
        <f>VLOOKUP(A874,'.STOXX'!$A$27:$B$1500,2,FALSE)</f>
        <v>442.88</v>
      </c>
    </row>
    <row r="875" spans="1:6" x14ac:dyDescent="0.3">
      <c r="A875" s="36">
        <v>44720</v>
      </c>
      <c r="B875" s="80">
        <v>180.9</v>
      </c>
      <c r="C875" s="76">
        <f>VLOOKUP(A875, LVMH.PA!$A$32:$B$2000, 2, FALSE)</f>
        <v>601.70000000000005</v>
      </c>
      <c r="D875" s="76">
        <f>VLOOKUP(A875, 'PAH3.DE'!$A$31:$B$1500, 2, FALSE)</f>
        <v>76.14</v>
      </c>
      <c r="E875" s="80">
        <f>VLOOKUP(A875,HRMS.PA!$A$33:$B$2000,2,FALSE)</f>
        <v>1098.5</v>
      </c>
      <c r="F875" s="81">
        <f>VLOOKUP(A875,'.STOXX'!$A$27:$B$1500,2,FALSE)</f>
        <v>440.37</v>
      </c>
    </row>
    <row r="876" spans="1:6" x14ac:dyDescent="0.3">
      <c r="A876" s="36">
        <v>44721</v>
      </c>
      <c r="B876" s="80">
        <v>176.5</v>
      </c>
      <c r="C876" s="76">
        <f>VLOOKUP(A876, LVMH.PA!$A$32:$B$2000, 2, FALSE)</f>
        <v>587.6</v>
      </c>
      <c r="D876" s="76">
        <f>VLOOKUP(A876, 'PAH3.DE'!$A$31:$B$1500, 2, FALSE)</f>
        <v>74.959999999999994</v>
      </c>
      <c r="E876" s="80">
        <f>VLOOKUP(A876,HRMS.PA!$A$33:$B$2000,2,FALSE)</f>
        <v>1074</v>
      </c>
      <c r="F876" s="81">
        <f>VLOOKUP(A876,'.STOXX'!$A$27:$B$1500,2,FALSE)</f>
        <v>434.38</v>
      </c>
    </row>
    <row r="877" spans="1:6" x14ac:dyDescent="0.3">
      <c r="A877" s="36">
        <v>44722</v>
      </c>
      <c r="B877" s="80">
        <v>173.65</v>
      </c>
      <c r="C877" s="76">
        <f>VLOOKUP(A877, LVMH.PA!$A$32:$B$2000, 2, FALSE)</f>
        <v>572.9</v>
      </c>
      <c r="D877" s="76">
        <f>VLOOKUP(A877, 'PAH3.DE'!$A$31:$B$1500, 2, FALSE)</f>
        <v>72.7</v>
      </c>
      <c r="E877" s="80">
        <f>VLOOKUP(A877,HRMS.PA!$A$33:$B$2000,2,FALSE)</f>
        <v>1049</v>
      </c>
      <c r="F877" s="81">
        <f>VLOOKUP(A877,'.STOXX'!$A$27:$B$1500,2,FALSE)</f>
        <v>422.71</v>
      </c>
    </row>
    <row r="878" spans="1:6" x14ac:dyDescent="0.3">
      <c r="A878" s="36">
        <v>44725</v>
      </c>
      <c r="B878" s="80">
        <v>166.2</v>
      </c>
      <c r="C878" s="76">
        <f>VLOOKUP(A878, LVMH.PA!$A$32:$B$2000, 2, FALSE)</f>
        <v>550</v>
      </c>
      <c r="D878" s="76">
        <f>VLOOKUP(A878, 'PAH3.DE'!$A$31:$B$1500, 2, FALSE)</f>
        <v>69.02</v>
      </c>
      <c r="E878" s="80">
        <f>VLOOKUP(A878,HRMS.PA!$A$33:$B$2000,2,FALSE)</f>
        <v>1006</v>
      </c>
      <c r="F878" s="81">
        <f>VLOOKUP(A878,'.STOXX'!$A$27:$B$1500,2,FALSE)</f>
        <v>412.52</v>
      </c>
    </row>
    <row r="879" spans="1:6" x14ac:dyDescent="0.3">
      <c r="A879" s="36">
        <v>44726</v>
      </c>
      <c r="B879" s="80">
        <v>162.65</v>
      </c>
      <c r="C879" s="76">
        <f>VLOOKUP(A879, LVMH.PA!$A$32:$B$2000, 2, FALSE)</f>
        <v>544</v>
      </c>
      <c r="D879" s="76">
        <f>VLOOKUP(A879, 'PAH3.DE'!$A$31:$B$1500, 2, FALSE)</f>
        <v>68.459999999999994</v>
      </c>
      <c r="E879" s="80">
        <f>VLOOKUP(A879,HRMS.PA!$A$33:$B$2000,2,FALSE)</f>
        <v>980.8</v>
      </c>
      <c r="F879" s="81">
        <f>VLOOKUP(A879,'.STOXX'!$A$27:$B$1500,2,FALSE)</f>
        <v>407.32</v>
      </c>
    </row>
    <row r="880" spans="1:6" x14ac:dyDescent="0.3">
      <c r="A880" s="36">
        <v>44727</v>
      </c>
      <c r="B880" s="80">
        <v>168</v>
      </c>
      <c r="C880" s="76">
        <f>VLOOKUP(A880, LVMH.PA!$A$32:$B$2000, 2, FALSE)</f>
        <v>551.79999999999995</v>
      </c>
      <c r="D880" s="76">
        <f>VLOOKUP(A880, 'PAH3.DE'!$A$31:$B$1500, 2, FALSE)</f>
        <v>69.42</v>
      </c>
      <c r="E880" s="80">
        <f>VLOOKUP(A880,HRMS.PA!$A$33:$B$2000,2,FALSE)</f>
        <v>990</v>
      </c>
      <c r="F880" s="81">
        <f>VLOOKUP(A880,'.STOXX'!$A$27:$B$1500,2,FALSE)</f>
        <v>413.1</v>
      </c>
    </row>
    <row r="881" spans="1:6" x14ac:dyDescent="0.3">
      <c r="A881" s="36">
        <v>44728</v>
      </c>
      <c r="B881" s="80">
        <v>166.8</v>
      </c>
      <c r="C881" s="76">
        <f>VLOOKUP(A881, LVMH.PA!$A$32:$B$2000, 2, FALSE)</f>
        <v>539.4</v>
      </c>
      <c r="D881" s="76">
        <f>VLOOKUP(A881, 'PAH3.DE'!$A$31:$B$1500, 2, FALSE)</f>
        <v>68.56</v>
      </c>
      <c r="E881" s="80">
        <f>VLOOKUP(A881,HRMS.PA!$A$33:$B$2000,2,FALSE)</f>
        <v>970.2</v>
      </c>
      <c r="F881" s="81">
        <f>VLOOKUP(A881,'.STOXX'!$A$27:$B$1500,2,FALSE)</f>
        <v>402.88</v>
      </c>
    </row>
    <row r="882" spans="1:6" x14ac:dyDescent="0.3">
      <c r="A882" s="36">
        <v>44729</v>
      </c>
      <c r="B882" s="80">
        <v>167.3</v>
      </c>
      <c r="C882" s="76">
        <f>VLOOKUP(A882, LVMH.PA!$A$32:$B$2000, 2, FALSE)</f>
        <v>544.70000000000005</v>
      </c>
      <c r="D882" s="76">
        <f>VLOOKUP(A882, 'PAH3.DE'!$A$31:$B$1500, 2, FALSE)</f>
        <v>67.5</v>
      </c>
      <c r="E882" s="80">
        <f>VLOOKUP(A882,HRMS.PA!$A$33:$B$2000,2,FALSE)</f>
        <v>973.8</v>
      </c>
      <c r="F882" s="81">
        <f>VLOOKUP(A882,'.STOXX'!$A$27:$B$1500,2,FALSE)</f>
        <v>403.25</v>
      </c>
    </row>
    <row r="883" spans="1:6" x14ac:dyDescent="0.3">
      <c r="A883" s="36">
        <v>44732</v>
      </c>
      <c r="B883" s="80">
        <v>172</v>
      </c>
      <c r="C883" s="76">
        <f>VLOOKUP(A883, LVMH.PA!$A$32:$B$2000, 2, FALSE)</f>
        <v>542.5</v>
      </c>
      <c r="D883" s="76">
        <f>VLOOKUP(A883, 'PAH3.DE'!$A$31:$B$1500, 2, FALSE)</f>
        <v>67.34</v>
      </c>
      <c r="E883" s="80">
        <f>VLOOKUP(A883,HRMS.PA!$A$33:$B$2000,2,FALSE)</f>
        <v>985.8</v>
      </c>
      <c r="F883" s="81">
        <f>VLOOKUP(A883,'.STOXX'!$A$27:$B$1500,2,FALSE)</f>
        <v>407.14</v>
      </c>
    </row>
    <row r="884" spans="1:6" x14ac:dyDescent="0.3">
      <c r="A884" s="36">
        <v>44733</v>
      </c>
      <c r="B884" s="80">
        <v>174.95</v>
      </c>
      <c r="C884" s="76">
        <f>VLOOKUP(A884, LVMH.PA!$A$32:$B$2000, 2, FALSE)</f>
        <v>553.5</v>
      </c>
      <c r="D884" s="76">
        <f>VLOOKUP(A884, 'PAH3.DE'!$A$31:$B$1500, 2, FALSE)</f>
        <v>68.44</v>
      </c>
      <c r="E884" s="80">
        <f>VLOOKUP(A884,HRMS.PA!$A$33:$B$2000,2,FALSE)</f>
        <v>1002.5</v>
      </c>
      <c r="F884" s="81">
        <f>VLOOKUP(A884,'.STOXX'!$A$27:$B$1500,2,FALSE)</f>
        <v>408.58</v>
      </c>
    </row>
    <row r="885" spans="1:6" x14ac:dyDescent="0.3">
      <c r="A885" s="36">
        <v>44734</v>
      </c>
      <c r="B885" s="80">
        <v>174</v>
      </c>
      <c r="C885" s="76">
        <f>VLOOKUP(A885, LVMH.PA!$A$32:$B$2000, 2, FALSE)</f>
        <v>551.70000000000005</v>
      </c>
      <c r="D885" s="76">
        <f>VLOOKUP(A885, 'PAH3.DE'!$A$31:$B$1500, 2, FALSE)</f>
        <v>67.739999999999995</v>
      </c>
      <c r="E885" s="80">
        <f>VLOOKUP(A885,HRMS.PA!$A$33:$B$2000,2,FALSE)</f>
        <v>1014</v>
      </c>
      <c r="F885" s="81">
        <f>VLOOKUP(A885,'.STOXX'!$A$27:$B$1500,2,FALSE)</f>
        <v>405.74</v>
      </c>
    </row>
    <row r="886" spans="1:6" x14ac:dyDescent="0.3">
      <c r="A886" s="36">
        <v>44735</v>
      </c>
      <c r="B886" s="80">
        <v>176.1</v>
      </c>
      <c r="C886" s="76">
        <f>VLOOKUP(A886, LVMH.PA!$A$32:$B$2000, 2, FALSE)</f>
        <v>566</v>
      </c>
      <c r="D886" s="76">
        <f>VLOOKUP(A886, 'PAH3.DE'!$A$31:$B$1500, 2, FALSE)</f>
        <v>65.42</v>
      </c>
      <c r="E886" s="80">
        <f>VLOOKUP(A886,HRMS.PA!$A$33:$B$2000,2,FALSE)</f>
        <v>1035</v>
      </c>
      <c r="F886" s="81">
        <f>VLOOKUP(A886,'.STOXX'!$A$27:$B$1500,2,FALSE)</f>
        <v>402.4</v>
      </c>
    </row>
    <row r="887" spans="1:6" x14ac:dyDescent="0.3">
      <c r="A887" s="36">
        <v>44736</v>
      </c>
      <c r="B887" s="80">
        <v>179.7</v>
      </c>
      <c r="C887" s="76">
        <f>VLOOKUP(A887, LVMH.PA!$A$32:$B$2000, 2, FALSE)</f>
        <v>587.4</v>
      </c>
      <c r="D887" s="76">
        <f>VLOOKUP(A887, 'PAH3.DE'!$A$31:$B$1500, 2, FALSE)</f>
        <v>64.8</v>
      </c>
      <c r="E887" s="80">
        <f>VLOOKUP(A887,HRMS.PA!$A$33:$B$2000,2,FALSE)</f>
        <v>1067.5</v>
      </c>
      <c r="F887" s="81">
        <f>VLOOKUP(A887,'.STOXX'!$A$27:$B$1500,2,FALSE)</f>
        <v>412.93</v>
      </c>
    </row>
    <row r="888" spans="1:6" x14ac:dyDescent="0.3">
      <c r="A888" s="36">
        <v>44739</v>
      </c>
      <c r="B888" s="80">
        <v>177.7</v>
      </c>
      <c r="C888" s="76">
        <f>VLOOKUP(A888, LVMH.PA!$A$32:$B$2000, 2, FALSE)</f>
        <v>580.20000000000005</v>
      </c>
      <c r="D888" s="76">
        <f>VLOOKUP(A888, 'PAH3.DE'!$A$31:$B$1500, 2, FALSE)</f>
        <v>66.099999999999994</v>
      </c>
      <c r="E888" s="80">
        <f>VLOOKUP(A888,HRMS.PA!$A$33:$B$2000,2,FALSE)</f>
        <v>1062.5</v>
      </c>
      <c r="F888" s="81">
        <f>VLOOKUP(A888,'.STOXX'!$A$27:$B$1500,2,FALSE)</f>
        <v>415.09</v>
      </c>
    </row>
    <row r="889" spans="1:6" x14ac:dyDescent="0.3">
      <c r="A889" s="36">
        <v>44740</v>
      </c>
      <c r="B889" s="80">
        <v>178.85</v>
      </c>
      <c r="C889" s="76">
        <f>VLOOKUP(A889, LVMH.PA!$A$32:$B$2000, 2, FALSE)</f>
        <v>589.1</v>
      </c>
      <c r="D889" s="76">
        <f>VLOOKUP(A889, 'PAH3.DE'!$A$31:$B$1500, 2, FALSE)</f>
        <v>67.88</v>
      </c>
      <c r="E889" s="80">
        <f>VLOOKUP(A889,HRMS.PA!$A$33:$B$2000,2,FALSE)</f>
        <v>1068</v>
      </c>
      <c r="F889" s="81">
        <f>VLOOKUP(A889,'.STOXX'!$A$27:$B$1500,2,FALSE)</f>
        <v>416.19</v>
      </c>
    </row>
    <row r="890" spans="1:6" x14ac:dyDescent="0.3">
      <c r="A890" s="36">
        <v>44741</v>
      </c>
      <c r="B890" s="80">
        <v>175.4</v>
      </c>
      <c r="C890" s="76">
        <f>VLOOKUP(A890, LVMH.PA!$A$32:$B$2000, 2, FALSE)</f>
        <v>589</v>
      </c>
      <c r="D890" s="76">
        <f>VLOOKUP(A890, 'PAH3.DE'!$A$31:$B$1500, 2, FALSE)</f>
        <v>65.819999999999993</v>
      </c>
      <c r="E890" s="80">
        <f>VLOOKUP(A890,HRMS.PA!$A$33:$B$2000,2,FALSE)</f>
        <v>1076</v>
      </c>
      <c r="F890" s="81">
        <f>VLOOKUP(A890,'.STOXX'!$A$27:$B$1500,2,FALSE)</f>
        <v>413.42</v>
      </c>
    </row>
    <row r="891" spans="1:6" x14ac:dyDescent="0.3">
      <c r="A891" s="36">
        <v>44742</v>
      </c>
      <c r="B891" s="80">
        <v>175.2</v>
      </c>
      <c r="C891" s="76">
        <f>VLOOKUP(A891, LVMH.PA!$A$32:$B$2000, 2, FALSE)</f>
        <v>581.70000000000005</v>
      </c>
      <c r="D891" s="76">
        <f>VLOOKUP(A891, 'PAH3.DE'!$A$31:$B$1500, 2, FALSE)</f>
        <v>63.12</v>
      </c>
      <c r="E891" s="80">
        <f>VLOOKUP(A891,HRMS.PA!$A$33:$B$2000,2,FALSE)</f>
        <v>1067</v>
      </c>
      <c r="F891" s="81">
        <f>VLOOKUP(A891,'.STOXX'!$A$27:$B$1500,2,FALSE)</f>
        <v>407.2</v>
      </c>
    </row>
    <row r="892" spans="1:6" x14ac:dyDescent="0.3">
      <c r="A892" s="36">
        <v>44743</v>
      </c>
      <c r="B892" s="80">
        <v>177.65</v>
      </c>
      <c r="C892" s="76">
        <f>VLOOKUP(A892, LVMH.PA!$A$32:$B$2000, 2, FALSE)</f>
        <v>580</v>
      </c>
      <c r="D892" s="76">
        <f>VLOOKUP(A892, 'PAH3.DE'!$A$31:$B$1500, 2, FALSE)</f>
        <v>62.94</v>
      </c>
      <c r="E892" s="80">
        <f>VLOOKUP(A892,HRMS.PA!$A$33:$B$2000,2,FALSE)</f>
        <v>1065.5</v>
      </c>
      <c r="F892" s="81">
        <f>VLOOKUP(A892,'.STOXX'!$A$27:$B$1500,2,FALSE)</f>
        <v>407.13</v>
      </c>
    </row>
    <row r="893" spans="1:6" x14ac:dyDescent="0.3">
      <c r="A893" s="36">
        <v>44746</v>
      </c>
      <c r="B893" s="80">
        <v>181.9</v>
      </c>
      <c r="C893" s="76">
        <f>VLOOKUP(A893, LVMH.PA!$A$32:$B$2000, 2, FALSE)</f>
        <v>585.29999999999995</v>
      </c>
      <c r="D893" s="76">
        <f>VLOOKUP(A893, 'PAH3.DE'!$A$31:$B$1500, 2, FALSE)</f>
        <v>61.76</v>
      </c>
      <c r="E893" s="80">
        <f>VLOOKUP(A893,HRMS.PA!$A$33:$B$2000,2,FALSE)</f>
        <v>1065</v>
      </c>
      <c r="F893" s="81">
        <f>VLOOKUP(A893,'.STOXX'!$A$27:$B$1500,2,FALSE)</f>
        <v>409.31</v>
      </c>
    </row>
    <row r="894" spans="1:6" x14ac:dyDescent="0.3">
      <c r="A894" s="36">
        <v>44747</v>
      </c>
      <c r="B894" s="80">
        <v>182.2</v>
      </c>
      <c r="C894" s="76">
        <f>VLOOKUP(A894, LVMH.PA!$A$32:$B$2000, 2, FALSE)</f>
        <v>572</v>
      </c>
      <c r="D894" s="76">
        <f>VLOOKUP(A894, 'PAH3.DE'!$A$31:$B$1500, 2, FALSE)</f>
        <v>59.06</v>
      </c>
      <c r="E894" s="80">
        <f>VLOOKUP(A894,HRMS.PA!$A$33:$B$2000,2,FALSE)</f>
        <v>1060</v>
      </c>
      <c r="F894" s="81">
        <f>VLOOKUP(A894,'.STOXX'!$A$27:$B$1500,2,FALSE)</f>
        <v>400.68</v>
      </c>
    </row>
    <row r="895" spans="1:6" x14ac:dyDescent="0.3">
      <c r="A895" s="36">
        <v>44748</v>
      </c>
      <c r="B895" s="80">
        <v>184.15</v>
      </c>
      <c r="C895" s="76">
        <f>VLOOKUP(A895, LVMH.PA!$A$32:$B$2000, 2, FALSE)</f>
        <v>597.6</v>
      </c>
      <c r="D895" s="76">
        <f>VLOOKUP(A895, 'PAH3.DE'!$A$31:$B$1500, 2, FALSE)</f>
        <v>59.92</v>
      </c>
      <c r="E895" s="80">
        <f>VLOOKUP(A895,HRMS.PA!$A$33:$B$2000,2,FALSE)</f>
        <v>1113.5</v>
      </c>
      <c r="F895" s="81">
        <f>VLOOKUP(A895,'.STOXX'!$A$27:$B$1500,2,FALSE)</f>
        <v>407.34</v>
      </c>
    </row>
    <row r="896" spans="1:6" x14ac:dyDescent="0.3">
      <c r="A896" s="36">
        <v>44749</v>
      </c>
      <c r="B896" s="80">
        <v>189</v>
      </c>
      <c r="C896" s="76">
        <f>VLOOKUP(A896, LVMH.PA!$A$32:$B$2000, 2, FALSE)</f>
        <v>607.6</v>
      </c>
      <c r="D896" s="76">
        <f>VLOOKUP(A896, 'PAH3.DE'!$A$31:$B$1500, 2, FALSE)</f>
        <v>63.82</v>
      </c>
      <c r="E896" s="80">
        <f>VLOOKUP(A896,HRMS.PA!$A$33:$B$2000,2,FALSE)</f>
        <v>1085.5</v>
      </c>
      <c r="F896" s="81">
        <f>VLOOKUP(A896,'.STOXX'!$A$27:$B$1500,2,FALSE)</f>
        <v>415.01</v>
      </c>
    </row>
    <row r="897" spans="1:6" x14ac:dyDescent="0.3">
      <c r="A897" s="36">
        <v>44750</v>
      </c>
      <c r="B897" s="80">
        <v>190.7</v>
      </c>
      <c r="C897" s="76">
        <f>VLOOKUP(A897, LVMH.PA!$A$32:$B$2000, 2, FALSE)</f>
        <v>606.9</v>
      </c>
      <c r="D897" s="76">
        <f>VLOOKUP(A897, 'PAH3.DE'!$A$31:$B$1500, 2, FALSE)</f>
        <v>67.739999999999995</v>
      </c>
      <c r="E897" s="80">
        <f>VLOOKUP(A897,HRMS.PA!$A$33:$B$2000,2,FALSE)</f>
        <v>1070</v>
      </c>
      <c r="F897" s="81">
        <f>VLOOKUP(A897,'.STOXX'!$A$27:$B$1500,2,FALSE)</f>
        <v>417.12</v>
      </c>
    </row>
    <row r="898" spans="1:6" x14ac:dyDescent="0.3">
      <c r="A898" s="36">
        <v>44753</v>
      </c>
      <c r="B898" s="80">
        <v>191</v>
      </c>
      <c r="C898" s="76">
        <f>VLOOKUP(A898, LVMH.PA!$A$32:$B$2000, 2, FALSE)</f>
        <v>604.29999999999995</v>
      </c>
      <c r="D898" s="76">
        <f>VLOOKUP(A898, 'PAH3.DE'!$A$31:$B$1500, 2, FALSE)</f>
        <v>66.099999999999994</v>
      </c>
      <c r="E898" s="80">
        <f>VLOOKUP(A898,HRMS.PA!$A$33:$B$2000,2,FALSE)</f>
        <v>1075</v>
      </c>
      <c r="F898" s="81">
        <f>VLOOKUP(A898,'.STOXX'!$A$27:$B$1500,2,FALSE)</f>
        <v>415.02</v>
      </c>
    </row>
    <row r="899" spans="1:6" x14ac:dyDescent="0.3">
      <c r="A899" s="36">
        <v>44754</v>
      </c>
      <c r="B899" s="80">
        <v>189.75</v>
      </c>
      <c r="C899" s="76">
        <f>VLOOKUP(A899, LVMH.PA!$A$32:$B$2000, 2, FALSE)</f>
        <v>610.70000000000005</v>
      </c>
      <c r="D899" s="76">
        <f>VLOOKUP(A899, 'PAH3.DE'!$A$31:$B$1500, 2, FALSE)</f>
        <v>66.02</v>
      </c>
      <c r="E899" s="80">
        <f>VLOOKUP(A899,HRMS.PA!$A$33:$B$2000,2,FALSE)</f>
        <v>1107.5</v>
      </c>
      <c r="F899" s="81">
        <f>VLOOKUP(A899,'.STOXX'!$A$27:$B$1500,2,FALSE)</f>
        <v>417.04</v>
      </c>
    </row>
    <row r="900" spans="1:6" x14ac:dyDescent="0.3">
      <c r="A900" s="36">
        <v>44755</v>
      </c>
      <c r="B900" s="80">
        <v>189.35</v>
      </c>
      <c r="C900" s="76">
        <f>VLOOKUP(A900, LVMH.PA!$A$32:$B$2000, 2, FALSE)</f>
        <v>606.20000000000005</v>
      </c>
      <c r="D900" s="76">
        <f>VLOOKUP(A900, 'PAH3.DE'!$A$31:$B$1500, 2, FALSE)</f>
        <v>65.239999999999995</v>
      </c>
      <c r="E900" s="80">
        <f>VLOOKUP(A900,HRMS.PA!$A$33:$B$2000,2,FALSE)</f>
        <v>1102</v>
      </c>
      <c r="F900" s="81">
        <f>VLOOKUP(A900,'.STOXX'!$A$27:$B$1500,2,FALSE)</f>
        <v>412.81</v>
      </c>
    </row>
    <row r="901" spans="1:6" x14ac:dyDescent="0.3">
      <c r="A901" s="36">
        <v>44756</v>
      </c>
      <c r="B901" s="80">
        <v>188.45</v>
      </c>
      <c r="C901" s="76">
        <f>VLOOKUP(A901, LVMH.PA!$A$32:$B$2000, 2, FALSE)</f>
        <v>606.4</v>
      </c>
      <c r="D901" s="76">
        <f>VLOOKUP(A901, 'PAH3.DE'!$A$31:$B$1500, 2, FALSE)</f>
        <v>63.9</v>
      </c>
      <c r="E901" s="80">
        <f>VLOOKUP(A901,HRMS.PA!$A$33:$B$2000,2,FALSE)</f>
        <v>1095.5</v>
      </c>
      <c r="F901" s="81">
        <f>VLOOKUP(A901,'.STOXX'!$A$27:$B$1500,2,FALSE)</f>
        <v>406.5</v>
      </c>
    </row>
    <row r="902" spans="1:6" x14ac:dyDescent="0.3">
      <c r="A902" s="36">
        <v>44757</v>
      </c>
      <c r="B902" s="80">
        <v>193.05</v>
      </c>
      <c r="C902" s="76">
        <f>VLOOKUP(A902, LVMH.PA!$A$32:$B$2000, 2, FALSE)</f>
        <v>608.4</v>
      </c>
      <c r="D902" s="76">
        <f>VLOOKUP(A902, 'PAH3.DE'!$A$31:$B$1500, 2, FALSE)</f>
        <v>67.48</v>
      </c>
      <c r="E902" s="80">
        <f>VLOOKUP(A902,HRMS.PA!$A$33:$B$2000,2,FALSE)</f>
        <v>1123</v>
      </c>
      <c r="F902" s="81">
        <f>VLOOKUP(A902,'.STOXX'!$A$27:$B$1500,2,FALSE)</f>
        <v>413.78</v>
      </c>
    </row>
    <row r="903" spans="1:6" x14ac:dyDescent="0.3">
      <c r="A903" s="36">
        <v>44760</v>
      </c>
      <c r="B903" s="80">
        <v>195.45</v>
      </c>
      <c r="C903" s="76">
        <f>VLOOKUP(A903, LVMH.PA!$A$32:$B$2000, 2, FALSE)</f>
        <v>614.29999999999995</v>
      </c>
      <c r="D903" s="76">
        <f>VLOOKUP(A903, 'PAH3.DE'!$A$31:$B$1500, 2, FALSE)</f>
        <v>69.08</v>
      </c>
      <c r="E903" s="80">
        <f>VLOOKUP(A903,HRMS.PA!$A$33:$B$2000,2,FALSE)</f>
        <v>1139.5</v>
      </c>
      <c r="F903" s="81">
        <f>VLOOKUP(A903,'.STOXX'!$A$27:$B$1500,2,FALSE)</f>
        <v>417.63</v>
      </c>
    </row>
    <row r="904" spans="1:6" x14ac:dyDescent="0.3">
      <c r="A904" s="36">
        <v>44761</v>
      </c>
      <c r="B904" s="80">
        <v>196.3</v>
      </c>
      <c r="C904" s="76">
        <f>VLOOKUP(A904, LVMH.PA!$A$32:$B$2000, 2, FALSE)</f>
        <v>628.1</v>
      </c>
      <c r="D904" s="76">
        <f>VLOOKUP(A904, 'PAH3.DE'!$A$31:$B$1500, 2, FALSE)</f>
        <v>70.38</v>
      </c>
      <c r="E904" s="80">
        <f>VLOOKUP(A904,HRMS.PA!$A$33:$B$2000,2,FALSE)</f>
        <v>1173.5</v>
      </c>
      <c r="F904" s="81">
        <f>VLOOKUP(A904,'.STOXX'!$A$27:$B$1500,2,FALSE)</f>
        <v>423.41</v>
      </c>
    </row>
    <row r="905" spans="1:6" x14ac:dyDescent="0.3">
      <c r="A905" s="36">
        <v>44762</v>
      </c>
      <c r="B905" s="80">
        <v>193.4</v>
      </c>
      <c r="C905" s="76">
        <f>VLOOKUP(A905, LVMH.PA!$A$32:$B$2000, 2, FALSE)</f>
        <v>625.70000000000005</v>
      </c>
      <c r="D905" s="76">
        <f>VLOOKUP(A905, 'PAH3.DE'!$A$31:$B$1500, 2, FALSE)</f>
        <v>69.680000000000007</v>
      </c>
      <c r="E905" s="80">
        <f>VLOOKUP(A905,HRMS.PA!$A$33:$B$2000,2,FALSE)</f>
        <v>1175.5</v>
      </c>
      <c r="F905" s="81">
        <f>VLOOKUP(A905,'.STOXX'!$A$27:$B$1500,2,FALSE)</f>
        <v>422.51</v>
      </c>
    </row>
    <row r="906" spans="1:6" x14ac:dyDescent="0.3">
      <c r="A906" s="36">
        <v>44763</v>
      </c>
      <c r="B906" s="80">
        <v>197.2</v>
      </c>
      <c r="C906" s="76">
        <f>VLOOKUP(A906, LVMH.PA!$A$32:$B$2000, 2, FALSE)</f>
        <v>633.29999999999995</v>
      </c>
      <c r="D906" s="76">
        <f>VLOOKUP(A906, 'PAH3.DE'!$A$31:$B$1500, 2, FALSE)</f>
        <v>68.64</v>
      </c>
      <c r="E906" s="80">
        <f>VLOOKUP(A906,HRMS.PA!$A$33:$B$2000,2,FALSE)</f>
        <v>1196</v>
      </c>
      <c r="F906" s="81">
        <f>VLOOKUP(A906,'.STOXX'!$A$27:$B$1500,2,FALSE)</f>
        <v>424.39</v>
      </c>
    </row>
    <row r="907" spans="1:6" x14ac:dyDescent="0.3">
      <c r="A907" s="36">
        <v>44764</v>
      </c>
      <c r="B907" s="80">
        <v>197.45</v>
      </c>
      <c r="C907" s="76">
        <f>VLOOKUP(A907, LVMH.PA!$A$32:$B$2000, 2, FALSE)</f>
        <v>634.70000000000005</v>
      </c>
      <c r="D907" s="76">
        <f>VLOOKUP(A907, 'PAH3.DE'!$A$31:$B$1500, 2, FALSE)</f>
        <v>68.98</v>
      </c>
      <c r="E907" s="80">
        <f>VLOOKUP(A907,HRMS.PA!$A$33:$B$2000,2,FALSE)</f>
        <v>1205</v>
      </c>
      <c r="F907" s="81">
        <f>VLOOKUP(A907,'.STOXX'!$A$27:$B$1500,2,FALSE)</f>
        <v>425.71</v>
      </c>
    </row>
    <row r="908" spans="1:6" x14ac:dyDescent="0.3">
      <c r="A908" s="36">
        <v>44767</v>
      </c>
      <c r="B908" s="80">
        <v>198.25</v>
      </c>
      <c r="C908" s="76">
        <f>VLOOKUP(A908, LVMH.PA!$A$32:$B$2000, 2, FALSE)</f>
        <v>637.4</v>
      </c>
      <c r="D908" s="76">
        <f>VLOOKUP(A908, 'PAH3.DE'!$A$31:$B$1500, 2, FALSE)</f>
        <v>68.12</v>
      </c>
      <c r="E908" s="80">
        <f>VLOOKUP(A908,HRMS.PA!$A$33:$B$2000,2,FALSE)</f>
        <v>1209</v>
      </c>
      <c r="F908" s="81">
        <f>VLOOKUP(A908,'.STOXX'!$A$27:$B$1500,2,FALSE)</f>
        <v>426.25</v>
      </c>
    </row>
    <row r="909" spans="1:6" x14ac:dyDescent="0.3">
      <c r="A909" s="36">
        <v>44768</v>
      </c>
      <c r="B909" s="80">
        <v>194.5</v>
      </c>
      <c r="C909" s="76">
        <f>VLOOKUP(A909, LVMH.PA!$A$32:$B$2000, 2, FALSE)</f>
        <v>625.20000000000005</v>
      </c>
      <c r="D909" s="76">
        <f>VLOOKUP(A909, 'PAH3.DE'!$A$31:$B$1500, 2, FALSE)</f>
        <v>67.28</v>
      </c>
      <c r="E909" s="80">
        <f>VLOOKUP(A909,HRMS.PA!$A$33:$B$2000,2,FALSE)</f>
        <v>1192</v>
      </c>
      <c r="F909" s="81">
        <f>VLOOKUP(A909,'.STOXX'!$A$27:$B$1500,2,FALSE)</f>
        <v>426.13</v>
      </c>
    </row>
    <row r="910" spans="1:6" x14ac:dyDescent="0.3">
      <c r="A910" s="36">
        <v>44769</v>
      </c>
      <c r="B910" s="80">
        <v>196.55</v>
      </c>
      <c r="C910" s="76">
        <f>VLOOKUP(A910, LVMH.PA!$A$32:$B$2000, 2, FALSE)</f>
        <v>636</v>
      </c>
      <c r="D910" s="76">
        <f>VLOOKUP(A910, 'PAH3.DE'!$A$31:$B$1500, 2, FALSE)</f>
        <v>67.28</v>
      </c>
      <c r="E910" s="80">
        <f>VLOOKUP(A910,HRMS.PA!$A$33:$B$2000,2,FALSE)</f>
        <v>1203.5</v>
      </c>
      <c r="F910" s="81">
        <f>VLOOKUP(A910,'.STOXX'!$A$27:$B$1500,2,FALSE)</f>
        <v>428.12</v>
      </c>
    </row>
    <row r="911" spans="1:6" x14ac:dyDescent="0.3">
      <c r="A911" s="36">
        <v>44770</v>
      </c>
      <c r="B911" s="80">
        <v>204.2</v>
      </c>
      <c r="C911" s="76">
        <f>VLOOKUP(A911, LVMH.PA!$A$32:$B$2000, 2, FALSE)</f>
        <v>662.9</v>
      </c>
      <c r="D911" s="76">
        <f>VLOOKUP(A911, 'PAH3.DE'!$A$31:$B$1500, 2, FALSE)</f>
        <v>69.62</v>
      </c>
      <c r="E911" s="80">
        <f>VLOOKUP(A911,HRMS.PA!$A$33:$B$2000,2,FALSE)</f>
        <v>1241</v>
      </c>
      <c r="F911" s="81">
        <f>VLOOKUP(A911,'.STOXX'!$A$27:$B$1500,2,FALSE)</f>
        <v>432.77</v>
      </c>
    </row>
    <row r="912" spans="1:6" x14ac:dyDescent="0.3">
      <c r="A912" s="36">
        <v>44771</v>
      </c>
      <c r="B912" s="80">
        <v>206.2</v>
      </c>
      <c r="C912" s="76">
        <f>VLOOKUP(A912, LVMH.PA!$A$32:$B$2000, 2, FALSE)</f>
        <v>675</v>
      </c>
      <c r="D912" s="76">
        <f>VLOOKUP(A912, 'PAH3.DE'!$A$31:$B$1500, 2, FALSE)</f>
        <v>70.400000000000006</v>
      </c>
      <c r="E912" s="80">
        <f>VLOOKUP(A912,HRMS.PA!$A$33:$B$2000,2,FALSE)</f>
        <v>1334</v>
      </c>
      <c r="F912" s="81">
        <f>VLOOKUP(A912,'.STOXX'!$A$27:$B$1500,2,FALSE)</f>
        <v>438.29</v>
      </c>
    </row>
    <row r="913" spans="1:6" x14ac:dyDescent="0.3">
      <c r="A913" s="36">
        <v>44774</v>
      </c>
      <c r="B913" s="80">
        <v>206.9</v>
      </c>
      <c r="C913" s="76">
        <f>VLOOKUP(A913, LVMH.PA!$A$32:$B$2000, 2, FALSE)</f>
        <v>688.3</v>
      </c>
      <c r="D913" s="76">
        <f>VLOOKUP(A913, 'PAH3.DE'!$A$31:$B$1500, 2, FALSE)</f>
        <v>70.36</v>
      </c>
      <c r="E913" s="80">
        <f>VLOOKUP(A913,HRMS.PA!$A$33:$B$2000,2,FALSE)</f>
        <v>1347.5</v>
      </c>
      <c r="F913" s="81">
        <f>VLOOKUP(A913,'.STOXX'!$A$27:$B$1500,2,FALSE)</f>
        <v>437.46</v>
      </c>
    </row>
    <row r="914" spans="1:6" x14ac:dyDescent="0.3">
      <c r="A914" s="36">
        <v>44775</v>
      </c>
      <c r="B914" s="80">
        <v>209.1</v>
      </c>
      <c r="C914" s="76">
        <f>VLOOKUP(A914, LVMH.PA!$A$32:$B$2000, 2, FALSE)</f>
        <v>679</v>
      </c>
      <c r="D914" s="76">
        <f>VLOOKUP(A914, 'PAH3.DE'!$A$31:$B$1500, 2, FALSE)</f>
        <v>70.78</v>
      </c>
      <c r="E914" s="80">
        <f>VLOOKUP(A914,HRMS.PA!$A$33:$B$2000,2,FALSE)</f>
        <v>1330</v>
      </c>
      <c r="F914" s="81">
        <f>VLOOKUP(A914,'.STOXX'!$A$27:$B$1500,2,FALSE)</f>
        <v>436.07</v>
      </c>
    </row>
    <row r="915" spans="1:6" x14ac:dyDescent="0.3">
      <c r="A915" s="36">
        <v>44776</v>
      </c>
      <c r="B915" s="80">
        <v>212.2</v>
      </c>
      <c r="C915" s="76">
        <f>VLOOKUP(A915, LVMH.PA!$A$32:$B$2000, 2, FALSE)</f>
        <v>685.6</v>
      </c>
      <c r="D915" s="76">
        <f>VLOOKUP(A915, 'PAH3.DE'!$A$31:$B$1500, 2, FALSE)</f>
        <v>72.38</v>
      </c>
      <c r="E915" s="80">
        <f>VLOOKUP(A915,HRMS.PA!$A$33:$B$2000,2,FALSE)</f>
        <v>1342.5</v>
      </c>
      <c r="F915" s="81">
        <f>VLOOKUP(A915,'.STOXX'!$A$27:$B$1500,2,FALSE)</f>
        <v>438.29</v>
      </c>
    </row>
    <row r="916" spans="1:6" x14ac:dyDescent="0.3">
      <c r="A916" s="36">
        <v>44777</v>
      </c>
      <c r="B916" s="80">
        <v>210.4</v>
      </c>
      <c r="C916" s="76">
        <f>VLOOKUP(A916, LVMH.PA!$A$32:$B$2000, 2, FALSE)</f>
        <v>693</v>
      </c>
      <c r="D916" s="76">
        <f>VLOOKUP(A916, 'PAH3.DE'!$A$31:$B$1500, 2, FALSE)</f>
        <v>72.28</v>
      </c>
      <c r="E916" s="80">
        <f>VLOOKUP(A916,HRMS.PA!$A$33:$B$2000,2,FALSE)</f>
        <v>1383</v>
      </c>
      <c r="F916" s="81">
        <f>VLOOKUP(A916,'.STOXX'!$A$27:$B$1500,2,FALSE)</f>
        <v>439.06</v>
      </c>
    </row>
    <row r="917" spans="1:6" x14ac:dyDescent="0.3">
      <c r="A917" s="36">
        <v>44778</v>
      </c>
      <c r="B917" s="80">
        <v>208.1</v>
      </c>
      <c r="C917" s="76">
        <f>VLOOKUP(A917, LVMH.PA!$A$32:$B$2000, 2, FALSE)</f>
        <v>682.2</v>
      </c>
      <c r="D917" s="76">
        <f>VLOOKUP(A917, 'PAH3.DE'!$A$31:$B$1500, 2, FALSE)</f>
        <v>72.3</v>
      </c>
      <c r="E917" s="80">
        <f>VLOOKUP(A917,HRMS.PA!$A$33:$B$2000,2,FALSE)</f>
        <v>1348</v>
      </c>
      <c r="F917" s="81">
        <f>VLOOKUP(A917,'.STOXX'!$A$27:$B$1500,2,FALSE)</f>
        <v>435.72</v>
      </c>
    </row>
    <row r="918" spans="1:6" x14ac:dyDescent="0.3">
      <c r="A918" s="36">
        <v>44781</v>
      </c>
      <c r="B918" s="80">
        <v>210.7</v>
      </c>
      <c r="C918" s="76">
        <f>VLOOKUP(A918, LVMH.PA!$A$32:$B$2000, 2, FALSE)</f>
        <v>689.1</v>
      </c>
      <c r="D918" s="76">
        <f>VLOOKUP(A918, 'PAH3.DE'!$A$31:$B$1500, 2, FALSE)</f>
        <v>73.12</v>
      </c>
      <c r="E918" s="80">
        <f>VLOOKUP(A918,HRMS.PA!$A$33:$B$2000,2,FALSE)</f>
        <v>1356.5</v>
      </c>
      <c r="F918" s="81">
        <f>VLOOKUP(A918,'.STOXX'!$A$27:$B$1500,2,FALSE)</f>
        <v>438.93</v>
      </c>
    </row>
    <row r="919" spans="1:6" x14ac:dyDescent="0.3">
      <c r="A919" s="36">
        <v>44782</v>
      </c>
      <c r="B919" s="80">
        <v>206.9</v>
      </c>
      <c r="C919" s="76">
        <f>VLOOKUP(A919, LVMH.PA!$A$32:$B$2000, 2, FALSE)</f>
        <v>679.5</v>
      </c>
      <c r="D919" s="76">
        <f>VLOOKUP(A919, 'PAH3.DE'!$A$31:$B$1500, 2, FALSE)</f>
        <v>71.42</v>
      </c>
      <c r="E919" s="80">
        <f>VLOOKUP(A919,HRMS.PA!$A$33:$B$2000,2,FALSE)</f>
        <v>1338.5</v>
      </c>
      <c r="F919" s="81">
        <f>VLOOKUP(A919,'.STOXX'!$A$27:$B$1500,2,FALSE)</f>
        <v>435.98</v>
      </c>
    </row>
    <row r="920" spans="1:6" x14ac:dyDescent="0.3">
      <c r="A920" s="36">
        <v>44783</v>
      </c>
      <c r="B920" s="80">
        <v>208.4</v>
      </c>
      <c r="C920" s="76">
        <f>VLOOKUP(A920, LVMH.PA!$A$32:$B$2000, 2, FALSE)</f>
        <v>690</v>
      </c>
      <c r="D920" s="76">
        <f>VLOOKUP(A920, 'PAH3.DE'!$A$31:$B$1500, 2, FALSE)</f>
        <v>72.34</v>
      </c>
      <c r="E920" s="80">
        <f>VLOOKUP(A920,HRMS.PA!$A$33:$B$2000,2,FALSE)</f>
        <v>1370</v>
      </c>
      <c r="F920" s="81">
        <f>VLOOKUP(A920,'.STOXX'!$A$27:$B$1500,2,FALSE)</f>
        <v>439.88</v>
      </c>
    </row>
    <row r="921" spans="1:6" x14ac:dyDescent="0.3">
      <c r="A921" s="36">
        <v>44784</v>
      </c>
      <c r="B921" s="80">
        <v>209.4</v>
      </c>
      <c r="C921" s="76">
        <f>VLOOKUP(A921, LVMH.PA!$A$32:$B$2000, 2, FALSE)</f>
        <v>693.6</v>
      </c>
      <c r="D921" s="76">
        <f>VLOOKUP(A921, 'PAH3.DE'!$A$31:$B$1500, 2, FALSE)</f>
        <v>71.34</v>
      </c>
      <c r="E921" s="80">
        <f>VLOOKUP(A921,HRMS.PA!$A$33:$B$2000,2,FALSE)</f>
        <v>1379.5</v>
      </c>
      <c r="F921" s="81">
        <f>VLOOKUP(A921,'.STOXX'!$A$27:$B$1500,2,FALSE)</f>
        <v>440.16</v>
      </c>
    </row>
    <row r="922" spans="1:6" x14ac:dyDescent="0.3">
      <c r="A922" s="36">
        <v>44785</v>
      </c>
      <c r="B922" s="80">
        <v>209</v>
      </c>
      <c r="C922" s="76">
        <f>VLOOKUP(A922, LVMH.PA!$A$32:$B$2000, 2, FALSE)</f>
        <v>694.5</v>
      </c>
      <c r="D922" s="76">
        <f>VLOOKUP(A922, 'PAH3.DE'!$A$31:$B$1500, 2, FALSE)</f>
        <v>70.08</v>
      </c>
      <c r="E922" s="80">
        <f>VLOOKUP(A922,HRMS.PA!$A$33:$B$2000,2,FALSE)</f>
        <v>1378</v>
      </c>
      <c r="F922" s="81">
        <f>VLOOKUP(A922,'.STOXX'!$A$27:$B$1500,2,FALSE)</f>
        <v>440.87</v>
      </c>
    </row>
    <row r="923" spans="1:6" x14ac:dyDescent="0.3">
      <c r="A923" s="36">
        <v>44789</v>
      </c>
      <c r="B923" s="80">
        <v>208.1</v>
      </c>
      <c r="C923" s="76">
        <f>VLOOKUP(A923, LVMH.PA!$A$32:$B$2000, 2, FALSE)</f>
        <v>698.9</v>
      </c>
      <c r="D923" s="76">
        <f>VLOOKUP(A923, 'PAH3.DE'!$A$31:$B$1500, 2, FALSE)</f>
        <v>71.760000000000005</v>
      </c>
      <c r="E923" s="80">
        <f>VLOOKUP(A923,HRMS.PA!$A$33:$B$2000,2,FALSE)</f>
        <v>1389.5</v>
      </c>
      <c r="F923" s="81">
        <f>VLOOKUP(A923,'.STOXX'!$A$27:$B$1500,2,FALSE)</f>
        <v>443.07</v>
      </c>
    </row>
    <row r="924" spans="1:6" x14ac:dyDescent="0.3">
      <c r="A924" s="36">
        <v>44790</v>
      </c>
      <c r="B924" s="80">
        <v>206.3</v>
      </c>
      <c r="C924" s="76">
        <f>VLOOKUP(A924, LVMH.PA!$A$32:$B$2000, 2, FALSE)</f>
        <v>700.4</v>
      </c>
      <c r="D924" s="76">
        <f>VLOOKUP(A924, 'PAH3.DE'!$A$31:$B$1500, 2, FALSE)</f>
        <v>69.92</v>
      </c>
      <c r="E924" s="80">
        <f>VLOOKUP(A924,HRMS.PA!$A$33:$B$2000,2,FALSE)</f>
        <v>1393.5</v>
      </c>
      <c r="F924" s="81">
        <f>VLOOKUP(A924,'.STOXX'!$A$27:$B$1500,2,FALSE)</f>
        <v>439.03</v>
      </c>
    </row>
    <row r="925" spans="1:6" x14ac:dyDescent="0.3">
      <c r="A925" s="36">
        <v>44791</v>
      </c>
      <c r="B925" s="80">
        <v>208.8</v>
      </c>
      <c r="C925" s="76">
        <f>VLOOKUP(A925, LVMH.PA!$A$32:$B$2000, 2, FALSE)</f>
        <v>706.9</v>
      </c>
      <c r="D925" s="76">
        <f>VLOOKUP(A925, 'PAH3.DE'!$A$31:$B$1500, 2, FALSE)</f>
        <v>69.94</v>
      </c>
      <c r="E925" s="80">
        <f>VLOOKUP(A925,HRMS.PA!$A$33:$B$2000,2,FALSE)</f>
        <v>1407.5</v>
      </c>
      <c r="F925" s="81">
        <f>VLOOKUP(A925,'.STOXX'!$A$27:$B$1500,2,FALSE)</f>
        <v>440.76</v>
      </c>
    </row>
    <row r="926" spans="1:6" x14ac:dyDescent="0.3">
      <c r="A926" s="36">
        <v>44792</v>
      </c>
      <c r="B926" s="80">
        <v>205.3</v>
      </c>
      <c r="C926" s="76">
        <f>VLOOKUP(A926, LVMH.PA!$A$32:$B$2000, 2, FALSE)</f>
        <v>698.3</v>
      </c>
      <c r="D926" s="76">
        <f>VLOOKUP(A926, 'PAH3.DE'!$A$31:$B$1500, 2, FALSE)</f>
        <v>67.760000000000005</v>
      </c>
      <c r="E926" s="80">
        <f>VLOOKUP(A926,HRMS.PA!$A$33:$B$2000,2,FALSE)</f>
        <v>1396.5</v>
      </c>
      <c r="F926" s="81">
        <f>VLOOKUP(A926,'.STOXX'!$A$27:$B$1500,2,FALSE)</f>
        <v>437.36</v>
      </c>
    </row>
    <row r="927" spans="1:6" x14ac:dyDescent="0.3">
      <c r="A927" s="36">
        <v>44795</v>
      </c>
      <c r="B927" s="80">
        <v>203</v>
      </c>
      <c r="C927" s="76">
        <f>VLOOKUP(A927, LVMH.PA!$A$32:$B$2000, 2, FALSE)</f>
        <v>682.6</v>
      </c>
      <c r="D927" s="76">
        <f>VLOOKUP(A927, 'PAH3.DE'!$A$31:$B$1500, 2, FALSE)</f>
        <v>64.760000000000005</v>
      </c>
      <c r="E927" s="80">
        <f>VLOOKUP(A927,HRMS.PA!$A$33:$B$2000,2,FALSE)</f>
        <v>1378</v>
      </c>
      <c r="F927" s="81">
        <f>VLOOKUP(A927,'.STOXX'!$A$27:$B$1500,2,FALSE)</f>
        <v>433.17</v>
      </c>
    </row>
    <row r="928" spans="1:6" x14ac:dyDescent="0.3">
      <c r="A928" s="36">
        <v>44796</v>
      </c>
      <c r="B928" s="80">
        <v>203.2</v>
      </c>
      <c r="C928" s="76">
        <f>VLOOKUP(A928, LVMH.PA!$A$32:$B$2000, 2, FALSE)</f>
        <v>679.8</v>
      </c>
      <c r="D928" s="76">
        <f>VLOOKUP(A928, 'PAH3.DE'!$A$31:$B$1500, 2, FALSE)</f>
        <v>66.08</v>
      </c>
      <c r="E928" s="80">
        <f>VLOOKUP(A928,HRMS.PA!$A$33:$B$2000,2,FALSE)</f>
        <v>1363.5</v>
      </c>
      <c r="F928" s="81">
        <f>VLOOKUP(A928,'.STOXX'!$A$27:$B$1500,2,FALSE)</f>
        <v>431.35</v>
      </c>
    </row>
    <row r="929" spans="1:6" x14ac:dyDescent="0.3">
      <c r="A929" s="36">
        <v>44797</v>
      </c>
      <c r="B929" s="80">
        <v>205.5</v>
      </c>
      <c r="C929" s="76">
        <f>VLOOKUP(A929, LVMH.PA!$A$32:$B$2000, 2, FALSE)</f>
        <v>686.8</v>
      </c>
      <c r="D929" s="76">
        <f>VLOOKUP(A929, 'PAH3.DE'!$A$31:$B$1500, 2, FALSE)</f>
        <v>66.540000000000006</v>
      </c>
      <c r="E929" s="80">
        <f>VLOOKUP(A929,HRMS.PA!$A$33:$B$2000,2,FALSE)</f>
        <v>1394</v>
      </c>
      <c r="F929" s="81">
        <f>VLOOKUP(A929,'.STOXX'!$A$27:$B$1500,2,FALSE)</f>
        <v>432.05</v>
      </c>
    </row>
    <row r="930" spans="1:6" x14ac:dyDescent="0.3">
      <c r="A930" s="36">
        <v>44798</v>
      </c>
      <c r="B930" s="80">
        <v>205.8</v>
      </c>
      <c r="C930" s="76">
        <f>VLOOKUP(A930, LVMH.PA!$A$32:$B$2000, 2, FALSE)</f>
        <v>687.7</v>
      </c>
      <c r="D930" s="76">
        <f>VLOOKUP(A930, 'PAH3.DE'!$A$31:$B$1500, 2, FALSE)</f>
        <v>66.900000000000006</v>
      </c>
      <c r="E930" s="80">
        <f>VLOOKUP(A930,HRMS.PA!$A$33:$B$2000,2,FALSE)</f>
        <v>1388</v>
      </c>
      <c r="F930" s="81">
        <f>VLOOKUP(A930,'.STOXX'!$A$27:$B$1500,2,FALSE)</f>
        <v>433.36</v>
      </c>
    </row>
    <row r="931" spans="1:6" x14ac:dyDescent="0.3">
      <c r="A931" s="36">
        <v>44799</v>
      </c>
      <c r="B931" s="80">
        <v>199.85</v>
      </c>
      <c r="C931" s="76">
        <f>VLOOKUP(A931, LVMH.PA!$A$32:$B$2000, 2, FALSE)</f>
        <v>669</v>
      </c>
      <c r="D931" s="76">
        <f>VLOOKUP(A931, 'PAH3.DE'!$A$31:$B$1500, 2, FALSE)</f>
        <v>67.180000000000007</v>
      </c>
      <c r="E931" s="80">
        <f>VLOOKUP(A931,HRMS.PA!$A$33:$B$2000,2,FALSE)</f>
        <v>1336.5</v>
      </c>
      <c r="F931" s="81">
        <f>VLOOKUP(A931,'.STOXX'!$A$27:$B$1500,2,FALSE)</f>
        <v>426.09</v>
      </c>
    </row>
    <row r="932" spans="1:6" x14ac:dyDescent="0.3">
      <c r="A932" s="36">
        <v>44802</v>
      </c>
      <c r="B932" s="80">
        <v>198.55</v>
      </c>
      <c r="C932" s="76">
        <f>VLOOKUP(A932, LVMH.PA!$A$32:$B$2000, 2, FALSE)</f>
        <v>662.9</v>
      </c>
      <c r="D932" s="76">
        <f>VLOOKUP(A932, 'PAH3.DE'!$A$31:$B$1500, 2, FALSE)</f>
        <v>69.64</v>
      </c>
      <c r="E932" s="80">
        <f>VLOOKUP(A932,HRMS.PA!$A$33:$B$2000,2,FALSE)</f>
        <v>1320.5</v>
      </c>
      <c r="F932" s="81">
        <f>VLOOKUP(A932,'.STOXX'!$A$27:$B$1500,2,FALSE)</f>
        <v>422.65</v>
      </c>
    </row>
    <row r="933" spans="1:6" x14ac:dyDescent="0.3">
      <c r="A933" s="36">
        <v>44803</v>
      </c>
      <c r="B933" s="80">
        <v>196</v>
      </c>
      <c r="C933" s="76">
        <f>VLOOKUP(A933, LVMH.PA!$A$32:$B$2000, 2, FALSE)</f>
        <v>661.8</v>
      </c>
      <c r="D933" s="76">
        <f>VLOOKUP(A933, 'PAH3.DE'!$A$31:$B$1500, 2, FALSE)</f>
        <v>72.72</v>
      </c>
      <c r="E933" s="80">
        <f>VLOOKUP(A933,HRMS.PA!$A$33:$B$2000,2,FALSE)</f>
        <v>1313</v>
      </c>
      <c r="F933" s="81">
        <f>VLOOKUP(A933,'.STOXX'!$A$27:$B$1500,2,FALSE)</f>
        <v>419.81</v>
      </c>
    </row>
    <row r="934" spans="1:6" x14ac:dyDescent="0.3">
      <c r="A934" s="36">
        <v>44804</v>
      </c>
      <c r="B934" s="80">
        <v>193.2</v>
      </c>
      <c r="C934" s="76">
        <f>VLOOKUP(A934, LVMH.PA!$A$32:$B$2000, 2, FALSE)</f>
        <v>647.5</v>
      </c>
      <c r="D934" s="76">
        <f>VLOOKUP(A934, 'PAH3.DE'!$A$31:$B$1500, 2, FALSE)</f>
        <v>70.48</v>
      </c>
      <c r="E934" s="80">
        <f>VLOOKUP(A934,HRMS.PA!$A$33:$B$2000,2,FALSE)</f>
        <v>1282.5</v>
      </c>
      <c r="F934" s="81">
        <f>VLOOKUP(A934,'.STOXX'!$A$27:$B$1500,2,FALSE)</f>
        <v>415.12</v>
      </c>
    </row>
    <row r="935" spans="1:6" x14ac:dyDescent="0.3">
      <c r="A935" s="36">
        <v>44805</v>
      </c>
      <c r="B935" s="80">
        <v>191.85</v>
      </c>
      <c r="C935" s="76">
        <f>VLOOKUP(A935, LVMH.PA!$A$32:$B$2000, 2, FALSE)</f>
        <v>632.79999999999995</v>
      </c>
      <c r="D935" s="76">
        <f>VLOOKUP(A935, 'PAH3.DE'!$A$31:$B$1500, 2, FALSE)</f>
        <v>69.38</v>
      </c>
      <c r="E935" s="80">
        <f>VLOOKUP(A935,HRMS.PA!$A$33:$B$2000,2,FALSE)</f>
        <v>1250</v>
      </c>
      <c r="F935" s="81">
        <f>VLOOKUP(A935,'.STOXX'!$A$27:$B$1500,2,FALSE)</f>
        <v>407.66</v>
      </c>
    </row>
    <row r="936" spans="1:6" x14ac:dyDescent="0.3">
      <c r="A936" s="36">
        <v>44806</v>
      </c>
      <c r="B936" s="80">
        <v>196.65</v>
      </c>
      <c r="C936" s="76">
        <f>VLOOKUP(A936, LVMH.PA!$A$32:$B$2000, 2, FALSE)</f>
        <v>644.6</v>
      </c>
      <c r="D936" s="76">
        <f>VLOOKUP(A936, 'PAH3.DE'!$A$31:$B$1500, 2, FALSE)</f>
        <v>72.8</v>
      </c>
      <c r="E936" s="80">
        <f>VLOOKUP(A936,HRMS.PA!$A$33:$B$2000,2,FALSE)</f>
        <v>1271</v>
      </c>
      <c r="F936" s="81">
        <f>VLOOKUP(A936,'.STOXX'!$A$27:$B$1500,2,FALSE)</f>
        <v>415.97</v>
      </c>
    </row>
    <row r="937" spans="1:6" x14ac:dyDescent="0.3">
      <c r="A937" s="36">
        <v>44809</v>
      </c>
      <c r="B937" s="80">
        <v>190.65</v>
      </c>
      <c r="C937" s="76">
        <f>VLOOKUP(A937, LVMH.PA!$A$32:$B$2000, 2, FALSE)</f>
        <v>635</v>
      </c>
      <c r="D937" s="76">
        <f>VLOOKUP(A937, 'PAH3.DE'!$A$31:$B$1500, 2, FALSE)</f>
        <v>69.44</v>
      </c>
      <c r="E937" s="80">
        <f>VLOOKUP(A937,HRMS.PA!$A$33:$B$2000,2,FALSE)</f>
        <v>1255</v>
      </c>
      <c r="F937" s="81">
        <f>VLOOKUP(A937,'.STOXX'!$A$27:$B$1500,2,FALSE)</f>
        <v>413.39</v>
      </c>
    </row>
    <row r="938" spans="1:6" x14ac:dyDescent="0.3">
      <c r="A938" s="36">
        <v>44810</v>
      </c>
      <c r="B938" s="80">
        <v>191.8</v>
      </c>
      <c r="C938" s="76">
        <f>VLOOKUP(A938, LVMH.PA!$A$32:$B$2000, 2, FALSE)</f>
        <v>638.1</v>
      </c>
      <c r="D938" s="76">
        <f>VLOOKUP(A938, 'PAH3.DE'!$A$31:$B$1500, 2, FALSE)</f>
        <v>69.3</v>
      </c>
      <c r="E938" s="80">
        <f>VLOOKUP(A938,HRMS.PA!$A$33:$B$2000,2,FALSE)</f>
        <v>1271.5</v>
      </c>
      <c r="F938" s="81">
        <f>VLOOKUP(A938,'.STOXX'!$A$27:$B$1500,2,FALSE)</f>
        <v>414.38</v>
      </c>
    </row>
    <row r="939" spans="1:6" x14ac:dyDescent="0.3">
      <c r="A939" s="36">
        <v>44811</v>
      </c>
      <c r="B939" s="80">
        <v>194.15</v>
      </c>
      <c r="C939" s="76">
        <f>VLOOKUP(A939, LVMH.PA!$A$32:$B$2000, 2, FALSE)</f>
        <v>641.4</v>
      </c>
      <c r="D939" s="76">
        <f>VLOOKUP(A939, 'PAH3.DE'!$A$31:$B$1500, 2, FALSE)</f>
        <v>68.900000000000006</v>
      </c>
      <c r="E939" s="80">
        <f>VLOOKUP(A939,HRMS.PA!$A$33:$B$2000,2,FALSE)</f>
        <v>1275</v>
      </c>
      <c r="F939" s="81">
        <f>VLOOKUP(A939,'.STOXX'!$A$27:$B$1500,2,FALSE)</f>
        <v>412.01</v>
      </c>
    </row>
    <row r="940" spans="1:6" x14ac:dyDescent="0.3">
      <c r="A940" s="36">
        <v>44812</v>
      </c>
      <c r="B940" s="80">
        <v>194.3</v>
      </c>
      <c r="C940" s="76">
        <f>VLOOKUP(A940, LVMH.PA!$A$32:$B$2000, 2, FALSE)</f>
        <v>643.5</v>
      </c>
      <c r="D940" s="76">
        <f>VLOOKUP(A940, 'PAH3.DE'!$A$31:$B$1500, 2, FALSE)</f>
        <v>67.7</v>
      </c>
      <c r="E940" s="80">
        <f>VLOOKUP(A940,HRMS.PA!$A$33:$B$2000,2,FALSE)</f>
        <v>1284</v>
      </c>
      <c r="F940" s="81">
        <f>VLOOKUP(A940,'.STOXX'!$A$27:$B$1500,2,FALSE)</f>
        <v>414.09</v>
      </c>
    </row>
    <row r="941" spans="1:6" x14ac:dyDescent="0.3">
      <c r="A941" s="36">
        <v>44813</v>
      </c>
      <c r="B941" s="80">
        <v>195.55</v>
      </c>
      <c r="C941" s="76">
        <f>VLOOKUP(A941, LVMH.PA!$A$32:$B$2000, 2, FALSE)</f>
        <v>652.29999999999995</v>
      </c>
      <c r="D941" s="76">
        <f>VLOOKUP(A941, 'PAH3.DE'!$A$31:$B$1500, 2, FALSE)</f>
        <v>66.84</v>
      </c>
      <c r="E941" s="80">
        <f>VLOOKUP(A941,HRMS.PA!$A$33:$B$2000,2,FALSE)</f>
        <v>1309</v>
      </c>
      <c r="F941" s="81">
        <f>VLOOKUP(A941,'.STOXX'!$A$27:$B$1500,2,FALSE)</f>
        <v>420.37</v>
      </c>
    </row>
    <row r="942" spans="1:6" x14ac:dyDescent="0.3">
      <c r="A942" s="36">
        <v>44816</v>
      </c>
      <c r="B942" s="80">
        <v>199.7</v>
      </c>
      <c r="C942" s="76">
        <f>VLOOKUP(A942, LVMH.PA!$A$32:$B$2000, 2, FALSE)</f>
        <v>658.9</v>
      </c>
      <c r="D942" s="76">
        <f>VLOOKUP(A942, 'PAH3.DE'!$A$31:$B$1500, 2, FALSE)</f>
        <v>69.3</v>
      </c>
      <c r="E942" s="80">
        <f>VLOOKUP(A942,HRMS.PA!$A$33:$B$2000,2,FALSE)</f>
        <v>1317.5</v>
      </c>
      <c r="F942" s="81">
        <f>VLOOKUP(A942,'.STOXX'!$A$27:$B$1500,2,FALSE)</f>
        <v>427.75</v>
      </c>
    </row>
    <row r="943" spans="1:6" x14ac:dyDescent="0.3">
      <c r="A943" s="36">
        <v>44817</v>
      </c>
      <c r="B943" s="80">
        <v>195.55</v>
      </c>
      <c r="C943" s="76">
        <f>VLOOKUP(A943, LVMH.PA!$A$32:$B$2000, 2, FALSE)</f>
        <v>650.9</v>
      </c>
      <c r="D943" s="76">
        <f>VLOOKUP(A943, 'PAH3.DE'!$A$31:$B$1500, 2, FALSE)</f>
        <v>67.44</v>
      </c>
      <c r="E943" s="80">
        <f>VLOOKUP(A943,HRMS.PA!$A$33:$B$2000,2,FALSE)</f>
        <v>1298.5</v>
      </c>
      <c r="F943" s="81">
        <f>VLOOKUP(A943,'.STOXX'!$A$27:$B$1500,2,FALSE)</f>
        <v>421.13</v>
      </c>
    </row>
    <row r="944" spans="1:6" x14ac:dyDescent="0.3">
      <c r="A944" s="36">
        <v>44818</v>
      </c>
      <c r="B944" s="80">
        <v>200.5</v>
      </c>
      <c r="C944" s="76">
        <f>VLOOKUP(A944, LVMH.PA!$A$32:$B$2000, 2, FALSE)</f>
        <v>654.20000000000005</v>
      </c>
      <c r="D944" s="76">
        <f>VLOOKUP(A944, 'PAH3.DE'!$A$31:$B$1500, 2, FALSE)</f>
        <v>67.7</v>
      </c>
      <c r="E944" s="80">
        <f>VLOOKUP(A944,HRMS.PA!$A$33:$B$2000,2,FALSE)</f>
        <v>1295.5</v>
      </c>
      <c r="F944" s="81">
        <f>VLOOKUP(A944,'.STOXX'!$A$27:$B$1500,2,FALSE)</f>
        <v>417.51</v>
      </c>
    </row>
    <row r="945" spans="1:6" x14ac:dyDescent="0.3">
      <c r="A945" s="36">
        <v>44819</v>
      </c>
      <c r="B945" s="80">
        <v>199.4</v>
      </c>
      <c r="C945" s="76">
        <f>VLOOKUP(A945, LVMH.PA!$A$32:$B$2000, 2, FALSE)</f>
        <v>641.4</v>
      </c>
      <c r="D945" s="76">
        <f>VLOOKUP(A945, 'PAH3.DE'!$A$31:$B$1500, 2, FALSE)</f>
        <v>67</v>
      </c>
      <c r="E945" s="80">
        <f>VLOOKUP(A945,HRMS.PA!$A$33:$B$2000,2,FALSE)</f>
        <v>1245.5</v>
      </c>
      <c r="F945" s="81">
        <f>VLOOKUP(A945,'.STOXX'!$A$27:$B$1500,2,FALSE)</f>
        <v>414.78</v>
      </c>
    </row>
    <row r="946" spans="1:6" x14ac:dyDescent="0.3">
      <c r="A946" s="36">
        <v>44820</v>
      </c>
      <c r="B946" s="80">
        <v>196.55</v>
      </c>
      <c r="C946" s="76">
        <f>VLOOKUP(A946, LVMH.PA!$A$32:$B$2000, 2, FALSE)</f>
        <v>639.5</v>
      </c>
      <c r="D946" s="76">
        <f>VLOOKUP(A946, 'PAH3.DE'!$A$31:$B$1500, 2, FALSE)</f>
        <v>66.86</v>
      </c>
      <c r="E946" s="80">
        <f>VLOOKUP(A946,HRMS.PA!$A$33:$B$2000,2,FALSE)</f>
        <v>1226.5</v>
      </c>
      <c r="F946" s="81">
        <f>VLOOKUP(A946,'.STOXX'!$A$27:$B$1500,2,FALSE)</f>
        <v>408.24</v>
      </c>
    </row>
    <row r="947" spans="1:6" x14ac:dyDescent="0.3">
      <c r="A947" s="36">
        <v>44823</v>
      </c>
      <c r="B947" s="80">
        <v>196.5</v>
      </c>
      <c r="C947" s="76">
        <f>VLOOKUP(A947, LVMH.PA!$A$32:$B$2000, 2, FALSE)</f>
        <v>641</v>
      </c>
      <c r="D947" s="76">
        <f>VLOOKUP(A947, 'PAH3.DE'!$A$31:$B$1500, 2, FALSE)</f>
        <v>69.22</v>
      </c>
      <c r="E947" s="80">
        <f>VLOOKUP(A947,HRMS.PA!$A$33:$B$2000,2,FALSE)</f>
        <v>1242</v>
      </c>
      <c r="F947" s="81">
        <f>VLOOKUP(A947,'.STOXX'!$A$27:$B$1500,2,FALSE)</f>
        <v>407.87</v>
      </c>
    </row>
    <row r="948" spans="1:6" x14ac:dyDescent="0.3">
      <c r="A948" s="36">
        <v>44824</v>
      </c>
      <c r="B948" s="80">
        <v>193.6</v>
      </c>
      <c r="C948" s="76">
        <f>VLOOKUP(A948, LVMH.PA!$A$32:$B$2000, 2, FALSE)</f>
        <v>634</v>
      </c>
      <c r="D948" s="76">
        <f>VLOOKUP(A948, 'PAH3.DE'!$A$31:$B$1500, 2, FALSE)</f>
        <v>71.900000000000006</v>
      </c>
      <c r="E948" s="80">
        <f>VLOOKUP(A948,HRMS.PA!$A$33:$B$2000,2,FALSE)</f>
        <v>1244.5</v>
      </c>
      <c r="F948" s="81">
        <f>VLOOKUP(A948,'.STOXX'!$A$27:$B$1500,2,FALSE)</f>
        <v>403.42</v>
      </c>
    </row>
    <row r="949" spans="1:6" x14ac:dyDescent="0.3">
      <c r="A949" s="36">
        <v>44825</v>
      </c>
      <c r="B949" s="80">
        <v>196.25</v>
      </c>
      <c r="C949" s="76">
        <f>VLOOKUP(A949, LVMH.PA!$A$32:$B$2000, 2, FALSE)</f>
        <v>643.6</v>
      </c>
      <c r="D949" s="76">
        <f>VLOOKUP(A949, 'PAH3.DE'!$A$31:$B$1500, 2, FALSE)</f>
        <v>72</v>
      </c>
      <c r="E949" s="80">
        <f>VLOOKUP(A949,HRMS.PA!$A$33:$B$2000,2,FALSE)</f>
        <v>1270.5</v>
      </c>
      <c r="F949" s="81">
        <f>VLOOKUP(A949,'.STOXX'!$A$27:$B$1500,2,FALSE)</f>
        <v>407.05</v>
      </c>
    </row>
    <row r="950" spans="1:6" x14ac:dyDescent="0.3">
      <c r="A950" s="36">
        <v>44826</v>
      </c>
      <c r="B950" s="80">
        <v>191.8</v>
      </c>
      <c r="C950" s="76">
        <f>VLOOKUP(A950, LVMH.PA!$A$32:$B$2000, 2, FALSE)</f>
        <v>624.9</v>
      </c>
      <c r="D950" s="76">
        <f>VLOOKUP(A950, 'PAH3.DE'!$A$31:$B$1500, 2, FALSE)</f>
        <v>72.34</v>
      </c>
      <c r="E950" s="80">
        <f>VLOOKUP(A950,HRMS.PA!$A$33:$B$2000,2,FALSE)</f>
        <v>1208</v>
      </c>
      <c r="F950" s="81">
        <f>VLOOKUP(A950,'.STOXX'!$A$27:$B$1500,2,FALSE)</f>
        <v>399.76</v>
      </c>
    </row>
    <row r="951" spans="1:6" x14ac:dyDescent="0.3">
      <c r="A951" s="36">
        <v>44827</v>
      </c>
      <c r="B951" s="80">
        <v>190.15</v>
      </c>
      <c r="C951" s="76">
        <f>VLOOKUP(A951, LVMH.PA!$A$32:$B$2000, 2, FALSE)</f>
        <v>603.20000000000005</v>
      </c>
      <c r="D951" s="76">
        <f>VLOOKUP(A951, 'PAH3.DE'!$A$31:$B$1500, 2, FALSE)</f>
        <v>70.22</v>
      </c>
      <c r="E951" s="80">
        <f>VLOOKUP(A951,HRMS.PA!$A$33:$B$2000,2,FALSE)</f>
        <v>1171.5</v>
      </c>
      <c r="F951" s="81">
        <f>VLOOKUP(A951,'.STOXX'!$A$27:$B$1500,2,FALSE)</f>
        <v>390.4</v>
      </c>
    </row>
    <row r="952" spans="1:6" x14ac:dyDescent="0.3">
      <c r="A952" s="36">
        <v>44830</v>
      </c>
      <c r="B952" s="80">
        <v>194.5</v>
      </c>
      <c r="C952" s="76">
        <f>VLOOKUP(A952, LVMH.PA!$A$32:$B$2000, 2, FALSE)</f>
        <v>606.79999999999995</v>
      </c>
      <c r="D952" s="76">
        <f>VLOOKUP(A952, 'PAH3.DE'!$A$31:$B$1500, 2, FALSE)</f>
        <v>69.959999999999994</v>
      </c>
      <c r="E952" s="80">
        <f>VLOOKUP(A952,HRMS.PA!$A$33:$B$2000,2,FALSE)</f>
        <v>1174</v>
      </c>
      <c r="F952" s="81">
        <f>VLOOKUP(A952,'.STOXX'!$A$27:$B$1500,2,FALSE)</f>
        <v>388.75</v>
      </c>
    </row>
    <row r="953" spans="1:6" x14ac:dyDescent="0.3">
      <c r="A953" s="36">
        <v>44831</v>
      </c>
      <c r="B953" s="80">
        <v>196.55</v>
      </c>
      <c r="C953" s="76">
        <f>VLOOKUP(A953, LVMH.PA!$A$32:$B$2000, 2, FALSE)</f>
        <v>604.20000000000005</v>
      </c>
      <c r="D953" s="76">
        <f>VLOOKUP(A953, 'PAH3.DE'!$A$31:$B$1500, 2, FALSE)</f>
        <v>68.58</v>
      </c>
      <c r="E953" s="80">
        <f>VLOOKUP(A953,HRMS.PA!$A$33:$B$2000,2,FALSE)</f>
        <v>1184.5</v>
      </c>
      <c r="F953" s="81">
        <f>VLOOKUP(A953,'.STOXX'!$A$27:$B$1500,2,FALSE)</f>
        <v>388.24</v>
      </c>
    </row>
    <row r="954" spans="1:6" x14ac:dyDescent="0.3">
      <c r="A954" s="36">
        <v>44832</v>
      </c>
      <c r="B954" s="80">
        <v>195.2</v>
      </c>
      <c r="C954" s="76">
        <f>VLOOKUP(A954, LVMH.PA!$A$32:$B$2000, 2, FALSE)</f>
        <v>613.20000000000005</v>
      </c>
      <c r="D954" s="76">
        <f>VLOOKUP(A954, 'PAH3.DE'!$A$31:$B$1500, 2, FALSE)</f>
        <v>67.900000000000006</v>
      </c>
      <c r="E954" s="80">
        <f>VLOOKUP(A954,HRMS.PA!$A$33:$B$2000,2,FALSE)</f>
        <v>1212.5</v>
      </c>
      <c r="F954" s="81">
        <f>VLOOKUP(A954,'.STOXX'!$A$27:$B$1500,2,FALSE)</f>
        <v>389.41</v>
      </c>
    </row>
    <row r="955" spans="1:6" x14ac:dyDescent="0.3">
      <c r="A955" s="36">
        <v>44833</v>
      </c>
      <c r="B955" s="80">
        <v>190.05</v>
      </c>
      <c r="C955" s="76">
        <f>VLOOKUP(A955, LVMH.PA!$A$32:$B$2000, 2, FALSE)</f>
        <v>608</v>
      </c>
      <c r="D955" s="76">
        <f>VLOOKUP(A955, 'PAH3.DE'!$A$31:$B$1500, 2, FALSE)</f>
        <v>60.48</v>
      </c>
      <c r="E955" s="80">
        <f>VLOOKUP(A955,HRMS.PA!$A$33:$B$2000,2,FALSE)</f>
        <v>1207.5</v>
      </c>
      <c r="F955" s="81">
        <f>VLOOKUP(A955,'.STOXX'!$A$27:$B$1500,2,FALSE)</f>
        <v>382.89</v>
      </c>
    </row>
    <row r="956" spans="1:6" x14ac:dyDescent="0.3">
      <c r="A956" s="36">
        <v>44834</v>
      </c>
      <c r="B956" s="80">
        <v>191.7</v>
      </c>
      <c r="C956" s="76">
        <f>VLOOKUP(A956, LVMH.PA!$A$32:$B$2000, 2, FALSE)</f>
        <v>610.4</v>
      </c>
      <c r="D956" s="76">
        <f>VLOOKUP(A956, 'PAH3.DE'!$A$31:$B$1500, 2, FALSE)</f>
        <v>58.16</v>
      </c>
      <c r="E956" s="80">
        <f>VLOOKUP(A956,HRMS.PA!$A$33:$B$2000,2,FALSE)</f>
        <v>1217</v>
      </c>
      <c r="F956" s="81">
        <f>VLOOKUP(A956,'.STOXX'!$A$27:$B$1500,2,FALSE)</f>
        <v>387.85</v>
      </c>
    </row>
    <row r="957" spans="1:6" x14ac:dyDescent="0.3">
      <c r="A957" s="36">
        <v>44837</v>
      </c>
      <c r="B957" s="80">
        <v>189.75</v>
      </c>
      <c r="C957" s="76">
        <f>VLOOKUP(A957, LVMH.PA!$A$32:$B$2000, 2, FALSE)</f>
        <v>608</v>
      </c>
      <c r="D957" s="76">
        <f>VLOOKUP(A957, 'PAH3.DE'!$A$31:$B$1500, 2, FALSE)</f>
        <v>57.34</v>
      </c>
      <c r="E957" s="80">
        <f>VLOOKUP(A957,HRMS.PA!$A$33:$B$2000,2,FALSE)</f>
        <v>1228</v>
      </c>
      <c r="F957" s="81">
        <f>VLOOKUP(A957,'.STOXX'!$A$27:$B$1500,2,FALSE)</f>
        <v>390.83</v>
      </c>
    </row>
    <row r="958" spans="1:6" x14ac:dyDescent="0.3">
      <c r="A958" s="36">
        <v>44838</v>
      </c>
      <c r="B958" s="80">
        <v>196.4</v>
      </c>
      <c r="C958" s="76">
        <f>VLOOKUP(A958, LVMH.PA!$A$32:$B$2000, 2, FALSE)</f>
        <v>646.79999999999995</v>
      </c>
      <c r="D958" s="76">
        <f>VLOOKUP(A958, 'PAH3.DE'!$A$31:$B$1500, 2, FALSE)</f>
        <v>60.3</v>
      </c>
      <c r="E958" s="80">
        <f>VLOOKUP(A958,HRMS.PA!$A$33:$B$2000,2,FALSE)</f>
        <v>1303</v>
      </c>
      <c r="F958" s="81">
        <f>VLOOKUP(A958,'.STOXX'!$A$27:$B$1500,2,FALSE)</f>
        <v>403.03</v>
      </c>
    </row>
    <row r="959" spans="1:6" x14ac:dyDescent="0.3">
      <c r="A959" s="36">
        <v>44839</v>
      </c>
      <c r="B959" s="80">
        <v>193.2</v>
      </c>
      <c r="C959" s="76">
        <f>VLOOKUP(A959, LVMH.PA!$A$32:$B$2000, 2, FALSE)</f>
        <v>637.29999999999995</v>
      </c>
      <c r="D959" s="76">
        <f>VLOOKUP(A959, 'PAH3.DE'!$A$31:$B$1500, 2, FALSE)</f>
        <v>59.6</v>
      </c>
      <c r="E959" s="80">
        <f>VLOOKUP(A959,HRMS.PA!$A$33:$B$2000,2,FALSE)</f>
        <v>1296.5</v>
      </c>
      <c r="F959" s="81">
        <f>VLOOKUP(A959,'.STOXX'!$A$27:$B$1500,2,FALSE)</f>
        <v>398.91</v>
      </c>
    </row>
    <row r="960" spans="1:6" x14ac:dyDescent="0.3">
      <c r="A960" s="36">
        <v>44840</v>
      </c>
      <c r="B960" s="80">
        <v>194.4</v>
      </c>
      <c r="C960" s="76">
        <f>VLOOKUP(A960, LVMH.PA!$A$32:$B$2000, 2, FALSE)</f>
        <v>635.1</v>
      </c>
      <c r="D960" s="76">
        <f>VLOOKUP(A960, 'PAH3.DE'!$A$31:$B$1500, 2, FALSE)</f>
        <v>61.14</v>
      </c>
      <c r="E960" s="80">
        <f>VLOOKUP(A960,HRMS.PA!$A$33:$B$2000,2,FALSE)</f>
        <v>1297</v>
      </c>
      <c r="F960" s="81">
        <f>VLOOKUP(A960,'.STOXX'!$A$27:$B$1500,2,FALSE)</f>
        <v>396.35</v>
      </c>
    </row>
    <row r="961" spans="1:6" x14ac:dyDescent="0.3">
      <c r="A961" s="36">
        <v>44841</v>
      </c>
      <c r="B961" s="80">
        <v>189.65</v>
      </c>
      <c r="C961" s="76">
        <f>VLOOKUP(A961, LVMH.PA!$A$32:$B$2000, 2, FALSE)</f>
        <v>618.20000000000005</v>
      </c>
      <c r="D961" s="76">
        <f>VLOOKUP(A961, 'PAH3.DE'!$A$31:$B$1500, 2, FALSE)</f>
        <v>60.12</v>
      </c>
      <c r="E961" s="80">
        <f>VLOOKUP(A961,HRMS.PA!$A$33:$B$2000,2,FALSE)</f>
        <v>1265</v>
      </c>
      <c r="F961" s="81">
        <f>VLOOKUP(A961,'.STOXX'!$A$27:$B$1500,2,FALSE)</f>
        <v>391.67</v>
      </c>
    </row>
    <row r="962" spans="1:6" x14ac:dyDescent="0.3">
      <c r="A962" s="36">
        <v>44844</v>
      </c>
      <c r="B962" s="80">
        <v>187.75</v>
      </c>
      <c r="C962" s="76">
        <f>VLOOKUP(A962, LVMH.PA!$A$32:$B$2000, 2, FALSE)</f>
        <v>610.5</v>
      </c>
      <c r="D962" s="76">
        <f>VLOOKUP(A962, 'PAH3.DE'!$A$31:$B$1500, 2, FALSE)</f>
        <v>57.7</v>
      </c>
      <c r="E962" s="80">
        <f>VLOOKUP(A962,HRMS.PA!$A$33:$B$2000,2,FALSE)</f>
        <v>1248.5</v>
      </c>
      <c r="F962" s="81">
        <f>VLOOKUP(A962,'.STOXX'!$A$27:$B$1500,2,FALSE)</f>
        <v>390.12</v>
      </c>
    </row>
    <row r="963" spans="1:6" x14ac:dyDescent="0.3">
      <c r="A963" s="36">
        <v>44845</v>
      </c>
      <c r="B963" s="80">
        <v>190.05</v>
      </c>
      <c r="C963" s="76">
        <f>VLOOKUP(A963, LVMH.PA!$A$32:$B$2000, 2, FALSE)</f>
        <v>610.5</v>
      </c>
      <c r="D963" s="76">
        <f>VLOOKUP(A963, 'PAH3.DE'!$A$31:$B$1500, 2, FALSE)</f>
        <v>56.64</v>
      </c>
      <c r="E963" s="80">
        <f>VLOOKUP(A963,HRMS.PA!$A$33:$B$2000,2,FALSE)</f>
        <v>1261</v>
      </c>
      <c r="F963" s="81">
        <f>VLOOKUP(A963,'.STOXX'!$A$27:$B$1500,2,FALSE)</f>
        <v>387.95</v>
      </c>
    </row>
    <row r="964" spans="1:6" x14ac:dyDescent="0.3">
      <c r="A964" s="36">
        <v>44846</v>
      </c>
      <c r="B964" s="80">
        <v>188.95</v>
      </c>
      <c r="C964" s="76">
        <f>VLOOKUP(A964, LVMH.PA!$A$32:$B$2000, 2, FALSE)</f>
        <v>621.9</v>
      </c>
      <c r="D964" s="76">
        <f>VLOOKUP(A964, 'PAH3.DE'!$A$31:$B$1500, 2, FALSE)</f>
        <v>57.2</v>
      </c>
      <c r="E964" s="80">
        <f>VLOOKUP(A964,HRMS.PA!$A$33:$B$2000,2,FALSE)</f>
        <v>1284</v>
      </c>
      <c r="F964" s="81">
        <f>VLOOKUP(A964,'.STOXX'!$A$27:$B$1500,2,FALSE)</f>
        <v>385.88</v>
      </c>
    </row>
    <row r="965" spans="1:6" x14ac:dyDescent="0.3">
      <c r="A965" s="36">
        <v>44847</v>
      </c>
      <c r="B965" s="80">
        <v>186.7</v>
      </c>
      <c r="C965" s="76">
        <f>VLOOKUP(A965, LVMH.PA!$A$32:$B$2000, 2, FALSE)</f>
        <v>617.5</v>
      </c>
      <c r="D965" s="76">
        <f>VLOOKUP(A965, 'PAH3.DE'!$A$31:$B$1500, 2, FALSE)</f>
        <v>57.14</v>
      </c>
      <c r="E965" s="80">
        <f>VLOOKUP(A965,HRMS.PA!$A$33:$B$2000,2,FALSE)</f>
        <v>1254.5</v>
      </c>
      <c r="F965" s="81">
        <f>VLOOKUP(A965,'.STOXX'!$A$27:$B$1500,2,FALSE)</f>
        <v>389.15</v>
      </c>
    </row>
    <row r="966" spans="1:6" x14ac:dyDescent="0.3">
      <c r="A966" s="36">
        <v>44848</v>
      </c>
      <c r="B966" s="80">
        <v>187.3</v>
      </c>
      <c r="C966" s="76">
        <f>VLOOKUP(A966, LVMH.PA!$A$32:$B$2000, 2, FALSE)</f>
        <v>625.20000000000005</v>
      </c>
      <c r="D966" s="76">
        <f>VLOOKUP(A966, 'PAH3.DE'!$A$31:$B$1500, 2, FALSE)</f>
        <v>56.98</v>
      </c>
      <c r="E966" s="80">
        <f>VLOOKUP(A966,HRMS.PA!$A$33:$B$2000,2,FALSE)</f>
        <v>1274.5</v>
      </c>
      <c r="F966" s="81">
        <f>VLOOKUP(A966,'.STOXX'!$A$27:$B$1500,2,FALSE)</f>
        <v>391.31</v>
      </c>
    </row>
    <row r="967" spans="1:6" x14ac:dyDescent="0.3">
      <c r="A967" s="36">
        <v>44851</v>
      </c>
      <c r="B967" s="80">
        <v>191.4</v>
      </c>
      <c r="C967" s="76">
        <f>VLOOKUP(A967, LVMH.PA!$A$32:$B$2000, 2, FALSE)</f>
        <v>637.70000000000005</v>
      </c>
      <c r="D967" s="76">
        <f>VLOOKUP(A967, 'PAH3.DE'!$A$31:$B$1500, 2, FALSE)</f>
        <v>58.54</v>
      </c>
      <c r="E967" s="80">
        <f>VLOOKUP(A967,HRMS.PA!$A$33:$B$2000,2,FALSE)</f>
        <v>1307.5</v>
      </c>
      <c r="F967" s="81">
        <f>VLOOKUP(A967,'.STOXX'!$A$27:$B$1500,2,FALSE)</f>
        <v>398.48</v>
      </c>
    </row>
    <row r="968" spans="1:6" x14ac:dyDescent="0.3">
      <c r="A968" s="36">
        <v>44852</v>
      </c>
      <c r="B968" s="80">
        <v>193.5</v>
      </c>
      <c r="C968" s="76">
        <f>VLOOKUP(A968, LVMH.PA!$A$32:$B$2000, 2, FALSE)</f>
        <v>636.1</v>
      </c>
      <c r="D968" s="76">
        <f>VLOOKUP(A968, 'PAH3.DE'!$A$31:$B$1500, 2, FALSE)</f>
        <v>58.62</v>
      </c>
      <c r="E968" s="80">
        <f>VLOOKUP(A968,HRMS.PA!$A$33:$B$2000,2,FALSE)</f>
        <v>1313</v>
      </c>
      <c r="F968" s="81">
        <f>VLOOKUP(A968,'.STOXX'!$A$27:$B$1500,2,FALSE)</f>
        <v>399.84</v>
      </c>
    </row>
    <row r="969" spans="1:6" x14ac:dyDescent="0.3">
      <c r="A969" s="36">
        <v>44853</v>
      </c>
      <c r="B969" s="80">
        <v>191.85</v>
      </c>
      <c r="C969" s="76">
        <f>VLOOKUP(A969, LVMH.PA!$A$32:$B$2000, 2, FALSE)</f>
        <v>625</v>
      </c>
      <c r="D969" s="76">
        <f>VLOOKUP(A969, 'PAH3.DE'!$A$31:$B$1500, 2, FALSE)</f>
        <v>57.78</v>
      </c>
      <c r="E969" s="80">
        <f>VLOOKUP(A969,HRMS.PA!$A$33:$B$2000,2,FALSE)</f>
        <v>1305</v>
      </c>
      <c r="F969" s="81">
        <f>VLOOKUP(A969,'.STOXX'!$A$27:$B$1500,2,FALSE)</f>
        <v>397.73</v>
      </c>
    </row>
    <row r="970" spans="1:6" x14ac:dyDescent="0.3">
      <c r="A970" s="36">
        <v>44854</v>
      </c>
      <c r="B970" s="80">
        <v>192.3</v>
      </c>
      <c r="C970" s="76">
        <f>VLOOKUP(A970, LVMH.PA!$A$32:$B$2000, 2, FALSE)</f>
        <v>634</v>
      </c>
      <c r="D970" s="76">
        <f>VLOOKUP(A970, 'PAH3.DE'!$A$31:$B$1500, 2, FALSE)</f>
        <v>58.48</v>
      </c>
      <c r="E970" s="80">
        <f>VLOOKUP(A970,HRMS.PA!$A$33:$B$2000,2,FALSE)</f>
        <v>1325.5</v>
      </c>
      <c r="F970" s="81">
        <f>VLOOKUP(A970,'.STOXX'!$A$27:$B$1500,2,FALSE)</f>
        <v>398.77</v>
      </c>
    </row>
    <row r="971" spans="1:6" x14ac:dyDescent="0.3">
      <c r="A971" s="36">
        <v>44855</v>
      </c>
      <c r="B971" s="80">
        <v>190.2</v>
      </c>
      <c r="C971" s="76">
        <f>VLOOKUP(A971, LVMH.PA!$A$32:$B$2000, 2, FALSE)</f>
        <v>631.5</v>
      </c>
      <c r="D971" s="76">
        <f>VLOOKUP(A971, 'PAH3.DE'!$A$31:$B$1500, 2, FALSE)</f>
        <v>57.52</v>
      </c>
      <c r="E971" s="80">
        <f>VLOOKUP(A971,HRMS.PA!$A$33:$B$2000,2,FALSE)</f>
        <v>1304</v>
      </c>
      <c r="F971" s="81">
        <f>VLOOKUP(A971,'.STOXX'!$A$27:$B$1500,2,FALSE)</f>
        <v>396.29</v>
      </c>
    </row>
    <row r="972" spans="1:6" x14ac:dyDescent="0.3">
      <c r="A972" s="36">
        <v>44858</v>
      </c>
      <c r="B972" s="80">
        <v>194.05</v>
      </c>
      <c r="C972" s="76">
        <f>VLOOKUP(A972, LVMH.PA!$A$32:$B$2000, 2, FALSE)</f>
        <v>635.9</v>
      </c>
      <c r="D972" s="76">
        <f>VLOOKUP(A972, 'PAH3.DE'!$A$31:$B$1500, 2, FALSE)</f>
        <v>57.24</v>
      </c>
      <c r="E972" s="80">
        <f>VLOOKUP(A972,HRMS.PA!$A$33:$B$2000,2,FALSE)</f>
        <v>1292</v>
      </c>
      <c r="F972" s="81">
        <f>VLOOKUP(A972,'.STOXX'!$A$27:$B$1500,2,FALSE)</f>
        <v>401.84</v>
      </c>
    </row>
    <row r="973" spans="1:6" x14ac:dyDescent="0.3">
      <c r="A973" s="36">
        <v>44859</v>
      </c>
      <c r="B973" s="80">
        <v>199.05</v>
      </c>
      <c r="C973" s="76">
        <f>VLOOKUP(A973, LVMH.PA!$A$32:$B$2000, 2, FALSE)</f>
        <v>658</v>
      </c>
      <c r="D973" s="76">
        <f>VLOOKUP(A973, 'PAH3.DE'!$A$31:$B$1500, 2, FALSE)</f>
        <v>57.48</v>
      </c>
      <c r="E973" s="80">
        <f>VLOOKUP(A973,HRMS.PA!$A$33:$B$2000,2,FALSE)</f>
        <v>1354.5</v>
      </c>
      <c r="F973" s="81">
        <f>VLOOKUP(A973,'.STOXX'!$A$27:$B$1500,2,FALSE)</f>
        <v>407.61</v>
      </c>
    </row>
    <row r="974" spans="1:6" x14ac:dyDescent="0.3">
      <c r="A974" s="36">
        <v>44860</v>
      </c>
      <c r="B974" s="80">
        <v>197.95</v>
      </c>
      <c r="C974" s="76">
        <f>VLOOKUP(A974, LVMH.PA!$A$32:$B$2000, 2, FALSE)</f>
        <v>663</v>
      </c>
      <c r="D974" s="76">
        <f>VLOOKUP(A974, 'PAH3.DE'!$A$31:$B$1500, 2, FALSE)</f>
        <v>57.92</v>
      </c>
      <c r="E974" s="80">
        <f>VLOOKUP(A974,HRMS.PA!$A$33:$B$2000,2,FALSE)</f>
        <v>1367</v>
      </c>
      <c r="F974" s="81">
        <f>VLOOKUP(A974,'.STOXX'!$A$27:$B$1500,2,FALSE)</f>
        <v>410.31</v>
      </c>
    </row>
    <row r="975" spans="1:6" x14ac:dyDescent="0.3">
      <c r="A975" s="36">
        <v>44861</v>
      </c>
      <c r="B975" s="80">
        <v>197.25</v>
      </c>
      <c r="C975" s="76">
        <f>VLOOKUP(A975, LVMH.PA!$A$32:$B$2000, 2, FALSE)</f>
        <v>655.4</v>
      </c>
      <c r="D975" s="76">
        <f>VLOOKUP(A975, 'PAH3.DE'!$A$31:$B$1500, 2, FALSE)</f>
        <v>57.54</v>
      </c>
      <c r="E975" s="80">
        <f>VLOOKUP(A975,HRMS.PA!$A$33:$B$2000,2,FALSE)</f>
        <v>1344</v>
      </c>
      <c r="F975" s="81">
        <f>VLOOKUP(A975,'.STOXX'!$A$27:$B$1500,2,FALSE)</f>
        <v>410.19</v>
      </c>
    </row>
    <row r="976" spans="1:6" x14ac:dyDescent="0.3">
      <c r="A976" s="36">
        <v>44862</v>
      </c>
      <c r="B976" s="80">
        <v>198.9</v>
      </c>
      <c r="C976" s="76">
        <f>VLOOKUP(A976, LVMH.PA!$A$32:$B$2000, 2, FALSE)</f>
        <v>649.29999999999995</v>
      </c>
      <c r="D976" s="76">
        <f>VLOOKUP(A976, 'PAH3.DE'!$A$31:$B$1500, 2, FALSE)</f>
        <v>57.02</v>
      </c>
      <c r="E976" s="80">
        <f>VLOOKUP(A976,HRMS.PA!$A$33:$B$2000,2,FALSE)</f>
        <v>1320</v>
      </c>
      <c r="F976" s="81">
        <f>VLOOKUP(A976,'.STOXX'!$A$27:$B$1500,2,FALSE)</f>
        <v>410.76</v>
      </c>
    </row>
    <row r="977" spans="1:6" x14ac:dyDescent="0.3">
      <c r="A977" s="36">
        <v>44865</v>
      </c>
      <c r="B977" s="80">
        <v>199.5</v>
      </c>
      <c r="C977" s="76">
        <f>VLOOKUP(A977, LVMH.PA!$A$32:$B$2000, 2, FALSE)</f>
        <v>639</v>
      </c>
      <c r="D977" s="76">
        <f>VLOOKUP(A977, 'PAH3.DE'!$A$31:$B$1500, 2, FALSE)</f>
        <v>56.6</v>
      </c>
      <c r="E977" s="80">
        <f>VLOOKUP(A977,HRMS.PA!$A$33:$B$2000,2,FALSE)</f>
        <v>1310.5</v>
      </c>
      <c r="F977" s="81">
        <f>VLOOKUP(A977,'.STOXX'!$A$27:$B$1500,2,FALSE)</f>
        <v>412.2</v>
      </c>
    </row>
    <row r="978" spans="1:6" x14ac:dyDescent="0.3">
      <c r="A978" s="36">
        <v>44866</v>
      </c>
      <c r="B978" s="80">
        <v>199.1</v>
      </c>
      <c r="C978" s="76">
        <f>VLOOKUP(A978, LVMH.PA!$A$32:$B$2000, 2, FALSE)</f>
        <v>650.79999999999995</v>
      </c>
      <c r="D978" s="76">
        <f>VLOOKUP(A978, 'PAH3.DE'!$A$31:$B$1500, 2, FALSE)</f>
        <v>57.46</v>
      </c>
      <c r="E978" s="80">
        <f>VLOOKUP(A978,HRMS.PA!$A$33:$B$2000,2,FALSE)</f>
        <v>1350</v>
      </c>
      <c r="F978" s="81">
        <f>VLOOKUP(A978,'.STOXX'!$A$27:$B$1500,2,FALSE)</f>
        <v>414.61</v>
      </c>
    </row>
    <row r="979" spans="1:6" x14ac:dyDescent="0.3">
      <c r="A979" s="36">
        <v>44867</v>
      </c>
      <c r="B979" s="80">
        <v>195.95</v>
      </c>
      <c r="C979" s="76">
        <f>VLOOKUP(A979, LVMH.PA!$A$32:$B$2000, 2, FALSE)</f>
        <v>636.70000000000005</v>
      </c>
      <c r="D979" s="76">
        <f>VLOOKUP(A979, 'PAH3.DE'!$A$31:$B$1500, 2, FALSE)</f>
        <v>56.94</v>
      </c>
      <c r="E979" s="80">
        <f>VLOOKUP(A979,HRMS.PA!$A$33:$B$2000,2,FALSE)</f>
        <v>1342.5</v>
      </c>
      <c r="F979" s="81">
        <f>VLOOKUP(A979,'.STOXX'!$A$27:$B$1500,2,FALSE)</f>
        <v>413.39</v>
      </c>
    </row>
    <row r="980" spans="1:6" x14ac:dyDescent="0.3">
      <c r="A980" s="36">
        <v>44868</v>
      </c>
      <c r="B980" s="80">
        <v>196.65</v>
      </c>
      <c r="C980" s="76">
        <f>VLOOKUP(A980, LVMH.PA!$A$32:$B$2000, 2, FALSE)</f>
        <v>630</v>
      </c>
      <c r="D980" s="76">
        <f>VLOOKUP(A980, 'PAH3.DE'!$A$31:$B$1500, 2, FALSE)</f>
        <v>56.06</v>
      </c>
      <c r="E980" s="80">
        <f>VLOOKUP(A980,HRMS.PA!$A$33:$B$2000,2,FALSE)</f>
        <v>1308.5</v>
      </c>
      <c r="F980" s="81">
        <f>VLOOKUP(A980,'.STOXX'!$A$27:$B$1500,2,FALSE)</f>
        <v>409.55</v>
      </c>
    </row>
    <row r="981" spans="1:6" x14ac:dyDescent="0.3">
      <c r="A981" s="36">
        <v>44869</v>
      </c>
      <c r="B981" s="80">
        <v>201.4</v>
      </c>
      <c r="C981" s="76">
        <f>VLOOKUP(A981, LVMH.PA!$A$32:$B$2000, 2, FALSE)</f>
        <v>666.2</v>
      </c>
      <c r="D981" s="76">
        <f>VLOOKUP(A981, 'PAH3.DE'!$A$31:$B$1500, 2, FALSE)</f>
        <v>57.2</v>
      </c>
      <c r="E981" s="80">
        <f>VLOOKUP(A981,HRMS.PA!$A$33:$B$2000,2,FALSE)</f>
        <v>1357</v>
      </c>
      <c r="F981" s="81">
        <f>VLOOKUP(A981,'.STOXX'!$A$27:$B$1500,2,FALSE)</f>
        <v>416.98</v>
      </c>
    </row>
    <row r="982" spans="1:6" x14ac:dyDescent="0.3">
      <c r="A982" s="36">
        <v>44872</v>
      </c>
      <c r="B982" s="80">
        <v>200.5</v>
      </c>
      <c r="C982" s="76">
        <f>VLOOKUP(A982, LVMH.PA!$A$32:$B$2000, 2, FALSE)</f>
        <v>656</v>
      </c>
      <c r="D982" s="76">
        <f>VLOOKUP(A982, 'PAH3.DE'!$A$31:$B$1500, 2, FALSE)</f>
        <v>58.32</v>
      </c>
      <c r="E982" s="80">
        <f>VLOOKUP(A982,HRMS.PA!$A$33:$B$2000,2,FALSE)</f>
        <v>1348</v>
      </c>
      <c r="F982" s="81">
        <f>VLOOKUP(A982,'.STOXX'!$A$27:$B$1500,2,FALSE)</f>
        <v>418.34</v>
      </c>
    </row>
    <row r="983" spans="1:6" x14ac:dyDescent="0.3">
      <c r="A983" s="36">
        <v>44873</v>
      </c>
      <c r="B983" s="80">
        <v>204.3</v>
      </c>
      <c r="C983" s="76">
        <f>VLOOKUP(A983, LVMH.PA!$A$32:$B$2000, 2, FALSE)</f>
        <v>657.5</v>
      </c>
      <c r="D983" s="76">
        <f>VLOOKUP(A983, 'PAH3.DE'!$A$31:$B$1500, 2, FALSE)</f>
        <v>57.34</v>
      </c>
      <c r="E983" s="80">
        <f>VLOOKUP(A983,HRMS.PA!$A$33:$B$2000,2,FALSE)</f>
        <v>1367</v>
      </c>
      <c r="F983" s="81">
        <f>VLOOKUP(A983,'.STOXX'!$A$27:$B$1500,2,FALSE)</f>
        <v>421.61</v>
      </c>
    </row>
    <row r="984" spans="1:6" x14ac:dyDescent="0.3">
      <c r="A984" s="36">
        <v>44874</v>
      </c>
      <c r="B984" s="80">
        <v>203</v>
      </c>
      <c r="C984" s="76">
        <f>VLOOKUP(A984, LVMH.PA!$A$32:$B$2000, 2, FALSE)</f>
        <v>658</v>
      </c>
      <c r="D984" s="76">
        <f>VLOOKUP(A984, 'PAH3.DE'!$A$31:$B$1500, 2, FALSE)</f>
        <v>57.18</v>
      </c>
      <c r="E984" s="80">
        <f>VLOOKUP(A984,HRMS.PA!$A$33:$B$2000,2,FALSE)</f>
        <v>1354.5</v>
      </c>
      <c r="F984" s="81">
        <f>VLOOKUP(A984,'.STOXX'!$A$27:$B$1500,2,FALSE)</f>
        <v>420.34</v>
      </c>
    </row>
    <row r="985" spans="1:6" x14ac:dyDescent="0.3">
      <c r="A985" s="36">
        <v>44875</v>
      </c>
      <c r="B985" s="80">
        <v>209.2</v>
      </c>
      <c r="C985" s="76">
        <f>VLOOKUP(A985, LVMH.PA!$A$32:$B$2000, 2, FALSE)</f>
        <v>686.8</v>
      </c>
      <c r="D985" s="76">
        <f>VLOOKUP(A985, 'PAH3.DE'!$A$31:$B$1500, 2, FALSE)</f>
        <v>58.66</v>
      </c>
      <c r="E985" s="80">
        <f>VLOOKUP(A985,HRMS.PA!$A$33:$B$2000,2,FALSE)</f>
        <v>1434</v>
      </c>
      <c r="F985" s="81">
        <f>VLOOKUP(A985,'.STOXX'!$A$27:$B$1500,2,FALSE)</f>
        <v>431.89</v>
      </c>
    </row>
    <row r="986" spans="1:6" x14ac:dyDescent="0.3">
      <c r="A986" s="36">
        <v>44876</v>
      </c>
      <c r="B986" s="80">
        <v>209.8</v>
      </c>
      <c r="C986" s="76">
        <f>VLOOKUP(A986, LVMH.PA!$A$32:$B$2000, 2, FALSE)</f>
        <v>706.2</v>
      </c>
      <c r="D986" s="76">
        <f>VLOOKUP(A986, 'PAH3.DE'!$A$31:$B$1500, 2, FALSE)</f>
        <v>59.76</v>
      </c>
      <c r="E986" s="80">
        <f>VLOOKUP(A986,HRMS.PA!$A$33:$B$2000,2,FALSE)</f>
        <v>1468</v>
      </c>
      <c r="F986" s="81">
        <f>VLOOKUP(A986,'.STOXX'!$A$27:$B$1500,2,FALSE)</f>
        <v>432.26</v>
      </c>
    </row>
    <row r="987" spans="1:6" x14ac:dyDescent="0.3">
      <c r="A987" s="36">
        <v>44879</v>
      </c>
      <c r="B987" s="80">
        <v>207.9</v>
      </c>
      <c r="C987" s="76">
        <f>VLOOKUP(A987, LVMH.PA!$A$32:$B$2000, 2, FALSE)</f>
        <v>700.7</v>
      </c>
      <c r="D987" s="76">
        <f>VLOOKUP(A987, 'PAH3.DE'!$A$31:$B$1500, 2, FALSE)</f>
        <v>59.48</v>
      </c>
      <c r="E987" s="80">
        <f>VLOOKUP(A987,HRMS.PA!$A$33:$B$2000,2,FALSE)</f>
        <v>1448.5</v>
      </c>
      <c r="F987" s="81">
        <f>VLOOKUP(A987,'.STOXX'!$A$27:$B$1500,2,FALSE)</f>
        <v>432.86</v>
      </c>
    </row>
    <row r="988" spans="1:6" x14ac:dyDescent="0.3">
      <c r="A988" s="36">
        <v>44880</v>
      </c>
      <c r="B988" s="80">
        <v>208.2</v>
      </c>
      <c r="C988" s="76">
        <f>VLOOKUP(A988, LVMH.PA!$A$32:$B$2000, 2, FALSE)</f>
        <v>704.2</v>
      </c>
      <c r="D988" s="76">
        <f>VLOOKUP(A988, 'PAH3.DE'!$A$31:$B$1500, 2, FALSE)</f>
        <v>60.42</v>
      </c>
      <c r="E988" s="80">
        <f>VLOOKUP(A988,HRMS.PA!$A$33:$B$2000,2,FALSE)</f>
        <v>1455</v>
      </c>
      <c r="F988" s="81">
        <f>VLOOKUP(A988,'.STOXX'!$A$27:$B$1500,2,FALSE)</f>
        <v>434.44</v>
      </c>
    </row>
    <row r="989" spans="1:6" x14ac:dyDescent="0.3">
      <c r="A989" s="36">
        <v>44881</v>
      </c>
      <c r="B989" s="80">
        <v>205.9</v>
      </c>
      <c r="C989" s="76">
        <f>VLOOKUP(A989, LVMH.PA!$A$32:$B$2000, 2, FALSE)</f>
        <v>698.6</v>
      </c>
      <c r="D989" s="76">
        <f>VLOOKUP(A989, 'PAH3.DE'!$A$31:$B$1500, 2, FALSE)</f>
        <v>57.06</v>
      </c>
      <c r="E989" s="80">
        <f>VLOOKUP(A989,HRMS.PA!$A$33:$B$2000,2,FALSE)</f>
        <v>1442.5</v>
      </c>
      <c r="F989" s="81">
        <f>VLOOKUP(A989,'.STOXX'!$A$27:$B$1500,2,FALSE)</f>
        <v>430.17</v>
      </c>
    </row>
    <row r="990" spans="1:6" x14ac:dyDescent="0.3">
      <c r="A990" s="36">
        <v>44882</v>
      </c>
      <c r="B990" s="80">
        <v>205.9</v>
      </c>
      <c r="C990" s="76">
        <f>VLOOKUP(A990, LVMH.PA!$A$32:$B$2000, 2, FALSE)</f>
        <v>696.8</v>
      </c>
      <c r="D990" s="76">
        <f>VLOOKUP(A990, 'PAH3.DE'!$A$31:$B$1500, 2, FALSE)</f>
        <v>57.94</v>
      </c>
      <c r="E990" s="80">
        <f>VLOOKUP(A990,HRMS.PA!$A$33:$B$2000,2,FALSE)</f>
        <v>1453.5</v>
      </c>
      <c r="F990" s="81">
        <f>VLOOKUP(A990,'.STOXX'!$A$27:$B$1500,2,FALSE)</f>
        <v>428.38</v>
      </c>
    </row>
    <row r="991" spans="1:6" x14ac:dyDescent="0.3">
      <c r="A991" s="36">
        <v>44883</v>
      </c>
      <c r="B991" s="80">
        <v>208.2</v>
      </c>
      <c r="C991" s="76">
        <f>VLOOKUP(A991, LVMH.PA!$A$32:$B$2000, 2, FALSE)</f>
        <v>698.2</v>
      </c>
      <c r="D991" s="76">
        <f>VLOOKUP(A991, 'PAH3.DE'!$A$31:$B$1500, 2, FALSE)</f>
        <v>58.92</v>
      </c>
      <c r="E991" s="80">
        <f>VLOOKUP(A991,HRMS.PA!$A$33:$B$2000,2,FALSE)</f>
        <v>1470</v>
      </c>
      <c r="F991" s="81">
        <f>VLOOKUP(A991,'.STOXX'!$A$27:$B$1500,2,FALSE)</f>
        <v>433.33</v>
      </c>
    </row>
    <row r="992" spans="1:6" x14ac:dyDescent="0.3">
      <c r="A992" s="36">
        <v>44886</v>
      </c>
      <c r="B992" s="80">
        <v>210</v>
      </c>
      <c r="C992" s="76">
        <f>VLOOKUP(A992, LVMH.PA!$A$32:$B$2000, 2, FALSE)</f>
        <v>699.3</v>
      </c>
      <c r="D992" s="76">
        <f>VLOOKUP(A992, 'PAH3.DE'!$A$31:$B$1500, 2, FALSE)</f>
        <v>58.2</v>
      </c>
      <c r="E992" s="80">
        <f>VLOOKUP(A992,HRMS.PA!$A$33:$B$2000,2,FALSE)</f>
        <v>1477.5</v>
      </c>
      <c r="F992" s="81">
        <f>VLOOKUP(A992,'.STOXX'!$A$27:$B$1500,2,FALSE)</f>
        <v>433.06</v>
      </c>
    </row>
    <row r="993" spans="1:6" x14ac:dyDescent="0.3">
      <c r="A993" s="36">
        <v>44887</v>
      </c>
      <c r="B993" s="80">
        <v>210.4</v>
      </c>
      <c r="C993" s="76">
        <f>VLOOKUP(A993, LVMH.PA!$A$32:$B$2000, 2, FALSE)</f>
        <v>697.9</v>
      </c>
      <c r="D993" s="76">
        <f>VLOOKUP(A993, 'PAH3.DE'!$A$31:$B$1500, 2, FALSE)</f>
        <v>58.42</v>
      </c>
      <c r="E993" s="80">
        <f>VLOOKUP(A993,HRMS.PA!$A$33:$B$2000,2,FALSE)</f>
        <v>1463.5</v>
      </c>
      <c r="F993" s="81">
        <f>VLOOKUP(A993,'.STOXX'!$A$27:$B$1500,2,FALSE)</f>
        <v>436.22</v>
      </c>
    </row>
    <row r="994" spans="1:6" x14ac:dyDescent="0.3">
      <c r="A994" s="36">
        <v>44888</v>
      </c>
      <c r="B994" s="80">
        <v>210.5</v>
      </c>
      <c r="C994" s="76">
        <f>VLOOKUP(A994, LVMH.PA!$A$32:$B$2000, 2, FALSE)</f>
        <v>701.9</v>
      </c>
      <c r="D994" s="76">
        <f>VLOOKUP(A994, 'PAH3.DE'!$A$31:$B$1500, 2, FALSE)</f>
        <v>58.18</v>
      </c>
      <c r="E994" s="80">
        <f>VLOOKUP(A994,HRMS.PA!$A$33:$B$2000,2,FALSE)</f>
        <v>1487</v>
      </c>
      <c r="F994" s="81">
        <f>VLOOKUP(A994,'.STOXX'!$A$27:$B$1500,2,FALSE)</f>
        <v>438.82</v>
      </c>
    </row>
    <row r="995" spans="1:6" x14ac:dyDescent="0.3">
      <c r="A995" s="36">
        <v>44889</v>
      </c>
      <c r="B995" s="80">
        <v>210.5</v>
      </c>
      <c r="C995" s="76">
        <f>VLOOKUP(A995, LVMH.PA!$A$32:$B$2000, 2, FALSE)</f>
        <v>702.2</v>
      </c>
      <c r="D995" s="76">
        <f>VLOOKUP(A995, 'PAH3.DE'!$A$31:$B$1500, 2, FALSE)</f>
        <v>58.6</v>
      </c>
      <c r="E995" s="80">
        <f>VLOOKUP(A995,HRMS.PA!$A$33:$B$2000,2,FALSE)</f>
        <v>1487</v>
      </c>
      <c r="F995" s="81">
        <f>VLOOKUP(A995,'.STOXX'!$A$27:$B$1500,2,FALSE)</f>
        <v>440.84</v>
      </c>
    </row>
    <row r="996" spans="1:6" x14ac:dyDescent="0.3">
      <c r="A996" s="36">
        <v>44890</v>
      </c>
      <c r="B996" s="80">
        <v>210</v>
      </c>
      <c r="C996" s="76">
        <f>VLOOKUP(A996, LVMH.PA!$A$32:$B$2000, 2, FALSE)</f>
        <v>700.2</v>
      </c>
      <c r="D996" s="76">
        <f>VLOOKUP(A996, 'PAH3.DE'!$A$31:$B$1500, 2, FALSE)</f>
        <v>58.66</v>
      </c>
      <c r="E996" s="80">
        <f>VLOOKUP(A996,HRMS.PA!$A$33:$B$2000,2,FALSE)</f>
        <v>1478.5</v>
      </c>
      <c r="F996" s="81">
        <f>VLOOKUP(A996,'.STOXX'!$A$27:$B$1500,2,FALSE)</f>
        <v>440.73</v>
      </c>
    </row>
    <row r="997" spans="1:6" x14ac:dyDescent="0.3">
      <c r="A997" s="36">
        <v>44893</v>
      </c>
      <c r="B997" s="80">
        <v>210.3</v>
      </c>
      <c r="C997" s="76">
        <f>VLOOKUP(A997, LVMH.PA!$A$32:$B$2000, 2, FALSE)</f>
        <v>698.7</v>
      </c>
      <c r="D997" s="76">
        <f>VLOOKUP(A997, 'PAH3.DE'!$A$31:$B$1500, 2, FALSE)</f>
        <v>58.02</v>
      </c>
      <c r="E997" s="80">
        <f>VLOOKUP(A997,HRMS.PA!$A$33:$B$2000,2,FALSE)</f>
        <v>1496</v>
      </c>
      <c r="F997" s="81">
        <f>VLOOKUP(A997,'.STOXX'!$A$27:$B$1500,2,FALSE)</f>
        <v>437.85</v>
      </c>
    </row>
    <row r="998" spans="1:6" x14ac:dyDescent="0.3">
      <c r="A998" s="36">
        <v>44894</v>
      </c>
      <c r="B998" s="80">
        <v>208.5</v>
      </c>
      <c r="C998" s="76">
        <f>VLOOKUP(A998, LVMH.PA!$A$32:$B$2000, 2, FALSE)</f>
        <v>702</v>
      </c>
      <c r="D998" s="76">
        <f>VLOOKUP(A998, 'PAH3.DE'!$A$31:$B$1500, 2, FALSE)</f>
        <v>58</v>
      </c>
      <c r="E998" s="80">
        <f>VLOOKUP(A998,HRMS.PA!$A$33:$B$2000,2,FALSE)</f>
        <v>1484</v>
      </c>
      <c r="F998" s="81">
        <f>VLOOKUP(A998,'.STOXX'!$A$27:$B$1500,2,FALSE)</f>
        <v>437.29</v>
      </c>
    </row>
    <row r="999" spans="1:6" x14ac:dyDescent="0.3">
      <c r="A999" s="36">
        <v>44895</v>
      </c>
      <c r="B999" s="80">
        <v>211.9</v>
      </c>
      <c r="C999" s="76">
        <f>VLOOKUP(A999, LVMH.PA!$A$32:$B$2000, 2, FALSE)</f>
        <v>737.3</v>
      </c>
      <c r="D999" s="76">
        <f>VLOOKUP(A999, 'PAH3.DE'!$A$31:$B$1500, 2, FALSE)</f>
        <v>58.34</v>
      </c>
      <c r="E999" s="80">
        <f>VLOOKUP(A999,HRMS.PA!$A$33:$B$2000,2,FALSE)</f>
        <v>1542.5</v>
      </c>
      <c r="F999" s="81">
        <f>VLOOKUP(A999,'.STOXX'!$A$27:$B$1500,2,FALSE)</f>
        <v>440.04</v>
      </c>
    </row>
    <row r="1000" spans="1:6" x14ac:dyDescent="0.3">
      <c r="A1000" s="36">
        <v>44896</v>
      </c>
      <c r="B1000" s="80">
        <v>216.1</v>
      </c>
      <c r="C1000" s="76">
        <f>VLOOKUP(A1000, LVMH.PA!$A$32:$B$2000, 2, FALSE)</f>
        <v>721</v>
      </c>
      <c r="D1000" s="76">
        <f>VLOOKUP(A1000, 'PAH3.DE'!$A$31:$B$1500, 2, FALSE)</f>
        <v>57.54</v>
      </c>
      <c r="E1000" s="80">
        <f>VLOOKUP(A1000,HRMS.PA!$A$33:$B$2000,2,FALSE)</f>
        <v>1532.5</v>
      </c>
      <c r="F1000" s="81">
        <f>VLOOKUP(A1000,'.STOXX'!$A$27:$B$1500,2,FALSE)</f>
        <v>443.96</v>
      </c>
    </row>
    <row r="1001" spans="1:6" x14ac:dyDescent="0.3">
      <c r="A1001" s="36">
        <v>44897</v>
      </c>
      <c r="B1001" s="80">
        <v>214.5</v>
      </c>
      <c r="C1001" s="76">
        <f>VLOOKUP(A1001, LVMH.PA!$A$32:$B$2000, 2, FALSE)</f>
        <v>715.3</v>
      </c>
      <c r="D1001" s="76">
        <f>VLOOKUP(A1001, 'PAH3.DE'!$A$31:$B$1500, 2, FALSE)</f>
        <v>58.42</v>
      </c>
      <c r="E1001" s="80">
        <f>VLOOKUP(A1001,HRMS.PA!$A$33:$B$2000,2,FALSE)</f>
        <v>1520.5</v>
      </c>
      <c r="F1001" s="81">
        <f>VLOOKUP(A1001,'.STOXX'!$A$27:$B$1500,2,FALSE)</f>
        <v>443.29</v>
      </c>
    </row>
    <row r="1002" spans="1:6" x14ac:dyDescent="0.3">
      <c r="A1002" s="36">
        <v>44900</v>
      </c>
      <c r="B1002" s="80">
        <v>215.6</v>
      </c>
      <c r="C1002" s="76">
        <f>VLOOKUP(A1002, LVMH.PA!$A$32:$B$2000, 2, FALSE)</f>
        <v>714.5</v>
      </c>
      <c r="D1002" s="76">
        <f>VLOOKUP(A1002, 'PAH3.DE'!$A$31:$B$1500, 2, FALSE)</f>
        <v>58.96</v>
      </c>
      <c r="E1002" s="80">
        <f>VLOOKUP(A1002,HRMS.PA!$A$33:$B$2000,2,FALSE)</f>
        <v>1509.5</v>
      </c>
      <c r="F1002" s="81">
        <f>VLOOKUP(A1002,'.STOXX'!$A$27:$B$1500,2,FALSE)</f>
        <v>441.47</v>
      </c>
    </row>
    <row r="1003" spans="1:6" x14ac:dyDescent="0.3">
      <c r="A1003" s="36">
        <v>44901</v>
      </c>
      <c r="B1003" s="80">
        <v>210.1</v>
      </c>
      <c r="C1003" s="76">
        <f>VLOOKUP(A1003, LVMH.PA!$A$32:$B$2000, 2, FALSE)</f>
        <v>714.2</v>
      </c>
      <c r="D1003" s="76">
        <f>VLOOKUP(A1003, 'PAH3.DE'!$A$31:$B$1500, 2, FALSE)</f>
        <v>58.36</v>
      </c>
      <c r="E1003" s="80">
        <f>VLOOKUP(A1003,HRMS.PA!$A$33:$B$2000,2,FALSE)</f>
        <v>1517.5</v>
      </c>
      <c r="F1003" s="81">
        <f>VLOOKUP(A1003,'.STOXX'!$A$27:$B$1500,2,FALSE)</f>
        <v>438.92</v>
      </c>
    </row>
    <row r="1004" spans="1:6" x14ac:dyDescent="0.3">
      <c r="A1004" s="36">
        <v>44902</v>
      </c>
      <c r="B1004" s="80">
        <v>209.9</v>
      </c>
      <c r="C1004" s="76">
        <f>VLOOKUP(A1004, LVMH.PA!$A$32:$B$2000, 2, FALSE)</f>
        <v>712.8</v>
      </c>
      <c r="D1004" s="76">
        <f>VLOOKUP(A1004, 'PAH3.DE'!$A$31:$B$1500, 2, FALSE)</f>
        <v>57</v>
      </c>
      <c r="E1004" s="80">
        <f>VLOOKUP(A1004,HRMS.PA!$A$33:$B$2000,2,FALSE)</f>
        <v>1516.5</v>
      </c>
      <c r="F1004" s="81">
        <f>VLOOKUP(A1004,'.STOXX'!$A$27:$B$1500,2,FALSE)</f>
        <v>436.2</v>
      </c>
    </row>
    <row r="1005" spans="1:6" x14ac:dyDescent="0.3">
      <c r="A1005" s="36">
        <v>44903</v>
      </c>
      <c r="B1005" s="80">
        <v>209.1</v>
      </c>
      <c r="C1005" s="76">
        <f>VLOOKUP(A1005, LVMH.PA!$A$32:$B$2000, 2, FALSE)</f>
        <v>719</v>
      </c>
      <c r="D1005" s="76">
        <f>VLOOKUP(A1005, 'PAH3.DE'!$A$31:$B$1500, 2, FALSE)</f>
        <v>56.52</v>
      </c>
      <c r="E1005" s="80">
        <f>VLOOKUP(A1005,HRMS.PA!$A$33:$B$2000,2,FALSE)</f>
        <v>1517.5</v>
      </c>
      <c r="F1005" s="81">
        <f>VLOOKUP(A1005,'.STOXX'!$A$27:$B$1500,2,FALSE)</f>
        <v>435.47</v>
      </c>
    </row>
    <row r="1006" spans="1:6" x14ac:dyDescent="0.3">
      <c r="A1006" s="36">
        <v>44904</v>
      </c>
      <c r="B1006" s="80">
        <v>209.4</v>
      </c>
      <c r="C1006" s="76">
        <f>VLOOKUP(A1006, LVMH.PA!$A$32:$B$2000, 2, FALSE)</f>
        <v>720.3</v>
      </c>
      <c r="D1006" s="76">
        <f>VLOOKUP(A1006, 'PAH3.DE'!$A$31:$B$1500, 2, FALSE)</f>
        <v>56.64</v>
      </c>
      <c r="E1006" s="80">
        <f>VLOOKUP(A1006,HRMS.PA!$A$33:$B$2000,2,FALSE)</f>
        <v>1528.5</v>
      </c>
      <c r="F1006" s="81">
        <f>VLOOKUP(A1006,'.STOXX'!$A$27:$B$1500,2,FALSE)</f>
        <v>439.13</v>
      </c>
    </row>
    <row r="1007" spans="1:6" x14ac:dyDescent="0.3">
      <c r="A1007" s="36">
        <v>44907</v>
      </c>
      <c r="B1007" s="80">
        <v>210.4</v>
      </c>
      <c r="C1007" s="76">
        <f>VLOOKUP(A1007, LVMH.PA!$A$32:$B$2000, 2, FALSE)</f>
        <v>716.2</v>
      </c>
      <c r="D1007" s="76">
        <f>VLOOKUP(A1007, 'PAH3.DE'!$A$31:$B$1500, 2, FALSE)</f>
        <v>55.88</v>
      </c>
      <c r="E1007" s="80">
        <f>VLOOKUP(A1007,HRMS.PA!$A$33:$B$2000,2,FALSE)</f>
        <v>1536</v>
      </c>
      <c r="F1007" s="81">
        <f>VLOOKUP(A1007,'.STOXX'!$A$27:$B$1500,2,FALSE)</f>
        <v>436.98</v>
      </c>
    </row>
    <row r="1008" spans="1:6" x14ac:dyDescent="0.3">
      <c r="A1008" s="36">
        <v>44908</v>
      </c>
      <c r="B1008" s="80">
        <v>212.1</v>
      </c>
      <c r="C1008" s="76">
        <f>VLOOKUP(A1008, LVMH.PA!$A$32:$B$2000, 2, FALSE)</f>
        <v>726.7</v>
      </c>
      <c r="D1008" s="76">
        <f>VLOOKUP(A1008, 'PAH3.DE'!$A$31:$B$1500, 2, FALSE)</f>
        <v>55.46</v>
      </c>
      <c r="E1008" s="80">
        <f>VLOOKUP(A1008,HRMS.PA!$A$33:$B$2000,2,FALSE)</f>
        <v>1562</v>
      </c>
      <c r="F1008" s="81">
        <f>VLOOKUP(A1008,'.STOXX'!$A$27:$B$1500,2,FALSE)</f>
        <v>442.6</v>
      </c>
    </row>
    <row r="1009" spans="1:6" x14ac:dyDescent="0.3">
      <c r="A1009" s="36">
        <v>44909</v>
      </c>
      <c r="B1009" s="80">
        <v>212</v>
      </c>
      <c r="C1009" s="76">
        <f>VLOOKUP(A1009, LVMH.PA!$A$32:$B$2000, 2, FALSE)</f>
        <v>727.4</v>
      </c>
      <c r="D1009" s="76">
        <f>VLOOKUP(A1009, 'PAH3.DE'!$A$31:$B$1500, 2, FALSE)</f>
        <v>55.16</v>
      </c>
      <c r="E1009" s="80">
        <f>VLOOKUP(A1009,HRMS.PA!$A$33:$B$2000,2,FALSE)</f>
        <v>1578</v>
      </c>
      <c r="F1009" s="81">
        <f>VLOOKUP(A1009,'.STOXX'!$A$27:$B$1500,2,FALSE)</f>
        <v>442.51</v>
      </c>
    </row>
    <row r="1010" spans="1:6" x14ac:dyDescent="0.3">
      <c r="A1010" s="36">
        <v>44910</v>
      </c>
      <c r="B1010" s="80">
        <v>209.2</v>
      </c>
      <c r="C1010" s="76">
        <f>VLOOKUP(A1010, LVMH.PA!$A$32:$B$2000, 2, FALSE)</f>
        <v>701.6</v>
      </c>
      <c r="D1010" s="76">
        <f>VLOOKUP(A1010, 'PAH3.DE'!$A$31:$B$1500, 2, FALSE)</f>
        <v>52.8</v>
      </c>
      <c r="E1010" s="80">
        <f>VLOOKUP(A1010,HRMS.PA!$A$33:$B$2000,2,FALSE)</f>
        <v>1499</v>
      </c>
      <c r="F1010" s="81">
        <f>VLOOKUP(A1010,'.STOXX'!$A$27:$B$1500,2,FALSE)</f>
        <v>429.91</v>
      </c>
    </row>
    <row r="1011" spans="1:6" x14ac:dyDescent="0.3">
      <c r="A1011" s="36">
        <v>44911</v>
      </c>
      <c r="B1011" s="80">
        <v>206.5</v>
      </c>
      <c r="C1011" s="76">
        <f>VLOOKUP(A1011, LVMH.PA!$A$32:$B$2000, 2, FALSE)</f>
        <v>693.8</v>
      </c>
      <c r="D1011" s="76">
        <f>VLOOKUP(A1011, 'PAH3.DE'!$A$31:$B$1500, 2, FALSE)</f>
        <v>51.96</v>
      </c>
      <c r="E1011" s="80">
        <f>VLOOKUP(A1011,HRMS.PA!$A$33:$B$2000,2,FALSE)</f>
        <v>1486.5</v>
      </c>
      <c r="F1011" s="81">
        <f>VLOOKUP(A1011,'.STOXX'!$A$27:$B$1500,2,FALSE)</f>
        <v>424.74</v>
      </c>
    </row>
    <row r="1012" spans="1:6" x14ac:dyDescent="0.3">
      <c r="A1012" s="36">
        <v>44914</v>
      </c>
      <c r="B1012" s="80">
        <v>204.9</v>
      </c>
      <c r="C1012" s="76">
        <f>VLOOKUP(A1012, LVMH.PA!$A$32:$B$2000, 2, FALSE)</f>
        <v>687.3</v>
      </c>
      <c r="D1012" s="76">
        <f>VLOOKUP(A1012, 'PAH3.DE'!$A$31:$B$1500, 2, FALSE)</f>
        <v>51.78</v>
      </c>
      <c r="E1012" s="80">
        <f>VLOOKUP(A1012,HRMS.PA!$A$33:$B$2000,2,FALSE)</f>
        <v>1478.5</v>
      </c>
      <c r="F1012" s="81">
        <f>VLOOKUP(A1012,'.STOXX'!$A$27:$B$1500,2,FALSE)</f>
        <v>425.87</v>
      </c>
    </row>
    <row r="1013" spans="1:6" x14ac:dyDescent="0.3">
      <c r="A1013" s="36">
        <v>44915</v>
      </c>
      <c r="B1013" s="80">
        <v>201.4</v>
      </c>
      <c r="C1013" s="76">
        <f>VLOOKUP(A1013, LVMH.PA!$A$32:$B$2000, 2, FALSE)</f>
        <v>682.9</v>
      </c>
      <c r="D1013" s="76">
        <f>VLOOKUP(A1013, 'PAH3.DE'!$A$31:$B$1500, 2, FALSE)</f>
        <v>50.92</v>
      </c>
      <c r="E1013" s="80">
        <f>VLOOKUP(A1013,HRMS.PA!$A$33:$B$2000,2,FALSE)</f>
        <v>1466</v>
      </c>
      <c r="F1013" s="81">
        <f>VLOOKUP(A1013,'.STOXX'!$A$27:$B$1500,2,FALSE)</f>
        <v>424.18</v>
      </c>
    </row>
    <row r="1014" spans="1:6" x14ac:dyDescent="0.3">
      <c r="A1014" s="36">
        <v>44916</v>
      </c>
      <c r="B1014" s="80">
        <v>202.6</v>
      </c>
      <c r="C1014" s="76">
        <f>VLOOKUP(A1014, LVMH.PA!$A$32:$B$2000, 2, FALSE)</f>
        <v>691.5</v>
      </c>
      <c r="D1014" s="76">
        <f>VLOOKUP(A1014, 'PAH3.DE'!$A$31:$B$1500, 2, FALSE)</f>
        <v>51.6</v>
      </c>
      <c r="E1014" s="80">
        <f>VLOOKUP(A1014,HRMS.PA!$A$33:$B$2000,2,FALSE)</f>
        <v>1495.5</v>
      </c>
      <c r="F1014" s="81">
        <f>VLOOKUP(A1014,'.STOXX'!$A$27:$B$1500,2,FALSE)</f>
        <v>431.44</v>
      </c>
    </row>
    <row r="1015" spans="1:6" x14ac:dyDescent="0.3">
      <c r="A1015" s="36">
        <v>44917</v>
      </c>
      <c r="B1015" s="80">
        <v>200.2</v>
      </c>
      <c r="C1015" s="76">
        <f>VLOOKUP(A1015, LVMH.PA!$A$32:$B$2000, 2, FALSE)</f>
        <v>684</v>
      </c>
      <c r="D1015" s="76">
        <f>VLOOKUP(A1015, 'PAH3.DE'!$A$31:$B$1500, 2, FALSE)</f>
        <v>50.34</v>
      </c>
      <c r="E1015" s="80">
        <f>VLOOKUP(A1015,HRMS.PA!$A$33:$B$2000,2,FALSE)</f>
        <v>1464.5</v>
      </c>
      <c r="F1015" s="81">
        <f>VLOOKUP(A1015,'.STOXX'!$A$27:$B$1500,2,FALSE)</f>
        <v>427.26</v>
      </c>
    </row>
    <row r="1016" spans="1:6" x14ac:dyDescent="0.3">
      <c r="A1016" s="36">
        <v>44918</v>
      </c>
      <c r="B1016" s="80">
        <v>198.7</v>
      </c>
      <c r="C1016" s="76">
        <f>VLOOKUP(A1016, LVMH.PA!$A$32:$B$2000, 2, FALSE)</f>
        <v>673.8</v>
      </c>
      <c r="D1016" s="76">
        <f>VLOOKUP(A1016, 'PAH3.DE'!$A$31:$B$1500, 2, FALSE)</f>
        <v>50.46</v>
      </c>
      <c r="E1016" s="80">
        <f>VLOOKUP(A1016,HRMS.PA!$A$33:$B$2000,2,FALSE)</f>
        <v>1443</v>
      </c>
      <c r="F1016" s="81">
        <f>VLOOKUP(A1016,'.STOXX'!$A$27:$B$1500,2,FALSE)</f>
        <v>427.45</v>
      </c>
    </row>
    <row r="1017" spans="1:6" x14ac:dyDescent="0.3">
      <c r="A1017" s="36">
        <v>44922</v>
      </c>
      <c r="B1017" s="80">
        <v>199.05</v>
      </c>
      <c r="C1017" s="76">
        <f>VLOOKUP(A1017, LVMH.PA!$A$32:$B$2000, 2, FALSE)</f>
        <v>690.2</v>
      </c>
      <c r="D1017" s="76">
        <f>VLOOKUP(A1017, 'PAH3.DE'!$A$31:$B$1500, 2, FALSE)</f>
        <v>50.62</v>
      </c>
      <c r="E1017" s="80">
        <f>VLOOKUP(A1017,HRMS.PA!$A$33:$B$2000,2,FALSE)</f>
        <v>1472.5</v>
      </c>
      <c r="F1017" s="81">
        <f>VLOOKUP(A1017,'.STOXX'!$A$27:$B$1500,2,FALSE)</f>
        <v>428</v>
      </c>
    </row>
    <row r="1018" spans="1:6" x14ac:dyDescent="0.3">
      <c r="A1018" s="36">
        <v>44923</v>
      </c>
      <c r="B1018" s="80">
        <v>199.15</v>
      </c>
      <c r="C1018" s="76">
        <f>VLOOKUP(A1018, LVMH.PA!$A$32:$B$2000, 2, FALSE)</f>
        <v>686.6</v>
      </c>
      <c r="D1018" s="76">
        <f>VLOOKUP(A1018, 'PAH3.DE'!$A$31:$B$1500, 2, FALSE)</f>
        <v>50.2</v>
      </c>
      <c r="E1018" s="80">
        <f>VLOOKUP(A1018,HRMS.PA!$A$33:$B$2000,2,FALSE)</f>
        <v>1462.5</v>
      </c>
      <c r="F1018" s="81">
        <f>VLOOKUP(A1018,'.STOXX'!$A$27:$B$1500,2,FALSE)</f>
        <v>427.46</v>
      </c>
    </row>
    <row r="1019" spans="1:6" x14ac:dyDescent="0.3">
      <c r="A1019" s="36">
        <v>44924</v>
      </c>
      <c r="B1019" s="80">
        <v>203</v>
      </c>
      <c r="C1019" s="76">
        <f>VLOOKUP(A1019, LVMH.PA!$A$32:$B$2000, 2, FALSE)</f>
        <v>696.5</v>
      </c>
      <c r="D1019" s="76">
        <f>VLOOKUP(A1019, 'PAH3.DE'!$A$31:$B$1500, 2, FALSE)</f>
        <v>51.3</v>
      </c>
      <c r="E1019" s="80">
        <f>VLOOKUP(A1019,HRMS.PA!$A$33:$B$2000,2,FALSE)</f>
        <v>1485</v>
      </c>
      <c r="F1019" s="81">
        <f>VLOOKUP(A1019,'.STOXX'!$A$27:$B$1500,2,FALSE)</f>
        <v>430.35</v>
      </c>
    </row>
    <row r="1020" spans="1:6" x14ac:dyDescent="0.3">
      <c r="A1020" s="36">
        <v>44925</v>
      </c>
      <c r="B1020" s="80">
        <v>200.2</v>
      </c>
      <c r="C1020" s="76">
        <f>VLOOKUP(A1020, LVMH.PA!$A$32:$B$2000, 2, FALSE)</f>
        <v>679.9</v>
      </c>
      <c r="D1020" s="76">
        <f>VLOOKUP(A1020, 'PAH3.DE'!$A$31:$B$1500, 2, FALSE)</f>
        <v>51.24</v>
      </c>
      <c r="E1020" s="80">
        <f>VLOOKUP(A1020,HRMS.PA!$A$33:$B$2000,2,FALSE)</f>
        <v>1445</v>
      </c>
      <c r="F1020" s="81">
        <f>VLOOKUP(A1020,'.STOXX'!$A$27:$B$1500,2,FALSE)</f>
        <v>424.89</v>
      </c>
    </row>
    <row r="1021" spans="1:6" x14ac:dyDescent="0.3">
      <c r="A1021" s="36">
        <v>44928</v>
      </c>
      <c r="B1021" s="80">
        <v>202.5</v>
      </c>
      <c r="C1021" s="76">
        <f>VLOOKUP(A1021, LVMH.PA!$A$32:$B$2000, 2, FALSE)</f>
        <v>694.1</v>
      </c>
      <c r="D1021" s="76">
        <f>VLOOKUP(A1021, 'PAH3.DE'!$A$31:$B$1500, 2, FALSE)</f>
        <v>52.66</v>
      </c>
      <c r="E1021" s="80">
        <f>VLOOKUP(A1021,HRMS.PA!$A$33:$B$2000,2,FALSE)</f>
        <v>1473</v>
      </c>
      <c r="F1021" s="81">
        <f>VLOOKUP(A1021,'.STOXX'!$A$27:$B$1500,2,FALSE)</f>
        <v>428.95</v>
      </c>
    </row>
    <row r="1022" spans="1:6" x14ac:dyDescent="0.3">
      <c r="A1022" s="36">
        <v>44929</v>
      </c>
      <c r="B1022" s="80">
        <v>203.8</v>
      </c>
      <c r="C1022" s="76">
        <f>VLOOKUP(A1022, LVMH.PA!$A$32:$B$2000, 2, FALSE)</f>
        <v>702.8</v>
      </c>
      <c r="D1022" s="76">
        <f>VLOOKUP(A1022, 'PAH3.DE'!$A$31:$B$1500, 2, FALSE)</f>
        <v>53</v>
      </c>
      <c r="E1022" s="80">
        <f>VLOOKUP(A1022,HRMS.PA!$A$33:$B$2000,2,FALSE)</f>
        <v>1490</v>
      </c>
      <c r="F1022" s="81">
        <f>VLOOKUP(A1022,'.STOXX'!$A$27:$B$1500,2,FALSE)</f>
        <v>434.18</v>
      </c>
    </row>
    <row r="1023" spans="1:6" x14ac:dyDescent="0.3">
      <c r="A1023" s="36">
        <v>44930</v>
      </c>
      <c r="B1023" s="80">
        <v>206.1</v>
      </c>
      <c r="C1023" s="76">
        <f>VLOOKUP(A1023, LVMH.PA!$A$32:$B$2000, 2, FALSE)</f>
        <v>738</v>
      </c>
      <c r="D1023" s="76">
        <f>VLOOKUP(A1023, 'PAH3.DE'!$A$31:$B$1500, 2, FALSE)</f>
        <v>53.86</v>
      </c>
      <c r="E1023" s="80">
        <f>VLOOKUP(A1023,HRMS.PA!$A$33:$B$2000,2,FALSE)</f>
        <v>1553</v>
      </c>
      <c r="F1023" s="81">
        <f>VLOOKUP(A1023,'.STOXX'!$A$27:$B$1500,2,FALSE)</f>
        <v>440.19</v>
      </c>
    </row>
    <row r="1024" spans="1:6" x14ac:dyDescent="0.3">
      <c r="A1024" s="36">
        <v>44931</v>
      </c>
      <c r="B1024" s="80">
        <v>205.9</v>
      </c>
      <c r="C1024" s="76">
        <f>VLOOKUP(A1024, LVMH.PA!$A$32:$B$2000, 2, FALSE)</f>
        <v>728.4</v>
      </c>
      <c r="D1024" s="76">
        <f>VLOOKUP(A1024, 'PAH3.DE'!$A$31:$B$1500, 2, FALSE)</f>
        <v>54.52</v>
      </c>
      <c r="E1024" s="80">
        <f>VLOOKUP(A1024,HRMS.PA!$A$33:$B$2000,2,FALSE)</f>
        <v>1548.5</v>
      </c>
      <c r="F1024" s="81">
        <f>VLOOKUP(A1024,'.STOXX'!$A$27:$B$1500,2,FALSE)</f>
        <v>439.33</v>
      </c>
    </row>
    <row r="1025" spans="1:6" x14ac:dyDescent="0.3">
      <c r="A1025" s="36">
        <v>44932</v>
      </c>
      <c r="B1025" s="80">
        <v>208.9</v>
      </c>
      <c r="C1025" s="76">
        <f>VLOOKUP(A1025, LVMH.PA!$A$32:$B$2000, 2, FALSE)</f>
        <v>748.8</v>
      </c>
      <c r="D1025" s="76">
        <f>VLOOKUP(A1025, 'PAH3.DE'!$A$31:$B$1500, 2, FALSE)</f>
        <v>54.9</v>
      </c>
      <c r="E1025" s="80">
        <f>VLOOKUP(A1025,HRMS.PA!$A$33:$B$2000,2,FALSE)</f>
        <v>1591.5</v>
      </c>
      <c r="F1025" s="81">
        <f>VLOOKUP(A1025,'.STOXX'!$A$27:$B$1500,2,FALSE)</f>
        <v>444.42</v>
      </c>
    </row>
    <row r="1026" spans="1:6" x14ac:dyDescent="0.3">
      <c r="A1026" s="36">
        <v>44935</v>
      </c>
      <c r="B1026" s="80">
        <v>216</v>
      </c>
      <c r="C1026" s="76">
        <f>VLOOKUP(A1026, LVMH.PA!$A$32:$B$2000, 2, FALSE)</f>
        <v>759.6</v>
      </c>
      <c r="D1026" s="76">
        <f>VLOOKUP(A1026, 'PAH3.DE'!$A$31:$B$1500, 2, FALSE)</f>
        <v>55.94</v>
      </c>
      <c r="E1026" s="80">
        <f>VLOOKUP(A1026,HRMS.PA!$A$33:$B$2000,2,FALSE)</f>
        <v>1611</v>
      </c>
      <c r="F1026" s="81">
        <f>VLOOKUP(A1026,'.STOXX'!$A$27:$B$1500,2,FALSE)</f>
        <v>448.35</v>
      </c>
    </row>
    <row r="1027" spans="1:6" x14ac:dyDescent="0.3">
      <c r="A1027" s="36">
        <v>44936</v>
      </c>
      <c r="B1027" s="80">
        <v>213.5</v>
      </c>
      <c r="C1027" s="76">
        <f>VLOOKUP(A1027, LVMH.PA!$A$32:$B$2000, 2, FALSE)</f>
        <v>756.3</v>
      </c>
      <c r="D1027" s="76">
        <f>VLOOKUP(A1027, 'PAH3.DE'!$A$31:$B$1500, 2, FALSE)</f>
        <v>56.8</v>
      </c>
      <c r="E1027" s="80">
        <f>VLOOKUP(A1027,HRMS.PA!$A$33:$B$2000,2,FALSE)</f>
        <v>1606.5</v>
      </c>
      <c r="F1027" s="81">
        <f>VLOOKUP(A1027,'.STOXX'!$A$27:$B$1500,2,FALSE)</f>
        <v>445.71</v>
      </c>
    </row>
    <row r="1028" spans="1:6" x14ac:dyDescent="0.3">
      <c r="A1028" s="36">
        <v>44937</v>
      </c>
      <c r="B1028" s="80">
        <v>216.9</v>
      </c>
      <c r="C1028" s="76">
        <f>VLOOKUP(A1028, LVMH.PA!$A$32:$B$2000, 2, FALSE)</f>
        <v>772.3</v>
      </c>
      <c r="D1028" s="76">
        <f>VLOOKUP(A1028, 'PAH3.DE'!$A$31:$B$1500, 2, FALSE)</f>
        <v>56.72</v>
      </c>
      <c r="E1028" s="80">
        <f>VLOOKUP(A1028,HRMS.PA!$A$33:$B$2000,2,FALSE)</f>
        <v>1620.5</v>
      </c>
      <c r="F1028" s="81">
        <f>VLOOKUP(A1028,'.STOXX'!$A$27:$B$1500,2,FALSE)</f>
        <v>447.41</v>
      </c>
    </row>
    <row r="1029" spans="1:6" x14ac:dyDescent="0.3">
      <c r="A1029" s="36">
        <v>44938</v>
      </c>
      <c r="B1029" s="80">
        <v>216.7</v>
      </c>
      <c r="C1029" s="76">
        <f>VLOOKUP(A1029, LVMH.PA!$A$32:$B$2000, 2, FALSE)</f>
        <v>773.7</v>
      </c>
      <c r="D1029" s="76">
        <f>VLOOKUP(A1029, 'PAH3.DE'!$A$31:$B$1500, 2, FALSE)</f>
        <v>56.26</v>
      </c>
      <c r="E1029" s="80">
        <f>VLOOKUP(A1029,HRMS.PA!$A$33:$B$2000,2,FALSE)</f>
        <v>1615.5</v>
      </c>
      <c r="F1029" s="81">
        <f>VLOOKUP(A1029,'.STOXX'!$A$27:$B$1500,2,FALSE)</f>
        <v>450.22</v>
      </c>
    </row>
    <row r="1030" spans="1:6" x14ac:dyDescent="0.3">
      <c r="A1030" s="36">
        <v>44939</v>
      </c>
      <c r="B1030" s="80">
        <v>217.6</v>
      </c>
      <c r="C1030" s="76">
        <f>VLOOKUP(A1030, LVMH.PA!$A$32:$B$2000, 2, FALSE)</f>
        <v>785.3</v>
      </c>
      <c r="D1030" s="76">
        <f>VLOOKUP(A1030, 'PAH3.DE'!$A$31:$B$1500, 2, FALSE)</f>
        <v>55.06</v>
      </c>
      <c r="E1030" s="80">
        <f>VLOOKUP(A1030,HRMS.PA!$A$33:$B$2000,2,FALSE)</f>
        <v>1651</v>
      </c>
      <c r="F1030" s="81">
        <f>VLOOKUP(A1030,'.STOXX'!$A$27:$B$1500,2,FALSE)</f>
        <v>452.54</v>
      </c>
    </row>
    <row r="1031" spans="1:6" x14ac:dyDescent="0.3">
      <c r="A1031" s="36">
        <v>44942</v>
      </c>
      <c r="B1031" s="80">
        <v>217.3</v>
      </c>
      <c r="C1031" s="76">
        <f>VLOOKUP(A1031, LVMH.PA!$A$32:$B$2000, 2, FALSE)</f>
        <v>792.7</v>
      </c>
      <c r="D1031" s="76">
        <f>VLOOKUP(A1031, 'PAH3.DE'!$A$31:$B$1500, 2, FALSE)</f>
        <v>55.28</v>
      </c>
      <c r="E1031" s="80">
        <f>VLOOKUP(A1031,HRMS.PA!$A$33:$B$2000,2,FALSE)</f>
        <v>1629</v>
      </c>
      <c r="F1031" s="81">
        <f>VLOOKUP(A1031,'.STOXX'!$A$27:$B$1500,2,FALSE)</f>
        <v>454.63</v>
      </c>
    </row>
    <row r="1032" spans="1:6" x14ac:dyDescent="0.3">
      <c r="A1032" s="36">
        <v>44943</v>
      </c>
      <c r="B1032" s="80">
        <v>221.3</v>
      </c>
      <c r="C1032" s="76">
        <f>VLOOKUP(A1032, LVMH.PA!$A$32:$B$2000, 2, FALSE)</f>
        <v>797.4</v>
      </c>
      <c r="D1032" s="76">
        <f>VLOOKUP(A1032, 'PAH3.DE'!$A$31:$B$1500, 2, FALSE)</f>
        <v>55.64</v>
      </c>
      <c r="E1032" s="80">
        <f>VLOOKUP(A1032,HRMS.PA!$A$33:$B$2000,2,FALSE)</f>
        <v>1658</v>
      </c>
      <c r="F1032" s="81">
        <f>VLOOKUP(A1032,'.STOXX'!$A$27:$B$1500,2,FALSE)</f>
        <v>456.46</v>
      </c>
    </row>
    <row r="1033" spans="1:6" x14ac:dyDescent="0.3">
      <c r="A1033" s="36">
        <v>44944</v>
      </c>
      <c r="B1033" s="80">
        <v>222.7</v>
      </c>
      <c r="C1033" s="76">
        <f>VLOOKUP(A1033, LVMH.PA!$A$32:$B$2000, 2, FALSE)</f>
        <v>801.9</v>
      </c>
      <c r="D1033" s="76">
        <f>VLOOKUP(A1033, 'PAH3.DE'!$A$31:$B$1500, 2, FALSE)</f>
        <v>55.44</v>
      </c>
      <c r="E1033" s="80">
        <f>VLOOKUP(A1033,HRMS.PA!$A$33:$B$2000,2,FALSE)</f>
        <v>1662</v>
      </c>
      <c r="F1033" s="81">
        <f>VLOOKUP(A1033,'.STOXX'!$A$27:$B$1500,2,FALSE)</f>
        <v>457.53</v>
      </c>
    </row>
    <row r="1034" spans="1:6" x14ac:dyDescent="0.3">
      <c r="A1034" s="36">
        <v>44945</v>
      </c>
      <c r="B1034" s="80">
        <v>219.4</v>
      </c>
      <c r="C1034" s="76">
        <f>VLOOKUP(A1034, LVMH.PA!$A$32:$B$2000, 2, FALSE)</f>
        <v>776.6</v>
      </c>
      <c r="D1034" s="76">
        <f>VLOOKUP(A1034, 'PAH3.DE'!$A$31:$B$1500, 2, FALSE)</f>
        <v>54.26</v>
      </c>
      <c r="E1034" s="80">
        <f>VLOOKUP(A1034,HRMS.PA!$A$33:$B$2000,2,FALSE)</f>
        <v>1614.5</v>
      </c>
      <c r="F1034" s="81">
        <f>VLOOKUP(A1034,'.STOXX'!$A$27:$B$1500,2,FALSE)</f>
        <v>450.45</v>
      </c>
    </row>
    <row r="1035" spans="1:6" x14ac:dyDescent="0.3">
      <c r="A1035" s="36">
        <v>44946</v>
      </c>
      <c r="B1035" s="80">
        <v>222.6</v>
      </c>
      <c r="C1035" s="76">
        <f>VLOOKUP(A1035, LVMH.PA!$A$32:$B$2000, 2, FALSE)</f>
        <v>782.8</v>
      </c>
      <c r="D1035" s="76">
        <f>VLOOKUP(A1035, 'PAH3.DE'!$A$31:$B$1500, 2, FALSE)</f>
        <v>54.84</v>
      </c>
      <c r="E1035" s="80">
        <f>VLOOKUP(A1035,HRMS.PA!$A$33:$B$2000,2,FALSE)</f>
        <v>1628</v>
      </c>
      <c r="F1035" s="81">
        <f>VLOOKUP(A1035,'.STOXX'!$A$27:$B$1500,2,FALSE)</f>
        <v>452.12</v>
      </c>
    </row>
    <row r="1036" spans="1:6" x14ac:dyDescent="0.3">
      <c r="A1036" s="36">
        <v>44949</v>
      </c>
      <c r="B1036" s="80">
        <v>224.1</v>
      </c>
      <c r="C1036" s="76">
        <f>VLOOKUP(A1036, LVMH.PA!$A$32:$B$2000, 2, FALSE)</f>
        <v>788.1</v>
      </c>
      <c r="D1036" s="76">
        <f>VLOOKUP(A1036, 'PAH3.DE'!$A$31:$B$1500, 2, FALSE)</f>
        <v>54.86</v>
      </c>
      <c r="E1036" s="80">
        <f>VLOOKUP(A1036,HRMS.PA!$A$33:$B$2000,2,FALSE)</f>
        <v>1643</v>
      </c>
      <c r="F1036" s="81">
        <f>VLOOKUP(A1036,'.STOXX'!$A$27:$B$1500,2,FALSE)</f>
        <v>454.49</v>
      </c>
    </row>
    <row r="1037" spans="1:6" x14ac:dyDescent="0.3">
      <c r="A1037" s="36">
        <v>44950</v>
      </c>
      <c r="B1037" s="80">
        <v>223.4</v>
      </c>
      <c r="C1037" s="76">
        <f>VLOOKUP(A1037, LVMH.PA!$A$32:$B$2000, 2, FALSE)</f>
        <v>794.8</v>
      </c>
      <c r="D1037" s="76">
        <f>VLOOKUP(A1037, 'PAH3.DE'!$A$31:$B$1500, 2, FALSE)</f>
        <v>54.66</v>
      </c>
      <c r="E1037" s="80">
        <f>VLOOKUP(A1037,HRMS.PA!$A$33:$B$2000,2,FALSE)</f>
        <v>1650.5</v>
      </c>
      <c r="F1037" s="81">
        <f>VLOOKUP(A1037,'.STOXX'!$A$27:$B$1500,2,FALSE)</f>
        <v>453.38</v>
      </c>
    </row>
    <row r="1038" spans="1:6" x14ac:dyDescent="0.3">
      <c r="A1038" s="36">
        <v>44951</v>
      </c>
      <c r="B1038" s="80">
        <v>224.6</v>
      </c>
      <c r="C1038" s="76">
        <f>VLOOKUP(A1038, LVMH.PA!$A$32:$B$2000, 2, FALSE)</f>
        <v>792.3</v>
      </c>
      <c r="D1038" s="76">
        <f>VLOOKUP(A1038, 'PAH3.DE'!$A$31:$B$1500, 2, FALSE)</f>
        <v>53.86</v>
      </c>
      <c r="E1038" s="80">
        <f>VLOOKUP(A1038,HRMS.PA!$A$33:$B$2000,2,FALSE)</f>
        <v>1658</v>
      </c>
      <c r="F1038" s="81">
        <f>VLOOKUP(A1038,'.STOXX'!$A$27:$B$1500,2,FALSE)</f>
        <v>452.07</v>
      </c>
    </row>
    <row r="1039" spans="1:6" x14ac:dyDescent="0.3">
      <c r="A1039" s="36">
        <v>44952</v>
      </c>
      <c r="B1039" s="80">
        <v>227.5</v>
      </c>
      <c r="C1039" s="76">
        <f>VLOOKUP(A1039, LVMH.PA!$A$32:$B$2000, 2, FALSE)</f>
        <v>801.6</v>
      </c>
      <c r="D1039" s="76">
        <f>VLOOKUP(A1039, 'PAH3.DE'!$A$31:$B$1500, 2, FALSE)</f>
        <v>54.16</v>
      </c>
      <c r="E1039" s="80">
        <f>VLOOKUP(A1039,HRMS.PA!$A$33:$B$2000,2,FALSE)</f>
        <v>1696.5</v>
      </c>
      <c r="F1039" s="81">
        <f>VLOOKUP(A1039,'.STOXX'!$A$27:$B$1500,2,FALSE)</f>
        <v>453.98</v>
      </c>
    </row>
    <row r="1040" spans="1:6" x14ac:dyDescent="0.3">
      <c r="A1040" s="36">
        <v>44953</v>
      </c>
      <c r="B1040" s="80">
        <v>232.7</v>
      </c>
      <c r="C1040" s="76">
        <f>VLOOKUP(A1040, LVMH.PA!$A$32:$B$2000, 2, FALSE)</f>
        <v>801</v>
      </c>
      <c r="D1040" s="76">
        <f>VLOOKUP(A1040, 'PAH3.DE'!$A$31:$B$1500, 2, FALSE)</f>
        <v>54.64</v>
      </c>
      <c r="E1040" s="80">
        <f>VLOOKUP(A1040,HRMS.PA!$A$33:$B$2000,2,FALSE)</f>
        <v>1697.5</v>
      </c>
      <c r="F1040" s="81">
        <f>VLOOKUP(A1040,'.STOXX'!$A$27:$B$1500,2,FALSE)</f>
        <v>455.17</v>
      </c>
    </row>
    <row r="1041" spans="1:6" x14ac:dyDescent="0.3">
      <c r="A1041" s="36">
        <v>44956</v>
      </c>
      <c r="B1041" s="80">
        <v>232.4</v>
      </c>
      <c r="C1041" s="76">
        <f>VLOOKUP(A1041, LVMH.PA!$A$32:$B$2000, 2, FALSE)</f>
        <v>798.8</v>
      </c>
      <c r="D1041" s="76">
        <f>VLOOKUP(A1041, 'PAH3.DE'!$A$31:$B$1500, 2, FALSE)</f>
        <v>54.68</v>
      </c>
      <c r="E1041" s="80">
        <f>VLOOKUP(A1041,HRMS.PA!$A$33:$B$2000,2,FALSE)</f>
        <v>1706</v>
      </c>
      <c r="F1041" s="81">
        <f>VLOOKUP(A1041,'.STOXX'!$A$27:$B$1500,2,FALSE)</f>
        <v>454.4</v>
      </c>
    </row>
    <row r="1042" spans="1:6" x14ac:dyDescent="0.3">
      <c r="A1042" s="36">
        <v>44957</v>
      </c>
      <c r="B1042" s="80">
        <v>228.9</v>
      </c>
      <c r="C1042" s="76">
        <f>VLOOKUP(A1042, LVMH.PA!$A$32:$B$2000, 2, FALSE)</f>
        <v>800</v>
      </c>
      <c r="D1042" s="76">
        <f>VLOOKUP(A1042, 'PAH3.DE'!$A$31:$B$1500, 2, FALSE)</f>
        <v>54.76</v>
      </c>
      <c r="E1042" s="80">
        <f>VLOOKUP(A1042,HRMS.PA!$A$33:$B$2000,2,FALSE)</f>
        <v>1714.5</v>
      </c>
      <c r="F1042" s="81">
        <f>VLOOKUP(A1042,'.STOXX'!$A$27:$B$1500,2,FALSE)</f>
        <v>453.21</v>
      </c>
    </row>
    <row r="1043" spans="1:6" x14ac:dyDescent="0.3">
      <c r="A1043" s="36">
        <v>44958</v>
      </c>
      <c r="B1043" s="80">
        <v>230</v>
      </c>
      <c r="C1043" s="76">
        <f>VLOOKUP(A1043, LVMH.PA!$A$32:$B$2000, 2, FALSE)</f>
        <v>795.5</v>
      </c>
      <c r="D1043" s="76">
        <f>VLOOKUP(A1043, 'PAH3.DE'!$A$31:$B$1500, 2, FALSE)</f>
        <v>55.5</v>
      </c>
      <c r="E1043" s="80">
        <f>VLOOKUP(A1043,HRMS.PA!$A$33:$B$2000,2,FALSE)</f>
        <v>1695.5</v>
      </c>
      <c r="F1043" s="81">
        <f>VLOOKUP(A1043,'.STOXX'!$A$27:$B$1500,2,FALSE)</f>
        <v>453.09</v>
      </c>
    </row>
    <row r="1044" spans="1:6" x14ac:dyDescent="0.3">
      <c r="A1044" s="36">
        <v>44959</v>
      </c>
      <c r="B1044" s="80">
        <v>246.8</v>
      </c>
      <c r="C1044" s="76">
        <f>VLOOKUP(A1044, LVMH.PA!$A$32:$B$2000, 2, FALSE)</f>
        <v>809.1</v>
      </c>
      <c r="D1044" s="76">
        <f>VLOOKUP(A1044, 'PAH3.DE'!$A$31:$B$1500, 2, FALSE)</f>
        <v>57.66</v>
      </c>
      <c r="E1044" s="80">
        <f>VLOOKUP(A1044,HRMS.PA!$A$33:$B$2000,2,FALSE)</f>
        <v>1740.5</v>
      </c>
      <c r="F1044" s="81">
        <f>VLOOKUP(A1044,'.STOXX'!$A$27:$B$1500,2,FALSE)</f>
        <v>459.2</v>
      </c>
    </row>
    <row r="1045" spans="1:6" x14ac:dyDescent="0.3">
      <c r="A1045" s="36">
        <v>44960</v>
      </c>
      <c r="B1045" s="80">
        <v>242</v>
      </c>
      <c r="C1045" s="76">
        <f>VLOOKUP(A1045, LVMH.PA!$A$32:$B$2000, 2, FALSE)</f>
        <v>829.4</v>
      </c>
      <c r="D1045" s="76">
        <f>VLOOKUP(A1045, 'PAH3.DE'!$A$31:$B$1500, 2, FALSE)</f>
        <v>57.48</v>
      </c>
      <c r="E1045" s="80">
        <f>VLOOKUP(A1045,HRMS.PA!$A$33:$B$2000,2,FALSE)</f>
        <v>1778</v>
      </c>
      <c r="F1045" s="81">
        <f>VLOOKUP(A1045,'.STOXX'!$A$27:$B$1500,2,FALSE)</f>
        <v>460.77</v>
      </c>
    </row>
    <row r="1046" spans="1:6" x14ac:dyDescent="0.3">
      <c r="A1046" s="36">
        <v>44963</v>
      </c>
      <c r="B1046" s="80">
        <v>243.8</v>
      </c>
      <c r="C1046" s="76">
        <f>VLOOKUP(A1046, LVMH.PA!$A$32:$B$2000, 2, FALSE)</f>
        <v>814.2</v>
      </c>
      <c r="D1046" s="76">
        <f>VLOOKUP(A1046, 'PAH3.DE'!$A$31:$B$1500, 2, FALSE)</f>
        <v>56.68</v>
      </c>
      <c r="E1046" s="80">
        <f>VLOOKUP(A1046,HRMS.PA!$A$33:$B$2000,2,FALSE)</f>
        <v>1742.5</v>
      </c>
      <c r="F1046" s="81">
        <f>VLOOKUP(A1046,'.STOXX'!$A$27:$B$1500,2,FALSE)</f>
        <v>457.16</v>
      </c>
    </row>
    <row r="1047" spans="1:6" x14ac:dyDescent="0.3">
      <c r="A1047" s="36">
        <v>44964</v>
      </c>
      <c r="B1047" s="80">
        <v>245.8</v>
      </c>
      <c r="C1047" s="76">
        <f>VLOOKUP(A1047, LVMH.PA!$A$32:$B$2000, 2, FALSE)</f>
        <v>807.4</v>
      </c>
      <c r="D1047" s="76">
        <f>VLOOKUP(A1047, 'PAH3.DE'!$A$31:$B$1500, 2, FALSE)</f>
        <v>56.78</v>
      </c>
      <c r="E1047" s="80">
        <f>VLOOKUP(A1047,HRMS.PA!$A$33:$B$2000,2,FALSE)</f>
        <v>1714</v>
      </c>
      <c r="F1047" s="81">
        <f>VLOOKUP(A1047,'.STOXX'!$A$27:$B$1500,2,FALSE)</f>
        <v>458.19</v>
      </c>
    </row>
    <row r="1048" spans="1:6" x14ac:dyDescent="0.3">
      <c r="A1048" s="36">
        <v>44965</v>
      </c>
      <c r="B1048" s="80">
        <v>247.3</v>
      </c>
      <c r="C1048" s="76">
        <f>VLOOKUP(A1048, LVMH.PA!$A$32:$B$2000, 2, FALSE)</f>
        <v>800.1</v>
      </c>
      <c r="D1048" s="76">
        <f>VLOOKUP(A1048, 'PAH3.DE'!$A$31:$B$1500, 2, FALSE)</f>
        <v>55.94</v>
      </c>
      <c r="E1048" s="80">
        <f>VLOOKUP(A1048,HRMS.PA!$A$33:$B$2000,2,FALSE)</f>
        <v>1690</v>
      </c>
      <c r="F1048" s="81">
        <f>VLOOKUP(A1048,'.STOXX'!$A$27:$B$1500,2,FALSE)</f>
        <v>459.46</v>
      </c>
    </row>
    <row r="1049" spans="1:6" x14ac:dyDescent="0.3">
      <c r="A1049" s="36">
        <v>44966</v>
      </c>
      <c r="B1049" s="80">
        <v>250.2</v>
      </c>
      <c r="C1049" s="76">
        <f>VLOOKUP(A1049, LVMH.PA!$A$32:$B$2000, 2, FALSE)</f>
        <v>809.2</v>
      </c>
      <c r="D1049" s="76">
        <f>VLOOKUP(A1049, 'PAH3.DE'!$A$31:$B$1500, 2, FALSE)</f>
        <v>56.6</v>
      </c>
      <c r="E1049" s="80">
        <f>VLOOKUP(A1049,HRMS.PA!$A$33:$B$2000,2,FALSE)</f>
        <v>1700</v>
      </c>
      <c r="F1049" s="81">
        <f>VLOOKUP(A1049,'.STOXX'!$A$27:$B$1500,2,FALSE)</f>
        <v>462.31</v>
      </c>
    </row>
    <row r="1050" spans="1:6" x14ac:dyDescent="0.3">
      <c r="A1050" s="36">
        <v>44967</v>
      </c>
      <c r="B1050" s="80">
        <v>242.6</v>
      </c>
      <c r="C1050" s="76">
        <f>VLOOKUP(A1050, LVMH.PA!$A$32:$B$2000, 2, FALSE)</f>
        <v>797.6</v>
      </c>
      <c r="D1050" s="76">
        <f>VLOOKUP(A1050, 'PAH3.DE'!$A$31:$B$1500, 2, FALSE)</f>
        <v>55.12</v>
      </c>
      <c r="E1050" s="80">
        <f>VLOOKUP(A1050,HRMS.PA!$A$33:$B$2000,2,FALSE)</f>
        <v>1675</v>
      </c>
      <c r="F1050" s="81">
        <f>VLOOKUP(A1050,'.STOXX'!$A$27:$B$1500,2,FALSE)</f>
        <v>457.89</v>
      </c>
    </row>
    <row r="1051" spans="1:6" x14ac:dyDescent="0.3">
      <c r="A1051" s="36">
        <v>44970</v>
      </c>
      <c r="B1051" s="80">
        <v>246.1</v>
      </c>
      <c r="C1051" s="76">
        <f>VLOOKUP(A1051, LVMH.PA!$A$32:$B$2000, 2, FALSE)</f>
        <v>810.3</v>
      </c>
      <c r="D1051" s="76">
        <f>VLOOKUP(A1051, 'PAH3.DE'!$A$31:$B$1500, 2, FALSE)</f>
        <v>54.94</v>
      </c>
      <c r="E1051" s="80">
        <f>VLOOKUP(A1051,HRMS.PA!$A$33:$B$2000,2,FALSE)</f>
        <v>1711.5</v>
      </c>
      <c r="F1051" s="81">
        <f>VLOOKUP(A1051,'.STOXX'!$A$27:$B$1500,2,FALSE)</f>
        <v>462.03</v>
      </c>
    </row>
    <row r="1052" spans="1:6" x14ac:dyDescent="0.3">
      <c r="A1052" s="36">
        <v>44971</v>
      </c>
      <c r="B1052" s="80">
        <v>245.7</v>
      </c>
      <c r="C1052" s="76">
        <f>VLOOKUP(A1052, LVMH.PA!$A$32:$B$2000, 2, FALSE)</f>
        <v>810.5</v>
      </c>
      <c r="D1052" s="76">
        <f>VLOOKUP(A1052, 'PAH3.DE'!$A$31:$B$1500, 2, FALSE)</f>
        <v>55.26</v>
      </c>
      <c r="E1052" s="80">
        <f>VLOOKUP(A1052,HRMS.PA!$A$33:$B$2000,2,FALSE)</f>
        <v>1712.5</v>
      </c>
      <c r="F1052" s="81">
        <f>VLOOKUP(A1052,'.STOXX'!$A$27:$B$1500,2,FALSE)</f>
        <v>462.4</v>
      </c>
    </row>
    <row r="1053" spans="1:6" x14ac:dyDescent="0.3">
      <c r="A1053" s="36">
        <v>44972</v>
      </c>
      <c r="B1053" s="80">
        <v>248.9</v>
      </c>
      <c r="C1053" s="76">
        <f>VLOOKUP(A1053, LVMH.PA!$A$32:$B$2000, 2, FALSE)</f>
        <v>822.6</v>
      </c>
      <c r="D1053" s="76">
        <f>VLOOKUP(A1053, 'PAH3.DE'!$A$31:$B$1500, 2, FALSE)</f>
        <v>55.32</v>
      </c>
      <c r="E1053" s="80">
        <f>VLOOKUP(A1053,HRMS.PA!$A$33:$B$2000,2,FALSE)</f>
        <v>1732</v>
      </c>
      <c r="F1053" s="81">
        <f>VLOOKUP(A1053,'.STOXX'!$A$27:$B$1500,2,FALSE)</f>
        <v>464.36</v>
      </c>
    </row>
    <row r="1054" spans="1:6" x14ac:dyDescent="0.3">
      <c r="A1054" s="36">
        <v>44973</v>
      </c>
      <c r="B1054" s="80">
        <v>250.6</v>
      </c>
      <c r="C1054" s="76">
        <f>VLOOKUP(A1054, LVMH.PA!$A$32:$B$2000, 2, FALSE)</f>
        <v>823.3</v>
      </c>
      <c r="D1054" s="76">
        <f>VLOOKUP(A1054, 'PAH3.DE'!$A$31:$B$1500, 2, FALSE)</f>
        <v>56</v>
      </c>
      <c r="E1054" s="80">
        <f>VLOOKUP(A1054,HRMS.PA!$A$33:$B$2000,2,FALSE)</f>
        <v>1741</v>
      </c>
      <c r="F1054" s="81">
        <f>VLOOKUP(A1054,'.STOXX'!$A$27:$B$1500,2,FALSE)</f>
        <v>465.24</v>
      </c>
    </row>
    <row r="1055" spans="1:6" x14ac:dyDescent="0.3">
      <c r="A1055" s="36">
        <v>44974</v>
      </c>
      <c r="B1055" s="80">
        <v>249</v>
      </c>
      <c r="C1055" s="76">
        <f>VLOOKUP(A1055, LVMH.PA!$A$32:$B$2000, 2, FALSE)</f>
        <v>818.4</v>
      </c>
      <c r="D1055" s="76">
        <f>VLOOKUP(A1055, 'PAH3.DE'!$A$31:$B$1500, 2, FALSE)</f>
        <v>55.6</v>
      </c>
      <c r="E1055" s="80">
        <f>VLOOKUP(A1055,HRMS.PA!$A$33:$B$2000,2,FALSE)</f>
        <v>1747</v>
      </c>
      <c r="F1055" s="81">
        <f>VLOOKUP(A1055,'.STOXX'!$A$27:$B$1500,2,FALSE)</f>
        <v>464.3</v>
      </c>
    </row>
    <row r="1056" spans="1:6" x14ac:dyDescent="0.3">
      <c r="A1056" s="36">
        <v>44977</v>
      </c>
      <c r="B1056" s="80">
        <v>247</v>
      </c>
      <c r="C1056" s="76">
        <f>VLOOKUP(A1056, LVMH.PA!$A$32:$B$2000, 2, FALSE)</f>
        <v>813.6</v>
      </c>
      <c r="D1056" s="76">
        <f>VLOOKUP(A1056, 'PAH3.DE'!$A$31:$B$1500, 2, FALSE)</f>
        <v>55.56</v>
      </c>
      <c r="E1056" s="80">
        <f>VLOOKUP(A1056,HRMS.PA!$A$33:$B$2000,2,FALSE)</f>
        <v>1714</v>
      </c>
      <c r="F1056" s="81">
        <f>VLOOKUP(A1056,'.STOXX'!$A$27:$B$1500,2,FALSE)</f>
        <v>464.64</v>
      </c>
    </row>
    <row r="1057" spans="1:6" x14ac:dyDescent="0.3">
      <c r="A1057" s="36">
        <v>44978</v>
      </c>
      <c r="B1057" s="80">
        <v>246.1</v>
      </c>
      <c r="C1057" s="76">
        <f>VLOOKUP(A1057, LVMH.PA!$A$32:$B$2000, 2, FALSE)</f>
        <v>808.9</v>
      </c>
      <c r="D1057" s="76">
        <f>VLOOKUP(A1057, 'PAH3.DE'!$A$31:$B$1500, 2, FALSE)</f>
        <v>54.86</v>
      </c>
      <c r="E1057" s="80">
        <f>VLOOKUP(A1057,HRMS.PA!$A$33:$B$2000,2,FALSE)</f>
        <v>1704</v>
      </c>
      <c r="F1057" s="81">
        <f>VLOOKUP(A1057,'.STOXX'!$A$27:$B$1500,2,FALSE)</f>
        <v>463.77</v>
      </c>
    </row>
    <row r="1058" spans="1:6" x14ac:dyDescent="0.3">
      <c r="A1058" s="36">
        <v>44979</v>
      </c>
      <c r="B1058" s="80">
        <v>245.5</v>
      </c>
      <c r="C1058" s="76">
        <f>VLOOKUP(A1058, LVMH.PA!$A$32:$B$2000, 2, FALSE)</f>
        <v>809.5</v>
      </c>
      <c r="D1058" s="76">
        <f>VLOOKUP(A1058, 'PAH3.DE'!$A$31:$B$1500, 2, FALSE)</f>
        <v>54.66</v>
      </c>
      <c r="E1058" s="80">
        <f>VLOOKUP(A1058,HRMS.PA!$A$33:$B$2000,2,FALSE)</f>
        <v>1720.5</v>
      </c>
      <c r="F1058" s="81">
        <f>VLOOKUP(A1058,'.STOXX'!$A$27:$B$1500,2,FALSE)</f>
        <v>462.22</v>
      </c>
    </row>
    <row r="1059" spans="1:6" x14ac:dyDescent="0.3">
      <c r="A1059" s="36">
        <v>44980</v>
      </c>
      <c r="B1059" s="80">
        <v>247</v>
      </c>
      <c r="C1059" s="76">
        <f>VLOOKUP(A1059, LVMH.PA!$A$32:$B$2000, 2, FALSE)</f>
        <v>809</v>
      </c>
      <c r="D1059" s="76">
        <f>VLOOKUP(A1059, 'PAH3.DE'!$A$31:$B$1500, 2, FALSE)</f>
        <v>54.58</v>
      </c>
      <c r="E1059" s="80">
        <f>VLOOKUP(A1059,HRMS.PA!$A$33:$B$2000,2,FALSE)</f>
        <v>1722.5</v>
      </c>
      <c r="F1059" s="81">
        <f>VLOOKUP(A1059,'.STOXX'!$A$27:$B$1500,2,FALSE)</f>
        <v>462.5</v>
      </c>
    </row>
    <row r="1060" spans="1:6" x14ac:dyDescent="0.3">
      <c r="A1060" s="36">
        <v>44981</v>
      </c>
      <c r="B1060" s="80">
        <v>244.8</v>
      </c>
      <c r="C1060" s="76">
        <f>VLOOKUP(A1060, LVMH.PA!$A$32:$B$2000, 2, FALSE)</f>
        <v>777.3</v>
      </c>
      <c r="D1060" s="76">
        <f>VLOOKUP(A1060, 'PAH3.DE'!$A$31:$B$1500, 2, FALSE)</f>
        <v>53.12</v>
      </c>
      <c r="E1060" s="80">
        <f>VLOOKUP(A1060,HRMS.PA!$A$33:$B$2000,2,FALSE)</f>
        <v>1677.5</v>
      </c>
      <c r="F1060" s="81">
        <f>VLOOKUP(A1060,'.STOXX'!$A$27:$B$1500,2,FALSE)</f>
        <v>457.7</v>
      </c>
    </row>
    <row r="1061" spans="1:6" x14ac:dyDescent="0.3">
      <c r="A1061" s="36">
        <v>44984</v>
      </c>
      <c r="B1061" s="80">
        <v>246.9</v>
      </c>
      <c r="C1061" s="76">
        <f>VLOOKUP(A1061, LVMH.PA!$A$32:$B$2000, 2, FALSE)</f>
        <v>794.8</v>
      </c>
      <c r="D1061" s="76">
        <f>VLOOKUP(A1061, 'PAH3.DE'!$A$31:$B$1500, 2, FALSE)</f>
        <v>53.36</v>
      </c>
      <c r="E1061" s="80">
        <f>VLOOKUP(A1061,HRMS.PA!$A$33:$B$2000,2,FALSE)</f>
        <v>1715.5</v>
      </c>
      <c r="F1061" s="81">
        <f>VLOOKUP(A1061,'.STOXX'!$A$27:$B$1500,2,FALSE)</f>
        <v>462.58</v>
      </c>
    </row>
    <row r="1062" spans="1:6" x14ac:dyDescent="0.3">
      <c r="A1062" s="36">
        <v>44985</v>
      </c>
      <c r="B1062" s="80">
        <v>245.3</v>
      </c>
      <c r="C1062" s="76">
        <f>VLOOKUP(A1062, LVMH.PA!$A$32:$B$2000, 2, FALSE)</f>
        <v>789</v>
      </c>
      <c r="D1062" s="76">
        <f>VLOOKUP(A1062, 'PAH3.DE'!$A$31:$B$1500, 2, FALSE)</f>
        <v>53.76</v>
      </c>
      <c r="E1062" s="80">
        <f>VLOOKUP(A1062,HRMS.PA!$A$33:$B$2000,2,FALSE)</f>
        <v>1715.5</v>
      </c>
      <c r="F1062" s="81">
        <f>VLOOKUP(A1062,'.STOXX'!$A$27:$B$1500,2,FALSE)</f>
        <v>461.11</v>
      </c>
    </row>
    <row r="1063" spans="1:6" x14ac:dyDescent="0.3">
      <c r="A1063" s="36">
        <v>44986</v>
      </c>
      <c r="B1063" s="80">
        <v>246.1</v>
      </c>
      <c r="C1063" s="76">
        <f>VLOOKUP(A1063, LVMH.PA!$A$32:$B$2000, 2, FALSE)</f>
        <v>792.2</v>
      </c>
      <c r="D1063" s="76">
        <f>VLOOKUP(A1063, 'PAH3.DE'!$A$31:$B$1500, 2, FALSE)</f>
        <v>54.02</v>
      </c>
      <c r="E1063" s="80">
        <f>VLOOKUP(A1063,HRMS.PA!$A$33:$B$2000,2,FALSE)</f>
        <v>1711</v>
      </c>
      <c r="F1063" s="81">
        <f>VLOOKUP(A1063,'.STOXX'!$A$27:$B$1500,2,FALSE)</f>
        <v>457.68</v>
      </c>
    </row>
    <row r="1064" spans="1:6" x14ac:dyDescent="0.3">
      <c r="A1064" s="36">
        <v>44987</v>
      </c>
      <c r="B1064" s="80">
        <v>248.5</v>
      </c>
      <c r="C1064" s="76">
        <f>VLOOKUP(A1064, LVMH.PA!$A$32:$B$2000, 2, FALSE)</f>
        <v>804.3</v>
      </c>
      <c r="D1064" s="76">
        <f>VLOOKUP(A1064, 'PAH3.DE'!$A$31:$B$1500, 2, FALSE)</f>
        <v>54.26</v>
      </c>
      <c r="E1064" s="80">
        <f>VLOOKUP(A1064,HRMS.PA!$A$33:$B$2000,2,FALSE)</f>
        <v>1728</v>
      </c>
      <c r="F1064" s="81">
        <f>VLOOKUP(A1064,'.STOXX'!$A$27:$B$1500,2,FALSE)</f>
        <v>460.02</v>
      </c>
    </row>
    <row r="1065" spans="1:6" x14ac:dyDescent="0.3">
      <c r="A1065" s="36">
        <v>44988</v>
      </c>
      <c r="B1065" s="80">
        <v>256.39999999999998</v>
      </c>
      <c r="C1065" s="76">
        <f>VLOOKUP(A1065, LVMH.PA!$A$32:$B$2000, 2, FALSE)</f>
        <v>815.1</v>
      </c>
      <c r="D1065" s="76">
        <f>VLOOKUP(A1065, 'PAH3.DE'!$A$31:$B$1500, 2, FALSE)</f>
        <v>57.28</v>
      </c>
      <c r="E1065" s="80">
        <f>VLOOKUP(A1065,HRMS.PA!$A$33:$B$2000,2,FALSE)</f>
        <v>1735.5</v>
      </c>
      <c r="F1065" s="81">
        <f>VLOOKUP(A1065,'.STOXX'!$A$27:$B$1500,2,FALSE)</f>
        <v>464.26</v>
      </c>
    </row>
    <row r="1066" spans="1:6" x14ac:dyDescent="0.3">
      <c r="A1066" s="36">
        <v>44991</v>
      </c>
      <c r="B1066" s="80">
        <v>255.7</v>
      </c>
      <c r="C1066" s="76">
        <f>VLOOKUP(A1066, LVMH.PA!$A$32:$B$2000, 2, FALSE)</f>
        <v>825</v>
      </c>
      <c r="D1066" s="76">
        <f>VLOOKUP(A1066, 'PAH3.DE'!$A$31:$B$1500, 2, FALSE)</f>
        <v>58.62</v>
      </c>
      <c r="E1066" s="80">
        <f>VLOOKUP(A1066,HRMS.PA!$A$33:$B$2000,2,FALSE)</f>
        <v>1741.5</v>
      </c>
      <c r="F1066" s="81">
        <f>VLOOKUP(A1066,'.STOXX'!$A$27:$B$1500,2,FALSE)</f>
        <v>464.18</v>
      </c>
    </row>
    <row r="1067" spans="1:6" x14ac:dyDescent="0.3">
      <c r="A1067" s="36">
        <v>44992</v>
      </c>
      <c r="B1067" s="80">
        <v>255</v>
      </c>
      <c r="C1067" s="76">
        <f>VLOOKUP(A1067, LVMH.PA!$A$32:$B$2000, 2, FALSE)</f>
        <v>816.1</v>
      </c>
      <c r="D1067" s="76">
        <f>VLOOKUP(A1067, 'PAH3.DE'!$A$31:$B$1500, 2, FALSE)</f>
        <v>58.8</v>
      </c>
      <c r="E1067" s="80">
        <f>VLOOKUP(A1067,HRMS.PA!$A$33:$B$2000,2,FALSE)</f>
        <v>1751</v>
      </c>
      <c r="F1067" s="81">
        <f>VLOOKUP(A1067,'.STOXX'!$A$27:$B$1500,2,FALSE)</f>
        <v>460.6</v>
      </c>
    </row>
    <row r="1068" spans="1:6" x14ac:dyDescent="0.3">
      <c r="A1068" s="36">
        <v>44993</v>
      </c>
      <c r="B1068" s="80">
        <v>254.9</v>
      </c>
      <c r="C1068" s="76">
        <f>VLOOKUP(A1068, LVMH.PA!$A$32:$B$2000, 2, FALSE)</f>
        <v>810.4</v>
      </c>
      <c r="D1068" s="76">
        <f>VLOOKUP(A1068, 'PAH3.DE'!$A$31:$B$1500, 2, FALSE)</f>
        <v>59.76</v>
      </c>
      <c r="E1068" s="80">
        <f>VLOOKUP(A1068,HRMS.PA!$A$33:$B$2000,2,FALSE)</f>
        <v>1730</v>
      </c>
      <c r="F1068" s="81">
        <f>VLOOKUP(A1068,'.STOXX'!$A$27:$B$1500,2,FALSE)</f>
        <v>460.99</v>
      </c>
    </row>
    <row r="1069" spans="1:6" x14ac:dyDescent="0.3">
      <c r="A1069" s="36">
        <v>44994</v>
      </c>
      <c r="B1069" s="80">
        <v>252.9</v>
      </c>
      <c r="C1069" s="76">
        <f>VLOOKUP(A1069, LVMH.PA!$A$32:$B$2000, 2, FALSE)</f>
        <v>805.2</v>
      </c>
      <c r="D1069" s="76">
        <f>VLOOKUP(A1069, 'PAH3.DE'!$A$31:$B$1500, 2, FALSE)</f>
        <v>58.48</v>
      </c>
      <c r="E1069" s="80">
        <f>VLOOKUP(A1069,HRMS.PA!$A$33:$B$2000,2,FALSE)</f>
        <v>1728</v>
      </c>
      <c r="F1069" s="81">
        <f>VLOOKUP(A1069,'.STOXX'!$A$27:$B$1500,2,FALSE)</f>
        <v>459.98</v>
      </c>
    </row>
    <row r="1070" spans="1:6" x14ac:dyDescent="0.3">
      <c r="A1070" s="36">
        <v>44995</v>
      </c>
      <c r="B1070" s="80">
        <v>248.4</v>
      </c>
      <c r="C1070" s="76">
        <f>VLOOKUP(A1070, LVMH.PA!$A$32:$B$2000, 2, FALSE)</f>
        <v>802.6</v>
      </c>
      <c r="D1070" s="76">
        <f>VLOOKUP(A1070, 'PAH3.DE'!$A$31:$B$1500, 2, FALSE)</f>
        <v>57.64</v>
      </c>
      <c r="E1070" s="80">
        <f>VLOOKUP(A1070,HRMS.PA!$A$33:$B$2000,2,FALSE)</f>
        <v>1720</v>
      </c>
      <c r="F1070" s="81">
        <f>VLOOKUP(A1070,'.STOXX'!$A$27:$B$1500,2,FALSE)</f>
        <v>453.76</v>
      </c>
    </row>
    <row r="1071" spans="1:6" x14ac:dyDescent="0.3">
      <c r="A1071" s="36">
        <v>44998</v>
      </c>
      <c r="B1071" s="80">
        <v>242.3</v>
      </c>
      <c r="C1071" s="76">
        <f>VLOOKUP(A1071, LVMH.PA!$A$32:$B$2000, 2, FALSE)</f>
        <v>781.7</v>
      </c>
      <c r="D1071" s="76">
        <f>VLOOKUP(A1071, 'PAH3.DE'!$A$31:$B$1500, 2, FALSE)</f>
        <v>55.4</v>
      </c>
      <c r="E1071" s="80">
        <f>VLOOKUP(A1071,HRMS.PA!$A$33:$B$2000,2,FALSE)</f>
        <v>1691</v>
      </c>
      <c r="F1071" s="81">
        <f>VLOOKUP(A1071,'.STOXX'!$A$27:$B$1500,2,FALSE)</f>
        <v>442.8</v>
      </c>
    </row>
    <row r="1072" spans="1:6" x14ac:dyDescent="0.3">
      <c r="A1072" s="36">
        <v>44999</v>
      </c>
      <c r="B1072" s="80">
        <v>245</v>
      </c>
      <c r="C1072" s="76">
        <f>VLOOKUP(A1072, LVMH.PA!$A$32:$B$2000, 2, FALSE)</f>
        <v>800.5</v>
      </c>
      <c r="D1072" s="76">
        <f>VLOOKUP(A1072, 'PAH3.DE'!$A$31:$B$1500, 2, FALSE)</f>
        <v>54.62</v>
      </c>
      <c r="E1072" s="80">
        <f>VLOOKUP(A1072,HRMS.PA!$A$33:$B$2000,2,FALSE)</f>
        <v>1734.5</v>
      </c>
      <c r="F1072" s="81">
        <f>VLOOKUP(A1072,'.STOXX'!$A$27:$B$1500,2,FALSE)</f>
        <v>449.56</v>
      </c>
    </row>
    <row r="1073" spans="1:6" x14ac:dyDescent="0.3">
      <c r="A1073" s="36">
        <v>45000</v>
      </c>
      <c r="B1073" s="80">
        <v>240.8</v>
      </c>
      <c r="C1073" s="76">
        <f>VLOOKUP(A1073, LVMH.PA!$A$32:$B$2000, 2, FALSE)</f>
        <v>774.7</v>
      </c>
      <c r="D1073" s="76">
        <f>VLOOKUP(A1073, 'PAH3.DE'!$A$31:$B$1500, 2, FALSE)</f>
        <v>51.94</v>
      </c>
      <c r="E1073" s="80">
        <f>VLOOKUP(A1073,HRMS.PA!$A$33:$B$2000,2,FALSE)</f>
        <v>1686</v>
      </c>
      <c r="F1073" s="81">
        <f>VLOOKUP(A1073,'.STOXX'!$A$27:$B$1500,2,FALSE)</f>
        <v>436.45</v>
      </c>
    </row>
    <row r="1074" spans="1:6" x14ac:dyDescent="0.3">
      <c r="A1074" s="36">
        <v>45001</v>
      </c>
      <c r="B1074" s="80">
        <v>248</v>
      </c>
      <c r="C1074" s="76">
        <f>VLOOKUP(A1074, LVMH.PA!$A$32:$B$2000, 2, FALSE)</f>
        <v>801.7</v>
      </c>
      <c r="D1074" s="76">
        <f>VLOOKUP(A1074, 'PAH3.DE'!$A$31:$B$1500, 2, FALSE)</f>
        <v>52.2</v>
      </c>
      <c r="E1074" s="80">
        <f>VLOOKUP(A1074,HRMS.PA!$A$33:$B$2000,2,FALSE)</f>
        <v>1765</v>
      </c>
      <c r="F1074" s="81">
        <f>VLOOKUP(A1074,'.STOXX'!$A$27:$B$1500,2,FALSE)</f>
        <v>441.64</v>
      </c>
    </row>
    <row r="1075" spans="1:6" x14ac:dyDescent="0.3">
      <c r="A1075" s="36">
        <v>45002</v>
      </c>
      <c r="B1075" s="80">
        <v>242</v>
      </c>
      <c r="C1075" s="76">
        <f>VLOOKUP(A1075, LVMH.PA!$A$32:$B$2000, 2, FALSE)</f>
        <v>787.3</v>
      </c>
      <c r="D1075" s="76">
        <f>VLOOKUP(A1075, 'PAH3.DE'!$A$31:$B$1500, 2, FALSE)</f>
        <v>51.1</v>
      </c>
      <c r="E1075" s="80">
        <f>VLOOKUP(A1075,HRMS.PA!$A$33:$B$2000,2,FALSE)</f>
        <v>1730</v>
      </c>
      <c r="F1075" s="81">
        <f>VLOOKUP(A1075,'.STOXX'!$A$27:$B$1500,2,FALSE)</f>
        <v>436.31</v>
      </c>
    </row>
    <row r="1076" spans="1:6" x14ac:dyDescent="0.3">
      <c r="A1076" s="36">
        <v>45005</v>
      </c>
      <c r="B1076" s="80">
        <v>243.9</v>
      </c>
      <c r="C1076" s="76">
        <f>VLOOKUP(A1076, LVMH.PA!$A$32:$B$2000, 2, FALSE)</f>
        <v>804.5</v>
      </c>
      <c r="D1076" s="76">
        <f>VLOOKUP(A1076, 'PAH3.DE'!$A$31:$B$1500, 2, FALSE)</f>
        <v>50.8</v>
      </c>
      <c r="E1076" s="80">
        <f>VLOOKUP(A1076,HRMS.PA!$A$33:$B$2000,2,FALSE)</f>
        <v>1760</v>
      </c>
      <c r="F1076" s="81">
        <f>VLOOKUP(A1076,'.STOXX'!$A$27:$B$1500,2,FALSE)</f>
        <v>440.6</v>
      </c>
    </row>
    <row r="1077" spans="1:6" x14ac:dyDescent="0.3">
      <c r="A1077" s="36">
        <v>45006</v>
      </c>
      <c r="B1077" s="80">
        <v>246.9</v>
      </c>
      <c r="C1077" s="76">
        <f>VLOOKUP(A1077, LVMH.PA!$A$32:$B$2000, 2, FALSE)</f>
        <v>806.7</v>
      </c>
      <c r="D1077" s="76">
        <f>VLOOKUP(A1077, 'PAH3.DE'!$A$31:$B$1500, 2, FALSE)</f>
        <v>52.16</v>
      </c>
      <c r="E1077" s="80">
        <f>VLOOKUP(A1077,HRMS.PA!$A$33:$B$2000,2,FALSE)</f>
        <v>1754</v>
      </c>
      <c r="F1077" s="81">
        <f>VLOOKUP(A1077,'.STOXX'!$A$27:$B$1500,2,FALSE)</f>
        <v>446.47</v>
      </c>
    </row>
    <row r="1078" spans="1:6" x14ac:dyDescent="0.3">
      <c r="A1078" s="36">
        <v>45007</v>
      </c>
      <c r="B1078" s="80">
        <v>248</v>
      </c>
      <c r="C1078" s="76">
        <f>VLOOKUP(A1078, LVMH.PA!$A$32:$B$2000, 2, FALSE)</f>
        <v>814.9</v>
      </c>
      <c r="D1078" s="76">
        <f>VLOOKUP(A1078, 'PAH3.DE'!$A$31:$B$1500, 2, FALSE)</f>
        <v>52.68</v>
      </c>
      <c r="E1078" s="80">
        <f>VLOOKUP(A1078,HRMS.PA!$A$33:$B$2000,2,FALSE)</f>
        <v>1774</v>
      </c>
      <c r="F1078" s="81">
        <f>VLOOKUP(A1078,'.STOXX'!$A$27:$B$1500,2,FALSE)</f>
        <v>447.16</v>
      </c>
    </row>
    <row r="1079" spans="1:6" x14ac:dyDescent="0.3">
      <c r="A1079" s="36">
        <v>45008</v>
      </c>
      <c r="B1079" s="80">
        <v>247.7</v>
      </c>
      <c r="C1079" s="76">
        <f>VLOOKUP(A1079, LVMH.PA!$A$32:$B$2000, 2, FALSE)</f>
        <v>820.8</v>
      </c>
      <c r="D1079" s="76">
        <f>VLOOKUP(A1079, 'PAH3.DE'!$A$31:$B$1500, 2, FALSE)</f>
        <v>52</v>
      </c>
      <c r="E1079" s="80">
        <f>VLOOKUP(A1079,HRMS.PA!$A$33:$B$2000,2,FALSE)</f>
        <v>1801</v>
      </c>
      <c r="F1079" s="81">
        <f>VLOOKUP(A1079,'.STOXX'!$A$27:$B$1500,2,FALSE)</f>
        <v>446.22</v>
      </c>
    </row>
    <row r="1080" spans="1:6" x14ac:dyDescent="0.3">
      <c r="A1080" s="36">
        <v>45009</v>
      </c>
      <c r="B1080" s="80">
        <v>243.9</v>
      </c>
      <c r="C1080" s="76">
        <f>VLOOKUP(A1080, LVMH.PA!$A$32:$B$2000, 2, FALSE)</f>
        <v>813.4</v>
      </c>
      <c r="D1080" s="76">
        <f>VLOOKUP(A1080, 'PAH3.DE'!$A$31:$B$1500, 2, FALSE)</f>
        <v>50.82</v>
      </c>
      <c r="E1080" s="80">
        <f>VLOOKUP(A1080,HRMS.PA!$A$33:$B$2000,2,FALSE)</f>
        <v>1787</v>
      </c>
      <c r="F1080" s="81">
        <f>VLOOKUP(A1080,'.STOXX'!$A$27:$B$1500,2,FALSE)</f>
        <v>440.11</v>
      </c>
    </row>
    <row r="1081" spans="1:6" x14ac:dyDescent="0.3">
      <c r="A1081" s="36">
        <v>45012</v>
      </c>
      <c r="B1081" s="80">
        <v>247</v>
      </c>
      <c r="C1081" s="76">
        <f>VLOOKUP(A1081, LVMH.PA!$A$32:$B$2000, 2, FALSE)</f>
        <v>817</v>
      </c>
      <c r="D1081" s="76">
        <f>VLOOKUP(A1081, 'PAH3.DE'!$A$31:$B$1500, 2, FALSE)</f>
        <v>52.08</v>
      </c>
      <c r="E1081" s="80">
        <f>VLOOKUP(A1081,HRMS.PA!$A$33:$B$2000,2,FALSE)</f>
        <v>1806</v>
      </c>
      <c r="F1081" s="81">
        <f>VLOOKUP(A1081,'.STOXX'!$A$27:$B$1500,2,FALSE)</f>
        <v>444.72</v>
      </c>
    </row>
    <row r="1082" spans="1:6" x14ac:dyDescent="0.3">
      <c r="A1082" s="36">
        <v>45013</v>
      </c>
      <c r="B1082" s="80">
        <v>246</v>
      </c>
      <c r="C1082" s="76">
        <f>VLOOKUP(A1082, LVMH.PA!$A$32:$B$2000, 2, FALSE)</f>
        <v>814.2</v>
      </c>
      <c r="D1082" s="76">
        <f>VLOOKUP(A1082, 'PAH3.DE'!$A$31:$B$1500, 2, FALSE)</f>
        <v>51.52</v>
      </c>
      <c r="E1082" s="80">
        <f>VLOOKUP(A1082,HRMS.PA!$A$33:$B$2000,2,FALSE)</f>
        <v>1798.5</v>
      </c>
      <c r="F1082" s="81">
        <f>VLOOKUP(A1082,'.STOXX'!$A$27:$B$1500,2,FALSE)</f>
        <v>444.45</v>
      </c>
    </row>
    <row r="1083" spans="1:6" x14ac:dyDescent="0.3">
      <c r="A1083" s="36">
        <v>45014</v>
      </c>
      <c r="B1083" s="80">
        <v>247.7</v>
      </c>
      <c r="C1083" s="76">
        <f>VLOOKUP(A1083, LVMH.PA!$A$32:$B$2000, 2, FALSE)</f>
        <v>822</v>
      </c>
      <c r="D1083" s="76">
        <f>VLOOKUP(A1083, 'PAH3.DE'!$A$31:$B$1500, 2, FALSE)</f>
        <v>52.38</v>
      </c>
      <c r="E1083" s="80">
        <f>VLOOKUP(A1083,HRMS.PA!$A$33:$B$2000,2,FALSE)</f>
        <v>1818.5</v>
      </c>
      <c r="F1083" s="81">
        <f>VLOOKUP(A1083,'.STOXX'!$A$27:$B$1500,2,FALSE)</f>
        <v>450.21</v>
      </c>
    </row>
    <row r="1084" spans="1:6" x14ac:dyDescent="0.3">
      <c r="A1084" s="36">
        <v>45015</v>
      </c>
      <c r="B1084" s="80">
        <v>246.4</v>
      </c>
      <c r="C1084" s="76">
        <f>VLOOKUP(A1084, LVMH.PA!$A$32:$B$2000, 2, FALSE)</f>
        <v>827</v>
      </c>
      <c r="D1084" s="76">
        <f>VLOOKUP(A1084, 'PAH3.DE'!$A$31:$B$1500, 2, FALSE)</f>
        <v>53.12</v>
      </c>
      <c r="E1084" s="80">
        <f>VLOOKUP(A1084,HRMS.PA!$A$33:$B$2000,2,FALSE)</f>
        <v>1841</v>
      </c>
      <c r="F1084" s="81">
        <f>VLOOKUP(A1084,'.STOXX'!$A$27:$B$1500,2,FALSE)</f>
        <v>454.84</v>
      </c>
    </row>
    <row r="1085" spans="1:6" x14ac:dyDescent="0.3">
      <c r="A1085" s="36">
        <v>45016</v>
      </c>
      <c r="B1085" s="80">
        <v>249.3</v>
      </c>
      <c r="C1085" s="76">
        <f>VLOOKUP(A1085, LVMH.PA!$A$32:$B$2000, 2, FALSE)</f>
        <v>844.4</v>
      </c>
      <c r="D1085" s="76">
        <f>VLOOKUP(A1085, 'PAH3.DE'!$A$31:$B$1500, 2, FALSE)</f>
        <v>52.92</v>
      </c>
      <c r="E1085" s="80">
        <f>VLOOKUP(A1085,HRMS.PA!$A$33:$B$2000,2,FALSE)</f>
        <v>1864</v>
      </c>
      <c r="F1085" s="81">
        <f>VLOOKUP(A1085,'.STOXX'!$A$27:$B$1500,2,FALSE)</f>
        <v>457.84</v>
      </c>
    </row>
    <row r="1086" spans="1:6" x14ac:dyDescent="0.3">
      <c r="A1086" s="36">
        <v>45019</v>
      </c>
      <c r="B1086" s="80">
        <v>247.8</v>
      </c>
      <c r="C1086" s="76">
        <f>VLOOKUP(A1086, LVMH.PA!$A$32:$B$2000, 2, FALSE)</f>
        <v>844.1</v>
      </c>
      <c r="D1086" s="76">
        <f>VLOOKUP(A1086, 'PAH3.DE'!$A$31:$B$1500, 2, FALSE)</f>
        <v>52.78</v>
      </c>
      <c r="E1086" s="80">
        <f>VLOOKUP(A1086,HRMS.PA!$A$33:$B$2000,2,FALSE)</f>
        <v>1861</v>
      </c>
      <c r="F1086" s="81">
        <f>VLOOKUP(A1086,'.STOXX'!$A$27:$B$1500,2,FALSE)</f>
        <v>457.72</v>
      </c>
    </row>
    <row r="1087" spans="1:6" x14ac:dyDescent="0.3">
      <c r="A1087" s="36">
        <v>45020</v>
      </c>
      <c r="B1087" s="80">
        <v>248.3</v>
      </c>
      <c r="C1087" s="76">
        <f>VLOOKUP(A1087, LVMH.PA!$A$32:$B$2000, 2, FALSE)</f>
        <v>851</v>
      </c>
      <c r="D1087" s="76">
        <f>VLOOKUP(A1087, 'PAH3.DE'!$A$31:$B$1500, 2, FALSE)</f>
        <v>52.62</v>
      </c>
      <c r="E1087" s="80">
        <f>VLOOKUP(A1087,HRMS.PA!$A$33:$B$2000,2,FALSE)</f>
        <v>1894</v>
      </c>
      <c r="F1087" s="81">
        <f>VLOOKUP(A1087,'.STOXX'!$A$27:$B$1500,2,FALSE)</f>
        <v>457.34</v>
      </c>
    </row>
    <row r="1088" spans="1:6" x14ac:dyDescent="0.3">
      <c r="A1088" s="36">
        <v>45021</v>
      </c>
      <c r="B1088" s="80">
        <v>248.9</v>
      </c>
      <c r="C1088" s="76">
        <f>VLOOKUP(A1088, LVMH.PA!$A$32:$B$2000, 2, FALSE)</f>
        <v>844.6</v>
      </c>
      <c r="D1088" s="76">
        <f>VLOOKUP(A1088, 'PAH3.DE'!$A$31:$B$1500, 2, FALSE)</f>
        <v>52.12</v>
      </c>
      <c r="E1088" s="80">
        <f>VLOOKUP(A1088,HRMS.PA!$A$33:$B$2000,2,FALSE)</f>
        <v>1909.2</v>
      </c>
      <c r="F1088" s="81">
        <f>VLOOKUP(A1088,'.STOXX'!$A$27:$B$1500,2,FALSE)</f>
        <v>456.59</v>
      </c>
    </row>
    <row r="1089" spans="1:6" x14ac:dyDescent="0.3">
      <c r="A1089" s="36">
        <v>45022</v>
      </c>
      <c r="B1089" s="80">
        <v>248.9</v>
      </c>
      <c r="C1089" s="76">
        <f>VLOOKUP(A1089, LVMH.PA!$A$32:$B$2000, 2, FALSE)</f>
        <v>829.1</v>
      </c>
      <c r="D1089" s="76">
        <f>VLOOKUP(A1089, 'PAH3.DE'!$A$31:$B$1500, 2, FALSE)</f>
        <v>52.18</v>
      </c>
      <c r="E1089" s="80">
        <f>VLOOKUP(A1089,HRMS.PA!$A$33:$B$2000,2,FALSE)</f>
        <v>1872</v>
      </c>
      <c r="F1089" s="81">
        <f>VLOOKUP(A1089,'.STOXX'!$A$27:$B$1500,2,FALSE)</f>
        <v>458.94</v>
      </c>
    </row>
    <row r="1090" spans="1:6" x14ac:dyDescent="0.3">
      <c r="A1090" s="36">
        <v>45027</v>
      </c>
      <c r="B1090" s="80">
        <v>251.8</v>
      </c>
      <c r="C1090" s="76">
        <f>VLOOKUP(A1090, LVMH.PA!$A$32:$B$2000, 2, FALSE)</f>
        <v>840.7</v>
      </c>
      <c r="D1090" s="76">
        <f>VLOOKUP(A1090, 'PAH3.DE'!$A$31:$B$1500, 2, FALSE)</f>
        <v>52.92</v>
      </c>
      <c r="E1090" s="80">
        <f>VLOOKUP(A1090,HRMS.PA!$A$33:$B$2000,2,FALSE)</f>
        <v>1886.2</v>
      </c>
      <c r="F1090" s="81">
        <f>VLOOKUP(A1090,'.STOXX'!$A$27:$B$1500,2,FALSE)</f>
        <v>461.79</v>
      </c>
    </row>
    <row r="1091" spans="1:6" x14ac:dyDescent="0.3">
      <c r="A1091" s="36">
        <v>45028</v>
      </c>
      <c r="B1091" s="80">
        <v>252.1</v>
      </c>
      <c r="C1091" s="76">
        <f>VLOOKUP(A1091, LVMH.PA!$A$32:$B$2000, 2, FALSE)</f>
        <v>836.6</v>
      </c>
      <c r="D1091" s="76">
        <f>VLOOKUP(A1091, 'PAH3.DE'!$A$31:$B$1500, 2, FALSE)</f>
        <v>52.6</v>
      </c>
      <c r="E1091" s="80">
        <f>VLOOKUP(A1091,HRMS.PA!$A$33:$B$2000,2,FALSE)</f>
        <v>1887.4</v>
      </c>
      <c r="F1091" s="81">
        <f>VLOOKUP(A1091,'.STOXX'!$A$27:$B$1500,2,FALSE)</f>
        <v>462.38</v>
      </c>
    </row>
    <row r="1092" spans="1:6" x14ac:dyDescent="0.3">
      <c r="A1092" s="36">
        <v>45029</v>
      </c>
      <c r="B1092" s="80">
        <v>255.2</v>
      </c>
      <c r="C1092" s="76">
        <f>VLOOKUP(A1092, LVMH.PA!$A$32:$B$2000, 2, FALSE)</f>
        <v>883.9</v>
      </c>
      <c r="D1092" s="76">
        <f>VLOOKUP(A1092, 'PAH3.DE'!$A$31:$B$1500, 2, FALSE)</f>
        <v>52.5</v>
      </c>
      <c r="E1092" s="80">
        <f>VLOOKUP(A1092,HRMS.PA!$A$33:$B$2000,2,FALSE)</f>
        <v>1945.4</v>
      </c>
      <c r="F1092" s="81">
        <f>VLOOKUP(A1092,'.STOXX'!$A$27:$B$1500,2,FALSE)</f>
        <v>464.21</v>
      </c>
    </row>
    <row r="1093" spans="1:6" x14ac:dyDescent="0.3">
      <c r="A1093" s="36">
        <v>45030</v>
      </c>
      <c r="B1093" s="80">
        <v>259.60000000000002</v>
      </c>
      <c r="C1093" s="76">
        <f>VLOOKUP(A1093, LVMH.PA!$A$32:$B$2000, 2, FALSE)</f>
        <v>892.8</v>
      </c>
      <c r="D1093" s="76">
        <f>VLOOKUP(A1093, 'PAH3.DE'!$A$31:$B$1500, 2, FALSE)</f>
        <v>53.46</v>
      </c>
      <c r="E1093" s="80">
        <f>VLOOKUP(A1093,HRMS.PA!$A$33:$B$2000,2,FALSE)</f>
        <v>1975</v>
      </c>
      <c r="F1093" s="81">
        <f>VLOOKUP(A1093,'.STOXX'!$A$27:$B$1500,2,FALSE)</f>
        <v>466.91</v>
      </c>
    </row>
    <row r="1094" spans="1:6" x14ac:dyDescent="0.3">
      <c r="A1094" s="36">
        <v>45033</v>
      </c>
      <c r="B1094" s="80">
        <v>255.5</v>
      </c>
      <c r="C1094" s="76">
        <f>VLOOKUP(A1094, LVMH.PA!$A$32:$B$2000, 2, FALSE)</f>
        <v>873.6</v>
      </c>
      <c r="D1094" s="76">
        <f>VLOOKUP(A1094, 'PAH3.DE'!$A$31:$B$1500, 2, FALSE)</f>
        <v>52.54</v>
      </c>
      <c r="E1094" s="80">
        <f>VLOOKUP(A1094,HRMS.PA!$A$33:$B$2000,2,FALSE)</f>
        <v>1937.8</v>
      </c>
      <c r="F1094" s="81">
        <f>VLOOKUP(A1094,'.STOXX'!$A$27:$B$1500,2,FALSE)</f>
        <v>466.84</v>
      </c>
    </row>
    <row r="1095" spans="1:6" x14ac:dyDescent="0.3">
      <c r="A1095" s="36">
        <v>45034</v>
      </c>
      <c r="B1095" s="80">
        <v>255.3</v>
      </c>
      <c r="C1095" s="76">
        <f>VLOOKUP(A1095, LVMH.PA!$A$32:$B$2000, 2, FALSE)</f>
        <v>877.5</v>
      </c>
      <c r="D1095" s="76">
        <f>VLOOKUP(A1095, 'PAH3.DE'!$A$31:$B$1500, 2, FALSE)</f>
        <v>52.22</v>
      </c>
      <c r="E1095" s="80">
        <f>VLOOKUP(A1095,HRMS.PA!$A$33:$B$2000,2,FALSE)</f>
        <v>1972</v>
      </c>
      <c r="F1095" s="81">
        <f>VLOOKUP(A1095,'.STOXX'!$A$27:$B$1500,2,FALSE)</f>
        <v>468.61</v>
      </c>
    </row>
    <row r="1096" spans="1:6" x14ac:dyDescent="0.3">
      <c r="A1096" s="36">
        <v>45035</v>
      </c>
      <c r="B1096" s="80">
        <v>254.5</v>
      </c>
      <c r="C1096" s="76">
        <f>VLOOKUP(A1096, LVMH.PA!$A$32:$B$2000, 2, FALSE)</f>
        <v>885</v>
      </c>
      <c r="D1096" s="76">
        <f>VLOOKUP(A1096, 'PAH3.DE'!$A$31:$B$1500, 2, FALSE)</f>
        <v>52.36</v>
      </c>
      <c r="E1096" s="80">
        <f>VLOOKUP(A1096,HRMS.PA!$A$33:$B$2000,2,FALSE)</f>
        <v>1964.2</v>
      </c>
      <c r="F1096" s="81">
        <f>VLOOKUP(A1096,'.STOXX'!$A$27:$B$1500,2,FALSE)</f>
        <v>468.13</v>
      </c>
    </row>
    <row r="1097" spans="1:6" x14ac:dyDescent="0.3">
      <c r="A1097" s="36">
        <v>45036</v>
      </c>
      <c r="B1097" s="80">
        <v>251.7</v>
      </c>
      <c r="C1097" s="76">
        <f>VLOOKUP(A1097, LVMH.PA!$A$32:$B$2000, 2, FALSE)</f>
        <v>896.5</v>
      </c>
      <c r="D1097" s="76">
        <f>VLOOKUP(A1097, 'PAH3.DE'!$A$31:$B$1500, 2, FALSE)</f>
        <v>50.16</v>
      </c>
      <c r="E1097" s="80">
        <f>VLOOKUP(A1097,HRMS.PA!$A$33:$B$2000,2,FALSE)</f>
        <v>1996.2</v>
      </c>
      <c r="F1097" s="81">
        <f>VLOOKUP(A1097,'.STOXX'!$A$27:$B$1500,2,FALSE)</f>
        <v>467.43</v>
      </c>
    </row>
    <row r="1098" spans="1:6" x14ac:dyDescent="0.3">
      <c r="A1098" s="36">
        <v>45037</v>
      </c>
      <c r="B1098" s="80">
        <v>252.1</v>
      </c>
      <c r="C1098" s="76">
        <f>VLOOKUP(A1098, LVMH.PA!$A$32:$B$2000, 2, FALSE)</f>
        <v>901.1</v>
      </c>
      <c r="D1098" s="76">
        <f>VLOOKUP(A1098, 'PAH3.DE'!$A$31:$B$1500, 2, FALSE)</f>
        <v>50.76</v>
      </c>
      <c r="E1098" s="80">
        <f>VLOOKUP(A1098,HRMS.PA!$A$33:$B$2000,2,FALSE)</f>
        <v>2003.5</v>
      </c>
      <c r="F1098" s="81">
        <f>VLOOKUP(A1098,'.STOXX'!$A$27:$B$1500,2,FALSE)</f>
        <v>469</v>
      </c>
    </row>
    <row r="1099" spans="1:6" x14ac:dyDescent="0.3">
      <c r="A1099" s="36">
        <v>45040</v>
      </c>
      <c r="B1099" s="80">
        <v>254.5</v>
      </c>
      <c r="C1099" s="76">
        <f>VLOOKUP(A1099, LVMH.PA!$A$32:$B$2000, 2, FALSE)</f>
        <v>902</v>
      </c>
      <c r="D1099" s="76">
        <f>VLOOKUP(A1099, 'PAH3.DE'!$A$31:$B$1500, 2, FALSE)</f>
        <v>50.92</v>
      </c>
      <c r="E1099" s="80">
        <f>VLOOKUP(A1099,HRMS.PA!$A$33:$B$2000,2,FALSE)</f>
        <v>2014</v>
      </c>
      <c r="F1099" s="81">
        <f>VLOOKUP(A1099,'.STOXX'!$A$27:$B$1500,2,FALSE)</f>
        <v>468.97</v>
      </c>
    </row>
    <row r="1100" spans="1:6" x14ac:dyDescent="0.3">
      <c r="A1100" s="36">
        <v>45041</v>
      </c>
      <c r="B1100" s="80">
        <v>254.3</v>
      </c>
      <c r="C1100" s="76">
        <f>VLOOKUP(A1100, LVMH.PA!$A$32:$B$2000, 2, FALSE)</f>
        <v>889.4</v>
      </c>
      <c r="D1100" s="76">
        <f>VLOOKUP(A1100, 'PAH3.DE'!$A$31:$B$1500, 2, FALSE)</f>
        <v>50.08</v>
      </c>
      <c r="E1100" s="80">
        <f>VLOOKUP(A1100,HRMS.PA!$A$33:$B$2000,2,FALSE)</f>
        <v>1992.6</v>
      </c>
      <c r="F1100" s="81">
        <f>VLOOKUP(A1100,'.STOXX'!$A$27:$B$1500,2,FALSE)</f>
        <v>467.08</v>
      </c>
    </row>
    <row r="1101" spans="1:6" x14ac:dyDescent="0.3">
      <c r="A1101" s="36">
        <v>45042</v>
      </c>
      <c r="B1101" s="80">
        <v>251.6</v>
      </c>
      <c r="C1101" s="76">
        <f>VLOOKUP(A1101, LVMH.PA!$A$32:$B$2000, 2, FALSE)</f>
        <v>875.4</v>
      </c>
      <c r="D1101" s="76">
        <f>VLOOKUP(A1101, 'PAH3.DE'!$A$31:$B$1500, 2, FALSE)</f>
        <v>49.86</v>
      </c>
      <c r="E1101" s="80">
        <f>VLOOKUP(A1101,HRMS.PA!$A$33:$B$2000,2,FALSE)</f>
        <v>1961.6</v>
      </c>
      <c r="F1101" s="81">
        <f>VLOOKUP(A1101,'.STOXX'!$A$27:$B$1500,2,FALSE)</f>
        <v>463.21</v>
      </c>
    </row>
    <row r="1102" spans="1:6" x14ac:dyDescent="0.3">
      <c r="A1102" s="36">
        <v>45043</v>
      </c>
      <c r="B1102" s="80">
        <v>251.3</v>
      </c>
      <c r="C1102" s="76">
        <f>VLOOKUP(A1102, LVMH.PA!$A$32:$B$2000, 2, FALSE)</f>
        <v>877.1</v>
      </c>
      <c r="D1102" s="76">
        <f>VLOOKUP(A1102, 'PAH3.DE'!$A$31:$B$1500, 2, FALSE)</f>
        <v>49.89</v>
      </c>
      <c r="E1102" s="80">
        <f>VLOOKUP(A1102,HRMS.PA!$A$33:$B$2000,2,FALSE)</f>
        <v>1974.4</v>
      </c>
      <c r="F1102" s="81">
        <f>VLOOKUP(A1102,'.STOXX'!$A$27:$B$1500,2,FALSE)</f>
        <v>464.03</v>
      </c>
    </row>
    <row r="1103" spans="1:6" x14ac:dyDescent="0.3">
      <c r="A1103" s="36">
        <v>45044</v>
      </c>
      <c r="B1103" s="80">
        <v>252.3</v>
      </c>
      <c r="C1103" s="76">
        <f>VLOOKUP(A1103, LVMH.PA!$A$32:$B$2000, 2, FALSE)</f>
        <v>871</v>
      </c>
      <c r="D1103" s="76">
        <f>VLOOKUP(A1103, 'PAH3.DE'!$A$31:$B$1500, 2, FALSE)</f>
        <v>50.48</v>
      </c>
      <c r="E1103" s="80">
        <f>VLOOKUP(A1103,HRMS.PA!$A$33:$B$2000,2,FALSE)</f>
        <v>1966.8</v>
      </c>
      <c r="F1103" s="81">
        <f>VLOOKUP(A1103,'.STOXX'!$A$27:$B$1500,2,FALSE)</f>
        <v>466.64</v>
      </c>
    </row>
    <row r="1104" spans="1:6" x14ac:dyDescent="0.3">
      <c r="A1104" s="36">
        <v>45048</v>
      </c>
      <c r="B1104" s="80">
        <v>249.3</v>
      </c>
      <c r="C1104" s="76">
        <f>VLOOKUP(A1104, LVMH.PA!$A$32:$B$2000, 2, FALSE)</f>
        <v>868.7</v>
      </c>
      <c r="D1104" s="76">
        <f>VLOOKUP(A1104, 'PAH3.DE'!$A$31:$B$1500, 2, FALSE)</f>
        <v>49.63</v>
      </c>
      <c r="E1104" s="80">
        <f>VLOOKUP(A1104,HRMS.PA!$A$33:$B$2000,2,FALSE)</f>
        <v>1953.6</v>
      </c>
      <c r="F1104" s="81">
        <f>VLOOKUP(A1104,'.STOXX'!$A$27:$B$1500,2,FALSE)</f>
        <v>461.08</v>
      </c>
    </row>
    <row r="1105" spans="1:6" x14ac:dyDescent="0.3">
      <c r="A1105" s="36">
        <v>45049</v>
      </c>
      <c r="B1105" s="80">
        <v>253.1</v>
      </c>
      <c r="C1105" s="76">
        <f>VLOOKUP(A1105, LVMH.PA!$A$32:$B$2000, 2, FALSE)</f>
        <v>879.2</v>
      </c>
      <c r="D1105" s="76">
        <f>VLOOKUP(A1105, 'PAH3.DE'!$A$31:$B$1500, 2, FALSE)</f>
        <v>49.92</v>
      </c>
      <c r="E1105" s="80">
        <f>VLOOKUP(A1105,HRMS.PA!$A$33:$B$2000,2,FALSE)</f>
        <v>1994.2</v>
      </c>
      <c r="F1105" s="81">
        <f>VLOOKUP(A1105,'.STOXX'!$A$27:$B$1500,2,FALSE)</f>
        <v>462.51</v>
      </c>
    </row>
    <row r="1106" spans="1:6" x14ac:dyDescent="0.3">
      <c r="A1106" s="36">
        <v>45050</v>
      </c>
      <c r="B1106" s="80">
        <v>265</v>
      </c>
      <c r="C1106" s="76">
        <f>VLOOKUP(A1106, LVMH.PA!$A$32:$B$2000, 2, FALSE)</f>
        <v>873.7</v>
      </c>
      <c r="D1106" s="76">
        <f>VLOOKUP(A1106, 'PAH3.DE'!$A$31:$B$1500, 2, FALSE)</f>
        <v>50.04</v>
      </c>
      <c r="E1106" s="80">
        <f>VLOOKUP(A1106,HRMS.PA!$A$33:$B$2000,2,FALSE)</f>
        <v>1980.2</v>
      </c>
      <c r="F1106" s="81">
        <f>VLOOKUP(A1106,'.STOXX'!$A$27:$B$1500,2,FALSE)</f>
        <v>460.34</v>
      </c>
    </row>
    <row r="1107" spans="1:6" x14ac:dyDescent="0.3">
      <c r="A1107" s="36">
        <v>45051</v>
      </c>
      <c r="B1107" s="80">
        <v>269.5</v>
      </c>
      <c r="C1107" s="76">
        <f>VLOOKUP(A1107, LVMH.PA!$A$32:$B$2000, 2, FALSE)</f>
        <v>876.9</v>
      </c>
      <c r="D1107" s="76">
        <f>VLOOKUP(A1107, 'PAH3.DE'!$A$31:$B$1500, 2, FALSE)</f>
        <v>50.96</v>
      </c>
      <c r="E1107" s="80">
        <f>VLOOKUP(A1107,HRMS.PA!$A$33:$B$2000,2,FALSE)</f>
        <v>1993.8</v>
      </c>
      <c r="F1107" s="81">
        <f>VLOOKUP(A1107,'.STOXX'!$A$27:$B$1500,2,FALSE)</f>
        <v>465.31</v>
      </c>
    </row>
    <row r="1108" spans="1:6" x14ac:dyDescent="0.3">
      <c r="A1108" s="36">
        <v>45054</v>
      </c>
      <c r="B1108" s="80">
        <v>268.89999999999998</v>
      </c>
      <c r="C1108" s="76">
        <f>VLOOKUP(A1108, LVMH.PA!$A$32:$B$2000, 2, FALSE)</f>
        <v>884.5</v>
      </c>
      <c r="D1108" s="76">
        <f>VLOOKUP(A1108, 'PAH3.DE'!$A$31:$B$1500, 2, FALSE)</f>
        <v>51.6</v>
      </c>
      <c r="E1108" s="80">
        <f>VLOOKUP(A1108,HRMS.PA!$A$33:$B$2000,2,FALSE)</f>
        <v>2009.5</v>
      </c>
      <c r="F1108" s="81">
        <f>VLOOKUP(A1108,'.STOXX'!$A$27:$B$1500,2,FALSE)</f>
        <v>466.94</v>
      </c>
    </row>
    <row r="1109" spans="1:6" x14ac:dyDescent="0.3">
      <c r="A1109" s="36">
        <v>45055</v>
      </c>
      <c r="B1109" s="80">
        <v>269.89999999999998</v>
      </c>
      <c r="C1109" s="76">
        <f>VLOOKUP(A1109, LVMH.PA!$A$32:$B$2000, 2, FALSE)</f>
        <v>880.4</v>
      </c>
      <c r="D1109" s="76">
        <f>VLOOKUP(A1109, 'PAH3.DE'!$A$31:$B$1500, 2, FALSE)</f>
        <v>51.24</v>
      </c>
      <c r="E1109" s="80">
        <f>VLOOKUP(A1109,HRMS.PA!$A$33:$B$2000,2,FALSE)</f>
        <v>1988.2</v>
      </c>
      <c r="F1109" s="81">
        <f>VLOOKUP(A1109,'.STOXX'!$A$27:$B$1500,2,FALSE)</f>
        <v>465.41</v>
      </c>
    </row>
    <row r="1110" spans="1:6" x14ac:dyDescent="0.3">
      <c r="A1110" s="36">
        <v>45056</v>
      </c>
      <c r="B1110" s="80">
        <v>268</v>
      </c>
      <c r="C1110" s="76">
        <f>VLOOKUP(A1110, LVMH.PA!$A$32:$B$2000, 2, FALSE)</f>
        <v>872.3</v>
      </c>
      <c r="D1110" s="76">
        <f>VLOOKUP(A1110, 'PAH3.DE'!$A$31:$B$1500, 2, FALSE)</f>
        <v>51.32</v>
      </c>
      <c r="E1110" s="80">
        <f>VLOOKUP(A1110,HRMS.PA!$A$33:$B$2000,2,FALSE)</f>
        <v>1959.8</v>
      </c>
      <c r="F1110" s="81">
        <f>VLOOKUP(A1110,'.STOXX'!$A$27:$B$1500,2,FALSE)</f>
        <v>463.64</v>
      </c>
    </row>
    <row r="1111" spans="1:6" x14ac:dyDescent="0.3">
      <c r="A1111" s="36">
        <v>45057</v>
      </c>
      <c r="B1111" s="80">
        <v>269.39999999999998</v>
      </c>
      <c r="C1111" s="76">
        <f>VLOOKUP(A1111, LVMH.PA!$A$32:$B$2000, 2, FALSE)</f>
        <v>887.6</v>
      </c>
      <c r="D1111" s="76">
        <f>VLOOKUP(A1111, 'PAH3.DE'!$A$31:$B$1500, 2, FALSE)</f>
        <v>52.34</v>
      </c>
      <c r="E1111" s="80">
        <f>VLOOKUP(A1111,HRMS.PA!$A$33:$B$2000,2,FALSE)</f>
        <v>1988.8</v>
      </c>
      <c r="F1111" s="81">
        <f>VLOOKUP(A1111,'.STOXX'!$A$27:$B$1500,2,FALSE)</f>
        <v>463.62</v>
      </c>
    </row>
    <row r="1112" spans="1:6" x14ac:dyDescent="0.3">
      <c r="A1112" s="36">
        <v>45058</v>
      </c>
      <c r="B1112" s="80">
        <v>272.39999999999998</v>
      </c>
      <c r="C1112" s="76">
        <f>VLOOKUP(A1112, LVMH.PA!$A$32:$B$2000, 2, FALSE)</f>
        <v>885.4</v>
      </c>
      <c r="D1112" s="76">
        <f>VLOOKUP(A1112, 'PAH3.DE'!$A$31:$B$1500, 2, FALSE)</f>
        <v>52.44</v>
      </c>
      <c r="E1112" s="80">
        <f>VLOOKUP(A1112,HRMS.PA!$A$33:$B$2000,2,FALSE)</f>
        <v>1975.4</v>
      </c>
      <c r="F1112" s="81">
        <f>VLOOKUP(A1112,'.STOXX'!$A$27:$B$1500,2,FALSE)</f>
        <v>465.49</v>
      </c>
    </row>
    <row r="1113" spans="1:6" x14ac:dyDescent="0.3">
      <c r="A1113" s="36">
        <v>45061</v>
      </c>
      <c r="B1113" s="80">
        <v>270.3</v>
      </c>
      <c r="C1113" s="76">
        <f>VLOOKUP(A1113, LVMH.PA!$A$32:$B$2000, 2, FALSE)</f>
        <v>881.1</v>
      </c>
      <c r="D1113" s="76">
        <f>VLOOKUP(A1113, 'PAH3.DE'!$A$31:$B$1500, 2, FALSE)</f>
        <v>52.26</v>
      </c>
      <c r="E1113" s="80">
        <f>VLOOKUP(A1113,HRMS.PA!$A$33:$B$2000,2,FALSE)</f>
        <v>1979.2</v>
      </c>
      <c r="F1113" s="81">
        <f>VLOOKUP(A1113,'.STOXX'!$A$27:$B$1500,2,FALSE)</f>
        <v>466.67</v>
      </c>
    </row>
    <row r="1114" spans="1:6" x14ac:dyDescent="0.3">
      <c r="A1114" s="36">
        <v>45062</v>
      </c>
      <c r="B1114" s="80">
        <v>270.8</v>
      </c>
      <c r="C1114" s="76">
        <f>VLOOKUP(A1114, LVMH.PA!$A$32:$B$2000, 2, FALSE)</f>
        <v>876</v>
      </c>
      <c r="D1114" s="76">
        <f>VLOOKUP(A1114, 'PAH3.DE'!$A$31:$B$1500, 2, FALSE)</f>
        <v>51.4</v>
      </c>
      <c r="E1114" s="80">
        <f>VLOOKUP(A1114,HRMS.PA!$A$33:$B$2000,2,FALSE)</f>
        <v>1976</v>
      </c>
      <c r="F1114" s="81">
        <f>VLOOKUP(A1114,'.STOXX'!$A$27:$B$1500,2,FALSE)</f>
        <v>464.7</v>
      </c>
    </row>
    <row r="1115" spans="1:6" x14ac:dyDescent="0.3">
      <c r="A1115" s="36">
        <v>45063</v>
      </c>
      <c r="B1115" s="80">
        <v>270.3</v>
      </c>
      <c r="C1115" s="76">
        <f>VLOOKUP(A1115, LVMH.PA!$A$32:$B$2000, 2, FALSE)</f>
        <v>874.4</v>
      </c>
      <c r="D1115" s="76">
        <f>VLOOKUP(A1115, 'PAH3.DE'!$A$31:$B$1500, 2, FALSE)</f>
        <v>51.24</v>
      </c>
      <c r="E1115" s="80">
        <f>VLOOKUP(A1115,HRMS.PA!$A$33:$B$2000,2,FALSE)</f>
        <v>1979</v>
      </c>
      <c r="F1115" s="81">
        <f>VLOOKUP(A1115,'.STOXX'!$A$27:$B$1500,2,FALSE)</f>
        <v>463.98</v>
      </c>
    </row>
    <row r="1116" spans="1:6" x14ac:dyDescent="0.3">
      <c r="A1116" s="36">
        <v>45064</v>
      </c>
      <c r="B1116" s="80">
        <v>273.60000000000002</v>
      </c>
      <c r="C1116" s="76">
        <f>VLOOKUP(A1116, LVMH.PA!$A$32:$B$2000, 2, FALSE)</f>
        <v>872.5</v>
      </c>
      <c r="D1116" s="76">
        <f>VLOOKUP(A1116, 'PAH3.DE'!$A$31:$B$1500, 2, FALSE)</f>
        <v>53.32</v>
      </c>
      <c r="E1116" s="80">
        <f>VLOOKUP(A1116,HRMS.PA!$A$33:$B$2000,2,FALSE)</f>
        <v>1983.8</v>
      </c>
      <c r="F1116" s="81">
        <f>VLOOKUP(A1116,'.STOXX'!$A$27:$B$1500,2,FALSE)</f>
        <v>465.79</v>
      </c>
    </row>
    <row r="1117" spans="1:6" x14ac:dyDescent="0.3">
      <c r="A1117" s="36">
        <v>45065</v>
      </c>
      <c r="B1117" s="80">
        <v>275.89999999999998</v>
      </c>
      <c r="C1117" s="76">
        <f>VLOOKUP(A1117, LVMH.PA!$A$32:$B$2000, 2, FALSE)</f>
        <v>874.3</v>
      </c>
      <c r="D1117" s="76">
        <f>VLOOKUP(A1117, 'PAH3.DE'!$A$31:$B$1500, 2, FALSE)</f>
        <v>53.72</v>
      </c>
      <c r="E1117" s="80">
        <f>VLOOKUP(A1117,HRMS.PA!$A$33:$B$2000,2,FALSE)</f>
        <v>2002.5</v>
      </c>
      <c r="F1117" s="81">
        <f>VLOOKUP(A1117,'.STOXX'!$A$27:$B$1500,2,FALSE)</f>
        <v>468.85</v>
      </c>
    </row>
    <row r="1118" spans="1:6" x14ac:dyDescent="0.3">
      <c r="A1118" s="36">
        <v>45068</v>
      </c>
      <c r="B1118" s="80">
        <v>278.8</v>
      </c>
      <c r="C1118" s="76">
        <f>VLOOKUP(A1118, LVMH.PA!$A$32:$B$2000, 2, FALSE)</f>
        <v>878.2</v>
      </c>
      <c r="D1118" s="76">
        <f>VLOOKUP(A1118, 'PAH3.DE'!$A$31:$B$1500, 2, FALSE)</f>
        <v>54.6</v>
      </c>
      <c r="E1118" s="80">
        <f>VLOOKUP(A1118,HRMS.PA!$A$33:$B$2000,2,FALSE)</f>
        <v>2022.5</v>
      </c>
      <c r="F1118" s="81">
        <f>VLOOKUP(A1118,'.STOXX'!$A$27:$B$1500,2,FALSE)</f>
        <v>468.91</v>
      </c>
    </row>
    <row r="1119" spans="1:6" x14ac:dyDescent="0.3">
      <c r="A1119" s="36">
        <v>45069</v>
      </c>
      <c r="B1119" s="80">
        <v>269.5</v>
      </c>
      <c r="C1119" s="76">
        <f>VLOOKUP(A1119, LVMH.PA!$A$32:$B$2000, 2, FALSE)</f>
        <v>834.2</v>
      </c>
      <c r="D1119" s="76">
        <f>VLOOKUP(A1119, 'PAH3.DE'!$A$31:$B$1500, 2, FALSE)</f>
        <v>55.52</v>
      </c>
      <c r="E1119" s="80">
        <f>VLOOKUP(A1119,HRMS.PA!$A$33:$B$2000,2,FALSE)</f>
        <v>1890.2</v>
      </c>
      <c r="F1119" s="81">
        <f>VLOOKUP(A1119,'.STOXX'!$A$27:$B$1500,2,FALSE)</f>
        <v>466.1</v>
      </c>
    </row>
    <row r="1120" spans="1:6" x14ac:dyDescent="0.3">
      <c r="A1120" s="36">
        <v>45070</v>
      </c>
      <c r="B1120" s="80">
        <v>265.5</v>
      </c>
      <c r="C1120" s="76">
        <f>VLOOKUP(A1120, LVMH.PA!$A$32:$B$2000, 2, FALSE)</f>
        <v>817.1</v>
      </c>
      <c r="D1120" s="76">
        <f>VLOOKUP(A1120, 'PAH3.DE'!$A$31:$B$1500, 2, FALSE)</f>
        <v>54.24</v>
      </c>
      <c r="E1120" s="80">
        <f>VLOOKUP(A1120,HRMS.PA!$A$33:$B$2000,2,FALSE)</f>
        <v>1886.4</v>
      </c>
      <c r="F1120" s="81">
        <f>VLOOKUP(A1120,'.STOXX'!$A$27:$B$1500,2,FALSE)</f>
        <v>457.65</v>
      </c>
    </row>
    <row r="1121" spans="1:6" x14ac:dyDescent="0.3">
      <c r="A1121" s="36">
        <v>45071</v>
      </c>
      <c r="B1121" s="80">
        <v>266.8</v>
      </c>
      <c r="C1121" s="76">
        <f>VLOOKUP(A1121, LVMH.PA!$A$32:$B$2000, 2, FALSE)</f>
        <v>823.4</v>
      </c>
      <c r="D1121" s="76">
        <f>VLOOKUP(A1121, 'PAH3.DE'!$A$31:$B$1500, 2, FALSE)</f>
        <v>53.92</v>
      </c>
      <c r="E1121" s="80">
        <f>VLOOKUP(A1121,HRMS.PA!$A$33:$B$2000,2,FALSE)</f>
        <v>1914.8</v>
      </c>
      <c r="F1121" s="81">
        <f>VLOOKUP(A1121,'.STOXX'!$A$27:$B$1500,2,FALSE)</f>
        <v>456.18</v>
      </c>
    </row>
    <row r="1122" spans="1:6" x14ac:dyDescent="0.3">
      <c r="A1122" s="36">
        <v>45072</v>
      </c>
      <c r="B1122" s="80">
        <v>271.7</v>
      </c>
      <c r="C1122" s="76">
        <f>VLOOKUP(A1122, LVMH.PA!$A$32:$B$2000, 2, FALSE)</f>
        <v>843.5</v>
      </c>
      <c r="D1122" s="76">
        <f>VLOOKUP(A1122, 'PAH3.DE'!$A$31:$B$1500, 2, FALSE)</f>
        <v>54.46</v>
      </c>
      <c r="E1122" s="80">
        <f>VLOOKUP(A1122,HRMS.PA!$A$33:$B$2000,2,FALSE)</f>
        <v>1959.2</v>
      </c>
      <c r="F1122" s="81">
        <f>VLOOKUP(A1122,'.STOXX'!$A$27:$B$1500,2,FALSE)</f>
        <v>461.41</v>
      </c>
    </row>
    <row r="1123" spans="1:6" x14ac:dyDescent="0.3">
      <c r="A1123" s="36">
        <v>45075</v>
      </c>
      <c r="B1123" s="80">
        <v>270</v>
      </c>
      <c r="C1123" s="76">
        <f>VLOOKUP(A1123, LVMH.PA!$A$32:$B$2000, 2, FALSE)</f>
        <v>840</v>
      </c>
      <c r="D1123" s="76">
        <f>VLOOKUP(A1123, 'PAH3.DE'!$A$31:$B$1500, 2, FALSE)</f>
        <v>54.28</v>
      </c>
      <c r="E1123" s="80">
        <f>VLOOKUP(A1123,HRMS.PA!$A$33:$B$2000,2,FALSE)</f>
        <v>1948.2</v>
      </c>
      <c r="F1123" s="81">
        <f>VLOOKUP(A1123,'.STOXX'!$A$27:$B$1500,2,FALSE)</f>
        <v>460.87</v>
      </c>
    </row>
    <row r="1124" spans="1:6" x14ac:dyDescent="0.3">
      <c r="A1124" s="36">
        <v>45076</v>
      </c>
      <c r="B1124" s="80">
        <v>270.3</v>
      </c>
      <c r="C1124" s="76">
        <f>VLOOKUP(A1124, LVMH.PA!$A$32:$B$2000, 2, FALSE)</f>
        <v>836</v>
      </c>
      <c r="D1124" s="76">
        <f>VLOOKUP(A1124, 'PAH3.DE'!$A$31:$B$1500, 2, FALSE)</f>
        <v>54.02</v>
      </c>
      <c r="E1124" s="80">
        <f>VLOOKUP(A1124,HRMS.PA!$A$33:$B$2000,2,FALSE)</f>
        <v>1953.4</v>
      </c>
      <c r="F1124" s="81">
        <f>VLOOKUP(A1124,'.STOXX'!$A$27:$B$1500,2,FALSE)</f>
        <v>456.63</v>
      </c>
    </row>
    <row r="1125" spans="1:6" x14ac:dyDescent="0.3">
      <c r="A1125" s="36">
        <v>45077</v>
      </c>
      <c r="B1125" s="80">
        <v>266.60000000000002</v>
      </c>
      <c r="C1125" s="76">
        <f>VLOOKUP(A1125, LVMH.PA!$A$32:$B$2000, 2, FALSE)</f>
        <v>813.9</v>
      </c>
      <c r="D1125" s="76">
        <f>VLOOKUP(A1125, 'PAH3.DE'!$A$31:$B$1500, 2, FALSE)</f>
        <v>51.9</v>
      </c>
      <c r="E1125" s="80">
        <f>VLOOKUP(A1125,HRMS.PA!$A$33:$B$2000,2,FALSE)</f>
        <v>1901.8</v>
      </c>
      <c r="F1125" s="81">
        <f>VLOOKUP(A1125,'.STOXX'!$A$27:$B$1500,2,FALSE)</f>
        <v>451.76</v>
      </c>
    </row>
    <row r="1126" spans="1:6" x14ac:dyDescent="0.3">
      <c r="A1126" s="36">
        <v>45078</v>
      </c>
      <c r="B1126" s="80">
        <v>271.3</v>
      </c>
      <c r="C1126" s="76">
        <f>VLOOKUP(A1126, LVMH.PA!$A$32:$B$2000, 2, FALSE)</f>
        <v>805.8</v>
      </c>
      <c r="D1126" s="76">
        <f>VLOOKUP(A1126, 'PAH3.DE'!$A$31:$B$1500, 2, FALSE)</f>
        <v>52.22</v>
      </c>
      <c r="E1126" s="80">
        <f>VLOOKUP(A1126,HRMS.PA!$A$33:$B$2000,2,FALSE)</f>
        <v>1908.6</v>
      </c>
      <c r="F1126" s="81">
        <f>VLOOKUP(A1126,'.STOXX'!$A$27:$B$1500,2,FALSE)</f>
        <v>455.27</v>
      </c>
    </row>
    <row r="1127" spans="1:6" x14ac:dyDescent="0.3">
      <c r="A1127" s="36">
        <v>45079</v>
      </c>
      <c r="B1127" s="80">
        <v>279.10000000000002</v>
      </c>
      <c r="C1127" s="76">
        <f>VLOOKUP(A1127, LVMH.PA!$A$32:$B$2000, 2, FALSE)</f>
        <v>830.9</v>
      </c>
      <c r="D1127" s="76">
        <f>VLOOKUP(A1127, 'PAH3.DE'!$A$31:$B$1500, 2, FALSE)</f>
        <v>54.16</v>
      </c>
      <c r="E1127" s="80">
        <f>VLOOKUP(A1127,HRMS.PA!$A$33:$B$2000,2,FALSE)</f>
        <v>1957.2</v>
      </c>
      <c r="F1127" s="81">
        <f>VLOOKUP(A1127,'.STOXX'!$A$27:$B$1500,2,FALSE)</f>
        <v>462.15</v>
      </c>
    </row>
    <row r="1128" spans="1:6" x14ac:dyDescent="0.3">
      <c r="A1128" s="36">
        <v>45082</v>
      </c>
      <c r="B1128" s="80">
        <v>278.2</v>
      </c>
      <c r="C1128" s="76">
        <f>VLOOKUP(A1128, LVMH.PA!$A$32:$B$2000, 2, FALSE)</f>
        <v>814</v>
      </c>
      <c r="D1128" s="76">
        <f>VLOOKUP(A1128, 'PAH3.DE'!$A$31:$B$1500, 2, FALSE)</f>
        <v>55.2</v>
      </c>
      <c r="E1128" s="80">
        <f>VLOOKUP(A1128,HRMS.PA!$A$33:$B$2000,2,FALSE)</f>
        <v>1918.8</v>
      </c>
      <c r="F1128" s="81">
        <f>VLOOKUP(A1128,'.STOXX'!$A$27:$B$1500,2,FALSE)</f>
        <v>459.93</v>
      </c>
    </row>
    <row r="1129" spans="1:6" x14ac:dyDescent="0.3">
      <c r="A1129" s="36">
        <v>45083</v>
      </c>
      <c r="B1129" s="80">
        <v>278.2</v>
      </c>
      <c r="C1129" s="76">
        <f>VLOOKUP(A1129, LVMH.PA!$A$32:$B$2000, 2, FALSE)</f>
        <v>812.3</v>
      </c>
      <c r="D1129" s="76">
        <f>VLOOKUP(A1129, 'PAH3.DE'!$A$31:$B$1500, 2, FALSE)</f>
        <v>55.2</v>
      </c>
      <c r="E1129" s="80">
        <f>VLOOKUP(A1129,HRMS.PA!$A$33:$B$2000,2,FALSE)</f>
        <v>1914.8</v>
      </c>
      <c r="F1129" s="81">
        <f>VLOOKUP(A1129,'.STOXX'!$A$27:$B$1500,2,FALSE)</f>
        <v>461.68</v>
      </c>
    </row>
    <row r="1130" spans="1:6" x14ac:dyDescent="0.3">
      <c r="A1130" s="36">
        <v>45084</v>
      </c>
      <c r="B1130" s="80">
        <v>276.2</v>
      </c>
      <c r="C1130" s="76">
        <f>VLOOKUP(A1130, LVMH.PA!$A$32:$B$2000, 2, FALSE)</f>
        <v>812.7</v>
      </c>
      <c r="D1130" s="76">
        <f>VLOOKUP(A1130, 'PAH3.DE'!$A$31:$B$1500, 2, FALSE)</f>
        <v>55.3</v>
      </c>
      <c r="E1130" s="80">
        <f>VLOOKUP(A1130,HRMS.PA!$A$33:$B$2000,2,FALSE)</f>
        <v>1891.4</v>
      </c>
      <c r="F1130" s="81">
        <f>VLOOKUP(A1130,'.STOXX'!$A$27:$B$1500,2,FALSE)</f>
        <v>460.8</v>
      </c>
    </row>
    <row r="1131" spans="1:6" x14ac:dyDescent="0.3">
      <c r="A1131" s="36">
        <v>45085</v>
      </c>
      <c r="B1131" s="80">
        <v>276.60000000000002</v>
      </c>
      <c r="C1131" s="76">
        <f>VLOOKUP(A1131, LVMH.PA!$A$32:$B$2000, 2, FALSE)</f>
        <v>818</v>
      </c>
      <c r="D1131" s="76">
        <f>VLOOKUP(A1131, 'PAH3.DE'!$A$31:$B$1500, 2, FALSE)</f>
        <v>55.76</v>
      </c>
      <c r="E1131" s="80">
        <f>VLOOKUP(A1131,HRMS.PA!$A$33:$B$2000,2,FALSE)</f>
        <v>1903.2</v>
      </c>
      <c r="F1131" s="81">
        <f>VLOOKUP(A1131,'.STOXX'!$A$27:$B$1500,2,FALSE)</f>
        <v>460.7</v>
      </c>
    </row>
    <row r="1132" spans="1:6" x14ac:dyDescent="0.3">
      <c r="A1132" s="36">
        <v>45086</v>
      </c>
      <c r="B1132" s="80">
        <v>276.39999999999998</v>
      </c>
      <c r="C1132" s="76">
        <f>VLOOKUP(A1132, LVMH.PA!$A$32:$B$2000, 2, FALSE)</f>
        <v>820</v>
      </c>
      <c r="D1132" s="76">
        <f>VLOOKUP(A1132, 'PAH3.DE'!$A$31:$B$1500, 2, FALSE)</f>
        <v>56.46</v>
      </c>
      <c r="E1132" s="80">
        <f>VLOOKUP(A1132,HRMS.PA!$A$33:$B$2000,2,FALSE)</f>
        <v>1916.4</v>
      </c>
      <c r="F1132" s="81">
        <f>VLOOKUP(A1132,'.STOXX'!$A$27:$B$1500,2,FALSE)</f>
        <v>460.01</v>
      </c>
    </row>
    <row r="1133" spans="1:6" x14ac:dyDescent="0.3">
      <c r="A1133" s="36">
        <v>45089</v>
      </c>
      <c r="B1133" s="80">
        <v>280</v>
      </c>
      <c r="C1133" s="76">
        <f>VLOOKUP(A1133, LVMH.PA!$A$32:$B$2000, 2, FALSE)</f>
        <v>834.8</v>
      </c>
      <c r="D1133" s="76">
        <f>VLOOKUP(A1133, 'PAH3.DE'!$A$31:$B$1500, 2, FALSE)</f>
        <v>56.82</v>
      </c>
      <c r="E1133" s="80">
        <f>VLOOKUP(A1133,HRMS.PA!$A$33:$B$2000,2,FALSE)</f>
        <v>1974</v>
      </c>
      <c r="F1133" s="81">
        <f>VLOOKUP(A1133,'.STOXX'!$A$27:$B$1500,2,FALSE)</f>
        <v>460.73</v>
      </c>
    </row>
    <row r="1134" spans="1:6" x14ac:dyDescent="0.3">
      <c r="A1134" s="36">
        <v>45090</v>
      </c>
      <c r="B1134" s="80">
        <v>279.5</v>
      </c>
      <c r="C1134" s="76">
        <f>VLOOKUP(A1134, LVMH.PA!$A$32:$B$2000, 2, FALSE)</f>
        <v>841.9</v>
      </c>
      <c r="D1134" s="76">
        <f>VLOOKUP(A1134, 'PAH3.DE'!$A$31:$B$1500, 2, FALSE)</f>
        <v>57.6</v>
      </c>
      <c r="E1134" s="80">
        <f>VLOOKUP(A1134,HRMS.PA!$A$33:$B$2000,2,FALSE)</f>
        <v>1981.8</v>
      </c>
      <c r="F1134" s="81">
        <f>VLOOKUP(A1134,'.STOXX'!$A$27:$B$1500,2,FALSE)</f>
        <v>463.27</v>
      </c>
    </row>
    <row r="1135" spans="1:6" x14ac:dyDescent="0.3">
      <c r="A1135" s="36">
        <v>45091</v>
      </c>
      <c r="B1135" s="80">
        <v>281.3</v>
      </c>
      <c r="C1135" s="76">
        <f>VLOOKUP(A1135, LVMH.PA!$A$32:$B$2000, 2, FALSE)</f>
        <v>850</v>
      </c>
      <c r="D1135" s="76">
        <f>VLOOKUP(A1135, 'PAH3.DE'!$A$31:$B$1500, 2, FALSE)</f>
        <v>57.94</v>
      </c>
      <c r="E1135" s="80">
        <f>VLOOKUP(A1135,HRMS.PA!$A$33:$B$2000,2,FALSE)</f>
        <v>1973</v>
      </c>
      <c r="F1135" s="81">
        <f>VLOOKUP(A1135,'.STOXX'!$A$27:$B$1500,2,FALSE)</f>
        <v>464.94</v>
      </c>
    </row>
    <row r="1136" spans="1:6" x14ac:dyDescent="0.3">
      <c r="A1136" s="36">
        <v>45092</v>
      </c>
      <c r="B1136" s="80">
        <v>280.60000000000002</v>
      </c>
      <c r="C1136" s="76">
        <f>VLOOKUP(A1136, LVMH.PA!$A$32:$B$2000, 2, FALSE)</f>
        <v>843.7</v>
      </c>
      <c r="D1136" s="76">
        <f>VLOOKUP(A1136, 'PAH3.DE'!$A$31:$B$1500, 2, FALSE)</f>
        <v>57.46</v>
      </c>
      <c r="E1136" s="80">
        <f>VLOOKUP(A1136,HRMS.PA!$A$33:$B$2000,2,FALSE)</f>
        <v>1950.2</v>
      </c>
      <c r="F1136" s="81">
        <f>VLOOKUP(A1136,'.STOXX'!$A$27:$B$1500,2,FALSE)</f>
        <v>464.33</v>
      </c>
    </row>
    <row r="1137" spans="1:6" x14ac:dyDescent="0.3">
      <c r="A1137" s="36">
        <v>45093</v>
      </c>
      <c r="B1137" s="80">
        <v>281.3</v>
      </c>
      <c r="C1137" s="76">
        <f>VLOOKUP(A1137, LVMH.PA!$A$32:$B$2000, 2, FALSE)</f>
        <v>868.6</v>
      </c>
      <c r="D1137" s="76">
        <f>VLOOKUP(A1137, 'PAH3.DE'!$A$31:$B$1500, 2, FALSE)</f>
        <v>57.36</v>
      </c>
      <c r="E1137" s="80">
        <f>VLOOKUP(A1137,HRMS.PA!$A$33:$B$2000,2,FALSE)</f>
        <v>1986</v>
      </c>
      <c r="F1137" s="81">
        <f>VLOOKUP(A1137,'.STOXX'!$A$27:$B$1500,2,FALSE)</f>
        <v>466.8</v>
      </c>
    </row>
    <row r="1138" spans="1:6" x14ac:dyDescent="0.3">
      <c r="A1138" s="36">
        <v>45096</v>
      </c>
      <c r="B1138" s="80">
        <v>281.2</v>
      </c>
      <c r="C1138" s="76">
        <f>VLOOKUP(A1138, LVMH.PA!$A$32:$B$2000, 2, FALSE)</f>
        <v>853.4</v>
      </c>
      <c r="D1138" s="76">
        <f>VLOOKUP(A1138, 'PAH3.DE'!$A$31:$B$1500, 2, FALSE)</f>
        <v>57.62</v>
      </c>
      <c r="E1138" s="80">
        <f>VLOOKUP(A1138,HRMS.PA!$A$33:$B$2000,2,FALSE)</f>
        <v>1960.6</v>
      </c>
      <c r="F1138" s="81">
        <f>VLOOKUP(A1138,'.STOXX'!$A$27:$B$1500,2,FALSE)</f>
        <v>462.04</v>
      </c>
    </row>
    <row r="1139" spans="1:6" x14ac:dyDescent="0.3">
      <c r="A1139" s="36">
        <v>45097</v>
      </c>
      <c r="B1139" s="80">
        <v>280.3</v>
      </c>
      <c r="C1139" s="76">
        <f>VLOOKUP(A1139, LVMH.PA!$A$32:$B$2000, 2, FALSE)</f>
        <v>846</v>
      </c>
      <c r="D1139" s="76">
        <f>VLOOKUP(A1139, 'PAH3.DE'!$A$31:$B$1500, 2, FALSE)</f>
        <v>56.48</v>
      </c>
      <c r="E1139" s="80">
        <f>VLOOKUP(A1139,HRMS.PA!$A$33:$B$2000,2,FALSE)</f>
        <v>1950.2</v>
      </c>
      <c r="F1139" s="81">
        <f>VLOOKUP(A1139,'.STOXX'!$A$27:$B$1500,2,FALSE)</f>
        <v>459.32</v>
      </c>
    </row>
    <row r="1140" spans="1:6" x14ac:dyDescent="0.3">
      <c r="A1140" s="36">
        <v>45098</v>
      </c>
      <c r="B1140" s="80">
        <v>281</v>
      </c>
      <c r="C1140" s="76">
        <f>VLOOKUP(A1140, LVMH.PA!$A$32:$B$2000, 2, FALSE)</f>
        <v>838.3</v>
      </c>
      <c r="D1140" s="76">
        <f>VLOOKUP(A1140, 'PAH3.DE'!$A$31:$B$1500, 2, FALSE)</f>
        <v>55.72</v>
      </c>
      <c r="E1140" s="80">
        <f>VLOOKUP(A1140,HRMS.PA!$A$33:$B$2000,2,FALSE)</f>
        <v>1921.8</v>
      </c>
      <c r="F1140" s="81">
        <f>VLOOKUP(A1140,'.STOXX'!$A$27:$B$1500,2,FALSE)</f>
        <v>457.01</v>
      </c>
    </row>
    <row r="1141" spans="1:6" x14ac:dyDescent="0.3">
      <c r="A1141" s="36">
        <v>45099</v>
      </c>
      <c r="B1141" s="80">
        <v>280.10000000000002</v>
      </c>
      <c r="C1141" s="76">
        <f>VLOOKUP(A1141, LVMH.PA!$A$32:$B$2000, 2, FALSE)</f>
        <v>839.2</v>
      </c>
      <c r="D1141" s="76">
        <f>VLOOKUP(A1141, 'PAH3.DE'!$A$31:$B$1500, 2, FALSE)</f>
        <v>54.68</v>
      </c>
      <c r="E1141" s="80">
        <f>VLOOKUP(A1141,HRMS.PA!$A$33:$B$2000,2,FALSE)</f>
        <v>1905.6</v>
      </c>
      <c r="F1141" s="81">
        <f>VLOOKUP(A1141,'.STOXX'!$A$27:$B$1500,2,FALSE)</f>
        <v>454.7</v>
      </c>
    </row>
    <row r="1142" spans="1:6" x14ac:dyDescent="0.3">
      <c r="A1142" s="36">
        <v>45100</v>
      </c>
      <c r="B1142" s="80">
        <v>282.60000000000002</v>
      </c>
      <c r="C1142" s="76">
        <f>VLOOKUP(A1142, LVMH.PA!$A$32:$B$2000, 2, FALSE)</f>
        <v>830.1</v>
      </c>
      <c r="D1142" s="76">
        <f>VLOOKUP(A1142, 'PAH3.DE'!$A$31:$B$1500, 2, FALSE)</f>
        <v>54.14</v>
      </c>
      <c r="E1142" s="80">
        <f>VLOOKUP(A1142,HRMS.PA!$A$33:$B$2000,2,FALSE)</f>
        <v>1901.4</v>
      </c>
      <c r="F1142" s="81">
        <f>VLOOKUP(A1142,'.STOXX'!$A$27:$B$1500,2,FALSE)</f>
        <v>453.14</v>
      </c>
    </row>
    <row r="1143" spans="1:6" x14ac:dyDescent="0.3">
      <c r="A1143" s="36">
        <v>45103</v>
      </c>
      <c r="B1143" s="80">
        <v>281.60000000000002</v>
      </c>
      <c r="C1143" s="76">
        <f>VLOOKUP(A1143, LVMH.PA!$A$32:$B$2000, 2, FALSE)</f>
        <v>835</v>
      </c>
      <c r="D1143" s="76">
        <f>VLOOKUP(A1143, 'PAH3.DE'!$A$31:$B$1500, 2, FALSE)</f>
        <v>54.28</v>
      </c>
      <c r="E1143" s="80">
        <f>VLOOKUP(A1143,HRMS.PA!$A$33:$B$2000,2,FALSE)</f>
        <v>1915.4</v>
      </c>
      <c r="F1143" s="81">
        <f>VLOOKUP(A1143,'.STOXX'!$A$27:$B$1500,2,FALSE)</f>
        <v>452.68</v>
      </c>
    </row>
    <row r="1144" spans="1:6" x14ac:dyDescent="0.3">
      <c r="A1144" s="36">
        <v>45104</v>
      </c>
      <c r="B1144" s="80">
        <v>283.89999999999998</v>
      </c>
      <c r="C1144" s="76">
        <f>VLOOKUP(A1144, LVMH.PA!$A$32:$B$2000, 2, FALSE)</f>
        <v>839.6</v>
      </c>
      <c r="D1144" s="76">
        <f>VLOOKUP(A1144, 'PAH3.DE'!$A$31:$B$1500, 2, FALSE)</f>
        <v>53.64</v>
      </c>
      <c r="E1144" s="80">
        <f>VLOOKUP(A1144,HRMS.PA!$A$33:$B$2000,2,FALSE)</f>
        <v>1915.4</v>
      </c>
      <c r="F1144" s="81">
        <f>VLOOKUP(A1144,'.STOXX'!$A$27:$B$1500,2,FALSE)</f>
        <v>452.9</v>
      </c>
    </row>
    <row r="1145" spans="1:6" x14ac:dyDescent="0.3">
      <c r="A1145" s="36">
        <v>45105</v>
      </c>
      <c r="B1145" s="80">
        <v>291.3</v>
      </c>
      <c r="C1145" s="76">
        <f>VLOOKUP(A1145, LVMH.PA!$A$32:$B$2000, 2, FALSE)</f>
        <v>849.7</v>
      </c>
      <c r="D1145" s="76">
        <f>VLOOKUP(A1145, 'PAH3.DE'!$A$31:$B$1500, 2, FALSE)</f>
        <v>54.8</v>
      </c>
      <c r="E1145" s="80">
        <f>VLOOKUP(A1145,HRMS.PA!$A$33:$B$2000,2,FALSE)</f>
        <v>1935.4</v>
      </c>
      <c r="F1145" s="81">
        <f>VLOOKUP(A1145,'.STOXX'!$A$27:$B$1500,2,FALSE)</f>
        <v>456.05</v>
      </c>
    </row>
    <row r="1146" spans="1:6" x14ac:dyDescent="0.3">
      <c r="A1146" s="36">
        <v>45106</v>
      </c>
      <c r="B1146" s="80">
        <v>296</v>
      </c>
      <c r="C1146" s="76">
        <f>VLOOKUP(A1146, LVMH.PA!$A$32:$B$2000, 2, FALSE)</f>
        <v>855</v>
      </c>
      <c r="D1146" s="76">
        <f>VLOOKUP(A1146, 'PAH3.DE'!$A$31:$B$1500, 2, FALSE)</f>
        <v>54.9</v>
      </c>
      <c r="E1146" s="80">
        <f>VLOOKUP(A1146,HRMS.PA!$A$33:$B$2000,2,FALSE)</f>
        <v>1962</v>
      </c>
      <c r="F1146" s="81">
        <f>VLOOKUP(A1146,'.STOXX'!$A$27:$B$1500,2,FALSE)</f>
        <v>456.64</v>
      </c>
    </row>
    <row r="1147" spans="1:6" x14ac:dyDescent="0.3">
      <c r="A1147" s="36">
        <v>45107</v>
      </c>
      <c r="B1147" s="80">
        <v>299.5</v>
      </c>
      <c r="C1147" s="76">
        <f>VLOOKUP(A1147, LVMH.PA!$A$32:$B$2000, 2, FALSE)</f>
        <v>863</v>
      </c>
      <c r="D1147" s="76">
        <f>VLOOKUP(A1147, 'PAH3.DE'!$A$31:$B$1500, 2, FALSE)</f>
        <v>55.16</v>
      </c>
      <c r="E1147" s="80">
        <f>VLOOKUP(A1147,HRMS.PA!$A$33:$B$2000,2,FALSE)</f>
        <v>1990</v>
      </c>
      <c r="F1147" s="81">
        <f>VLOOKUP(A1147,'.STOXX'!$A$27:$B$1500,2,FALSE)</f>
        <v>461.93</v>
      </c>
    </row>
    <row r="1148" spans="1:6" x14ac:dyDescent="0.3">
      <c r="A1148" s="36">
        <v>45110</v>
      </c>
      <c r="B1148" s="80">
        <v>296.3</v>
      </c>
      <c r="C1148" s="76">
        <f>VLOOKUP(A1148, LVMH.PA!$A$32:$B$2000, 2, FALSE)</f>
        <v>854.9</v>
      </c>
      <c r="D1148" s="76">
        <f>VLOOKUP(A1148, 'PAH3.DE'!$A$31:$B$1500, 2, FALSE)</f>
        <v>53.34</v>
      </c>
      <c r="E1148" s="80">
        <f>VLOOKUP(A1148,HRMS.PA!$A$33:$B$2000,2,FALSE)</f>
        <v>1957</v>
      </c>
      <c r="F1148" s="81">
        <f>VLOOKUP(A1148,'.STOXX'!$A$27:$B$1500,2,FALSE)</f>
        <v>460.98</v>
      </c>
    </row>
    <row r="1149" spans="1:6" x14ac:dyDescent="0.3">
      <c r="A1149" s="36">
        <v>45111</v>
      </c>
      <c r="B1149" s="80">
        <v>294.60000000000002</v>
      </c>
      <c r="C1149" s="76">
        <f>VLOOKUP(A1149, LVMH.PA!$A$32:$B$2000, 2, FALSE)</f>
        <v>856.7</v>
      </c>
      <c r="D1149" s="76">
        <f>VLOOKUP(A1149, 'PAH3.DE'!$A$31:$B$1500, 2, FALSE)</f>
        <v>53.08</v>
      </c>
      <c r="E1149" s="80">
        <f>VLOOKUP(A1149,HRMS.PA!$A$33:$B$2000,2,FALSE)</f>
        <v>1952.4</v>
      </c>
      <c r="F1149" s="81">
        <f>VLOOKUP(A1149,'.STOXX'!$A$27:$B$1500,2,FALSE)</f>
        <v>461.3</v>
      </c>
    </row>
    <row r="1150" spans="1:6" x14ac:dyDescent="0.3">
      <c r="A1150" s="36">
        <v>45112</v>
      </c>
      <c r="B1150" s="80">
        <v>295.8</v>
      </c>
      <c r="C1150" s="76">
        <f>VLOOKUP(A1150, LVMH.PA!$A$32:$B$2000, 2, FALSE)</f>
        <v>847.5</v>
      </c>
      <c r="D1150" s="76">
        <f>VLOOKUP(A1150, 'PAH3.DE'!$A$31:$B$1500, 2, FALSE)</f>
        <v>52.92</v>
      </c>
      <c r="E1150" s="80">
        <f>VLOOKUP(A1150,HRMS.PA!$A$33:$B$2000,2,FALSE)</f>
        <v>1932.6</v>
      </c>
      <c r="F1150" s="81">
        <f>VLOOKUP(A1150,'.STOXX'!$A$27:$B$1500,2,FALSE)</f>
        <v>457.94</v>
      </c>
    </row>
    <row r="1151" spans="1:6" x14ac:dyDescent="0.3">
      <c r="A1151" s="36">
        <v>45113</v>
      </c>
      <c r="B1151" s="80">
        <v>287.5</v>
      </c>
      <c r="C1151" s="76">
        <f>VLOOKUP(A1151, LVMH.PA!$A$32:$B$2000, 2, FALSE)</f>
        <v>816</v>
      </c>
      <c r="D1151" s="76">
        <f>VLOOKUP(A1151, 'PAH3.DE'!$A$31:$B$1500, 2, FALSE)</f>
        <v>51.94</v>
      </c>
      <c r="E1151" s="80">
        <f>VLOOKUP(A1151,HRMS.PA!$A$33:$B$2000,2,FALSE)</f>
        <v>1840</v>
      </c>
      <c r="F1151" s="81">
        <f>VLOOKUP(A1151,'.STOXX'!$A$27:$B$1500,2,FALSE)</f>
        <v>447.22</v>
      </c>
    </row>
    <row r="1152" spans="1:6" x14ac:dyDescent="0.3">
      <c r="A1152" s="36">
        <v>45114</v>
      </c>
      <c r="B1152" s="80">
        <v>288.2</v>
      </c>
      <c r="C1152" s="76">
        <f>VLOOKUP(A1152, LVMH.PA!$A$32:$B$2000, 2, FALSE)</f>
        <v>825.4</v>
      </c>
      <c r="D1152" s="76">
        <f>VLOOKUP(A1152, 'PAH3.DE'!$A$31:$B$1500, 2, FALSE)</f>
        <v>52.6</v>
      </c>
      <c r="E1152" s="80">
        <f>VLOOKUP(A1152,HRMS.PA!$A$33:$B$2000,2,FALSE)</f>
        <v>1862.2</v>
      </c>
      <c r="F1152" s="81">
        <f>VLOOKUP(A1152,'.STOXX'!$A$27:$B$1500,2,FALSE)</f>
        <v>447.65</v>
      </c>
    </row>
    <row r="1153" spans="1:6" x14ac:dyDescent="0.3">
      <c r="A1153" s="36">
        <v>45117</v>
      </c>
      <c r="B1153" s="80">
        <v>289.5</v>
      </c>
      <c r="C1153" s="76">
        <f>VLOOKUP(A1153, LVMH.PA!$A$32:$B$2000, 2, FALSE)</f>
        <v>830.9</v>
      </c>
      <c r="D1153" s="76">
        <f>VLOOKUP(A1153, 'PAH3.DE'!$A$31:$B$1500, 2, FALSE)</f>
        <v>52.42</v>
      </c>
      <c r="E1153" s="80">
        <f>VLOOKUP(A1153,HRMS.PA!$A$33:$B$2000,2,FALSE)</f>
        <v>1876.6</v>
      </c>
      <c r="F1153" s="81">
        <f>VLOOKUP(A1153,'.STOXX'!$A$27:$B$1500,2,FALSE)</f>
        <v>448.47</v>
      </c>
    </row>
    <row r="1154" spans="1:6" x14ac:dyDescent="0.3">
      <c r="A1154" s="36">
        <v>45118</v>
      </c>
      <c r="B1154" s="80">
        <v>290.10000000000002</v>
      </c>
      <c r="C1154" s="76">
        <f>VLOOKUP(A1154, LVMH.PA!$A$32:$B$2000, 2, FALSE)</f>
        <v>849.3</v>
      </c>
      <c r="D1154" s="76">
        <f>VLOOKUP(A1154, 'PAH3.DE'!$A$31:$B$1500, 2, FALSE)</f>
        <v>52.96</v>
      </c>
      <c r="E1154" s="80">
        <f>VLOOKUP(A1154,HRMS.PA!$A$33:$B$2000,2,FALSE)</f>
        <v>1914.2</v>
      </c>
      <c r="F1154" s="81">
        <f>VLOOKUP(A1154,'.STOXX'!$A$27:$B$1500,2,FALSE)</f>
        <v>451.72</v>
      </c>
    </row>
    <row r="1155" spans="1:6" x14ac:dyDescent="0.3">
      <c r="A1155" s="36">
        <v>45119</v>
      </c>
      <c r="B1155" s="80">
        <v>289.60000000000002</v>
      </c>
      <c r="C1155" s="76">
        <f>VLOOKUP(A1155, LVMH.PA!$A$32:$B$2000, 2, FALSE)</f>
        <v>866.7</v>
      </c>
      <c r="D1155" s="76">
        <f>VLOOKUP(A1155, 'PAH3.DE'!$A$31:$B$1500, 2, FALSE)</f>
        <v>53.62</v>
      </c>
      <c r="E1155" s="80">
        <f>VLOOKUP(A1155,HRMS.PA!$A$33:$B$2000,2,FALSE)</f>
        <v>1948.6</v>
      </c>
      <c r="F1155" s="81">
        <f>VLOOKUP(A1155,'.STOXX'!$A$27:$B$1500,2,FALSE)</f>
        <v>458.54</v>
      </c>
    </row>
    <row r="1156" spans="1:6" x14ac:dyDescent="0.3">
      <c r="A1156" s="36">
        <v>45120</v>
      </c>
      <c r="B1156" s="80">
        <v>288.8</v>
      </c>
      <c r="C1156" s="76">
        <f>VLOOKUP(A1156, LVMH.PA!$A$32:$B$2000, 2, FALSE)</f>
        <v>877.3</v>
      </c>
      <c r="D1156" s="76">
        <f>VLOOKUP(A1156, 'PAH3.DE'!$A$31:$B$1500, 2, FALSE)</f>
        <v>53.7</v>
      </c>
      <c r="E1156" s="80">
        <f>VLOOKUP(A1156,HRMS.PA!$A$33:$B$2000,2,FALSE)</f>
        <v>1964.8</v>
      </c>
      <c r="F1156" s="81">
        <f>VLOOKUP(A1156,'.STOXX'!$A$27:$B$1500,2,FALSE)</f>
        <v>461.36</v>
      </c>
    </row>
    <row r="1157" spans="1:6" x14ac:dyDescent="0.3">
      <c r="A1157" s="36">
        <v>45121</v>
      </c>
      <c r="B1157" s="80">
        <v>292.89999999999998</v>
      </c>
      <c r="C1157" s="76">
        <f>VLOOKUP(A1157, LVMH.PA!$A$32:$B$2000, 2, FALSE)</f>
        <v>892.3</v>
      </c>
      <c r="D1157" s="76">
        <f>VLOOKUP(A1157, 'PAH3.DE'!$A$31:$B$1500, 2, FALSE)</f>
        <v>53.76</v>
      </c>
      <c r="E1157" s="80">
        <f>VLOOKUP(A1157,HRMS.PA!$A$33:$B$2000,2,FALSE)</f>
        <v>1996.2</v>
      </c>
      <c r="F1157" s="81">
        <f>VLOOKUP(A1157,'.STOXX'!$A$27:$B$1500,2,FALSE)</f>
        <v>460.83</v>
      </c>
    </row>
    <row r="1158" spans="1:6" x14ac:dyDescent="0.3">
      <c r="A1158" s="36">
        <v>45124</v>
      </c>
      <c r="B1158" s="80">
        <v>292.10000000000002</v>
      </c>
      <c r="C1158" s="76">
        <f>VLOOKUP(A1158, LVMH.PA!$A$32:$B$2000, 2, FALSE)</f>
        <v>859</v>
      </c>
      <c r="D1158" s="76">
        <f>VLOOKUP(A1158, 'PAH3.DE'!$A$31:$B$1500, 2, FALSE)</f>
        <v>53.38</v>
      </c>
      <c r="E1158" s="80">
        <f>VLOOKUP(A1158,HRMS.PA!$A$33:$B$2000,2,FALSE)</f>
        <v>1912.2</v>
      </c>
      <c r="F1158" s="81">
        <f>VLOOKUP(A1158,'.STOXX'!$A$27:$B$1500,2,FALSE)</f>
        <v>457.92</v>
      </c>
    </row>
    <row r="1159" spans="1:6" x14ac:dyDescent="0.3">
      <c r="A1159" s="36">
        <v>45125</v>
      </c>
      <c r="B1159" s="80">
        <v>289</v>
      </c>
      <c r="C1159" s="76">
        <f>VLOOKUP(A1159, LVMH.PA!$A$32:$B$2000, 2, FALSE)</f>
        <v>859.3</v>
      </c>
      <c r="D1159" s="76">
        <f>VLOOKUP(A1159, 'PAH3.DE'!$A$31:$B$1500, 2, FALSE)</f>
        <v>53.72</v>
      </c>
      <c r="E1159" s="80">
        <f>VLOOKUP(A1159,HRMS.PA!$A$33:$B$2000,2,FALSE)</f>
        <v>1885.8</v>
      </c>
      <c r="F1159" s="81">
        <f>VLOOKUP(A1159,'.STOXX'!$A$27:$B$1500,2,FALSE)</f>
        <v>460.76</v>
      </c>
    </row>
    <row r="1160" spans="1:6" x14ac:dyDescent="0.3">
      <c r="A1160" s="36">
        <v>45126</v>
      </c>
      <c r="B1160" s="80">
        <v>288.2</v>
      </c>
      <c r="C1160" s="76">
        <f>VLOOKUP(A1160, LVMH.PA!$A$32:$B$2000, 2, FALSE)</f>
        <v>850.4</v>
      </c>
      <c r="D1160" s="76">
        <f>VLOOKUP(A1160, 'PAH3.DE'!$A$31:$B$1500, 2, FALSE)</f>
        <v>54.04</v>
      </c>
      <c r="E1160" s="80">
        <f>VLOOKUP(A1160,HRMS.PA!$A$33:$B$2000,2,FALSE)</f>
        <v>1882.2</v>
      </c>
      <c r="F1160" s="81">
        <f>VLOOKUP(A1160,'.STOXX'!$A$27:$B$1500,2,FALSE)</f>
        <v>461.97</v>
      </c>
    </row>
    <row r="1161" spans="1:6" x14ac:dyDescent="0.3">
      <c r="A1161" s="36">
        <v>45127</v>
      </c>
      <c r="B1161" s="80">
        <v>286</v>
      </c>
      <c r="C1161" s="76">
        <f>VLOOKUP(A1161, LVMH.PA!$A$32:$B$2000, 2, FALSE)</f>
        <v>854</v>
      </c>
      <c r="D1161" s="76">
        <f>VLOOKUP(A1161, 'PAH3.DE'!$A$31:$B$1500, 2, FALSE)</f>
        <v>54.04</v>
      </c>
      <c r="E1161" s="80">
        <f>VLOOKUP(A1161,HRMS.PA!$A$33:$B$2000,2,FALSE)</f>
        <v>1879.6</v>
      </c>
      <c r="F1161" s="81">
        <f>VLOOKUP(A1161,'.STOXX'!$A$27:$B$1500,2,FALSE)</f>
        <v>463.93</v>
      </c>
    </row>
    <row r="1162" spans="1:6" x14ac:dyDescent="0.3">
      <c r="A1162" s="36">
        <v>45128</v>
      </c>
      <c r="B1162" s="80">
        <v>286.7</v>
      </c>
      <c r="C1162" s="76">
        <f>VLOOKUP(A1162, LVMH.PA!$A$32:$B$2000, 2, FALSE)</f>
        <v>867.9</v>
      </c>
      <c r="D1162" s="76">
        <f>VLOOKUP(A1162, 'PAH3.DE'!$A$31:$B$1500, 2, FALSE)</f>
        <v>54</v>
      </c>
      <c r="E1162" s="80">
        <f>VLOOKUP(A1162,HRMS.PA!$A$33:$B$2000,2,FALSE)</f>
        <v>1915</v>
      </c>
      <c r="F1162" s="81">
        <f>VLOOKUP(A1162,'.STOXX'!$A$27:$B$1500,2,FALSE)</f>
        <v>465.4</v>
      </c>
    </row>
    <row r="1163" spans="1:6" x14ac:dyDescent="0.3">
      <c r="A1163" s="36">
        <v>45131</v>
      </c>
      <c r="B1163" s="80">
        <v>287</v>
      </c>
      <c r="C1163" s="76">
        <f>VLOOKUP(A1163, LVMH.PA!$A$32:$B$2000, 2, FALSE)</f>
        <v>857.6</v>
      </c>
      <c r="D1163" s="76">
        <f>VLOOKUP(A1163, 'PAH3.DE'!$A$31:$B$1500, 2, FALSE)</f>
        <v>54.46</v>
      </c>
      <c r="E1163" s="80">
        <f>VLOOKUP(A1163,HRMS.PA!$A$33:$B$2000,2,FALSE)</f>
        <v>1897.4</v>
      </c>
      <c r="F1163" s="81">
        <f>VLOOKUP(A1163,'.STOXX'!$A$27:$B$1500,2,FALSE)</f>
        <v>465.68</v>
      </c>
    </row>
    <row r="1164" spans="1:6" x14ac:dyDescent="0.3">
      <c r="A1164" s="36">
        <v>45132</v>
      </c>
      <c r="B1164" s="80">
        <v>287.10000000000002</v>
      </c>
      <c r="C1164" s="76">
        <f>VLOOKUP(A1164, LVMH.PA!$A$32:$B$2000, 2, FALSE)</f>
        <v>854</v>
      </c>
      <c r="D1164" s="76">
        <f>VLOOKUP(A1164, 'PAH3.DE'!$A$31:$B$1500, 2, FALSE)</f>
        <v>54.3</v>
      </c>
      <c r="E1164" s="80">
        <f>VLOOKUP(A1164,HRMS.PA!$A$33:$B$2000,2,FALSE)</f>
        <v>1897</v>
      </c>
      <c r="F1164" s="81">
        <f>VLOOKUP(A1164,'.STOXX'!$A$27:$B$1500,2,FALSE)</f>
        <v>467.92</v>
      </c>
    </row>
    <row r="1165" spans="1:6" x14ac:dyDescent="0.3">
      <c r="A1165" s="36">
        <v>45133</v>
      </c>
      <c r="B1165" s="80">
        <v>286.10000000000002</v>
      </c>
      <c r="C1165" s="76">
        <f>VLOOKUP(A1165, LVMH.PA!$A$32:$B$2000, 2, FALSE)</f>
        <v>810</v>
      </c>
      <c r="D1165" s="76">
        <f>VLOOKUP(A1165, 'PAH3.DE'!$A$31:$B$1500, 2, FALSE)</f>
        <v>53.64</v>
      </c>
      <c r="E1165" s="80">
        <f>VLOOKUP(A1165,HRMS.PA!$A$33:$B$2000,2,FALSE)</f>
        <v>1852.4</v>
      </c>
      <c r="F1165" s="81">
        <f>VLOOKUP(A1165,'.STOXX'!$A$27:$B$1500,2,FALSE)</f>
        <v>465.46</v>
      </c>
    </row>
    <row r="1166" spans="1:6" x14ac:dyDescent="0.3">
      <c r="A1166" s="36">
        <v>45134</v>
      </c>
      <c r="B1166" s="80">
        <v>291.8</v>
      </c>
      <c r="C1166" s="76">
        <f>VLOOKUP(A1166, LVMH.PA!$A$32:$B$2000, 2, FALSE)</f>
        <v>840.3</v>
      </c>
      <c r="D1166" s="76">
        <f>VLOOKUP(A1166, 'PAH3.DE'!$A$31:$B$1500, 2, FALSE)</f>
        <v>53.8</v>
      </c>
      <c r="E1166" s="80">
        <f>VLOOKUP(A1166,HRMS.PA!$A$33:$B$2000,2,FALSE)</f>
        <v>1935.2</v>
      </c>
      <c r="F1166" s="81">
        <f>VLOOKUP(A1166,'.STOXX'!$A$27:$B$1500,2,FALSE)</f>
        <v>471.74</v>
      </c>
    </row>
    <row r="1167" spans="1:6" x14ac:dyDescent="0.3">
      <c r="A1167" s="36">
        <v>45135</v>
      </c>
      <c r="B1167" s="80">
        <v>292.2</v>
      </c>
      <c r="C1167" s="76">
        <f>VLOOKUP(A1167, LVMH.PA!$A$32:$B$2000, 2, FALSE)</f>
        <v>841.2</v>
      </c>
      <c r="D1167" s="76">
        <f>VLOOKUP(A1167, 'PAH3.DE'!$A$31:$B$1500, 2, FALSE)</f>
        <v>53.74</v>
      </c>
      <c r="E1167" s="80">
        <f>VLOOKUP(A1167,HRMS.PA!$A$33:$B$2000,2,FALSE)</f>
        <v>2011.5</v>
      </c>
      <c r="F1167" s="81">
        <f>VLOOKUP(A1167,'.STOXX'!$A$27:$B$1500,2,FALSE)</f>
        <v>470.78</v>
      </c>
    </row>
    <row r="1168" spans="1:6" x14ac:dyDescent="0.3">
      <c r="A1168" s="36">
        <v>45138</v>
      </c>
      <c r="B1168" s="80">
        <v>291.39999999999998</v>
      </c>
      <c r="C1168" s="76">
        <f>VLOOKUP(A1168, LVMH.PA!$A$32:$B$2000, 2, FALSE)</f>
        <v>848.1</v>
      </c>
      <c r="D1168" s="76">
        <f>VLOOKUP(A1168, 'PAH3.DE'!$A$31:$B$1500, 2, FALSE)</f>
        <v>53.78</v>
      </c>
      <c r="E1168" s="80">
        <f>VLOOKUP(A1168,HRMS.PA!$A$33:$B$2000,2,FALSE)</f>
        <v>2016.5</v>
      </c>
      <c r="F1168" s="81">
        <f>VLOOKUP(A1168,'.STOXX'!$A$27:$B$1500,2,FALSE)</f>
        <v>471.35</v>
      </c>
    </row>
    <row r="1169" spans="1:6" x14ac:dyDescent="0.3">
      <c r="A1169" s="36">
        <v>45139</v>
      </c>
      <c r="B1169" s="80">
        <v>289.89999999999998</v>
      </c>
      <c r="C1169" s="76">
        <f>VLOOKUP(A1169, LVMH.PA!$A$32:$B$2000, 2, FALSE)</f>
        <v>829</v>
      </c>
      <c r="D1169" s="76">
        <f>VLOOKUP(A1169, 'PAH3.DE'!$A$31:$B$1500, 2, FALSE)</f>
        <v>53.38</v>
      </c>
      <c r="E1169" s="80">
        <f>VLOOKUP(A1169,HRMS.PA!$A$33:$B$2000,2,FALSE)</f>
        <v>1977.4</v>
      </c>
      <c r="F1169" s="81">
        <f>VLOOKUP(A1169,'.STOXX'!$A$27:$B$1500,2,FALSE)</f>
        <v>467.16</v>
      </c>
    </row>
    <row r="1170" spans="1:6" x14ac:dyDescent="0.3">
      <c r="A1170" s="36">
        <v>45140</v>
      </c>
      <c r="B1170" s="80">
        <v>289</v>
      </c>
      <c r="C1170" s="76">
        <f>VLOOKUP(A1170, LVMH.PA!$A$32:$B$2000, 2, FALSE)</f>
        <v>813.5</v>
      </c>
      <c r="D1170" s="76">
        <f>VLOOKUP(A1170, 'PAH3.DE'!$A$31:$B$1500, 2, FALSE)</f>
        <v>52.7</v>
      </c>
      <c r="E1170" s="80">
        <f>VLOOKUP(A1170,HRMS.PA!$A$33:$B$2000,2,FALSE)</f>
        <v>1951</v>
      </c>
      <c r="F1170" s="81">
        <f>VLOOKUP(A1170,'.STOXX'!$A$27:$B$1500,2,FALSE)</f>
        <v>460.84</v>
      </c>
    </row>
    <row r="1171" spans="1:6" x14ac:dyDescent="0.3">
      <c r="A1171" s="36">
        <v>45141</v>
      </c>
      <c r="B1171" s="80">
        <v>288.10000000000002</v>
      </c>
      <c r="C1171" s="76">
        <f>VLOOKUP(A1171, LVMH.PA!$A$32:$B$2000, 2, FALSE)</f>
        <v>811.2</v>
      </c>
      <c r="D1171" s="76">
        <f>VLOOKUP(A1171, 'PAH3.DE'!$A$31:$B$1500, 2, FALSE)</f>
        <v>52.3</v>
      </c>
      <c r="E1171" s="80">
        <f>VLOOKUP(A1171,HRMS.PA!$A$33:$B$2000,2,FALSE)</f>
        <v>1923.2</v>
      </c>
      <c r="F1171" s="81">
        <f>VLOOKUP(A1171,'.STOXX'!$A$27:$B$1500,2,FALSE)</f>
        <v>457.93</v>
      </c>
    </row>
    <row r="1172" spans="1:6" x14ac:dyDescent="0.3">
      <c r="A1172" s="36">
        <v>45142</v>
      </c>
      <c r="B1172" s="80">
        <v>285.39999999999998</v>
      </c>
      <c r="C1172" s="76">
        <f>VLOOKUP(A1172, LVMH.PA!$A$32:$B$2000, 2, FALSE)</f>
        <v>816</v>
      </c>
      <c r="D1172" s="76">
        <f>VLOOKUP(A1172, 'PAH3.DE'!$A$31:$B$1500, 2, FALSE)</f>
        <v>52.36</v>
      </c>
      <c r="E1172" s="80">
        <f>VLOOKUP(A1172,HRMS.PA!$A$33:$B$2000,2,FALSE)</f>
        <v>1927</v>
      </c>
      <c r="F1172" s="81">
        <f>VLOOKUP(A1172,'.STOXX'!$A$27:$B$1500,2,FALSE)</f>
        <v>459.28</v>
      </c>
    </row>
    <row r="1173" spans="1:6" x14ac:dyDescent="0.3">
      <c r="A1173" s="36">
        <v>45145</v>
      </c>
      <c r="B1173" s="80">
        <v>281.89999999999998</v>
      </c>
      <c r="C1173" s="76">
        <f>VLOOKUP(A1173, LVMH.PA!$A$32:$B$2000, 2, FALSE)</f>
        <v>817.4</v>
      </c>
      <c r="D1173" s="76">
        <f>VLOOKUP(A1173, 'PAH3.DE'!$A$31:$B$1500, 2, FALSE)</f>
        <v>52.14</v>
      </c>
      <c r="E1173" s="80">
        <f>VLOOKUP(A1173,HRMS.PA!$A$33:$B$2000,2,FALSE)</f>
        <v>1916</v>
      </c>
      <c r="F1173" s="81">
        <f>VLOOKUP(A1173,'.STOXX'!$A$27:$B$1500,2,FALSE)</f>
        <v>459.68</v>
      </c>
    </row>
    <row r="1174" spans="1:6" x14ac:dyDescent="0.3">
      <c r="A1174" s="36">
        <v>45146</v>
      </c>
      <c r="B1174" s="80">
        <v>282.60000000000002</v>
      </c>
      <c r="C1174" s="76">
        <f>VLOOKUP(A1174, LVMH.PA!$A$32:$B$2000, 2, FALSE)</f>
        <v>807.2</v>
      </c>
      <c r="D1174" s="76">
        <f>VLOOKUP(A1174, 'PAH3.DE'!$A$31:$B$1500, 2, FALSE)</f>
        <v>50.64</v>
      </c>
      <c r="E1174" s="80">
        <f>VLOOKUP(A1174,HRMS.PA!$A$33:$B$2000,2,FALSE)</f>
        <v>1897</v>
      </c>
      <c r="F1174" s="81">
        <f>VLOOKUP(A1174,'.STOXX'!$A$27:$B$1500,2,FALSE)</f>
        <v>458.6</v>
      </c>
    </row>
    <row r="1175" spans="1:6" x14ac:dyDescent="0.3">
      <c r="A1175" s="36">
        <v>45147</v>
      </c>
      <c r="B1175" s="80">
        <v>282.7</v>
      </c>
      <c r="C1175" s="76">
        <f>VLOOKUP(A1175, LVMH.PA!$A$32:$B$2000, 2, FALSE)</f>
        <v>807</v>
      </c>
      <c r="D1175" s="76">
        <f>VLOOKUP(A1175, 'PAH3.DE'!$A$31:$B$1500, 2, FALSE)</f>
        <v>50.64</v>
      </c>
      <c r="E1175" s="80">
        <f>VLOOKUP(A1175,HRMS.PA!$A$33:$B$2000,2,FALSE)</f>
        <v>1899.4</v>
      </c>
      <c r="F1175" s="81">
        <f>VLOOKUP(A1175,'.STOXX'!$A$27:$B$1500,2,FALSE)</f>
        <v>460.58</v>
      </c>
    </row>
    <row r="1176" spans="1:6" x14ac:dyDescent="0.3">
      <c r="A1176" s="36">
        <v>45148</v>
      </c>
      <c r="B1176" s="80">
        <v>288.5</v>
      </c>
      <c r="C1176" s="76">
        <f>VLOOKUP(A1176, LVMH.PA!$A$32:$B$2000, 2, FALSE)</f>
        <v>834.7</v>
      </c>
      <c r="D1176" s="76">
        <f>VLOOKUP(A1176, 'PAH3.DE'!$A$31:$B$1500, 2, FALSE)</f>
        <v>51.08</v>
      </c>
      <c r="E1176" s="80">
        <f>VLOOKUP(A1176,HRMS.PA!$A$33:$B$2000,2,FALSE)</f>
        <v>1960.2</v>
      </c>
      <c r="F1176" s="81">
        <f>VLOOKUP(A1176,'.STOXX'!$A$27:$B$1500,2,FALSE)</f>
        <v>464.23</v>
      </c>
    </row>
    <row r="1177" spans="1:6" x14ac:dyDescent="0.3">
      <c r="A1177" s="36">
        <v>45149</v>
      </c>
      <c r="B1177" s="80">
        <v>285.2</v>
      </c>
      <c r="C1177" s="76">
        <f>VLOOKUP(A1177, LVMH.PA!$A$32:$B$2000, 2, FALSE)</f>
        <v>820.4</v>
      </c>
      <c r="D1177" s="76">
        <f>VLOOKUP(A1177, 'PAH3.DE'!$A$31:$B$1500, 2, FALSE)</f>
        <v>50.68</v>
      </c>
      <c r="E1177" s="80">
        <f>VLOOKUP(A1177,HRMS.PA!$A$33:$B$2000,2,FALSE)</f>
        <v>1924.8</v>
      </c>
      <c r="F1177" s="81">
        <f>VLOOKUP(A1177,'.STOXX'!$A$27:$B$1500,2,FALSE)</f>
        <v>459.17</v>
      </c>
    </row>
    <row r="1178" spans="1:6" x14ac:dyDescent="0.3">
      <c r="A1178" s="36">
        <v>45152</v>
      </c>
      <c r="B1178" s="80">
        <v>288.10000000000002</v>
      </c>
      <c r="C1178" s="76">
        <f>VLOOKUP(A1178, LVMH.PA!$A$32:$B$2000, 2, FALSE)</f>
        <v>816.2</v>
      </c>
      <c r="D1178" s="76">
        <f>VLOOKUP(A1178, 'PAH3.DE'!$A$31:$B$1500, 2, FALSE)</f>
        <v>50.32</v>
      </c>
      <c r="E1178" s="80">
        <f>VLOOKUP(A1178,HRMS.PA!$A$33:$B$2000,2,FALSE)</f>
        <v>1928.4</v>
      </c>
      <c r="F1178" s="81">
        <f>VLOOKUP(A1178,'.STOXX'!$A$27:$B$1500,2,FALSE)</f>
        <v>459.86</v>
      </c>
    </row>
    <row r="1179" spans="1:6" x14ac:dyDescent="0.3">
      <c r="A1179" s="36">
        <v>45154</v>
      </c>
      <c r="B1179" s="80">
        <v>289.3</v>
      </c>
      <c r="C1179" s="76">
        <f>VLOOKUP(A1179, LVMH.PA!$A$32:$B$2000, 2, FALSE)</f>
        <v>802.9</v>
      </c>
      <c r="D1179" s="76">
        <f>VLOOKUP(A1179, 'PAH3.DE'!$A$31:$B$1500, 2, FALSE)</f>
        <v>49.92</v>
      </c>
      <c r="E1179" s="80">
        <f>VLOOKUP(A1179,HRMS.PA!$A$33:$B$2000,2,FALSE)</f>
        <v>1927.2</v>
      </c>
      <c r="F1179" s="81">
        <f>VLOOKUP(A1179,'.STOXX'!$A$27:$B$1500,2,FALSE)</f>
        <v>455.29</v>
      </c>
    </row>
    <row r="1180" spans="1:6" x14ac:dyDescent="0.3">
      <c r="A1180" s="36">
        <v>45155</v>
      </c>
      <c r="B1180" s="80">
        <v>284.2</v>
      </c>
      <c r="C1180" s="76">
        <f>VLOOKUP(A1180, LVMH.PA!$A$32:$B$2000, 2, FALSE)</f>
        <v>785.1</v>
      </c>
      <c r="D1180" s="76">
        <f>VLOOKUP(A1180, 'PAH3.DE'!$A$31:$B$1500, 2, FALSE)</f>
        <v>49.69</v>
      </c>
      <c r="E1180" s="80">
        <f>VLOOKUP(A1180,HRMS.PA!$A$33:$B$2000,2,FALSE)</f>
        <v>1875</v>
      </c>
      <c r="F1180" s="81">
        <f>VLOOKUP(A1180,'.STOXX'!$A$27:$B$1500,2,FALSE)</f>
        <v>451.19</v>
      </c>
    </row>
    <row r="1181" spans="1:6" x14ac:dyDescent="0.3">
      <c r="A1181" s="36">
        <v>45156</v>
      </c>
      <c r="B1181" s="80">
        <v>279.60000000000002</v>
      </c>
      <c r="C1181" s="76">
        <f>VLOOKUP(A1181, LVMH.PA!$A$32:$B$2000, 2, FALSE)</f>
        <v>776.9</v>
      </c>
      <c r="D1181" s="76">
        <f>VLOOKUP(A1181, 'PAH3.DE'!$A$31:$B$1500, 2, FALSE)</f>
        <v>48.98</v>
      </c>
      <c r="E1181" s="80">
        <f>VLOOKUP(A1181,HRMS.PA!$A$33:$B$2000,2,FALSE)</f>
        <v>1862.6</v>
      </c>
      <c r="F1181" s="81">
        <f>VLOOKUP(A1181,'.STOXX'!$A$27:$B$1500,2,FALSE)</f>
        <v>448.44</v>
      </c>
    </row>
    <row r="1182" spans="1:6" x14ac:dyDescent="0.3">
      <c r="A1182" s="36">
        <v>45159</v>
      </c>
      <c r="B1182" s="80">
        <v>285.89999999999998</v>
      </c>
      <c r="C1182" s="76">
        <f>VLOOKUP(A1182, LVMH.PA!$A$32:$B$2000, 2, FALSE)</f>
        <v>783.9</v>
      </c>
      <c r="D1182" s="76">
        <f>VLOOKUP(A1182, 'PAH3.DE'!$A$31:$B$1500, 2, FALSE)</f>
        <v>49.03</v>
      </c>
      <c r="E1182" s="80">
        <f>VLOOKUP(A1182,HRMS.PA!$A$33:$B$2000,2,FALSE)</f>
        <v>1874</v>
      </c>
      <c r="F1182" s="81">
        <f>VLOOKUP(A1182,'.STOXX'!$A$27:$B$1500,2,FALSE)</f>
        <v>448.66</v>
      </c>
    </row>
    <row r="1183" spans="1:6" x14ac:dyDescent="0.3">
      <c r="A1183" s="36">
        <v>45160</v>
      </c>
      <c r="B1183" s="80">
        <v>287.3</v>
      </c>
      <c r="C1183" s="76">
        <f>VLOOKUP(A1183, LVMH.PA!$A$32:$B$2000, 2, FALSE)</f>
        <v>790.2</v>
      </c>
      <c r="D1183" s="76">
        <f>VLOOKUP(A1183, 'PAH3.DE'!$A$31:$B$1500, 2, FALSE)</f>
        <v>49.12</v>
      </c>
      <c r="E1183" s="80">
        <f>VLOOKUP(A1183,HRMS.PA!$A$33:$B$2000,2,FALSE)</f>
        <v>1885.2</v>
      </c>
      <c r="F1183" s="81">
        <f>VLOOKUP(A1183,'.STOXX'!$A$27:$B$1500,2,FALSE)</f>
        <v>451.7</v>
      </c>
    </row>
    <row r="1184" spans="1:6" x14ac:dyDescent="0.3">
      <c r="A1184" s="36">
        <v>45161</v>
      </c>
      <c r="B1184" s="80">
        <v>287.2</v>
      </c>
      <c r="C1184" s="76">
        <f>VLOOKUP(A1184, LVMH.PA!$A$32:$B$2000, 2, FALSE)</f>
        <v>790.4</v>
      </c>
      <c r="D1184" s="76">
        <f>VLOOKUP(A1184, 'PAH3.DE'!$A$31:$B$1500, 2, FALSE)</f>
        <v>49.13</v>
      </c>
      <c r="E1184" s="80">
        <f>VLOOKUP(A1184,HRMS.PA!$A$33:$B$2000,2,FALSE)</f>
        <v>1902.8</v>
      </c>
      <c r="F1184" s="81">
        <f>VLOOKUP(A1184,'.STOXX'!$A$27:$B$1500,2,FALSE)</f>
        <v>453.45</v>
      </c>
    </row>
    <row r="1185" spans="1:6" x14ac:dyDescent="0.3">
      <c r="A1185" s="36">
        <v>45162</v>
      </c>
      <c r="B1185" s="80">
        <v>285.7</v>
      </c>
      <c r="C1185" s="76">
        <f>VLOOKUP(A1185, LVMH.PA!$A$32:$B$2000, 2, FALSE)</f>
        <v>783.7</v>
      </c>
      <c r="D1185" s="76">
        <f>VLOOKUP(A1185, 'PAH3.DE'!$A$31:$B$1500, 2, FALSE)</f>
        <v>48.68</v>
      </c>
      <c r="E1185" s="80">
        <f>VLOOKUP(A1185,HRMS.PA!$A$33:$B$2000,2,FALSE)</f>
        <v>1878.4</v>
      </c>
      <c r="F1185" s="81">
        <f>VLOOKUP(A1185,'.STOXX'!$A$27:$B$1500,2,FALSE)</f>
        <v>451.57</v>
      </c>
    </row>
    <row r="1186" spans="1:6" x14ac:dyDescent="0.3">
      <c r="A1186" s="36">
        <v>45163</v>
      </c>
      <c r="B1186" s="80">
        <v>286.8</v>
      </c>
      <c r="C1186" s="76">
        <f>VLOOKUP(A1186, LVMH.PA!$A$32:$B$2000, 2, FALSE)</f>
        <v>785.3</v>
      </c>
      <c r="D1186" s="76">
        <f>VLOOKUP(A1186, 'PAH3.DE'!$A$31:$B$1500, 2, FALSE)</f>
        <v>48.67</v>
      </c>
      <c r="E1186" s="80">
        <f>VLOOKUP(A1186,HRMS.PA!$A$33:$B$2000,2,FALSE)</f>
        <v>1883.2</v>
      </c>
      <c r="F1186" s="81">
        <f>VLOOKUP(A1186,'.STOXX'!$A$27:$B$1500,2,FALSE)</f>
        <v>451.39</v>
      </c>
    </row>
    <row r="1187" spans="1:6" x14ac:dyDescent="0.3">
      <c r="A1187" s="36">
        <v>45166</v>
      </c>
      <c r="B1187" s="80">
        <v>289</v>
      </c>
      <c r="C1187" s="76">
        <f>VLOOKUP(A1187, LVMH.PA!$A$32:$B$2000, 2, FALSE)</f>
        <v>798.5</v>
      </c>
      <c r="D1187" s="76">
        <f>VLOOKUP(A1187, 'PAH3.DE'!$A$31:$B$1500, 2, FALSE)</f>
        <v>48.88</v>
      </c>
      <c r="E1187" s="80">
        <f>VLOOKUP(A1187,HRMS.PA!$A$33:$B$2000,2,FALSE)</f>
        <v>1917.6</v>
      </c>
      <c r="F1187" s="81">
        <f>VLOOKUP(A1187,'.STOXX'!$A$27:$B$1500,2,FALSE)</f>
        <v>455.41</v>
      </c>
    </row>
    <row r="1188" spans="1:6" x14ac:dyDescent="0.3">
      <c r="A1188" s="36">
        <v>45167</v>
      </c>
      <c r="B1188" s="80">
        <v>293.10000000000002</v>
      </c>
      <c r="C1188" s="76">
        <f>VLOOKUP(A1188, LVMH.PA!$A$32:$B$2000, 2, FALSE)</f>
        <v>810</v>
      </c>
      <c r="D1188" s="76">
        <f>VLOOKUP(A1188, 'PAH3.DE'!$A$31:$B$1500, 2, FALSE)</f>
        <v>49.52</v>
      </c>
      <c r="E1188" s="80">
        <f>VLOOKUP(A1188,HRMS.PA!$A$33:$B$2000,2,FALSE)</f>
        <v>1937.8</v>
      </c>
      <c r="F1188" s="81">
        <f>VLOOKUP(A1188,'.STOXX'!$A$27:$B$1500,2,FALSE)</f>
        <v>459.83</v>
      </c>
    </row>
    <row r="1189" spans="1:6" x14ac:dyDescent="0.3">
      <c r="A1189" s="36">
        <v>45168</v>
      </c>
      <c r="B1189" s="80">
        <v>294.2</v>
      </c>
      <c r="C1189" s="76">
        <f>VLOOKUP(A1189, LVMH.PA!$A$32:$B$2000, 2, FALSE)</f>
        <v>804</v>
      </c>
      <c r="D1189" s="76">
        <f>VLOOKUP(A1189, 'PAH3.DE'!$A$31:$B$1500, 2, FALSE)</f>
        <v>49.63</v>
      </c>
      <c r="E1189" s="80">
        <f>VLOOKUP(A1189,HRMS.PA!$A$33:$B$2000,2,FALSE)</f>
        <v>1931.4</v>
      </c>
      <c r="F1189" s="81">
        <f>VLOOKUP(A1189,'.STOXX'!$A$27:$B$1500,2,FALSE)</f>
        <v>459.13</v>
      </c>
    </row>
    <row r="1190" spans="1:6" x14ac:dyDescent="0.3">
      <c r="A1190" s="36">
        <v>45169</v>
      </c>
      <c r="B1190" s="80">
        <v>293</v>
      </c>
      <c r="C1190" s="76">
        <f>VLOOKUP(A1190, LVMH.PA!$A$32:$B$2000, 2, FALSE)</f>
        <v>782.2</v>
      </c>
      <c r="D1190" s="76">
        <f>VLOOKUP(A1190, 'PAH3.DE'!$A$31:$B$1500, 2, FALSE)</f>
        <v>49.57</v>
      </c>
      <c r="E1190" s="80">
        <f>VLOOKUP(A1190,HRMS.PA!$A$33:$B$2000,2,FALSE)</f>
        <v>1900.8</v>
      </c>
      <c r="F1190" s="81">
        <f>VLOOKUP(A1190,'.STOXX'!$A$27:$B$1500,2,FALSE)</f>
        <v>458.19</v>
      </c>
    </row>
    <row r="1191" spans="1:6" x14ac:dyDescent="0.3">
      <c r="A1191" s="36">
        <v>45170</v>
      </c>
      <c r="B1191" s="80">
        <v>284.2</v>
      </c>
      <c r="C1191" s="76">
        <f>VLOOKUP(A1191, LVMH.PA!$A$32:$B$2000, 2, FALSE)</f>
        <v>775.8</v>
      </c>
      <c r="D1191" s="76">
        <f>VLOOKUP(A1191, 'PAH3.DE'!$A$31:$B$1500, 2, FALSE)</f>
        <v>48.5</v>
      </c>
      <c r="E1191" s="80">
        <f>VLOOKUP(A1191,HRMS.PA!$A$33:$B$2000,2,FALSE)</f>
        <v>1885.8</v>
      </c>
      <c r="F1191" s="81">
        <f>VLOOKUP(A1191,'.STOXX'!$A$27:$B$1500,2,FALSE)</f>
        <v>458.13</v>
      </c>
    </row>
    <row r="1192" spans="1:6" x14ac:dyDescent="0.3">
      <c r="A1192" s="36">
        <v>45173</v>
      </c>
      <c r="B1192" s="80">
        <v>283.5</v>
      </c>
      <c r="C1192" s="76">
        <f>VLOOKUP(A1192, LVMH.PA!$A$32:$B$2000, 2, FALSE)</f>
        <v>772.6</v>
      </c>
      <c r="D1192" s="76">
        <f>VLOOKUP(A1192, 'PAH3.DE'!$A$31:$B$1500, 2, FALSE)</f>
        <v>48.69</v>
      </c>
      <c r="E1192" s="80">
        <f>VLOOKUP(A1192,HRMS.PA!$A$33:$B$2000,2,FALSE)</f>
        <v>1882.4</v>
      </c>
      <c r="F1192" s="81">
        <f>VLOOKUP(A1192,'.STOXX'!$A$27:$B$1500,2,FALSE)</f>
        <v>457.96</v>
      </c>
    </row>
    <row r="1193" spans="1:6" x14ac:dyDescent="0.3">
      <c r="A1193" s="36">
        <v>45174</v>
      </c>
      <c r="B1193" s="80">
        <v>285.2</v>
      </c>
      <c r="C1193" s="76">
        <f>VLOOKUP(A1193, LVMH.PA!$A$32:$B$2000, 2, FALSE)</f>
        <v>759.1</v>
      </c>
      <c r="D1193" s="76">
        <f>VLOOKUP(A1193, 'PAH3.DE'!$A$31:$B$1500, 2, FALSE)</f>
        <v>49.01</v>
      </c>
      <c r="E1193" s="80">
        <f>VLOOKUP(A1193,HRMS.PA!$A$33:$B$2000,2,FALSE)</f>
        <v>1868.2</v>
      </c>
      <c r="F1193" s="81">
        <f>VLOOKUP(A1193,'.STOXX'!$A$27:$B$1500,2,FALSE)</f>
        <v>456.9</v>
      </c>
    </row>
    <row r="1194" spans="1:6" x14ac:dyDescent="0.3">
      <c r="A1194" s="36">
        <v>45175</v>
      </c>
      <c r="B1194" s="80">
        <v>280.8</v>
      </c>
      <c r="C1194" s="76">
        <f>VLOOKUP(A1194, LVMH.PA!$A$32:$B$2000, 2, FALSE)</f>
        <v>731.5</v>
      </c>
      <c r="D1194" s="76">
        <f>VLOOKUP(A1194, 'PAH3.DE'!$A$31:$B$1500, 2, FALSE)</f>
        <v>48.86</v>
      </c>
      <c r="E1194" s="80">
        <f>VLOOKUP(A1194,HRMS.PA!$A$33:$B$2000,2,FALSE)</f>
        <v>1833.4</v>
      </c>
      <c r="F1194" s="81">
        <f>VLOOKUP(A1194,'.STOXX'!$A$27:$B$1500,2,FALSE)</f>
        <v>454.3</v>
      </c>
    </row>
    <row r="1195" spans="1:6" x14ac:dyDescent="0.3">
      <c r="A1195" s="36">
        <v>45176</v>
      </c>
      <c r="B1195" s="80">
        <v>278.8</v>
      </c>
      <c r="C1195" s="76">
        <f>VLOOKUP(A1195, LVMH.PA!$A$32:$B$2000, 2, FALSE)</f>
        <v>724.1</v>
      </c>
      <c r="D1195" s="76">
        <f>VLOOKUP(A1195, 'PAH3.DE'!$A$31:$B$1500, 2, FALSE)</f>
        <v>48.35</v>
      </c>
      <c r="E1195" s="80">
        <f>VLOOKUP(A1195,HRMS.PA!$A$33:$B$2000,2,FALSE)</f>
        <v>1834.4</v>
      </c>
      <c r="F1195" s="81">
        <f>VLOOKUP(A1195,'.STOXX'!$A$27:$B$1500,2,FALSE)</f>
        <v>453.67</v>
      </c>
    </row>
    <row r="1196" spans="1:6" x14ac:dyDescent="0.3">
      <c r="A1196" s="36">
        <v>45177</v>
      </c>
      <c r="B1196" s="80">
        <v>279.3</v>
      </c>
      <c r="C1196" s="76">
        <f>VLOOKUP(A1196, LVMH.PA!$A$32:$B$2000, 2, FALSE)</f>
        <v>740</v>
      </c>
      <c r="D1196" s="76">
        <f>VLOOKUP(A1196, 'PAH3.DE'!$A$31:$B$1500, 2, FALSE)</f>
        <v>48.08</v>
      </c>
      <c r="E1196" s="80">
        <f>VLOOKUP(A1196,HRMS.PA!$A$33:$B$2000,2,FALSE)</f>
        <v>1849.4</v>
      </c>
      <c r="F1196" s="81">
        <f>VLOOKUP(A1196,'.STOXX'!$A$27:$B$1500,2,FALSE)</f>
        <v>454.66</v>
      </c>
    </row>
    <row r="1197" spans="1:6" x14ac:dyDescent="0.3">
      <c r="A1197" s="36">
        <v>45180</v>
      </c>
      <c r="B1197" s="80">
        <v>280.39999999999998</v>
      </c>
      <c r="C1197" s="76">
        <f>VLOOKUP(A1197, LVMH.PA!$A$32:$B$2000, 2, FALSE)</f>
        <v>742.2</v>
      </c>
      <c r="D1197" s="76">
        <f>VLOOKUP(A1197, 'PAH3.DE'!$A$31:$B$1500, 2, FALSE)</f>
        <v>48.46</v>
      </c>
      <c r="E1197" s="80">
        <f>VLOOKUP(A1197,HRMS.PA!$A$33:$B$2000,2,FALSE)</f>
        <v>1855.6</v>
      </c>
      <c r="F1197" s="81">
        <f>VLOOKUP(A1197,'.STOXX'!$A$27:$B$1500,2,FALSE)</f>
        <v>456.21</v>
      </c>
    </row>
    <row r="1198" spans="1:6" x14ac:dyDescent="0.3">
      <c r="A1198" s="36">
        <v>45181</v>
      </c>
      <c r="B1198" s="80">
        <v>279.3</v>
      </c>
      <c r="C1198" s="76">
        <f>VLOOKUP(A1198, LVMH.PA!$A$32:$B$2000, 2, FALSE)</f>
        <v>734.4</v>
      </c>
      <c r="D1198" s="76">
        <f>VLOOKUP(A1198, 'PAH3.DE'!$A$31:$B$1500, 2, FALSE)</f>
        <v>48.9</v>
      </c>
      <c r="E1198" s="80">
        <f>VLOOKUP(A1198,HRMS.PA!$A$33:$B$2000,2,FALSE)</f>
        <v>1836.2</v>
      </c>
      <c r="F1198" s="81">
        <f>VLOOKUP(A1198,'.STOXX'!$A$27:$B$1500,2,FALSE)</f>
        <v>455.4</v>
      </c>
    </row>
    <row r="1199" spans="1:6" x14ac:dyDescent="0.3">
      <c r="A1199" s="36">
        <v>45182</v>
      </c>
      <c r="B1199" s="80">
        <v>278.2</v>
      </c>
      <c r="C1199" s="76">
        <f>VLOOKUP(A1199, LVMH.PA!$A$32:$B$2000, 2, FALSE)</f>
        <v>729.6</v>
      </c>
      <c r="D1199" s="76">
        <f>VLOOKUP(A1199, 'PAH3.DE'!$A$31:$B$1500, 2, FALSE)</f>
        <v>48.85</v>
      </c>
      <c r="E1199" s="80">
        <f>VLOOKUP(A1199,HRMS.PA!$A$33:$B$2000,2,FALSE)</f>
        <v>1836.2</v>
      </c>
      <c r="F1199" s="81">
        <f>VLOOKUP(A1199,'.STOXX'!$A$27:$B$1500,2,FALSE)</f>
        <v>453.94</v>
      </c>
    </row>
    <row r="1200" spans="1:6" x14ac:dyDescent="0.3">
      <c r="A1200" s="36">
        <v>45183</v>
      </c>
      <c r="B1200" s="80">
        <v>282</v>
      </c>
      <c r="C1200" s="76">
        <f>VLOOKUP(A1200, LVMH.PA!$A$32:$B$2000, 2, FALSE)</f>
        <v>742.6</v>
      </c>
      <c r="D1200" s="76">
        <f>VLOOKUP(A1200, 'PAH3.DE'!$A$31:$B$1500, 2, FALSE)</f>
        <v>48.53</v>
      </c>
      <c r="E1200" s="80">
        <f>VLOOKUP(A1200,HRMS.PA!$A$33:$B$2000,2,FALSE)</f>
        <v>1876</v>
      </c>
      <c r="F1200" s="81">
        <f>VLOOKUP(A1200,'.STOXX'!$A$27:$B$1500,2,FALSE)</f>
        <v>460.86</v>
      </c>
    </row>
    <row r="1201" spans="1:6" x14ac:dyDescent="0.3">
      <c r="A1201" s="36">
        <v>45184</v>
      </c>
      <c r="B1201" s="80">
        <v>284</v>
      </c>
      <c r="C1201" s="76">
        <f>VLOOKUP(A1201, LVMH.PA!$A$32:$B$2000, 2, FALSE)</f>
        <v>761.2</v>
      </c>
      <c r="D1201" s="76">
        <f>VLOOKUP(A1201, 'PAH3.DE'!$A$31:$B$1500, 2, FALSE)</f>
        <v>49.01</v>
      </c>
      <c r="E1201" s="80">
        <f>VLOOKUP(A1201,HRMS.PA!$A$33:$B$2000,2,FALSE)</f>
        <v>1903.6</v>
      </c>
      <c r="F1201" s="81">
        <f>VLOOKUP(A1201,'.STOXX'!$A$27:$B$1500,2,FALSE)</f>
        <v>461.93</v>
      </c>
    </row>
    <row r="1202" spans="1:6" x14ac:dyDescent="0.3">
      <c r="A1202" s="36">
        <v>45187</v>
      </c>
      <c r="B1202" s="80">
        <v>279.8</v>
      </c>
      <c r="C1202" s="76">
        <f>VLOOKUP(A1202, LVMH.PA!$A$32:$B$2000, 2, FALSE)</f>
        <v>742.5</v>
      </c>
      <c r="D1202" s="76">
        <f>VLOOKUP(A1202, 'PAH3.DE'!$A$31:$B$1500, 2, FALSE)</f>
        <v>47.74</v>
      </c>
      <c r="E1202" s="80">
        <f>VLOOKUP(A1202,HRMS.PA!$A$33:$B$2000,2,FALSE)</f>
        <v>1874.4</v>
      </c>
      <c r="F1202" s="81">
        <f>VLOOKUP(A1202,'.STOXX'!$A$27:$B$1500,2,FALSE)</f>
        <v>456.72</v>
      </c>
    </row>
    <row r="1203" spans="1:6" x14ac:dyDescent="0.3">
      <c r="A1203" s="36">
        <v>45188</v>
      </c>
      <c r="B1203" s="80">
        <v>281.5</v>
      </c>
      <c r="C1203" s="76">
        <f>VLOOKUP(A1203, LVMH.PA!$A$32:$B$2000, 2, FALSE)</f>
        <v>736.8</v>
      </c>
      <c r="D1203" s="76">
        <f>VLOOKUP(A1203, 'PAH3.DE'!$A$31:$B$1500, 2, FALSE)</f>
        <v>48.15</v>
      </c>
      <c r="E1203" s="80">
        <f>VLOOKUP(A1203,HRMS.PA!$A$33:$B$2000,2,FALSE)</f>
        <v>1845.6</v>
      </c>
      <c r="F1203" s="81">
        <f>VLOOKUP(A1203,'.STOXX'!$A$27:$B$1500,2,FALSE)</f>
        <v>456.52</v>
      </c>
    </row>
    <row r="1204" spans="1:6" x14ac:dyDescent="0.3">
      <c r="A1204" s="36">
        <v>45189</v>
      </c>
      <c r="B1204" s="80">
        <v>287.2</v>
      </c>
      <c r="C1204" s="76">
        <f>VLOOKUP(A1204, LVMH.PA!$A$32:$B$2000, 2, FALSE)</f>
        <v>736.7</v>
      </c>
      <c r="D1204" s="76">
        <f>VLOOKUP(A1204, 'PAH3.DE'!$A$31:$B$1500, 2, FALSE)</f>
        <v>49.49</v>
      </c>
      <c r="E1204" s="80">
        <f>VLOOKUP(A1204,HRMS.PA!$A$33:$B$2000,2,FALSE)</f>
        <v>1876.4</v>
      </c>
      <c r="F1204" s="81">
        <f>VLOOKUP(A1204,'.STOXX'!$A$27:$B$1500,2,FALSE)</f>
        <v>460.66</v>
      </c>
    </row>
    <row r="1205" spans="1:6" x14ac:dyDescent="0.3">
      <c r="A1205" s="36">
        <v>45190</v>
      </c>
      <c r="B1205" s="80">
        <v>273.8</v>
      </c>
      <c r="C1205" s="76">
        <f>VLOOKUP(A1205, LVMH.PA!$A$32:$B$2000, 2, FALSE)</f>
        <v>729.3</v>
      </c>
      <c r="D1205" s="76">
        <f>VLOOKUP(A1205, 'PAH3.DE'!$A$31:$B$1500, 2, FALSE)</f>
        <v>48.96</v>
      </c>
      <c r="E1205" s="80">
        <f>VLOOKUP(A1205,HRMS.PA!$A$33:$B$2000,2,FALSE)</f>
        <v>1766.6</v>
      </c>
      <c r="F1205" s="81">
        <f>VLOOKUP(A1205,'.STOXX'!$A$27:$B$1500,2,FALSE)</f>
        <v>454.67</v>
      </c>
    </row>
    <row r="1206" spans="1:6" x14ac:dyDescent="0.3">
      <c r="A1206" s="36">
        <v>45191</v>
      </c>
      <c r="B1206" s="80">
        <v>273</v>
      </c>
      <c r="C1206" s="76">
        <f>VLOOKUP(A1206, LVMH.PA!$A$32:$B$2000, 2, FALSE)</f>
        <v>732.3</v>
      </c>
      <c r="D1206" s="76">
        <f>VLOOKUP(A1206, 'PAH3.DE'!$A$31:$B$1500, 2, FALSE)</f>
        <v>49</v>
      </c>
      <c r="E1206" s="80">
        <f>VLOOKUP(A1206,HRMS.PA!$A$33:$B$2000,2,FALSE)</f>
        <v>1793</v>
      </c>
      <c r="F1206" s="81">
        <f>VLOOKUP(A1206,'.STOXX'!$A$27:$B$1500,2,FALSE)</f>
        <v>453.26</v>
      </c>
    </row>
    <row r="1207" spans="1:6" x14ac:dyDescent="0.3">
      <c r="A1207" s="36">
        <v>45194</v>
      </c>
      <c r="B1207" s="80">
        <v>272.7</v>
      </c>
      <c r="C1207" s="76">
        <f>VLOOKUP(A1207, LVMH.PA!$A$32:$B$2000, 2, FALSE)</f>
        <v>713.3</v>
      </c>
      <c r="D1207" s="76">
        <f>VLOOKUP(A1207, 'PAH3.DE'!$A$31:$B$1500, 2, FALSE)</f>
        <v>48.6</v>
      </c>
      <c r="E1207" s="80">
        <f>VLOOKUP(A1207,HRMS.PA!$A$33:$B$2000,2,FALSE)</f>
        <v>1732.8</v>
      </c>
      <c r="F1207" s="81">
        <f>VLOOKUP(A1207,'.STOXX'!$A$27:$B$1500,2,FALSE)</f>
        <v>450.44</v>
      </c>
    </row>
    <row r="1208" spans="1:6" x14ac:dyDescent="0.3">
      <c r="A1208" s="36">
        <v>45195</v>
      </c>
      <c r="B1208" s="80">
        <v>271.10000000000002</v>
      </c>
      <c r="C1208" s="76">
        <f>VLOOKUP(A1208, LVMH.PA!$A$32:$B$2000, 2, FALSE)</f>
        <v>703</v>
      </c>
      <c r="D1208" s="76">
        <f>VLOOKUP(A1208, 'PAH3.DE'!$A$31:$B$1500, 2, FALSE)</f>
        <v>46.9</v>
      </c>
      <c r="E1208" s="80">
        <f>VLOOKUP(A1208,HRMS.PA!$A$33:$B$2000,2,FALSE)</f>
        <v>1707</v>
      </c>
      <c r="F1208" s="81">
        <f>VLOOKUP(A1208,'.STOXX'!$A$27:$B$1500,2,FALSE)</f>
        <v>447.7</v>
      </c>
    </row>
    <row r="1209" spans="1:6" x14ac:dyDescent="0.3">
      <c r="A1209" s="36">
        <v>45196</v>
      </c>
      <c r="B1209" s="80">
        <v>272.7</v>
      </c>
      <c r="C1209" s="76">
        <f>VLOOKUP(A1209, LVMH.PA!$A$32:$B$2000, 2, FALSE)</f>
        <v>698.7</v>
      </c>
      <c r="D1209" s="76">
        <f>VLOOKUP(A1209, 'PAH3.DE'!$A$31:$B$1500, 2, FALSE)</f>
        <v>46.7</v>
      </c>
      <c r="E1209" s="80">
        <f>VLOOKUP(A1209,HRMS.PA!$A$33:$B$2000,2,FALSE)</f>
        <v>1696.6</v>
      </c>
      <c r="F1209" s="81">
        <f>VLOOKUP(A1209,'.STOXX'!$A$27:$B$1500,2,FALSE)</f>
        <v>446.91</v>
      </c>
    </row>
    <row r="1210" spans="1:6" x14ac:dyDescent="0.3">
      <c r="A1210" s="36">
        <v>45197</v>
      </c>
      <c r="B1210" s="80">
        <v>278.3</v>
      </c>
      <c r="C1210" s="76">
        <f>VLOOKUP(A1210, LVMH.PA!$A$32:$B$2000, 2, FALSE)</f>
        <v>706</v>
      </c>
      <c r="D1210" s="76">
        <f>VLOOKUP(A1210, 'PAH3.DE'!$A$31:$B$1500, 2, FALSE)</f>
        <v>46.21</v>
      </c>
      <c r="E1210" s="80">
        <f>VLOOKUP(A1210,HRMS.PA!$A$33:$B$2000,2,FALSE)</f>
        <v>1719.8</v>
      </c>
      <c r="F1210" s="81">
        <f>VLOOKUP(A1210,'.STOXX'!$A$27:$B$1500,2,FALSE)</f>
        <v>448.5</v>
      </c>
    </row>
    <row r="1211" spans="1:6" x14ac:dyDescent="0.3">
      <c r="A1211" s="36">
        <v>45198</v>
      </c>
      <c r="B1211" s="80">
        <v>279.7</v>
      </c>
      <c r="C1211" s="76">
        <f>VLOOKUP(A1211, LVMH.PA!$A$32:$B$2000, 2, FALSE)</f>
        <v>716.4</v>
      </c>
      <c r="D1211" s="76">
        <f>VLOOKUP(A1211, 'PAH3.DE'!$A$31:$B$1500, 2, FALSE)</f>
        <v>46.65</v>
      </c>
      <c r="E1211" s="80">
        <f>VLOOKUP(A1211,HRMS.PA!$A$33:$B$2000,2,FALSE)</f>
        <v>1729.8</v>
      </c>
      <c r="F1211" s="81">
        <f>VLOOKUP(A1211,'.STOXX'!$A$27:$B$1500,2,FALSE)</f>
        <v>450.22</v>
      </c>
    </row>
    <row r="1212" spans="1:6" x14ac:dyDescent="0.3">
      <c r="A1212" s="36">
        <v>45201</v>
      </c>
      <c r="B1212" s="80">
        <v>282.8</v>
      </c>
      <c r="C1212" s="76">
        <f>VLOOKUP(A1212, LVMH.PA!$A$32:$B$2000, 2, FALSE)</f>
        <v>714.9</v>
      </c>
      <c r="D1212" s="76">
        <f>VLOOKUP(A1212, 'PAH3.DE'!$A$31:$B$1500, 2, FALSE)</f>
        <v>46.65</v>
      </c>
      <c r="E1212" s="80">
        <f>VLOOKUP(A1212,HRMS.PA!$A$33:$B$2000,2,FALSE)</f>
        <v>1725.8</v>
      </c>
      <c r="F1212" s="81">
        <f>VLOOKUP(A1212,'.STOXX'!$A$27:$B$1500,2,FALSE)</f>
        <v>445.59</v>
      </c>
    </row>
    <row r="1213" spans="1:6" x14ac:dyDescent="0.3">
      <c r="A1213" s="36">
        <v>45202</v>
      </c>
      <c r="B1213" s="80">
        <v>281.2</v>
      </c>
      <c r="C1213" s="76">
        <f>VLOOKUP(A1213, LVMH.PA!$A$32:$B$2000, 2, FALSE)</f>
        <v>705.3</v>
      </c>
      <c r="D1213" s="76">
        <f>VLOOKUP(A1213, 'PAH3.DE'!$A$31:$B$1500, 2, FALSE)</f>
        <v>46.17</v>
      </c>
      <c r="E1213" s="80">
        <f>VLOOKUP(A1213,HRMS.PA!$A$33:$B$2000,2,FALSE)</f>
        <v>1705.6</v>
      </c>
      <c r="F1213" s="81">
        <f>VLOOKUP(A1213,'.STOXX'!$A$27:$B$1500,2,FALSE)</f>
        <v>440.7</v>
      </c>
    </row>
    <row r="1214" spans="1:6" x14ac:dyDescent="0.3">
      <c r="A1214" s="36">
        <v>45203</v>
      </c>
      <c r="B1214" s="80">
        <v>283.2</v>
      </c>
      <c r="C1214" s="76">
        <f>VLOOKUP(A1214, LVMH.PA!$A$32:$B$2000, 2, FALSE)</f>
        <v>712.5</v>
      </c>
      <c r="D1214" s="76">
        <f>VLOOKUP(A1214, 'PAH3.DE'!$A$31:$B$1500, 2, FALSE)</f>
        <v>46.16</v>
      </c>
      <c r="E1214" s="80">
        <f>VLOOKUP(A1214,HRMS.PA!$A$33:$B$2000,2,FALSE)</f>
        <v>1731</v>
      </c>
      <c r="F1214" s="81">
        <f>VLOOKUP(A1214,'.STOXX'!$A$27:$B$1500,2,FALSE)</f>
        <v>440.08</v>
      </c>
    </row>
    <row r="1215" spans="1:6" x14ac:dyDescent="0.3">
      <c r="A1215" s="36">
        <v>45204</v>
      </c>
      <c r="B1215" s="80">
        <v>282.8</v>
      </c>
      <c r="C1215" s="76">
        <f>VLOOKUP(A1215, LVMH.PA!$A$32:$B$2000, 2, FALSE)</f>
        <v>720.6</v>
      </c>
      <c r="D1215" s="76">
        <f>VLOOKUP(A1215, 'PAH3.DE'!$A$31:$B$1500, 2, FALSE)</f>
        <v>45.97</v>
      </c>
      <c r="E1215" s="80">
        <f>VLOOKUP(A1215,HRMS.PA!$A$33:$B$2000,2,FALSE)</f>
        <v>1731.8</v>
      </c>
      <c r="F1215" s="81">
        <f>VLOOKUP(A1215,'.STOXX'!$A$27:$B$1500,2,FALSE)</f>
        <v>441.31</v>
      </c>
    </row>
    <row r="1216" spans="1:6" x14ac:dyDescent="0.3">
      <c r="A1216" s="36">
        <v>45205</v>
      </c>
      <c r="B1216" s="80">
        <v>286.2</v>
      </c>
      <c r="C1216" s="76">
        <f>VLOOKUP(A1216, LVMH.PA!$A$32:$B$2000, 2, FALSE)</f>
        <v>729.7</v>
      </c>
      <c r="D1216" s="76">
        <f>VLOOKUP(A1216, 'PAH3.DE'!$A$31:$B$1500, 2, FALSE)</f>
        <v>46.08</v>
      </c>
      <c r="E1216" s="80">
        <f>VLOOKUP(A1216,HRMS.PA!$A$33:$B$2000,2,FALSE)</f>
        <v>1756.4</v>
      </c>
      <c r="F1216" s="81">
        <f>VLOOKUP(A1216,'.STOXX'!$A$27:$B$1500,2,FALSE)</f>
        <v>444.93</v>
      </c>
    </row>
    <row r="1217" spans="1:6" x14ac:dyDescent="0.3">
      <c r="A1217" s="36">
        <v>45208</v>
      </c>
      <c r="B1217" s="80">
        <v>283</v>
      </c>
      <c r="C1217" s="76">
        <f>VLOOKUP(A1217, LVMH.PA!$A$32:$B$2000, 2, FALSE)</f>
        <v>710.7</v>
      </c>
      <c r="D1217" s="76">
        <f>VLOOKUP(A1217, 'PAH3.DE'!$A$31:$B$1500, 2, FALSE)</f>
        <v>45.75</v>
      </c>
      <c r="E1217" s="80">
        <f>VLOOKUP(A1217,HRMS.PA!$A$33:$B$2000,2,FALSE)</f>
        <v>1727.8</v>
      </c>
      <c r="F1217" s="81">
        <f>VLOOKUP(A1217,'.STOXX'!$A$27:$B$1500,2,FALSE)</f>
        <v>443.79</v>
      </c>
    </row>
    <row r="1218" spans="1:6" x14ac:dyDescent="0.3">
      <c r="A1218" s="36">
        <v>45209</v>
      </c>
      <c r="B1218" s="80">
        <v>291.3</v>
      </c>
      <c r="C1218" s="76">
        <f>VLOOKUP(A1218, LVMH.PA!$A$32:$B$2000, 2, FALSE)</f>
        <v>733.5</v>
      </c>
      <c r="D1218" s="76">
        <f>VLOOKUP(A1218, 'PAH3.DE'!$A$31:$B$1500, 2, FALSE)</f>
        <v>46.58</v>
      </c>
      <c r="E1218" s="80">
        <f>VLOOKUP(A1218,HRMS.PA!$A$33:$B$2000,2,FALSE)</f>
        <v>1777.6</v>
      </c>
      <c r="F1218" s="81">
        <f>VLOOKUP(A1218,'.STOXX'!$A$27:$B$1500,2,FALSE)</f>
        <v>452.48</v>
      </c>
    </row>
    <row r="1219" spans="1:6" x14ac:dyDescent="0.3">
      <c r="A1219" s="36">
        <v>45210</v>
      </c>
      <c r="B1219" s="80">
        <v>291.60000000000002</v>
      </c>
      <c r="C1219" s="76">
        <f>VLOOKUP(A1219, LVMH.PA!$A$32:$B$2000, 2, FALSE)</f>
        <v>686.1</v>
      </c>
      <c r="D1219" s="76">
        <f>VLOOKUP(A1219, 'PAH3.DE'!$A$31:$B$1500, 2, FALSE)</f>
        <v>47.16</v>
      </c>
      <c r="E1219" s="80">
        <f>VLOOKUP(A1219,HRMS.PA!$A$33:$B$2000,2,FALSE)</f>
        <v>1751</v>
      </c>
      <c r="F1219" s="81">
        <f>VLOOKUP(A1219,'.STOXX'!$A$27:$B$1500,2,FALSE)</f>
        <v>453.16</v>
      </c>
    </row>
    <row r="1220" spans="1:6" x14ac:dyDescent="0.3">
      <c r="A1220" s="36">
        <v>45211</v>
      </c>
      <c r="B1220" s="80">
        <v>295</v>
      </c>
      <c r="C1220" s="76">
        <f>VLOOKUP(A1220, LVMH.PA!$A$32:$B$2000, 2, FALSE)</f>
        <v>675</v>
      </c>
      <c r="D1220" s="76">
        <f>VLOOKUP(A1220, 'PAH3.DE'!$A$31:$B$1500, 2, FALSE)</f>
        <v>47.1</v>
      </c>
      <c r="E1220" s="80">
        <f>VLOOKUP(A1220,HRMS.PA!$A$33:$B$2000,2,FALSE)</f>
        <v>1725.8</v>
      </c>
      <c r="F1220" s="81">
        <f>VLOOKUP(A1220,'.STOXX'!$A$27:$B$1500,2,FALSE)</f>
        <v>453.63</v>
      </c>
    </row>
    <row r="1221" spans="1:6" x14ac:dyDescent="0.3">
      <c r="A1221" s="36">
        <v>45212</v>
      </c>
      <c r="B1221" s="80">
        <v>297.2</v>
      </c>
      <c r="C1221" s="76">
        <f>VLOOKUP(A1221, LVMH.PA!$A$32:$B$2000, 2, FALSE)</f>
        <v>660.6</v>
      </c>
      <c r="D1221" s="76">
        <f>VLOOKUP(A1221, 'PAH3.DE'!$A$31:$B$1500, 2, FALSE)</f>
        <v>46.53</v>
      </c>
      <c r="E1221" s="80">
        <f>VLOOKUP(A1221,HRMS.PA!$A$33:$B$2000,2,FALSE)</f>
        <v>1705.8</v>
      </c>
      <c r="F1221" s="81">
        <f>VLOOKUP(A1221,'.STOXX'!$A$27:$B$1500,2,FALSE)</f>
        <v>449.18</v>
      </c>
    </row>
    <row r="1222" spans="1:6" x14ac:dyDescent="0.3">
      <c r="A1222" s="36">
        <v>45215</v>
      </c>
      <c r="B1222" s="80">
        <v>298.39999999999998</v>
      </c>
      <c r="C1222" s="76">
        <f>VLOOKUP(A1222, LVMH.PA!$A$32:$B$2000, 2, FALSE)</f>
        <v>667.1</v>
      </c>
      <c r="D1222" s="76">
        <f>VLOOKUP(A1222, 'PAH3.DE'!$A$31:$B$1500, 2, FALSE)</f>
        <v>46.85</v>
      </c>
      <c r="E1222" s="80">
        <f>VLOOKUP(A1222,HRMS.PA!$A$33:$B$2000,2,FALSE)</f>
        <v>1703.8</v>
      </c>
      <c r="F1222" s="81">
        <f>VLOOKUP(A1222,'.STOXX'!$A$27:$B$1500,2,FALSE)</f>
        <v>450.2</v>
      </c>
    </row>
    <row r="1223" spans="1:6" x14ac:dyDescent="0.3">
      <c r="A1223" s="36">
        <v>45216</v>
      </c>
      <c r="B1223" s="80">
        <v>293.60000000000002</v>
      </c>
      <c r="C1223" s="76">
        <f>VLOOKUP(A1223, LVMH.PA!$A$32:$B$2000, 2, FALSE)</f>
        <v>668.4</v>
      </c>
      <c r="D1223" s="76">
        <f>VLOOKUP(A1223, 'PAH3.DE'!$A$31:$B$1500, 2, FALSE)</f>
        <v>46.65</v>
      </c>
      <c r="E1223" s="80">
        <f>VLOOKUP(A1223,HRMS.PA!$A$33:$B$2000,2,FALSE)</f>
        <v>1689</v>
      </c>
      <c r="F1223" s="81">
        <f>VLOOKUP(A1223,'.STOXX'!$A$27:$B$1500,2,FALSE)</f>
        <v>449.76</v>
      </c>
    </row>
    <row r="1224" spans="1:6" x14ac:dyDescent="0.3">
      <c r="A1224" s="36">
        <v>45217</v>
      </c>
      <c r="B1224" s="80">
        <v>288.7</v>
      </c>
      <c r="C1224" s="76">
        <f>VLOOKUP(A1224, LVMH.PA!$A$32:$B$2000, 2, FALSE)</f>
        <v>667.7</v>
      </c>
      <c r="D1224" s="76">
        <f>VLOOKUP(A1224, 'PAH3.DE'!$A$31:$B$1500, 2, FALSE)</f>
        <v>46.38</v>
      </c>
      <c r="E1224" s="80">
        <f>VLOOKUP(A1224,HRMS.PA!$A$33:$B$2000,2,FALSE)</f>
        <v>1686</v>
      </c>
      <c r="F1224" s="81">
        <f>VLOOKUP(A1224,'.STOXX'!$A$27:$B$1500,2,FALSE)</f>
        <v>445.02</v>
      </c>
    </row>
    <row r="1225" spans="1:6" x14ac:dyDescent="0.3">
      <c r="A1225" s="36">
        <v>45218</v>
      </c>
      <c r="B1225" s="80">
        <v>285.10000000000002</v>
      </c>
      <c r="C1225" s="76">
        <f>VLOOKUP(A1225, LVMH.PA!$A$32:$B$2000, 2, FALSE)</f>
        <v>670.6</v>
      </c>
      <c r="D1225" s="76">
        <f>VLOOKUP(A1225, 'PAH3.DE'!$A$31:$B$1500, 2, FALSE)</f>
        <v>45.81</v>
      </c>
      <c r="E1225" s="80">
        <f>VLOOKUP(A1225,HRMS.PA!$A$33:$B$2000,2,FALSE)</f>
        <v>1680</v>
      </c>
      <c r="F1225" s="81">
        <f>VLOOKUP(A1225,'.STOXX'!$A$27:$B$1500,2,FALSE)</f>
        <v>439.73</v>
      </c>
    </row>
    <row r="1226" spans="1:6" x14ac:dyDescent="0.3">
      <c r="A1226" s="36">
        <v>45219</v>
      </c>
      <c r="B1226" s="80">
        <v>284.39999999999998</v>
      </c>
      <c r="C1226" s="76">
        <f>VLOOKUP(A1226, LVMH.PA!$A$32:$B$2000, 2, FALSE)</f>
        <v>664</v>
      </c>
      <c r="D1226" s="76">
        <f>VLOOKUP(A1226, 'PAH3.DE'!$A$31:$B$1500, 2, FALSE)</f>
        <v>44.6</v>
      </c>
      <c r="E1226" s="80">
        <f>VLOOKUP(A1226,HRMS.PA!$A$33:$B$2000,2,FALSE)</f>
        <v>1654.2</v>
      </c>
      <c r="F1226" s="81">
        <f>VLOOKUP(A1226,'.STOXX'!$A$27:$B$1500,2,FALSE)</f>
        <v>433.73</v>
      </c>
    </row>
    <row r="1227" spans="1:6" x14ac:dyDescent="0.3">
      <c r="A1227" s="36">
        <v>45222</v>
      </c>
      <c r="B1227" s="80">
        <v>286.10000000000002</v>
      </c>
      <c r="C1227" s="76">
        <f>VLOOKUP(A1227, LVMH.PA!$A$32:$B$2000, 2, FALSE)</f>
        <v>669.4</v>
      </c>
      <c r="D1227" s="76">
        <f>VLOOKUP(A1227, 'PAH3.DE'!$A$31:$B$1500, 2, FALSE)</f>
        <v>43.78</v>
      </c>
      <c r="E1227" s="80">
        <f>VLOOKUP(A1227,HRMS.PA!$A$33:$B$2000,2,FALSE)</f>
        <v>1681.2</v>
      </c>
      <c r="F1227" s="81">
        <f>VLOOKUP(A1227,'.STOXX'!$A$27:$B$1500,2,FALSE)</f>
        <v>433.18</v>
      </c>
    </row>
    <row r="1228" spans="1:6" x14ac:dyDescent="0.3">
      <c r="A1228" s="36">
        <v>45223</v>
      </c>
      <c r="B1228" s="80">
        <v>284.89999999999998</v>
      </c>
      <c r="C1228" s="76">
        <f>VLOOKUP(A1228, LVMH.PA!$A$32:$B$2000, 2, FALSE)</f>
        <v>681</v>
      </c>
      <c r="D1228" s="76">
        <f>VLOOKUP(A1228, 'PAH3.DE'!$A$31:$B$1500, 2, FALSE)</f>
        <v>43.34</v>
      </c>
      <c r="E1228" s="80">
        <f>VLOOKUP(A1228,HRMS.PA!$A$33:$B$2000,2,FALSE)</f>
        <v>1728</v>
      </c>
      <c r="F1228" s="81">
        <f>VLOOKUP(A1228,'.STOXX'!$A$27:$B$1500,2,FALSE)</f>
        <v>435.09</v>
      </c>
    </row>
    <row r="1229" spans="1:6" x14ac:dyDescent="0.3">
      <c r="A1229" s="36">
        <v>45224</v>
      </c>
      <c r="B1229" s="80">
        <v>284.5</v>
      </c>
      <c r="C1229" s="76">
        <f>VLOOKUP(A1229, LVMH.PA!$A$32:$B$2000, 2, FALSE)</f>
        <v>679.1</v>
      </c>
      <c r="D1229" s="76">
        <f>VLOOKUP(A1229, 'PAH3.DE'!$A$31:$B$1500, 2, FALSE)</f>
        <v>43.19</v>
      </c>
      <c r="E1229" s="80">
        <f>VLOOKUP(A1229,HRMS.PA!$A$33:$B$2000,2,FALSE)</f>
        <v>1776.4</v>
      </c>
      <c r="F1229" s="81">
        <f>VLOOKUP(A1229,'.STOXX'!$A$27:$B$1500,2,FALSE)</f>
        <v>435.27</v>
      </c>
    </row>
    <row r="1230" spans="1:6" x14ac:dyDescent="0.3">
      <c r="A1230" s="36">
        <v>45225</v>
      </c>
      <c r="B1230" s="80">
        <v>283</v>
      </c>
      <c r="C1230" s="76">
        <f>VLOOKUP(A1230, LVMH.PA!$A$32:$B$2000, 2, FALSE)</f>
        <v>668.4</v>
      </c>
      <c r="D1230" s="76">
        <f>VLOOKUP(A1230, 'PAH3.DE'!$A$31:$B$1500, 2, FALSE)</f>
        <v>42.7</v>
      </c>
      <c r="E1230" s="80">
        <f>VLOOKUP(A1230,HRMS.PA!$A$33:$B$2000,2,FALSE)</f>
        <v>1738.8</v>
      </c>
      <c r="F1230" s="81">
        <f>VLOOKUP(A1230,'.STOXX'!$A$27:$B$1500,2,FALSE)</f>
        <v>433.2</v>
      </c>
    </row>
    <row r="1231" spans="1:6" x14ac:dyDescent="0.3">
      <c r="A1231" s="36">
        <v>45226</v>
      </c>
      <c r="B1231" s="80">
        <v>282.60000000000002</v>
      </c>
      <c r="C1231" s="76">
        <f>VLOOKUP(A1231, LVMH.PA!$A$32:$B$2000, 2, FALSE)</f>
        <v>661.4</v>
      </c>
      <c r="D1231" s="76">
        <f>VLOOKUP(A1231, 'PAH3.DE'!$A$31:$B$1500, 2, FALSE)</f>
        <v>42.26</v>
      </c>
      <c r="E1231" s="80">
        <f>VLOOKUP(A1231,HRMS.PA!$A$33:$B$2000,2,FALSE)</f>
        <v>1748.8</v>
      </c>
      <c r="F1231" s="81">
        <f>VLOOKUP(A1231,'.STOXX'!$A$27:$B$1500,2,FALSE)</f>
        <v>429.58</v>
      </c>
    </row>
    <row r="1232" spans="1:6" x14ac:dyDescent="0.3">
      <c r="A1232" s="36">
        <v>45229</v>
      </c>
      <c r="B1232" s="80">
        <v>281.8</v>
      </c>
      <c r="C1232" s="76">
        <f>VLOOKUP(A1232, LVMH.PA!$A$32:$B$2000, 2, FALSE)</f>
        <v>671</v>
      </c>
      <c r="D1232" s="76">
        <f>VLOOKUP(A1232, 'PAH3.DE'!$A$31:$B$1500, 2, FALSE)</f>
        <v>41.95</v>
      </c>
      <c r="E1232" s="80">
        <f>VLOOKUP(A1232,HRMS.PA!$A$33:$B$2000,2,FALSE)</f>
        <v>1752.4</v>
      </c>
      <c r="F1232" s="81">
        <f>VLOOKUP(A1232,'.STOXX'!$A$27:$B$1500,2,FALSE)</f>
        <v>431.12</v>
      </c>
    </row>
    <row r="1233" spans="1:6" x14ac:dyDescent="0.3">
      <c r="A1233" s="36">
        <v>45230</v>
      </c>
      <c r="B1233" s="80">
        <v>285.5</v>
      </c>
      <c r="C1233" s="76">
        <f>VLOOKUP(A1233, LVMH.PA!$A$32:$B$2000, 2, FALSE)</f>
        <v>674.5</v>
      </c>
      <c r="D1233" s="76">
        <f>VLOOKUP(A1233, 'PAH3.DE'!$A$31:$B$1500, 2, FALSE)</f>
        <v>42.15</v>
      </c>
      <c r="E1233" s="80">
        <f>VLOOKUP(A1233,HRMS.PA!$A$33:$B$2000,2,FALSE)</f>
        <v>1759.6</v>
      </c>
      <c r="F1233" s="81">
        <f>VLOOKUP(A1233,'.STOXX'!$A$27:$B$1500,2,FALSE)</f>
        <v>433.66</v>
      </c>
    </row>
    <row r="1234" spans="1:6" x14ac:dyDescent="0.3">
      <c r="A1234" s="36">
        <v>45231</v>
      </c>
      <c r="B1234" s="80">
        <v>287.2</v>
      </c>
      <c r="C1234" s="76">
        <f>VLOOKUP(A1234, LVMH.PA!$A$32:$B$2000, 2, FALSE)</f>
        <v>675.3</v>
      </c>
      <c r="D1234" s="76">
        <f>VLOOKUP(A1234, 'PAH3.DE'!$A$31:$B$1500, 2, FALSE)</f>
        <v>42.54</v>
      </c>
      <c r="E1234" s="80">
        <f>VLOOKUP(A1234,HRMS.PA!$A$33:$B$2000,2,FALSE)</f>
        <v>1773.8</v>
      </c>
      <c r="F1234" s="81">
        <f>VLOOKUP(A1234,'.STOXX'!$A$27:$B$1500,2,FALSE)</f>
        <v>436.57</v>
      </c>
    </row>
    <row r="1235" spans="1:6" x14ac:dyDescent="0.3">
      <c r="A1235" s="36">
        <v>45232</v>
      </c>
      <c r="B1235" s="80">
        <v>303.3</v>
      </c>
      <c r="C1235" s="76">
        <f>VLOOKUP(A1235, LVMH.PA!$A$32:$B$2000, 2, FALSE)</f>
        <v>701.1</v>
      </c>
      <c r="D1235" s="76">
        <f>VLOOKUP(A1235, 'PAH3.DE'!$A$31:$B$1500, 2, FALSE)</f>
        <v>43.64</v>
      </c>
      <c r="E1235" s="80">
        <f>VLOOKUP(A1235,HRMS.PA!$A$33:$B$2000,2,FALSE)</f>
        <v>1819.2</v>
      </c>
      <c r="F1235" s="81">
        <f>VLOOKUP(A1235,'.STOXX'!$A$27:$B$1500,2,FALSE)</f>
        <v>443.47</v>
      </c>
    </row>
    <row r="1236" spans="1:6" x14ac:dyDescent="0.3">
      <c r="A1236" s="36">
        <v>45233</v>
      </c>
      <c r="B1236" s="80">
        <v>308.7</v>
      </c>
      <c r="C1236" s="76">
        <f>VLOOKUP(A1236, LVMH.PA!$A$32:$B$2000, 2, FALSE)</f>
        <v>702.8</v>
      </c>
      <c r="D1236" s="76">
        <f>VLOOKUP(A1236, 'PAH3.DE'!$A$31:$B$1500, 2, FALSE)</f>
        <v>44.76</v>
      </c>
      <c r="E1236" s="80">
        <f>VLOOKUP(A1236,HRMS.PA!$A$33:$B$2000,2,FALSE)</f>
        <v>1814.6</v>
      </c>
      <c r="F1236" s="81">
        <f>VLOOKUP(A1236,'.STOXX'!$A$27:$B$1500,2,FALSE)</f>
        <v>444.24</v>
      </c>
    </row>
    <row r="1237" spans="1:6" x14ac:dyDescent="0.3">
      <c r="A1237" s="36">
        <v>45236</v>
      </c>
      <c r="B1237" s="80">
        <v>311.89999999999998</v>
      </c>
      <c r="C1237" s="76">
        <f>VLOOKUP(A1237, LVMH.PA!$A$32:$B$2000, 2, FALSE)</f>
        <v>697.2</v>
      </c>
      <c r="D1237" s="76">
        <f>VLOOKUP(A1237, 'PAH3.DE'!$A$31:$B$1500, 2, FALSE)</f>
        <v>44.71</v>
      </c>
      <c r="E1237" s="80">
        <f>VLOOKUP(A1237,HRMS.PA!$A$33:$B$2000,2,FALSE)</f>
        <v>1812.4</v>
      </c>
      <c r="F1237" s="81">
        <f>VLOOKUP(A1237,'.STOXX'!$A$27:$B$1500,2,FALSE)</f>
        <v>443.52</v>
      </c>
    </row>
    <row r="1238" spans="1:6" x14ac:dyDescent="0.3">
      <c r="A1238" s="36">
        <v>45237</v>
      </c>
      <c r="B1238" s="80">
        <v>310.89999999999998</v>
      </c>
      <c r="C1238" s="76">
        <f>VLOOKUP(A1238, LVMH.PA!$A$32:$B$2000, 2, FALSE)</f>
        <v>697.5</v>
      </c>
      <c r="D1238" s="76">
        <f>VLOOKUP(A1238, 'PAH3.DE'!$A$31:$B$1500, 2, FALSE)</f>
        <v>44.16</v>
      </c>
      <c r="E1238" s="80">
        <f>VLOOKUP(A1238,HRMS.PA!$A$33:$B$2000,2,FALSE)</f>
        <v>1814.6</v>
      </c>
      <c r="F1238" s="81">
        <f>VLOOKUP(A1238,'.STOXX'!$A$27:$B$1500,2,FALSE)</f>
        <v>442.81</v>
      </c>
    </row>
    <row r="1239" spans="1:6" x14ac:dyDescent="0.3">
      <c r="A1239" s="36">
        <v>45238</v>
      </c>
      <c r="B1239" s="80">
        <v>314.3</v>
      </c>
      <c r="C1239" s="76">
        <f>VLOOKUP(A1239, LVMH.PA!$A$32:$B$2000, 2, FALSE)</f>
        <v>703.5</v>
      </c>
      <c r="D1239" s="76">
        <f>VLOOKUP(A1239, 'PAH3.DE'!$A$31:$B$1500, 2, FALSE)</f>
        <v>44.35</v>
      </c>
      <c r="E1239" s="80">
        <f>VLOOKUP(A1239,HRMS.PA!$A$33:$B$2000,2,FALSE)</f>
        <v>1851</v>
      </c>
      <c r="F1239" s="81">
        <f>VLOOKUP(A1239,'.STOXX'!$A$27:$B$1500,2,FALSE)</f>
        <v>444.07</v>
      </c>
    </row>
    <row r="1240" spans="1:6" x14ac:dyDescent="0.3">
      <c r="A1240" s="36">
        <v>45239</v>
      </c>
      <c r="B1240" s="80">
        <v>316</v>
      </c>
      <c r="C1240" s="76">
        <f>VLOOKUP(A1240, LVMH.PA!$A$32:$B$2000, 2, FALSE)</f>
        <v>714.4</v>
      </c>
      <c r="D1240" s="76">
        <f>VLOOKUP(A1240, 'PAH3.DE'!$A$31:$B$1500, 2, FALSE)</f>
        <v>44.44</v>
      </c>
      <c r="E1240" s="80">
        <f>VLOOKUP(A1240,HRMS.PA!$A$33:$B$2000,2,FALSE)</f>
        <v>1874.6</v>
      </c>
      <c r="F1240" s="81">
        <f>VLOOKUP(A1240,'.STOXX'!$A$27:$B$1500,2,FALSE)</f>
        <v>447.8</v>
      </c>
    </row>
    <row r="1241" spans="1:6" x14ac:dyDescent="0.3">
      <c r="A1241" s="36">
        <v>45240</v>
      </c>
      <c r="B1241" s="80">
        <v>314.7</v>
      </c>
      <c r="C1241" s="76">
        <f>VLOOKUP(A1241, LVMH.PA!$A$32:$B$2000, 2, FALSE)</f>
        <v>687.1</v>
      </c>
      <c r="D1241" s="76">
        <f>VLOOKUP(A1241, 'PAH3.DE'!$A$31:$B$1500, 2, FALSE)</f>
        <v>43.78</v>
      </c>
      <c r="E1241" s="80">
        <f>VLOOKUP(A1241,HRMS.PA!$A$33:$B$2000,2,FALSE)</f>
        <v>1845.4</v>
      </c>
      <c r="F1241" s="81">
        <f>VLOOKUP(A1241,'.STOXX'!$A$27:$B$1500,2,FALSE)</f>
        <v>443.31</v>
      </c>
    </row>
    <row r="1242" spans="1:6" x14ac:dyDescent="0.3">
      <c r="A1242" s="36">
        <v>45243</v>
      </c>
      <c r="B1242" s="80">
        <v>321</v>
      </c>
      <c r="C1242" s="76">
        <f>VLOOKUP(A1242, LVMH.PA!$A$32:$B$2000, 2, FALSE)</f>
        <v>688.5</v>
      </c>
      <c r="D1242" s="76">
        <f>VLOOKUP(A1242, 'PAH3.DE'!$A$31:$B$1500, 2, FALSE)</f>
        <v>44.13</v>
      </c>
      <c r="E1242" s="80">
        <f>VLOOKUP(A1242,HRMS.PA!$A$33:$B$2000,2,FALSE)</f>
        <v>1858</v>
      </c>
      <c r="F1242" s="81">
        <f>VLOOKUP(A1242,'.STOXX'!$A$27:$B$1500,2,FALSE)</f>
        <v>446.62</v>
      </c>
    </row>
    <row r="1243" spans="1:6" x14ac:dyDescent="0.3">
      <c r="A1243" s="36">
        <v>45244</v>
      </c>
      <c r="B1243" s="80">
        <v>324</v>
      </c>
      <c r="C1243" s="76">
        <f>VLOOKUP(A1243, LVMH.PA!$A$32:$B$2000, 2, FALSE)</f>
        <v>706.9</v>
      </c>
      <c r="D1243" s="76">
        <f>VLOOKUP(A1243, 'PAH3.DE'!$A$31:$B$1500, 2, FALSE)</f>
        <v>45.68</v>
      </c>
      <c r="E1243" s="80">
        <f>VLOOKUP(A1243,HRMS.PA!$A$33:$B$2000,2,FALSE)</f>
        <v>1910.4</v>
      </c>
      <c r="F1243" s="81">
        <f>VLOOKUP(A1243,'.STOXX'!$A$27:$B$1500,2,FALSE)</f>
        <v>452.6</v>
      </c>
    </row>
    <row r="1244" spans="1:6" x14ac:dyDescent="0.3">
      <c r="A1244" s="36">
        <v>45245</v>
      </c>
      <c r="B1244" s="80">
        <v>325.39999999999998</v>
      </c>
      <c r="C1244" s="76">
        <f>VLOOKUP(A1244, LVMH.PA!$A$32:$B$2000, 2, FALSE)</f>
        <v>719</v>
      </c>
      <c r="D1244" s="76">
        <f>VLOOKUP(A1244, 'PAH3.DE'!$A$31:$B$1500, 2, FALSE)</f>
        <v>46.7</v>
      </c>
      <c r="E1244" s="80">
        <f>VLOOKUP(A1244,HRMS.PA!$A$33:$B$2000,2,FALSE)</f>
        <v>1931</v>
      </c>
      <c r="F1244" s="81">
        <f>VLOOKUP(A1244,'.STOXX'!$A$27:$B$1500,2,FALSE)</f>
        <v>454.52</v>
      </c>
    </row>
    <row r="1245" spans="1:6" x14ac:dyDescent="0.3">
      <c r="A1245" s="36">
        <v>45246</v>
      </c>
      <c r="B1245" s="80">
        <v>325.3</v>
      </c>
      <c r="C1245" s="76">
        <f>VLOOKUP(A1245, LVMH.PA!$A$32:$B$2000, 2, FALSE)</f>
        <v>706.1</v>
      </c>
      <c r="D1245" s="76">
        <f>VLOOKUP(A1245, 'PAH3.DE'!$A$31:$B$1500, 2, FALSE)</f>
        <v>45.94</v>
      </c>
      <c r="E1245" s="80">
        <f>VLOOKUP(A1245,HRMS.PA!$A$33:$B$2000,2,FALSE)</f>
        <v>1923</v>
      </c>
      <c r="F1245" s="81">
        <f>VLOOKUP(A1245,'.STOXX'!$A$27:$B$1500,2,FALSE)</f>
        <v>451.27</v>
      </c>
    </row>
    <row r="1246" spans="1:6" x14ac:dyDescent="0.3">
      <c r="A1246" s="36">
        <v>45247</v>
      </c>
      <c r="B1246" s="80">
        <v>329.6</v>
      </c>
      <c r="C1246" s="76">
        <f>VLOOKUP(A1246, LVMH.PA!$A$32:$B$2000, 2, FALSE)</f>
        <v>711.6</v>
      </c>
      <c r="D1246" s="76">
        <f>VLOOKUP(A1246, 'PAH3.DE'!$A$31:$B$1500, 2, FALSE)</f>
        <v>46.15</v>
      </c>
      <c r="E1246" s="80">
        <f>VLOOKUP(A1246,HRMS.PA!$A$33:$B$2000,2,FALSE)</f>
        <v>1924.6</v>
      </c>
      <c r="F1246" s="81">
        <f>VLOOKUP(A1246,'.STOXX'!$A$27:$B$1500,2,FALSE)</f>
        <v>455.82</v>
      </c>
    </row>
    <row r="1247" spans="1:6" x14ac:dyDescent="0.3">
      <c r="A1247" s="36">
        <v>45250</v>
      </c>
      <c r="B1247" s="80">
        <v>332</v>
      </c>
      <c r="C1247" s="76">
        <f>VLOOKUP(A1247, LVMH.PA!$A$32:$B$2000, 2, FALSE)</f>
        <v>717.7</v>
      </c>
      <c r="D1247" s="76">
        <f>VLOOKUP(A1247, 'PAH3.DE'!$A$31:$B$1500, 2, FALSE)</f>
        <v>46.7</v>
      </c>
      <c r="E1247" s="80">
        <f>VLOOKUP(A1247,HRMS.PA!$A$33:$B$2000,2,FALSE)</f>
        <v>1941.6</v>
      </c>
      <c r="F1247" s="81">
        <f>VLOOKUP(A1247,'.STOXX'!$A$27:$B$1500,2,FALSE)</f>
        <v>456.26</v>
      </c>
    </row>
    <row r="1248" spans="1:6" x14ac:dyDescent="0.3">
      <c r="A1248" s="36">
        <v>45251</v>
      </c>
      <c r="B1248" s="80">
        <v>330.1</v>
      </c>
      <c r="C1248" s="76">
        <f>VLOOKUP(A1248, LVMH.PA!$A$32:$B$2000, 2, FALSE)</f>
        <v>704.1</v>
      </c>
      <c r="D1248" s="76">
        <f>VLOOKUP(A1248, 'PAH3.DE'!$A$31:$B$1500, 2, FALSE)</f>
        <v>45.9</v>
      </c>
      <c r="E1248" s="80">
        <f>VLOOKUP(A1248,HRMS.PA!$A$33:$B$2000,2,FALSE)</f>
        <v>1950.2</v>
      </c>
      <c r="F1248" s="81">
        <f>VLOOKUP(A1248,'.STOXX'!$A$27:$B$1500,2,FALSE)</f>
        <v>455.85</v>
      </c>
    </row>
    <row r="1249" spans="1:6" x14ac:dyDescent="0.3">
      <c r="A1249" s="36">
        <v>45252</v>
      </c>
      <c r="B1249" s="80">
        <v>335.3</v>
      </c>
      <c r="C1249" s="76">
        <f>VLOOKUP(A1249, LVMH.PA!$A$32:$B$2000, 2, FALSE)</f>
        <v>712.3</v>
      </c>
      <c r="D1249" s="76">
        <f>VLOOKUP(A1249, 'PAH3.DE'!$A$31:$B$1500, 2, FALSE)</f>
        <v>45.56</v>
      </c>
      <c r="E1249" s="80">
        <f>VLOOKUP(A1249,HRMS.PA!$A$33:$B$2000,2,FALSE)</f>
        <v>1974</v>
      </c>
      <c r="F1249" s="81">
        <f>VLOOKUP(A1249,'.STOXX'!$A$27:$B$1500,2,FALSE)</f>
        <v>457.24</v>
      </c>
    </row>
    <row r="1250" spans="1:6" x14ac:dyDescent="0.3">
      <c r="A1250" s="36">
        <v>45253</v>
      </c>
      <c r="B1250" s="80">
        <v>332.1</v>
      </c>
      <c r="C1250" s="76">
        <f>VLOOKUP(A1250, LVMH.PA!$A$32:$B$2000, 2, FALSE)</f>
        <v>711.6</v>
      </c>
      <c r="D1250" s="76">
        <f>VLOOKUP(A1250, 'PAH3.DE'!$A$31:$B$1500, 2, FALSE)</f>
        <v>45.12</v>
      </c>
      <c r="E1250" s="80">
        <f>VLOOKUP(A1250,HRMS.PA!$A$33:$B$2000,2,FALSE)</f>
        <v>1959.8</v>
      </c>
      <c r="F1250" s="81">
        <f>VLOOKUP(A1250,'.STOXX'!$A$27:$B$1500,2,FALSE)</f>
        <v>458.47</v>
      </c>
    </row>
    <row r="1251" spans="1:6" x14ac:dyDescent="0.3">
      <c r="A1251" s="36">
        <v>45254</v>
      </c>
      <c r="B1251" s="80">
        <v>336</v>
      </c>
      <c r="C1251" s="76">
        <f>VLOOKUP(A1251, LVMH.PA!$A$32:$B$2000, 2, FALSE)</f>
        <v>706.9</v>
      </c>
      <c r="D1251" s="76">
        <f>VLOOKUP(A1251, 'PAH3.DE'!$A$31:$B$1500, 2, FALSE)</f>
        <v>44.96</v>
      </c>
      <c r="E1251" s="80">
        <f>VLOOKUP(A1251,HRMS.PA!$A$33:$B$2000,2,FALSE)</f>
        <v>1951.2</v>
      </c>
      <c r="F1251" s="81">
        <f>VLOOKUP(A1251,'.STOXX'!$A$27:$B$1500,2,FALSE)</f>
        <v>459.98</v>
      </c>
    </row>
    <row r="1252" spans="1:6" x14ac:dyDescent="0.3">
      <c r="A1252" s="36">
        <v>45257</v>
      </c>
      <c r="B1252" s="80">
        <v>337.1</v>
      </c>
      <c r="C1252" s="76">
        <f>VLOOKUP(A1252, LVMH.PA!$A$32:$B$2000, 2, FALSE)</f>
        <v>697.3</v>
      </c>
      <c r="D1252" s="76">
        <f>VLOOKUP(A1252, 'PAH3.DE'!$A$31:$B$1500, 2, FALSE)</f>
        <v>44.67</v>
      </c>
      <c r="E1252" s="80">
        <f>VLOOKUP(A1252,HRMS.PA!$A$33:$B$2000,2,FALSE)</f>
        <v>1951</v>
      </c>
      <c r="F1252" s="81">
        <f>VLOOKUP(A1252,'.STOXX'!$A$27:$B$1500,2,FALSE)</f>
        <v>458.41</v>
      </c>
    </row>
    <row r="1253" spans="1:6" x14ac:dyDescent="0.3">
      <c r="A1253" s="36">
        <v>45258</v>
      </c>
      <c r="B1253" s="80">
        <v>336.4</v>
      </c>
      <c r="C1253" s="76">
        <f>VLOOKUP(A1253, LVMH.PA!$A$32:$B$2000, 2, FALSE)</f>
        <v>684.5</v>
      </c>
      <c r="D1253" s="76">
        <f>VLOOKUP(A1253, 'PAH3.DE'!$A$31:$B$1500, 2, FALSE)</f>
        <v>44.38</v>
      </c>
      <c r="E1253" s="80">
        <f>VLOOKUP(A1253,HRMS.PA!$A$33:$B$2000,2,FALSE)</f>
        <v>1911.8</v>
      </c>
      <c r="F1253" s="81">
        <f>VLOOKUP(A1253,'.STOXX'!$A$27:$B$1500,2,FALSE)</f>
        <v>457.04</v>
      </c>
    </row>
    <row r="1254" spans="1:6" x14ac:dyDescent="0.3">
      <c r="A1254" s="36">
        <v>45259</v>
      </c>
      <c r="B1254" s="80">
        <v>335.4</v>
      </c>
      <c r="C1254" s="76">
        <f>VLOOKUP(A1254, LVMH.PA!$A$32:$B$2000, 2, FALSE)</f>
        <v>690.5</v>
      </c>
      <c r="D1254" s="76">
        <f>VLOOKUP(A1254, 'PAH3.DE'!$A$31:$B$1500, 2, FALSE)</f>
        <v>45.21</v>
      </c>
      <c r="E1254" s="80">
        <f>VLOOKUP(A1254,HRMS.PA!$A$33:$B$2000,2,FALSE)</f>
        <v>1897</v>
      </c>
      <c r="F1254" s="81">
        <f>VLOOKUP(A1254,'.STOXX'!$A$27:$B$1500,2,FALSE)</f>
        <v>459.1</v>
      </c>
    </row>
    <row r="1255" spans="1:6" x14ac:dyDescent="0.3">
      <c r="A1255" s="36">
        <v>45260</v>
      </c>
      <c r="B1255" s="80">
        <v>330.6</v>
      </c>
      <c r="C1255" s="76">
        <f>VLOOKUP(A1255, LVMH.PA!$A$32:$B$2000, 2, FALSE)</f>
        <v>702.7</v>
      </c>
      <c r="D1255" s="76">
        <f>VLOOKUP(A1255, 'PAH3.DE'!$A$31:$B$1500, 2, FALSE)</f>
        <v>44.86</v>
      </c>
      <c r="E1255" s="80">
        <f>VLOOKUP(A1255,HRMS.PA!$A$33:$B$2000,2,FALSE)</f>
        <v>1904.2</v>
      </c>
      <c r="F1255" s="81">
        <f>VLOOKUP(A1255,'.STOXX'!$A$27:$B$1500,2,FALSE)</f>
        <v>461.61</v>
      </c>
    </row>
    <row r="1256" spans="1:6" x14ac:dyDescent="0.3">
      <c r="A1256" s="36">
        <v>45261</v>
      </c>
      <c r="B1256" s="80">
        <v>328.8</v>
      </c>
      <c r="C1256" s="76">
        <f>VLOOKUP(A1256, LVMH.PA!$A$32:$B$2000, 2, FALSE)</f>
        <v>699.2</v>
      </c>
      <c r="D1256" s="76">
        <f>VLOOKUP(A1256, 'PAH3.DE'!$A$31:$B$1500, 2, FALSE)</f>
        <v>45.16</v>
      </c>
      <c r="E1256" s="80">
        <f>VLOOKUP(A1256,HRMS.PA!$A$33:$B$2000,2,FALSE)</f>
        <v>1915.2</v>
      </c>
      <c r="F1256" s="81">
        <f>VLOOKUP(A1256,'.STOXX'!$A$27:$B$1500,2,FALSE)</f>
        <v>466.2</v>
      </c>
    </row>
    <row r="1257" spans="1:6" x14ac:dyDescent="0.3">
      <c r="A1257" s="36">
        <v>45264</v>
      </c>
      <c r="B1257" s="80">
        <v>326.89999999999998</v>
      </c>
      <c r="C1257" s="76">
        <f>VLOOKUP(A1257, LVMH.PA!$A$32:$B$2000, 2, FALSE)</f>
        <v>698.7</v>
      </c>
      <c r="D1257" s="76">
        <f>VLOOKUP(A1257, 'PAH3.DE'!$A$31:$B$1500, 2, FALSE)</f>
        <v>45.34</v>
      </c>
      <c r="E1257" s="80">
        <f>VLOOKUP(A1257,HRMS.PA!$A$33:$B$2000,2,FALSE)</f>
        <v>1917.4</v>
      </c>
      <c r="F1257" s="81">
        <f>VLOOKUP(A1257,'.STOXX'!$A$27:$B$1500,2,FALSE)</f>
        <v>465.78</v>
      </c>
    </row>
    <row r="1258" spans="1:6" x14ac:dyDescent="0.3">
      <c r="A1258" s="36">
        <v>45265</v>
      </c>
      <c r="B1258" s="80">
        <v>335.3</v>
      </c>
      <c r="C1258" s="76">
        <f>VLOOKUP(A1258, LVMH.PA!$A$32:$B$2000, 2, FALSE)</f>
        <v>713.2</v>
      </c>
      <c r="D1258" s="76">
        <f>VLOOKUP(A1258, 'PAH3.DE'!$A$31:$B$1500, 2, FALSE)</f>
        <v>45.88</v>
      </c>
      <c r="E1258" s="80">
        <f>VLOOKUP(A1258,HRMS.PA!$A$33:$B$2000,2,FALSE)</f>
        <v>1933.2</v>
      </c>
      <c r="F1258" s="81">
        <f>VLOOKUP(A1258,'.STOXX'!$A$27:$B$1500,2,FALSE)</f>
        <v>467.62</v>
      </c>
    </row>
    <row r="1259" spans="1:6" x14ac:dyDescent="0.3">
      <c r="A1259" s="36">
        <v>45266</v>
      </c>
      <c r="B1259" s="80">
        <v>337.1</v>
      </c>
      <c r="C1259" s="76">
        <f>VLOOKUP(A1259, LVMH.PA!$A$32:$B$2000, 2, FALSE)</f>
        <v>718.6</v>
      </c>
      <c r="D1259" s="76">
        <f>VLOOKUP(A1259, 'PAH3.DE'!$A$31:$B$1500, 2, FALSE)</f>
        <v>47.3</v>
      </c>
      <c r="E1259" s="80">
        <f>VLOOKUP(A1259,HRMS.PA!$A$33:$B$2000,2,FALSE)</f>
        <v>1957.2</v>
      </c>
      <c r="F1259" s="81">
        <f>VLOOKUP(A1259,'.STOXX'!$A$27:$B$1500,2,FALSE)</f>
        <v>470.06</v>
      </c>
    </row>
    <row r="1260" spans="1:6" x14ac:dyDescent="0.3">
      <c r="A1260" s="36">
        <v>45267</v>
      </c>
      <c r="B1260" s="80">
        <v>337</v>
      </c>
      <c r="C1260" s="76">
        <f>VLOOKUP(A1260, LVMH.PA!$A$32:$B$2000, 2, FALSE)</f>
        <v>715.6</v>
      </c>
      <c r="D1260" s="76">
        <f>VLOOKUP(A1260, 'PAH3.DE'!$A$31:$B$1500, 2, FALSE)</f>
        <v>46.89</v>
      </c>
      <c r="E1260" s="80">
        <f>VLOOKUP(A1260,HRMS.PA!$A$33:$B$2000,2,FALSE)</f>
        <v>1953.4</v>
      </c>
      <c r="F1260" s="81">
        <f>VLOOKUP(A1260,'.STOXX'!$A$27:$B$1500,2,FALSE)</f>
        <v>468.78</v>
      </c>
    </row>
    <row r="1261" spans="1:6" x14ac:dyDescent="0.3">
      <c r="A1261" s="36">
        <v>45268</v>
      </c>
      <c r="B1261" s="80">
        <v>340.7</v>
      </c>
      <c r="C1261" s="76">
        <f>VLOOKUP(A1261, LVMH.PA!$A$32:$B$2000, 2, FALSE)</f>
        <v>739.1</v>
      </c>
      <c r="D1261" s="76">
        <f>VLOOKUP(A1261, 'PAH3.DE'!$A$31:$B$1500, 2, FALSE)</f>
        <v>47.15</v>
      </c>
      <c r="E1261" s="80">
        <f>VLOOKUP(A1261,HRMS.PA!$A$33:$B$2000,2,FALSE)</f>
        <v>1982.4</v>
      </c>
      <c r="F1261" s="81">
        <f>VLOOKUP(A1261,'.STOXX'!$A$27:$B$1500,2,FALSE)</f>
        <v>472.26</v>
      </c>
    </row>
    <row r="1262" spans="1:6" x14ac:dyDescent="0.3">
      <c r="A1262" s="36">
        <v>45271</v>
      </c>
      <c r="B1262" s="80">
        <v>343.8</v>
      </c>
      <c r="C1262" s="76">
        <f>VLOOKUP(A1262, LVMH.PA!$A$32:$B$2000, 2, FALSE)</f>
        <v>740</v>
      </c>
      <c r="D1262" s="76">
        <f>VLOOKUP(A1262, 'PAH3.DE'!$A$31:$B$1500, 2, FALSE)</f>
        <v>47.21</v>
      </c>
      <c r="E1262" s="80">
        <f>VLOOKUP(A1262,HRMS.PA!$A$33:$B$2000,2,FALSE)</f>
        <v>1997.8</v>
      </c>
      <c r="F1262" s="81">
        <f>VLOOKUP(A1262,'.STOXX'!$A$27:$B$1500,2,FALSE)</f>
        <v>473.7</v>
      </c>
    </row>
    <row r="1263" spans="1:6" x14ac:dyDescent="0.3">
      <c r="A1263" s="36">
        <v>45272</v>
      </c>
      <c r="B1263" s="80">
        <v>342.5</v>
      </c>
      <c r="C1263" s="76">
        <f>VLOOKUP(A1263, LVMH.PA!$A$32:$B$2000, 2, FALSE)</f>
        <v>733.6</v>
      </c>
      <c r="D1263" s="76">
        <f>VLOOKUP(A1263, 'PAH3.DE'!$A$31:$B$1500, 2, FALSE)</f>
        <v>46.83</v>
      </c>
      <c r="E1263" s="80">
        <f>VLOOKUP(A1263,HRMS.PA!$A$33:$B$2000,2,FALSE)</f>
        <v>2009.5</v>
      </c>
      <c r="F1263" s="81">
        <f>VLOOKUP(A1263,'.STOXX'!$A$27:$B$1500,2,FALSE)</f>
        <v>472.72</v>
      </c>
    </row>
    <row r="1264" spans="1:6" x14ac:dyDescent="0.3">
      <c r="A1264" s="36">
        <v>45273</v>
      </c>
      <c r="B1264" s="80">
        <v>339</v>
      </c>
      <c r="C1264" s="76">
        <f>VLOOKUP(A1264, LVMH.PA!$A$32:$B$2000, 2, FALSE)</f>
        <v>734.5</v>
      </c>
      <c r="D1264" s="76">
        <f>VLOOKUP(A1264, 'PAH3.DE'!$A$31:$B$1500, 2, FALSE)</f>
        <v>46.49</v>
      </c>
      <c r="E1264" s="80">
        <f>VLOOKUP(A1264,HRMS.PA!$A$33:$B$2000,2,FALSE)</f>
        <v>2027</v>
      </c>
      <c r="F1264" s="81">
        <f>VLOOKUP(A1264,'.STOXX'!$A$27:$B$1500,2,FALSE)</f>
        <v>472.46</v>
      </c>
    </row>
    <row r="1265" spans="1:6" x14ac:dyDescent="0.3">
      <c r="A1265" s="36">
        <v>45274</v>
      </c>
      <c r="B1265" s="80">
        <v>331.2</v>
      </c>
      <c r="C1265" s="76">
        <f>VLOOKUP(A1265, LVMH.PA!$A$32:$B$2000, 2, FALSE)</f>
        <v>746.8</v>
      </c>
      <c r="D1265" s="76">
        <f>VLOOKUP(A1265, 'PAH3.DE'!$A$31:$B$1500, 2, FALSE)</f>
        <v>48.39</v>
      </c>
      <c r="E1265" s="80">
        <f>VLOOKUP(A1265,HRMS.PA!$A$33:$B$2000,2,FALSE)</f>
        <v>2017</v>
      </c>
      <c r="F1265" s="81">
        <f>VLOOKUP(A1265,'.STOXX'!$A$27:$B$1500,2,FALSE)</f>
        <v>476.57</v>
      </c>
    </row>
    <row r="1266" spans="1:6" x14ac:dyDescent="0.3">
      <c r="A1266" s="36">
        <v>45275</v>
      </c>
      <c r="B1266" s="80">
        <v>327.5</v>
      </c>
      <c r="C1266" s="76">
        <f>VLOOKUP(A1266, LVMH.PA!$A$32:$B$2000, 2, FALSE)</f>
        <v>748.4</v>
      </c>
      <c r="D1266" s="76">
        <f>VLOOKUP(A1266, 'PAH3.DE'!$A$31:$B$1500, 2, FALSE)</f>
        <v>48.27</v>
      </c>
      <c r="E1266" s="80">
        <f>VLOOKUP(A1266,HRMS.PA!$A$33:$B$2000,2,FALSE)</f>
        <v>2023.5</v>
      </c>
      <c r="F1266" s="81">
        <f>VLOOKUP(A1266,'.STOXX'!$A$27:$B$1500,2,FALSE)</f>
        <v>476.61</v>
      </c>
    </row>
    <row r="1267" spans="1:6" x14ac:dyDescent="0.3">
      <c r="A1267" s="36">
        <v>45278</v>
      </c>
      <c r="B1267" s="80">
        <v>316.3</v>
      </c>
      <c r="C1267" s="76">
        <f>VLOOKUP(A1267, LVMH.PA!$A$32:$B$2000, 2, FALSE)</f>
        <v>741.8</v>
      </c>
      <c r="D1267" s="76">
        <f>VLOOKUP(A1267, 'PAH3.DE'!$A$31:$B$1500, 2, FALSE)</f>
        <v>48.24</v>
      </c>
      <c r="E1267" s="80">
        <f>VLOOKUP(A1267,HRMS.PA!$A$33:$B$2000,2,FALSE)</f>
        <v>1996.8</v>
      </c>
      <c r="F1267" s="81">
        <f>VLOOKUP(A1267,'.STOXX'!$A$27:$B$1500,2,FALSE)</f>
        <v>475.32</v>
      </c>
    </row>
    <row r="1268" spans="1:6" x14ac:dyDescent="0.3">
      <c r="A1268" s="36">
        <v>45279</v>
      </c>
      <c r="B1268" s="80">
        <v>317</v>
      </c>
      <c r="C1268" s="76">
        <f>VLOOKUP(A1268, LVMH.PA!$A$32:$B$2000, 2, FALSE)</f>
        <v>745.5</v>
      </c>
      <c r="D1268" s="76">
        <f>VLOOKUP(A1268, 'PAH3.DE'!$A$31:$B$1500, 2, FALSE)</f>
        <v>47.62</v>
      </c>
      <c r="E1268" s="80">
        <f>VLOOKUP(A1268,HRMS.PA!$A$33:$B$2000,2,FALSE)</f>
        <v>1996.6</v>
      </c>
      <c r="F1268" s="81">
        <f>VLOOKUP(A1268,'.STOXX'!$A$27:$B$1500,2,FALSE)</f>
        <v>477.04</v>
      </c>
    </row>
    <row r="1269" spans="1:6" x14ac:dyDescent="0.3">
      <c r="A1269" s="36">
        <v>45280</v>
      </c>
      <c r="B1269" s="80">
        <v>314.3</v>
      </c>
      <c r="C1269" s="76">
        <f>VLOOKUP(A1269, LVMH.PA!$A$32:$B$2000, 2, FALSE)</f>
        <v>746.9</v>
      </c>
      <c r="D1269" s="76">
        <f>VLOOKUP(A1269, 'PAH3.DE'!$A$31:$B$1500, 2, FALSE)</f>
        <v>47.31</v>
      </c>
      <c r="E1269" s="80">
        <f>VLOOKUP(A1269,HRMS.PA!$A$33:$B$2000,2,FALSE)</f>
        <v>1999</v>
      </c>
      <c r="F1269" s="81">
        <f>VLOOKUP(A1269,'.STOXX'!$A$27:$B$1500,2,FALSE)</f>
        <v>477.94</v>
      </c>
    </row>
    <row r="1270" spans="1:6" x14ac:dyDescent="0.3">
      <c r="A1270" s="36">
        <v>45281</v>
      </c>
      <c r="B1270" s="80">
        <v>306.60000000000002</v>
      </c>
      <c r="C1270" s="76">
        <f>VLOOKUP(A1270, LVMH.PA!$A$32:$B$2000, 2, FALSE)</f>
        <v>743.4</v>
      </c>
      <c r="D1270" s="76">
        <f>VLOOKUP(A1270, 'PAH3.DE'!$A$31:$B$1500, 2, FALSE)</f>
        <v>46.68</v>
      </c>
      <c r="E1270" s="80">
        <f>VLOOKUP(A1270,HRMS.PA!$A$33:$B$2000,2,FALSE)</f>
        <v>1992.2</v>
      </c>
      <c r="F1270" s="81">
        <f>VLOOKUP(A1270,'.STOXX'!$A$27:$B$1500,2,FALSE)</f>
        <v>476.94</v>
      </c>
    </row>
    <row r="1271" spans="1:6" x14ac:dyDescent="0.3">
      <c r="A1271" s="36">
        <v>45282</v>
      </c>
      <c r="B1271" s="80">
        <v>304.89999999999998</v>
      </c>
      <c r="C1271" s="76">
        <f>VLOOKUP(A1271, LVMH.PA!$A$32:$B$2000, 2, FALSE)</f>
        <v>737.7</v>
      </c>
      <c r="D1271" s="76">
        <f>VLOOKUP(A1271, 'PAH3.DE'!$A$31:$B$1500, 2, FALSE)</f>
        <v>46.76</v>
      </c>
      <c r="E1271" s="80">
        <f>VLOOKUP(A1271,HRMS.PA!$A$33:$B$2000,2,FALSE)</f>
        <v>1941.2</v>
      </c>
      <c r="F1271" s="81">
        <f>VLOOKUP(A1271,'.STOXX'!$A$27:$B$1500,2,FALSE)</f>
        <v>477.6</v>
      </c>
    </row>
    <row r="1272" spans="1:6" x14ac:dyDescent="0.3">
      <c r="A1272" s="36">
        <v>45287</v>
      </c>
      <c r="B1272" s="80">
        <v>304.39999999999998</v>
      </c>
      <c r="C1272" s="76">
        <f>VLOOKUP(A1272, LVMH.PA!$A$32:$B$2000, 2, FALSE)</f>
        <v>735.4</v>
      </c>
      <c r="D1272" s="76">
        <f>VLOOKUP(A1272, 'PAH3.DE'!$A$31:$B$1500, 2, FALSE)</f>
        <v>46.82</v>
      </c>
      <c r="E1272" s="80">
        <f>VLOOKUP(A1272,HRMS.PA!$A$33:$B$2000,2,FALSE)</f>
        <v>1929.6</v>
      </c>
      <c r="F1272" s="81">
        <f>VLOOKUP(A1272,'.STOXX'!$A$27:$B$1500,2,FALSE)</f>
        <v>478.62</v>
      </c>
    </row>
    <row r="1273" spans="1:6" x14ac:dyDescent="0.3">
      <c r="A1273" s="36">
        <v>45288</v>
      </c>
      <c r="B1273" s="80">
        <v>304.39999999999998</v>
      </c>
      <c r="C1273" s="76">
        <f>VLOOKUP(A1273, LVMH.PA!$A$32:$B$2000, 2, FALSE)</f>
        <v>731</v>
      </c>
      <c r="D1273" s="76">
        <f>VLOOKUP(A1273, 'PAH3.DE'!$A$31:$B$1500, 2, FALSE)</f>
        <v>46.41</v>
      </c>
      <c r="E1273" s="80">
        <f>VLOOKUP(A1273,HRMS.PA!$A$33:$B$2000,2,FALSE)</f>
        <v>1910.8</v>
      </c>
      <c r="F1273" s="81">
        <f>VLOOKUP(A1273,'.STOXX'!$A$27:$B$1500,2,FALSE)</f>
        <v>478.08</v>
      </c>
    </row>
    <row r="1274" spans="1:6" x14ac:dyDescent="0.3">
      <c r="A1274" s="36">
        <v>45289</v>
      </c>
      <c r="B1274" s="80">
        <v>305.2</v>
      </c>
      <c r="C1274" s="76">
        <f>VLOOKUP(A1274, LVMH.PA!$A$32:$B$2000, 2, FALSE)</f>
        <v>733.6</v>
      </c>
      <c r="D1274" s="76">
        <f>VLOOKUP(A1274, 'PAH3.DE'!$A$31:$B$1500, 2, FALSE)</f>
        <v>46.32</v>
      </c>
      <c r="E1274" s="80">
        <f>VLOOKUP(A1274,HRMS.PA!$A$33:$B$2000,2,FALSE)</f>
        <v>1918.8</v>
      </c>
      <c r="F1274" s="81">
        <f>VLOOKUP(A1274,'.STOXX'!$A$27:$B$1500,2,FALSE)</f>
        <v>478.99</v>
      </c>
    </row>
    <row r="1275" spans="1:6" x14ac:dyDescent="0.3">
      <c r="F1275" s="52"/>
    </row>
    <row r="1276" spans="1:6" x14ac:dyDescent="0.3">
      <c r="F1276" s="52"/>
    </row>
    <row r="1277" spans="1:6" x14ac:dyDescent="0.3">
      <c r="F1277" s="52"/>
    </row>
    <row r="1278" spans="1:6" x14ac:dyDescent="0.3">
      <c r="F1278" s="52"/>
    </row>
    <row r="1279" spans="1:6" x14ac:dyDescent="0.3">
      <c r="F1279" s="52"/>
    </row>
    <row r="1280" spans="1:6" x14ac:dyDescent="0.3">
      <c r="F1280" s="52"/>
    </row>
    <row r="1281" spans="6:6" x14ac:dyDescent="0.3">
      <c r="F1281" s="52"/>
    </row>
    <row r="1282" spans="6:6" x14ac:dyDescent="0.3">
      <c r="F1282" s="52"/>
    </row>
    <row r="1283" spans="6:6" x14ac:dyDescent="0.3">
      <c r="F1283" s="52"/>
    </row>
    <row r="1284" spans="6:6" x14ac:dyDescent="0.3">
      <c r="F1284" s="52"/>
    </row>
    <row r="1285" spans="6:6" x14ac:dyDescent="0.3">
      <c r="F1285" s="52"/>
    </row>
    <row r="1286" spans="6:6" x14ac:dyDescent="0.3">
      <c r="F1286" s="52"/>
    </row>
    <row r="1287" spans="6:6" x14ac:dyDescent="0.3">
      <c r="F1287" s="52"/>
    </row>
    <row r="1288" spans="6:6" x14ac:dyDescent="0.3">
      <c r="F1288" s="52"/>
    </row>
    <row r="1289" spans="6:6" x14ac:dyDescent="0.3">
      <c r="F1289" s="5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34DA-207E-4987-8E95-09AB1A0A240C}">
  <dimension ref="A1:AM1270"/>
  <sheetViews>
    <sheetView zoomScale="94" zoomScaleNormal="65" workbookViewId="0">
      <selection activeCell="I5" sqref="I5"/>
    </sheetView>
  </sheetViews>
  <sheetFormatPr defaultColWidth="8.77734375" defaultRowHeight="14.4" x14ac:dyDescent="0.3"/>
  <cols>
    <col min="1" max="1" width="13.109375" bestFit="1" customWidth="1"/>
    <col min="2" max="4" width="9.44140625" bestFit="1" customWidth="1"/>
    <col min="5" max="5" width="11.109375" bestFit="1" customWidth="1"/>
    <col min="6" max="6" width="9.44140625" bestFit="1" customWidth="1"/>
    <col min="13" max="13" width="14.33203125" style="61" customWidth="1"/>
    <col min="14" max="19" width="14.33203125" style="67" customWidth="1"/>
    <col min="20" max="20" width="8.77734375" style="52" bestFit="1" customWidth="1"/>
    <col min="21" max="21" width="28.33203125" style="52" bestFit="1" customWidth="1"/>
    <col min="22" max="23" width="8.77734375" style="52"/>
    <col min="24" max="24" width="13" style="52" bestFit="1" customWidth="1"/>
    <col min="25" max="25" width="9" style="52" bestFit="1" customWidth="1"/>
    <col min="26" max="26" width="27.33203125" style="52" bestFit="1" customWidth="1"/>
    <col min="27" max="27" width="9.44140625" style="52" customWidth="1"/>
    <col min="28" max="28" width="8.77734375" style="52"/>
    <col min="29" max="29" width="13.109375" style="52" bestFit="1" customWidth="1"/>
    <col min="30" max="30" width="8.77734375" style="52"/>
    <col min="31" max="31" width="24.6640625" style="70" bestFit="1" customWidth="1"/>
    <col min="34" max="34" width="13" bestFit="1" customWidth="1"/>
    <col min="35" max="35" width="27.44140625" bestFit="1" customWidth="1"/>
    <col min="36" max="36" width="28.109375" style="62" bestFit="1" customWidth="1"/>
    <col min="37" max="37" width="27.109375" style="62" bestFit="1" customWidth="1"/>
    <col min="38" max="38" width="27.44140625" style="62" bestFit="1" customWidth="1"/>
    <col min="39" max="39" width="24.6640625" style="62" bestFit="1" customWidth="1"/>
  </cols>
  <sheetData>
    <row r="1" spans="1:39" s="60" customFormat="1" x14ac:dyDescent="0.3">
      <c r="A1" s="53" t="str" cm="1">
        <f t="array" ref="A1:F1270">_xlfn.VSTACK('Confronto prezzi'!A1:F1, _xlfn._xlws.FILTER('Confronto prezzi'!A2:F1274, ISNUMBER('Confronto prezzi'!D2:D1274)))</f>
        <v>Exchange Date</v>
      </c>
      <c r="B1" s="53" t="str">
        <v>RACE.MI</v>
      </c>
      <c r="C1" s="53" t="str">
        <v>LVMH.PA</v>
      </c>
      <c r="D1" s="53" t="str">
        <v>PAH3.DE</v>
      </c>
      <c r="E1" s="53" t="str">
        <v>HRMS.PA</v>
      </c>
      <c r="F1" s="53" t="str">
        <v>.STOXX</v>
      </c>
      <c r="T1" s="72"/>
      <c r="U1" s="73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spans="1:39" x14ac:dyDescent="0.3">
      <c r="A2" s="54">
        <v>43467</v>
      </c>
      <c r="B2" s="76">
        <v>86.52</v>
      </c>
      <c r="C2" s="76">
        <v>253.3</v>
      </c>
      <c r="D2" s="76">
        <v>50.98</v>
      </c>
      <c r="E2" s="76">
        <v>477.6</v>
      </c>
      <c r="F2" s="76">
        <v>337.21</v>
      </c>
      <c r="X2" s="68"/>
      <c r="AA2" s="69"/>
      <c r="AC2" s="68"/>
      <c r="AJ2"/>
      <c r="AK2"/>
      <c r="AL2"/>
      <c r="AM2"/>
    </row>
    <row r="3" spans="1:39" x14ac:dyDescent="0.3">
      <c r="A3" s="54">
        <v>43468</v>
      </c>
      <c r="B3" s="76">
        <v>85.6</v>
      </c>
      <c r="C3" s="76">
        <v>243.65</v>
      </c>
      <c r="D3" s="76">
        <v>50.28</v>
      </c>
      <c r="E3" s="76">
        <v>464</v>
      </c>
      <c r="F3" s="76">
        <v>333.92</v>
      </c>
      <c r="N3" s="74"/>
      <c r="P3" s="71"/>
      <c r="S3" s="74"/>
      <c r="U3" s="71"/>
      <c r="X3" s="68"/>
      <c r="Z3" s="69"/>
      <c r="AA3" s="69"/>
      <c r="AC3" s="68"/>
      <c r="AJ3"/>
      <c r="AK3"/>
      <c r="AL3"/>
      <c r="AM3"/>
    </row>
    <row r="4" spans="1:39" x14ac:dyDescent="0.3">
      <c r="A4" s="54">
        <v>43469</v>
      </c>
      <c r="B4" s="76">
        <v>89.4</v>
      </c>
      <c r="C4" s="76">
        <v>251.15</v>
      </c>
      <c r="D4" s="76">
        <v>52.78</v>
      </c>
      <c r="E4" s="76">
        <v>477.8</v>
      </c>
      <c r="F4" s="76">
        <v>343.38</v>
      </c>
      <c r="N4" s="74"/>
      <c r="P4" s="71"/>
      <c r="S4" s="74"/>
      <c r="U4" s="71"/>
      <c r="X4" s="68"/>
      <c r="Z4" s="69"/>
      <c r="AA4" s="69"/>
      <c r="AC4" s="68"/>
      <c r="AJ4"/>
      <c r="AK4"/>
      <c r="AL4"/>
      <c r="AM4"/>
    </row>
    <row r="5" spans="1:39" x14ac:dyDescent="0.3">
      <c r="A5" s="54">
        <v>43472</v>
      </c>
      <c r="B5" s="76">
        <v>91.32</v>
      </c>
      <c r="C5" s="76">
        <v>250.7</v>
      </c>
      <c r="D5" s="76">
        <v>53.16</v>
      </c>
      <c r="E5" s="76">
        <v>472.2</v>
      </c>
      <c r="F5" s="76">
        <v>342.88</v>
      </c>
      <c r="N5" s="74"/>
      <c r="P5" s="71"/>
      <c r="S5" s="74"/>
      <c r="U5" s="71"/>
      <c r="X5" s="68"/>
      <c r="Z5" s="69"/>
      <c r="AA5" s="69"/>
      <c r="AC5" s="68"/>
      <c r="AJ5"/>
      <c r="AK5"/>
      <c r="AL5"/>
      <c r="AM5"/>
    </row>
    <row r="6" spans="1:39" x14ac:dyDescent="0.3">
      <c r="A6" s="54">
        <v>43473</v>
      </c>
      <c r="B6" s="76">
        <v>94.14</v>
      </c>
      <c r="C6" s="76">
        <v>258.55</v>
      </c>
      <c r="D6" s="76">
        <v>54.1</v>
      </c>
      <c r="E6" s="76">
        <v>479.9</v>
      </c>
      <c r="F6" s="76">
        <v>345.85</v>
      </c>
      <c r="N6" s="74"/>
      <c r="P6" s="71"/>
      <c r="S6" s="74"/>
      <c r="U6" s="71"/>
      <c r="X6" s="68"/>
      <c r="Z6" s="69"/>
      <c r="AA6" s="69"/>
      <c r="AC6" s="68"/>
      <c r="AJ6"/>
      <c r="AK6"/>
      <c r="AL6"/>
      <c r="AM6"/>
    </row>
    <row r="7" spans="1:39" x14ac:dyDescent="0.3">
      <c r="A7" s="54">
        <v>43474</v>
      </c>
      <c r="B7" s="76">
        <v>96.7</v>
      </c>
      <c r="C7" s="76">
        <v>261.55</v>
      </c>
      <c r="D7" s="76">
        <v>55.6</v>
      </c>
      <c r="E7" s="76">
        <v>491.2</v>
      </c>
      <c r="F7" s="76">
        <v>347.7</v>
      </c>
      <c r="N7" s="74"/>
      <c r="P7" s="71"/>
      <c r="S7" s="74"/>
      <c r="U7" s="71"/>
      <c r="X7" s="68"/>
      <c r="Z7" s="69"/>
      <c r="AA7" s="69"/>
      <c r="AC7" s="68"/>
      <c r="AJ7"/>
      <c r="AK7"/>
      <c r="AL7"/>
      <c r="AM7"/>
    </row>
    <row r="8" spans="1:39" x14ac:dyDescent="0.3">
      <c r="A8" s="54">
        <v>43475</v>
      </c>
      <c r="B8" s="76">
        <v>96.36</v>
      </c>
      <c r="C8" s="76">
        <v>259.14999999999998</v>
      </c>
      <c r="D8" s="76">
        <v>55.6</v>
      </c>
      <c r="E8" s="76">
        <v>489.9</v>
      </c>
      <c r="F8" s="76">
        <v>348.88</v>
      </c>
      <c r="N8" s="74"/>
      <c r="P8" s="71"/>
      <c r="S8" s="74"/>
      <c r="U8" s="71"/>
      <c r="X8" s="68"/>
      <c r="Z8" s="69"/>
      <c r="AA8" s="69"/>
      <c r="AC8" s="68"/>
      <c r="AJ8"/>
      <c r="AK8"/>
      <c r="AL8"/>
      <c r="AM8"/>
    </row>
    <row r="9" spans="1:39" x14ac:dyDescent="0.3">
      <c r="A9" s="54">
        <v>43476</v>
      </c>
      <c r="B9" s="76">
        <v>96.76</v>
      </c>
      <c r="C9" s="76">
        <v>258.3</v>
      </c>
      <c r="D9" s="76">
        <v>55.1</v>
      </c>
      <c r="E9" s="76">
        <v>496.4</v>
      </c>
      <c r="F9" s="76">
        <v>349.2</v>
      </c>
      <c r="N9" s="74"/>
      <c r="P9" s="71"/>
      <c r="S9" s="74"/>
      <c r="U9" s="71"/>
      <c r="X9" s="68"/>
      <c r="Z9" s="69"/>
      <c r="AA9" s="69"/>
      <c r="AC9" s="68"/>
      <c r="AJ9"/>
      <c r="AK9"/>
      <c r="AL9"/>
      <c r="AM9"/>
    </row>
    <row r="10" spans="1:39" x14ac:dyDescent="0.3">
      <c r="A10" s="54">
        <v>43479</v>
      </c>
      <c r="B10" s="76">
        <v>96.36</v>
      </c>
      <c r="C10" s="76">
        <v>251.7</v>
      </c>
      <c r="D10" s="76">
        <v>54.96</v>
      </c>
      <c r="E10" s="76">
        <v>488.7</v>
      </c>
      <c r="F10" s="76">
        <v>347.51</v>
      </c>
      <c r="N10" s="74"/>
      <c r="P10" s="71"/>
      <c r="S10" s="74"/>
      <c r="U10" s="71"/>
      <c r="X10" s="68"/>
      <c r="Z10" s="69"/>
      <c r="AA10" s="69"/>
      <c r="AC10" s="68"/>
      <c r="AJ10"/>
      <c r="AK10"/>
      <c r="AL10"/>
      <c r="AM10"/>
    </row>
    <row r="11" spans="1:39" x14ac:dyDescent="0.3">
      <c r="A11" s="54">
        <v>43480</v>
      </c>
      <c r="B11" s="76">
        <v>98.28</v>
      </c>
      <c r="C11" s="76">
        <v>250.8</v>
      </c>
      <c r="D11" s="76">
        <v>55.5</v>
      </c>
      <c r="E11" s="76">
        <v>494</v>
      </c>
      <c r="F11" s="76">
        <v>348.71</v>
      </c>
      <c r="N11" s="74"/>
      <c r="P11" s="71"/>
      <c r="S11" s="74"/>
      <c r="U11" s="71"/>
      <c r="X11" s="68"/>
      <c r="Z11" s="69"/>
      <c r="AA11" s="69"/>
      <c r="AC11" s="68"/>
      <c r="AJ11"/>
      <c r="AK11"/>
      <c r="AL11"/>
      <c r="AM11"/>
    </row>
    <row r="12" spans="1:39" x14ac:dyDescent="0.3">
      <c r="A12" s="54">
        <v>43481</v>
      </c>
      <c r="B12" s="76">
        <v>99.26</v>
      </c>
      <c r="C12" s="76">
        <v>248.95</v>
      </c>
      <c r="D12" s="76">
        <v>55.94</v>
      </c>
      <c r="E12" s="76">
        <v>488.9</v>
      </c>
      <c r="F12" s="76">
        <v>350.59</v>
      </c>
      <c r="N12" s="74"/>
      <c r="P12" s="71"/>
      <c r="S12" s="74"/>
      <c r="U12" s="71"/>
      <c r="X12" s="68"/>
      <c r="Z12" s="69"/>
      <c r="AA12" s="69"/>
      <c r="AC12" s="68"/>
      <c r="AJ12"/>
      <c r="AK12"/>
      <c r="AL12"/>
      <c r="AM12"/>
    </row>
    <row r="13" spans="1:39" x14ac:dyDescent="0.3">
      <c r="A13" s="54">
        <v>43482</v>
      </c>
      <c r="B13" s="76">
        <v>99.52</v>
      </c>
      <c r="C13" s="76">
        <v>246.55</v>
      </c>
      <c r="D13" s="76">
        <v>55.24</v>
      </c>
      <c r="E13" s="76">
        <v>495.7</v>
      </c>
      <c r="F13" s="76">
        <v>350.73</v>
      </c>
      <c r="N13" s="74"/>
      <c r="P13" s="71"/>
      <c r="S13" s="74"/>
      <c r="U13" s="71"/>
      <c r="X13" s="68"/>
      <c r="Z13" s="69"/>
      <c r="AA13" s="69"/>
      <c r="AC13" s="68"/>
      <c r="AJ13"/>
      <c r="AK13"/>
      <c r="AL13"/>
      <c r="AM13"/>
    </row>
    <row r="14" spans="1:39" x14ac:dyDescent="0.3">
      <c r="A14" s="54">
        <v>43483</v>
      </c>
      <c r="B14" s="76">
        <v>99.5</v>
      </c>
      <c r="C14" s="76">
        <v>253.4</v>
      </c>
      <c r="D14" s="76">
        <v>56.02</v>
      </c>
      <c r="E14" s="76">
        <v>500.4</v>
      </c>
      <c r="F14" s="76">
        <v>357.05</v>
      </c>
      <c r="N14" s="74"/>
      <c r="P14" s="71"/>
      <c r="S14" s="74"/>
      <c r="U14" s="71"/>
      <c r="X14" s="68"/>
      <c r="Z14" s="69"/>
      <c r="AA14" s="69"/>
      <c r="AC14" s="68"/>
      <c r="AJ14"/>
      <c r="AK14"/>
      <c r="AL14"/>
      <c r="AM14"/>
    </row>
    <row r="15" spans="1:39" x14ac:dyDescent="0.3">
      <c r="A15" s="54">
        <v>43486</v>
      </c>
      <c r="B15" s="76">
        <v>100.5</v>
      </c>
      <c r="C15" s="76">
        <v>257.25</v>
      </c>
      <c r="D15" s="76">
        <v>55.42</v>
      </c>
      <c r="E15" s="76">
        <v>501.4</v>
      </c>
      <c r="F15" s="76">
        <v>356.36</v>
      </c>
      <c r="N15" s="74"/>
      <c r="P15" s="71"/>
      <c r="S15" s="74"/>
      <c r="U15" s="71"/>
      <c r="X15" s="68"/>
      <c r="Z15" s="69"/>
      <c r="AA15" s="69"/>
      <c r="AC15" s="68"/>
      <c r="AJ15"/>
      <c r="AK15"/>
      <c r="AL15"/>
      <c r="AM15"/>
    </row>
    <row r="16" spans="1:39" x14ac:dyDescent="0.3">
      <c r="A16" s="54">
        <v>43487</v>
      </c>
      <c r="B16" s="76">
        <v>98.42</v>
      </c>
      <c r="C16" s="76">
        <v>257.10000000000002</v>
      </c>
      <c r="D16" s="76">
        <v>54.92</v>
      </c>
      <c r="E16" s="76">
        <v>498.8</v>
      </c>
      <c r="F16" s="76">
        <v>355.09</v>
      </c>
      <c r="N16" s="74"/>
      <c r="P16" s="71"/>
      <c r="S16" s="74"/>
      <c r="U16" s="71"/>
      <c r="X16" s="68"/>
      <c r="Z16" s="69"/>
      <c r="AA16" s="69"/>
      <c r="AC16" s="68"/>
      <c r="AJ16"/>
      <c r="AK16"/>
      <c r="AL16"/>
      <c r="AM16"/>
    </row>
    <row r="17" spans="1:39" x14ac:dyDescent="0.3">
      <c r="A17" s="54">
        <v>43488</v>
      </c>
      <c r="B17" s="76">
        <v>96.84</v>
      </c>
      <c r="C17" s="76">
        <v>257.35000000000002</v>
      </c>
      <c r="D17" s="76">
        <v>54.24</v>
      </c>
      <c r="E17" s="76">
        <v>499.8</v>
      </c>
      <c r="F17" s="76">
        <v>354.89</v>
      </c>
      <c r="N17" s="74"/>
      <c r="P17" s="71"/>
      <c r="S17" s="74"/>
      <c r="U17" s="71"/>
      <c r="X17" s="68"/>
      <c r="Z17" s="69"/>
      <c r="AA17" s="69"/>
      <c r="AC17" s="68"/>
      <c r="AJ17"/>
      <c r="AK17"/>
      <c r="AL17"/>
      <c r="AM17"/>
    </row>
    <row r="18" spans="1:39" x14ac:dyDescent="0.3">
      <c r="A18" s="54">
        <v>43489</v>
      </c>
      <c r="B18" s="76">
        <v>99.04</v>
      </c>
      <c r="C18" s="76">
        <v>257.85000000000002</v>
      </c>
      <c r="D18" s="76">
        <v>55.1</v>
      </c>
      <c r="E18" s="76">
        <v>500.6</v>
      </c>
      <c r="F18" s="76">
        <v>355.67</v>
      </c>
      <c r="N18" s="74"/>
      <c r="P18" s="71"/>
      <c r="S18" s="74"/>
      <c r="U18" s="71"/>
      <c r="X18" s="68"/>
      <c r="Z18" s="69"/>
      <c r="AA18" s="69"/>
      <c r="AC18" s="68"/>
      <c r="AJ18"/>
      <c r="AK18"/>
      <c r="AL18"/>
      <c r="AM18"/>
    </row>
    <row r="19" spans="1:39" x14ac:dyDescent="0.3">
      <c r="A19" s="54">
        <v>43490</v>
      </c>
      <c r="B19" s="76">
        <v>97.98</v>
      </c>
      <c r="C19" s="76">
        <v>261.10000000000002</v>
      </c>
      <c r="D19" s="76">
        <v>57.84</v>
      </c>
      <c r="E19" s="76">
        <v>504.4</v>
      </c>
      <c r="F19" s="76">
        <v>357.84</v>
      </c>
      <c r="N19" s="74"/>
      <c r="P19" s="71"/>
      <c r="S19" s="74"/>
      <c r="U19" s="71"/>
      <c r="X19" s="68"/>
      <c r="Z19" s="69"/>
      <c r="AA19" s="69"/>
      <c r="AC19" s="68"/>
      <c r="AJ19"/>
      <c r="AK19"/>
      <c r="AL19"/>
      <c r="AM19"/>
    </row>
    <row r="20" spans="1:39" x14ac:dyDescent="0.3">
      <c r="A20" s="54">
        <v>43493</v>
      </c>
      <c r="B20" s="76">
        <v>95.7</v>
      </c>
      <c r="C20" s="76">
        <v>258.64999999999998</v>
      </c>
      <c r="D20" s="76">
        <v>57.58</v>
      </c>
      <c r="E20" s="76">
        <v>504</v>
      </c>
      <c r="F20" s="76">
        <v>354.38</v>
      </c>
      <c r="N20" s="74"/>
      <c r="P20" s="71"/>
      <c r="S20" s="74"/>
      <c r="U20" s="71"/>
      <c r="X20" s="68"/>
      <c r="Z20" s="69"/>
      <c r="AA20" s="69"/>
      <c r="AC20" s="68"/>
      <c r="AJ20"/>
      <c r="AK20"/>
      <c r="AL20"/>
      <c r="AM20"/>
    </row>
    <row r="21" spans="1:39" x14ac:dyDescent="0.3">
      <c r="A21" s="54">
        <v>43494</v>
      </c>
      <c r="B21" s="76">
        <v>96.1</v>
      </c>
      <c r="C21" s="76">
        <v>259.75</v>
      </c>
      <c r="D21" s="76">
        <v>56.98</v>
      </c>
      <c r="E21" s="76">
        <v>503</v>
      </c>
      <c r="F21" s="76">
        <v>357.23</v>
      </c>
      <c r="N21" s="74"/>
      <c r="P21" s="71"/>
      <c r="S21" s="74"/>
      <c r="U21" s="71"/>
      <c r="X21" s="68"/>
      <c r="Z21" s="69"/>
      <c r="AA21" s="69"/>
      <c r="AC21" s="68"/>
      <c r="AJ21"/>
      <c r="AK21"/>
      <c r="AL21"/>
      <c r="AM21"/>
    </row>
    <row r="22" spans="1:39" x14ac:dyDescent="0.3">
      <c r="A22" s="54">
        <v>43495</v>
      </c>
      <c r="B22" s="76">
        <v>97.82</v>
      </c>
      <c r="C22" s="76">
        <v>277.60000000000002</v>
      </c>
      <c r="D22" s="76">
        <v>56.52</v>
      </c>
      <c r="E22" s="76">
        <v>518.4</v>
      </c>
      <c r="F22" s="76">
        <v>358.51</v>
      </c>
      <c r="N22" s="74"/>
      <c r="P22" s="71"/>
      <c r="S22" s="74"/>
      <c r="U22" s="71"/>
      <c r="X22" s="68"/>
      <c r="Z22" s="69"/>
      <c r="AA22" s="69"/>
      <c r="AC22" s="68"/>
      <c r="AJ22"/>
      <c r="AK22"/>
      <c r="AL22"/>
      <c r="AM22"/>
    </row>
    <row r="23" spans="1:39" x14ac:dyDescent="0.3">
      <c r="A23" s="54">
        <v>43496</v>
      </c>
      <c r="B23" s="76">
        <v>108.6</v>
      </c>
      <c r="C23" s="76">
        <v>279.75</v>
      </c>
      <c r="D23" s="76">
        <v>56.8</v>
      </c>
      <c r="E23" s="76">
        <v>524.4</v>
      </c>
      <c r="F23" s="76">
        <v>358.67</v>
      </c>
      <c r="N23" s="74"/>
      <c r="P23" s="71"/>
      <c r="S23" s="74"/>
      <c r="U23" s="71"/>
      <c r="X23" s="68"/>
      <c r="Z23" s="69"/>
      <c r="AA23" s="69"/>
      <c r="AC23" s="68"/>
      <c r="AJ23"/>
      <c r="AK23"/>
      <c r="AL23"/>
      <c r="AM23"/>
    </row>
    <row r="24" spans="1:39" x14ac:dyDescent="0.3">
      <c r="A24" s="54">
        <v>43497</v>
      </c>
      <c r="B24" s="76">
        <v>110.6</v>
      </c>
      <c r="C24" s="76">
        <v>284.64999999999998</v>
      </c>
      <c r="D24" s="76">
        <v>57.66</v>
      </c>
      <c r="E24" s="76">
        <v>525</v>
      </c>
      <c r="F24" s="76">
        <v>359.71</v>
      </c>
      <c r="N24" s="74"/>
      <c r="P24" s="71"/>
      <c r="S24" s="74"/>
      <c r="U24" s="71"/>
      <c r="X24" s="68"/>
      <c r="Z24" s="69"/>
      <c r="AA24" s="69"/>
      <c r="AC24" s="68"/>
      <c r="AJ24"/>
      <c r="AK24"/>
      <c r="AL24"/>
      <c r="AM24"/>
    </row>
    <row r="25" spans="1:39" x14ac:dyDescent="0.3">
      <c r="A25" s="54">
        <v>43500</v>
      </c>
      <c r="B25" s="76">
        <v>110.35</v>
      </c>
      <c r="C25" s="76">
        <v>282.60000000000002</v>
      </c>
      <c r="D25" s="76">
        <v>57.14</v>
      </c>
      <c r="E25" s="76">
        <v>520</v>
      </c>
      <c r="F25" s="76">
        <v>359.92</v>
      </c>
      <c r="N25" s="74"/>
      <c r="P25" s="71"/>
      <c r="S25" s="74"/>
      <c r="U25" s="71"/>
      <c r="X25" s="68"/>
      <c r="Z25" s="69"/>
      <c r="AA25" s="69"/>
      <c r="AC25" s="68"/>
      <c r="AJ25"/>
      <c r="AK25"/>
      <c r="AL25"/>
      <c r="AM25"/>
    </row>
    <row r="26" spans="1:39" x14ac:dyDescent="0.3">
      <c r="A26" s="54">
        <v>43501</v>
      </c>
      <c r="B26" s="76">
        <v>112.25</v>
      </c>
      <c r="C26" s="76">
        <v>291.14999999999998</v>
      </c>
      <c r="D26" s="76">
        <v>57.56</v>
      </c>
      <c r="E26" s="76">
        <v>534</v>
      </c>
      <c r="F26" s="76">
        <v>364.99</v>
      </c>
      <c r="N26" s="74"/>
      <c r="P26" s="71"/>
      <c r="S26" s="74"/>
      <c r="U26" s="71"/>
      <c r="X26" s="68"/>
      <c r="Z26" s="69"/>
      <c r="AA26" s="69"/>
      <c r="AC26" s="68"/>
      <c r="AJ26"/>
      <c r="AK26"/>
      <c r="AL26"/>
      <c r="AM26"/>
    </row>
    <row r="27" spans="1:39" x14ac:dyDescent="0.3">
      <c r="A27" s="54">
        <v>43502</v>
      </c>
      <c r="B27" s="76">
        <v>111.85</v>
      </c>
      <c r="C27" s="76">
        <v>288.10000000000002</v>
      </c>
      <c r="D27" s="76">
        <v>57.64</v>
      </c>
      <c r="E27" s="76">
        <v>529.6</v>
      </c>
      <c r="F27" s="76">
        <v>365.52</v>
      </c>
      <c r="P27" s="71"/>
      <c r="S27" s="74"/>
      <c r="U27" s="71"/>
      <c r="X27" s="68"/>
      <c r="Z27" s="69"/>
      <c r="AA27" s="69"/>
      <c r="AC27" s="68"/>
      <c r="AJ27"/>
      <c r="AK27"/>
      <c r="AL27"/>
      <c r="AM27"/>
    </row>
    <row r="28" spans="1:39" x14ac:dyDescent="0.3">
      <c r="A28" s="54">
        <v>43503</v>
      </c>
      <c r="B28" s="76">
        <v>109</v>
      </c>
      <c r="C28" s="76">
        <v>283.39999999999998</v>
      </c>
      <c r="D28" s="76">
        <v>55.1</v>
      </c>
      <c r="E28" s="76">
        <v>520.4</v>
      </c>
      <c r="F28" s="76">
        <v>360.08</v>
      </c>
      <c r="N28" s="74"/>
      <c r="P28" s="71"/>
      <c r="S28" s="74"/>
      <c r="U28" s="71"/>
      <c r="X28" s="68"/>
      <c r="Z28" s="69"/>
      <c r="AA28" s="69"/>
      <c r="AC28" s="68"/>
      <c r="AJ28"/>
      <c r="AK28"/>
      <c r="AL28"/>
      <c r="AM28"/>
    </row>
    <row r="29" spans="1:39" x14ac:dyDescent="0.3">
      <c r="A29" s="54">
        <v>43504</v>
      </c>
      <c r="B29" s="76">
        <v>108.95</v>
      </c>
      <c r="C29" s="76">
        <v>283.55</v>
      </c>
      <c r="D29" s="76">
        <v>54</v>
      </c>
      <c r="E29" s="76">
        <v>528</v>
      </c>
      <c r="F29" s="76">
        <v>358.07</v>
      </c>
      <c r="N29" s="74"/>
      <c r="P29" s="71"/>
      <c r="S29" s="74"/>
      <c r="U29" s="71"/>
      <c r="X29" s="68"/>
      <c r="Z29" s="69"/>
      <c r="AA29" s="69"/>
      <c r="AC29" s="68"/>
      <c r="AJ29"/>
      <c r="AK29"/>
      <c r="AL29"/>
      <c r="AM29"/>
    </row>
    <row r="30" spans="1:39" x14ac:dyDescent="0.3">
      <c r="A30" s="54">
        <v>43507</v>
      </c>
      <c r="B30" s="76">
        <v>109.55</v>
      </c>
      <c r="C30" s="76">
        <v>288.3</v>
      </c>
      <c r="D30" s="76">
        <v>54.28</v>
      </c>
      <c r="E30" s="76">
        <v>533.79999999999995</v>
      </c>
      <c r="F30" s="76">
        <v>361.12</v>
      </c>
      <c r="N30" s="74"/>
      <c r="P30" s="71"/>
      <c r="S30" s="74"/>
      <c r="U30" s="71"/>
      <c r="X30" s="68"/>
      <c r="Z30" s="69"/>
      <c r="AA30" s="69"/>
      <c r="AC30" s="68"/>
      <c r="AJ30"/>
      <c r="AK30"/>
      <c r="AL30"/>
      <c r="AM30"/>
    </row>
    <row r="31" spans="1:39" x14ac:dyDescent="0.3">
      <c r="A31" s="54">
        <v>43508</v>
      </c>
      <c r="B31" s="76">
        <v>111.1</v>
      </c>
      <c r="C31" s="76">
        <v>294.8</v>
      </c>
      <c r="D31" s="76">
        <v>55.2</v>
      </c>
      <c r="E31" s="76">
        <v>541</v>
      </c>
      <c r="F31" s="76">
        <v>362.78</v>
      </c>
      <c r="N31" s="74"/>
      <c r="P31" s="71"/>
      <c r="S31" s="74"/>
      <c r="U31" s="71"/>
      <c r="X31" s="68"/>
      <c r="Z31" s="69"/>
      <c r="AA31" s="69"/>
      <c r="AC31" s="68"/>
      <c r="AJ31"/>
      <c r="AK31"/>
      <c r="AL31"/>
      <c r="AM31"/>
    </row>
    <row r="32" spans="1:39" x14ac:dyDescent="0.3">
      <c r="A32" s="54">
        <v>43509</v>
      </c>
      <c r="B32" s="76">
        <v>110.75</v>
      </c>
      <c r="C32" s="76">
        <v>294.64999999999998</v>
      </c>
      <c r="D32" s="76">
        <v>55.4</v>
      </c>
      <c r="E32" s="76">
        <v>546</v>
      </c>
      <c r="F32" s="76">
        <v>364.97</v>
      </c>
      <c r="N32" s="74"/>
      <c r="P32" s="71"/>
      <c r="S32" s="74"/>
      <c r="U32" s="71"/>
      <c r="X32" s="68"/>
      <c r="Z32" s="69"/>
      <c r="AA32" s="69"/>
      <c r="AC32" s="68"/>
      <c r="AJ32"/>
      <c r="AK32"/>
      <c r="AL32"/>
      <c r="AM32"/>
    </row>
    <row r="33" spans="1:39" x14ac:dyDescent="0.3">
      <c r="A33" s="54">
        <v>43510</v>
      </c>
      <c r="B33" s="76">
        <v>110.35</v>
      </c>
      <c r="C33" s="76">
        <v>290.85000000000002</v>
      </c>
      <c r="D33" s="76">
        <v>54.88</v>
      </c>
      <c r="E33" s="76">
        <v>541.4</v>
      </c>
      <c r="F33" s="76">
        <v>363.8</v>
      </c>
      <c r="N33" s="74"/>
      <c r="P33" s="71"/>
      <c r="S33" s="74"/>
      <c r="U33" s="71"/>
      <c r="X33" s="68"/>
      <c r="Z33" s="69"/>
      <c r="AA33" s="69"/>
      <c r="AC33" s="68"/>
      <c r="AJ33"/>
      <c r="AK33"/>
      <c r="AL33"/>
      <c r="AM33"/>
    </row>
    <row r="34" spans="1:39" x14ac:dyDescent="0.3">
      <c r="A34" s="54">
        <v>43511</v>
      </c>
      <c r="B34" s="76">
        <v>111.3</v>
      </c>
      <c r="C34" s="76">
        <v>294.2</v>
      </c>
      <c r="D34" s="76">
        <v>56.04</v>
      </c>
      <c r="E34" s="76">
        <v>540.79999999999995</v>
      </c>
      <c r="F34" s="76">
        <v>368.94</v>
      </c>
      <c r="N34" s="74"/>
      <c r="P34" s="71"/>
      <c r="S34" s="74"/>
      <c r="U34" s="71"/>
      <c r="X34" s="68"/>
      <c r="Z34" s="69"/>
      <c r="AA34" s="69"/>
      <c r="AC34" s="68"/>
      <c r="AJ34"/>
      <c r="AK34"/>
      <c r="AL34"/>
      <c r="AM34"/>
    </row>
    <row r="35" spans="1:39" x14ac:dyDescent="0.3">
      <c r="A35" s="54">
        <v>43514</v>
      </c>
      <c r="B35" s="76">
        <v>111.35</v>
      </c>
      <c r="C35" s="76">
        <v>295.10000000000002</v>
      </c>
      <c r="D35" s="76">
        <v>55.48</v>
      </c>
      <c r="E35" s="76">
        <v>544</v>
      </c>
      <c r="F35" s="76">
        <v>369.78</v>
      </c>
      <c r="N35" s="74"/>
      <c r="P35" s="71"/>
      <c r="S35" s="74"/>
      <c r="U35" s="71"/>
      <c r="X35" s="68"/>
      <c r="Z35" s="69"/>
      <c r="AA35" s="69"/>
      <c r="AC35" s="68"/>
      <c r="AJ35"/>
      <c r="AK35"/>
      <c r="AL35"/>
      <c r="AM35"/>
    </row>
    <row r="36" spans="1:39" x14ac:dyDescent="0.3">
      <c r="A36" s="54">
        <v>43515</v>
      </c>
      <c r="B36" s="76">
        <v>111.2</v>
      </c>
      <c r="C36" s="76">
        <v>297.25</v>
      </c>
      <c r="D36" s="76">
        <v>55.58</v>
      </c>
      <c r="E36" s="76">
        <v>545.4</v>
      </c>
      <c r="F36" s="76">
        <v>368.97</v>
      </c>
      <c r="N36" s="74"/>
      <c r="P36" s="71"/>
      <c r="S36" s="74"/>
      <c r="U36" s="71"/>
      <c r="X36" s="68"/>
      <c r="Z36" s="69"/>
      <c r="AA36" s="69"/>
      <c r="AC36" s="68"/>
      <c r="AJ36"/>
      <c r="AK36"/>
      <c r="AL36"/>
      <c r="AM36"/>
    </row>
    <row r="37" spans="1:39" x14ac:dyDescent="0.3">
      <c r="A37" s="54">
        <v>43516</v>
      </c>
      <c r="B37" s="76">
        <v>110.9</v>
      </c>
      <c r="C37" s="76">
        <v>296.60000000000002</v>
      </c>
      <c r="D37" s="76">
        <v>57.22</v>
      </c>
      <c r="E37" s="76">
        <v>549</v>
      </c>
      <c r="F37" s="76">
        <v>371.46</v>
      </c>
      <c r="N37" s="74"/>
      <c r="P37" s="71"/>
      <c r="S37" s="74"/>
      <c r="U37" s="71"/>
      <c r="X37" s="68"/>
      <c r="Z37" s="69"/>
      <c r="AA37" s="69"/>
      <c r="AC37" s="68"/>
      <c r="AJ37"/>
      <c r="AK37"/>
      <c r="AL37"/>
      <c r="AM37"/>
    </row>
    <row r="38" spans="1:39" x14ac:dyDescent="0.3">
      <c r="A38" s="54">
        <v>43517</v>
      </c>
      <c r="B38" s="76">
        <v>111.3</v>
      </c>
      <c r="C38" s="76">
        <v>296.95</v>
      </c>
      <c r="D38" s="76">
        <v>57.12</v>
      </c>
      <c r="E38" s="76">
        <v>551.4</v>
      </c>
      <c r="F38" s="76">
        <v>370.41</v>
      </c>
      <c r="N38" s="74"/>
      <c r="P38" s="71"/>
      <c r="S38" s="74"/>
      <c r="U38" s="71"/>
      <c r="X38" s="68"/>
      <c r="Z38" s="69"/>
      <c r="AA38" s="69"/>
      <c r="AC38" s="68"/>
      <c r="AJ38"/>
      <c r="AK38"/>
      <c r="AL38"/>
      <c r="AM38"/>
    </row>
    <row r="39" spans="1:39" x14ac:dyDescent="0.3">
      <c r="A39" s="54">
        <v>43518</v>
      </c>
      <c r="B39" s="76">
        <v>111.1</v>
      </c>
      <c r="C39" s="76">
        <v>299.75</v>
      </c>
      <c r="D39" s="76">
        <v>57.1</v>
      </c>
      <c r="E39" s="76">
        <v>553.79999999999995</v>
      </c>
      <c r="F39" s="76">
        <v>371.23</v>
      </c>
      <c r="N39" s="74"/>
      <c r="P39" s="71"/>
      <c r="S39" s="74"/>
      <c r="U39" s="71"/>
      <c r="X39" s="68"/>
      <c r="Z39" s="69"/>
      <c r="AA39" s="69"/>
      <c r="AC39" s="68"/>
      <c r="AJ39"/>
      <c r="AK39"/>
      <c r="AL39"/>
      <c r="AM39"/>
    </row>
    <row r="40" spans="1:39" x14ac:dyDescent="0.3">
      <c r="A40" s="54">
        <v>43521</v>
      </c>
      <c r="B40" s="76">
        <v>112.15</v>
      </c>
      <c r="C40" s="76">
        <v>302.89999999999998</v>
      </c>
      <c r="D40" s="76">
        <v>58.84</v>
      </c>
      <c r="E40" s="76">
        <v>556.6</v>
      </c>
      <c r="F40" s="76">
        <v>372.18</v>
      </c>
      <c r="N40" s="74"/>
      <c r="P40" s="71"/>
      <c r="S40" s="74"/>
      <c r="U40" s="71"/>
      <c r="X40" s="68"/>
      <c r="Z40" s="69"/>
      <c r="AA40" s="69"/>
      <c r="AC40" s="68"/>
      <c r="AJ40"/>
      <c r="AK40"/>
      <c r="AL40"/>
      <c r="AM40"/>
    </row>
    <row r="41" spans="1:39" x14ac:dyDescent="0.3">
      <c r="A41" s="54">
        <v>43522</v>
      </c>
      <c r="B41" s="76">
        <v>113.6</v>
      </c>
      <c r="C41" s="76">
        <v>304.25</v>
      </c>
      <c r="D41" s="76">
        <v>58.74</v>
      </c>
      <c r="E41" s="76">
        <v>556.20000000000005</v>
      </c>
      <c r="F41" s="76">
        <v>373.64</v>
      </c>
      <c r="N41" s="74"/>
      <c r="P41" s="71"/>
      <c r="S41" s="74"/>
      <c r="U41" s="71"/>
      <c r="X41" s="68"/>
      <c r="Z41" s="69"/>
      <c r="AA41" s="69"/>
      <c r="AC41" s="68"/>
      <c r="AJ41"/>
      <c r="AK41"/>
      <c r="AL41"/>
      <c r="AM41"/>
    </row>
    <row r="42" spans="1:39" x14ac:dyDescent="0.3">
      <c r="A42" s="54">
        <v>43523</v>
      </c>
      <c r="B42" s="76">
        <v>112.65</v>
      </c>
      <c r="C42" s="76">
        <v>302.39999999999998</v>
      </c>
      <c r="D42" s="76">
        <v>58.88</v>
      </c>
      <c r="E42" s="76">
        <v>558.20000000000005</v>
      </c>
      <c r="F42" s="76">
        <v>372.58</v>
      </c>
      <c r="N42" s="74"/>
      <c r="P42" s="71"/>
      <c r="S42" s="74"/>
      <c r="U42" s="71"/>
      <c r="X42" s="68"/>
      <c r="Z42" s="69"/>
      <c r="AA42" s="69"/>
      <c r="AC42" s="68"/>
      <c r="AJ42"/>
      <c r="AK42"/>
      <c r="AL42"/>
      <c r="AM42"/>
    </row>
    <row r="43" spans="1:39" x14ac:dyDescent="0.3">
      <c r="A43" s="54">
        <v>43524</v>
      </c>
      <c r="B43" s="76">
        <v>113.15</v>
      </c>
      <c r="C43" s="76">
        <v>302</v>
      </c>
      <c r="D43" s="76">
        <v>58.62</v>
      </c>
      <c r="E43" s="76">
        <v>556.79999999999995</v>
      </c>
      <c r="F43" s="76">
        <v>372.8</v>
      </c>
      <c r="N43" s="74"/>
      <c r="P43" s="71"/>
      <c r="S43" s="74"/>
      <c r="U43" s="71"/>
      <c r="X43" s="68"/>
      <c r="Z43" s="69"/>
      <c r="AA43" s="69"/>
      <c r="AC43" s="68"/>
      <c r="AJ43"/>
      <c r="AK43"/>
      <c r="AL43"/>
      <c r="AM43"/>
    </row>
    <row r="44" spans="1:39" x14ac:dyDescent="0.3">
      <c r="A44" s="54">
        <v>43525</v>
      </c>
      <c r="B44" s="76">
        <v>114.7</v>
      </c>
      <c r="C44" s="76">
        <v>306.60000000000002</v>
      </c>
      <c r="D44" s="76">
        <v>59.94</v>
      </c>
      <c r="E44" s="76">
        <v>562.4</v>
      </c>
      <c r="F44" s="76">
        <v>374.24</v>
      </c>
      <c r="N44" s="74"/>
      <c r="P44" s="71"/>
      <c r="S44" s="74"/>
      <c r="U44" s="71"/>
      <c r="X44" s="68"/>
      <c r="Z44" s="69"/>
      <c r="AA44" s="69"/>
      <c r="AC44" s="68"/>
      <c r="AJ44"/>
      <c r="AK44"/>
      <c r="AL44"/>
      <c r="AM44"/>
    </row>
    <row r="45" spans="1:39" x14ac:dyDescent="0.3">
      <c r="A45" s="54">
        <v>43528</v>
      </c>
      <c r="B45" s="76">
        <v>115.9</v>
      </c>
      <c r="C45" s="76">
        <v>308</v>
      </c>
      <c r="D45" s="76">
        <v>59.64</v>
      </c>
      <c r="E45" s="76">
        <v>565.6</v>
      </c>
      <c r="F45" s="76">
        <v>375.09</v>
      </c>
      <c r="N45" s="74"/>
      <c r="P45" s="71"/>
      <c r="S45" s="74"/>
      <c r="U45" s="71"/>
      <c r="X45" s="68"/>
      <c r="Z45" s="69"/>
      <c r="AA45" s="69"/>
      <c r="AC45" s="68"/>
      <c r="AJ45"/>
      <c r="AK45"/>
      <c r="AL45"/>
      <c r="AM45"/>
    </row>
    <row r="46" spans="1:39" x14ac:dyDescent="0.3">
      <c r="A46" s="54">
        <v>43529</v>
      </c>
      <c r="B46" s="76">
        <v>115.75</v>
      </c>
      <c r="C46" s="76">
        <v>309</v>
      </c>
      <c r="D46" s="76">
        <v>59.5</v>
      </c>
      <c r="E46" s="76">
        <v>567.20000000000005</v>
      </c>
      <c r="F46" s="76">
        <v>375.64</v>
      </c>
      <c r="N46" s="74"/>
      <c r="P46" s="71"/>
      <c r="S46" s="74"/>
      <c r="U46" s="71"/>
      <c r="X46" s="68"/>
      <c r="Z46" s="69"/>
      <c r="AA46" s="69"/>
      <c r="AC46" s="68"/>
      <c r="AJ46"/>
      <c r="AK46"/>
      <c r="AL46"/>
      <c r="AM46"/>
    </row>
    <row r="47" spans="1:39" x14ac:dyDescent="0.3">
      <c r="A47" s="54">
        <v>43530</v>
      </c>
      <c r="B47" s="76">
        <v>114.9</v>
      </c>
      <c r="C47" s="76">
        <v>306.89999999999998</v>
      </c>
      <c r="D47" s="76">
        <v>59.04</v>
      </c>
      <c r="E47" s="76">
        <v>562.79999999999995</v>
      </c>
      <c r="F47" s="76">
        <v>375.48</v>
      </c>
      <c r="N47" s="74"/>
      <c r="P47" s="71"/>
      <c r="S47" s="74"/>
      <c r="U47" s="71"/>
      <c r="X47" s="68"/>
      <c r="Z47" s="69"/>
      <c r="AA47" s="69"/>
      <c r="AC47" s="68"/>
      <c r="AJ47"/>
      <c r="AK47"/>
      <c r="AL47"/>
      <c r="AM47"/>
    </row>
    <row r="48" spans="1:39" x14ac:dyDescent="0.3">
      <c r="A48" s="54">
        <v>43531</v>
      </c>
      <c r="B48" s="76">
        <v>114.7</v>
      </c>
      <c r="C48" s="76">
        <v>306.05</v>
      </c>
      <c r="D48" s="76">
        <v>57.96</v>
      </c>
      <c r="E48" s="76">
        <v>564.6</v>
      </c>
      <c r="F48" s="76">
        <v>373.88</v>
      </c>
      <c r="N48" s="74"/>
      <c r="P48" s="71"/>
      <c r="S48" s="74"/>
      <c r="U48" s="71"/>
      <c r="X48" s="68"/>
      <c r="Z48" s="69"/>
      <c r="AA48" s="69"/>
      <c r="AC48" s="68"/>
      <c r="AJ48"/>
      <c r="AK48"/>
      <c r="AL48"/>
      <c r="AM48"/>
    </row>
    <row r="49" spans="1:39" x14ac:dyDescent="0.3">
      <c r="A49" s="54">
        <v>43532</v>
      </c>
      <c r="B49" s="76">
        <v>114</v>
      </c>
      <c r="C49" s="76">
        <v>305.8</v>
      </c>
      <c r="D49" s="76">
        <v>56.9</v>
      </c>
      <c r="E49" s="76">
        <v>566.20000000000005</v>
      </c>
      <c r="F49" s="76">
        <v>370.57</v>
      </c>
      <c r="N49" s="74"/>
      <c r="P49" s="71"/>
      <c r="S49" s="74"/>
      <c r="U49" s="71"/>
      <c r="X49" s="68"/>
      <c r="Z49" s="69"/>
      <c r="AA49" s="69"/>
      <c r="AC49" s="68"/>
      <c r="AJ49"/>
      <c r="AK49"/>
      <c r="AL49"/>
      <c r="AM49"/>
    </row>
    <row r="50" spans="1:39" x14ac:dyDescent="0.3">
      <c r="A50" s="54">
        <v>43535</v>
      </c>
      <c r="B50" s="76">
        <v>115.7</v>
      </c>
      <c r="C50" s="76">
        <v>306.39999999999998</v>
      </c>
      <c r="D50" s="76">
        <v>57.22</v>
      </c>
      <c r="E50" s="76">
        <v>567.79999999999995</v>
      </c>
      <c r="F50" s="76">
        <v>373.47</v>
      </c>
      <c r="N50" s="74"/>
      <c r="P50" s="71"/>
      <c r="S50" s="74"/>
      <c r="U50" s="71"/>
      <c r="X50" s="68"/>
      <c r="Z50" s="69"/>
      <c r="AA50" s="69"/>
      <c r="AC50" s="68"/>
      <c r="AJ50"/>
      <c r="AK50"/>
      <c r="AL50"/>
      <c r="AM50"/>
    </row>
    <row r="51" spans="1:39" x14ac:dyDescent="0.3">
      <c r="A51" s="54">
        <v>43536</v>
      </c>
      <c r="B51" s="76">
        <v>115.4</v>
      </c>
      <c r="C51" s="76">
        <v>308.60000000000002</v>
      </c>
      <c r="D51" s="76">
        <v>56.04</v>
      </c>
      <c r="E51" s="76">
        <v>569</v>
      </c>
      <c r="F51" s="76">
        <v>373.25</v>
      </c>
      <c r="N51" s="74"/>
      <c r="P51" s="71"/>
      <c r="S51" s="74"/>
      <c r="U51" s="71"/>
      <c r="X51" s="68"/>
      <c r="Z51" s="69"/>
      <c r="AA51" s="69"/>
      <c r="AC51" s="68"/>
      <c r="AJ51"/>
      <c r="AK51"/>
      <c r="AL51"/>
      <c r="AM51"/>
    </row>
    <row r="52" spans="1:39" x14ac:dyDescent="0.3">
      <c r="A52" s="54">
        <v>43537</v>
      </c>
      <c r="B52" s="76">
        <v>114.8</v>
      </c>
      <c r="C52" s="76">
        <v>310.5</v>
      </c>
      <c r="D52" s="76">
        <v>56.32</v>
      </c>
      <c r="E52" s="76">
        <v>569.20000000000005</v>
      </c>
      <c r="F52" s="76">
        <v>375.6</v>
      </c>
      <c r="N52" s="74"/>
      <c r="P52" s="71"/>
      <c r="S52" s="74"/>
      <c r="U52" s="71"/>
      <c r="X52" s="68"/>
      <c r="Z52" s="69"/>
      <c r="AA52" s="69"/>
      <c r="AC52" s="68"/>
      <c r="AJ52"/>
      <c r="AK52"/>
      <c r="AL52"/>
      <c r="AM52"/>
    </row>
    <row r="53" spans="1:39" x14ac:dyDescent="0.3">
      <c r="A53" s="54">
        <v>43538</v>
      </c>
      <c r="B53" s="76">
        <v>115.75</v>
      </c>
      <c r="C53" s="76">
        <v>315.60000000000002</v>
      </c>
      <c r="D53" s="76">
        <v>56.12</v>
      </c>
      <c r="E53" s="76">
        <v>575</v>
      </c>
      <c r="F53" s="76">
        <v>378.52</v>
      </c>
      <c r="N53" s="74"/>
      <c r="P53" s="71"/>
      <c r="S53" s="74"/>
      <c r="U53" s="71"/>
      <c r="X53" s="68"/>
      <c r="Z53" s="69"/>
      <c r="AA53" s="69"/>
      <c r="AC53" s="68"/>
      <c r="AJ53"/>
      <c r="AK53"/>
      <c r="AL53"/>
      <c r="AM53"/>
    </row>
    <row r="54" spans="1:39" x14ac:dyDescent="0.3">
      <c r="A54" s="54">
        <v>43539</v>
      </c>
      <c r="B54" s="76">
        <v>116.6</v>
      </c>
      <c r="C54" s="76">
        <v>318.60000000000002</v>
      </c>
      <c r="D54" s="76">
        <v>56.02</v>
      </c>
      <c r="E54" s="76">
        <v>584</v>
      </c>
      <c r="F54" s="76">
        <v>381.1</v>
      </c>
      <c r="N54" s="74"/>
      <c r="P54" s="71"/>
      <c r="S54" s="74"/>
      <c r="U54" s="71"/>
      <c r="X54" s="68"/>
      <c r="Z54" s="69"/>
      <c r="AA54" s="69"/>
      <c r="AC54" s="68"/>
      <c r="AJ54"/>
      <c r="AK54"/>
      <c r="AL54"/>
      <c r="AM54"/>
    </row>
    <row r="55" spans="1:39" x14ac:dyDescent="0.3">
      <c r="A55" s="54">
        <v>43542</v>
      </c>
      <c r="B55" s="76">
        <v>116.35</v>
      </c>
      <c r="C55" s="76">
        <v>317.14999999999998</v>
      </c>
      <c r="D55" s="76">
        <v>55.58</v>
      </c>
      <c r="E55" s="76">
        <v>582</v>
      </c>
      <c r="F55" s="76">
        <v>382.11</v>
      </c>
      <c r="N55" s="74"/>
      <c r="P55" s="71"/>
      <c r="S55" s="74"/>
      <c r="U55" s="71"/>
      <c r="X55" s="68"/>
      <c r="Z55" s="69"/>
      <c r="AA55" s="69"/>
      <c r="AC55" s="68"/>
      <c r="AJ55"/>
      <c r="AK55"/>
      <c r="AL55"/>
      <c r="AM55"/>
    </row>
    <row r="56" spans="1:39" x14ac:dyDescent="0.3">
      <c r="A56" s="54">
        <v>43543</v>
      </c>
      <c r="B56" s="76">
        <v>116.65</v>
      </c>
      <c r="C56" s="76">
        <v>320.3</v>
      </c>
      <c r="D56" s="76">
        <v>57.8</v>
      </c>
      <c r="E56" s="76">
        <v>590.20000000000005</v>
      </c>
      <c r="F56" s="76">
        <v>384.29</v>
      </c>
      <c r="N56" s="74"/>
      <c r="P56" s="71"/>
      <c r="S56" s="74"/>
      <c r="U56" s="71"/>
      <c r="X56" s="68"/>
      <c r="Z56" s="69"/>
      <c r="AA56" s="69"/>
      <c r="AC56" s="68"/>
      <c r="AJ56"/>
      <c r="AK56"/>
      <c r="AL56"/>
      <c r="AM56"/>
    </row>
    <row r="57" spans="1:39" x14ac:dyDescent="0.3">
      <c r="A57" s="54">
        <v>43544</v>
      </c>
      <c r="B57" s="76">
        <v>115.55</v>
      </c>
      <c r="C57" s="76">
        <v>318.2</v>
      </c>
      <c r="D57" s="76">
        <v>56.52</v>
      </c>
      <c r="E57" s="76">
        <v>596.6</v>
      </c>
      <c r="F57" s="76">
        <v>380.84</v>
      </c>
      <c r="N57" s="74"/>
      <c r="P57" s="71"/>
      <c r="S57" s="74"/>
      <c r="U57" s="71"/>
      <c r="X57" s="68"/>
      <c r="Z57" s="69"/>
      <c r="AA57" s="69"/>
      <c r="AC57" s="68"/>
      <c r="AJ57"/>
      <c r="AK57"/>
      <c r="AL57"/>
      <c r="AM57"/>
    </row>
    <row r="58" spans="1:39" x14ac:dyDescent="0.3">
      <c r="A58" s="54">
        <v>43545</v>
      </c>
      <c r="B58" s="76">
        <v>116.1</v>
      </c>
      <c r="C58" s="76">
        <v>317.8</v>
      </c>
      <c r="D58" s="76">
        <v>56.56</v>
      </c>
      <c r="E58" s="76">
        <v>592.20000000000005</v>
      </c>
      <c r="F58" s="76">
        <v>380.69</v>
      </c>
      <c r="N58" s="74"/>
      <c r="P58" s="71"/>
      <c r="S58" s="74"/>
      <c r="U58" s="71"/>
      <c r="X58" s="68"/>
      <c r="Z58" s="69"/>
      <c r="AA58" s="69"/>
      <c r="AC58" s="68"/>
      <c r="AJ58"/>
      <c r="AK58"/>
      <c r="AL58"/>
      <c r="AM58"/>
    </row>
    <row r="59" spans="1:39" x14ac:dyDescent="0.3">
      <c r="A59" s="54">
        <v>43546</v>
      </c>
      <c r="B59" s="76">
        <v>114.4</v>
      </c>
      <c r="C59" s="76">
        <v>313.45</v>
      </c>
      <c r="D59" s="76">
        <v>55.36</v>
      </c>
      <c r="E59" s="76">
        <v>583.20000000000005</v>
      </c>
      <c r="F59" s="76">
        <v>376.03</v>
      </c>
      <c r="N59" s="74"/>
      <c r="P59" s="71"/>
      <c r="S59" s="74"/>
      <c r="U59" s="71"/>
      <c r="X59" s="68"/>
      <c r="Z59" s="69"/>
      <c r="AA59" s="69"/>
      <c r="AC59" s="68"/>
      <c r="AJ59"/>
      <c r="AK59"/>
      <c r="AL59"/>
      <c r="AM59"/>
    </row>
    <row r="60" spans="1:39" x14ac:dyDescent="0.3">
      <c r="A60" s="54">
        <v>43549</v>
      </c>
      <c r="B60" s="76">
        <v>115.9</v>
      </c>
      <c r="C60" s="76">
        <v>317.7</v>
      </c>
      <c r="D60" s="76">
        <v>55.54</v>
      </c>
      <c r="E60" s="76">
        <v>588.6</v>
      </c>
      <c r="F60" s="76">
        <v>374.33</v>
      </c>
      <c r="N60" s="74"/>
      <c r="P60" s="71"/>
      <c r="S60" s="74"/>
      <c r="U60" s="71"/>
      <c r="X60" s="68"/>
      <c r="Z60" s="69"/>
      <c r="AA60" s="69"/>
      <c r="AC60" s="68"/>
      <c r="AJ60"/>
      <c r="AK60"/>
      <c r="AL60"/>
      <c r="AM60"/>
    </row>
    <row r="61" spans="1:39" x14ac:dyDescent="0.3">
      <c r="A61" s="54">
        <v>43550</v>
      </c>
      <c r="B61" s="76">
        <v>117.8</v>
      </c>
      <c r="C61" s="76">
        <v>322.8</v>
      </c>
      <c r="D61" s="76">
        <v>54.8</v>
      </c>
      <c r="E61" s="76">
        <v>590</v>
      </c>
      <c r="F61" s="76">
        <v>377.2</v>
      </c>
      <c r="N61" s="74"/>
      <c r="P61" s="71"/>
      <c r="S61" s="74"/>
      <c r="U61" s="71"/>
      <c r="X61" s="68"/>
      <c r="Z61" s="69"/>
      <c r="AA61" s="69"/>
      <c r="AC61" s="68"/>
      <c r="AJ61"/>
      <c r="AK61"/>
      <c r="AL61"/>
      <c r="AM61"/>
    </row>
    <row r="62" spans="1:39" x14ac:dyDescent="0.3">
      <c r="A62" s="54">
        <v>43551</v>
      </c>
      <c r="B62" s="76">
        <v>118.35</v>
      </c>
      <c r="C62" s="76">
        <v>322.89999999999998</v>
      </c>
      <c r="D62" s="76">
        <v>55.18</v>
      </c>
      <c r="E62" s="76">
        <v>590</v>
      </c>
      <c r="F62" s="76">
        <v>377.28</v>
      </c>
      <c r="N62" s="74"/>
      <c r="P62" s="71"/>
      <c r="S62" s="74"/>
      <c r="U62" s="71"/>
      <c r="X62" s="68"/>
      <c r="Z62" s="69"/>
      <c r="AA62" s="69"/>
      <c r="AC62" s="68"/>
      <c r="AJ62"/>
      <c r="AK62"/>
      <c r="AL62"/>
      <c r="AM62"/>
    </row>
    <row r="63" spans="1:39" x14ac:dyDescent="0.3">
      <c r="A63" s="54">
        <v>43552</v>
      </c>
      <c r="B63" s="76">
        <v>118</v>
      </c>
      <c r="C63" s="76">
        <v>324.10000000000002</v>
      </c>
      <c r="D63" s="76">
        <v>54.74</v>
      </c>
      <c r="E63" s="76">
        <v>589.79999999999995</v>
      </c>
      <c r="F63" s="76">
        <v>376.84</v>
      </c>
      <c r="N63" s="74"/>
      <c r="P63" s="71"/>
      <c r="S63" s="74"/>
      <c r="U63" s="71"/>
      <c r="X63" s="68"/>
      <c r="Z63" s="69"/>
      <c r="AA63" s="69"/>
      <c r="AC63" s="68"/>
      <c r="AJ63"/>
      <c r="AK63"/>
      <c r="AL63"/>
      <c r="AM63"/>
    </row>
    <row r="64" spans="1:39" x14ac:dyDescent="0.3">
      <c r="A64" s="54">
        <v>43553</v>
      </c>
      <c r="B64" s="76">
        <v>119.5</v>
      </c>
      <c r="C64" s="76">
        <v>327.9</v>
      </c>
      <c r="D64" s="76">
        <v>55.94</v>
      </c>
      <c r="E64" s="76">
        <v>588.20000000000005</v>
      </c>
      <c r="F64" s="76">
        <v>379.09</v>
      </c>
      <c r="N64" s="74"/>
      <c r="P64" s="71"/>
      <c r="S64" s="74"/>
      <c r="U64" s="71"/>
      <c r="X64" s="68"/>
      <c r="Z64" s="69"/>
      <c r="AA64" s="69"/>
      <c r="AC64" s="68"/>
      <c r="AJ64"/>
      <c r="AK64"/>
      <c r="AL64"/>
      <c r="AM64"/>
    </row>
    <row r="65" spans="1:39" x14ac:dyDescent="0.3">
      <c r="A65" s="54">
        <v>43556</v>
      </c>
      <c r="B65" s="76">
        <v>120.8</v>
      </c>
      <c r="C65" s="76">
        <v>333.25</v>
      </c>
      <c r="D65" s="76">
        <v>57.66</v>
      </c>
      <c r="E65" s="76">
        <v>597.4</v>
      </c>
      <c r="F65" s="76">
        <v>383.67</v>
      </c>
      <c r="N65" s="74"/>
      <c r="P65" s="71"/>
      <c r="S65" s="74"/>
      <c r="U65" s="71"/>
      <c r="X65" s="68"/>
      <c r="Z65" s="69"/>
      <c r="AA65" s="69"/>
      <c r="AC65" s="68"/>
      <c r="AJ65"/>
      <c r="AK65"/>
      <c r="AL65"/>
      <c r="AM65"/>
    </row>
    <row r="66" spans="1:39" x14ac:dyDescent="0.3">
      <c r="A66" s="54">
        <v>43557</v>
      </c>
      <c r="B66" s="76">
        <v>121.15</v>
      </c>
      <c r="C66" s="76">
        <v>334.5</v>
      </c>
      <c r="D66" s="76">
        <v>58.44</v>
      </c>
      <c r="E66" s="76">
        <v>600</v>
      </c>
      <c r="F66" s="76">
        <v>385.03</v>
      </c>
      <c r="N66" s="74"/>
      <c r="P66" s="71"/>
      <c r="S66" s="74"/>
      <c r="U66" s="71"/>
      <c r="X66" s="68"/>
      <c r="Z66" s="69"/>
      <c r="AA66" s="69"/>
      <c r="AC66" s="68"/>
      <c r="AJ66"/>
      <c r="AK66"/>
      <c r="AL66"/>
      <c r="AM66"/>
    </row>
    <row r="67" spans="1:39" x14ac:dyDescent="0.3">
      <c r="A67" s="54">
        <v>43558</v>
      </c>
      <c r="B67" s="76">
        <v>121.55</v>
      </c>
      <c r="C67" s="76">
        <v>334</v>
      </c>
      <c r="D67" s="76">
        <v>59.24</v>
      </c>
      <c r="E67" s="76">
        <v>600.6</v>
      </c>
      <c r="F67" s="76">
        <v>388.92</v>
      </c>
      <c r="N67" s="74"/>
      <c r="P67" s="71"/>
      <c r="S67" s="74"/>
      <c r="U67" s="71"/>
      <c r="X67" s="68"/>
      <c r="Z67" s="69"/>
      <c r="AA67" s="69"/>
      <c r="AC67" s="68"/>
      <c r="AJ67"/>
      <c r="AK67"/>
      <c r="AL67"/>
      <c r="AM67"/>
    </row>
    <row r="68" spans="1:39" x14ac:dyDescent="0.3">
      <c r="A68" s="54">
        <v>43559</v>
      </c>
      <c r="B68" s="76">
        <v>121.6</v>
      </c>
      <c r="C68" s="76">
        <v>333.55</v>
      </c>
      <c r="D68" s="76">
        <v>59.7</v>
      </c>
      <c r="E68" s="76">
        <v>597.6</v>
      </c>
      <c r="F68" s="76">
        <v>387.87</v>
      </c>
      <c r="N68" s="74"/>
      <c r="P68" s="71"/>
      <c r="S68" s="74"/>
      <c r="U68" s="71"/>
      <c r="X68" s="68"/>
      <c r="Z68" s="69"/>
      <c r="AA68" s="69"/>
      <c r="AC68" s="68"/>
      <c r="AJ68"/>
      <c r="AK68"/>
      <c r="AL68"/>
      <c r="AM68"/>
    </row>
    <row r="69" spans="1:39" x14ac:dyDescent="0.3">
      <c r="A69" s="54">
        <v>43560</v>
      </c>
      <c r="B69" s="76">
        <v>121.8</v>
      </c>
      <c r="C69" s="76">
        <v>336.05</v>
      </c>
      <c r="D69" s="76">
        <v>59.22</v>
      </c>
      <c r="E69" s="76">
        <v>597.4</v>
      </c>
      <c r="F69" s="76">
        <v>388.23</v>
      </c>
      <c r="N69" s="74"/>
      <c r="P69" s="71"/>
      <c r="S69" s="74"/>
      <c r="U69" s="71"/>
      <c r="X69" s="68"/>
      <c r="Z69" s="69"/>
      <c r="AA69" s="69"/>
      <c r="AC69" s="68"/>
      <c r="AJ69"/>
      <c r="AK69"/>
      <c r="AL69"/>
      <c r="AM69"/>
    </row>
    <row r="70" spans="1:39" x14ac:dyDescent="0.3">
      <c r="A70" s="54">
        <v>43563</v>
      </c>
      <c r="B70" s="76">
        <v>121.55</v>
      </c>
      <c r="C70" s="76">
        <v>332</v>
      </c>
      <c r="D70" s="76">
        <v>59.84</v>
      </c>
      <c r="E70" s="76">
        <v>597.4</v>
      </c>
      <c r="F70" s="76">
        <v>387.51</v>
      </c>
      <c r="N70" s="74"/>
      <c r="P70" s="71"/>
      <c r="S70" s="74"/>
      <c r="U70" s="71"/>
      <c r="X70" s="68"/>
      <c r="Z70" s="69"/>
      <c r="AA70" s="69"/>
      <c r="AC70" s="68"/>
      <c r="AJ70"/>
      <c r="AK70"/>
      <c r="AL70"/>
      <c r="AM70"/>
    </row>
    <row r="71" spans="1:39" x14ac:dyDescent="0.3">
      <c r="A71" s="54">
        <v>43564</v>
      </c>
      <c r="B71" s="76">
        <v>120.9</v>
      </c>
      <c r="C71" s="76">
        <v>327.3</v>
      </c>
      <c r="D71" s="76">
        <v>58.72</v>
      </c>
      <c r="E71" s="76">
        <v>589</v>
      </c>
      <c r="F71" s="76">
        <v>385.68</v>
      </c>
      <c r="N71" s="74"/>
      <c r="P71" s="71"/>
      <c r="S71" s="74"/>
      <c r="U71" s="71"/>
      <c r="X71" s="68"/>
      <c r="Z71" s="69"/>
      <c r="AA71" s="69"/>
      <c r="AC71" s="68"/>
      <c r="AJ71"/>
      <c r="AK71"/>
      <c r="AL71"/>
      <c r="AM71"/>
    </row>
    <row r="72" spans="1:39" x14ac:dyDescent="0.3">
      <c r="A72" s="54">
        <v>43565</v>
      </c>
      <c r="B72" s="76">
        <v>121.35</v>
      </c>
      <c r="C72" s="76">
        <v>329.75</v>
      </c>
      <c r="D72" s="76">
        <v>58.5</v>
      </c>
      <c r="E72" s="76">
        <v>588.6</v>
      </c>
      <c r="F72" s="76">
        <v>386.68</v>
      </c>
      <c r="N72" s="74"/>
      <c r="P72" s="71"/>
      <c r="S72" s="74"/>
      <c r="U72" s="71"/>
      <c r="X72" s="68"/>
      <c r="Z72" s="69"/>
      <c r="AA72" s="69"/>
      <c r="AC72" s="68"/>
      <c r="AJ72"/>
      <c r="AK72"/>
      <c r="AL72"/>
      <c r="AM72"/>
    </row>
    <row r="73" spans="1:39" x14ac:dyDescent="0.3">
      <c r="A73" s="54">
        <v>43566</v>
      </c>
      <c r="B73" s="76">
        <v>121.4</v>
      </c>
      <c r="C73" s="76">
        <v>344.95</v>
      </c>
      <c r="D73" s="76">
        <v>59.06</v>
      </c>
      <c r="E73" s="76">
        <v>592</v>
      </c>
      <c r="F73" s="76">
        <v>386.91</v>
      </c>
      <c r="N73" s="74"/>
      <c r="P73" s="71"/>
      <c r="S73" s="74"/>
      <c r="U73" s="71"/>
      <c r="X73" s="68"/>
      <c r="Z73" s="69"/>
      <c r="AA73" s="69"/>
      <c r="AC73" s="68"/>
      <c r="AJ73"/>
      <c r="AK73"/>
      <c r="AL73"/>
      <c r="AM73"/>
    </row>
    <row r="74" spans="1:39" x14ac:dyDescent="0.3">
      <c r="A74" s="54">
        <v>43567</v>
      </c>
      <c r="B74" s="76">
        <v>122.6</v>
      </c>
      <c r="C74" s="76">
        <v>342.9</v>
      </c>
      <c r="D74" s="76">
        <v>60.26</v>
      </c>
      <c r="E74" s="76">
        <v>599.4</v>
      </c>
      <c r="F74" s="76">
        <v>387.53</v>
      </c>
      <c r="N74" s="74"/>
      <c r="P74" s="71"/>
      <c r="S74" s="74"/>
      <c r="U74" s="71"/>
      <c r="X74" s="68"/>
      <c r="Z74" s="69"/>
      <c r="AA74" s="69"/>
      <c r="AC74" s="68"/>
      <c r="AJ74"/>
      <c r="AK74"/>
      <c r="AL74"/>
      <c r="AM74"/>
    </row>
    <row r="75" spans="1:39" x14ac:dyDescent="0.3">
      <c r="A75" s="54">
        <v>43570</v>
      </c>
      <c r="B75" s="76">
        <v>120.95</v>
      </c>
      <c r="C75" s="76">
        <v>342.95</v>
      </c>
      <c r="D75" s="76">
        <v>60.86</v>
      </c>
      <c r="E75" s="76">
        <v>600</v>
      </c>
      <c r="F75" s="76">
        <v>388.1</v>
      </c>
      <c r="N75" s="74"/>
      <c r="P75" s="71"/>
      <c r="S75" s="74"/>
      <c r="U75" s="71"/>
      <c r="X75" s="68"/>
      <c r="Z75" s="69"/>
      <c r="AA75" s="69"/>
      <c r="AC75" s="68"/>
      <c r="AJ75"/>
      <c r="AK75"/>
      <c r="AL75"/>
      <c r="AM75"/>
    </row>
    <row r="76" spans="1:39" x14ac:dyDescent="0.3">
      <c r="A76" s="54">
        <v>43571</v>
      </c>
      <c r="B76" s="76">
        <v>121.8</v>
      </c>
      <c r="C76" s="76">
        <v>346.3</v>
      </c>
      <c r="D76" s="76">
        <v>61.92</v>
      </c>
      <c r="E76" s="76">
        <v>604.6</v>
      </c>
      <c r="F76" s="76">
        <v>389.21</v>
      </c>
      <c r="N76" s="74"/>
      <c r="P76" s="71"/>
      <c r="S76" s="74"/>
      <c r="U76" s="71"/>
      <c r="X76" s="68"/>
      <c r="Z76" s="69"/>
      <c r="AA76" s="69"/>
      <c r="AC76" s="68"/>
      <c r="AJ76"/>
      <c r="AK76"/>
      <c r="AL76"/>
      <c r="AM76"/>
    </row>
    <row r="77" spans="1:39" x14ac:dyDescent="0.3">
      <c r="A77" s="54">
        <v>43572</v>
      </c>
      <c r="B77" s="76">
        <v>120.9</v>
      </c>
      <c r="C77" s="76">
        <v>350.85</v>
      </c>
      <c r="D77" s="76">
        <v>63.5</v>
      </c>
      <c r="E77" s="76">
        <v>606.79999999999995</v>
      </c>
      <c r="F77" s="76">
        <v>389.59</v>
      </c>
      <c r="N77" s="74"/>
      <c r="P77" s="71"/>
      <c r="S77" s="74"/>
      <c r="U77" s="71"/>
      <c r="X77" s="68"/>
      <c r="Z77" s="69"/>
      <c r="AA77" s="69"/>
      <c r="AC77" s="68"/>
      <c r="AJ77"/>
      <c r="AK77"/>
      <c r="AL77"/>
      <c r="AM77"/>
    </row>
    <row r="78" spans="1:39" x14ac:dyDescent="0.3">
      <c r="A78" s="54">
        <v>43573</v>
      </c>
      <c r="B78" s="76">
        <v>123.1</v>
      </c>
      <c r="C78" s="76">
        <v>352.3</v>
      </c>
      <c r="D78" s="76">
        <v>64.540000000000006</v>
      </c>
      <c r="E78" s="76">
        <v>610</v>
      </c>
      <c r="F78" s="76">
        <v>390.46</v>
      </c>
      <c r="N78" s="74"/>
      <c r="P78" s="71"/>
      <c r="S78" s="74"/>
      <c r="U78" s="71"/>
      <c r="X78" s="68"/>
      <c r="Z78" s="69"/>
      <c r="AA78" s="69"/>
      <c r="AC78" s="68"/>
      <c r="AJ78"/>
      <c r="AK78"/>
      <c r="AL78"/>
      <c r="AM78"/>
    </row>
    <row r="79" spans="1:39" x14ac:dyDescent="0.3">
      <c r="A79" s="54">
        <v>43578</v>
      </c>
      <c r="B79" s="76">
        <v>123.5</v>
      </c>
      <c r="C79" s="76">
        <v>349.1</v>
      </c>
      <c r="D79" s="76">
        <v>63.48</v>
      </c>
      <c r="E79" s="76">
        <v>613</v>
      </c>
      <c r="F79" s="76">
        <v>391.35</v>
      </c>
      <c r="N79" s="74"/>
      <c r="P79" s="71"/>
      <c r="S79" s="74"/>
      <c r="U79" s="71"/>
      <c r="X79" s="68"/>
      <c r="Z79" s="69"/>
      <c r="AA79" s="69"/>
      <c r="AC79" s="68"/>
      <c r="AJ79"/>
      <c r="AK79"/>
      <c r="AL79"/>
      <c r="AM79"/>
    </row>
    <row r="80" spans="1:39" x14ac:dyDescent="0.3">
      <c r="A80" s="54">
        <v>43579</v>
      </c>
      <c r="B80" s="76">
        <v>122.4</v>
      </c>
      <c r="C80" s="76">
        <v>350.95</v>
      </c>
      <c r="D80" s="76">
        <v>62.88</v>
      </c>
      <c r="E80" s="76">
        <v>619</v>
      </c>
      <c r="F80" s="76">
        <v>390.98</v>
      </c>
      <c r="N80" s="74"/>
      <c r="P80" s="71"/>
      <c r="S80" s="74"/>
      <c r="U80" s="71"/>
      <c r="X80" s="68"/>
      <c r="Z80" s="69"/>
      <c r="AA80" s="69"/>
      <c r="AC80" s="68"/>
      <c r="AJ80"/>
      <c r="AK80"/>
      <c r="AL80"/>
      <c r="AM80"/>
    </row>
    <row r="81" spans="1:39" x14ac:dyDescent="0.3">
      <c r="A81" s="54">
        <v>43580</v>
      </c>
      <c r="B81" s="76">
        <v>121.7</v>
      </c>
      <c r="C81" s="76">
        <v>347.85</v>
      </c>
      <c r="D81" s="76">
        <v>62.02</v>
      </c>
      <c r="E81" s="76">
        <v>617.79999999999995</v>
      </c>
      <c r="F81" s="76">
        <v>390.15</v>
      </c>
      <c r="N81" s="74"/>
      <c r="P81" s="71"/>
      <c r="S81" s="74"/>
      <c r="U81" s="71"/>
      <c r="X81" s="68"/>
      <c r="Z81" s="69"/>
      <c r="AA81" s="69"/>
      <c r="AC81" s="68"/>
      <c r="AJ81"/>
      <c r="AK81"/>
      <c r="AL81"/>
      <c r="AM81"/>
    </row>
    <row r="82" spans="1:39" x14ac:dyDescent="0.3">
      <c r="A82" s="54">
        <v>43581</v>
      </c>
      <c r="B82" s="76">
        <v>120.9</v>
      </c>
      <c r="C82" s="76">
        <v>346.45</v>
      </c>
      <c r="D82" s="76">
        <v>62.14</v>
      </c>
      <c r="E82" s="76">
        <v>620</v>
      </c>
      <c r="F82" s="76">
        <v>391.01</v>
      </c>
      <c r="N82" s="74"/>
      <c r="P82" s="71"/>
      <c r="S82" s="74"/>
      <c r="U82" s="71"/>
      <c r="X82" s="68"/>
      <c r="Z82" s="69"/>
      <c r="AA82" s="69"/>
      <c r="AC82" s="68"/>
      <c r="AJ82"/>
      <c r="AK82"/>
      <c r="AL82"/>
      <c r="AM82"/>
    </row>
    <row r="83" spans="1:39" x14ac:dyDescent="0.3">
      <c r="A83" s="54">
        <v>43584</v>
      </c>
      <c r="B83" s="76">
        <v>120.9</v>
      </c>
      <c r="C83" s="76">
        <v>345.35</v>
      </c>
      <c r="D83" s="76">
        <v>62.2</v>
      </c>
      <c r="E83" s="76">
        <v>621.20000000000005</v>
      </c>
      <c r="F83" s="76">
        <v>391.32</v>
      </c>
      <c r="N83" s="74"/>
      <c r="P83" s="71"/>
      <c r="S83" s="74"/>
      <c r="U83" s="71"/>
      <c r="X83" s="68"/>
      <c r="Z83" s="69"/>
      <c r="AA83" s="69"/>
      <c r="AC83" s="68"/>
      <c r="AJ83"/>
      <c r="AK83"/>
      <c r="AL83"/>
      <c r="AM83"/>
    </row>
    <row r="84" spans="1:39" x14ac:dyDescent="0.3">
      <c r="A84" s="54">
        <v>43585</v>
      </c>
      <c r="B84" s="76">
        <v>120.75</v>
      </c>
      <c r="C84" s="76">
        <v>349.05</v>
      </c>
      <c r="D84" s="76">
        <v>61.84</v>
      </c>
      <c r="E84" s="76">
        <v>627.20000000000005</v>
      </c>
      <c r="F84" s="76">
        <v>391.35</v>
      </c>
      <c r="N84" s="74"/>
      <c r="P84" s="71"/>
      <c r="S84" s="74"/>
      <c r="U84" s="71"/>
      <c r="X84" s="68"/>
      <c r="Z84" s="69"/>
      <c r="AA84" s="69"/>
      <c r="AC84" s="68"/>
      <c r="AJ84"/>
      <c r="AK84"/>
      <c r="AL84"/>
      <c r="AM84"/>
    </row>
    <row r="85" spans="1:39" x14ac:dyDescent="0.3">
      <c r="A85" s="54">
        <v>43587</v>
      </c>
      <c r="B85" s="76">
        <v>120.6</v>
      </c>
      <c r="C85" s="76">
        <v>351</v>
      </c>
      <c r="D85" s="76">
        <v>64.459999999999994</v>
      </c>
      <c r="E85" s="76">
        <v>618</v>
      </c>
      <c r="F85" s="76">
        <v>388.84</v>
      </c>
      <c r="N85" s="74"/>
      <c r="P85" s="71"/>
      <c r="S85" s="74"/>
      <c r="U85" s="71"/>
      <c r="X85" s="68"/>
      <c r="Z85" s="69"/>
      <c r="AA85" s="69"/>
      <c r="AC85" s="68"/>
      <c r="AJ85"/>
      <c r="AK85"/>
      <c r="AL85"/>
      <c r="AM85"/>
    </row>
    <row r="86" spans="1:39" x14ac:dyDescent="0.3">
      <c r="A86" s="54">
        <v>43588</v>
      </c>
      <c r="B86" s="76">
        <v>119.8</v>
      </c>
      <c r="C86" s="76">
        <v>355.05</v>
      </c>
      <c r="D86" s="76">
        <v>64.28</v>
      </c>
      <c r="E86" s="76">
        <v>621.4</v>
      </c>
      <c r="F86" s="76">
        <v>390.37</v>
      </c>
      <c r="N86" s="74"/>
      <c r="P86" s="71"/>
      <c r="S86" s="74"/>
      <c r="U86" s="71"/>
      <c r="X86" s="68"/>
      <c r="Z86" s="69"/>
      <c r="AA86" s="69"/>
      <c r="AC86" s="68"/>
      <c r="AJ86"/>
      <c r="AK86"/>
      <c r="AL86"/>
      <c r="AM86"/>
    </row>
    <row r="87" spans="1:39" x14ac:dyDescent="0.3">
      <c r="A87" s="54">
        <v>43591</v>
      </c>
      <c r="B87" s="76">
        <v>118.4</v>
      </c>
      <c r="C87" s="76">
        <v>344.4</v>
      </c>
      <c r="D87" s="76">
        <v>62.96</v>
      </c>
      <c r="E87" s="76">
        <v>618</v>
      </c>
      <c r="F87" s="76">
        <v>386.95</v>
      </c>
      <c r="N87" s="74"/>
      <c r="P87" s="71"/>
      <c r="S87" s="74"/>
      <c r="U87" s="71"/>
      <c r="X87" s="68"/>
      <c r="Z87" s="69"/>
      <c r="AA87" s="69"/>
      <c r="AC87" s="68"/>
      <c r="AJ87"/>
      <c r="AK87"/>
      <c r="AL87"/>
      <c r="AM87"/>
    </row>
    <row r="88" spans="1:39" x14ac:dyDescent="0.3">
      <c r="A88" s="54">
        <v>43592</v>
      </c>
      <c r="B88" s="76">
        <v>123</v>
      </c>
      <c r="C88" s="76">
        <v>335.05</v>
      </c>
      <c r="D88" s="76">
        <v>61.14</v>
      </c>
      <c r="E88" s="76">
        <v>611.6</v>
      </c>
      <c r="F88" s="76">
        <v>381.64</v>
      </c>
      <c r="N88" s="74"/>
      <c r="P88" s="71"/>
      <c r="S88" s="74"/>
      <c r="U88" s="71"/>
      <c r="X88" s="68"/>
      <c r="Z88" s="69"/>
      <c r="AA88" s="69"/>
      <c r="AC88" s="68"/>
      <c r="AJ88"/>
      <c r="AK88"/>
      <c r="AL88"/>
      <c r="AM88"/>
    </row>
    <row r="89" spans="1:39" x14ac:dyDescent="0.3">
      <c r="A89" s="54">
        <v>43593</v>
      </c>
      <c r="B89" s="76">
        <v>126.25</v>
      </c>
      <c r="C89" s="76">
        <v>339.6</v>
      </c>
      <c r="D89" s="76">
        <v>61.48</v>
      </c>
      <c r="E89" s="76">
        <v>618.79999999999995</v>
      </c>
      <c r="F89" s="76">
        <v>382.23</v>
      </c>
      <c r="N89" s="74"/>
      <c r="P89" s="71"/>
      <c r="S89" s="74"/>
      <c r="U89" s="71"/>
      <c r="X89" s="68"/>
      <c r="Z89" s="69"/>
      <c r="AA89" s="69"/>
      <c r="AC89" s="68"/>
      <c r="AJ89"/>
      <c r="AK89"/>
      <c r="AL89"/>
      <c r="AM89"/>
    </row>
    <row r="90" spans="1:39" x14ac:dyDescent="0.3">
      <c r="A90" s="54">
        <v>43594</v>
      </c>
      <c r="B90" s="76">
        <v>124.95</v>
      </c>
      <c r="C90" s="76">
        <v>331.85</v>
      </c>
      <c r="D90" s="76">
        <v>60.1</v>
      </c>
      <c r="E90" s="76">
        <v>607.79999999999995</v>
      </c>
      <c r="F90" s="76">
        <v>375.92</v>
      </c>
      <c r="N90" s="74"/>
      <c r="P90" s="71"/>
      <c r="S90" s="74"/>
      <c r="U90" s="71"/>
      <c r="X90" s="68"/>
      <c r="Z90" s="69"/>
      <c r="AA90" s="69"/>
      <c r="AC90" s="68"/>
      <c r="AJ90"/>
      <c r="AK90"/>
      <c r="AL90"/>
      <c r="AM90"/>
    </row>
    <row r="91" spans="1:39" x14ac:dyDescent="0.3">
      <c r="A91" s="54">
        <v>43595</v>
      </c>
      <c r="B91" s="76">
        <v>124.7</v>
      </c>
      <c r="C91" s="76">
        <v>333.55</v>
      </c>
      <c r="D91" s="76">
        <v>59.58</v>
      </c>
      <c r="E91" s="76">
        <v>608.6</v>
      </c>
      <c r="F91" s="76">
        <v>377.14</v>
      </c>
      <c r="N91" s="74"/>
      <c r="P91" s="71"/>
      <c r="S91" s="74"/>
      <c r="U91" s="71"/>
      <c r="X91" s="68"/>
      <c r="Z91" s="69"/>
      <c r="AA91" s="69"/>
      <c r="AC91" s="68"/>
      <c r="AJ91"/>
      <c r="AK91"/>
      <c r="AL91"/>
      <c r="AM91"/>
    </row>
    <row r="92" spans="1:39" x14ac:dyDescent="0.3">
      <c r="A92" s="54">
        <v>43598</v>
      </c>
      <c r="B92" s="76">
        <v>122.45</v>
      </c>
      <c r="C92" s="76">
        <v>323.75</v>
      </c>
      <c r="D92" s="76">
        <v>57.98</v>
      </c>
      <c r="E92" s="76">
        <v>598.6</v>
      </c>
      <c r="F92" s="76">
        <v>372.57</v>
      </c>
      <c r="N92" s="74"/>
      <c r="P92" s="71"/>
      <c r="S92" s="74"/>
      <c r="U92" s="71"/>
      <c r="X92" s="68"/>
      <c r="Z92" s="69"/>
      <c r="AA92" s="69"/>
      <c r="AC92" s="68"/>
      <c r="AJ92"/>
      <c r="AK92"/>
      <c r="AL92"/>
      <c r="AM92"/>
    </row>
    <row r="93" spans="1:39" x14ac:dyDescent="0.3">
      <c r="A93" s="54">
        <v>43599</v>
      </c>
      <c r="B93" s="76">
        <v>126.5</v>
      </c>
      <c r="C93" s="76">
        <v>334.3</v>
      </c>
      <c r="D93" s="76">
        <v>58.9</v>
      </c>
      <c r="E93" s="76">
        <v>607</v>
      </c>
      <c r="F93" s="76">
        <v>376.34</v>
      </c>
      <c r="N93" s="74"/>
      <c r="P93" s="71"/>
      <c r="S93" s="74"/>
      <c r="U93" s="71"/>
      <c r="X93" s="68"/>
      <c r="Z93" s="69"/>
      <c r="AA93" s="69"/>
      <c r="AC93" s="68"/>
      <c r="AJ93"/>
      <c r="AK93"/>
      <c r="AL93"/>
      <c r="AM93"/>
    </row>
    <row r="94" spans="1:39" x14ac:dyDescent="0.3">
      <c r="A94" s="54">
        <v>43600</v>
      </c>
      <c r="B94" s="76">
        <v>128</v>
      </c>
      <c r="C94" s="76">
        <v>337.15</v>
      </c>
      <c r="D94" s="76">
        <v>60.82</v>
      </c>
      <c r="E94" s="76">
        <v>612.6</v>
      </c>
      <c r="F94" s="76">
        <v>378.06</v>
      </c>
      <c r="N94" s="74"/>
      <c r="P94" s="71"/>
      <c r="S94" s="74"/>
      <c r="U94" s="71"/>
      <c r="X94" s="68"/>
      <c r="Z94" s="69"/>
      <c r="AA94" s="69"/>
      <c r="AC94" s="68"/>
      <c r="AJ94"/>
      <c r="AK94"/>
      <c r="AL94"/>
      <c r="AM94"/>
    </row>
    <row r="95" spans="1:39" x14ac:dyDescent="0.3">
      <c r="A95" s="54">
        <v>43601</v>
      </c>
      <c r="B95" s="76">
        <v>128.94999999999999</v>
      </c>
      <c r="C95" s="76">
        <v>341.2</v>
      </c>
      <c r="D95" s="76">
        <v>60.32</v>
      </c>
      <c r="E95" s="76">
        <v>615</v>
      </c>
      <c r="F95" s="76">
        <v>382.88</v>
      </c>
      <c r="N95" s="74"/>
      <c r="P95" s="71"/>
      <c r="S95" s="74"/>
      <c r="U95" s="71"/>
      <c r="X95" s="68"/>
      <c r="Z95" s="69"/>
      <c r="AA95" s="69"/>
      <c r="AC95" s="68"/>
      <c r="AJ95"/>
      <c r="AK95"/>
      <c r="AL95"/>
      <c r="AM95"/>
    </row>
    <row r="96" spans="1:39" x14ac:dyDescent="0.3">
      <c r="A96" s="54">
        <v>43602</v>
      </c>
      <c r="B96" s="76">
        <v>128.55000000000001</v>
      </c>
      <c r="C96" s="76">
        <v>340.85</v>
      </c>
      <c r="D96" s="76">
        <v>59.6</v>
      </c>
      <c r="E96" s="76">
        <v>620</v>
      </c>
      <c r="F96" s="76">
        <v>381.51</v>
      </c>
      <c r="N96" s="74"/>
      <c r="P96" s="71"/>
      <c r="S96" s="74"/>
      <c r="U96" s="71"/>
      <c r="X96" s="68"/>
      <c r="Z96" s="69"/>
      <c r="AA96" s="69"/>
      <c r="AC96" s="68"/>
      <c r="AJ96"/>
      <c r="AK96"/>
      <c r="AL96"/>
      <c r="AM96"/>
    </row>
    <row r="97" spans="1:39" x14ac:dyDescent="0.3">
      <c r="A97" s="54">
        <v>43605</v>
      </c>
      <c r="B97" s="76">
        <v>126.65</v>
      </c>
      <c r="C97" s="76">
        <v>330.05</v>
      </c>
      <c r="D97" s="76">
        <v>58.28</v>
      </c>
      <c r="E97" s="76">
        <v>603.4</v>
      </c>
      <c r="F97" s="76">
        <v>377.46</v>
      </c>
      <c r="N97" s="74"/>
      <c r="P97" s="71"/>
      <c r="S97" s="74"/>
      <c r="U97" s="71"/>
      <c r="X97" s="68"/>
      <c r="Z97" s="69"/>
      <c r="AA97" s="69"/>
      <c r="AC97" s="68"/>
      <c r="AJ97"/>
      <c r="AK97"/>
      <c r="AL97"/>
      <c r="AM97"/>
    </row>
    <row r="98" spans="1:39" x14ac:dyDescent="0.3">
      <c r="A98" s="54">
        <v>43606</v>
      </c>
      <c r="B98" s="76">
        <v>128.44999999999999</v>
      </c>
      <c r="C98" s="76">
        <v>335.15</v>
      </c>
      <c r="D98" s="76">
        <v>58.44</v>
      </c>
      <c r="E98" s="76">
        <v>615.20000000000005</v>
      </c>
      <c r="F98" s="76">
        <v>379.5</v>
      </c>
      <c r="N98" s="74"/>
      <c r="P98" s="71"/>
      <c r="S98" s="74"/>
      <c r="U98" s="71"/>
      <c r="X98" s="68"/>
      <c r="Z98" s="69"/>
      <c r="AA98" s="69"/>
      <c r="AC98" s="68"/>
      <c r="AJ98"/>
      <c r="AK98"/>
      <c r="AL98"/>
      <c r="AM98"/>
    </row>
    <row r="99" spans="1:39" x14ac:dyDescent="0.3">
      <c r="A99" s="54">
        <v>43607</v>
      </c>
      <c r="B99" s="76">
        <v>128.15</v>
      </c>
      <c r="C99" s="76">
        <v>336.3</v>
      </c>
      <c r="D99" s="76">
        <v>57.62</v>
      </c>
      <c r="E99" s="76">
        <v>617.6</v>
      </c>
      <c r="F99" s="76">
        <v>379.19</v>
      </c>
      <c r="N99" s="74"/>
      <c r="P99" s="71"/>
      <c r="S99" s="74"/>
      <c r="U99" s="71"/>
      <c r="X99" s="68"/>
      <c r="Z99" s="69"/>
      <c r="AA99" s="69"/>
      <c r="AC99" s="68"/>
      <c r="AJ99"/>
      <c r="AK99"/>
      <c r="AL99"/>
      <c r="AM99"/>
    </row>
    <row r="100" spans="1:39" x14ac:dyDescent="0.3">
      <c r="A100" s="54">
        <v>43608</v>
      </c>
      <c r="B100" s="76">
        <v>126.85</v>
      </c>
      <c r="C100" s="76">
        <v>334</v>
      </c>
      <c r="D100" s="76">
        <v>56.8</v>
      </c>
      <c r="E100" s="76">
        <v>605</v>
      </c>
      <c r="F100" s="76">
        <v>373.79</v>
      </c>
      <c r="N100" s="74"/>
      <c r="P100" s="71"/>
      <c r="S100" s="74"/>
      <c r="U100" s="71"/>
      <c r="X100" s="68"/>
      <c r="Z100" s="69"/>
      <c r="AA100" s="69"/>
      <c r="AC100" s="68"/>
      <c r="AJ100"/>
      <c r="AK100"/>
      <c r="AL100"/>
      <c r="AM100"/>
    </row>
    <row r="101" spans="1:39" x14ac:dyDescent="0.3">
      <c r="A101" s="54">
        <v>43609</v>
      </c>
      <c r="B101" s="76">
        <v>128</v>
      </c>
      <c r="C101" s="76">
        <v>336.5</v>
      </c>
      <c r="D101" s="76">
        <v>56.84</v>
      </c>
      <c r="E101" s="76">
        <v>603</v>
      </c>
      <c r="F101" s="76">
        <v>375.89</v>
      </c>
      <c r="N101" s="74"/>
      <c r="P101" s="71"/>
      <c r="S101" s="74"/>
      <c r="U101" s="71"/>
      <c r="X101" s="68"/>
      <c r="Z101" s="69"/>
      <c r="AA101" s="69"/>
      <c r="AC101" s="68"/>
      <c r="AJ101"/>
      <c r="AK101"/>
      <c r="AL101"/>
      <c r="AM101"/>
    </row>
    <row r="102" spans="1:39" x14ac:dyDescent="0.3">
      <c r="A102" s="54">
        <v>43612</v>
      </c>
      <c r="B102" s="76">
        <v>127.85</v>
      </c>
      <c r="C102" s="76">
        <v>338.65</v>
      </c>
      <c r="D102" s="76">
        <v>57.48</v>
      </c>
      <c r="E102" s="76">
        <v>606</v>
      </c>
      <c r="F102" s="76">
        <v>376.71</v>
      </c>
      <c r="N102" s="74"/>
      <c r="P102" s="71"/>
      <c r="S102" s="74"/>
      <c r="U102" s="71"/>
      <c r="X102" s="68"/>
      <c r="Z102" s="69"/>
      <c r="AA102" s="69"/>
      <c r="AC102" s="68"/>
      <c r="AJ102"/>
      <c r="AK102"/>
      <c r="AL102"/>
      <c r="AM102"/>
    </row>
    <row r="103" spans="1:39" x14ac:dyDescent="0.3">
      <c r="A103" s="54">
        <v>43613</v>
      </c>
      <c r="B103" s="76">
        <v>129.05000000000001</v>
      </c>
      <c r="C103" s="76">
        <v>342.6</v>
      </c>
      <c r="D103" s="76">
        <v>58.02</v>
      </c>
      <c r="E103" s="76">
        <v>605.20000000000005</v>
      </c>
      <c r="F103" s="76">
        <v>375.9</v>
      </c>
      <c r="N103" s="74"/>
      <c r="P103" s="71"/>
      <c r="S103" s="74"/>
      <c r="U103" s="71"/>
      <c r="X103" s="68"/>
      <c r="Z103" s="69"/>
      <c r="AA103" s="69"/>
      <c r="AC103" s="68"/>
      <c r="AJ103"/>
      <c r="AK103"/>
      <c r="AL103"/>
      <c r="AM103"/>
    </row>
    <row r="104" spans="1:39" x14ac:dyDescent="0.3">
      <c r="A104" s="54">
        <v>43614</v>
      </c>
      <c r="B104" s="76">
        <v>127.3</v>
      </c>
      <c r="C104" s="76">
        <v>338.2</v>
      </c>
      <c r="D104" s="76">
        <v>57.16</v>
      </c>
      <c r="E104" s="76">
        <v>595.4</v>
      </c>
      <c r="F104" s="76">
        <v>370.51</v>
      </c>
      <c r="N104" s="74"/>
      <c r="P104" s="71"/>
      <c r="S104" s="74"/>
      <c r="U104" s="71"/>
      <c r="X104" s="68"/>
      <c r="Z104" s="69"/>
      <c r="AA104" s="69"/>
      <c r="AC104" s="68"/>
      <c r="AJ104"/>
      <c r="AK104"/>
      <c r="AL104"/>
      <c r="AM104"/>
    </row>
    <row r="105" spans="1:39" x14ac:dyDescent="0.3">
      <c r="A105" s="54">
        <v>43615</v>
      </c>
      <c r="B105" s="76">
        <v>128</v>
      </c>
      <c r="C105" s="76">
        <v>341.65</v>
      </c>
      <c r="D105" s="76">
        <v>57.06</v>
      </c>
      <c r="E105" s="76">
        <v>598.6</v>
      </c>
      <c r="F105" s="76">
        <v>372.07</v>
      </c>
      <c r="N105" s="74"/>
      <c r="P105" s="71"/>
      <c r="S105" s="74"/>
      <c r="U105" s="71"/>
      <c r="X105" s="68"/>
      <c r="Z105" s="69"/>
      <c r="AA105" s="69"/>
      <c r="AC105" s="68"/>
      <c r="AJ105"/>
      <c r="AK105"/>
      <c r="AL105"/>
      <c r="AM105"/>
    </row>
    <row r="106" spans="1:39" x14ac:dyDescent="0.3">
      <c r="A106" s="54">
        <v>43616</v>
      </c>
      <c r="B106" s="76">
        <v>127.6</v>
      </c>
      <c r="C106" s="76">
        <v>338.6</v>
      </c>
      <c r="D106" s="76">
        <v>55.78</v>
      </c>
      <c r="E106" s="76">
        <v>594.79999999999995</v>
      </c>
      <c r="F106" s="76">
        <v>369.06</v>
      </c>
      <c r="N106" s="74"/>
      <c r="P106" s="71"/>
      <c r="S106" s="74"/>
      <c r="U106" s="71"/>
      <c r="X106" s="68"/>
      <c r="Z106" s="69"/>
      <c r="AA106" s="69"/>
      <c r="AC106" s="68"/>
      <c r="AJ106"/>
      <c r="AK106"/>
      <c r="AL106"/>
      <c r="AM106"/>
    </row>
    <row r="107" spans="1:39" x14ac:dyDescent="0.3">
      <c r="A107" s="54">
        <v>43619</v>
      </c>
      <c r="B107" s="76">
        <v>127.35</v>
      </c>
      <c r="C107" s="76">
        <v>340.5</v>
      </c>
      <c r="D107" s="76">
        <v>55.6</v>
      </c>
      <c r="E107" s="76">
        <v>597.6</v>
      </c>
      <c r="F107" s="76">
        <v>370.49</v>
      </c>
      <c r="N107" s="74"/>
      <c r="P107" s="71"/>
      <c r="S107" s="74"/>
      <c r="U107" s="71"/>
      <c r="X107" s="68"/>
      <c r="Z107" s="69"/>
      <c r="AA107" s="69"/>
      <c r="AC107" s="68"/>
      <c r="AJ107"/>
      <c r="AK107"/>
      <c r="AL107"/>
      <c r="AM107"/>
    </row>
    <row r="108" spans="1:39" x14ac:dyDescent="0.3">
      <c r="A108" s="54">
        <v>43620</v>
      </c>
      <c r="B108" s="76">
        <v>127.6</v>
      </c>
      <c r="C108" s="76">
        <v>342.1</v>
      </c>
      <c r="D108" s="76">
        <v>57.46</v>
      </c>
      <c r="E108" s="76">
        <v>595.6</v>
      </c>
      <c r="F108" s="76">
        <v>372.67</v>
      </c>
      <c r="N108" s="74"/>
      <c r="P108" s="71"/>
      <c r="S108" s="74"/>
      <c r="U108" s="71"/>
      <c r="X108" s="68"/>
      <c r="Z108" s="69"/>
      <c r="AA108" s="69"/>
      <c r="AC108" s="68"/>
      <c r="AJ108"/>
      <c r="AK108"/>
      <c r="AL108"/>
      <c r="AM108"/>
    </row>
    <row r="109" spans="1:39" x14ac:dyDescent="0.3">
      <c r="A109" s="54">
        <v>43621</v>
      </c>
      <c r="B109" s="76">
        <v>128.80000000000001</v>
      </c>
      <c r="C109" s="76">
        <v>349.5</v>
      </c>
      <c r="D109" s="76">
        <v>57.08</v>
      </c>
      <c r="E109" s="76">
        <v>606</v>
      </c>
      <c r="F109" s="76">
        <v>374.08</v>
      </c>
      <c r="N109" s="74"/>
      <c r="P109" s="71"/>
      <c r="S109" s="74"/>
      <c r="U109" s="71"/>
      <c r="X109" s="68"/>
      <c r="Z109" s="69"/>
      <c r="AA109" s="69"/>
      <c r="AC109" s="68"/>
      <c r="AJ109"/>
      <c r="AK109"/>
      <c r="AL109"/>
      <c r="AM109"/>
    </row>
    <row r="110" spans="1:39" x14ac:dyDescent="0.3">
      <c r="A110" s="54">
        <v>43622</v>
      </c>
      <c r="B110" s="76">
        <v>131.19999999999999</v>
      </c>
      <c r="C110" s="76">
        <v>350.35</v>
      </c>
      <c r="D110" s="76">
        <v>56.74</v>
      </c>
      <c r="E110" s="76">
        <v>607.20000000000005</v>
      </c>
      <c r="F110" s="76">
        <v>374.01</v>
      </c>
      <c r="N110" s="74"/>
      <c r="P110" s="71"/>
      <c r="S110" s="74"/>
      <c r="U110" s="71"/>
      <c r="X110" s="68"/>
      <c r="Z110" s="69"/>
      <c r="AA110" s="69"/>
      <c r="AC110" s="68"/>
      <c r="AJ110"/>
      <c r="AK110"/>
      <c r="AL110"/>
      <c r="AM110"/>
    </row>
    <row r="111" spans="1:39" x14ac:dyDescent="0.3">
      <c r="A111" s="54">
        <v>43623</v>
      </c>
      <c r="B111" s="76">
        <v>132.85</v>
      </c>
      <c r="C111" s="76">
        <v>357.05</v>
      </c>
      <c r="D111" s="76">
        <v>56.5</v>
      </c>
      <c r="E111" s="76">
        <v>611.4</v>
      </c>
      <c r="F111" s="76">
        <v>377.48</v>
      </c>
      <c r="N111" s="74"/>
      <c r="P111" s="71"/>
      <c r="S111" s="74"/>
      <c r="U111" s="71"/>
      <c r="X111" s="68"/>
      <c r="Z111" s="69"/>
      <c r="AA111" s="69"/>
      <c r="AC111" s="68"/>
      <c r="AJ111"/>
      <c r="AK111"/>
      <c r="AL111"/>
      <c r="AM111"/>
    </row>
    <row r="112" spans="1:39" x14ac:dyDescent="0.3">
      <c r="A112" s="54">
        <v>43627</v>
      </c>
      <c r="B112" s="76">
        <v>136.30000000000001</v>
      </c>
      <c r="C112" s="76">
        <v>359.6</v>
      </c>
      <c r="D112" s="76">
        <v>57.26</v>
      </c>
      <c r="E112" s="76">
        <v>618</v>
      </c>
      <c r="F112" s="76">
        <v>380.89</v>
      </c>
      <c r="N112" s="74"/>
      <c r="P112" s="71"/>
      <c r="S112" s="74"/>
      <c r="U112" s="71"/>
      <c r="X112" s="68"/>
      <c r="Z112" s="69"/>
      <c r="AA112" s="69"/>
      <c r="AC112" s="68"/>
      <c r="AJ112"/>
      <c r="AK112"/>
      <c r="AL112"/>
      <c r="AM112"/>
    </row>
    <row r="113" spans="1:39" x14ac:dyDescent="0.3">
      <c r="A113" s="54">
        <v>43628</v>
      </c>
      <c r="B113" s="76">
        <v>136.75</v>
      </c>
      <c r="C113" s="76">
        <v>356.8</v>
      </c>
      <c r="D113" s="76">
        <v>56.52</v>
      </c>
      <c r="E113" s="76">
        <v>613.79999999999995</v>
      </c>
      <c r="F113" s="76">
        <v>379.74</v>
      </c>
      <c r="N113" s="74"/>
      <c r="P113" s="71"/>
      <c r="S113" s="74"/>
      <c r="U113" s="71"/>
      <c r="X113" s="68"/>
      <c r="Z113" s="69"/>
      <c r="AA113" s="69"/>
      <c r="AC113" s="68"/>
      <c r="AJ113"/>
      <c r="AK113"/>
      <c r="AL113"/>
      <c r="AM113"/>
    </row>
    <row r="114" spans="1:39" x14ac:dyDescent="0.3">
      <c r="A114" s="54">
        <v>43629</v>
      </c>
      <c r="B114" s="76">
        <v>136.55000000000001</v>
      </c>
      <c r="C114" s="76">
        <v>355.25</v>
      </c>
      <c r="D114" s="76">
        <v>57.02</v>
      </c>
      <c r="E114" s="76">
        <v>611.20000000000005</v>
      </c>
      <c r="F114" s="76">
        <v>380.33</v>
      </c>
      <c r="N114" s="74"/>
      <c r="P114" s="71"/>
      <c r="S114" s="74"/>
      <c r="U114" s="71"/>
      <c r="X114" s="68"/>
      <c r="Z114" s="69"/>
      <c r="AA114" s="69"/>
      <c r="AC114" s="68"/>
      <c r="AJ114"/>
      <c r="AK114"/>
      <c r="AL114"/>
      <c r="AM114"/>
    </row>
    <row r="115" spans="1:39" x14ac:dyDescent="0.3">
      <c r="A115" s="54">
        <v>43630</v>
      </c>
      <c r="B115" s="76">
        <v>136</v>
      </c>
      <c r="C115" s="76">
        <v>354</v>
      </c>
      <c r="D115" s="76">
        <v>56.18</v>
      </c>
      <c r="E115" s="76">
        <v>612.20000000000005</v>
      </c>
      <c r="F115" s="76">
        <v>378.81</v>
      </c>
      <c r="N115" s="74"/>
      <c r="P115" s="71"/>
      <c r="S115" s="74"/>
      <c r="U115" s="71"/>
      <c r="X115" s="68"/>
      <c r="Z115" s="69"/>
      <c r="AA115" s="69"/>
      <c r="AC115" s="68"/>
      <c r="AJ115"/>
      <c r="AK115"/>
      <c r="AL115"/>
      <c r="AM115"/>
    </row>
    <row r="116" spans="1:39" x14ac:dyDescent="0.3">
      <c r="A116" s="54">
        <v>43633</v>
      </c>
      <c r="B116" s="76">
        <v>136.9</v>
      </c>
      <c r="C116" s="76">
        <v>358.3</v>
      </c>
      <c r="D116" s="76">
        <v>56.14</v>
      </c>
      <c r="E116" s="76">
        <v>611.6</v>
      </c>
      <c r="F116" s="76">
        <v>378.46</v>
      </c>
      <c r="N116" s="74"/>
      <c r="P116" s="71"/>
      <c r="S116" s="74"/>
      <c r="U116" s="71"/>
      <c r="X116" s="68"/>
      <c r="Z116" s="69"/>
      <c r="AA116" s="69"/>
      <c r="AC116" s="68"/>
      <c r="AJ116"/>
      <c r="AK116"/>
      <c r="AL116"/>
      <c r="AM116"/>
    </row>
    <row r="117" spans="1:39" x14ac:dyDescent="0.3">
      <c r="A117" s="54">
        <v>43634</v>
      </c>
      <c r="B117" s="76">
        <v>141.4</v>
      </c>
      <c r="C117" s="76">
        <v>368.8</v>
      </c>
      <c r="D117" s="76">
        <v>57.34</v>
      </c>
      <c r="E117" s="76">
        <v>632.4</v>
      </c>
      <c r="F117" s="76">
        <v>384.78</v>
      </c>
      <c r="N117" s="74"/>
      <c r="P117" s="71"/>
      <c r="S117" s="74"/>
      <c r="U117" s="71"/>
      <c r="X117" s="68"/>
      <c r="Z117" s="69"/>
      <c r="AA117" s="69"/>
      <c r="AC117" s="68"/>
      <c r="AJ117"/>
      <c r="AK117"/>
      <c r="AL117"/>
      <c r="AM117"/>
    </row>
    <row r="118" spans="1:39" x14ac:dyDescent="0.3">
      <c r="A118" s="54">
        <v>43635</v>
      </c>
      <c r="B118" s="76">
        <v>139.80000000000001</v>
      </c>
      <c r="C118" s="76">
        <v>366</v>
      </c>
      <c r="D118" s="76">
        <v>57.72</v>
      </c>
      <c r="E118" s="76">
        <v>628.79999999999995</v>
      </c>
      <c r="F118" s="76">
        <v>384.77</v>
      </c>
      <c r="N118" s="74"/>
      <c r="P118" s="71"/>
      <c r="S118" s="74"/>
      <c r="U118" s="71"/>
      <c r="X118" s="68"/>
      <c r="Z118" s="69"/>
      <c r="AA118" s="69"/>
      <c r="AC118" s="68"/>
      <c r="AJ118"/>
      <c r="AK118"/>
      <c r="AL118"/>
      <c r="AM118"/>
    </row>
    <row r="119" spans="1:39" x14ac:dyDescent="0.3">
      <c r="A119" s="54">
        <v>43636</v>
      </c>
      <c r="B119" s="76">
        <v>143</v>
      </c>
      <c r="C119" s="76">
        <v>370</v>
      </c>
      <c r="D119" s="76">
        <v>58.3</v>
      </c>
      <c r="E119" s="76">
        <v>634</v>
      </c>
      <c r="F119" s="76">
        <v>386.16</v>
      </c>
      <c r="N119" s="74"/>
      <c r="P119" s="71"/>
      <c r="S119" s="74"/>
      <c r="U119" s="71"/>
      <c r="X119" s="68"/>
      <c r="Z119" s="69"/>
      <c r="AA119" s="69"/>
      <c r="AC119" s="68"/>
      <c r="AJ119"/>
      <c r="AK119"/>
      <c r="AL119"/>
      <c r="AM119"/>
    </row>
    <row r="120" spans="1:39" x14ac:dyDescent="0.3">
      <c r="A120" s="54">
        <v>43637</v>
      </c>
      <c r="B120" s="76">
        <v>143.25</v>
      </c>
      <c r="C120" s="76">
        <v>368.3</v>
      </c>
      <c r="D120" s="76">
        <v>58</v>
      </c>
      <c r="E120" s="76">
        <v>630</v>
      </c>
      <c r="F120" s="76">
        <v>384.76</v>
      </c>
      <c r="N120" s="74"/>
      <c r="P120" s="71"/>
      <c r="S120" s="74"/>
      <c r="U120" s="71"/>
      <c r="X120" s="68"/>
      <c r="Z120" s="69"/>
      <c r="AA120" s="69"/>
      <c r="AC120" s="68"/>
      <c r="AJ120"/>
      <c r="AK120"/>
      <c r="AL120"/>
      <c r="AM120"/>
    </row>
    <row r="121" spans="1:39" x14ac:dyDescent="0.3">
      <c r="A121" s="54">
        <v>43640</v>
      </c>
      <c r="B121" s="76">
        <v>143.1</v>
      </c>
      <c r="C121" s="76">
        <v>371.25</v>
      </c>
      <c r="D121" s="76">
        <v>58.22</v>
      </c>
      <c r="E121" s="76">
        <v>630</v>
      </c>
      <c r="F121" s="76">
        <v>383.79</v>
      </c>
      <c r="N121" s="74"/>
      <c r="P121" s="71"/>
      <c r="S121" s="74"/>
      <c r="U121" s="71"/>
      <c r="X121" s="68"/>
      <c r="Z121" s="69"/>
      <c r="AA121" s="69"/>
      <c r="AC121" s="68"/>
      <c r="AJ121"/>
      <c r="AK121"/>
      <c r="AL121"/>
      <c r="AM121"/>
    </row>
    <row r="122" spans="1:39" x14ac:dyDescent="0.3">
      <c r="A122" s="54">
        <v>43641</v>
      </c>
      <c r="B122" s="76">
        <v>141.55000000000001</v>
      </c>
      <c r="C122" s="76">
        <v>371.7</v>
      </c>
      <c r="D122" s="76">
        <v>57.72</v>
      </c>
      <c r="E122" s="76">
        <v>628</v>
      </c>
      <c r="F122" s="76">
        <v>383.4</v>
      </c>
      <c r="N122" s="74"/>
      <c r="P122" s="71"/>
      <c r="S122" s="74"/>
      <c r="U122" s="71"/>
      <c r="X122" s="68"/>
      <c r="Z122" s="69"/>
      <c r="AA122" s="69"/>
      <c r="AC122" s="68"/>
      <c r="AJ122"/>
      <c r="AK122"/>
      <c r="AL122"/>
      <c r="AM122"/>
    </row>
    <row r="123" spans="1:39" x14ac:dyDescent="0.3">
      <c r="A123" s="54">
        <v>43642</v>
      </c>
      <c r="B123" s="76">
        <v>139.80000000000001</v>
      </c>
      <c r="C123" s="76">
        <v>367.6</v>
      </c>
      <c r="D123" s="76">
        <v>58.24</v>
      </c>
      <c r="E123" s="76">
        <v>626</v>
      </c>
      <c r="F123" s="76">
        <v>382.2</v>
      </c>
      <c r="N123" s="74"/>
      <c r="P123" s="71"/>
      <c r="S123" s="74"/>
      <c r="U123" s="71"/>
      <c r="X123" s="68"/>
      <c r="Z123" s="69"/>
      <c r="AA123" s="69"/>
      <c r="AC123" s="68"/>
      <c r="AJ123"/>
      <c r="AK123"/>
      <c r="AL123"/>
      <c r="AM123"/>
    </row>
    <row r="124" spans="1:39" x14ac:dyDescent="0.3">
      <c r="A124" s="54">
        <v>43643</v>
      </c>
      <c r="B124" s="76">
        <v>140.80000000000001</v>
      </c>
      <c r="C124" s="76">
        <v>368.35</v>
      </c>
      <c r="D124" s="76">
        <v>58.04</v>
      </c>
      <c r="E124" s="76">
        <v>627.4</v>
      </c>
      <c r="F124" s="76">
        <v>382.21</v>
      </c>
      <c r="N124" s="74"/>
      <c r="P124" s="71"/>
      <c r="S124" s="74"/>
      <c r="U124" s="71"/>
      <c r="X124" s="68"/>
      <c r="Z124" s="69"/>
      <c r="AA124" s="69"/>
      <c r="AC124" s="68"/>
      <c r="AJ124"/>
      <c r="AK124"/>
      <c r="AL124"/>
      <c r="AM124"/>
    </row>
    <row r="125" spans="1:39" x14ac:dyDescent="0.3">
      <c r="A125" s="54">
        <v>43644</v>
      </c>
      <c r="B125" s="76">
        <v>142.80000000000001</v>
      </c>
      <c r="C125" s="76">
        <v>374.3</v>
      </c>
      <c r="D125" s="76">
        <v>57.14</v>
      </c>
      <c r="E125" s="76">
        <v>634.20000000000005</v>
      </c>
      <c r="F125" s="76">
        <v>384.87</v>
      </c>
      <c r="N125" s="74"/>
      <c r="P125" s="71"/>
      <c r="S125" s="74"/>
      <c r="U125" s="71"/>
      <c r="X125" s="68"/>
      <c r="Z125" s="69"/>
      <c r="AA125" s="69"/>
      <c r="AC125" s="68"/>
      <c r="AJ125"/>
      <c r="AK125"/>
      <c r="AL125"/>
      <c r="AM125"/>
    </row>
    <row r="126" spans="1:39" x14ac:dyDescent="0.3">
      <c r="A126" s="54">
        <v>43647</v>
      </c>
      <c r="B126" s="76">
        <v>144.05000000000001</v>
      </c>
      <c r="C126" s="76">
        <v>374.6</v>
      </c>
      <c r="D126" s="76">
        <v>57.82</v>
      </c>
      <c r="E126" s="76">
        <v>634.79999999999995</v>
      </c>
      <c r="F126" s="76">
        <v>387.87</v>
      </c>
      <c r="N126" s="74"/>
      <c r="P126" s="71"/>
      <c r="S126" s="74"/>
      <c r="U126" s="71"/>
      <c r="X126" s="68"/>
      <c r="Z126" s="69"/>
      <c r="AA126" s="69"/>
      <c r="AC126" s="68"/>
      <c r="AJ126"/>
      <c r="AK126"/>
      <c r="AL126"/>
      <c r="AM126"/>
    </row>
    <row r="127" spans="1:39" x14ac:dyDescent="0.3">
      <c r="A127" s="54">
        <v>43648</v>
      </c>
      <c r="B127" s="76">
        <v>146.05000000000001</v>
      </c>
      <c r="C127" s="76">
        <v>377.5</v>
      </c>
      <c r="D127" s="76">
        <v>57.96</v>
      </c>
      <c r="E127" s="76">
        <v>640</v>
      </c>
      <c r="F127" s="76">
        <v>389.29</v>
      </c>
      <c r="N127" s="74"/>
      <c r="P127" s="71"/>
      <c r="S127" s="74"/>
      <c r="U127" s="71"/>
      <c r="X127" s="68"/>
      <c r="Z127" s="69"/>
      <c r="AA127" s="69"/>
      <c r="AC127" s="68"/>
      <c r="AJ127"/>
      <c r="AK127"/>
      <c r="AL127"/>
      <c r="AM127"/>
    </row>
    <row r="128" spans="1:39" x14ac:dyDescent="0.3">
      <c r="A128" s="54">
        <v>43649</v>
      </c>
      <c r="B128" s="76">
        <v>148.6</v>
      </c>
      <c r="C128" s="76">
        <v>380</v>
      </c>
      <c r="D128" s="76">
        <v>59.08</v>
      </c>
      <c r="E128" s="76">
        <v>644.79999999999995</v>
      </c>
      <c r="F128" s="76">
        <v>392.58</v>
      </c>
      <c r="N128" s="74"/>
      <c r="P128" s="71"/>
      <c r="S128" s="74"/>
      <c r="U128" s="71"/>
      <c r="X128" s="68"/>
      <c r="Z128" s="69"/>
      <c r="AA128" s="69"/>
      <c r="AC128" s="68"/>
      <c r="AJ128"/>
      <c r="AK128"/>
      <c r="AL128"/>
      <c r="AM128"/>
    </row>
    <row r="129" spans="1:39" x14ac:dyDescent="0.3">
      <c r="A129" s="54">
        <v>43650</v>
      </c>
      <c r="B129" s="76">
        <v>148.19999999999999</v>
      </c>
      <c r="C129" s="76">
        <v>381.35</v>
      </c>
      <c r="D129" s="76">
        <v>59.24</v>
      </c>
      <c r="E129" s="76">
        <v>640.6</v>
      </c>
      <c r="F129" s="76">
        <v>392.94</v>
      </c>
      <c r="N129" s="74"/>
      <c r="P129" s="71"/>
      <c r="S129" s="74"/>
      <c r="U129" s="71"/>
      <c r="X129" s="68"/>
      <c r="Z129" s="69"/>
      <c r="AA129" s="69"/>
      <c r="AC129" s="68"/>
      <c r="AJ129"/>
      <c r="AK129"/>
      <c r="AL129"/>
      <c r="AM129"/>
    </row>
    <row r="130" spans="1:39" x14ac:dyDescent="0.3">
      <c r="A130" s="54">
        <v>43651</v>
      </c>
      <c r="B130" s="76">
        <v>147.30000000000001</v>
      </c>
      <c r="C130" s="76">
        <v>380.8</v>
      </c>
      <c r="D130" s="76">
        <v>59.14</v>
      </c>
      <c r="E130" s="76">
        <v>637.20000000000005</v>
      </c>
      <c r="F130" s="76">
        <v>390.11</v>
      </c>
      <c r="N130" s="74"/>
      <c r="P130" s="71"/>
      <c r="S130" s="74"/>
      <c r="U130" s="71"/>
      <c r="X130" s="68"/>
      <c r="Z130" s="69"/>
      <c r="AA130" s="69"/>
      <c r="AC130" s="68"/>
      <c r="AJ130"/>
      <c r="AK130"/>
      <c r="AL130"/>
      <c r="AM130"/>
    </row>
    <row r="131" spans="1:39" x14ac:dyDescent="0.3">
      <c r="A131" s="54">
        <v>43654</v>
      </c>
      <c r="B131" s="76">
        <v>148.30000000000001</v>
      </c>
      <c r="C131" s="76">
        <v>383</v>
      </c>
      <c r="D131" s="76">
        <v>59.14</v>
      </c>
      <c r="E131" s="76">
        <v>640.4</v>
      </c>
      <c r="F131" s="76">
        <v>389.9</v>
      </c>
      <c r="N131" s="74"/>
      <c r="P131" s="71"/>
      <c r="S131" s="74"/>
      <c r="U131" s="71"/>
      <c r="X131" s="68"/>
      <c r="Z131" s="69"/>
      <c r="AA131" s="69"/>
      <c r="AC131" s="68"/>
      <c r="AJ131"/>
      <c r="AK131"/>
      <c r="AL131"/>
      <c r="AM131"/>
    </row>
    <row r="132" spans="1:39" x14ac:dyDescent="0.3">
      <c r="A132" s="54">
        <v>43655</v>
      </c>
      <c r="B132" s="76">
        <v>147.15</v>
      </c>
      <c r="C132" s="76">
        <v>383</v>
      </c>
      <c r="D132" s="76">
        <v>59.06</v>
      </c>
      <c r="E132" s="76">
        <v>642.79999999999995</v>
      </c>
      <c r="F132" s="76">
        <v>387.92</v>
      </c>
      <c r="N132" s="74"/>
      <c r="P132" s="71"/>
      <c r="S132" s="74"/>
      <c r="U132" s="71"/>
      <c r="X132" s="68"/>
      <c r="Z132" s="69"/>
      <c r="AA132" s="69"/>
      <c r="AC132" s="68"/>
      <c r="AJ132"/>
      <c r="AK132"/>
      <c r="AL132"/>
      <c r="AM132"/>
    </row>
    <row r="133" spans="1:39" x14ac:dyDescent="0.3">
      <c r="A133" s="54">
        <v>43656</v>
      </c>
      <c r="B133" s="76">
        <v>148.4</v>
      </c>
      <c r="C133" s="76">
        <v>381</v>
      </c>
      <c r="D133" s="76">
        <v>58.9</v>
      </c>
      <c r="E133" s="76">
        <v>641</v>
      </c>
      <c r="F133" s="76">
        <v>387.15</v>
      </c>
      <c r="N133" s="74"/>
      <c r="P133" s="71"/>
      <c r="S133" s="74"/>
      <c r="U133" s="71"/>
      <c r="X133" s="68"/>
      <c r="Z133" s="69"/>
      <c r="AA133" s="69"/>
      <c r="AC133" s="68"/>
      <c r="AJ133"/>
      <c r="AK133"/>
      <c r="AL133"/>
      <c r="AM133"/>
    </row>
    <row r="134" spans="1:39" x14ac:dyDescent="0.3">
      <c r="A134" s="54">
        <v>43657</v>
      </c>
      <c r="B134" s="76">
        <v>147.85</v>
      </c>
      <c r="C134" s="76">
        <v>383.1</v>
      </c>
      <c r="D134" s="76">
        <v>58.88</v>
      </c>
      <c r="E134" s="76">
        <v>642.79999999999995</v>
      </c>
      <c r="F134" s="76">
        <v>386.7</v>
      </c>
      <c r="N134" s="74"/>
      <c r="P134" s="71"/>
      <c r="S134" s="74"/>
      <c r="U134" s="71"/>
      <c r="X134" s="68"/>
      <c r="Z134" s="69"/>
      <c r="AA134" s="69"/>
      <c r="AC134" s="68"/>
      <c r="AJ134"/>
      <c r="AK134"/>
      <c r="AL134"/>
      <c r="AM134"/>
    </row>
    <row r="135" spans="1:39" x14ac:dyDescent="0.3">
      <c r="A135" s="54">
        <v>43658</v>
      </c>
      <c r="B135" s="76">
        <v>148</v>
      </c>
      <c r="C135" s="76">
        <v>384</v>
      </c>
      <c r="D135" s="76">
        <v>60.54</v>
      </c>
      <c r="E135" s="76">
        <v>645.4</v>
      </c>
      <c r="F135" s="76">
        <v>386.85</v>
      </c>
      <c r="N135" s="74"/>
      <c r="P135" s="71"/>
      <c r="S135" s="74"/>
      <c r="U135" s="71"/>
      <c r="X135" s="68"/>
      <c r="Z135" s="69"/>
      <c r="AA135" s="69"/>
      <c r="AC135" s="68"/>
      <c r="AJ135"/>
      <c r="AK135"/>
      <c r="AL135"/>
      <c r="AM135"/>
    </row>
    <row r="136" spans="1:39" x14ac:dyDescent="0.3">
      <c r="A136" s="54">
        <v>43661</v>
      </c>
      <c r="B136" s="76">
        <v>149.30000000000001</v>
      </c>
      <c r="C136" s="76">
        <v>380.05</v>
      </c>
      <c r="D136" s="76">
        <v>60.6</v>
      </c>
      <c r="E136" s="76">
        <v>632.20000000000005</v>
      </c>
      <c r="F136" s="76">
        <v>387.75</v>
      </c>
      <c r="N136" s="74"/>
      <c r="P136" s="71"/>
      <c r="S136" s="74"/>
      <c r="U136" s="71"/>
      <c r="X136" s="68"/>
      <c r="Z136" s="69"/>
      <c r="AA136" s="69"/>
      <c r="AC136" s="68"/>
      <c r="AJ136"/>
      <c r="AK136"/>
      <c r="AL136"/>
      <c r="AM136"/>
    </row>
    <row r="137" spans="1:39" x14ac:dyDescent="0.3">
      <c r="A137" s="54">
        <v>43662</v>
      </c>
      <c r="B137" s="76">
        <v>151.30000000000001</v>
      </c>
      <c r="C137" s="76">
        <v>385.3</v>
      </c>
      <c r="D137" s="76">
        <v>61.42</v>
      </c>
      <c r="E137" s="76">
        <v>634</v>
      </c>
      <c r="F137" s="76">
        <v>389.1</v>
      </c>
      <c r="N137" s="74"/>
      <c r="P137" s="71"/>
      <c r="S137" s="74"/>
      <c r="U137" s="71"/>
      <c r="X137" s="68"/>
      <c r="Z137" s="69"/>
      <c r="AA137" s="69"/>
      <c r="AC137" s="68"/>
      <c r="AJ137"/>
      <c r="AK137"/>
      <c r="AL137"/>
      <c r="AM137"/>
    </row>
    <row r="138" spans="1:39" x14ac:dyDescent="0.3">
      <c r="A138" s="54">
        <v>43663</v>
      </c>
      <c r="B138" s="76">
        <v>150.35</v>
      </c>
      <c r="C138" s="76">
        <v>382.7</v>
      </c>
      <c r="D138" s="76">
        <v>60.36</v>
      </c>
      <c r="E138" s="76">
        <v>645</v>
      </c>
      <c r="F138" s="76">
        <v>387.66</v>
      </c>
      <c r="N138" s="74"/>
      <c r="P138" s="71"/>
      <c r="S138" s="74"/>
      <c r="U138" s="71"/>
      <c r="X138" s="68"/>
      <c r="Z138" s="69"/>
      <c r="AA138" s="69"/>
      <c r="AC138" s="68"/>
      <c r="AJ138"/>
      <c r="AK138"/>
      <c r="AL138"/>
      <c r="AM138"/>
    </row>
    <row r="139" spans="1:39" x14ac:dyDescent="0.3">
      <c r="A139" s="54">
        <v>43664</v>
      </c>
      <c r="B139" s="76">
        <v>149.55000000000001</v>
      </c>
      <c r="C139" s="76">
        <v>382.85</v>
      </c>
      <c r="D139" s="76">
        <v>59.36</v>
      </c>
      <c r="E139" s="76">
        <v>639.79999999999995</v>
      </c>
      <c r="F139" s="76">
        <v>386.8</v>
      </c>
      <c r="N139" s="74"/>
      <c r="P139" s="71"/>
      <c r="S139" s="74"/>
      <c r="U139" s="71"/>
      <c r="X139" s="68"/>
      <c r="Z139" s="69"/>
      <c r="AA139" s="69"/>
      <c r="AC139" s="68"/>
      <c r="AJ139"/>
      <c r="AK139"/>
      <c r="AL139"/>
      <c r="AM139"/>
    </row>
    <row r="140" spans="1:39" x14ac:dyDescent="0.3">
      <c r="A140" s="54">
        <v>43665</v>
      </c>
      <c r="B140" s="76">
        <v>148.65</v>
      </c>
      <c r="C140" s="76">
        <v>382.3</v>
      </c>
      <c r="D140" s="76">
        <v>59.42</v>
      </c>
      <c r="E140" s="76">
        <v>640.79999999999995</v>
      </c>
      <c r="F140" s="76">
        <v>387.25</v>
      </c>
      <c r="N140" s="74"/>
      <c r="P140" s="71"/>
      <c r="S140" s="74"/>
      <c r="U140" s="71"/>
      <c r="X140" s="68"/>
      <c r="Z140" s="69"/>
      <c r="AA140" s="69"/>
      <c r="AC140" s="68"/>
      <c r="AJ140"/>
      <c r="AK140"/>
      <c r="AL140"/>
      <c r="AM140"/>
    </row>
    <row r="141" spans="1:39" x14ac:dyDescent="0.3">
      <c r="A141" s="54">
        <v>43668</v>
      </c>
      <c r="B141" s="76">
        <v>149.30000000000001</v>
      </c>
      <c r="C141" s="76">
        <v>384.8</v>
      </c>
      <c r="D141" s="76">
        <v>59.54</v>
      </c>
      <c r="E141" s="76">
        <v>644.20000000000005</v>
      </c>
      <c r="F141" s="76">
        <v>387.74</v>
      </c>
      <c r="N141" s="74"/>
      <c r="P141" s="71"/>
      <c r="S141" s="74"/>
      <c r="U141" s="71"/>
      <c r="X141" s="68"/>
      <c r="Z141" s="69"/>
      <c r="AA141" s="69"/>
      <c r="AC141" s="68"/>
      <c r="AJ141"/>
      <c r="AK141"/>
      <c r="AL141"/>
      <c r="AM141"/>
    </row>
    <row r="142" spans="1:39" x14ac:dyDescent="0.3">
      <c r="A142" s="54">
        <v>43669</v>
      </c>
      <c r="B142" s="76">
        <v>151</v>
      </c>
      <c r="C142" s="76">
        <v>383.3</v>
      </c>
      <c r="D142" s="76">
        <v>62.08</v>
      </c>
      <c r="E142" s="76">
        <v>643</v>
      </c>
      <c r="F142" s="76">
        <v>391.54</v>
      </c>
      <c r="N142" s="74"/>
      <c r="P142" s="71"/>
      <c r="S142" s="74"/>
      <c r="U142" s="71"/>
      <c r="X142" s="68"/>
      <c r="Z142" s="69"/>
      <c r="AA142" s="69"/>
      <c r="AC142" s="68"/>
      <c r="AJ142"/>
      <c r="AK142"/>
      <c r="AL142"/>
      <c r="AM142"/>
    </row>
    <row r="143" spans="1:39" x14ac:dyDescent="0.3">
      <c r="A143" s="54">
        <v>43670</v>
      </c>
      <c r="B143" s="76">
        <v>150</v>
      </c>
      <c r="C143" s="76">
        <v>380.3</v>
      </c>
      <c r="D143" s="76">
        <v>63.18</v>
      </c>
      <c r="E143" s="76">
        <v>643.79999999999995</v>
      </c>
      <c r="F143" s="76">
        <v>391.73</v>
      </c>
      <c r="N143" s="74"/>
      <c r="P143" s="71"/>
      <c r="S143" s="74"/>
      <c r="U143" s="71"/>
      <c r="X143" s="68"/>
      <c r="Z143" s="69"/>
      <c r="AA143" s="69"/>
      <c r="AC143" s="68"/>
      <c r="AJ143"/>
      <c r="AK143"/>
      <c r="AL143"/>
      <c r="AM143"/>
    </row>
    <row r="144" spans="1:39" x14ac:dyDescent="0.3">
      <c r="A144" s="54">
        <v>43671</v>
      </c>
      <c r="B144" s="76">
        <v>149</v>
      </c>
      <c r="C144" s="76">
        <v>376.15</v>
      </c>
      <c r="D144" s="76">
        <v>62</v>
      </c>
      <c r="E144" s="76">
        <v>641.20000000000005</v>
      </c>
      <c r="F144" s="76">
        <v>389.52</v>
      </c>
      <c r="N144" s="74"/>
      <c r="P144" s="71"/>
      <c r="S144" s="74"/>
      <c r="U144" s="71"/>
      <c r="X144" s="68"/>
      <c r="Z144" s="69"/>
      <c r="AA144" s="69"/>
      <c r="AC144" s="68"/>
      <c r="AJ144"/>
      <c r="AK144"/>
      <c r="AL144"/>
      <c r="AM144"/>
    </row>
    <row r="145" spans="1:39" x14ac:dyDescent="0.3">
      <c r="A145" s="54">
        <v>43672</v>
      </c>
      <c r="B145" s="76">
        <v>148.55000000000001</v>
      </c>
      <c r="C145" s="76">
        <v>385.6</v>
      </c>
      <c r="D145" s="76">
        <v>62.02</v>
      </c>
      <c r="E145" s="76">
        <v>645.6</v>
      </c>
      <c r="F145" s="76">
        <v>390.73</v>
      </c>
      <c r="N145" s="74"/>
      <c r="P145" s="71"/>
      <c r="S145" s="74"/>
      <c r="U145" s="71"/>
      <c r="X145" s="68"/>
      <c r="Z145" s="69"/>
      <c r="AA145" s="69"/>
      <c r="AC145" s="68"/>
      <c r="AJ145"/>
      <c r="AK145"/>
      <c r="AL145"/>
      <c r="AM145"/>
    </row>
    <row r="146" spans="1:39" x14ac:dyDescent="0.3">
      <c r="A146" s="54">
        <v>43675</v>
      </c>
      <c r="B146" s="76">
        <v>147.6</v>
      </c>
      <c r="C146" s="76">
        <v>378.75</v>
      </c>
      <c r="D146" s="76">
        <v>61.08</v>
      </c>
      <c r="E146" s="76">
        <v>642.6</v>
      </c>
      <c r="F146" s="76">
        <v>390.85</v>
      </c>
      <c r="N146" s="74"/>
      <c r="P146" s="71"/>
      <c r="S146" s="74"/>
      <c r="U146" s="71"/>
      <c r="X146" s="68"/>
      <c r="Z146" s="69"/>
      <c r="AA146" s="69"/>
      <c r="AC146" s="68"/>
      <c r="AJ146"/>
      <c r="AK146"/>
      <c r="AL146"/>
      <c r="AM146"/>
    </row>
    <row r="147" spans="1:39" x14ac:dyDescent="0.3">
      <c r="A147" s="54">
        <v>43676</v>
      </c>
      <c r="B147" s="76">
        <v>144.19999999999999</v>
      </c>
      <c r="C147" s="76">
        <v>374.5</v>
      </c>
      <c r="D147" s="76">
        <v>59.82</v>
      </c>
      <c r="E147" s="76">
        <v>632.20000000000005</v>
      </c>
      <c r="F147" s="76">
        <v>385.11</v>
      </c>
      <c r="N147" s="74"/>
      <c r="P147" s="71"/>
      <c r="S147" s="74"/>
      <c r="U147" s="71"/>
      <c r="X147" s="68"/>
      <c r="Z147" s="69"/>
      <c r="AA147" s="69"/>
      <c r="AC147" s="68"/>
      <c r="AJ147"/>
      <c r="AK147"/>
      <c r="AL147"/>
      <c r="AM147"/>
    </row>
    <row r="148" spans="1:39" x14ac:dyDescent="0.3">
      <c r="A148" s="54">
        <v>43677</v>
      </c>
      <c r="B148" s="76">
        <v>145.65</v>
      </c>
      <c r="C148" s="76">
        <v>375.3</v>
      </c>
      <c r="D148" s="76">
        <v>59.68</v>
      </c>
      <c r="E148" s="76">
        <v>636.6</v>
      </c>
      <c r="F148" s="76">
        <v>385.77</v>
      </c>
      <c r="N148" s="74"/>
      <c r="P148" s="71"/>
      <c r="S148" s="74"/>
      <c r="U148" s="71"/>
      <c r="X148" s="68"/>
      <c r="Z148" s="69"/>
      <c r="AA148" s="69"/>
      <c r="AC148" s="68"/>
      <c r="AJ148"/>
      <c r="AK148"/>
      <c r="AL148"/>
      <c r="AM148"/>
    </row>
    <row r="149" spans="1:39" x14ac:dyDescent="0.3">
      <c r="A149" s="54">
        <v>43678</v>
      </c>
      <c r="B149" s="76">
        <v>149.4</v>
      </c>
      <c r="C149" s="76">
        <v>379.1</v>
      </c>
      <c r="D149" s="76">
        <v>59.84</v>
      </c>
      <c r="E149" s="76">
        <v>644.6</v>
      </c>
      <c r="F149" s="76">
        <v>387.68</v>
      </c>
      <c r="N149" s="74"/>
      <c r="P149" s="71"/>
      <c r="S149" s="74"/>
      <c r="U149" s="71"/>
      <c r="X149" s="68"/>
      <c r="Z149" s="69"/>
      <c r="AA149" s="69"/>
      <c r="AC149" s="68"/>
      <c r="AJ149"/>
      <c r="AK149"/>
      <c r="AL149"/>
      <c r="AM149"/>
    </row>
    <row r="150" spans="1:39" x14ac:dyDescent="0.3">
      <c r="A150" s="54">
        <v>43679</v>
      </c>
      <c r="B150" s="76">
        <v>142.9</v>
      </c>
      <c r="C150" s="76">
        <v>358.4</v>
      </c>
      <c r="D150" s="76">
        <v>58.12</v>
      </c>
      <c r="E150" s="76">
        <v>622</v>
      </c>
      <c r="F150" s="76">
        <v>378.15</v>
      </c>
      <c r="N150" s="74"/>
      <c r="P150" s="71"/>
      <c r="S150" s="74"/>
      <c r="U150" s="71"/>
      <c r="X150" s="68"/>
      <c r="Z150" s="69"/>
      <c r="AA150" s="69"/>
      <c r="AC150" s="68"/>
      <c r="AJ150"/>
      <c r="AK150"/>
      <c r="AL150"/>
      <c r="AM150"/>
    </row>
    <row r="151" spans="1:39" x14ac:dyDescent="0.3">
      <c r="A151" s="54">
        <v>43682</v>
      </c>
      <c r="B151" s="76">
        <v>140.85</v>
      </c>
      <c r="C151" s="76">
        <v>343.25</v>
      </c>
      <c r="D151" s="76">
        <v>57</v>
      </c>
      <c r="E151" s="76">
        <v>603.20000000000005</v>
      </c>
      <c r="F151" s="76">
        <v>369.43</v>
      </c>
      <c r="N151" s="74"/>
      <c r="P151" s="71"/>
      <c r="S151" s="74"/>
      <c r="U151" s="71"/>
      <c r="X151" s="68"/>
      <c r="Z151" s="69"/>
      <c r="AA151" s="69"/>
      <c r="AC151" s="68"/>
      <c r="AJ151"/>
      <c r="AK151"/>
      <c r="AL151"/>
      <c r="AM151"/>
    </row>
    <row r="152" spans="1:39" x14ac:dyDescent="0.3">
      <c r="A152" s="54">
        <v>43683</v>
      </c>
      <c r="B152" s="76">
        <v>138.05000000000001</v>
      </c>
      <c r="C152" s="76">
        <v>350.45</v>
      </c>
      <c r="D152" s="76">
        <v>57.16</v>
      </c>
      <c r="E152" s="76">
        <v>600.79999999999995</v>
      </c>
      <c r="F152" s="76">
        <v>367.71</v>
      </c>
      <c r="N152" s="74"/>
      <c r="P152" s="71"/>
      <c r="S152" s="74"/>
      <c r="U152" s="71"/>
      <c r="X152" s="68"/>
      <c r="Z152" s="69"/>
      <c r="AA152" s="69"/>
      <c r="AC152" s="68"/>
      <c r="AJ152"/>
      <c r="AK152"/>
      <c r="AL152"/>
      <c r="AM152"/>
    </row>
    <row r="153" spans="1:39" x14ac:dyDescent="0.3">
      <c r="A153" s="54">
        <v>43684</v>
      </c>
      <c r="B153" s="76">
        <v>140.30000000000001</v>
      </c>
      <c r="C153" s="76">
        <v>357.65</v>
      </c>
      <c r="D153" s="76">
        <v>57.62</v>
      </c>
      <c r="E153" s="76">
        <v>611.20000000000005</v>
      </c>
      <c r="F153" s="76">
        <v>368.6</v>
      </c>
      <c r="N153" s="74"/>
      <c r="P153" s="71"/>
      <c r="S153" s="74"/>
      <c r="U153" s="71"/>
      <c r="X153" s="68"/>
      <c r="Z153" s="69"/>
      <c r="AA153" s="69"/>
      <c r="AC153" s="68"/>
      <c r="AJ153"/>
      <c r="AK153"/>
      <c r="AL153"/>
      <c r="AM153"/>
    </row>
    <row r="154" spans="1:39" x14ac:dyDescent="0.3">
      <c r="A154" s="54">
        <v>43685</v>
      </c>
      <c r="B154" s="76">
        <v>143.1</v>
      </c>
      <c r="C154" s="76">
        <v>368.25</v>
      </c>
      <c r="D154" s="76">
        <v>58.08</v>
      </c>
      <c r="E154" s="76">
        <v>623.79999999999995</v>
      </c>
      <c r="F154" s="76">
        <v>374.71</v>
      </c>
      <c r="N154" s="74"/>
      <c r="P154" s="71"/>
      <c r="S154" s="74"/>
      <c r="U154" s="71"/>
      <c r="X154" s="68"/>
      <c r="Z154" s="69"/>
      <c r="AA154" s="69"/>
      <c r="AC154" s="68"/>
      <c r="AJ154"/>
      <c r="AK154"/>
      <c r="AL154"/>
      <c r="AM154"/>
    </row>
    <row r="155" spans="1:39" x14ac:dyDescent="0.3">
      <c r="A155" s="54">
        <v>43686</v>
      </c>
      <c r="B155" s="76">
        <v>140.1</v>
      </c>
      <c r="C155" s="76">
        <v>364.35</v>
      </c>
      <c r="D155" s="76">
        <v>56.78</v>
      </c>
      <c r="E155" s="76">
        <v>618.20000000000005</v>
      </c>
      <c r="F155" s="76">
        <v>371.56</v>
      </c>
      <c r="N155" s="74"/>
      <c r="P155" s="71"/>
      <c r="S155" s="74"/>
      <c r="U155" s="71"/>
      <c r="X155" s="68"/>
      <c r="Z155" s="69"/>
      <c r="AA155" s="69"/>
      <c r="AC155" s="68"/>
      <c r="AJ155"/>
      <c r="AK155"/>
      <c r="AL155"/>
      <c r="AM155"/>
    </row>
    <row r="156" spans="1:39" x14ac:dyDescent="0.3">
      <c r="A156" s="54">
        <v>43689</v>
      </c>
      <c r="B156" s="76">
        <v>141.9</v>
      </c>
      <c r="C156" s="76">
        <v>356.55</v>
      </c>
      <c r="D156" s="76">
        <v>56.7</v>
      </c>
      <c r="E156" s="76">
        <v>615.4</v>
      </c>
      <c r="F156" s="76">
        <v>370.41</v>
      </c>
      <c r="N156" s="74"/>
      <c r="P156" s="71"/>
      <c r="S156" s="74"/>
      <c r="U156" s="71"/>
      <c r="X156" s="68"/>
      <c r="Z156" s="69"/>
      <c r="AA156" s="69"/>
      <c r="AC156" s="68"/>
      <c r="AJ156"/>
      <c r="AK156"/>
      <c r="AL156"/>
      <c r="AM156"/>
    </row>
    <row r="157" spans="1:39" x14ac:dyDescent="0.3">
      <c r="A157" s="54">
        <v>43690</v>
      </c>
      <c r="B157" s="76">
        <v>143.6</v>
      </c>
      <c r="C157" s="76">
        <v>359.55</v>
      </c>
      <c r="D157" s="76">
        <v>57.26</v>
      </c>
      <c r="E157" s="76">
        <v>615.79999999999995</v>
      </c>
      <c r="F157" s="76">
        <v>372.4</v>
      </c>
      <c r="N157" s="74"/>
      <c r="P157" s="71"/>
      <c r="S157" s="74"/>
      <c r="U157" s="71"/>
      <c r="X157" s="68"/>
      <c r="Z157" s="69"/>
      <c r="AA157" s="69"/>
      <c r="AC157" s="68"/>
      <c r="AJ157"/>
      <c r="AK157"/>
      <c r="AL157"/>
      <c r="AM157"/>
    </row>
    <row r="158" spans="1:39" x14ac:dyDescent="0.3">
      <c r="A158" s="54">
        <v>43691</v>
      </c>
      <c r="B158" s="76">
        <v>140.19999999999999</v>
      </c>
      <c r="C158" s="76">
        <v>348.15</v>
      </c>
      <c r="D158" s="76">
        <v>56.38</v>
      </c>
      <c r="E158" s="76">
        <v>602.79999999999995</v>
      </c>
      <c r="F158" s="76">
        <v>366.16</v>
      </c>
      <c r="N158" s="74"/>
      <c r="P158" s="71"/>
      <c r="S158" s="74"/>
      <c r="U158" s="71"/>
      <c r="X158" s="68"/>
      <c r="Z158" s="69"/>
      <c r="AA158" s="69"/>
      <c r="AC158" s="68"/>
      <c r="AJ158"/>
      <c r="AK158"/>
      <c r="AL158"/>
      <c r="AM158"/>
    </row>
    <row r="159" spans="1:39" x14ac:dyDescent="0.3">
      <c r="A159" s="54">
        <v>43693</v>
      </c>
      <c r="B159" s="76">
        <v>140.05000000000001</v>
      </c>
      <c r="C159" s="76">
        <v>348.45</v>
      </c>
      <c r="D159" s="76">
        <v>55.1</v>
      </c>
      <c r="E159" s="76">
        <v>605.79999999999995</v>
      </c>
      <c r="F159" s="76">
        <v>369.63</v>
      </c>
      <c r="N159" s="74"/>
      <c r="P159" s="71"/>
      <c r="S159" s="74"/>
      <c r="U159" s="71"/>
      <c r="X159" s="68"/>
      <c r="Z159" s="69"/>
      <c r="AA159" s="69"/>
      <c r="AC159" s="68"/>
      <c r="AJ159"/>
      <c r="AK159"/>
      <c r="AL159"/>
      <c r="AM159"/>
    </row>
    <row r="160" spans="1:39" x14ac:dyDescent="0.3">
      <c r="A160" s="54">
        <v>43696</v>
      </c>
      <c r="B160" s="76">
        <v>141.69999999999999</v>
      </c>
      <c r="C160" s="76">
        <v>356.85</v>
      </c>
      <c r="D160" s="76">
        <v>55.88</v>
      </c>
      <c r="E160" s="76">
        <v>613.20000000000005</v>
      </c>
      <c r="F160" s="76">
        <v>373.86</v>
      </c>
      <c r="N160" s="74"/>
      <c r="P160" s="71"/>
      <c r="S160" s="74"/>
      <c r="U160" s="71"/>
      <c r="X160" s="68"/>
      <c r="Z160" s="69"/>
      <c r="AA160" s="69"/>
      <c r="AC160" s="68"/>
      <c r="AJ160"/>
      <c r="AK160"/>
      <c r="AL160"/>
      <c r="AM160"/>
    </row>
    <row r="161" spans="1:39" x14ac:dyDescent="0.3">
      <c r="A161" s="54">
        <v>43697</v>
      </c>
      <c r="B161" s="76">
        <v>139.55000000000001</v>
      </c>
      <c r="C161" s="76">
        <v>355.7</v>
      </c>
      <c r="D161" s="76">
        <v>55.26</v>
      </c>
      <c r="E161" s="76">
        <v>610.6</v>
      </c>
      <c r="F161" s="76">
        <v>371.3</v>
      </c>
      <c r="N161" s="74"/>
      <c r="P161" s="71"/>
      <c r="S161" s="74"/>
      <c r="U161" s="71"/>
      <c r="X161" s="68"/>
      <c r="Z161" s="69"/>
      <c r="AA161" s="69"/>
      <c r="AC161" s="68"/>
      <c r="AJ161"/>
      <c r="AK161"/>
      <c r="AL161"/>
      <c r="AM161"/>
    </row>
    <row r="162" spans="1:39" x14ac:dyDescent="0.3">
      <c r="A162" s="54">
        <v>43698</v>
      </c>
      <c r="B162" s="76">
        <v>141.80000000000001</v>
      </c>
      <c r="C162" s="76">
        <v>369.1</v>
      </c>
      <c r="D162" s="76">
        <v>56.34</v>
      </c>
      <c r="E162" s="76">
        <v>628.4</v>
      </c>
      <c r="F162" s="76">
        <v>375.8</v>
      </c>
      <c r="N162" s="74"/>
      <c r="P162" s="71"/>
      <c r="S162" s="74"/>
      <c r="U162" s="71"/>
      <c r="X162" s="68"/>
      <c r="Z162" s="69"/>
      <c r="AA162" s="69"/>
      <c r="AC162" s="68"/>
      <c r="AJ162"/>
      <c r="AK162"/>
      <c r="AL162"/>
      <c r="AM162"/>
    </row>
    <row r="163" spans="1:39" x14ac:dyDescent="0.3">
      <c r="A163" s="54">
        <v>43699</v>
      </c>
      <c r="B163" s="76">
        <v>139.80000000000001</v>
      </c>
      <c r="C163" s="76">
        <v>361.1</v>
      </c>
      <c r="D163" s="76">
        <v>56.28</v>
      </c>
      <c r="E163" s="76">
        <v>618</v>
      </c>
      <c r="F163" s="76">
        <v>374.29</v>
      </c>
      <c r="N163" s="74"/>
      <c r="P163" s="71"/>
      <c r="S163" s="74"/>
      <c r="U163" s="71"/>
      <c r="X163" s="68"/>
      <c r="Z163" s="69"/>
      <c r="AA163" s="69"/>
      <c r="AC163" s="68"/>
      <c r="AJ163"/>
      <c r="AK163"/>
      <c r="AL163"/>
      <c r="AM163"/>
    </row>
    <row r="164" spans="1:39" x14ac:dyDescent="0.3">
      <c r="A164" s="54">
        <v>43700</v>
      </c>
      <c r="B164" s="76">
        <v>137.94999999999999</v>
      </c>
      <c r="C164" s="76">
        <v>355.5</v>
      </c>
      <c r="D164" s="76">
        <v>55.66</v>
      </c>
      <c r="E164" s="76">
        <v>613.79999999999995</v>
      </c>
      <c r="F164" s="76">
        <v>371.36</v>
      </c>
      <c r="N164" s="74"/>
      <c r="P164" s="71"/>
      <c r="S164" s="74"/>
      <c r="U164" s="71"/>
      <c r="X164" s="68"/>
      <c r="Z164" s="69"/>
      <c r="AA164" s="69"/>
      <c r="AC164" s="68"/>
      <c r="AJ164"/>
      <c r="AK164"/>
      <c r="AL164"/>
      <c r="AM164"/>
    </row>
    <row r="165" spans="1:39" x14ac:dyDescent="0.3">
      <c r="A165" s="54">
        <v>43703</v>
      </c>
      <c r="B165" s="76">
        <v>140.75</v>
      </c>
      <c r="C165" s="76">
        <v>353.6</v>
      </c>
      <c r="D165" s="76">
        <v>55.54</v>
      </c>
      <c r="E165" s="76">
        <v>609</v>
      </c>
      <c r="F165" s="76">
        <v>371.28</v>
      </c>
      <c r="N165" s="74"/>
      <c r="P165" s="71"/>
      <c r="S165" s="74"/>
      <c r="U165" s="71"/>
      <c r="X165" s="68"/>
      <c r="Z165" s="69"/>
      <c r="AA165" s="69"/>
      <c r="AC165" s="68"/>
      <c r="AJ165"/>
      <c r="AK165"/>
      <c r="AL165"/>
      <c r="AM165"/>
    </row>
    <row r="166" spans="1:39" x14ac:dyDescent="0.3">
      <c r="A166" s="54">
        <v>43704</v>
      </c>
      <c r="B166" s="76">
        <v>144.94999999999999</v>
      </c>
      <c r="C166" s="76">
        <v>359.85</v>
      </c>
      <c r="D166" s="76">
        <v>56</v>
      </c>
      <c r="E166" s="76">
        <v>618</v>
      </c>
      <c r="F166" s="76">
        <v>373.62</v>
      </c>
      <c r="N166" s="74"/>
      <c r="P166" s="71"/>
      <c r="S166" s="74"/>
      <c r="U166" s="71"/>
      <c r="X166" s="68"/>
      <c r="Z166" s="69"/>
      <c r="AA166" s="69"/>
      <c r="AC166" s="68"/>
      <c r="AJ166"/>
      <c r="AK166"/>
      <c r="AL166"/>
      <c r="AM166"/>
    </row>
    <row r="167" spans="1:39" x14ac:dyDescent="0.3">
      <c r="A167" s="54">
        <v>43705</v>
      </c>
      <c r="B167" s="76">
        <v>142.69999999999999</v>
      </c>
      <c r="C167" s="76">
        <v>355.85</v>
      </c>
      <c r="D167" s="76">
        <v>56.02</v>
      </c>
      <c r="E167" s="76">
        <v>614.4</v>
      </c>
      <c r="F167" s="76">
        <v>372.86</v>
      </c>
      <c r="N167" s="74"/>
      <c r="P167" s="71"/>
      <c r="S167" s="74"/>
      <c r="U167" s="71"/>
      <c r="X167" s="68"/>
      <c r="Z167" s="69"/>
      <c r="AA167" s="69"/>
      <c r="AC167" s="68"/>
      <c r="AJ167"/>
      <c r="AK167"/>
      <c r="AL167"/>
      <c r="AM167"/>
    </row>
    <row r="168" spans="1:39" x14ac:dyDescent="0.3">
      <c r="A168" s="54">
        <v>43706</v>
      </c>
      <c r="B168" s="76">
        <v>143.75</v>
      </c>
      <c r="C168" s="76">
        <v>361.35</v>
      </c>
      <c r="D168" s="76">
        <v>56.38</v>
      </c>
      <c r="E168" s="76">
        <v>613.20000000000005</v>
      </c>
      <c r="F168" s="76">
        <v>376.74</v>
      </c>
      <c r="N168" s="74"/>
      <c r="P168" s="71"/>
      <c r="S168" s="74"/>
      <c r="U168" s="71"/>
      <c r="X168" s="68"/>
      <c r="Z168" s="69"/>
      <c r="AA168" s="69"/>
      <c r="AC168" s="68"/>
      <c r="AJ168"/>
      <c r="AK168"/>
      <c r="AL168"/>
      <c r="AM168"/>
    </row>
    <row r="169" spans="1:39" x14ac:dyDescent="0.3">
      <c r="A169" s="54">
        <v>43707</v>
      </c>
      <c r="B169" s="76">
        <v>143.19999999999999</v>
      </c>
      <c r="C169" s="76">
        <v>362.4</v>
      </c>
      <c r="D169" s="76">
        <v>57.06</v>
      </c>
      <c r="E169" s="76">
        <v>621</v>
      </c>
      <c r="F169" s="76">
        <v>379.48</v>
      </c>
      <c r="N169" s="74"/>
      <c r="P169" s="71"/>
      <c r="S169" s="74"/>
      <c r="U169" s="71"/>
      <c r="X169" s="68"/>
      <c r="Z169" s="69"/>
      <c r="AA169" s="69"/>
      <c r="AC169" s="68"/>
      <c r="AJ169"/>
      <c r="AK169"/>
      <c r="AL169"/>
      <c r="AM169"/>
    </row>
    <row r="170" spans="1:39" x14ac:dyDescent="0.3">
      <c r="A170" s="54">
        <v>43710</v>
      </c>
      <c r="B170" s="76">
        <v>143.85</v>
      </c>
      <c r="C170" s="76">
        <v>362.9</v>
      </c>
      <c r="D170" s="76">
        <v>57.38</v>
      </c>
      <c r="E170" s="76">
        <v>624.20000000000005</v>
      </c>
      <c r="F170" s="76">
        <v>380.69</v>
      </c>
      <c r="N170" s="74"/>
      <c r="P170" s="71"/>
      <c r="S170" s="74"/>
      <c r="U170" s="71"/>
      <c r="X170" s="68"/>
      <c r="Z170" s="69"/>
      <c r="AA170" s="69"/>
      <c r="AC170" s="68"/>
      <c r="AJ170"/>
      <c r="AK170"/>
      <c r="AL170"/>
      <c r="AM170"/>
    </row>
    <row r="171" spans="1:39" x14ac:dyDescent="0.3">
      <c r="A171" s="54">
        <v>43711</v>
      </c>
      <c r="B171" s="76">
        <v>144.80000000000001</v>
      </c>
      <c r="C171" s="76">
        <v>355.65</v>
      </c>
      <c r="D171" s="76">
        <v>57.32</v>
      </c>
      <c r="E171" s="76">
        <v>622.79999999999995</v>
      </c>
      <c r="F171" s="76">
        <v>379.81</v>
      </c>
      <c r="N171" s="74"/>
      <c r="P171" s="71"/>
      <c r="S171" s="74"/>
      <c r="U171" s="71"/>
      <c r="X171" s="68"/>
      <c r="Z171" s="69"/>
      <c r="AA171" s="69"/>
      <c r="AC171" s="68"/>
      <c r="AJ171"/>
      <c r="AK171"/>
      <c r="AL171"/>
      <c r="AM171"/>
    </row>
    <row r="172" spans="1:39" x14ac:dyDescent="0.3">
      <c r="A172" s="54">
        <v>43712</v>
      </c>
      <c r="B172" s="76">
        <v>145.55000000000001</v>
      </c>
      <c r="C172" s="76">
        <v>368.5</v>
      </c>
      <c r="D172" s="76">
        <v>58.28</v>
      </c>
      <c r="E172" s="76">
        <v>635.4</v>
      </c>
      <c r="F172" s="76">
        <v>383.18</v>
      </c>
      <c r="N172" s="74"/>
      <c r="P172" s="71"/>
      <c r="S172" s="74"/>
      <c r="U172" s="71"/>
      <c r="X172" s="68"/>
      <c r="Z172" s="69"/>
      <c r="AA172" s="69"/>
      <c r="AC172" s="68"/>
      <c r="AJ172"/>
      <c r="AK172"/>
      <c r="AL172"/>
      <c r="AM172"/>
    </row>
    <row r="173" spans="1:39" x14ac:dyDescent="0.3">
      <c r="A173" s="54">
        <v>43713</v>
      </c>
      <c r="B173" s="76">
        <v>146.80000000000001</v>
      </c>
      <c r="C173" s="76">
        <v>376.4</v>
      </c>
      <c r="D173" s="76">
        <v>60.12</v>
      </c>
      <c r="E173" s="76">
        <v>646</v>
      </c>
      <c r="F173" s="76">
        <v>385.92</v>
      </c>
      <c r="N173" s="74"/>
      <c r="P173" s="71"/>
      <c r="S173" s="74"/>
      <c r="U173" s="71"/>
      <c r="X173" s="68"/>
      <c r="Z173" s="69"/>
      <c r="AA173" s="69"/>
      <c r="AC173" s="68"/>
      <c r="AJ173"/>
      <c r="AK173"/>
      <c r="AL173"/>
      <c r="AM173"/>
    </row>
    <row r="174" spans="1:39" x14ac:dyDescent="0.3">
      <c r="A174" s="54">
        <v>43714</v>
      </c>
      <c r="B174" s="76">
        <v>148.5</v>
      </c>
      <c r="C174" s="76">
        <v>379.9</v>
      </c>
      <c r="D174" s="76">
        <v>59.94</v>
      </c>
      <c r="E174" s="76">
        <v>655.20000000000005</v>
      </c>
      <c r="F174" s="76">
        <v>387.14</v>
      </c>
      <c r="N174" s="74"/>
      <c r="P174" s="71"/>
      <c r="S174" s="74"/>
      <c r="U174" s="71"/>
      <c r="X174" s="68"/>
      <c r="Z174" s="69"/>
      <c r="AA174" s="69"/>
      <c r="AC174" s="68"/>
      <c r="AJ174"/>
      <c r="AK174"/>
      <c r="AL174"/>
      <c r="AM174"/>
    </row>
    <row r="175" spans="1:39" x14ac:dyDescent="0.3">
      <c r="A175" s="54">
        <v>43717</v>
      </c>
      <c r="B175" s="76">
        <v>146.30000000000001</v>
      </c>
      <c r="C175" s="76">
        <v>378.95</v>
      </c>
      <c r="D175" s="76">
        <v>60.66</v>
      </c>
      <c r="E175" s="76">
        <v>645</v>
      </c>
      <c r="F175" s="76">
        <v>386.06</v>
      </c>
      <c r="N175" s="74"/>
      <c r="P175" s="71"/>
      <c r="S175" s="74"/>
      <c r="U175" s="71"/>
      <c r="X175" s="68"/>
      <c r="Z175" s="69"/>
      <c r="AA175" s="69"/>
      <c r="AC175" s="68"/>
      <c r="AJ175"/>
      <c r="AK175"/>
      <c r="AL175"/>
      <c r="AM175"/>
    </row>
    <row r="176" spans="1:39" x14ac:dyDescent="0.3">
      <c r="A176" s="54">
        <v>43718</v>
      </c>
      <c r="B176" s="76">
        <v>137.55000000000001</v>
      </c>
      <c r="C176" s="76">
        <v>373.15</v>
      </c>
      <c r="D176" s="76">
        <v>60.54</v>
      </c>
      <c r="E176" s="76">
        <v>640</v>
      </c>
      <c r="F176" s="76">
        <v>386.44</v>
      </c>
      <c r="N176" s="74"/>
      <c r="P176" s="71"/>
      <c r="S176" s="74"/>
      <c r="U176" s="71"/>
      <c r="X176" s="68"/>
      <c r="Z176" s="69"/>
      <c r="AA176" s="69"/>
      <c r="AC176" s="68"/>
      <c r="AJ176"/>
      <c r="AK176"/>
      <c r="AL176"/>
      <c r="AM176"/>
    </row>
    <row r="177" spans="1:39" x14ac:dyDescent="0.3">
      <c r="A177" s="54">
        <v>43719</v>
      </c>
      <c r="B177" s="76">
        <v>138.85</v>
      </c>
      <c r="C177" s="76">
        <v>378.15</v>
      </c>
      <c r="D177" s="76">
        <v>60.32</v>
      </c>
      <c r="E177" s="76">
        <v>636.20000000000005</v>
      </c>
      <c r="F177" s="76">
        <v>389.71</v>
      </c>
      <c r="N177" s="74"/>
      <c r="P177" s="71"/>
      <c r="S177" s="74"/>
      <c r="U177" s="71"/>
      <c r="X177" s="68"/>
      <c r="Z177" s="69"/>
      <c r="AA177" s="69"/>
      <c r="AC177" s="68"/>
      <c r="AJ177"/>
      <c r="AK177"/>
      <c r="AL177"/>
      <c r="AM177"/>
    </row>
    <row r="178" spans="1:39" x14ac:dyDescent="0.3">
      <c r="A178" s="54">
        <v>43720</v>
      </c>
      <c r="B178" s="76">
        <v>139.19999999999999</v>
      </c>
      <c r="C178" s="76">
        <v>379.7</v>
      </c>
      <c r="D178" s="76">
        <v>60.4</v>
      </c>
      <c r="E178" s="76">
        <v>645</v>
      </c>
      <c r="F178" s="76">
        <v>390.48</v>
      </c>
      <c r="N178" s="74"/>
      <c r="P178" s="71"/>
      <c r="S178" s="74"/>
      <c r="U178" s="71"/>
      <c r="X178" s="68"/>
      <c r="Z178" s="69"/>
      <c r="AA178" s="69"/>
      <c r="AC178" s="68"/>
      <c r="AJ178"/>
      <c r="AK178"/>
      <c r="AL178"/>
      <c r="AM178"/>
    </row>
    <row r="179" spans="1:39" x14ac:dyDescent="0.3">
      <c r="A179" s="54">
        <v>43721</v>
      </c>
      <c r="B179" s="76">
        <v>138.85</v>
      </c>
      <c r="C179" s="76">
        <v>382</v>
      </c>
      <c r="D179" s="76">
        <v>61.84</v>
      </c>
      <c r="E179" s="76">
        <v>643</v>
      </c>
      <c r="F179" s="76">
        <v>391.79</v>
      </c>
      <c r="N179" s="74"/>
      <c r="P179" s="71"/>
      <c r="S179" s="74"/>
      <c r="U179" s="71"/>
      <c r="X179" s="68"/>
      <c r="Z179" s="69"/>
      <c r="AA179" s="69"/>
      <c r="AC179" s="68"/>
      <c r="AJ179"/>
      <c r="AK179"/>
      <c r="AL179"/>
      <c r="AM179"/>
    </row>
    <row r="180" spans="1:39" x14ac:dyDescent="0.3">
      <c r="A180" s="54">
        <v>43724</v>
      </c>
      <c r="B180" s="76">
        <v>137.19999999999999</v>
      </c>
      <c r="C180" s="76">
        <v>367.1</v>
      </c>
      <c r="D180" s="76">
        <v>61.46</v>
      </c>
      <c r="E180" s="76">
        <v>625</v>
      </c>
      <c r="F180" s="76">
        <v>389.53</v>
      </c>
      <c r="N180" s="74"/>
      <c r="P180" s="71"/>
      <c r="S180" s="74"/>
      <c r="U180" s="71"/>
      <c r="X180" s="68"/>
      <c r="Z180" s="69"/>
      <c r="AA180" s="69"/>
      <c r="AC180" s="68"/>
      <c r="AJ180"/>
      <c r="AK180"/>
      <c r="AL180"/>
      <c r="AM180"/>
    </row>
    <row r="181" spans="1:39" x14ac:dyDescent="0.3">
      <c r="A181" s="54">
        <v>43725</v>
      </c>
      <c r="B181" s="76">
        <v>138.85</v>
      </c>
      <c r="C181" s="76">
        <v>367.2</v>
      </c>
      <c r="D181" s="76">
        <v>60.9</v>
      </c>
      <c r="E181" s="76">
        <v>630.6</v>
      </c>
      <c r="F181" s="76">
        <v>389.33</v>
      </c>
      <c r="N181" s="74"/>
      <c r="P181" s="71"/>
      <c r="S181" s="74"/>
      <c r="U181" s="71"/>
      <c r="X181" s="68"/>
      <c r="Z181" s="69"/>
      <c r="AA181" s="69"/>
      <c r="AC181" s="68"/>
      <c r="AJ181"/>
      <c r="AK181"/>
      <c r="AL181"/>
      <c r="AM181"/>
    </row>
    <row r="182" spans="1:39" x14ac:dyDescent="0.3">
      <c r="A182" s="54">
        <v>43726</v>
      </c>
      <c r="B182" s="76">
        <v>139.6</v>
      </c>
      <c r="C182" s="76">
        <v>364.7</v>
      </c>
      <c r="D182" s="76">
        <v>60.84</v>
      </c>
      <c r="E182" s="76">
        <v>621.4</v>
      </c>
      <c r="F182" s="76">
        <v>389.41</v>
      </c>
      <c r="N182" s="74"/>
      <c r="P182" s="71"/>
      <c r="S182" s="74"/>
      <c r="U182" s="71"/>
      <c r="X182" s="68"/>
      <c r="Z182" s="69"/>
      <c r="AA182" s="69"/>
      <c r="AC182" s="68"/>
      <c r="AJ182"/>
      <c r="AK182"/>
      <c r="AL182"/>
      <c r="AM182"/>
    </row>
    <row r="183" spans="1:39" x14ac:dyDescent="0.3">
      <c r="A183" s="54">
        <v>43727</v>
      </c>
      <c r="B183" s="76">
        <v>139.55000000000001</v>
      </c>
      <c r="C183" s="76">
        <v>367.3</v>
      </c>
      <c r="D183" s="76">
        <v>61.26</v>
      </c>
      <c r="E183" s="76">
        <v>629.4</v>
      </c>
      <c r="F183" s="76">
        <v>391.8</v>
      </c>
      <c r="N183" s="74"/>
      <c r="P183" s="71"/>
      <c r="S183" s="74"/>
      <c r="U183" s="71"/>
      <c r="X183" s="68"/>
      <c r="Z183" s="69"/>
      <c r="AA183" s="69"/>
      <c r="AC183" s="68"/>
      <c r="AJ183"/>
      <c r="AK183"/>
      <c r="AL183"/>
      <c r="AM183"/>
    </row>
    <row r="184" spans="1:39" x14ac:dyDescent="0.3">
      <c r="A184" s="54">
        <v>43728</v>
      </c>
      <c r="B184" s="76">
        <v>138.69999999999999</v>
      </c>
      <c r="C184" s="76">
        <v>370.05</v>
      </c>
      <c r="D184" s="76">
        <v>62.06</v>
      </c>
      <c r="E184" s="76">
        <v>627.4</v>
      </c>
      <c r="F184" s="76">
        <v>392.95</v>
      </c>
      <c r="N184" s="74"/>
      <c r="P184" s="71"/>
      <c r="S184" s="74"/>
      <c r="U184" s="71"/>
      <c r="X184" s="68"/>
      <c r="Z184" s="69"/>
      <c r="AA184" s="69"/>
      <c r="AC184" s="68"/>
      <c r="AJ184"/>
      <c r="AK184"/>
      <c r="AL184"/>
      <c r="AM184"/>
    </row>
    <row r="185" spans="1:39" x14ac:dyDescent="0.3">
      <c r="A185" s="54">
        <v>43731</v>
      </c>
      <c r="B185" s="76">
        <v>138.44999999999999</v>
      </c>
      <c r="C185" s="76">
        <v>366.45</v>
      </c>
      <c r="D185" s="76">
        <v>60.52</v>
      </c>
      <c r="E185" s="76">
        <v>626</v>
      </c>
      <c r="F185" s="76">
        <v>389.8</v>
      </c>
      <c r="N185" s="74"/>
      <c r="P185" s="71"/>
      <c r="S185" s="74"/>
      <c r="U185" s="71"/>
      <c r="X185" s="68"/>
      <c r="Z185" s="69"/>
      <c r="AA185" s="69"/>
      <c r="AC185" s="68"/>
      <c r="AJ185"/>
      <c r="AK185"/>
      <c r="AL185"/>
      <c r="AM185"/>
    </row>
    <row r="186" spans="1:39" x14ac:dyDescent="0.3">
      <c r="A186" s="54">
        <v>43732</v>
      </c>
      <c r="B186" s="76">
        <v>137.05000000000001</v>
      </c>
      <c r="C186" s="76">
        <v>370.05</v>
      </c>
      <c r="D186" s="76">
        <v>59</v>
      </c>
      <c r="E186" s="76">
        <v>625</v>
      </c>
      <c r="F186" s="76">
        <v>389.84</v>
      </c>
      <c r="N186" s="74"/>
      <c r="P186" s="71"/>
      <c r="S186" s="74"/>
      <c r="U186" s="71"/>
      <c r="X186" s="68"/>
      <c r="Z186" s="69"/>
      <c r="AA186" s="69"/>
      <c r="AC186" s="68"/>
      <c r="AJ186"/>
      <c r="AK186"/>
      <c r="AL186"/>
      <c r="AM186"/>
    </row>
    <row r="187" spans="1:39" x14ac:dyDescent="0.3">
      <c r="A187" s="54">
        <v>43733</v>
      </c>
      <c r="B187" s="76">
        <v>136.35</v>
      </c>
      <c r="C187" s="76">
        <v>361.2</v>
      </c>
      <c r="D187" s="76">
        <v>59.04</v>
      </c>
      <c r="E187" s="76">
        <v>621</v>
      </c>
      <c r="F187" s="76">
        <v>387.59</v>
      </c>
      <c r="N187" s="74"/>
      <c r="P187" s="71"/>
      <c r="S187" s="74"/>
      <c r="U187" s="71"/>
      <c r="X187" s="68"/>
      <c r="Z187" s="69"/>
      <c r="AA187" s="69"/>
      <c r="AC187" s="68"/>
      <c r="AJ187"/>
      <c r="AK187"/>
      <c r="AL187"/>
      <c r="AM187"/>
    </row>
    <row r="188" spans="1:39" x14ac:dyDescent="0.3">
      <c r="A188" s="54">
        <v>43734</v>
      </c>
      <c r="B188" s="76">
        <v>138.30000000000001</v>
      </c>
      <c r="C188" s="76">
        <v>360.9</v>
      </c>
      <c r="D188" s="76">
        <v>58.6</v>
      </c>
      <c r="E188" s="76">
        <v>630</v>
      </c>
      <c r="F188" s="76">
        <v>389.95</v>
      </c>
      <c r="N188" s="74"/>
      <c r="P188" s="71"/>
      <c r="S188" s="74"/>
      <c r="U188" s="71"/>
      <c r="X188" s="68"/>
      <c r="Z188" s="69"/>
      <c r="AA188" s="69"/>
      <c r="AC188" s="68"/>
      <c r="AJ188"/>
      <c r="AK188"/>
      <c r="AL188"/>
      <c r="AM188"/>
    </row>
    <row r="189" spans="1:39" x14ac:dyDescent="0.3">
      <c r="A189" s="54">
        <v>43735</v>
      </c>
      <c r="B189" s="76">
        <v>140.25</v>
      </c>
      <c r="C189" s="76">
        <v>360.15</v>
      </c>
      <c r="D189" s="76">
        <v>58.68</v>
      </c>
      <c r="E189" s="76">
        <v>630.79999999999995</v>
      </c>
      <c r="F189" s="76">
        <v>391.79</v>
      </c>
      <c r="N189" s="74"/>
      <c r="P189" s="71"/>
      <c r="S189" s="74"/>
      <c r="U189" s="71"/>
      <c r="X189" s="68"/>
      <c r="Z189" s="69"/>
      <c r="AA189" s="69"/>
      <c r="AC189" s="68"/>
      <c r="AJ189"/>
      <c r="AK189"/>
      <c r="AL189"/>
      <c r="AM189"/>
    </row>
    <row r="190" spans="1:39" x14ac:dyDescent="0.3">
      <c r="A190" s="54">
        <v>43738</v>
      </c>
      <c r="B190" s="76">
        <v>141.55000000000001</v>
      </c>
      <c r="C190" s="76">
        <v>364.65</v>
      </c>
      <c r="D190" s="76">
        <v>59.7</v>
      </c>
      <c r="E190" s="76">
        <v>634</v>
      </c>
      <c r="F190" s="76">
        <v>393.15</v>
      </c>
      <c r="N190" s="74"/>
      <c r="P190" s="71"/>
      <c r="S190" s="74"/>
      <c r="U190" s="71"/>
      <c r="X190" s="68"/>
      <c r="Z190" s="69"/>
      <c r="AA190" s="69"/>
      <c r="AC190" s="68"/>
      <c r="AJ190"/>
      <c r="AK190"/>
      <c r="AL190"/>
      <c r="AM190"/>
    </row>
    <row r="191" spans="1:39" x14ac:dyDescent="0.3">
      <c r="A191" s="54">
        <v>43739</v>
      </c>
      <c r="B191" s="76">
        <v>138.69999999999999</v>
      </c>
      <c r="C191" s="76">
        <v>357.1</v>
      </c>
      <c r="D191" s="76">
        <v>59.34</v>
      </c>
      <c r="E191" s="76">
        <v>620</v>
      </c>
      <c r="F191" s="76">
        <v>387.99</v>
      </c>
      <c r="N191" s="74"/>
      <c r="P191" s="71"/>
      <c r="S191" s="74"/>
      <c r="U191" s="71"/>
      <c r="X191" s="68"/>
      <c r="Z191" s="69"/>
      <c r="AA191" s="69"/>
      <c r="AC191" s="68"/>
      <c r="AJ191"/>
      <c r="AK191"/>
      <c r="AL191"/>
      <c r="AM191"/>
    </row>
    <row r="192" spans="1:39" x14ac:dyDescent="0.3">
      <c r="A192" s="54">
        <v>43740</v>
      </c>
      <c r="B192" s="76">
        <v>133.25</v>
      </c>
      <c r="C192" s="76">
        <v>344</v>
      </c>
      <c r="D192" s="76">
        <v>57.88</v>
      </c>
      <c r="E192" s="76">
        <v>600</v>
      </c>
      <c r="F192" s="76">
        <v>377.52</v>
      </c>
      <c r="N192" s="74"/>
      <c r="P192" s="71"/>
      <c r="S192" s="74"/>
      <c r="U192" s="71"/>
      <c r="X192" s="68"/>
      <c r="Z192" s="69"/>
      <c r="AA192" s="69"/>
      <c r="AC192" s="68"/>
      <c r="AJ192"/>
      <c r="AK192"/>
      <c r="AL192"/>
      <c r="AM192"/>
    </row>
    <row r="193" spans="1:39" x14ac:dyDescent="0.3">
      <c r="A193" s="54">
        <v>43742</v>
      </c>
      <c r="B193" s="76">
        <v>136.69999999999999</v>
      </c>
      <c r="C193" s="76">
        <v>349.6</v>
      </c>
      <c r="D193" s="76">
        <v>58.12</v>
      </c>
      <c r="E193" s="76">
        <v>612.20000000000005</v>
      </c>
      <c r="F193" s="76">
        <v>380.22</v>
      </c>
      <c r="N193" s="74"/>
      <c r="P193" s="71"/>
      <c r="S193" s="74"/>
      <c r="U193" s="71"/>
      <c r="X193" s="68"/>
      <c r="Z193" s="69"/>
      <c r="AA193" s="69"/>
      <c r="AC193" s="68"/>
      <c r="AJ193"/>
      <c r="AK193"/>
      <c r="AL193"/>
      <c r="AM193"/>
    </row>
    <row r="194" spans="1:39" x14ac:dyDescent="0.3">
      <c r="A194" s="54">
        <v>43745</v>
      </c>
      <c r="B194" s="76">
        <v>136.55000000000001</v>
      </c>
      <c r="C194" s="76">
        <v>353.8</v>
      </c>
      <c r="D194" s="76">
        <v>58.14</v>
      </c>
      <c r="E194" s="76">
        <v>616.6</v>
      </c>
      <c r="F194" s="76">
        <v>382.91</v>
      </c>
      <c r="N194" s="74"/>
      <c r="P194" s="71"/>
      <c r="S194" s="74"/>
      <c r="U194" s="71"/>
      <c r="X194" s="68"/>
      <c r="Z194" s="69"/>
      <c r="AA194" s="69"/>
      <c r="AC194" s="68"/>
      <c r="AJ194"/>
      <c r="AK194"/>
      <c r="AL194"/>
      <c r="AM194"/>
    </row>
    <row r="195" spans="1:39" x14ac:dyDescent="0.3">
      <c r="A195" s="54">
        <v>43746</v>
      </c>
      <c r="B195" s="76">
        <v>134.80000000000001</v>
      </c>
      <c r="C195" s="76">
        <v>351.05</v>
      </c>
      <c r="D195" s="76">
        <v>57.94</v>
      </c>
      <c r="E195" s="76">
        <v>613.79999999999995</v>
      </c>
      <c r="F195" s="76">
        <v>378.71</v>
      </c>
      <c r="N195" s="74"/>
      <c r="P195" s="71"/>
      <c r="S195" s="74"/>
      <c r="U195" s="71"/>
      <c r="X195" s="68"/>
      <c r="Z195" s="69"/>
      <c r="AA195" s="69"/>
      <c r="AC195" s="68"/>
      <c r="AJ195"/>
      <c r="AK195"/>
      <c r="AL195"/>
      <c r="AM195"/>
    </row>
    <row r="196" spans="1:39" x14ac:dyDescent="0.3">
      <c r="A196" s="54">
        <v>43747</v>
      </c>
      <c r="B196" s="76">
        <v>135.75</v>
      </c>
      <c r="C196" s="76">
        <v>357</v>
      </c>
      <c r="D196" s="76">
        <v>59.14</v>
      </c>
      <c r="E196" s="76">
        <v>623.6</v>
      </c>
      <c r="F196" s="76">
        <v>380.3</v>
      </c>
      <c r="N196" s="74"/>
      <c r="P196" s="71"/>
      <c r="S196" s="74"/>
      <c r="U196" s="71"/>
      <c r="X196" s="68"/>
      <c r="Z196" s="69"/>
      <c r="AA196" s="69"/>
      <c r="AC196" s="68"/>
      <c r="AJ196"/>
      <c r="AK196"/>
      <c r="AL196"/>
      <c r="AM196"/>
    </row>
    <row r="197" spans="1:39" x14ac:dyDescent="0.3">
      <c r="A197" s="54">
        <v>43748</v>
      </c>
      <c r="B197" s="76">
        <v>136.4</v>
      </c>
      <c r="C197" s="76">
        <v>376.85</v>
      </c>
      <c r="D197" s="76">
        <v>60.22</v>
      </c>
      <c r="E197" s="76">
        <v>631.6</v>
      </c>
      <c r="F197" s="76">
        <v>382.76</v>
      </c>
      <c r="N197" s="74"/>
      <c r="P197" s="71"/>
      <c r="S197" s="74"/>
      <c r="U197" s="71"/>
      <c r="X197" s="68"/>
      <c r="Z197" s="69"/>
      <c r="AA197" s="69"/>
      <c r="AC197" s="68"/>
      <c r="AJ197"/>
      <c r="AK197"/>
      <c r="AL197"/>
      <c r="AM197"/>
    </row>
    <row r="198" spans="1:39" x14ac:dyDescent="0.3">
      <c r="A198" s="54">
        <v>43749</v>
      </c>
      <c r="B198" s="76">
        <v>139.9</v>
      </c>
      <c r="C198" s="76">
        <v>378.2</v>
      </c>
      <c r="D198" s="76">
        <v>62.16</v>
      </c>
      <c r="E198" s="76">
        <v>639.4</v>
      </c>
      <c r="F198" s="76">
        <v>391.61</v>
      </c>
      <c r="N198" s="74"/>
      <c r="P198" s="71"/>
      <c r="S198" s="74"/>
      <c r="U198" s="71"/>
      <c r="X198" s="68"/>
      <c r="Z198" s="69"/>
      <c r="AA198" s="69"/>
      <c r="AC198" s="68"/>
      <c r="AJ198"/>
      <c r="AK198"/>
      <c r="AL198"/>
      <c r="AM198"/>
    </row>
    <row r="199" spans="1:39" x14ac:dyDescent="0.3">
      <c r="A199" s="54">
        <v>43752</v>
      </c>
      <c r="B199" s="76">
        <v>140.25</v>
      </c>
      <c r="C199" s="76">
        <v>379.25</v>
      </c>
      <c r="D199" s="76">
        <v>63.12</v>
      </c>
      <c r="E199" s="76">
        <v>634.20000000000005</v>
      </c>
      <c r="F199" s="76">
        <v>389.69</v>
      </c>
      <c r="N199" s="74"/>
      <c r="P199" s="71"/>
      <c r="S199" s="74"/>
      <c r="U199" s="71"/>
      <c r="X199" s="68"/>
      <c r="Z199" s="69"/>
      <c r="AA199" s="69"/>
      <c r="AC199" s="68"/>
      <c r="AJ199"/>
      <c r="AK199"/>
      <c r="AL199"/>
      <c r="AM199"/>
    </row>
    <row r="200" spans="1:39" x14ac:dyDescent="0.3">
      <c r="A200" s="54">
        <v>43753</v>
      </c>
      <c r="B200" s="76">
        <v>142.30000000000001</v>
      </c>
      <c r="C200" s="76">
        <v>380.5</v>
      </c>
      <c r="D200" s="76">
        <v>64.02</v>
      </c>
      <c r="E200" s="76">
        <v>638</v>
      </c>
      <c r="F200" s="76">
        <v>394.02</v>
      </c>
      <c r="N200" s="74"/>
      <c r="P200" s="71"/>
      <c r="S200" s="74"/>
      <c r="U200" s="71"/>
      <c r="X200" s="68"/>
      <c r="Z200" s="69"/>
      <c r="AA200" s="69"/>
      <c r="AC200" s="68"/>
      <c r="AJ200"/>
      <c r="AK200"/>
      <c r="AL200"/>
      <c r="AM200"/>
    </row>
    <row r="201" spans="1:39" x14ac:dyDescent="0.3">
      <c r="A201" s="54">
        <v>43754</v>
      </c>
      <c r="B201" s="76">
        <v>145.15</v>
      </c>
      <c r="C201" s="76">
        <v>378.1</v>
      </c>
      <c r="D201" s="76">
        <v>64.78</v>
      </c>
      <c r="E201" s="76">
        <v>630.6</v>
      </c>
      <c r="F201" s="76">
        <v>393.46</v>
      </c>
      <c r="N201" s="74"/>
      <c r="P201" s="71"/>
      <c r="S201" s="74"/>
      <c r="U201" s="71"/>
      <c r="X201" s="68"/>
      <c r="Z201" s="69"/>
      <c r="AA201" s="69"/>
      <c r="AC201" s="68"/>
      <c r="AJ201"/>
      <c r="AK201"/>
      <c r="AL201"/>
      <c r="AM201"/>
    </row>
    <row r="202" spans="1:39" x14ac:dyDescent="0.3">
      <c r="A202" s="54">
        <v>43755</v>
      </c>
      <c r="B202" s="76">
        <v>142.69999999999999</v>
      </c>
      <c r="C202" s="76">
        <v>374.75</v>
      </c>
      <c r="D202" s="76">
        <v>65.66</v>
      </c>
      <c r="E202" s="76">
        <v>635</v>
      </c>
      <c r="F202" s="76">
        <v>393.08</v>
      </c>
      <c r="N202" s="74"/>
      <c r="P202" s="71"/>
      <c r="S202" s="74"/>
      <c r="U202" s="71"/>
      <c r="X202" s="68"/>
      <c r="Z202" s="69"/>
      <c r="AA202" s="69"/>
      <c r="AC202" s="68"/>
      <c r="AJ202"/>
      <c r="AK202"/>
      <c r="AL202"/>
      <c r="AM202"/>
    </row>
    <row r="203" spans="1:39" x14ac:dyDescent="0.3">
      <c r="A203" s="54">
        <v>43756</v>
      </c>
      <c r="B203" s="76">
        <v>140.05000000000001</v>
      </c>
      <c r="C203" s="76">
        <v>375.05</v>
      </c>
      <c r="D203" s="76">
        <v>65.36</v>
      </c>
      <c r="E203" s="76">
        <v>632.4</v>
      </c>
      <c r="F203" s="76">
        <v>391.84</v>
      </c>
      <c r="N203" s="74"/>
      <c r="P203" s="71"/>
      <c r="S203" s="74"/>
      <c r="U203" s="71"/>
      <c r="X203" s="68"/>
      <c r="Z203" s="69"/>
      <c r="AA203" s="69"/>
      <c r="AC203" s="68"/>
      <c r="AJ203"/>
      <c r="AK203"/>
      <c r="AL203"/>
      <c r="AM203"/>
    </row>
    <row r="204" spans="1:39" x14ac:dyDescent="0.3">
      <c r="A204" s="54">
        <v>43759</v>
      </c>
      <c r="B204" s="76">
        <v>140</v>
      </c>
      <c r="C204" s="76">
        <v>374.6</v>
      </c>
      <c r="D204" s="76">
        <v>65.72</v>
      </c>
      <c r="E204" s="76">
        <v>629.6</v>
      </c>
      <c r="F204" s="76">
        <v>394.22</v>
      </c>
      <c r="N204" s="74"/>
      <c r="P204" s="71"/>
      <c r="S204" s="74"/>
      <c r="U204" s="71"/>
      <c r="X204" s="68"/>
      <c r="Z204" s="69"/>
      <c r="AA204" s="69"/>
      <c r="AC204" s="68"/>
      <c r="AJ204"/>
      <c r="AK204"/>
      <c r="AL204"/>
      <c r="AM204"/>
    </row>
    <row r="205" spans="1:39" x14ac:dyDescent="0.3">
      <c r="A205" s="54">
        <v>43760</v>
      </c>
      <c r="B205" s="76">
        <v>140.5</v>
      </c>
      <c r="C205" s="76">
        <v>376.65</v>
      </c>
      <c r="D205" s="76">
        <v>65.819999999999993</v>
      </c>
      <c r="E205" s="76">
        <v>633.20000000000005</v>
      </c>
      <c r="F205" s="76">
        <v>394.59</v>
      </c>
      <c r="N205" s="74"/>
      <c r="P205" s="71"/>
      <c r="S205" s="74"/>
      <c r="U205" s="71"/>
      <c r="X205" s="68"/>
      <c r="Z205" s="69"/>
      <c r="AA205" s="69"/>
      <c r="AC205" s="68"/>
      <c r="AJ205"/>
      <c r="AK205"/>
      <c r="AL205"/>
      <c r="AM205"/>
    </row>
    <row r="206" spans="1:39" x14ac:dyDescent="0.3">
      <c r="A206" s="54">
        <v>43761</v>
      </c>
      <c r="B206" s="76">
        <v>137.30000000000001</v>
      </c>
      <c r="C206" s="76">
        <v>375</v>
      </c>
      <c r="D206" s="76">
        <v>65.400000000000006</v>
      </c>
      <c r="E206" s="76">
        <v>625.6</v>
      </c>
      <c r="F206" s="76">
        <v>395.03</v>
      </c>
      <c r="N206" s="74"/>
      <c r="P206" s="71"/>
      <c r="S206" s="74"/>
      <c r="U206" s="71"/>
      <c r="X206" s="68"/>
      <c r="Z206" s="69"/>
      <c r="AA206" s="69"/>
      <c r="AC206" s="68"/>
      <c r="AJ206"/>
      <c r="AK206"/>
      <c r="AL206"/>
      <c r="AM206"/>
    </row>
    <row r="207" spans="1:39" x14ac:dyDescent="0.3">
      <c r="A207" s="54">
        <v>43762</v>
      </c>
      <c r="B207" s="76">
        <v>139.75</v>
      </c>
      <c r="C207" s="76">
        <v>377.05</v>
      </c>
      <c r="D207" s="76">
        <v>66.08</v>
      </c>
      <c r="E207" s="76">
        <v>637.79999999999995</v>
      </c>
      <c r="F207" s="76">
        <v>397.37</v>
      </c>
      <c r="N207" s="74"/>
      <c r="P207" s="71"/>
      <c r="S207" s="74"/>
      <c r="U207" s="71"/>
      <c r="X207" s="68"/>
      <c r="Z207" s="69"/>
      <c r="AA207" s="69"/>
      <c r="AC207" s="68"/>
      <c r="AJ207"/>
      <c r="AK207"/>
      <c r="AL207"/>
      <c r="AM207"/>
    </row>
    <row r="208" spans="1:39" x14ac:dyDescent="0.3">
      <c r="A208" s="54">
        <v>43763</v>
      </c>
      <c r="B208" s="76">
        <v>140.25</v>
      </c>
      <c r="C208" s="76">
        <v>383.95</v>
      </c>
      <c r="D208" s="76">
        <v>65.739999999999995</v>
      </c>
      <c r="E208" s="76">
        <v>653.20000000000005</v>
      </c>
      <c r="F208" s="76">
        <v>398.01</v>
      </c>
      <c r="N208" s="74"/>
      <c r="P208" s="71"/>
      <c r="S208" s="74"/>
      <c r="U208" s="71"/>
      <c r="X208" s="68"/>
      <c r="Z208" s="69"/>
      <c r="AA208" s="69"/>
      <c r="AC208" s="68"/>
      <c r="AJ208"/>
      <c r="AK208"/>
      <c r="AL208"/>
      <c r="AM208"/>
    </row>
    <row r="209" spans="1:39" x14ac:dyDescent="0.3">
      <c r="A209" s="54">
        <v>43766</v>
      </c>
      <c r="B209" s="76">
        <v>142.15</v>
      </c>
      <c r="C209" s="76">
        <v>382.1</v>
      </c>
      <c r="D209" s="76">
        <v>67.400000000000006</v>
      </c>
      <c r="E209" s="76">
        <v>649.79999999999995</v>
      </c>
      <c r="F209" s="76">
        <v>398.99</v>
      </c>
      <c r="N209" s="74"/>
      <c r="P209" s="71"/>
      <c r="S209" s="74"/>
      <c r="U209" s="71"/>
      <c r="X209" s="68"/>
      <c r="Z209" s="69"/>
      <c r="AA209" s="69"/>
      <c r="AC209" s="68"/>
      <c r="AJ209"/>
      <c r="AK209"/>
      <c r="AL209"/>
      <c r="AM209"/>
    </row>
    <row r="210" spans="1:39" x14ac:dyDescent="0.3">
      <c r="A210" s="54">
        <v>43767</v>
      </c>
      <c r="B210" s="76">
        <v>142</v>
      </c>
      <c r="C210" s="76">
        <v>380.25</v>
      </c>
      <c r="D210" s="76">
        <v>67.3</v>
      </c>
      <c r="E210" s="76">
        <v>646.6</v>
      </c>
      <c r="F210" s="76">
        <v>398.37</v>
      </c>
      <c r="N210" s="74"/>
      <c r="P210" s="71"/>
      <c r="S210" s="74"/>
      <c r="U210" s="71"/>
      <c r="X210" s="68"/>
      <c r="Z210" s="69"/>
      <c r="AA210" s="69"/>
      <c r="AC210" s="68"/>
      <c r="AJ210"/>
      <c r="AK210"/>
      <c r="AL210"/>
      <c r="AM210"/>
    </row>
    <row r="211" spans="1:39" x14ac:dyDescent="0.3">
      <c r="A211" s="54">
        <v>43768</v>
      </c>
      <c r="B211" s="76">
        <v>142.44999999999999</v>
      </c>
      <c r="C211" s="76">
        <v>384.45</v>
      </c>
      <c r="D211" s="76">
        <v>67.52</v>
      </c>
      <c r="E211" s="76">
        <v>650.4</v>
      </c>
      <c r="F211" s="76">
        <v>398.7</v>
      </c>
      <c r="N211" s="74"/>
      <c r="P211" s="71"/>
      <c r="S211" s="74"/>
      <c r="U211" s="71"/>
      <c r="X211" s="68"/>
      <c r="Z211" s="69"/>
      <c r="AA211" s="69"/>
      <c r="AC211" s="68"/>
      <c r="AJ211"/>
      <c r="AK211"/>
      <c r="AL211"/>
      <c r="AM211"/>
    </row>
    <row r="212" spans="1:39" x14ac:dyDescent="0.3">
      <c r="A212" s="54">
        <v>43769</v>
      </c>
      <c r="B212" s="76">
        <v>143.44999999999999</v>
      </c>
      <c r="C212" s="76">
        <v>382.5</v>
      </c>
      <c r="D212" s="76">
        <v>66</v>
      </c>
      <c r="E212" s="76">
        <v>645</v>
      </c>
      <c r="F212" s="76">
        <v>396.75</v>
      </c>
      <c r="N212" s="74"/>
      <c r="P212" s="71"/>
      <c r="S212" s="74"/>
      <c r="U212" s="71"/>
      <c r="X212" s="68"/>
      <c r="Z212" s="69"/>
      <c r="AA212" s="69"/>
      <c r="AC212" s="68"/>
      <c r="AJ212"/>
      <c r="AK212"/>
      <c r="AL212"/>
      <c r="AM212"/>
    </row>
    <row r="213" spans="1:39" x14ac:dyDescent="0.3">
      <c r="A213" s="54">
        <v>43770</v>
      </c>
      <c r="B213" s="76">
        <v>144.44999999999999</v>
      </c>
      <c r="C213" s="76">
        <v>389.25</v>
      </c>
      <c r="D213" s="76">
        <v>66.56</v>
      </c>
      <c r="E213" s="76">
        <v>651.79999999999995</v>
      </c>
      <c r="F213" s="76">
        <v>399.43</v>
      </c>
      <c r="N213" s="74"/>
      <c r="P213" s="71"/>
      <c r="S213" s="74"/>
      <c r="U213" s="71"/>
      <c r="X213" s="68"/>
      <c r="Z213" s="69"/>
      <c r="AA213" s="69"/>
      <c r="AC213" s="68"/>
      <c r="AJ213"/>
      <c r="AK213"/>
      <c r="AL213"/>
      <c r="AM213"/>
    </row>
    <row r="214" spans="1:39" x14ac:dyDescent="0.3">
      <c r="A214" s="54">
        <v>43773</v>
      </c>
      <c r="B214" s="76">
        <v>153.85</v>
      </c>
      <c r="C214" s="76">
        <v>397.5</v>
      </c>
      <c r="D214" s="76">
        <v>68.540000000000006</v>
      </c>
      <c r="E214" s="76">
        <v>652.79999999999995</v>
      </c>
      <c r="F214" s="76">
        <v>403.41</v>
      </c>
      <c r="N214" s="74"/>
      <c r="P214" s="71"/>
      <c r="S214" s="74"/>
      <c r="U214" s="71"/>
      <c r="X214" s="68"/>
      <c r="Z214" s="69"/>
      <c r="AA214" s="69"/>
      <c r="AC214" s="68"/>
      <c r="AJ214"/>
      <c r="AK214"/>
      <c r="AL214"/>
      <c r="AM214"/>
    </row>
    <row r="215" spans="1:39" x14ac:dyDescent="0.3">
      <c r="A215" s="54">
        <v>43774</v>
      </c>
      <c r="B215" s="76">
        <v>149.75</v>
      </c>
      <c r="C215" s="76">
        <v>400.25</v>
      </c>
      <c r="D215" s="76">
        <v>68.36</v>
      </c>
      <c r="E215" s="76">
        <v>648.79999999999995</v>
      </c>
      <c r="F215" s="76">
        <v>404.23</v>
      </c>
      <c r="N215" s="74"/>
      <c r="P215" s="71"/>
      <c r="S215" s="74"/>
      <c r="U215" s="71"/>
      <c r="X215" s="68"/>
      <c r="Z215" s="69"/>
      <c r="AA215" s="69"/>
      <c r="AC215" s="68"/>
      <c r="AJ215"/>
      <c r="AK215"/>
      <c r="AL215"/>
      <c r="AM215"/>
    </row>
    <row r="216" spans="1:39" x14ac:dyDescent="0.3">
      <c r="A216" s="54">
        <v>43775</v>
      </c>
      <c r="B216" s="76">
        <v>149.80000000000001</v>
      </c>
      <c r="C216" s="76">
        <v>399.55</v>
      </c>
      <c r="D216" s="76">
        <v>68.52</v>
      </c>
      <c r="E216" s="76">
        <v>648</v>
      </c>
      <c r="F216" s="76">
        <v>405.07</v>
      </c>
      <c r="N216" s="74"/>
      <c r="P216" s="71"/>
      <c r="S216" s="74"/>
      <c r="U216" s="71"/>
      <c r="X216" s="68"/>
      <c r="Z216" s="69"/>
      <c r="AA216" s="69"/>
      <c r="AC216" s="68"/>
      <c r="AJ216"/>
      <c r="AK216"/>
      <c r="AL216"/>
      <c r="AM216"/>
    </row>
    <row r="217" spans="1:39" x14ac:dyDescent="0.3">
      <c r="A217" s="54">
        <v>43776</v>
      </c>
      <c r="B217" s="76">
        <v>150.15</v>
      </c>
      <c r="C217" s="76">
        <v>404</v>
      </c>
      <c r="D217" s="76">
        <v>70</v>
      </c>
      <c r="E217" s="76">
        <v>646.4</v>
      </c>
      <c r="F217" s="76">
        <v>406.56</v>
      </c>
      <c r="N217" s="74"/>
      <c r="P217" s="71"/>
      <c r="S217" s="74"/>
      <c r="U217" s="71"/>
      <c r="X217" s="68"/>
      <c r="Z217" s="69"/>
      <c r="AA217" s="69"/>
      <c r="AC217" s="68"/>
      <c r="AJ217"/>
      <c r="AK217"/>
      <c r="AL217"/>
      <c r="AM217"/>
    </row>
    <row r="218" spans="1:39" x14ac:dyDescent="0.3">
      <c r="A218" s="54">
        <v>43777</v>
      </c>
      <c r="B218" s="76">
        <v>149.6</v>
      </c>
      <c r="C218" s="76">
        <v>403</v>
      </c>
      <c r="D218" s="76">
        <v>68.959999999999994</v>
      </c>
      <c r="E218" s="76">
        <v>648.6</v>
      </c>
      <c r="F218" s="76">
        <v>405.42</v>
      </c>
      <c r="N218" s="74"/>
      <c r="P218" s="71"/>
      <c r="S218" s="74"/>
      <c r="U218" s="71"/>
      <c r="X218" s="68"/>
      <c r="Z218" s="69"/>
      <c r="AA218" s="69"/>
      <c r="AC218" s="68"/>
      <c r="AJ218"/>
      <c r="AK218"/>
      <c r="AL218"/>
      <c r="AM218"/>
    </row>
    <row r="219" spans="1:39" x14ac:dyDescent="0.3">
      <c r="A219" s="54">
        <v>43780</v>
      </c>
      <c r="B219" s="76">
        <v>148.69999999999999</v>
      </c>
      <c r="C219" s="76">
        <v>403.25</v>
      </c>
      <c r="D219" s="76">
        <v>68.84</v>
      </c>
      <c r="E219" s="76">
        <v>646.20000000000005</v>
      </c>
      <c r="F219" s="76">
        <v>405.34</v>
      </c>
      <c r="N219" s="74"/>
      <c r="P219" s="71"/>
      <c r="S219" s="74"/>
      <c r="U219" s="71"/>
      <c r="X219" s="68"/>
      <c r="Z219" s="69"/>
      <c r="AA219" s="69"/>
      <c r="AC219" s="68"/>
      <c r="AJ219"/>
      <c r="AK219"/>
      <c r="AL219"/>
      <c r="AM219"/>
    </row>
    <row r="220" spans="1:39" x14ac:dyDescent="0.3">
      <c r="A220" s="54">
        <v>43781</v>
      </c>
      <c r="B220" s="76">
        <v>149.65</v>
      </c>
      <c r="C220" s="76">
        <v>403.4</v>
      </c>
      <c r="D220" s="76">
        <v>69.28</v>
      </c>
      <c r="E220" s="76">
        <v>641.79999999999995</v>
      </c>
      <c r="F220" s="76">
        <v>406.9</v>
      </c>
      <c r="N220" s="74"/>
      <c r="P220" s="71"/>
      <c r="S220" s="74"/>
      <c r="U220" s="71"/>
      <c r="X220" s="68"/>
      <c r="Z220" s="69"/>
      <c r="AA220" s="69"/>
      <c r="AC220" s="68"/>
      <c r="AJ220"/>
      <c r="AK220"/>
      <c r="AL220"/>
      <c r="AM220"/>
    </row>
    <row r="221" spans="1:39" x14ac:dyDescent="0.3">
      <c r="A221" s="54">
        <v>43782</v>
      </c>
      <c r="B221" s="76">
        <v>148.94999999999999</v>
      </c>
      <c r="C221" s="76">
        <v>401.85</v>
      </c>
      <c r="D221" s="76">
        <v>68.72</v>
      </c>
      <c r="E221" s="76">
        <v>650.4</v>
      </c>
      <c r="F221" s="76">
        <v>405.86</v>
      </c>
      <c r="N221" s="74"/>
      <c r="P221" s="71"/>
      <c r="S221" s="74"/>
      <c r="U221" s="71"/>
      <c r="X221" s="68"/>
      <c r="Z221" s="69"/>
      <c r="AA221" s="69"/>
      <c r="AC221" s="68"/>
      <c r="AJ221"/>
      <c r="AK221"/>
      <c r="AL221"/>
      <c r="AM221"/>
    </row>
    <row r="222" spans="1:39" x14ac:dyDescent="0.3">
      <c r="A222" s="54">
        <v>43783</v>
      </c>
      <c r="B222" s="76">
        <v>149.69999999999999</v>
      </c>
      <c r="C222" s="76">
        <v>403.75</v>
      </c>
      <c r="D222" s="76">
        <v>68.72</v>
      </c>
      <c r="E222" s="76">
        <v>655.6</v>
      </c>
      <c r="F222" s="76">
        <v>404.41</v>
      </c>
      <c r="N222" s="74"/>
      <c r="P222" s="71"/>
      <c r="S222" s="74"/>
      <c r="U222" s="71"/>
      <c r="X222" s="68"/>
      <c r="Z222" s="69"/>
      <c r="AA222" s="69"/>
      <c r="AC222" s="68"/>
      <c r="AJ222"/>
      <c r="AK222"/>
      <c r="AL222"/>
      <c r="AM222"/>
    </row>
    <row r="223" spans="1:39" x14ac:dyDescent="0.3">
      <c r="A223" s="54">
        <v>43784</v>
      </c>
      <c r="B223" s="76">
        <v>151.05000000000001</v>
      </c>
      <c r="C223" s="76">
        <v>405.5</v>
      </c>
      <c r="D223" s="76">
        <v>69.239999999999995</v>
      </c>
      <c r="E223" s="76">
        <v>658.4</v>
      </c>
      <c r="F223" s="76">
        <v>406.04</v>
      </c>
      <c r="N223" s="74"/>
      <c r="P223" s="71"/>
      <c r="S223" s="74"/>
      <c r="U223" s="71"/>
      <c r="X223" s="68"/>
      <c r="Z223" s="69"/>
      <c r="AA223" s="69"/>
      <c r="AC223" s="68"/>
      <c r="AJ223"/>
      <c r="AK223"/>
      <c r="AL223"/>
      <c r="AM223"/>
    </row>
    <row r="224" spans="1:39" x14ac:dyDescent="0.3">
      <c r="A224" s="54">
        <v>43787</v>
      </c>
      <c r="B224" s="76">
        <v>149.25</v>
      </c>
      <c r="C224" s="76">
        <v>402.25</v>
      </c>
      <c r="D224" s="76">
        <v>66.86</v>
      </c>
      <c r="E224" s="76">
        <v>656.6</v>
      </c>
      <c r="F224" s="76">
        <v>405.99</v>
      </c>
      <c r="N224" s="74"/>
      <c r="P224" s="71"/>
      <c r="S224" s="74"/>
      <c r="U224" s="71"/>
      <c r="X224" s="68"/>
      <c r="Z224" s="69"/>
      <c r="AA224" s="69"/>
      <c r="AC224" s="68"/>
      <c r="AJ224"/>
      <c r="AK224"/>
      <c r="AL224"/>
      <c r="AM224"/>
    </row>
    <row r="225" spans="1:39" x14ac:dyDescent="0.3">
      <c r="A225" s="54">
        <v>43788</v>
      </c>
      <c r="B225" s="76">
        <v>147.9</v>
      </c>
      <c r="C225" s="76">
        <v>398.2</v>
      </c>
      <c r="D225" s="76">
        <v>67.540000000000006</v>
      </c>
      <c r="E225" s="76">
        <v>661.6</v>
      </c>
      <c r="F225" s="76">
        <v>405.5</v>
      </c>
      <c r="N225" s="74"/>
      <c r="P225" s="71"/>
      <c r="S225" s="74"/>
      <c r="U225" s="71"/>
      <c r="X225" s="68"/>
      <c r="Z225" s="69"/>
      <c r="AA225" s="69"/>
      <c r="AC225" s="68"/>
      <c r="AJ225"/>
      <c r="AK225"/>
      <c r="AL225"/>
      <c r="AM225"/>
    </row>
    <row r="226" spans="1:39" x14ac:dyDescent="0.3">
      <c r="A226" s="54">
        <v>43789</v>
      </c>
      <c r="B226" s="76">
        <v>149.25</v>
      </c>
      <c r="C226" s="76">
        <v>398.2</v>
      </c>
      <c r="D226" s="76">
        <v>67.14</v>
      </c>
      <c r="E226" s="76">
        <v>663.8</v>
      </c>
      <c r="F226" s="76">
        <v>403.82</v>
      </c>
      <c r="N226" s="74"/>
      <c r="P226" s="71"/>
      <c r="S226" s="74"/>
      <c r="U226" s="71"/>
      <c r="X226" s="68"/>
      <c r="Z226" s="69"/>
      <c r="AA226" s="69"/>
      <c r="AC226" s="68"/>
      <c r="AJ226"/>
      <c r="AK226"/>
      <c r="AL226"/>
      <c r="AM226"/>
    </row>
    <row r="227" spans="1:39" x14ac:dyDescent="0.3">
      <c r="A227" s="54">
        <v>43790</v>
      </c>
      <c r="B227" s="76">
        <v>150</v>
      </c>
      <c r="C227" s="76">
        <v>394.5</v>
      </c>
      <c r="D227" s="76">
        <v>67.38</v>
      </c>
      <c r="E227" s="76">
        <v>653.4</v>
      </c>
      <c r="F227" s="76">
        <v>402.22</v>
      </c>
      <c r="N227" s="74"/>
      <c r="P227" s="71"/>
      <c r="S227" s="74"/>
      <c r="U227" s="71"/>
      <c r="X227" s="68"/>
      <c r="Z227" s="69"/>
      <c r="AA227" s="69"/>
      <c r="AC227" s="68"/>
      <c r="AJ227"/>
      <c r="AK227"/>
      <c r="AL227"/>
      <c r="AM227"/>
    </row>
    <row r="228" spans="1:39" x14ac:dyDescent="0.3">
      <c r="A228" s="54">
        <v>43791</v>
      </c>
      <c r="B228" s="76">
        <v>149.44999999999999</v>
      </c>
      <c r="C228" s="76">
        <v>396.25</v>
      </c>
      <c r="D228" s="76">
        <v>67.239999999999995</v>
      </c>
      <c r="E228" s="76">
        <v>655.8</v>
      </c>
      <c r="F228" s="76">
        <v>403.98</v>
      </c>
      <c r="N228" s="74"/>
      <c r="P228" s="71"/>
      <c r="S228" s="74"/>
      <c r="U228" s="71"/>
      <c r="X228" s="68"/>
      <c r="Z228" s="69"/>
      <c r="AA228" s="69"/>
      <c r="AC228" s="68"/>
      <c r="AJ228"/>
      <c r="AK228"/>
      <c r="AL228"/>
      <c r="AM228"/>
    </row>
    <row r="229" spans="1:39" x14ac:dyDescent="0.3">
      <c r="A229" s="54">
        <v>43794</v>
      </c>
      <c r="B229" s="76">
        <v>151.69999999999999</v>
      </c>
      <c r="C229" s="76">
        <v>404.25</v>
      </c>
      <c r="D229" s="76">
        <v>67.88</v>
      </c>
      <c r="E229" s="76">
        <v>660.4</v>
      </c>
      <c r="F229" s="76">
        <v>408.09</v>
      </c>
      <c r="N229" s="74"/>
      <c r="P229" s="71"/>
      <c r="S229" s="74"/>
      <c r="U229" s="71"/>
      <c r="X229" s="68"/>
      <c r="Z229" s="69"/>
      <c r="AA229" s="69"/>
      <c r="AC229" s="68"/>
      <c r="AJ229"/>
      <c r="AK229"/>
      <c r="AL229"/>
      <c r="AM229"/>
    </row>
    <row r="230" spans="1:39" x14ac:dyDescent="0.3">
      <c r="A230" s="54">
        <v>43795</v>
      </c>
      <c r="B230" s="76">
        <v>153.94999999999999</v>
      </c>
      <c r="C230" s="76">
        <v>407.35</v>
      </c>
      <c r="D230" s="76">
        <v>68.040000000000006</v>
      </c>
      <c r="E230" s="76">
        <v>665.4</v>
      </c>
      <c r="F230" s="76">
        <v>408.49</v>
      </c>
      <c r="N230" s="74"/>
      <c r="P230" s="71"/>
      <c r="S230" s="74"/>
      <c r="U230" s="71"/>
      <c r="X230" s="68"/>
      <c r="Z230" s="69"/>
      <c r="AA230" s="69"/>
      <c r="AC230" s="68"/>
      <c r="AJ230"/>
      <c r="AK230"/>
      <c r="AL230"/>
      <c r="AM230"/>
    </row>
    <row r="231" spans="1:39" x14ac:dyDescent="0.3">
      <c r="A231" s="54">
        <v>43796</v>
      </c>
      <c r="B231" s="76">
        <v>155.1</v>
      </c>
      <c r="C231" s="76">
        <v>408.65</v>
      </c>
      <c r="D231" s="76">
        <v>68.239999999999995</v>
      </c>
      <c r="E231" s="76">
        <v>676.2</v>
      </c>
      <c r="F231" s="76">
        <v>409.81</v>
      </c>
      <c r="N231" s="74"/>
      <c r="P231" s="71"/>
      <c r="S231" s="74"/>
      <c r="U231" s="71"/>
      <c r="X231" s="68"/>
      <c r="Z231" s="69"/>
      <c r="AA231" s="69"/>
      <c r="AC231" s="68"/>
      <c r="AJ231"/>
      <c r="AK231"/>
      <c r="AL231"/>
      <c r="AM231"/>
    </row>
    <row r="232" spans="1:39" x14ac:dyDescent="0.3">
      <c r="A232" s="54">
        <v>43797</v>
      </c>
      <c r="B232" s="76">
        <v>153.35</v>
      </c>
      <c r="C232" s="76">
        <v>406.75</v>
      </c>
      <c r="D232" s="76">
        <v>68.16</v>
      </c>
      <c r="E232" s="76">
        <v>679.6</v>
      </c>
      <c r="F232" s="76">
        <v>409.25</v>
      </c>
      <c r="N232" s="74"/>
      <c r="P232" s="71"/>
      <c r="S232" s="74"/>
      <c r="U232" s="71"/>
      <c r="X232" s="68"/>
      <c r="Z232" s="69"/>
      <c r="AA232" s="69"/>
      <c r="AC232" s="68"/>
      <c r="AJ232"/>
      <c r="AK232"/>
      <c r="AL232"/>
      <c r="AM232"/>
    </row>
    <row r="233" spans="1:39" x14ac:dyDescent="0.3">
      <c r="A233" s="54">
        <v>43798</v>
      </c>
      <c r="B233" s="76">
        <v>153.4</v>
      </c>
      <c r="C233" s="76">
        <v>407.3</v>
      </c>
      <c r="D233" s="76">
        <v>67.180000000000007</v>
      </c>
      <c r="E233" s="76">
        <v>680</v>
      </c>
      <c r="F233" s="76">
        <v>407.43</v>
      </c>
      <c r="N233" s="74"/>
      <c r="P233" s="71"/>
      <c r="S233" s="74"/>
      <c r="U233" s="71"/>
      <c r="X233" s="68"/>
      <c r="Z233" s="69"/>
      <c r="AA233" s="69"/>
      <c r="AC233" s="68"/>
      <c r="AJ233"/>
      <c r="AK233"/>
      <c r="AL233"/>
      <c r="AM233"/>
    </row>
    <row r="234" spans="1:39" x14ac:dyDescent="0.3">
      <c r="A234" s="54">
        <v>43801</v>
      </c>
      <c r="B234" s="76">
        <v>148.19999999999999</v>
      </c>
      <c r="C234" s="76">
        <v>396.55</v>
      </c>
      <c r="D234" s="76">
        <v>66.86</v>
      </c>
      <c r="E234" s="76">
        <v>665</v>
      </c>
      <c r="F234" s="76">
        <v>401.01</v>
      </c>
      <c r="N234" s="74"/>
      <c r="P234" s="71"/>
      <c r="S234" s="74"/>
      <c r="U234" s="71"/>
      <c r="X234" s="68"/>
      <c r="Z234" s="69"/>
      <c r="AA234" s="69"/>
      <c r="AC234" s="68"/>
      <c r="AJ234"/>
      <c r="AK234"/>
      <c r="AL234"/>
      <c r="AM234"/>
    </row>
    <row r="235" spans="1:39" x14ac:dyDescent="0.3">
      <c r="A235" s="54">
        <v>43802</v>
      </c>
      <c r="B235" s="76">
        <v>151.1</v>
      </c>
      <c r="C235" s="76">
        <v>390.7</v>
      </c>
      <c r="D235" s="76">
        <v>66.7</v>
      </c>
      <c r="E235" s="76">
        <v>648.20000000000005</v>
      </c>
      <c r="F235" s="76">
        <v>398.48</v>
      </c>
      <c r="N235" s="74"/>
      <c r="P235" s="71"/>
      <c r="S235" s="74"/>
      <c r="U235" s="71"/>
      <c r="X235" s="68"/>
      <c r="Z235" s="69"/>
      <c r="AA235" s="69"/>
      <c r="AC235" s="68"/>
      <c r="AJ235"/>
      <c r="AK235"/>
      <c r="AL235"/>
      <c r="AM235"/>
    </row>
    <row r="236" spans="1:39" x14ac:dyDescent="0.3">
      <c r="A236" s="54">
        <v>43803</v>
      </c>
      <c r="B236" s="76">
        <v>151.55000000000001</v>
      </c>
      <c r="C236" s="76">
        <v>396</v>
      </c>
      <c r="D236" s="76">
        <v>67.2</v>
      </c>
      <c r="E236" s="76">
        <v>652</v>
      </c>
      <c r="F236" s="76">
        <v>403.19</v>
      </c>
      <c r="N236" s="74"/>
      <c r="P236" s="71"/>
      <c r="S236" s="74"/>
      <c r="U236" s="71"/>
      <c r="X236" s="68"/>
      <c r="Z236" s="69"/>
      <c r="AA236" s="69"/>
      <c r="AC236" s="68"/>
      <c r="AJ236"/>
      <c r="AK236"/>
      <c r="AL236"/>
      <c r="AM236"/>
    </row>
    <row r="237" spans="1:39" x14ac:dyDescent="0.3">
      <c r="A237" s="54">
        <v>43804</v>
      </c>
      <c r="B237" s="76">
        <v>150.80000000000001</v>
      </c>
      <c r="C237" s="76">
        <v>396.2</v>
      </c>
      <c r="D237" s="76">
        <v>67.099999999999994</v>
      </c>
      <c r="E237" s="76">
        <v>660</v>
      </c>
      <c r="F237" s="76">
        <v>402.66</v>
      </c>
      <c r="N237" s="74"/>
      <c r="P237" s="71"/>
      <c r="S237" s="74"/>
      <c r="U237" s="71"/>
      <c r="X237" s="68"/>
      <c r="Z237" s="69"/>
      <c r="AA237" s="69"/>
      <c r="AC237" s="68"/>
      <c r="AJ237"/>
      <c r="AK237"/>
      <c r="AL237"/>
      <c r="AM237"/>
    </row>
    <row r="238" spans="1:39" x14ac:dyDescent="0.3">
      <c r="A238" s="54">
        <v>43805</v>
      </c>
      <c r="B238" s="76">
        <v>150.80000000000001</v>
      </c>
      <c r="C238" s="76">
        <v>401.35</v>
      </c>
      <c r="D238" s="76">
        <v>67.48</v>
      </c>
      <c r="E238" s="76">
        <v>665.8</v>
      </c>
      <c r="F238" s="76">
        <v>407.35</v>
      </c>
      <c r="N238" s="74"/>
      <c r="P238" s="71"/>
      <c r="S238" s="74"/>
      <c r="U238" s="71"/>
      <c r="X238" s="68"/>
      <c r="Z238" s="69"/>
      <c r="AA238" s="69"/>
      <c r="AC238" s="68"/>
      <c r="AJ238"/>
      <c r="AK238"/>
      <c r="AL238"/>
      <c r="AM238"/>
    </row>
    <row r="239" spans="1:39" x14ac:dyDescent="0.3">
      <c r="A239" s="54">
        <v>43808</v>
      </c>
      <c r="B239" s="76">
        <v>147.9</v>
      </c>
      <c r="C239" s="76">
        <v>399.25</v>
      </c>
      <c r="D239" s="76">
        <v>66.599999999999994</v>
      </c>
      <c r="E239" s="76">
        <v>664.2</v>
      </c>
      <c r="F239" s="76">
        <v>406.39</v>
      </c>
      <c r="N239" s="74"/>
      <c r="P239" s="71"/>
      <c r="S239" s="74"/>
      <c r="U239" s="71"/>
      <c r="X239" s="68"/>
      <c r="Z239" s="69"/>
      <c r="AA239" s="69"/>
      <c r="AC239" s="68"/>
      <c r="AJ239"/>
      <c r="AK239"/>
      <c r="AL239"/>
      <c r="AM239"/>
    </row>
    <row r="240" spans="1:39" x14ac:dyDescent="0.3">
      <c r="A240" s="54">
        <v>43809</v>
      </c>
      <c r="B240" s="76">
        <v>149.1</v>
      </c>
      <c r="C240" s="76">
        <v>396.8</v>
      </c>
      <c r="D240" s="76">
        <v>66.38</v>
      </c>
      <c r="E240" s="76">
        <v>667.2</v>
      </c>
      <c r="F240" s="76">
        <v>405.34</v>
      </c>
      <c r="N240" s="74"/>
      <c r="P240" s="71"/>
      <c r="S240" s="74"/>
      <c r="U240" s="71"/>
      <c r="X240" s="68"/>
      <c r="Z240" s="69"/>
      <c r="AA240" s="69"/>
      <c r="AC240" s="68"/>
      <c r="AJ240"/>
      <c r="AK240"/>
      <c r="AL240"/>
      <c r="AM240"/>
    </row>
    <row r="241" spans="1:39" x14ac:dyDescent="0.3">
      <c r="A241" s="54">
        <v>43810</v>
      </c>
      <c r="B241" s="76">
        <v>149</v>
      </c>
      <c r="C241" s="76">
        <v>399.6</v>
      </c>
      <c r="D241" s="76">
        <v>66.84</v>
      </c>
      <c r="E241" s="76">
        <v>662.6</v>
      </c>
      <c r="F241" s="76">
        <v>406.22</v>
      </c>
      <c r="N241" s="74"/>
      <c r="P241" s="71"/>
      <c r="S241" s="74"/>
      <c r="U241" s="71"/>
      <c r="X241" s="68"/>
      <c r="Z241" s="69"/>
      <c r="AA241" s="69"/>
      <c r="AC241" s="68"/>
      <c r="AJ241"/>
      <c r="AK241"/>
      <c r="AL241"/>
      <c r="AM241"/>
    </row>
    <row r="242" spans="1:39" x14ac:dyDescent="0.3">
      <c r="A242" s="54">
        <v>43811</v>
      </c>
      <c r="B242" s="76">
        <v>149.75</v>
      </c>
      <c r="C242" s="76">
        <v>398.2</v>
      </c>
      <c r="D242" s="76">
        <v>67.819999999999993</v>
      </c>
      <c r="E242" s="76">
        <v>662.4</v>
      </c>
      <c r="F242" s="76">
        <v>407.58</v>
      </c>
      <c r="N242" s="74"/>
      <c r="P242" s="71"/>
      <c r="S242" s="74"/>
      <c r="U242" s="71"/>
      <c r="X242" s="68"/>
      <c r="Z242" s="69"/>
      <c r="AA242" s="69"/>
      <c r="AC242" s="68"/>
      <c r="AJ242"/>
      <c r="AK242"/>
      <c r="AL242"/>
      <c r="AM242"/>
    </row>
    <row r="243" spans="1:39" x14ac:dyDescent="0.3">
      <c r="A243" s="54">
        <v>43812</v>
      </c>
      <c r="B243" s="76">
        <v>147.5</v>
      </c>
      <c r="C243" s="76">
        <v>403.8</v>
      </c>
      <c r="D243" s="76">
        <v>68.88</v>
      </c>
      <c r="E243" s="76">
        <v>664.4</v>
      </c>
      <c r="F243" s="76">
        <v>412.02</v>
      </c>
      <c r="N243" s="74"/>
      <c r="P243" s="71"/>
      <c r="S243" s="74"/>
      <c r="U243" s="71"/>
      <c r="X243" s="68"/>
      <c r="Z243" s="69"/>
      <c r="AA243" s="69"/>
      <c r="AC243" s="68"/>
      <c r="AJ243"/>
      <c r="AK243"/>
      <c r="AL243"/>
      <c r="AM243"/>
    </row>
    <row r="244" spans="1:39" x14ac:dyDescent="0.3">
      <c r="A244" s="54">
        <v>43815</v>
      </c>
      <c r="B244" s="76">
        <v>148.15</v>
      </c>
      <c r="C244" s="76">
        <v>409.7</v>
      </c>
      <c r="D244" s="76">
        <v>68.66</v>
      </c>
      <c r="E244" s="76">
        <v>668.6</v>
      </c>
      <c r="F244" s="76">
        <v>417.75</v>
      </c>
      <c r="N244" s="74"/>
      <c r="P244" s="71"/>
      <c r="S244" s="74"/>
      <c r="U244" s="71"/>
      <c r="X244" s="68"/>
      <c r="Z244" s="69"/>
      <c r="AA244" s="69"/>
      <c r="AC244" s="68"/>
      <c r="AJ244"/>
      <c r="AK244"/>
      <c r="AL244"/>
      <c r="AM244"/>
    </row>
    <row r="245" spans="1:39" x14ac:dyDescent="0.3">
      <c r="A245" s="54">
        <v>43816</v>
      </c>
      <c r="B245" s="76">
        <v>149.80000000000001</v>
      </c>
      <c r="C245" s="76">
        <v>402.65</v>
      </c>
      <c r="D245" s="76">
        <v>68.08</v>
      </c>
      <c r="E245" s="76">
        <v>668.8</v>
      </c>
      <c r="F245" s="76">
        <v>414.92</v>
      </c>
      <c r="N245" s="74"/>
      <c r="P245" s="71"/>
      <c r="S245" s="74"/>
      <c r="U245" s="71"/>
      <c r="X245" s="68"/>
      <c r="Z245" s="69"/>
      <c r="AA245" s="69"/>
      <c r="AC245" s="68"/>
      <c r="AJ245"/>
      <c r="AK245"/>
      <c r="AL245"/>
      <c r="AM245"/>
    </row>
    <row r="246" spans="1:39" x14ac:dyDescent="0.3">
      <c r="A246" s="54">
        <v>43817</v>
      </c>
      <c r="B246" s="76">
        <v>150</v>
      </c>
      <c r="C246" s="76">
        <v>400.85</v>
      </c>
      <c r="D246" s="76">
        <v>67.98</v>
      </c>
      <c r="E246" s="76">
        <v>669.6</v>
      </c>
      <c r="F246" s="76">
        <v>414.38</v>
      </c>
      <c r="N246" s="74"/>
      <c r="P246" s="71"/>
      <c r="S246" s="74"/>
      <c r="U246" s="71"/>
      <c r="X246" s="68"/>
      <c r="Z246" s="69"/>
      <c r="AA246" s="69"/>
      <c r="AC246" s="68"/>
      <c r="AJ246"/>
      <c r="AK246"/>
      <c r="AL246"/>
      <c r="AM246"/>
    </row>
    <row r="247" spans="1:39" x14ac:dyDescent="0.3">
      <c r="A247" s="54">
        <v>43818</v>
      </c>
      <c r="B247" s="76">
        <v>149.85</v>
      </c>
      <c r="C247" s="76">
        <v>402.25</v>
      </c>
      <c r="D247" s="76">
        <v>67.62</v>
      </c>
      <c r="E247" s="76">
        <v>664.8</v>
      </c>
      <c r="F247" s="76">
        <v>415.07</v>
      </c>
      <c r="N247" s="74"/>
      <c r="P247" s="71"/>
      <c r="S247" s="74"/>
      <c r="U247" s="71"/>
      <c r="X247" s="68"/>
      <c r="Z247" s="69"/>
      <c r="AA247" s="69"/>
      <c r="AC247" s="68"/>
      <c r="AJ247"/>
      <c r="AK247"/>
      <c r="AL247"/>
      <c r="AM247"/>
    </row>
    <row r="248" spans="1:39" x14ac:dyDescent="0.3">
      <c r="A248" s="54">
        <v>43819</v>
      </c>
      <c r="B248" s="76">
        <v>151</v>
      </c>
      <c r="C248" s="76">
        <v>410.5</v>
      </c>
      <c r="D248" s="76">
        <v>67.540000000000006</v>
      </c>
      <c r="E248" s="76">
        <v>671.8</v>
      </c>
      <c r="F248" s="76">
        <v>418.4</v>
      </c>
      <c r="N248" s="74"/>
      <c r="P248" s="71"/>
      <c r="S248" s="74"/>
      <c r="U248" s="71"/>
      <c r="X248" s="68"/>
      <c r="Z248" s="69"/>
      <c r="AA248" s="69"/>
      <c r="AC248" s="68"/>
      <c r="AJ248"/>
      <c r="AK248"/>
      <c r="AL248"/>
      <c r="AM248"/>
    </row>
    <row r="249" spans="1:39" x14ac:dyDescent="0.3">
      <c r="A249" s="54">
        <v>43822</v>
      </c>
      <c r="B249" s="76">
        <v>152.1</v>
      </c>
      <c r="C249" s="76">
        <v>413.8</v>
      </c>
      <c r="D249" s="76">
        <v>67.239999999999995</v>
      </c>
      <c r="E249" s="76">
        <v>676.6</v>
      </c>
      <c r="F249" s="76">
        <v>418.27</v>
      </c>
      <c r="N249" s="74"/>
      <c r="P249" s="71"/>
      <c r="S249" s="74"/>
      <c r="U249" s="71"/>
      <c r="X249" s="68"/>
      <c r="Z249" s="69"/>
      <c r="AA249" s="69"/>
      <c r="AC249" s="68"/>
      <c r="AJ249"/>
      <c r="AK249"/>
      <c r="AL249"/>
      <c r="AM249"/>
    </row>
    <row r="250" spans="1:39" x14ac:dyDescent="0.3">
      <c r="A250" s="54">
        <v>43826</v>
      </c>
      <c r="B250" s="76">
        <v>152</v>
      </c>
      <c r="C250" s="76">
        <v>417.6</v>
      </c>
      <c r="D250" s="76">
        <v>67.2</v>
      </c>
      <c r="E250" s="76">
        <v>677.4</v>
      </c>
      <c r="F250" s="76">
        <v>419.74</v>
      </c>
      <c r="N250" s="74"/>
      <c r="P250" s="71"/>
      <c r="S250" s="74"/>
      <c r="U250" s="71"/>
      <c r="X250" s="68"/>
      <c r="Z250" s="69"/>
      <c r="AA250" s="69"/>
      <c r="AC250" s="68"/>
      <c r="AJ250"/>
      <c r="AK250"/>
      <c r="AL250"/>
      <c r="AM250"/>
    </row>
    <row r="251" spans="1:39" x14ac:dyDescent="0.3">
      <c r="A251" s="54">
        <v>43829</v>
      </c>
      <c r="B251" s="76">
        <v>147.9</v>
      </c>
      <c r="C251" s="76">
        <v>414.6</v>
      </c>
      <c r="D251" s="76">
        <v>66.64</v>
      </c>
      <c r="E251" s="76">
        <v>671.2</v>
      </c>
      <c r="F251" s="76">
        <v>416.17</v>
      </c>
      <c r="N251" s="74"/>
      <c r="P251" s="71"/>
      <c r="S251" s="74"/>
      <c r="U251" s="71"/>
      <c r="X251" s="68"/>
      <c r="Z251" s="69"/>
      <c r="AA251" s="69"/>
      <c r="AC251" s="68"/>
      <c r="AJ251"/>
      <c r="AK251"/>
      <c r="AL251"/>
      <c r="AM251"/>
    </row>
    <row r="252" spans="1:39" x14ac:dyDescent="0.3">
      <c r="A252" s="54">
        <v>43832</v>
      </c>
      <c r="B252" s="76">
        <v>149.55000000000001</v>
      </c>
      <c r="C252" s="76">
        <v>419.15</v>
      </c>
      <c r="D252" s="76">
        <v>67.680000000000007</v>
      </c>
      <c r="E252" s="76">
        <v>671</v>
      </c>
      <c r="F252" s="76">
        <v>419.72</v>
      </c>
      <c r="N252" s="74"/>
      <c r="P252" s="71"/>
      <c r="S252" s="74"/>
      <c r="U252" s="71"/>
      <c r="X252" s="68"/>
      <c r="Z252" s="69"/>
      <c r="AA252" s="69"/>
      <c r="AC252" s="68"/>
      <c r="AJ252"/>
      <c r="AK252"/>
      <c r="AL252"/>
      <c r="AM252"/>
    </row>
    <row r="253" spans="1:39" x14ac:dyDescent="0.3">
      <c r="A253" s="54">
        <v>43833</v>
      </c>
      <c r="B253" s="76">
        <v>149.5</v>
      </c>
      <c r="C253" s="76">
        <v>419.1</v>
      </c>
      <c r="D253" s="76">
        <v>67.02</v>
      </c>
      <c r="E253" s="76">
        <v>675.4</v>
      </c>
      <c r="F253" s="76">
        <v>418.33</v>
      </c>
      <c r="N253" s="74"/>
      <c r="P253" s="71"/>
      <c r="S253" s="74"/>
      <c r="U253" s="71"/>
      <c r="X253" s="68"/>
      <c r="Z253" s="69"/>
      <c r="AA253" s="69"/>
      <c r="AC253" s="68"/>
      <c r="AJ253"/>
      <c r="AK253"/>
      <c r="AL253"/>
      <c r="AM253"/>
    </row>
    <row r="254" spans="1:39" x14ac:dyDescent="0.3">
      <c r="A254" s="54">
        <v>43836</v>
      </c>
      <c r="B254" s="76">
        <v>148.19999999999999</v>
      </c>
      <c r="C254" s="76">
        <v>415.15</v>
      </c>
      <c r="D254" s="76">
        <v>66.7</v>
      </c>
      <c r="E254" s="76">
        <v>669.8</v>
      </c>
      <c r="F254" s="76">
        <v>416.63</v>
      </c>
      <c r="N254" s="74"/>
      <c r="P254" s="71"/>
      <c r="S254" s="74"/>
      <c r="U254" s="71"/>
      <c r="X254" s="68"/>
      <c r="Z254" s="69"/>
      <c r="AA254" s="69"/>
      <c r="AC254" s="68"/>
      <c r="AJ254"/>
      <c r="AK254"/>
      <c r="AL254"/>
      <c r="AM254"/>
    </row>
    <row r="255" spans="1:39" x14ac:dyDescent="0.3">
      <c r="A255" s="54">
        <v>43837</v>
      </c>
      <c r="B255" s="76">
        <v>148.80000000000001</v>
      </c>
      <c r="C255" s="76">
        <v>416</v>
      </c>
      <c r="D255" s="76">
        <v>67.52</v>
      </c>
      <c r="E255" s="76">
        <v>678.2</v>
      </c>
      <c r="F255" s="76">
        <v>417.67</v>
      </c>
      <c r="N255" s="74"/>
      <c r="P255" s="71"/>
      <c r="S255" s="74"/>
      <c r="U255" s="71"/>
      <c r="X255" s="68"/>
      <c r="Z255" s="69"/>
      <c r="AA255" s="69"/>
      <c r="AC255" s="68"/>
      <c r="AJ255"/>
      <c r="AK255"/>
      <c r="AL255"/>
      <c r="AM255"/>
    </row>
    <row r="256" spans="1:39" x14ac:dyDescent="0.3">
      <c r="A256" s="54">
        <v>43838</v>
      </c>
      <c r="B256" s="76">
        <v>151.6</v>
      </c>
      <c r="C256" s="76">
        <v>418.8</v>
      </c>
      <c r="D256" s="76">
        <v>67.66</v>
      </c>
      <c r="E256" s="76">
        <v>684.2</v>
      </c>
      <c r="F256" s="76">
        <v>418.36</v>
      </c>
      <c r="N256" s="74"/>
      <c r="P256" s="71"/>
      <c r="S256" s="74"/>
      <c r="U256" s="71"/>
      <c r="X256" s="68"/>
      <c r="Z256" s="69"/>
      <c r="AA256" s="69"/>
      <c r="AC256" s="68"/>
      <c r="AJ256"/>
      <c r="AK256"/>
      <c r="AL256"/>
      <c r="AM256"/>
    </row>
    <row r="257" spans="1:39" x14ac:dyDescent="0.3">
      <c r="A257" s="54">
        <v>43839</v>
      </c>
      <c r="B257" s="76">
        <v>152.75</v>
      </c>
      <c r="C257" s="76">
        <v>424.5</v>
      </c>
      <c r="D257" s="76">
        <v>68.92</v>
      </c>
      <c r="E257" s="76">
        <v>687</v>
      </c>
      <c r="F257" s="76">
        <v>419.64</v>
      </c>
      <c r="N257" s="74"/>
      <c r="P257" s="71"/>
      <c r="S257" s="74"/>
      <c r="U257" s="71"/>
      <c r="X257" s="68"/>
      <c r="Z257" s="69"/>
      <c r="AA257" s="69"/>
      <c r="AC257" s="68"/>
      <c r="AJ257"/>
      <c r="AK257"/>
      <c r="AL257"/>
      <c r="AM257"/>
    </row>
    <row r="258" spans="1:39" x14ac:dyDescent="0.3">
      <c r="A258" s="54">
        <v>43840</v>
      </c>
      <c r="B258" s="76">
        <v>156</v>
      </c>
      <c r="C258" s="76">
        <v>423.65</v>
      </c>
      <c r="D258" s="76">
        <v>69.86</v>
      </c>
      <c r="E258" s="76">
        <v>689</v>
      </c>
      <c r="F258" s="76">
        <v>419.14</v>
      </c>
      <c r="N258" s="74"/>
      <c r="P258" s="71"/>
      <c r="S258" s="74"/>
      <c r="U258" s="71"/>
      <c r="X258" s="68"/>
      <c r="Z258" s="69"/>
      <c r="AA258" s="69"/>
      <c r="AC258" s="68"/>
      <c r="AJ258"/>
      <c r="AK258"/>
      <c r="AL258"/>
      <c r="AM258"/>
    </row>
    <row r="259" spans="1:39" x14ac:dyDescent="0.3">
      <c r="A259" s="54">
        <v>43843</v>
      </c>
      <c r="B259" s="76">
        <v>155.65</v>
      </c>
      <c r="C259" s="76">
        <v>426.75</v>
      </c>
      <c r="D259" s="76">
        <v>69.52</v>
      </c>
      <c r="E259" s="76">
        <v>689.6</v>
      </c>
      <c r="F259" s="76">
        <v>418.39</v>
      </c>
      <c r="N259" s="74"/>
      <c r="P259" s="71"/>
      <c r="S259" s="74"/>
      <c r="U259" s="71"/>
      <c r="X259" s="68"/>
      <c r="Z259" s="69"/>
      <c r="AA259" s="69"/>
      <c r="AC259" s="68"/>
      <c r="AJ259"/>
      <c r="AK259"/>
      <c r="AL259"/>
      <c r="AM259"/>
    </row>
    <row r="260" spans="1:39" x14ac:dyDescent="0.3">
      <c r="A260" s="54">
        <v>43844</v>
      </c>
      <c r="B260" s="76">
        <v>156.25</v>
      </c>
      <c r="C260" s="76">
        <v>431</v>
      </c>
      <c r="D260" s="76">
        <v>69.3</v>
      </c>
      <c r="E260" s="76">
        <v>699.6</v>
      </c>
      <c r="F260" s="76">
        <v>419.59</v>
      </c>
      <c r="N260" s="74"/>
      <c r="P260" s="71"/>
      <c r="S260" s="74"/>
      <c r="U260" s="71"/>
      <c r="X260" s="68"/>
      <c r="Z260" s="69"/>
      <c r="AA260" s="69"/>
      <c r="AC260" s="68"/>
      <c r="AJ260"/>
      <c r="AK260"/>
      <c r="AL260"/>
      <c r="AM260"/>
    </row>
    <row r="261" spans="1:39" x14ac:dyDescent="0.3">
      <c r="A261" s="54">
        <v>43845</v>
      </c>
      <c r="B261" s="76">
        <v>155.19999999999999</v>
      </c>
      <c r="C261" s="76">
        <v>431.45</v>
      </c>
      <c r="D261" s="76">
        <v>68.260000000000005</v>
      </c>
      <c r="E261" s="76">
        <v>708.6</v>
      </c>
      <c r="F261" s="76">
        <v>419.63</v>
      </c>
      <c r="N261" s="74"/>
      <c r="P261" s="71"/>
      <c r="S261" s="74"/>
      <c r="U261" s="71"/>
      <c r="X261" s="68"/>
      <c r="Z261" s="69"/>
      <c r="AA261" s="69"/>
      <c r="AC261" s="68"/>
      <c r="AJ261"/>
      <c r="AK261"/>
      <c r="AL261"/>
      <c r="AM261"/>
    </row>
    <row r="262" spans="1:39" x14ac:dyDescent="0.3">
      <c r="A262" s="54">
        <v>43846</v>
      </c>
      <c r="B262" s="76">
        <v>154.25</v>
      </c>
      <c r="C262" s="76">
        <v>431.9</v>
      </c>
      <c r="D262" s="76">
        <v>67.84</v>
      </c>
      <c r="E262" s="76">
        <v>712</v>
      </c>
      <c r="F262" s="76">
        <v>420.54</v>
      </c>
      <c r="N262" s="74"/>
      <c r="P262" s="71"/>
      <c r="S262" s="74"/>
      <c r="U262" s="71"/>
      <c r="X262" s="68"/>
      <c r="Z262" s="69"/>
      <c r="AA262" s="69"/>
      <c r="AC262" s="68"/>
      <c r="AJ262"/>
      <c r="AK262"/>
      <c r="AL262"/>
      <c r="AM262"/>
    </row>
    <row r="263" spans="1:39" x14ac:dyDescent="0.3">
      <c r="A263" s="54">
        <v>43847</v>
      </c>
      <c r="B263" s="76">
        <v>157.1</v>
      </c>
      <c r="C263" s="76">
        <v>439.05</v>
      </c>
      <c r="D263" s="76">
        <v>67.739999999999995</v>
      </c>
      <c r="E263" s="76">
        <v>725.6</v>
      </c>
      <c r="F263" s="76">
        <v>424.56</v>
      </c>
      <c r="N263" s="74"/>
      <c r="P263" s="71"/>
      <c r="S263" s="74"/>
      <c r="U263" s="71"/>
      <c r="X263" s="68"/>
      <c r="Z263" s="69"/>
      <c r="AA263" s="69"/>
      <c r="AC263" s="68"/>
      <c r="AJ263"/>
      <c r="AK263"/>
      <c r="AL263"/>
      <c r="AM263"/>
    </row>
    <row r="264" spans="1:39" x14ac:dyDescent="0.3">
      <c r="A264" s="54">
        <v>43850</v>
      </c>
      <c r="B264" s="76">
        <v>157.25</v>
      </c>
      <c r="C264" s="76">
        <v>429.75</v>
      </c>
      <c r="D264" s="76">
        <v>67.959999999999994</v>
      </c>
      <c r="E264" s="76">
        <v>717</v>
      </c>
      <c r="F264" s="76">
        <v>423.98</v>
      </c>
      <c r="N264" s="74"/>
      <c r="P264" s="71"/>
      <c r="S264" s="74"/>
      <c r="U264" s="71"/>
      <c r="X264" s="68"/>
      <c r="Z264" s="69"/>
      <c r="AA264" s="69"/>
      <c r="AC264" s="68"/>
      <c r="AJ264"/>
      <c r="AK264"/>
      <c r="AL264"/>
      <c r="AM264"/>
    </row>
    <row r="265" spans="1:39" x14ac:dyDescent="0.3">
      <c r="A265" s="54">
        <v>43851</v>
      </c>
      <c r="B265" s="76">
        <v>155.1</v>
      </c>
      <c r="C265" s="76">
        <v>424.95</v>
      </c>
      <c r="D265" s="76">
        <v>67.92</v>
      </c>
      <c r="E265" s="76">
        <v>709.2</v>
      </c>
      <c r="F265" s="76">
        <v>423.38</v>
      </c>
      <c r="N265" s="74"/>
      <c r="P265" s="71"/>
      <c r="S265" s="74"/>
      <c r="U265" s="71"/>
      <c r="X265" s="68"/>
      <c r="Z265" s="69"/>
      <c r="AA265" s="69"/>
      <c r="AC265" s="68"/>
      <c r="AJ265"/>
      <c r="AK265"/>
      <c r="AL265"/>
      <c r="AM265"/>
    </row>
    <row r="266" spans="1:39" x14ac:dyDescent="0.3">
      <c r="A266" s="54">
        <v>43852</v>
      </c>
      <c r="B266" s="76">
        <v>156.55000000000001</v>
      </c>
      <c r="C266" s="76">
        <v>423.45</v>
      </c>
      <c r="D266" s="76">
        <v>67.06</v>
      </c>
      <c r="E266" s="76">
        <v>711.2</v>
      </c>
      <c r="F266" s="76">
        <v>423.04</v>
      </c>
      <c r="N266" s="74"/>
      <c r="P266" s="71"/>
      <c r="S266" s="74"/>
      <c r="U266" s="71"/>
      <c r="X266" s="68"/>
      <c r="Z266" s="69"/>
      <c r="AA266" s="69"/>
      <c r="AC266" s="68"/>
      <c r="AJ266"/>
      <c r="AK266"/>
      <c r="AL266"/>
      <c r="AM266"/>
    </row>
    <row r="267" spans="1:39" x14ac:dyDescent="0.3">
      <c r="A267" s="54">
        <v>43853</v>
      </c>
      <c r="B267" s="76">
        <v>155.30000000000001</v>
      </c>
      <c r="C267" s="76">
        <v>411.95</v>
      </c>
      <c r="D267" s="76">
        <v>66.540000000000006</v>
      </c>
      <c r="E267" s="76">
        <v>704.2</v>
      </c>
      <c r="F267" s="76">
        <v>420.03</v>
      </c>
      <c r="N267" s="74"/>
      <c r="P267" s="71"/>
      <c r="S267" s="74"/>
      <c r="U267" s="71"/>
      <c r="X267" s="68"/>
      <c r="Z267" s="69"/>
      <c r="AA267" s="69"/>
      <c r="AC267" s="68"/>
      <c r="AJ267"/>
      <c r="AK267"/>
      <c r="AL267"/>
      <c r="AM267"/>
    </row>
    <row r="268" spans="1:39" x14ac:dyDescent="0.3">
      <c r="A268" s="54">
        <v>43854</v>
      </c>
      <c r="B268" s="76">
        <v>157</v>
      </c>
      <c r="C268" s="76">
        <v>416.3</v>
      </c>
      <c r="D268" s="76">
        <v>66.58</v>
      </c>
      <c r="E268" s="76">
        <v>711</v>
      </c>
      <c r="F268" s="76">
        <v>423.64</v>
      </c>
      <c r="N268" s="74"/>
      <c r="P268" s="71"/>
      <c r="S268" s="74"/>
      <c r="U268" s="71"/>
      <c r="X268" s="68"/>
      <c r="Z268" s="69"/>
      <c r="AA268" s="69"/>
      <c r="AC268" s="68"/>
      <c r="AJ268"/>
      <c r="AK268"/>
      <c r="AL268"/>
      <c r="AM268"/>
    </row>
    <row r="269" spans="1:39" x14ac:dyDescent="0.3">
      <c r="A269" s="54">
        <v>43857</v>
      </c>
      <c r="B269" s="76">
        <v>151.19999999999999</v>
      </c>
      <c r="C269" s="76">
        <v>401</v>
      </c>
      <c r="D269" s="76">
        <v>64.22</v>
      </c>
      <c r="E269" s="76">
        <v>680.4</v>
      </c>
      <c r="F269" s="76">
        <v>414.07</v>
      </c>
      <c r="N269" s="74"/>
      <c r="P269" s="71"/>
      <c r="S269" s="74"/>
      <c r="U269" s="71"/>
      <c r="X269" s="68"/>
      <c r="Z269" s="69"/>
      <c r="AA269" s="69"/>
      <c r="AC269" s="68"/>
      <c r="AJ269"/>
      <c r="AK269"/>
      <c r="AL269"/>
      <c r="AM269"/>
    </row>
    <row r="270" spans="1:39" x14ac:dyDescent="0.3">
      <c r="A270" s="54">
        <v>43858</v>
      </c>
      <c r="B270" s="76">
        <v>156.35</v>
      </c>
      <c r="C270" s="76">
        <v>412</v>
      </c>
      <c r="D270" s="76">
        <v>64.239999999999995</v>
      </c>
      <c r="E270" s="76">
        <v>686.6</v>
      </c>
      <c r="F270" s="76">
        <v>417.56</v>
      </c>
      <c r="N270" s="74"/>
      <c r="P270" s="71"/>
      <c r="S270" s="74"/>
      <c r="U270" s="71"/>
      <c r="X270" s="68"/>
      <c r="Z270" s="69"/>
      <c r="AA270" s="69"/>
      <c r="AC270" s="68"/>
      <c r="AJ270"/>
      <c r="AK270"/>
      <c r="AL270"/>
      <c r="AM270"/>
    </row>
    <row r="271" spans="1:39" x14ac:dyDescent="0.3">
      <c r="A271" s="54">
        <v>43859</v>
      </c>
      <c r="B271" s="76">
        <v>156.6</v>
      </c>
      <c r="C271" s="76">
        <v>407.6</v>
      </c>
      <c r="D271" s="76">
        <v>63.62</v>
      </c>
      <c r="E271" s="76">
        <v>690</v>
      </c>
      <c r="F271" s="76">
        <v>419.41</v>
      </c>
      <c r="N271" s="74"/>
      <c r="P271" s="71"/>
      <c r="S271" s="74"/>
      <c r="U271" s="71"/>
      <c r="X271" s="68"/>
      <c r="Z271" s="69"/>
      <c r="AA271" s="69"/>
      <c r="AC271" s="68"/>
      <c r="AJ271"/>
      <c r="AK271"/>
      <c r="AL271"/>
      <c r="AM271"/>
    </row>
    <row r="272" spans="1:39" x14ac:dyDescent="0.3">
      <c r="A272" s="54">
        <v>43860</v>
      </c>
      <c r="B272" s="76">
        <v>154.4</v>
      </c>
      <c r="C272" s="76">
        <v>398.9</v>
      </c>
      <c r="D272" s="76">
        <v>61.92</v>
      </c>
      <c r="E272" s="76">
        <v>677.4</v>
      </c>
      <c r="F272" s="76">
        <v>415.16</v>
      </c>
      <c r="N272" s="74"/>
      <c r="P272" s="71"/>
      <c r="S272" s="74"/>
      <c r="U272" s="71"/>
      <c r="X272" s="68"/>
      <c r="Z272" s="69"/>
      <c r="AA272" s="69"/>
      <c r="AC272" s="68"/>
      <c r="AJ272"/>
      <c r="AK272"/>
      <c r="AL272"/>
      <c r="AM272"/>
    </row>
    <row r="273" spans="1:39" x14ac:dyDescent="0.3">
      <c r="A273" s="54">
        <v>43861</v>
      </c>
      <c r="B273" s="76">
        <v>152.5</v>
      </c>
      <c r="C273" s="76">
        <v>395.3</v>
      </c>
      <c r="D273" s="76">
        <v>61.14</v>
      </c>
      <c r="E273" s="76">
        <v>676.6</v>
      </c>
      <c r="F273" s="76">
        <v>410.71</v>
      </c>
      <c r="N273" s="74"/>
      <c r="P273" s="71"/>
      <c r="S273" s="74"/>
      <c r="U273" s="71"/>
      <c r="X273" s="68"/>
      <c r="Z273" s="69"/>
      <c r="AA273" s="69"/>
      <c r="AC273" s="68"/>
      <c r="AJ273"/>
      <c r="AK273"/>
      <c r="AL273"/>
      <c r="AM273"/>
    </row>
    <row r="274" spans="1:39" x14ac:dyDescent="0.3">
      <c r="A274" s="54">
        <v>43864</v>
      </c>
      <c r="B274" s="76">
        <v>154.25</v>
      </c>
      <c r="C274" s="76">
        <v>396.75</v>
      </c>
      <c r="D274" s="76">
        <v>61.66</v>
      </c>
      <c r="E274" s="76">
        <v>678.8</v>
      </c>
      <c r="F274" s="76">
        <v>411.72</v>
      </c>
      <c r="N274" s="74"/>
      <c r="P274" s="71"/>
      <c r="S274" s="74"/>
      <c r="U274" s="71"/>
      <c r="X274" s="68"/>
      <c r="Z274" s="69"/>
      <c r="AA274" s="69"/>
      <c r="AC274" s="68"/>
      <c r="AJ274"/>
      <c r="AK274"/>
      <c r="AL274"/>
      <c r="AM274"/>
    </row>
    <row r="275" spans="1:39" x14ac:dyDescent="0.3">
      <c r="A275" s="54">
        <v>43865</v>
      </c>
      <c r="B275" s="76">
        <v>150.69999999999999</v>
      </c>
      <c r="C275" s="76">
        <v>410.6</v>
      </c>
      <c r="D275" s="76">
        <v>63.18</v>
      </c>
      <c r="E275" s="76">
        <v>692</v>
      </c>
      <c r="F275" s="76">
        <v>418.47</v>
      </c>
      <c r="N275" s="74"/>
      <c r="P275" s="71"/>
      <c r="S275" s="74"/>
      <c r="U275" s="71"/>
      <c r="X275" s="68"/>
      <c r="Z275" s="69"/>
      <c r="AA275" s="69"/>
      <c r="AC275" s="68"/>
      <c r="AJ275"/>
      <c r="AK275"/>
      <c r="AL275"/>
      <c r="AM275"/>
    </row>
    <row r="276" spans="1:39" x14ac:dyDescent="0.3">
      <c r="A276" s="54">
        <v>43866</v>
      </c>
      <c r="B276" s="76">
        <v>153.30000000000001</v>
      </c>
      <c r="C276" s="76">
        <v>415</v>
      </c>
      <c r="D276" s="76">
        <v>64.3</v>
      </c>
      <c r="E276" s="76">
        <v>700.2</v>
      </c>
      <c r="F276" s="76">
        <v>423.62</v>
      </c>
      <c r="N276" s="74"/>
      <c r="P276" s="71"/>
      <c r="S276" s="74"/>
      <c r="U276" s="71"/>
      <c r="X276" s="68"/>
      <c r="Z276" s="69"/>
      <c r="AA276" s="69"/>
      <c r="AC276" s="68"/>
      <c r="AJ276"/>
      <c r="AK276"/>
      <c r="AL276"/>
      <c r="AM276"/>
    </row>
    <row r="277" spans="1:39" x14ac:dyDescent="0.3">
      <c r="A277" s="54">
        <v>43867</v>
      </c>
      <c r="B277" s="76">
        <v>153.4</v>
      </c>
      <c r="C277" s="76">
        <v>418.05</v>
      </c>
      <c r="D277" s="76">
        <v>64.459999999999994</v>
      </c>
      <c r="E277" s="76">
        <v>693</v>
      </c>
      <c r="F277" s="76">
        <v>425.49</v>
      </c>
      <c r="N277" s="74"/>
      <c r="P277" s="71"/>
      <c r="S277" s="74"/>
      <c r="U277" s="71"/>
      <c r="X277" s="68"/>
      <c r="Z277" s="69"/>
      <c r="AA277" s="69"/>
      <c r="AC277" s="68"/>
      <c r="AJ277"/>
      <c r="AK277"/>
      <c r="AL277"/>
      <c r="AM277"/>
    </row>
    <row r="278" spans="1:39" x14ac:dyDescent="0.3">
      <c r="A278" s="54">
        <v>43868</v>
      </c>
      <c r="B278" s="76">
        <v>153.15</v>
      </c>
      <c r="C278" s="76">
        <v>413.95</v>
      </c>
      <c r="D278" s="76">
        <v>63.48</v>
      </c>
      <c r="E278" s="76">
        <v>695.4</v>
      </c>
      <c r="F278" s="76">
        <v>424.36</v>
      </c>
      <c r="N278" s="74"/>
      <c r="P278" s="71"/>
      <c r="S278" s="74"/>
      <c r="U278" s="71"/>
      <c r="X278" s="68"/>
      <c r="Z278" s="69"/>
      <c r="AA278" s="69"/>
      <c r="AC278" s="68"/>
      <c r="AJ278"/>
      <c r="AK278"/>
      <c r="AL278"/>
      <c r="AM278"/>
    </row>
    <row r="279" spans="1:39" x14ac:dyDescent="0.3">
      <c r="A279" s="54">
        <v>43871</v>
      </c>
      <c r="B279" s="76">
        <v>153.25</v>
      </c>
      <c r="C279" s="76">
        <v>413.55</v>
      </c>
      <c r="D279" s="76">
        <v>62.54</v>
      </c>
      <c r="E279" s="76">
        <v>696</v>
      </c>
      <c r="F279" s="76">
        <v>424.64</v>
      </c>
      <c r="N279" s="74"/>
      <c r="P279" s="71"/>
      <c r="S279" s="74"/>
      <c r="U279" s="71"/>
      <c r="X279" s="68"/>
      <c r="Z279" s="69"/>
      <c r="AA279" s="69"/>
      <c r="AC279" s="68"/>
      <c r="AJ279"/>
      <c r="AK279"/>
      <c r="AL279"/>
      <c r="AM279"/>
    </row>
    <row r="280" spans="1:39" x14ac:dyDescent="0.3">
      <c r="A280" s="54">
        <v>43872</v>
      </c>
      <c r="B280" s="76">
        <v>156.6</v>
      </c>
      <c r="C280" s="76">
        <v>412.35</v>
      </c>
      <c r="D280" s="76">
        <v>63.4</v>
      </c>
      <c r="E280" s="76">
        <v>696.4</v>
      </c>
      <c r="F280" s="76">
        <v>428.48</v>
      </c>
      <c r="N280" s="74"/>
      <c r="P280" s="71"/>
      <c r="S280" s="74"/>
      <c r="U280" s="71"/>
      <c r="X280" s="68"/>
      <c r="Z280" s="69"/>
      <c r="AA280" s="69"/>
      <c r="AC280" s="68"/>
      <c r="AJ280"/>
      <c r="AK280"/>
      <c r="AL280"/>
      <c r="AM280"/>
    </row>
    <row r="281" spans="1:39" x14ac:dyDescent="0.3">
      <c r="A281" s="54">
        <v>43873</v>
      </c>
      <c r="B281" s="76">
        <v>159.55000000000001</v>
      </c>
      <c r="C281" s="76">
        <v>424.7</v>
      </c>
      <c r="D281" s="76">
        <v>65.64</v>
      </c>
      <c r="E281" s="76">
        <v>709.4</v>
      </c>
      <c r="F281" s="76">
        <v>431.16</v>
      </c>
      <c r="N281" s="74"/>
      <c r="P281" s="71"/>
      <c r="S281" s="74"/>
      <c r="U281" s="71"/>
      <c r="X281" s="68"/>
      <c r="Z281" s="69"/>
      <c r="AA281" s="69"/>
      <c r="AC281" s="68"/>
      <c r="AJ281"/>
      <c r="AK281"/>
      <c r="AL281"/>
      <c r="AM281"/>
    </row>
    <row r="282" spans="1:39" x14ac:dyDescent="0.3">
      <c r="A282" s="54">
        <v>43874</v>
      </c>
      <c r="B282" s="76">
        <v>158.65</v>
      </c>
      <c r="C282" s="76">
        <v>421.55</v>
      </c>
      <c r="D282" s="76">
        <v>65.92</v>
      </c>
      <c r="E282" s="76">
        <v>711</v>
      </c>
      <c r="F282" s="76">
        <v>431.08</v>
      </c>
      <c r="N282" s="74"/>
      <c r="P282" s="71"/>
      <c r="S282" s="74"/>
      <c r="U282" s="71"/>
      <c r="X282" s="68"/>
      <c r="Z282" s="69"/>
      <c r="AA282" s="69"/>
      <c r="AC282" s="68"/>
      <c r="AJ282"/>
      <c r="AK282"/>
      <c r="AL282"/>
      <c r="AM282"/>
    </row>
    <row r="283" spans="1:39" x14ac:dyDescent="0.3">
      <c r="A283" s="54">
        <v>43875</v>
      </c>
      <c r="B283" s="76">
        <v>159.75</v>
      </c>
      <c r="C283" s="76">
        <v>414.95</v>
      </c>
      <c r="D283" s="76">
        <v>65</v>
      </c>
      <c r="E283" s="76">
        <v>705</v>
      </c>
      <c r="F283" s="76">
        <v>430.52</v>
      </c>
      <c r="N283" s="74"/>
      <c r="P283" s="71"/>
      <c r="S283" s="74"/>
      <c r="U283" s="71"/>
      <c r="X283" s="68"/>
      <c r="Z283" s="69"/>
      <c r="AA283" s="69"/>
      <c r="AC283" s="68"/>
      <c r="AJ283"/>
      <c r="AK283"/>
      <c r="AL283"/>
      <c r="AM283"/>
    </row>
    <row r="284" spans="1:39" x14ac:dyDescent="0.3">
      <c r="A284" s="54">
        <v>43878</v>
      </c>
      <c r="B284" s="76">
        <v>163.25</v>
      </c>
      <c r="C284" s="76">
        <v>414.4</v>
      </c>
      <c r="D284" s="76">
        <v>65.44</v>
      </c>
      <c r="E284" s="76">
        <v>709.4</v>
      </c>
      <c r="F284" s="76">
        <v>431.98</v>
      </c>
      <c r="N284" s="74"/>
      <c r="P284" s="71"/>
      <c r="S284" s="74"/>
      <c r="U284" s="71"/>
      <c r="X284" s="68"/>
      <c r="Z284" s="69"/>
      <c r="AA284" s="69"/>
      <c r="AC284" s="68"/>
      <c r="AJ284"/>
      <c r="AK284"/>
      <c r="AL284"/>
      <c r="AM284"/>
    </row>
    <row r="285" spans="1:39" x14ac:dyDescent="0.3">
      <c r="A285" s="54">
        <v>43879</v>
      </c>
      <c r="B285" s="76">
        <v>164.95</v>
      </c>
      <c r="C285" s="76">
        <v>408.85</v>
      </c>
      <c r="D285" s="76">
        <v>64.400000000000006</v>
      </c>
      <c r="E285" s="76">
        <v>700</v>
      </c>
      <c r="F285" s="76">
        <v>430.33</v>
      </c>
      <c r="N285" s="74"/>
      <c r="P285" s="71"/>
      <c r="S285" s="74"/>
      <c r="U285" s="71"/>
      <c r="X285" s="68"/>
      <c r="Z285" s="69"/>
      <c r="AA285" s="69"/>
      <c r="AC285" s="68"/>
      <c r="AJ285"/>
      <c r="AK285"/>
      <c r="AL285"/>
      <c r="AM285"/>
    </row>
    <row r="286" spans="1:39" x14ac:dyDescent="0.3">
      <c r="A286" s="54">
        <v>43880</v>
      </c>
      <c r="B286" s="76">
        <v>167.2</v>
      </c>
      <c r="C286" s="76">
        <v>419.05</v>
      </c>
      <c r="D286" s="76">
        <v>64.98</v>
      </c>
      <c r="E286" s="76">
        <v>712.8</v>
      </c>
      <c r="F286" s="76">
        <v>433.9</v>
      </c>
      <c r="N286" s="74"/>
      <c r="P286" s="71"/>
      <c r="S286" s="74"/>
      <c r="U286" s="71"/>
      <c r="X286" s="68"/>
      <c r="Z286" s="69"/>
      <c r="AA286" s="69"/>
      <c r="AC286" s="68"/>
      <c r="AJ286"/>
      <c r="AK286"/>
      <c r="AL286"/>
      <c r="AM286"/>
    </row>
    <row r="287" spans="1:39" x14ac:dyDescent="0.3">
      <c r="A287" s="54">
        <v>43881</v>
      </c>
      <c r="B287" s="76">
        <v>164.15</v>
      </c>
      <c r="C287" s="76">
        <v>409.8</v>
      </c>
      <c r="D287" s="76">
        <v>64.16</v>
      </c>
      <c r="E287" s="76">
        <v>699.8</v>
      </c>
      <c r="F287" s="76">
        <v>430.19</v>
      </c>
      <c r="N287" s="74"/>
      <c r="P287" s="71"/>
      <c r="S287" s="74"/>
      <c r="U287" s="71"/>
      <c r="X287" s="68"/>
      <c r="Z287" s="69"/>
      <c r="AA287" s="69"/>
      <c r="AC287" s="68"/>
      <c r="AJ287"/>
      <c r="AK287"/>
      <c r="AL287"/>
      <c r="AM287"/>
    </row>
    <row r="288" spans="1:39" x14ac:dyDescent="0.3">
      <c r="A288" s="54">
        <v>43882</v>
      </c>
      <c r="B288" s="76">
        <v>159.80000000000001</v>
      </c>
      <c r="C288" s="76">
        <v>404.5</v>
      </c>
      <c r="D288" s="76">
        <v>63.42</v>
      </c>
      <c r="E288" s="76">
        <v>694.6</v>
      </c>
      <c r="F288" s="76">
        <v>428.07</v>
      </c>
      <c r="N288" s="74"/>
      <c r="P288" s="71"/>
      <c r="S288" s="74"/>
      <c r="U288" s="71"/>
      <c r="X288" s="68"/>
      <c r="Z288" s="69"/>
      <c r="AA288" s="69"/>
      <c r="AC288" s="68"/>
      <c r="AJ288"/>
      <c r="AK288"/>
      <c r="AL288"/>
      <c r="AM288"/>
    </row>
    <row r="289" spans="1:39" x14ac:dyDescent="0.3">
      <c r="A289" s="54">
        <v>43885</v>
      </c>
      <c r="B289" s="76">
        <v>151.30000000000001</v>
      </c>
      <c r="C289" s="76">
        <v>385.65</v>
      </c>
      <c r="D289" s="76">
        <v>59.82</v>
      </c>
      <c r="E289" s="76">
        <v>670.4</v>
      </c>
      <c r="F289" s="76">
        <v>411.86</v>
      </c>
      <c r="N289" s="74"/>
      <c r="P289" s="71"/>
      <c r="S289" s="74"/>
      <c r="U289" s="71"/>
      <c r="X289" s="68"/>
      <c r="Z289" s="69"/>
      <c r="AA289" s="69"/>
      <c r="AC289" s="68"/>
      <c r="AJ289"/>
      <c r="AK289"/>
      <c r="AL289"/>
      <c r="AM289"/>
    </row>
    <row r="290" spans="1:39" x14ac:dyDescent="0.3">
      <c r="A290" s="54">
        <v>43886</v>
      </c>
      <c r="B290" s="76">
        <v>151</v>
      </c>
      <c r="C290" s="76">
        <v>380.05</v>
      </c>
      <c r="D290" s="76">
        <v>58.98</v>
      </c>
      <c r="E290" s="76">
        <v>664.2</v>
      </c>
      <c r="F290" s="76">
        <v>404.6</v>
      </c>
      <c r="N290" s="74"/>
      <c r="P290" s="71"/>
      <c r="S290" s="74"/>
      <c r="U290" s="71"/>
      <c r="X290" s="68"/>
      <c r="Z290" s="69"/>
      <c r="AA290" s="69"/>
      <c r="AC290" s="68"/>
      <c r="AJ290"/>
      <c r="AK290"/>
      <c r="AL290"/>
      <c r="AM290"/>
    </row>
    <row r="291" spans="1:39" x14ac:dyDescent="0.3">
      <c r="A291" s="54">
        <v>43887</v>
      </c>
      <c r="B291" s="76">
        <v>150.15</v>
      </c>
      <c r="C291" s="76">
        <v>385.25</v>
      </c>
      <c r="D291" s="76">
        <v>59.18</v>
      </c>
      <c r="E291" s="76">
        <v>666</v>
      </c>
      <c r="F291" s="76">
        <v>404.62</v>
      </c>
      <c r="N291" s="74"/>
      <c r="P291" s="71"/>
      <c r="S291" s="74"/>
      <c r="U291" s="71"/>
      <c r="X291" s="68"/>
      <c r="Z291" s="69"/>
      <c r="AA291" s="69"/>
      <c r="AC291" s="68"/>
      <c r="AJ291"/>
      <c r="AK291"/>
      <c r="AL291"/>
      <c r="AM291"/>
    </row>
    <row r="292" spans="1:39" x14ac:dyDescent="0.3">
      <c r="A292" s="54">
        <v>43888</v>
      </c>
      <c r="B292" s="76">
        <v>144.5</v>
      </c>
      <c r="C292" s="76">
        <v>369.85</v>
      </c>
      <c r="D292" s="76">
        <v>57</v>
      </c>
      <c r="E292" s="76">
        <v>641</v>
      </c>
      <c r="F292" s="76">
        <v>389.45</v>
      </c>
      <c r="N292" s="74"/>
      <c r="P292" s="71"/>
      <c r="S292" s="74"/>
      <c r="U292" s="71"/>
      <c r="X292" s="68"/>
      <c r="Z292" s="69"/>
      <c r="AA292" s="69"/>
      <c r="AC292" s="68"/>
      <c r="AJ292"/>
      <c r="AK292"/>
      <c r="AL292"/>
      <c r="AM292"/>
    </row>
    <row r="293" spans="1:39" x14ac:dyDescent="0.3">
      <c r="A293" s="54">
        <v>43889</v>
      </c>
      <c r="B293" s="76">
        <v>141.55000000000001</v>
      </c>
      <c r="C293" s="76">
        <v>370.85</v>
      </c>
      <c r="D293" s="76">
        <v>56.28</v>
      </c>
      <c r="E293" s="76">
        <v>630</v>
      </c>
      <c r="F293" s="76">
        <v>375.65</v>
      </c>
      <c r="N293" s="74"/>
      <c r="P293" s="71"/>
      <c r="S293" s="74"/>
      <c r="U293" s="71"/>
      <c r="X293" s="68"/>
      <c r="Z293" s="69"/>
      <c r="AA293" s="69"/>
      <c r="AC293" s="68"/>
      <c r="AJ293"/>
      <c r="AK293"/>
      <c r="AL293"/>
      <c r="AM293"/>
    </row>
    <row r="294" spans="1:39" x14ac:dyDescent="0.3">
      <c r="A294" s="54">
        <v>43892</v>
      </c>
      <c r="B294" s="76">
        <v>141.15</v>
      </c>
      <c r="C294" s="76">
        <v>376.1</v>
      </c>
      <c r="D294" s="76">
        <v>56.22</v>
      </c>
      <c r="E294" s="76">
        <v>634.79999999999995</v>
      </c>
      <c r="F294" s="76">
        <v>375.97</v>
      </c>
      <c r="N294" s="74"/>
      <c r="P294" s="71"/>
      <c r="S294" s="74"/>
      <c r="U294" s="71"/>
      <c r="X294" s="68"/>
      <c r="Z294" s="69"/>
      <c r="AA294" s="69"/>
      <c r="AC294" s="68"/>
      <c r="AJ294"/>
      <c r="AK294"/>
      <c r="AL294"/>
      <c r="AM294"/>
    </row>
    <row r="295" spans="1:39" x14ac:dyDescent="0.3">
      <c r="A295" s="54">
        <v>43893</v>
      </c>
      <c r="B295" s="76">
        <v>143.30000000000001</v>
      </c>
      <c r="C295" s="76">
        <v>377.35</v>
      </c>
      <c r="D295" s="76">
        <v>56.76</v>
      </c>
      <c r="E295" s="76">
        <v>642.79999999999995</v>
      </c>
      <c r="F295" s="76">
        <v>381.13</v>
      </c>
      <c r="N295" s="74"/>
      <c r="P295" s="71"/>
      <c r="S295" s="74"/>
      <c r="U295" s="71"/>
      <c r="X295" s="68"/>
      <c r="Z295" s="69"/>
      <c r="AA295" s="69"/>
      <c r="AC295" s="68"/>
      <c r="AJ295"/>
      <c r="AK295"/>
      <c r="AL295"/>
      <c r="AM295"/>
    </row>
    <row r="296" spans="1:39" x14ac:dyDescent="0.3">
      <c r="A296" s="54">
        <v>43894</v>
      </c>
      <c r="B296" s="76">
        <v>142</v>
      </c>
      <c r="C296" s="76">
        <v>385.2</v>
      </c>
      <c r="D296" s="76">
        <v>57.7</v>
      </c>
      <c r="E296" s="76">
        <v>653</v>
      </c>
      <c r="F296" s="76">
        <v>386.3</v>
      </c>
      <c r="N296" s="74"/>
      <c r="P296" s="71"/>
      <c r="S296" s="74"/>
      <c r="U296" s="71"/>
      <c r="X296" s="68"/>
      <c r="Z296" s="69"/>
      <c r="AA296" s="69"/>
      <c r="AC296" s="68"/>
      <c r="AJ296"/>
      <c r="AK296"/>
      <c r="AL296"/>
      <c r="AM296"/>
    </row>
    <row r="297" spans="1:39" x14ac:dyDescent="0.3">
      <c r="A297" s="54">
        <v>43895</v>
      </c>
      <c r="B297" s="76">
        <v>139.94999999999999</v>
      </c>
      <c r="C297" s="76">
        <v>374.55</v>
      </c>
      <c r="D297" s="76">
        <v>56.3</v>
      </c>
      <c r="E297" s="76">
        <v>646.6</v>
      </c>
      <c r="F297" s="76">
        <v>380.76</v>
      </c>
      <c r="N297" s="74"/>
      <c r="P297" s="71"/>
      <c r="S297" s="74"/>
      <c r="U297" s="71"/>
      <c r="X297" s="68"/>
      <c r="Z297" s="69"/>
      <c r="AA297" s="69"/>
      <c r="AC297" s="68"/>
      <c r="AJ297"/>
      <c r="AK297"/>
      <c r="AL297"/>
      <c r="AM297"/>
    </row>
    <row r="298" spans="1:39" x14ac:dyDescent="0.3">
      <c r="A298" s="54">
        <v>43896</v>
      </c>
      <c r="B298" s="76">
        <v>135</v>
      </c>
      <c r="C298" s="76">
        <v>360.35</v>
      </c>
      <c r="D298" s="76">
        <v>54.72</v>
      </c>
      <c r="E298" s="76">
        <v>634</v>
      </c>
      <c r="F298" s="76">
        <v>366.8</v>
      </c>
      <c r="N298" s="74"/>
      <c r="P298" s="71"/>
      <c r="S298" s="74"/>
      <c r="U298" s="71"/>
      <c r="X298" s="68"/>
      <c r="Z298" s="69"/>
      <c r="AA298" s="69"/>
      <c r="AC298" s="68"/>
      <c r="AJ298"/>
      <c r="AK298"/>
      <c r="AL298"/>
      <c r="AM298"/>
    </row>
    <row r="299" spans="1:39" x14ac:dyDescent="0.3">
      <c r="A299" s="54">
        <v>43899</v>
      </c>
      <c r="B299" s="76">
        <v>124.7</v>
      </c>
      <c r="C299" s="76">
        <v>338</v>
      </c>
      <c r="D299" s="76">
        <v>49.59</v>
      </c>
      <c r="E299" s="76">
        <v>605.6</v>
      </c>
      <c r="F299" s="76">
        <v>339.5</v>
      </c>
      <c r="N299" s="74"/>
      <c r="P299" s="71"/>
      <c r="S299" s="74"/>
      <c r="U299" s="71"/>
      <c r="X299" s="68"/>
      <c r="Z299" s="69"/>
      <c r="AA299" s="69"/>
      <c r="AC299" s="68"/>
      <c r="AJ299"/>
      <c r="AK299"/>
      <c r="AL299"/>
      <c r="AM299"/>
    </row>
    <row r="300" spans="1:39" x14ac:dyDescent="0.3">
      <c r="A300" s="54">
        <v>43900</v>
      </c>
      <c r="B300" s="76">
        <v>125.5</v>
      </c>
      <c r="C300" s="76">
        <v>334.8</v>
      </c>
      <c r="D300" s="76">
        <v>49.3</v>
      </c>
      <c r="E300" s="76">
        <v>595.79999999999995</v>
      </c>
      <c r="F300" s="76">
        <v>335.64</v>
      </c>
      <c r="N300" s="74"/>
      <c r="P300" s="71"/>
      <c r="S300" s="74"/>
      <c r="U300" s="71"/>
      <c r="X300" s="68"/>
      <c r="Z300" s="69"/>
      <c r="AA300" s="69"/>
      <c r="AC300" s="68"/>
      <c r="AJ300"/>
      <c r="AK300"/>
      <c r="AL300"/>
      <c r="AM300"/>
    </row>
    <row r="301" spans="1:39" x14ac:dyDescent="0.3">
      <c r="A301" s="54">
        <v>43901</v>
      </c>
      <c r="B301" s="76">
        <v>129.15</v>
      </c>
      <c r="C301" s="76">
        <v>330.15</v>
      </c>
      <c r="D301" s="76">
        <v>48.84</v>
      </c>
      <c r="E301" s="76">
        <v>594.6</v>
      </c>
      <c r="F301" s="76">
        <v>333.17</v>
      </c>
      <c r="N301" s="74"/>
      <c r="P301" s="71"/>
      <c r="S301" s="74"/>
      <c r="U301" s="71"/>
      <c r="X301" s="68"/>
      <c r="Z301" s="69"/>
      <c r="AA301" s="69"/>
      <c r="AC301" s="68"/>
      <c r="AJ301"/>
      <c r="AK301"/>
      <c r="AL301"/>
      <c r="AM301"/>
    </row>
    <row r="302" spans="1:39" x14ac:dyDescent="0.3">
      <c r="A302" s="54">
        <v>43902</v>
      </c>
      <c r="B302" s="76">
        <v>115.9</v>
      </c>
      <c r="C302" s="76">
        <v>301.5</v>
      </c>
      <c r="D302" s="76">
        <v>40.47</v>
      </c>
      <c r="E302" s="76">
        <v>560</v>
      </c>
      <c r="F302" s="76">
        <v>294.93</v>
      </c>
      <c r="N302" s="74"/>
      <c r="P302" s="71"/>
      <c r="S302" s="74"/>
      <c r="U302" s="71"/>
      <c r="X302" s="68"/>
      <c r="Z302" s="69"/>
      <c r="AA302" s="69"/>
      <c r="AC302" s="68"/>
      <c r="AJ302"/>
      <c r="AK302"/>
      <c r="AL302"/>
      <c r="AM302"/>
    </row>
    <row r="303" spans="1:39" x14ac:dyDescent="0.3">
      <c r="A303" s="54">
        <v>43903</v>
      </c>
      <c r="B303" s="76">
        <v>123.2</v>
      </c>
      <c r="C303" s="76">
        <v>314.89999999999998</v>
      </c>
      <c r="D303" s="76">
        <v>39.67</v>
      </c>
      <c r="E303" s="76">
        <v>572.79999999999995</v>
      </c>
      <c r="F303" s="76">
        <v>299.16000000000003</v>
      </c>
      <c r="N303" s="74"/>
      <c r="P303" s="71"/>
      <c r="S303" s="74"/>
      <c r="U303" s="71"/>
      <c r="X303" s="68"/>
      <c r="Z303" s="69"/>
      <c r="AA303" s="69"/>
      <c r="AC303" s="68"/>
      <c r="AJ303"/>
      <c r="AK303"/>
      <c r="AL303"/>
      <c r="AM303"/>
    </row>
    <row r="304" spans="1:39" x14ac:dyDescent="0.3">
      <c r="A304" s="54">
        <v>43906</v>
      </c>
      <c r="B304" s="76">
        <v>122</v>
      </c>
      <c r="C304" s="76">
        <v>297.60000000000002</v>
      </c>
      <c r="D304" s="76">
        <v>36.26</v>
      </c>
      <c r="E304" s="76">
        <v>548.20000000000005</v>
      </c>
      <c r="F304" s="76">
        <v>284.63</v>
      </c>
      <c r="N304" s="74"/>
      <c r="P304" s="71"/>
      <c r="S304" s="74"/>
      <c r="U304" s="71"/>
      <c r="X304" s="68"/>
      <c r="Z304" s="69"/>
      <c r="AA304" s="69"/>
      <c r="AC304" s="68"/>
      <c r="AJ304"/>
      <c r="AK304"/>
      <c r="AL304"/>
      <c r="AM304"/>
    </row>
    <row r="305" spans="1:39" x14ac:dyDescent="0.3">
      <c r="A305" s="54">
        <v>43907</v>
      </c>
      <c r="B305" s="76">
        <v>126.15</v>
      </c>
      <c r="C305" s="76">
        <v>311.25</v>
      </c>
      <c r="D305" s="76">
        <v>35.64</v>
      </c>
      <c r="E305" s="76">
        <v>558.6</v>
      </c>
      <c r="F305" s="76">
        <v>291.07</v>
      </c>
      <c r="N305" s="74"/>
      <c r="P305" s="71"/>
      <c r="S305" s="74"/>
      <c r="U305" s="71"/>
      <c r="X305" s="68"/>
      <c r="Z305" s="69"/>
      <c r="AA305" s="69"/>
      <c r="AC305" s="68"/>
      <c r="AJ305"/>
      <c r="AK305"/>
      <c r="AL305"/>
      <c r="AM305"/>
    </row>
    <row r="306" spans="1:39" x14ac:dyDescent="0.3">
      <c r="A306" s="54">
        <v>43908</v>
      </c>
      <c r="B306" s="76">
        <v>127.5</v>
      </c>
      <c r="C306" s="76">
        <v>287.95</v>
      </c>
      <c r="D306" s="76">
        <v>30.32</v>
      </c>
      <c r="E306" s="76">
        <v>525</v>
      </c>
      <c r="F306" s="76">
        <v>279.66000000000003</v>
      </c>
      <c r="N306" s="74"/>
      <c r="P306" s="71"/>
      <c r="S306" s="74"/>
      <c r="U306" s="71"/>
      <c r="X306" s="68"/>
      <c r="Z306" s="69"/>
      <c r="AA306" s="69"/>
      <c r="AC306" s="68"/>
      <c r="AJ306"/>
      <c r="AK306"/>
      <c r="AL306"/>
      <c r="AM306"/>
    </row>
    <row r="307" spans="1:39" x14ac:dyDescent="0.3">
      <c r="A307" s="54">
        <v>43909</v>
      </c>
      <c r="B307" s="76">
        <v>130.4</v>
      </c>
      <c r="C307" s="76">
        <v>294.95</v>
      </c>
      <c r="D307" s="76">
        <v>30.27</v>
      </c>
      <c r="E307" s="76">
        <v>560</v>
      </c>
      <c r="F307" s="76">
        <v>287.8</v>
      </c>
      <c r="N307" s="74"/>
      <c r="P307" s="71"/>
      <c r="S307" s="74"/>
      <c r="U307" s="71"/>
      <c r="X307" s="68"/>
      <c r="Z307" s="69"/>
      <c r="AA307" s="69"/>
      <c r="AC307" s="68"/>
      <c r="AJ307"/>
      <c r="AK307"/>
      <c r="AL307"/>
      <c r="AM307"/>
    </row>
    <row r="308" spans="1:39" x14ac:dyDescent="0.3">
      <c r="A308" s="54">
        <v>43910</v>
      </c>
      <c r="B308" s="76">
        <v>131</v>
      </c>
      <c r="C308" s="76">
        <v>311</v>
      </c>
      <c r="D308" s="76">
        <v>33.700000000000003</v>
      </c>
      <c r="E308" s="76">
        <v>606.20000000000005</v>
      </c>
      <c r="F308" s="76">
        <v>293.04000000000002</v>
      </c>
      <c r="N308" s="74"/>
      <c r="P308" s="71"/>
      <c r="S308" s="74"/>
      <c r="U308" s="71"/>
      <c r="X308" s="68"/>
      <c r="Z308" s="69"/>
      <c r="AA308" s="69"/>
      <c r="AC308" s="68"/>
      <c r="AJ308"/>
      <c r="AK308"/>
      <c r="AL308"/>
      <c r="AM308"/>
    </row>
    <row r="309" spans="1:39" x14ac:dyDescent="0.3">
      <c r="A309" s="54">
        <v>43913</v>
      </c>
      <c r="B309" s="76">
        <v>125.2</v>
      </c>
      <c r="C309" s="76">
        <v>311.39999999999998</v>
      </c>
      <c r="D309" s="76">
        <v>32.46</v>
      </c>
      <c r="E309" s="76">
        <v>603.4</v>
      </c>
      <c r="F309" s="76">
        <v>280.43</v>
      </c>
      <c r="N309" s="74"/>
      <c r="P309" s="71"/>
      <c r="S309" s="74"/>
      <c r="U309" s="71"/>
      <c r="X309" s="68"/>
      <c r="Z309" s="69"/>
      <c r="AA309" s="69"/>
      <c r="AC309" s="68"/>
      <c r="AJ309"/>
      <c r="AK309"/>
      <c r="AL309"/>
      <c r="AM309"/>
    </row>
    <row r="310" spans="1:39" x14ac:dyDescent="0.3">
      <c r="A310" s="54">
        <v>43914</v>
      </c>
      <c r="B310" s="76">
        <v>138.6</v>
      </c>
      <c r="C310" s="76">
        <v>339.15</v>
      </c>
      <c r="D310" s="76">
        <v>37.85</v>
      </c>
      <c r="E310" s="76">
        <v>641.20000000000005</v>
      </c>
      <c r="F310" s="76">
        <v>304</v>
      </c>
      <c r="N310" s="74"/>
      <c r="P310" s="71"/>
      <c r="S310" s="74"/>
      <c r="U310" s="71"/>
      <c r="X310" s="68"/>
      <c r="Z310" s="69"/>
      <c r="AA310" s="69"/>
      <c r="AC310" s="68"/>
      <c r="AJ310"/>
      <c r="AK310"/>
      <c r="AL310"/>
      <c r="AM310"/>
    </row>
    <row r="311" spans="1:39" x14ac:dyDescent="0.3">
      <c r="A311" s="54">
        <v>43915</v>
      </c>
      <c r="B311" s="76">
        <v>139.9</v>
      </c>
      <c r="C311" s="76">
        <v>363.5</v>
      </c>
      <c r="D311" s="76">
        <v>39.6</v>
      </c>
      <c r="E311" s="76">
        <v>656.2</v>
      </c>
      <c r="F311" s="76">
        <v>313.38</v>
      </c>
      <c r="N311" s="74"/>
      <c r="P311" s="71"/>
      <c r="S311" s="74"/>
      <c r="U311" s="71"/>
      <c r="X311" s="68"/>
      <c r="Z311" s="69"/>
      <c r="AA311" s="69"/>
      <c r="AC311" s="68"/>
      <c r="AJ311"/>
      <c r="AK311"/>
      <c r="AL311"/>
      <c r="AM311"/>
    </row>
    <row r="312" spans="1:39" x14ac:dyDescent="0.3">
      <c r="A312" s="54">
        <v>43916</v>
      </c>
      <c r="B312" s="76">
        <v>141.19999999999999</v>
      </c>
      <c r="C312" s="76">
        <v>363.7</v>
      </c>
      <c r="D312" s="76">
        <v>40.79</v>
      </c>
      <c r="E312" s="76">
        <v>671.4</v>
      </c>
      <c r="F312" s="76">
        <v>321.38</v>
      </c>
      <c r="N312" s="74"/>
      <c r="P312" s="71"/>
      <c r="S312" s="74"/>
      <c r="U312" s="71"/>
      <c r="X312" s="68"/>
      <c r="Z312" s="69"/>
      <c r="AA312" s="69"/>
      <c r="AC312" s="68"/>
      <c r="AJ312"/>
      <c r="AK312"/>
      <c r="AL312"/>
      <c r="AM312"/>
    </row>
    <row r="313" spans="1:39" x14ac:dyDescent="0.3">
      <c r="A313" s="54">
        <v>43917</v>
      </c>
      <c r="B313" s="76">
        <v>137.6</v>
      </c>
      <c r="C313" s="76">
        <v>341.65</v>
      </c>
      <c r="D313" s="76">
        <v>37.92</v>
      </c>
      <c r="E313" s="76">
        <v>645</v>
      </c>
      <c r="F313" s="76">
        <v>310.89999999999998</v>
      </c>
      <c r="N313" s="74"/>
      <c r="P313" s="71"/>
      <c r="S313" s="74"/>
      <c r="U313" s="71"/>
      <c r="X313" s="68"/>
      <c r="Z313" s="69"/>
      <c r="AA313" s="69"/>
      <c r="AC313" s="68"/>
      <c r="AJ313"/>
      <c r="AK313"/>
      <c r="AL313"/>
      <c r="AM313"/>
    </row>
    <row r="314" spans="1:39" x14ac:dyDescent="0.3">
      <c r="A314" s="54">
        <v>43920</v>
      </c>
      <c r="B314" s="76">
        <v>139.15</v>
      </c>
      <c r="C314" s="76">
        <v>350</v>
      </c>
      <c r="D314" s="76">
        <v>37.56</v>
      </c>
      <c r="E314" s="76">
        <v>639.79999999999995</v>
      </c>
      <c r="F314" s="76">
        <v>314.88</v>
      </c>
      <c r="N314" s="74"/>
      <c r="P314" s="71"/>
      <c r="S314" s="74"/>
      <c r="U314" s="71"/>
      <c r="X314" s="68"/>
      <c r="Z314" s="69"/>
      <c r="AA314" s="69"/>
      <c r="AC314" s="68"/>
      <c r="AJ314"/>
      <c r="AK314"/>
      <c r="AL314"/>
      <c r="AM314"/>
    </row>
    <row r="315" spans="1:39" x14ac:dyDescent="0.3">
      <c r="A315" s="54">
        <v>43921</v>
      </c>
      <c r="B315" s="76">
        <v>141.55000000000001</v>
      </c>
      <c r="C315" s="76">
        <v>338.45</v>
      </c>
      <c r="D315" s="76">
        <v>38.68</v>
      </c>
      <c r="E315" s="76">
        <v>628.79999999999995</v>
      </c>
      <c r="F315" s="76">
        <v>320.06</v>
      </c>
      <c r="N315" s="74"/>
      <c r="P315" s="71"/>
      <c r="S315" s="74"/>
      <c r="U315" s="71"/>
      <c r="X315" s="68"/>
      <c r="Z315" s="69"/>
      <c r="AA315" s="69"/>
      <c r="AC315" s="68"/>
      <c r="AJ315"/>
      <c r="AK315"/>
      <c r="AL315"/>
      <c r="AM315"/>
    </row>
    <row r="316" spans="1:39" x14ac:dyDescent="0.3">
      <c r="A316" s="54">
        <v>43922</v>
      </c>
      <c r="B316" s="76">
        <v>136.65</v>
      </c>
      <c r="C316" s="76">
        <v>324.64999999999998</v>
      </c>
      <c r="D316" s="76">
        <v>36.76</v>
      </c>
      <c r="E316" s="76">
        <v>592</v>
      </c>
      <c r="F316" s="76">
        <v>310.77</v>
      </c>
      <c r="N316" s="74"/>
      <c r="P316" s="71"/>
      <c r="S316" s="74"/>
      <c r="U316" s="71"/>
      <c r="X316" s="68"/>
      <c r="Z316" s="69"/>
      <c r="AA316" s="69"/>
      <c r="AC316" s="68"/>
      <c r="AJ316"/>
      <c r="AK316"/>
      <c r="AL316"/>
      <c r="AM316"/>
    </row>
    <row r="317" spans="1:39" x14ac:dyDescent="0.3">
      <c r="A317" s="54">
        <v>43923</v>
      </c>
      <c r="B317" s="76">
        <v>135.35</v>
      </c>
      <c r="C317" s="76">
        <v>325.35000000000002</v>
      </c>
      <c r="D317" s="76">
        <v>36.64</v>
      </c>
      <c r="E317" s="76">
        <v>598.6</v>
      </c>
      <c r="F317" s="76">
        <v>312.08</v>
      </c>
      <c r="N317" s="74"/>
      <c r="P317" s="71"/>
      <c r="S317" s="74"/>
      <c r="U317" s="71"/>
      <c r="X317" s="68"/>
      <c r="Z317" s="69"/>
      <c r="AA317" s="69"/>
      <c r="AC317" s="68"/>
      <c r="AJ317"/>
      <c r="AK317"/>
      <c r="AL317"/>
      <c r="AM317"/>
    </row>
    <row r="318" spans="1:39" x14ac:dyDescent="0.3">
      <c r="A318" s="54">
        <v>43924</v>
      </c>
      <c r="B318" s="76">
        <v>126.4</v>
      </c>
      <c r="C318" s="76">
        <v>325.05</v>
      </c>
      <c r="D318" s="76">
        <v>35.44</v>
      </c>
      <c r="E318" s="76">
        <v>604.79999999999995</v>
      </c>
      <c r="F318" s="76">
        <v>309.06</v>
      </c>
      <c r="N318" s="74"/>
      <c r="P318" s="71"/>
      <c r="S318" s="74"/>
      <c r="U318" s="71"/>
      <c r="X318" s="68"/>
      <c r="Z318" s="69"/>
      <c r="AA318" s="69"/>
      <c r="AC318" s="68"/>
      <c r="AJ318"/>
      <c r="AK318"/>
      <c r="AL318"/>
      <c r="AM318"/>
    </row>
    <row r="319" spans="1:39" x14ac:dyDescent="0.3">
      <c r="A319" s="54">
        <v>43927</v>
      </c>
      <c r="B319" s="76">
        <v>132.5</v>
      </c>
      <c r="C319" s="76">
        <v>339.75</v>
      </c>
      <c r="D319" s="76">
        <v>40.299999999999997</v>
      </c>
      <c r="E319" s="76">
        <v>604.79999999999995</v>
      </c>
      <c r="F319" s="76">
        <v>320.58</v>
      </c>
      <c r="N319" s="74"/>
      <c r="P319" s="71"/>
      <c r="S319" s="74"/>
      <c r="U319" s="71"/>
      <c r="X319" s="68"/>
      <c r="Z319" s="69"/>
      <c r="AA319" s="69"/>
      <c r="AC319" s="68"/>
      <c r="AJ319"/>
      <c r="AK319"/>
      <c r="AL319"/>
      <c r="AM319"/>
    </row>
    <row r="320" spans="1:39" x14ac:dyDescent="0.3">
      <c r="A320" s="54">
        <v>43928</v>
      </c>
      <c r="B320" s="76">
        <v>136.35</v>
      </c>
      <c r="C320" s="76">
        <v>344.5</v>
      </c>
      <c r="D320" s="76">
        <v>41.6</v>
      </c>
      <c r="E320" s="76">
        <v>617.20000000000005</v>
      </c>
      <c r="F320" s="76">
        <v>326.61</v>
      </c>
      <c r="N320" s="74"/>
      <c r="P320" s="71"/>
      <c r="S320" s="74"/>
      <c r="U320" s="71"/>
      <c r="X320" s="68"/>
      <c r="Z320" s="69"/>
      <c r="AA320" s="69"/>
      <c r="AC320" s="68"/>
      <c r="AJ320"/>
      <c r="AK320"/>
      <c r="AL320"/>
      <c r="AM320"/>
    </row>
    <row r="321" spans="1:39" x14ac:dyDescent="0.3">
      <c r="A321" s="54">
        <v>43929</v>
      </c>
      <c r="B321" s="76">
        <v>141.25</v>
      </c>
      <c r="C321" s="76">
        <v>343.2</v>
      </c>
      <c r="D321" s="76">
        <v>42.53</v>
      </c>
      <c r="E321" s="76">
        <v>636</v>
      </c>
      <c r="F321" s="76">
        <v>326.67</v>
      </c>
      <c r="N321" s="74"/>
      <c r="P321" s="71"/>
      <c r="S321" s="74"/>
      <c r="U321" s="71"/>
      <c r="X321" s="68"/>
      <c r="Z321" s="69"/>
      <c r="AA321" s="69"/>
      <c r="AC321" s="68"/>
      <c r="AJ321"/>
      <c r="AK321"/>
      <c r="AL321"/>
      <c r="AM321"/>
    </row>
    <row r="322" spans="1:39" x14ac:dyDescent="0.3">
      <c r="A322" s="54">
        <v>43930</v>
      </c>
      <c r="B322" s="76">
        <v>140.6</v>
      </c>
      <c r="C322" s="76">
        <v>347.4</v>
      </c>
      <c r="D322" s="76">
        <v>44.25</v>
      </c>
      <c r="E322" s="76">
        <v>641.79999999999995</v>
      </c>
      <c r="F322" s="76">
        <v>331.8</v>
      </c>
      <c r="N322" s="74"/>
      <c r="P322" s="71"/>
      <c r="S322" s="74"/>
      <c r="U322" s="71"/>
      <c r="X322" s="68"/>
      <c r="Z322" s="69"/>
      <c r="AA322" s="69"/>
      <c r="AC322" s="68"/>
      <c r="AJ322"/>
      <c r="AK322"/>
      <c r="AL322"/>
      <c r="AM322"/>
    </row>
    <row r="323" spans="1:39" x14ac:dyDescent="0.3">
      <c r="A323" s="54">
        <v>43935</v>
      </c>
      <c r="B323" s="76">
        <v>141.44999999999999</v>
      </c>
      <c r="C323" s="76">
        <v>352</v>
      </c>
      <c r="D323" s="76">
        <v>44.47</v>
      </c>
      <c r="E323" s="76">
        <v>672.8</v>
      </c>
      <c r="F323" s="76">
        <v>333.89</v>
      </c>
      <c r="N323" s="74"/>
      <c r="P323" s="71"/>
      <c r="S323" s="74"/>
      <c r="U323" s="71"/>
      <c r="X323" s="68"/>
      <c r="Z323" s="69"/>
      <c r="AA323" s="69"/>
      <c r="AC323" s="68"/>
      <c r="AJ323"/>
      <c r="AK323"/>
      <c r="AL323"/>
      <c r="AM323"/>
    </row>
    <row r="324" spans="1:39" x14ac:dyDescent="0.3">
      <c r="A324" s="54">
        <v>43936</v>
      </c>
      <c r="B324" s="76">
        <v>137.6</v>
      </c>
      <c r="C324" s="76">
        <v>342</v>
      </c>
      <c r="D324" s="76">
        <v>42.16</v>
      </c>
      <c r="E324" s="76">
        <v>675.6</v>
      </c>
      <c r="F324" s="76">
        <v>323.06</v>
      </c>
      <c r="N324" s="74"/>
      <c r="P324" s="71"/>
      <c r="S324" s="74"/>
      <c r="U324" s="71"/>
      <c r="X324" s="68"/>
      <c r="Z324" s="69"/>
      <c r="AA324" s="69"/>
      <c r="AC324" s="68"/>
      <c r="AJ324"/>
      <c r="AK324"/>
      <c r="AL324"/>
      <c r="AM324"/>
    </row>
    <row r="325" spans="1:39" x14ac:dyDescent="0.3">
      <c r="A325" s="54">
        <v>43937</v>
      </c>
      <c r="B325" s="76">
        <v>142.94999999999999</v>
      </c>
      <c r="C325" s="76">
        <v>342.8</v>
      </c>
      <c r="D325" s="76">
        <v>41.91</v>
      </c>
      <c r="E325" s="76">
        <v>668.6</v>
      </c>
      <c r="F325" s="76">
        <v>324.92</v>
      </c>
      <c r="N325" s="74"/>
      <c r="P325" s="71"/>
      <c r="S325" s="74"/>
      <c r="U325" s="71"/>
      <c r="X325" s="68"/>
      <c r="Z325" s="69"/>
      <c r="AA325" s="69"/>
      <c r="AC325" s="68"/>
      <c r="AJ325"/>
      <c r="AK325"/>
      <c r="AL325"/>
      <c r="AM325"/>
    </row>
    <row r="326" spans="1:39" x14ac:dyDescent="0.3">
      <c r="A326" s="54">
        <v>43938</v>
      </c>
      <c r="B326" s="76">
        <v>148.6</v>
      </c>
      <c r="C326" s="76">
        <v>358</v>
      </c>
      <c r="D326" s="76">
        <v>43.68</v>
      </c>
      <c r="E326" s="76">
        <v>684.8</v>
      </c>
      <c r="F326" s="76">
        <v>333.47</v>
      </c>
      <c r="N326" s="74"/>
      <c r="P326" s="71"/>
      <c r="S326" s="74"/>
      <c r="U326" s="71"/>
      <c r="X326" s="68"/>
      <c r="Z326" s="69"/>
      <c r="AA326" s="69"/>
      <c r="AC326" s="68"/>
      <c r="AJ326"/>
      <c r="AK326"/>
      <c r="AL326"/>
      <c r="AM326"/>
    </row>
    <row r="327" spans="1:39" x14ac:dyDescent="0.3">
      <c r="A327" s="54">
        <v>43941</v>
      </c>
      <c r="B327" s="76">
        <v>145.6</v>
      </c>
      <c r="C327" s="76">
        <v>360.45</v>
      </c>
      <c r="D327" s="76">
        <v>43.66</v>
      </c>
      <c r="E327" s="76">
        <v>694.8</v>
      </c>
      <c r="F327" s="76">
        <v>335.7</v>
      </c>
      <c r="N327" s="74"/>
      <c r="P327" s="71"/>
      <c r="S327" s="74"/>
      <c r="U327" s="71"/>
      <c r="X327" s="68"/>
      <c r="Z327" s="69"/>
      <c r="AA327" s="69"/>
      <c r="AC327" s="68"/>
      <c r="AJ327"/>
      <c r="AK327"/>
      <c r="AL327"/>
      <c r="AM327"/>
    </row>
    <row r="328" spans="1:39" x14ac:dyDescent="0.3">
      <c r="A328" s="54">
        <v>43942</v>
      </c>
      <c r="B328" s="76">
        <v>142.6</v>
      </c>
      <c r="C328" s="76">
        <v>350</v>
      </c>
      <c r="D328" s="76">
        <v>40.950000000000003</v>
      </c>
      <c r="E328" s="76">
        <v>669.2</v>
      </c>
      <c r="F328" s="76">
        <v>324.31</v>
      </c>
      <c r="N328" s="74"/>
      <c r="P328" s="71"/>
      <c r="S328" s="74"/>
      <c r="U328" s="71"/>
      <c r="X328" s="68"/>
      <c r="Z328" s="69"/>
      <c r="AA328" s="69"/>
      <c r="AC328" s="68"/>
      <c r="AJ328"/>
      <c r="AK328"/>
      <c r="AL328"/>
      <c r="AM328"/>
    </row>
    <row r="329" spans="1:39" x14ac:dyDescent="0.3">
      <c r="A329" s="54">
        <v>43943</v>
      </c>
      <c r="B329" s="76">
        <v>145.30000000000001</v>
      </c>
      <c r="C329" s="76">
        <v>353.45</v>
      </c>
      <c r="D329" s="76">
        <v>41.72</v>
      </c>
      <c r="E329" s="76">
        <v>672.6</v>
      </c>
      <c r="F329" s="76">
        <v>330.14</v>
      </c>
      <c r="N329" s="74"/>
      <c r="P329" s="71"/>
      <c r="S329" s="74"/>
      <c r="U329" s="71"/>
      <c r="X329" s="68"/>
      <c r="Z329" s="69"/>
      <c r="AA329" s="69"/>
      <c r="AC329" s="68"/>
      <c r="AJ329"/>
      <c r="AK329"/>
      <c r="AL329"/>
      <c r="AM329"/>
    </row>
    <row r="330" spans="1:39" x14ac:dyDescent="0.3">
      <c r="A330" s="54">
        <v>43944</v>
      </c>
      <c r="B330" s="76">
        <v>146.55000000000001</v>
      </c>
      <c r="C330" s="76">
        <v>348.65</v>
      </c>
      <c r="D330" s="76">
        <v>43.01</v>
      </c>
      <c r="E330" s="76">
        <v>701</v>
      </c>
      <c r="F330" s="76">
        <v>333.24</v>
      </c>
      <c r="N330" s="74"/>
      <c r="P330" s="71"/>
      <c r="S330" s="74"/>
      <c r="U330" s="71"/>
      <c r="X330" s="68"/>
      <c r="Z330" s="69"/>
      <c r="AA330" s="69"/>
      <c r="AC330" s="68"/>
      <c r="AJ330"/>
      <c r="AK330"/>
      <c r="AL330"/>
      <c r="AM330"/>
    </row>
    <row r="331" spans="1:39" x14ac:dyDescent="0.3">
      <c r="A331" s="54">
        <v>43945</v>
      </c>
      <c r="B331" s="76">
        <v>144.05000000000001</v>
      </c>
      <c r="C331" s="76">
        <v>340.85</v>
      </c>
      <c r="D331" s="76">
        <v>42.2</v>
      </c>
      <c r="E331" s="76">
        <v>674.4</v>
      </c>
      <c r="F331" s="76">
        <v>329.59</v>
      </c>
      <c r="N331" s="74"/>
      <c r="P331" s="71"/>
      <c r="S331" s="74"/>
      <c r="U331" s="71"/>
      <c r="X331" s="68"/>
      <c r="Z331" s="69"/>
      <c r="AA331" s="69"/>
      <c r="AC331" s="68"/>
      <c r="AJ331"/>
      <c r="AK331"/>
      <c r="AL331"/>
      <c r="AM331"/>
    </row>
    <row r="332" spans="1:39" x14ac:dyDescent="0.3">
      <c r="A332" s="54">
        <v>43948</v>
      </c>
      <c r="B332" s="76">
        <v>147</v>
      </c>
      <c r="C332" s="76">
        <v>350.95</v>
      </c>
      <c r="D332" s="76">
        <v>43.53</v>
      </c>
      <c r="E332" s="76">
        <v>685.6</v>
      </c>
      <c r="F332" s="76">
        <v>335.44</v>
      </c>
      <c r="N332" s="74"/>
      <c r="P332" s="71"/>
      <c r="S332" s="74"/>
      <c r="U332" s="71"/>
      <c r="X332" s="68"/>
      <c r="Z332" s="69"/>
      <c r="AA332" s="69"/>
      <c r="AC332" s="68"/>
      <c r="AJ332"/>
      <c r="AK332"/>
      <c r="AL332"/>
      <c r="AM332"/>
    </row>
    <row r="333" spans="1:39" x14ac:dyDescent="0.3">
      <c r="A333" s="54">
        <v>43949</v>
      </c>
      <c r="B333" s="76">
        <v>145.9</v>
      </c>
      <c r="C333" s="76">
        <v>357</v>
      </c>
      <c r="D333" s="76">
        <v>44.82</v>
      </c>
      <c r="E333" s="76">
        <v>676.8</v>
      </c>
      <c r="F333" s="76">
        <v>341.09</v>
      </c>
      <c r="N333" s="74"/>
      <c r="P333" s="71"/>
      <c r="S333" s="74"/>
      <c r="U333" s="71"/>
      <c r="X333" s="68"/>
      <c r="Z333" s="69"/>
      <c r="AA333" s="69"/>
      <c r="AC333" s="68"/>
      <c r="AJ333"/>
      <c r="AK333"/>
      <c r="AL333"/>
      <c r="AM333"/>
    </row>
    <row r="334" spans="1:39" x14ac:dyDescent="0.3">
      <c r="A334" s="54">
        <v>43950</v>
      </c>
      <c r="B334" s="76">
        <v>146.35</v>
      </c>
      <c r="C334" s="76">
        <v>359.8</v>
      </c>
      <c r="D334" s="76">
        <v>47.74</v>
      </c>
      <c r="E334" s="76">
        <v>681.2</v>
      </c>
      <c r="F334" s="76">
        <v>347.06</v>
      </c>
      <c r="N334" s="74"/>
      <c r="P334" s="71"/>
      <c r="S334" s="74"/>
      <c r="U334" s="71"/>
      <c r="X334" s="68"/>
      <c r="Z334" s="69"/>
      <c r="AA334" s="69"/>
      <c r="AC334" s="68"/>
      <c r="AJ334"/>
      <c r="AK334"/>
      <c r="AL334"/>
      <c r="AM334"/>
    </row>
    <row r="335" spans="1:39" x14ac:dyDescent="0.3">
      <c r="A335" s="54">
        <v>43951</v>
      </c>
      <c r="B335" s="76">
        <v>143.4</v>
      </c>
      <c r="C335" s="76">
        <v>352.45</v>
      </c>
      <c r="D335" s="76">
        <v>46.03</v>
      </c>
      <c r="E335" s="76">
        <v>667.8</v>
      </c>
      <c r="F335" s="76">
        <v>340.03</v>
      </c>
      <c r="N335" s="74"/>
      <c r="P335" s="71"/>
      <c r="S335" s="74"/>
      <c r="U335" s="71"/>
      <c r="X335" s="68"/>
      <c r="Z335" s="69"/>
      <c r="AA335" s="69"/>
      <c r="AC335" s="68"/>
      <c r="AJ335"/>
      <c r="AK335"/>
      <c r="AL335"/>
      <c r="AM335"/>
    </row>
    <row r="336" spans="1:39" x14ac:dyDescent="0.3">
      <c r="A336" s="54">
        <v>43955</v>
      </c>
      <c r="B336" s="76">
        <v>145.5</v>
      </c>
      <c r="C336" s="76">
        <v>338.55</v>
      </c>
      <c r="D336" s="76">
        <v>43.64</v>
      </c>
      <c r="E336" s="76">
        <v>646.20000000000005</v>
      </c>
      <c r="F336" s="76">
        <v>328.44</v>
      </c>
      <c r="N336" s="74"/>
      <c r="P336" s="71"/>
      <c r="S336" s="74"/>
      <c r="U336" s="71"/>
      <c r="X336" s="68"/>
      <c r="Z336" s="69"/>
      <c r="AA336" s="69"/>
      <c r="AC336" s="68"/>
      <c r="AJ336"/>
      <c r="AK336"/>
      <c r="AL336"/>
      <c r="AM336"/>
    </row>
    <row r="337" spans="1:39" x14ac:dyDescent="0.3">
      <c r="A337" s="54">
        <v>43956</v>
      </c>
      <c r="B337" s="76">
        <v>144.6</v>
      </c>
      <c r="C337" s="76">
        <v>342.5</v>
      </c>
      <c r="D337" s="76">
        <v>45.7</v>
      </c>
      <c r="E337" s="76">
        <v>665.8</v>
      </c>
      <c r="F337" s="76">
        <v>335.5</v>
      </c>
      <c r="N337" s="74"/>
      <c r="P337" s="71"/>
      <c r="S337" s="74"/>
      <c r="U337" s="71"/>
      <c r="X337" s="68"/>
      <c r="Z337" s="69"/>
      <c r="AA337" s="69"/>
      <c r="AC337" s="68"/>
      <c r="AJ337"/>
      <c r="AK337"/>
      <c r="AL337"/>
      <c r="AM337"/>
    </row>
    <row r="338" spans="1:39" x14ac:dyDescent="0.3">
      <c r="A338" s="54">
        <v>43957</v>
      </c>
      <c r="B338" s="76">
        <v>146.5</v>
      </c>
      <c r="C338" s="76">
        <v>336.4</v>
      </c>
      <c r="D338" s="76">
        <v>45.31</v>
      </c>
      <c r="E338" s="76">
        <v>650</v>
      </c>
      <c r="F338" s="76">
        <v>334.34</v>
      </c>
      <c r="N338" s="74"/>
      <c r="P338" s="71"/>
      <c r="S338" s="74"/>
      <c r="U338" s="71"/>
      <c r="X338" s="68"/>
      <c r="Z338" s="69"/>
      <c r="AA338" s="69"/>
      <c r="AC338" s="68"/>
      <c r="AJ338"/>
      <c r="AK338"/>
      <c r="AL338"/>
      <c r="AM338"/>
    </row>
    <row r="339" spans="1:39" x14ac:dyDescent="0.3">
      <c r="A339" s="54">
        <v>43958</v>
      </c>
      <c r="B339" s="76">
        <v>145.65</v>
      </c>
      <c r="C339" s="76">
        <v>345.55</v>
      </c>
      <c r="D339" s="76">
        <v>45.99</v>
      </c>
      <c r="E339" s="76">
        <v>672.2</v>
      </c>
      <c r="F339" s="76">
        <v>337.98</v>
      </c>
      <c r="N339" s="74"/>
      <c r="P339" s="71"/>
      <c r="S339" s="74"/>
      <c r="U339" s="71"/>
      <c r="X339" s="68"/>
      <c r="Z339" s="69"/>
      <c r="AA339" s="69"/>
      <c r="AC339" s="68"/>
      <c r="AJ339"/>
      <c r="AK339"/>
      <c r="AL339"/>
      <c r="AM339"/>
    </row>
    <row r="340" spans="1:39" x14ac:dyDescent="0.3">
      <c r="A340" s="54">
        <v>43959</v>
      </c>
      <c r="B340" s="76">
        <v>146.44999999999999</v>
      </c>
      <c r="C340" s="76">
        <v>352.25</v>
      </c>
      <c r="D340" s="76">
        <v>47</v>
      </c>
      <c r="E340" s="76">
        <v>679.8</v>
      </c>
      <c r="F340" s="76">
        <v>341.05</v>
      </c>
      <c r="N340" s="74"/>
      <c r="P340" s="71"/>
      <c r="S340" s="74"/>
      <c r="U340" s="71"/>
      <c r="X340" s="68"/>
      <c r="Z340" s="69"/>
      <c r="AA340" s="69"/>
      <c r="AC340" s="68"/>
      <c r="AJ340"/>
      <c r="AK340"/>
      <c r="AL340"/>
      <c r="AM340"/>
    </row>
    <row r="341" spans="1:39" x14ac:dyDescent="0.3">
      <c r="A341" s="54">
        <v>43962</v>
      </c>
      <c r="B341" s="76">
        <v>147.65</v>
      </c>
      <c r="C341" s="76">
        <v>348.9</v>
      </c>
      <c r="D341" s="76">
        <v>46.05</v>
      </c>
      <c r="E341" s="76">
        <v>661.4</v>
      </c>
      <c r="F341" s="76">
        <v>339.7</v>
      </c>
      <c r="N341" s="74"/>
      <c r="P341" s="71"/>
      <c r="S341" s="74"/>
      <c r="U341" s="71"/>
      <c r="X341" s="68"/>
      <c r="Z341" s="69"/>
      <c r="AA341" s="69"/>
      <c r="AC341" s="68"/>
      <c r="AJ341"/>
      <c r="AK341"/>
      <c r="AL341"/>
      <c r="AM341"/>
    </row>
    <row r="342" spans="1:39" x14ac:dyDescent="0.3">
      <c r="A342" s="54">
        <v>43963</v>
      </c>
      <c r="B342" s="76">
        <v>146.15</v>
      </c>
      <c r="C342" s="76">
        <v>346.85</v>
      </c>
      <c r="D342" s="76">
        <v>46.29</v>
      </c>
      <c r="E342" s="76">
        <v>670.4</v>
      </c>
      <c r="F342" s="76">
        <v>340.57</v>
      </c>
      <c r="N342" s="74"/>
      <c r="P342" s="71"/>
      <c r="S342" s="74"/>
      <c r="U342" s="71"/>
      <c r="X342" s="68"/>
      <c r="Z342" s="69"/>
      <c r="AA342" s="69"/>
      <c r="AC342" s="68"/>
      <c r="AJ342"/>
      <c r="AK342"/>
      <c r="AL342"/>
      <c r="AM342"/>
    </row>
    <row r="343" spans="1:39" x14ac:dyDescent="0.3">
      <c r="A343" s="54">
        <v>43964</v>
      </c>
      <c r="B343" s="76">
        <v>144</v>
      </c>
      <c r="C343" s="76">
        <v>335.05</v>
      </c>
      <c r="D343" s="76">
        <v>42.85</v>
      </c>
      <c r="E343" s="76">
        <v>673.6</v>
      </c>
      <c r="F343" s="76">
        <v>333.97</v>
      </c>
      <c r="N343" s="74"/>
      <c r="P343" s="71"/>
      <c r="S343" s="74"/>
      <c r="U343" s="71"/>
      <c r="X343" s="68"/>
      <c r="Z343" s="69"/>
      <c r="AA343" s="69"/>
      <c r="AC343" s="68"/>
      <c r="AJ343"/>
      <c r="AK343"/>
      <c r="AL343"/>
      <c r="AM343"/>
    </row>
    <row r="344" spans="1:39" x14ac:dyDescent="0.3">
      <c r="A344" s="54">
        <v>43965</v>
      </c>
      <c r="B344" s="76">
        <v>142.19999999999999</v>
      </c>
      <c r="C344" s="76">
        <v>331</v>
      </c>
      <c r="D344" s="76">
        <v>41.25</v>
      </c>
      <c r="E344" s="76">
        <v>667</v>
      </c>
      <c r="F344" s="76">
        <v>326.70999999999998</v>
      </c>
      <c r="N344" s="74"/>
      <c r="P344" s="71"/>
      <c r="S344" s="74"/>
      <c r="U344" s="71"/>
      <c r="X344" s="68"/>
      <c r="Z344" s="69"/>
      <c r="AA344" s="69"/>
      <c r="AC344" s="68"/>
      <c r="AJ344"/>
      <c r="AK344"/>
      <c r="AL344"/>
      <c r="AM344"/>
    </row>
    <row r="345" spans="1:39" x14ac:dyDescent="0.3">
      <c r="A345" s="54">
        <v>43966</v>
      </c>
      <c r="B345" s="76">
        <v>144.9</v>
      </c>
      <c r="C345" s="76">
        <v>330.25</v>
      </c>
      <c r="D345" s="76">
        <v>42.47</v>
      </c>
      <c r="E345" s="76">
        <v>665.2</v>
      </c>
      <c r="F345" s="76">
        <v>328.24</v>
      </c>
      <c r="N345" s="74"/>
      <c r="P345" s="71"/>
      <c r="S345" s="74"/>
      <c r="U345" s="71"/>
      <c r="X345" s="68"/>
      <c r="Z345" s="69"/>
      <c r="AA345" s="69"/>
      <c r="AC345" s="68"/>
      <c r="AJ345"/>
      <c r="AK345"/>
      <c r="AL345"/>
      <c r="AM345"/>
    </row>
    <row r="346" spans="1:39" x14ac:dyDescent="0.3">
      <c r="A346" s="54">
        <v>43969</v>
      </c>
      <c r="B346" s="76">
        <v>150.15</v>
      </c>
      <c r="C346" s="76">
        <v>350.05</v>
      </c>
      <c r="D346" s="76">
        <v>45.55</v>
      </c>
      <c r="E346" s="76">
        <v>700</v>
      </c>
      <c r="F346" s="76">
        <v>341.59</v>
      </c>
      <c r="N346" s="74"/>
      <c r="P346" s="71"/>
      <c r="S346" s="74"/>
      <c r="U346" s="71"/>
      <c r="X346" s="68"/>
      <c r="Z346" s="69"/>
      <c r="AA346" s="69"/>
      <c r="AC346" s="68"/>
      <c r="AJ346"/>
      <c r="AK346"/>
      <c r="AL346"/>
      <c r="AM346"/>
    </row>
    <row r="347" spans="1:39" x14ac:dyDescent="0.3">
      <c r="A347" s="54">
        <v>43970</v>
      </c>
      <c r="B347" s="76">
        <v>146.1</v>
      </c>
      <c r="C347" s="76">
        <v>357.5</v>
      </c>
      <c r="D347" s="76">
        <v>45.69</v>
      </c>
      <c r="E347" s="76">
        <v>690</v>
      </c>
      <c r="F347" s="76">
        <v>339.49</v>
      </c>
      <c r="N347" s="74"/>
      <c r="P347" s="71"/>
      <c r="S347" s="74"/>
      <c r="U347" s="71"/>
      <c r="X347" s="68"/>
      <c r="Z347" s="69"/>
      <c r="AA347" s="69"/>
      <c r="AC347" s="68"/>
      <c r="AJ347"/>
      <c r="AK347"/>
      <c r="AL347"/>
      <c r="AM347"/>
    </row>
    <row r="348" spans="1:39" x14ac:dyDescent="0.3">
      <c r="A348" s="54">
        <v>43971</v>
      </c>
      <c r="B348" s="76">
        <v>145.25</v>
      </c>
      <c r="C348" s="76">
        <v>361.75</v>
      </c>
      <c r="D348" s="76">
        <v>46.14</v>
      </c>
      <c r="E348" s="76">
        <v>693.6</v>
      </c>
      <c r="F348" s="76">
        <v>342.82</v>
      </c>
      <c r="N348" s="74"/>
      <c r="P348" s="71"/>
      <c r="S348" s="74"/>
      <c r="U348" s="71"/>
      <c r="X348" s="68"/>
      <c r="Z348" s="69"/>
      <c r="AA348" s="69"/>
      <c r="AC348" s="68"/>
      <c r="AJ348"/>
      <c r="AK348"/>
      <c r="AL348"/>
      <c r="AM348"/>
    </row>
    <row r="349" spans="1:39" x14ac:dyDescent="0.3">
      <c r="A349" s="54">
        <v>43972</v>
      </c>
      <c r="B349" s="76">
        <v>144.6</v>
      </c>
      <c r="C349" s="76">
        <v>359.85</v>
      </c>
      <c r="D349" s="76">
        <v>45.8</v>
      </c>
      <c r="E349" s="76">
        <v>691</v>
      </c>
      <c r="F349" s="76">
        <v>340.26</v>
      </c>
      <c r="N349" s="74"/>
      <c r="P349" s="71"/>
      <c r="S349" s="74"/>
      <c r="U349" s="71"/>
      <c r="X349" s="68"/>
      <c r="Z349" s="69"/>
      <c r="AA349" s="69"/>
      <c r="AC349" s="68"/>
      <c r="AJ349"/>
      <c r="AK349"/>
      <c r="AL349"/>
      <c r="AM349"/>
    </row>
    <row r="350" spans="1:39" x14ac:dyDescent="0.3">
      <c r="A350" s="54">
        <v>43973</v>
      </c>
      <c r="B350" s="76">
        <v>146.80000000000001</v>
      </c>
      <c r="C350" s="76">
        <v>355.3</v>
      </c>
      <c r="D350" s="76">
        <v>46.56</v>
      </c>
      <c r="E350" s="76">
        <v>697.8</v>
      </c>
      <c r="F350" s="76">
        <v>340.17</v>
      </c>
      <c r="N350" s="74"/>
      <c r="P350" s="71"/>
      <c r="S350" s="74"/>
      <c r="U350" s="71"/>
      <c r="X350" s="68"/>
      <c r="Z350" s="69"/>
      <c r="AA350" s="69"/>
      <c r="AC350" s="68"/>
      <c r="AJ350"/>
      <c r="AK350"/>
      <c r="AL350"/>
      <c r="AM350"/>
    </row>
    <row r="351" spans="1:39" x14ac:dyDescent="0.3">
      <c r="A351" s="54">
        <v>43976</v>
      </c>
      <c r="B351" s="76">
        <v>149.4</v>
      </c>
      <c r="C351" s="76">
        <v>361.95</v>
      </c>
      <c r="D351" s="76">
        <v>47.4</v>
      </c>
      <c r="E351" s="76">
        <v>700.2</v>
      </c>
      <c r="F351" s="76">
        <v>345.18</v>
      </c>
      <c r="N351" s="74"/>
      <c r="P351" s="71"/>
      <c r="S351" s="74"/>
      <c r="U351" s="71"/>
      <c r="X351" s="68"/>
      <c r="Z351" s="69"/>
      <c r="AA351" s="69"/>
      <c r="AC351" s="68"/>
      <c r="AJ351"/>
      <c r="AK351"/>
      <c r="AL351"/>
      <c r="AM351"/>
    </row>
    <row r="352" spans="1:39" x14ac:dyDescent="0.3">
      <c r="A352" s="54">
        <v>43977</v>
      </c>
      <c r="B352" s="76">
        <v>149.4</v>
      </c>
      <c r="C352" s="76">
        <v>365.4</v>
      </c>
      <c r="D352" s="76">
        <v>49.24</v>
      </c>
      <c r="E352" s="76">
        <v>710</v>
      </c>
      <c r="F352" s="76">
        <v>348.92</v>
      </c>
      <c r="N352" s="74"/>
      <c r="P352" s="71"/>
      <c r="S352" s="74"/>
      <c r="U352" s="71"/>
      <c r="X352" s="68"/>
      <c r="Z352" s="69"/>
      <c r="AA352" s="69"/>
      <c r="AC352" s="68"/>
      <c r="AJ352"/>
      <c r="AK352"/>
      <c r="AL352"/>
      <c r="AM352"/>
    </row>
    <row r="353" spans="1:39" x14ac:dyDescent="0.3">
      <c r="A353" s="54">
        <v>43978</v>
      </c>
      <c r="B353" s="76">
        <v>147.65</v>
      </c>
      <c r="C353" s="76">
        <v>373.85</v>
      </c>
      <c r="D353" s="76">
        <v>50.8</v>
      </c>
      <c r="E353" s="76">
        <v>712</v>
      </c>
      <c r="F353" s="76">
        <v>349.75</v>
      </c>
      <c r="N353" s="74"/>
      <c r="P353" s="71"/>
      <c r="S353" s="74"/>
      <c r="U353" s="71"/>
      <c r="X353" s="68"/>
      <c r="Z353" s="69"/>
      <c r="AA353" s="69"/>
      <c r="AC353" s="68"/>
      <c r="AJ353"/>
      <c r="AK353"/>
      <c r="AL353"/>
      <c r="AM353"/>
    </row>
    <row r="354" spans="1:39" x14ac:dyDescent="0.3">
      <c r="A354" s="54">
        <v>43979</v>
      </c>
      <c r="B354" s="76">
        <v>151.80000000000001</v>
      </c>
      <c r="C354" s="76">
        <v>386.8</v>
      </c>
      <c r="D354" s="76">
        <v>50.78</v>
      </c>
      <c r="E354" s="76">
        <v>746.6</v>
      </c>
      <c r="F354" s="76">
        <v>355.47</v>
      </c>
      <c r="N354" s="74"/>
      <c r="P354" s="71"/>
      <c r="S354" s="74"/>
      <c r="U354" s="71"/>
      <c r="X354" s="68"/>
      <c r="Z354" s="69"/>
      <c r="AA354" s="69"/>
      <c r="AC354" s="68"/>
      <c r="AJ354"/>
      <c r="AK354"/>
      <c r="AL354"/>
      <c r="AM354"/>
    </row>
    <row r="355" spans="1:39" x14ac:dyDescent="0.3">
      <c r="A355" s="54">
        <v>43980</v>
      </c>
      <c r="B355" s="76">
        <v>151.9</v>
      </c>
      <c r="C355" s="76">
        <v>375</v>
      </c>
      <c r="D355" s="76">
        <v>48.91</v>
      </c>
      <c r="E355" s="76">
        <v>747.8</v>
      </c>
      <c r="F355" s="76">
        <v>350.36</v>
      </c>
      <c r="N355" s="74"/>
      <c r="P355" s="71"/>
      <c r="S355" s="74"/>
      <c r="U355" s="71"/>
      <c r="X355" s="68"/>
      <c r="Z355" s="69"/>
      <c r="AA355" s="69"/>
      <c r="AC355" s="68"/>
      <c r="AJ355"/>
      <c r="AK355"/>
      <c r="AL355"/>
      <c r="AM355"/>
    </row>
    <row r="356" spans="1:39" x14ac:dyDescent="0.3">
      <c r="A356" s="54">
        <v>43984</v>
      </c>
      <c r="B356" s="76">
        <v>152.5</v>
      </c>
      <c r="C356" s="76">
        <v>384.95</v>
      </c>
      <c r="D356" s="76">
        <v>50.86</v>
      </c>
      <c r="E356" s="76">
        <v>754.6</v>
      </c>
      <c r="F356" s="76">
        <v>359.77</v>
      </c>
      <c r="N356" s="74"/>
      <c r="P356" s="71"/>
      <c r="S356" s="74"/>
      <c r="U356" s="71"/>
      <c r="X356" s="68"/>
      <c r="Z356" s="69"/>
      <c r="AA356" s="69"/>
      <c r="AC356" s="68"/>
      <c r="AJ356"/>
      <c r="AK356"/>
      <c r="AL356"/>
      <c r="AM356"/>
    </row>
    <row r="357" spans="1:39" x14ac:dyDescent="0.3">
      <c r="A357" s="54">
        <v>43985</v>
      </c>
      <c r="B357" s="76">
        <v>157.05000000000001</v>
      </c>
      <c r="C357" s="76">
        <v>393.45</v>
      </c>
      <c r="D357" s="76">
        <v>52.64</v>
      </c>
      <c r="E357" s="76">
        <v>773.2</v>
      </c>
      <c r="F357" s="76">
        <v>368.92</v>
      </c>
      <c r="N357" s="74"/>
      <c r="P357" s="71"/>
      <c r="S357" s="74"/>
      <c r="U357" s="71"/>
      <c r="X357" s="68"/>
      <c r="Z357" s="69"/>
      <c r="AA357" s="69"/>
      <c r="AC357" s="68"/>
      <c r="AJ357"/>
      <c r="AK357"/>
      <c r="AL357"/>
      <c r="AM357"/>
    </row>
    <row r="358" spans="1:39" x14ac:dyDescent="0.3">
      <c r="A358" s="54">
        <v>43986</v>
      </c>
      <c r="B358" s="76">
        <v>155.19999999999999</v>
      </c>
      <c r="C358" s="76">
        <v>390.05</v>
      </c>
      <c r="D358" s="76">
        <v>52.04</v>
      </c>
      <c r="E358" s="76">
        <v>774</v>
      </c>
      <c r="F358" s="76">
        <v>366.25</v>
      </c>
      <c r="N358" s="74"/>
      <c r="P358" s="71"/>
      <c r="S358" s="74"/>
      <c r="U358" s="71"/>
      <c r="X358" s="68"/>
      <c r="Z358" s="69"/>
      <c r="AA358" s="69"/>
      <c r="AC358" s="68"/>
      <c r="AJ358"/>
      <c r="AK358"/>
      <c r="AL358"/>
      <c r="AM358"/>
    </row>
    <row r="359" spans="1:39" x14ac:dyDescent="0.3">
      <c r="A359" s="54">
        <v>43987</v>
      </c>
      <c r="B359" s="76">
        <v>153.9</v>
      </c>
      <c r="C359" s="76">
        <v>404.25</v>
      </c>
      <c r="D359" s="76">
        <v>55.16</v>
      </c>
      <c r="E359" s="76">
        <v>786.2</v>
      </c>
      <c r="F359" s="76">
        <v>375.32</v>
      </c>
      <c r="N359" s="74"/>
      <c r="P359" s="71"/>
      <c r="S359" s="74"/>
      <c r="U359" s="71"/>
      <c r="X359" s="68"/>
      <c r="Z359" s="69"/>
      <c r="AA359" s="69"/>
      <c r="AC359" s="68"/>
      <c r="AJ359"/>
      <c r="AK359"/>
      <c r="AL359"/>
      <c r="AM359"/>
    </row>
    <row r="360" spans="1:39" x14ac:dyDescent="0.3">
      <c r="A360" s="54">
        <v>43990</v>
      </c>
      <c r="B360" s="76">
        <v>151.6</v>
      </c>
      <c r="C360" s="76">
        <v>396.1</v>
      </c>
      <c r="D360" s="76">
        <v>55.46</v>
      </c>
      <c r="E360" s="76">
        <v>770</v>
      </c>
      <c r="F360" s="76">
        <v>374.12</v>
      </c>
      <c r="N360" s="74"/>
      <c r="P360" s="71"/>
      <c r="S360" s="74"/>
      <c r="U360" s="71"/>
      <c r="X360" s="68"/>
      <c r="Z360" s="69"/>
      <c r="AA360" s="69"/>
      <c r="AC360" s="68"/>
      <c r="AJ360"/>
      <c r="AK360"/>
      <c r="AL360"/>
      <c r="AM360"/>
    </row>
    <row r="361" spans="1:39" x14ac:dyDescent="0.3">
      <c r="A361" s="54">
        <v>43991</v>
      </c>
      <c r="B361" s="76">
        <v>153.35</v>
      </c>
      <c r="C361" s="76">
        <v>395.3</v>
      </c>
      <c r="D361" s="76">
        <v>53.56</v>
      </c>
      <c r="E361" s="76">
        <v>765</v>
      </c>
      <c r="F361" s="76">
        <v>369.54</v>
      </c>
      <c r="N361" s="74"/>
      <c r="P361" s="71"/>
      <c r="S361" s="74"/>
      <c r="U361" s="71"/>
      <c r="X361" s="68"/>
      <c r="Z361" s="69"/>
      <c r="AA361" s="69"/>
      <c r="AC361" s="68"/>
      <c r="AJ361"/>
      <c r="AK361"/>
      <c r="AL361"/>
      <c r="AM361"/>
    </row>
    <row r="362" spans="1:39" x14ac:dyDescent="0.3">
      <c r="A362" s="54">
        <v>43992</v>
      </c>
      <c r="B362" s="76">
        <v>154.5</v>
      </c>
      <c r="C362" s="76">
        <v>398.4</v>
      </c>
      <c r="D362" s="76">
        <v>53.02</v>
      </c>
      <c r="E362" s="76">
        <v>767</v>
      </c>
      <c r="F362" s="76">
        <v>368.15</v>
      </c>
      <c r="N362" s="74"/>
      <c r="P362" s="71"/>
      <c r="S362" s="74"/>
      <c r="U362" s="71"/>
      <c r="X362" s="68"/>
      <c r="Z362" s="69"/>
      <c r="AA362" s="69"/>
      <c r="AC362" s="68"/>
      <c r="AJ362"/>
      <c r="AK362"/>
      <c r="AL362"/>
      <c r="AM362"/>
    </row>
    <row r="363" spans="1:39" x14ac:dyDescent="0.3">
      <c r="A363" s="54">
        <v>43993</v>
      </c>
      <c r="B363" s="76">
        <v>148.94999999999999</v>
      </c>
      <c r="C363" s="76">
        <v>375.1</v>
      </c>
      <c r="D363" s="76">
        <v>49.01</v>
      </c>
      <c r="E363" s="76">
        <v>744.6</v>
      </c>
      <c r="F363" s="76">
        <v>353.07</v>
      </c>
      <c r="N363" s="74"/>
      <c r="P363" s="71"/>
      <c r="S363" s="74"/>
      <c r="U363" s="71"/>
      <c r="X363" s="68"/>
      <c r="Z363" s="69"/>
      <c r="AA363" s="69"/>
      <c r="AC363" s="68"/>
      <c r="AJ363"/>
      <c r="AK363"/>
      <c r="AL363"/>
      <c r="AM363"/>
    </row>
    <row r="364" spans="1:39" x14ac:dyDescent="0.3">
      <c r="A364" s="54">
        <v>43994</v>
      </c>
      <c r="B364" s="76">
        <v>148.65</v>
      </c>
      <c r="C364" s="76">
        <v>379.15</v>
      </c>
      <c r="D364" s="76">
        <v>50.12</v>
      </c>
      <c r="E364" s="76">
        <v>738.4</v>
      </c>
      <c r="F364" s="76">
        <v>354.06</v>
      </c>
      <c r="N364" s="74"/>
      <c r="P364" s="71"/>
      <c r="S364" s="74"/>
      <c r="U364" s="71"/>
      <c r="X364" s="68"/>
      <c r="Z364" s="69"/>
      <c r="AA364" s="69"/>
      <c r="AC364" s="68"/>
      <c r="AJ364"/>
      <c r="AK364"/>
      <c r="AL364"/>
      <c r="AM364"/>
    </row>
    <row r="365" spans="1:39" x14ac:dyDescent="0.3">
      <c r="A365" s="54">
        <v>43997</v>
      </c>
      <c r="B365" s="76">
        <v>148.19999999999999</v>
      </c>
      <c r="C365" s="76">
        <v>371.45</v>
      </c>
      <c r="D365" s="76">
        <v>50.74</v>
      </c>
      <c r="E365" s="76">
        <v>731.4</v>
      </c>
      <c r="F365" s="76">
        <v>353.09</v>
      </c>
      <c r="N365" s="74"/>
      <c r="P365" s="71"/>
      <c r="S365" s="74"/>
      <c r="U365" s="71"/>
      <c r="X365" s="68"/>
      <c r="Z365" s="69"/>
      <c r="AA365" s="69"/>
      <c r="AC365" s="68"/>
      <c r="AJ365"/>
      <c r="AK365"/>
      <c r="AL365"/>
      <c r="AM365"/>
    </row>
    <row r="366" spans="1:39" x14ac:dyDescent="0.3">
      <c r="A366" s="54">
        <v>43998</v>
      </c>
      <c r="B366" s="76">
        <v>152.19999999999999</v>
      </c>
      <c r="C366" s="76">
        <v>376.8</v>
      </c>
      <c r="D366" s="76">
        <v>51.82</v>
      </c>
      <c r="E366" s="76">
        <v>746.4</v>
      </c>
      <c r="F366" s="76">
        <v>363.33</v>
      </c>
      <c r="N366" s="74"/>
      <c r="P366" s="71"/>
      <c r="S366" s="74"/>
      <c r="U366" s="71"/>
      <c r="X366" s="68"/>
      <c r="Z366" s="69"/>
      <c r="AA366" s="69"/>
      <c r="AC366" s="68"/>
      <c r="AJ366"/>
      <c r="AK366"/>
      <c r="AL366"/>
      <c r="AM366"/>
    </row>
    <row r="367" spans="1:39" x14ac:dyDescent="0.3">
      <c r="A367" s="54">
        <v>43999</v>
      </c>
      <c r="B367" s="76">
        <v>150.9</v>
      </c>
      <c r="C367" s="76">
        <v>379.15</v>
      </c>
      <c r="D367" s="76">
        <v>51.22</v>
      </c>
      <c r="E367" s="76">
        <v>754.4</v>
      </c>
      <c r="F367" s="76">
        <v>366.02</v>
      </c>
      <c r="N367" s="74"/>
      <c r="P367" s="71"/>
      <c r="S367" s="74"/>
      <c r="U367" s="71"/>
      <c r="X367" s="68"/>
      <c r="Z367" s="69"/>
      <c r="AA367" s="69"/>
      <c r="AC367" s="68"/>
      <c r="AJ367"/>
      <c r="AK367"/>
      <c r="AL367"/>
      <c r="AM367"/>
    </row>
    <row r="368" spans="1:39" x14ac:dyDescent="0.3">
      <c r="A368" s="54">
        <v>44000</v>
      </c>
      <c r="B368" s="76">
        <v>150.69999999999999</v>
      </c>
      <c r="C368" s="76">
        <v>377.3</v>
      </c>
      <c r="D368" s="76">
        <v>51.5</v>
      </c>
      <c r="E368" s="76">
        <v>749</v>
      </c>
      <c r="F368" s="76">
        <v>363.41</v>
      </c>
      <c r="N368" s="74"/>
      <c r="P368" s="71"/>
      <c r="S368" s="74"/>
      <c r="U368" s="71"/>
      <c r="X368" s="68"/>
      <c r="Z368" s="69"/>
      <c r="AA368" s="69"/>
      <c r="AC368" s="68"/>
      <c r="AJ368"/>
      <c r="AK368"/>
      <c r="AL368"/>
      <c r="AM368"/>
    </row>
    <row r="369" spans="1:39" x14ac:dyDescent="0.3">
      <c r="A369" s="54">
        <v>44001</v>
      </c>
      <c r="B369" s="76">
        <v>151.69999999999999</v>
      </c>
      <c r="C369" s="76">
        <v>380.05</v>
      </c>
      <c r="D369" s="76">
        <v>51.66</v>
      </c>
      <c r="E369" s="76">
        <v>739.2</v>
      </c>
      <c r="F369" s="76">
        <v>365.46</v>
      </c>
      <c r="N369" s="74"/>
      <c r="P369" s="71"/>
      <c r="S369" s="74"/>
      <c r="U369" s="71"/>
      <c r="X369" s="68"/>
      <c r="Z369" s="69"/>
      <c r="AA369" s="69"/>
      <c r="AC369" s="68"/>
      <c r="AJ369"/>
      <c r="AK369"/>
      <c r="AL369"/>
      <c r="AM369"/>
    </row>
    <row r="370" spans="1:39" x14ac:dyDescent="0.3">
      <c r="A370" s="54">
        <v>44004</v>
      </c>
      <c r="B370" s="76">
        <v>152.1</v>
      </c>
      <c r="C370" s="76">
        <v>378.9</v>
      </c>
      <c r="D370" s="76">
        <v>50.92</v>
      </c>
      <c r="E370" s="76">
        <v>742.8</v>
      </c>
      <c r="F370" s="76">
        <v>362.7</v>
      </c>
      <c r="N370" s="74"/>
      <c r="P370" s="71"/>
      <c r="S370" s="74"/>
      <c r="U370" s="71"/>
      <c r="X370" s="68"/>
      <c r="Z370" s="69"/>
      <c r="AA370" s="69"/>
      <c r="AC370" s="68"/>
      <c r="AJ370"/>
      <c r="AK370"/>
      <c r="AL370"/>
      <c r="AM370"/>
    </row>
    <row r="371" spans="1:39" x14ac:dyDescent="0.3">
      <c r="A371" s="54">
        <v>44005</v>
      </c>
      <c r="B371" s="76">
        <v>154.6</v>
      </c>
      <c r="C371" s="76">
        <v>390.65</v>
      </c>
      <c r="D371" s="76">
        <v>52.4</v>
      </c>
      <c r="E371" s="76">
        <v>751</v>
      </c>
      <c r="F371" s="76">
        <v>367.4</v>
      </c>
      <c r="N371" s="74"/>
      <c r="P371" s="71"/>
      <c r="S371" s="74"/>
      <c r="U371" s="71"/>
      <c r="X371" s="68"/>
      <c r="Z371" s="69"/>
      <c r="AA371" s="69"/>
      <c r="AC371" s="68"/>
      <c r="AJ371"/>
      <c r="AK371"/>
      <c r="AL371"/>
      <c r="AM371"/>
    </row>
    <row r="372" spans="1:39" x14ac:dyDescent="0.3">
      <c r="A372" s="54">
        <v>44006</v>
      </c>
      <c r="B372" s="76">
        <v>149.55000000000001</v>
      </c>
      <c r="C372" s="76">
        <v>381.35</v>
      </c>
      <c r="D372" s="76">
        <v>49.18</v>
      </c>
      <c r="E372" s="76">
        <v>726.8</v>
      </c>
      <c r="F372" s="76">
        <v>357.17</v>
      </c>
      <c r="N372" s="74"/>
      <c r="P372" s="71"/>
      <c r="S372" s="74"/>
      <c r="U372" s="71"/>
      <c r="X372" s="68"/>
      <c r="Z372" s="69"/>
      <c r="AA372" s="69"/>
      <c r="AC372" s="68"/>
      <c r="AJ372"/>
      <c r="AK372"/>
      <c r="AL372"/>
      <c r="AM372"/>
    </row>
    <row r="373" spans="1:39" x14ac:dyDescent="0.3">
      <c r="A373" s="54">
        <v>44007</v>
      </c>
      <c r="B373" s="76">
        <v>149.9</v>
      </c>
      <c r="C373" s="76">
        <v>383.85</v>
      </c>
      <c r="D373" s="76">
        <v>50.3</v>
      </c>
      <c r="E373" s="76">
        <v>736</v>
      </c>
      <c r="F373" s="76">
        <v>359.74</v>
      </c>
      <c r="N373" s="74"/>
      <c r="P373" s="71"/>
      <c r="S373" s="74"/>
      <c r="U373" s="71"/>
      <c r="X373" s="68"/>
      <c r="Z373" s="69"/>
      <c r="AA373" s="69"/>
      <c r="AC373" s="68"/>
      <c r="AJ373"/>
      <c r="AK373"/>
      <c r="AL373"/>
      <c r="AM373"/>
    </row>
    <row r="374" spans="1:39" x14ac:dyDescent="0.3">
      <c r="A374" s="54">
        <v>44008</v>
      </c>
      <c r="B374" s="76">
        <v>151.4</v>
      </c>
      <c r="C374" s="76">
        <v>387.7</v>
      </c>
      <c r="D374" s="76">
        <v>50.6</v>
      </c>
      <c r="E374" s="76">
        <v>737.8</v>
      </c>
      <c r="F374" s="76">
        <v>358.32</v>
      </c>
      <c r="N374" s="74"/>
      <c r="P374" s="71"/>
      <c r="S374" s="74"/>
      <c r="U374" s="71"/>
      <c r="X374" s="68"/>
      <c r="Z374" s="69"/>
      <c r="AA374" s="69"/>
      <c r="AC374" s="68"/>
      <c r="AJ374"/>
      <c r="AK374"/>
      <c r="AL374"/>
      <c r="AM374"/>
    </row>
    <row r="375" spans="1:39" x14ac:dyDescent="0.3">
      <c r="A375" s="54">
        <v>44011</v>
      </c>
      <c r="B375" s="76">
        <v>151.9</v>
      </c>
      <c r="C375" s="76">
        <v>389.5</v>
      </c>
      <c r="D375" s="76">
        <v>51.02</v>
      </c>
      <c r="E375" s="76">
        <v>741.4</v>
      </c>
      <c r="F375" s="76">
        <v>359.89</v>
      </c>
      <c r="N375" s="74"/>
      <c r="P375" s="71"/>
      <c r="S375" s="74"/>
      <c r="U375" s="71"/>
      <c r="X375" s="68"/>
      <c r="Z375" s="69"/>
      <c r="AA375" s="69"/>
      <c r="AC375" s="68"/>
      <c r="AJ375"/>
      <c r="AK375"/>
      <c r="AL375"/>
      <c r="AM375"/>
    </row>
    <row r="376" spans="1:39" x14ac:dyDescent="0.3">
      <c r="A376" s="54">
        <v>44012</v>
      </c>
      <c r="B376" s="76">
        <v>151.85</v>
      </c>
      <c r="C376" s="76">
        <v>390.5</v>
      </c>
      <c r="D376" s="76">
        <v>51.16</v>
      </c>
      <c r="E376" s="76">
        <v>743.8</v>
      </c>
      <c r="F376" s="76">
        <v>360.34</v>
      </c>
      <c r="N376" s="74"/>
      <c r="P376" s="71"/>
      <c r="S376" s="74"/>
      <c r="U376" s="71"/>
      <c r="X376" s="68"/>
      <c r="Z376" s="69"/>
      <c r="AA376" s="69"/>
      <c r="AC376" s="68"/>
      <c r="AJ376"/>
      <c r="AK376"/>
      <c r="AL376"/>
      <c r="AM376"/>
    </row>
    <row r="377" spans="1:39" x14ac:dyDescent="0.3">
      <c r="A377" s="54">
        <v>44013</v>
      </c>
      <c r="B377" s="76">
        <v>151.44999999999999</v>
      </c>
      <c r="C377" s="76">
        <v>391.6</v>
      </c>
      <c r="D377" s="76">
        <v>51.62</v>
      </c>
      <c r="E377" s="76">
        <v>739.4</v>
      </c>
      <c r="F377" s="76">
        <v>361.19</v>
      </c>
      <c r="N377" s="74"/>
      <c r="P377" s="71"/>
      <c r="S377" s="74"/>
      <c r="U377" s="71"/>
      <c r="X377" s="68"/>
      <c r="Z377" s="69"/>
      <c r="AA377" s="69"/>
      <c r="AC377" s="68"/>
      <c r="AJ377"/>
      <c r="AK377"/>
      <c r="AL377"/>
      <c r="AM377"/>
    </row>
    <row r="378" spans="1:39" x14ac:dyDescent="0.3">
      <c r="A378" s="54">
        <v>44014</v>
      </c>
      <c r="B378" s="76">
        <v>154.9</v>
      </c>
      <c r="C378" s="76">
        <v>401.85</v>
      </c>
      <c r="D378" s="76">
        <v>53</v>
      </c>
      <c r="E378" s="76">
        <v>763.4</v>
      </c>
      <c r="F378" s="76">
        <v>368.29</v>
      </c>
      <c r="N378" s="74"/>
      <c r="P378" s="71"/>
      <c r="S378" s="74"/>
      <c r="U378" s="71"/>
      <c r="X378" s="68"/>
      <c r="Z378" s="69"/>
      <c r="AA378" s="69"/>
      <c r="AC378" s="68"/>
      <c r="AJ378"/>
      <c r="AK378"/>
      <c r="AL378"/>
      <c r="AM378"/>
    </row>
    <row r="379" spans="1:39" x14ac:dyDescent="0.3">
      <c r="A379" s="54">
        <v>44015</v>
      </c>
      <c r="B379" s="76">
        <v>153.6</v>
      </c>
      <c r="C379" s="76">
        <v>396.7</v>
      </c>
      <c r="D379" s="76">
        <v>52.42</v>
      </c>
      <c r="E379" s="76">
        <v>750.6</v>
      </c>
      <c r="F379" s="76">
        <v>365.43</v>
      </c>
      <c r="N379" s="74"/>
      <c r="P379" s="71"/>
      <c r="S379" s="74"/>
      <c r="U379" s="71"/>
      <c r="X379" s="68"/>
      <c r="Z379" s="69"/>
      <c r="AA379" s="69"/>
      <c r="AC379" s="68"/>
      <c r="AJ379"/>
      <c r="AK379"/>
      <c r="AL379"/>
      <c r="AM379"/>
    </row>
    <row r="380" spans="1:39" x14ac:dyDescent="0.3">
      <c r="A380" s="54">
        <v>44018</v>
      </c>
      <c r="B380" s="76">
        <v>156.6</v>
      </c>
      <c r="C380" s="76">
        <v>404</v>
      </c>
      <c r="D380" s="76">
        <v>53.48</v>
      </c>
      <c r="E380" s="76">
        <v>770.6</v>
      </c>
      <c r="F380" s="76">
        <v>371.21</v>
      </c>
      <c r="N380" s="74"/>
      <c r="P380" s="71"/>
      <c r="S380" s="74"/>
      <c r="U380" s="71"/>
      <c r="X380" s="68"/>
      <c r="Z380" s="69"/>
      <c r="AA380" s="69"/>
      <c r="AC380" s="68"/>
      <c r="AJ380"/>
      <c r="AK380"/>
      <c r="AL380"/>
      <c r="AM380"/>
    </row>
    <row r="381" spans="1:39" x14ac:dyDescent="0.3">
      <c r="A381" s="54">
        <v>44019</v>
      </c>
      <c r="B381" s="76">
        <v>155.55000000000001</v>
      </c>
      <c r="C381" s="76">
        <v>402.65</v>
      </c>
      <c r="D381" s="76">
        <v>53</v>
      </c>
      <c r="E381" s="76">
        <v>766.6</v>
      </c>
      <c r="F381" s="76">
        <v>368.96</v>
      </c>
      <c r="N381" s="74"/>
      <c r="P381" s="71"/>
      <c r="S381" s="74"/>
      <c r="U381" s="71"/>
      <c r="X381" s="68"/>
      <c r="Z381" s="69"/>
      <c r="AA381" s="69"/>
      <c r="AC381" s="68"/>
      <c r="AJ381"/>
      <c r="AK381"/>
      <c r="AL381"/>
      <c r="AM381"/>
    </row>
    <row r="382" spans="1:39" x14ac:dyDescent="0.3">
      <c r="A382" s="54">
        <v>44020</v>
      </c>
      <c r="B382" s="76">
        <v>154.5</v>
      </c>
      <c r="C382" s="76">
        <v>399.8</v>
      </c>
      <c r="D382" s="76">
        <v>51.82</v>
      </c>
      <c r="E382" s="76">
        <v>767.6</v>
      </c>
      <c r="F382" s="76">
        <v>366.48</v>
      </c>
      <c r="N382" s="74"/>
      <c r="P382" s="71"/>
      <c r="S382" s="74"/>
      <c r="U382" s="71"/>
      <c r="X382" s="68"/>
      <c r="Z382" s="69"/>
      <c r="AA382" s="69"/>
      <c r="AC382" s="68"/>
      <c r="AJ382"/>
      <c r="AK382"/>
      <c r="AL382"/>
      <c r="AM382"/>
    </row>
    <row r="383" spans="1:39" x14ac:dyDescent="0.3">
      <c r="A383" s="54">
        <v>44021</v>
      </c>
      <c r="B383" s="76">
        <v>154.69999999999999</v>
      </c>
      <c r="C383" s="76">
        <v>400.95</v>
      </c>
      <c r="D383" s="76">
        <v>52.04</v>
      </c>
      <c r="E383" s="76">
        <v>766.4</v>
      </c>
      <c r="F383" s="76">
        <v>363.64</v>
      </c>
      <c r="N383" s="74"/>
      <c r="P383" s="71"/>
      <c r="S383" s="74"/>
      <c r="U383" s="71"/>
      <c r="X383" s="68"/>
      <c r="Z383" s="69"/>
      <c r="AA383" s="69"/>
      <c r="AC383" s="68"/>
      <c r="AJ383"/>
      <c r="AK383"/>
      <c r="AL383"/>
      <c r="AM383"/>
    </row>
    <row r="384" spans="1:39" x14ac:dyDescent="0.3">
      <c r="A384" s="54">
        <v>44022</v>
      </c>
      <c r="B384" s="76">
        <v>157</v>
      </c>
      <c r="C384" s="76">
        <v>400.7</v>
      </c>
      <c r="D384" s="76">
        <v>53.92</v>
      </c>
      <c r="E384" s="76">
        <v>770</v>
      </c>
      <c r="F384" s="76">
        <v>366.83</v>
      </c>
      <c r="N384" s="74"/>
      <c r="P384" s="71"/>
      <c r="S384" s="74"/>
      <c r="U384" s="71"/>
      <c r="X384" s="68"/>
      <c r="Z384" s="69"/>
      <c r="AA384" s="69"/>
      <c r="AC384" s="68"/>
      <c r="AJ384"/>
      <c r="AK384"/>
      <c r="AL384"/>
      <c r="AM384"/>
    </row>
    <row r="385" spans="1:39" x14ac:dyDescent="0.3">
      <c r="A385" s="54">
        <v>44025</v>
      </c>
      <c r="B385" s="76">
        <v>158.55000000000001</v>
      </c>
      <c r="C385" s="76">
        <v>408.35</v>
      </c>
      <c r="D385" s="76">
        <v>53.88</v>
      </c>
      <c r="E385" s="76">
        <v>775</v>
      </c>
      <c r="F385" s="76">
        <v>370.5</v>
      </c>
      <c r="N385" s="74"/>
      <c r="P385" s="71"/>
      <c r="S385" s="74"/>
      <c r="U385" s="71"/>
      <c r="X385" s="68"/>
      <c r="Z385" s="69"/>
      <c r="AA385" s="69"/>
      <c r="AC385" s="68"/>
      <c r="AJ385"/>
      <c r="AK385"/>
      <c r="AL385"/>
      <c r="AM385"/>
    </row>
    <row r="386" spans="1:39" x14ac:dyDescent="0.3">
      <c r="A386" s="54">
        <v>44026</v>
      </c>
      <c r="B386" s="76">
        <v>155.30000000000001</v>
      </c>
      <c r="C386" s="76">
        <v>404.65</v>
      </c>
      <c r="D386" s="76">
        <v>53.24</v>
      </c>
      <c r="E386" s="76">
        <v>753.4</v>
      </c>
      <c r="F386" s="76">
        <v>367.4</v>
      </c>
      <c r="N386" s="74"/>
      <c r="P386" s="71"/>
      <c r="S386" s="74"/>
      <c r="U386" s="71"/>
      <c r="X386" s="68"/>
      <c r="Z386" s="69"/>
      <c r="AA386" s="69"/>
      <c r="AC386" s="68"/>
      <c r="AJ386"/>
      <c r="AK386"/>
      <c r="AL386"/>
      <c r="AM386"/>
    </row>
    <row r="387" spans="1:39" x14ac:dyDescent="0.3">
      <c r="A387" s="54">
        <v>44027</v>
      </c>
      <c r="B387" s="76">
        <v>157.25</v>
      </c>
      <c r="C387" s="76">
        <v>412.05</v>
      </c>
      <c r="D387" s="76">
        <v>54.24</v>
      </c>
      <c r="E387" s="76">
        <v>763.4</v>
      </c>
      <c r="F387" s="76">
        <v>373.87</v>
      </c>
      <c r="N387" s="74"/>
      <c r="P387" s="71"/>
      <c r="S387" s="74"/>
      <c r="U387" s="71"/>
      <c r="X387" s="68"/>
      <c r="Z387" s="69"/>
      <c r="AA387" s="69"/>
      <c r="AC387" s="68"/>
      <c r="AJ387"/>
      <c r="AK387"/>
      <c r="AL387"/>
      <c r="AM387"/>
    </row>
    <row r="388" spans="1:39" x14ac:dyDescent="0.3">
      <c r="A388" s="54">
        <v>44028</v>
      </c>
      <c r="B388" s="76">
        <v>154.9</v>
      </c>
      <c r="C388" s="76">
        <v>408.15</v>
      </c>
      <c r="D388" s="76">
        <v>53.76</v>
      </c>
      <c r="E388" s="76">
        <v>747</v>
      </c>
      <c r="F388" s="76">
        <v>372.13</v>
      </c>
      <c r="N388" s="74"/>
      <c r="P388" s="71"/>
      <c r="S388" s="74"/>
      <c r="U388" s="71"/>
      <c r="X388" s="68"/>
      <c r="Z388" s="69"/>
      <c r="AA388" s="69"/>
      <c r="AC388" s="68"/>
      <c r="AJ388"/>
      <c r="AK388"/>
      <c r="AL388"/>
      <c r="AM388"/>
    </row>
    <row r="389" spans="1:39" x14ac:dyDescent="0.3">
      <c r="A389" s="54">
        <v>44029</v>
      </c>
      <c r="B389" s="76">
        <v>154.1</v>
      </c>
      <c r="C389" s="76">
        <v>410.25</v>
      </c>
      <c r="D389" s="76">
        <v>54.34</v>
      </c>
      <c r="E389" s="76">
        <v>750.8</v>
      </c>
      <c r="F389" s="76">
        <v>372.71</v>
      </c>
      <c r="N389" s="74"/>
      <c r="P389" s="71"/>
      <c r="S389" s="74"/>
      <c r="U389" s="71"/>
      <c r="X389" s="68"/>
      <c r="Z389" s="69"/>
      <c r="AA389" s="69"/>
      <c r="AC389" s="68"/>
      <c r="AJ389"/>
      <c r="AK389"/>
      <c r="AL389"/>
      <c r="AM389"/>
    </row>
    <row r="390" spans="1:39" x14ac:dyDescent="0.3">
      <c r="A390" s="54">
        <v>44032</v>
      </c>
      <c r="B390" s="76">
        <v>157</v>
      </c>
      <c r="C390" s="76">
        <v>412.8</v>
      </c>
      <c r="D390" s="76">
        <v>54.04</v>
      </c>
      <c r="E390" s="76">
        <v>759.2</v>
      </c>
      <c r="F390" s="76">
        <v>375.51</v>
      </c>
      <c r="N390" s="74"/>
      <c r="P390" s="71"/>
      <c r="S390" s="74"/>
      <c r="U390" s="71"/>
      <c r="X390" s="68"/>
      <c r="Z390" s="69"/>
      <c r="AA390" s="69"/>
      <c r="AC390" s="68"/>
      <c r="AJ390"/>
      <c r="AK390"/>
      <c r="AL390"/>
      <c r="AM390"/>
    </row>
    <row r="391" spans="1:39" x14ac:dyDescent="0.3">
      <c r="A391" s="54">
        <v>44033</v>
      </c>
      <c r="B391" s="76">
        <v>159</v>
      </c>
      <c r="C391" s="76">
        <v>409.95</v>
      </c>
      <c r="D391" s="76">
        <v>54.84</v>
      </c>
      <c r="E391" s="76">
        <v>758.4</v>
      </c>
      <c r="F391" s="76">
        <v>376.69</v>
      </c>
      <c r="N391" s="74"/>
      <c r="P391" s="71"/>
      <c r="S391" s="74"/>
      <c r="U391" s="71"/>
      <c r="X391" s="68"/>
      <c r="Z391" s="69"/>
      <c r="AA391" s="69"/>
      <c r="AC391" s="68"/>
      <c r="AJ391"/>
      <c r="AK391"/>
      <c r="AL391"/>
      <c r="AM391"/>
    </row>
    <row r="392" spans="1:39" x14ac:dyDescent="0.3">
      <c r="A392" s="54">
        <v>44034</v>
      </c>
      <c r="B392" s="76">
        <v>158.25</v>
      </c>
      <c r="C392" s="76">
        <v>404</v>
      </c>
      <c r="D392" s="76">
        <v>54.6</v>
      </c>
      <c r="E392" s="76">
        <v>749</v>
      </c>
      <c r="F392" s="76">
        <v>373.44</v>
      </c>
      <c r="N392" s="74"/>
      <c r="P392" s="71"/>
      <c r="S392" s="74"/>
      <c r="U392" s="71"/>
      <c r="X392" s="68"/>
      <c r="Z392" s="69"/>
      <c r="AA392" s="69"/>
      <c r="AC392" s="68"/>
      <c r="AJ392"/>
      <c r="AK392"/>
      <c r="AL392"/>
      <c r="AM392"/>
    </row>
    <row r="393" spans="1:39" x14ac:dyDescent="0.3">
      <c r="A393" s="54">
        <v>44035</v>
      </c>
      <c r="B393" s="76">
        <v>159.30000000000001</v>
      </c>
      <c r="C393" s="76">
        <v>403.6</v>
      </c>
      <c r="D393" s="76">
        <v>55.08</v>
      </c>
      <c r="E393" s="76">
        <v>752</v>
      </c>
      <c r="F393" s="76">
        <v>373.65</v>
      </c>
      <c r="N393" s="74"/>
      <c r="P393" s="71"/>
      <c r="S393" s="74"/>
      <c r="U393" s="71"/>
      <c r="X393" s="68"/>
      <c r="Z393" s="69"/>
      <c r="AA393" s="69"/>
      <c r="AC393" s="68"/>
      <c r="AJ393"/>
      <c r="AK393"/>
      <c r="AL393"/>
      <c r="AM393"/>
    </row>
    <row r="394" spans="1:39" x14ac:dyDescent="0.3">
      <c r="A394" s="54">
        <v>44036</v>
      </c>
      <c r="B394" s="76">
        <v>154.5</v>
      </c>
      <c r="C394" s="76">
        <v>399.1</v>
      </c>
      <c r="D394" s="76">
        <v>53.74</v>
      </c>
      <c r="E394" s="76">
        <v>741.6</v>
      </c>
      <c r="F394" s="76">
        <v>367.29</v>
      </c>
      <c r="N394" s="74"/>
      <c r="P394" s="71"/>
      <c r="S394" s="74"/>
      <c r="U394" s="71"/>
      <c r="X394" s="68"/>
      <c r="Z394" s="69"/>
      <c r="AA394" s="69"/>
      <c r="AC394" s="68"/>
      <c r="AJ394"/>
      <c r="AK394"/>
      <c r="AL394"/>
      <c r="AM394"/>
    </row>
    <row r="395" spans="1:39" x14ac:dyDescent="0.3">
      <c r="A395" s="54">
        <v>44039</v>
      </c>
      <c r="B395" s="76">
        <v>155.05000000000001</v>
      </c>
      <c r="C395" s="76">
        <v>401.4</v>
      </c>
      <c r="D395" s="76">
        <v>53.4</v>
      </c>
      <c r="E395" s="76">
        <v>747.6</v>
      </c>
      <c r="F395" s="76">
        <v>366.15</v>
      </c>
      <c r="N395" s="74"/>
      <c r="P395" s="71"/>
      <c r="S395" s="74"/>
      <c r="U395" s="71"/>
      <c r="X395" s="68"/>
      <c r="Z395" s="69"/>
      <c r="AA395" s="69"/>
      <c r="AC395" s="68"/>
      <c r="AJ395"/>
      <c r="AK395"/>
      <c r="AL395"/>
      <c r="AM395"/>
    </row>
    <row r="396" spans="1:39" x14ac:dyDescent="0.3">
      <c r="A396" s="54">
        <v>44040</v>
      </c>
      <c r="B396" s="76">
        <v>153.15</v>
      </c>
      <c r="C396" s="76">
        <v>385.05</v>
      </c>
      <c r="D396" s="76">
        <v>53.06</v>
      </c>
      <c r="E396" s="76">
        <v>731.2</v>
      </c>
      <c r="F396" s="76">
        <v>367.68</v>
      </c>
      <c r="N396" s="74"/>
      <c r="P396" s="71"/>
      <c r="S396" s="74"/>
      <c r="U396" s="71"/>
      <c r="X396" s="68"/>
      <c r="Z396" s="69"/>
      <c r="AA396" s="69"/>
      <c r="AC396" s="68"/>
      <c r="AJ396"/>
      <c r="AK396"/>
      <c r="AL396"/>
      <c r="AM396"/>
    </row>
    <row r="397" spans="1:39" x14ac:dyDescent="0.3">
      <c r="A397" s="54">
        <v>44041</v>
      </c>
      <c r="B397" s="76">
        <v>153.75</v>
      </c>
      <c r="C397" s="76">
        <v>387.15</v>
      </c>
      <c r="D397" s="76">
        <v>52.34</v>
      </c>
      <c r="E397" s="76">
        <v>736</v>
      </c>
      <c r="F397" s="76">
        <v>367.45</v>
      </c>
      <c r="N397" s="74"/>
      <c r="P397" s="71"/>
      <c r="S397" s="74"/>
      <c r="U397" s="71"/>
      <c r="X397" s="68"/>
      <c r="Z397" s="69"/>
      <c r="AA397" s="69"/>
      <c r="AC397" s="68"/>
      <c r="AJ397"/>
      <c r="AK397"/>
      <c r="AL397"/>
      <c r="AM397"/>
    </row>
    <row r="398" spans="1:39" x14ac:dyDescent="0.3">
      <c r="A398" s="54">
        <v>44042</v>
      </c>
      <c r="B398" s="76">
        <v>152.85</v>
      </c>
      <c r="C398" s="76">
        <v>373.85</v>
      </c>
      <c r="D398" s="76">
        <v>49.83</v>
      </c>
      <c r="E398" s="76">
        <v>711</v>
      </c>
      <c r="F398" s="76">
        <v>359.52</v>
      </c>
      <c r="N398" s="74"/>
      <c r="P398" s="71"/>
      <c r="S398" s="74"/>
      <c r="U398" s="71"/>
      <c r="X398" s="68"/>
      <c r="Z398" s="69"/>
      <c r="AA398" s="69"/>
      <c r="AC398" s="68"/>
      <c r="AJ398"/>
      <c r="AK398"/>
      <c r="AL398"/>
      <c r="AM398"/>
    </row>
    <row r="399" spans="1:39" x14ac:dyDescent="0.3">
      <c r="A399" s="54">
        <v>44043</v>
      </c>
      <c r="B399" s="76">
        <v>151.35</v>
      </c>
      <c r="C399" s="76">
        <v>366.75</v>
      </c>
      <c r="D399" s="76">
        <v>48.09</v>
      </c>
      <c r="E399" s="76">
        <v>686.2</v>
      </c>
      <c r="F399" s="76">
        <v>356.33</v>
      </c>
      <c r="N399" s="74"/>
      <c r="P399" s="71"/>
      <c r="S399" s="74"/>
      <c r="U399" s="71"/>
      <c r="X399" s="68"/>
      <c r="Z399" s="69"/>
      <c r="AA399" s="69"/>
      <c r="AC399" s="68"/>
      <c r="AJ399"/>
      <c r="AK399"/>
      <c r="AL399"/>
      <c r="AM399"/>
    </row>
    <row r="400" spans="1:39" x14ac:dyDescent="0.3">
      <c r="A400" s="54">
        <v>44046</v>
      </c>
      <c r="B400" s="76">
        <v>157.19999999999999</v>
      </c>
      <c r="C400" s="76">
        <v>372.3</v>
      </c>
      <c r="D400" s="76">
        <v>50.64</v>
      </c>
      <c r="E400" s="76">
        <v>690.6</v>
      </c>
      <c r="F400" s="76">
        <v>363.64</v>
      </c>
      <c r="N400" s="74"/>
      <c r="P400" s="71"/>
      <c r="S400" s="74"/>
      <c r="U400" s="71"/>
      <c r="X400" s="68"/>
      <c r="Z400" s="69"/>
      <c r="AA400" s="69"/>
      <c r="AC400" s="68"/>
      <c r="AJ400"/>
      <c r="AK400"/>
      <c r="AL400"/>
      <c r="AM400"/>
    </row>
    <row r="401" spans="1:39" x14ac:dyDescent="0.3">
      <c r="A401" s="54">
        <v>44047</v>
      </c>
      <c r="B401" s="76">
        <v>157.75</v>
      </c>
      <c r="C401" s="76">
        <v>371.65</v>
      </c>
      <c r="D401" s="76">
        <v>52.24</v>
      </c>
      <c r="E401" s="76">
        <v>687.6</v>
      </c>
      <c r="F401" s="76">
        <v>363.39</v>
      </c>
      <c r="N401" s="74"/>
      <c r="P401" s="71"/>
      <c r="S401" s="74"/>
      <c r="U401" s="71"/>
      <c r="X401" s="68"/>
      <c r="Z401" s="69"/>
      <c r="AA401" s="69"/>
      <c r="AC401" s="68"/>
      <c r="AJ401"/>
      <c r="AK401"/>
      <c r="AL401"/>
      <c r="AM401"/>
    </row>
    <row r="402" spans="1:39" x14ac:dyDescent="0.3">
      <c r="A402" s="54">
        <v>44048</v>
      </c>
      <c r="B402" s="76">
        <v>157.69999999999999</v>
      </c>
      <c r="C402" s="76">
        <v>376.1</v>
      </c>
      <c r="D402" s="76">
        <v>52.82</v>
      </c>
      <c r="E402" s="76">
        <v>692</v>
      </c>
      <c r="F402" s="76">
        <v>365.16</v>
      </c>
      <c r="N402" s="74"/>
      <c r="P402" s="71"/>
      <c r="S402" s="74"/>
      <c r="U402" s="71"/>
      <c r="X402" s="68"/>
      <c r="Z402" s="69"/>
      <c r="AA402" s="69"/>
      <c r="AC402" s="68"/>
      <c r="AJ402"/>
      <c r="AK402"/>
      <c r="AL402"/>
      <c r="AM402"/>
    </row>
    <row r="403" spans="1:39" x14ac:dyDescent="0.3">
      <c r="A403" s="54">
        <v>44049</v>
      </c>
      <c r="B403" s="76">
        <v>156.69999999999999</v>
      </c>
      <c r="C403" s="76">
        <v>374</v>
      </c>
      <c r="D403" s="76">
        <v>51.9</v>
      </c>
      <c r="E403" s="76">
        <v>686.4</v>
      </c>
      <c r="F403" s="76">
        <v>362.49</v>
      </c>
      <c r="N403" s="74"/>
      <c r="P403" s="71"/>
      <c r="S403" s="74"/>
      <c r="U403" s="71"/>
      <c r="X403" s="68"/>
      <c r="Z403" s="69"/>
      <c r="AA403" s="69"/>
      <c r="AC403" s="68"/>
      <c r="AJ403"/>
      <c r="AK403"/>
      <c r="AL403"/>
      <c r="AM403"/>
    </row>
    <row r="404" spans="1:39" x14ac:dyDescent="0.3">
      <c r="A404" s="54">
        <v>44050</v>
      </c>
      <c r="B404" s="76">
        <v>158.19999999999999</v>
      </c>
      <c r="C404" s="76">
        <v>374</v>
      </c>
      <c r="D404" s="76">
        <v>52.42</v>
      </c>
      <c r="E404" s="76">
        <v>692.8</v>
      </c>
      <c r="F404" s="76">
        <v>363.55</v>
      </c>
      <c r="N404" s="74"/>
      <c r="P404" s="71"/>
      <c r="S404" s="74"/>
      <c r="U404" s="71"/>
      <c r="X404" s="68"/>
      <c r="Z404" s="69"/>
      <c r="AA404" s="69"/>
      <c r="AC404" s="68"/>
      <c r="AJ404"/>
      <c r="AK404"/>
      <c r="AL404"/>
      <c r="AM404"/>
    </row>
    <row r="405" spans="1:39" x14ac:dyDescent="0.3">
      <c r="A405" s="54">
        <v>44053</v>
      </c>
      <c r="B405" s="76">
        <v>156.15</v>
      </c>
      <c r="C405" s="76">
        <v>371.55</v>
      </c>
      <c r="D405" s="76">
        <v>52.02</v>
      </c>
      <c r="E405" s="76">
        <v>683.4</v>
      </c>
      <c r="F405" s="76">
        <v>364.65</v>
      </c>
      <c r="N405" s="74"/>
      <c r="P405" s="71"/>
      <c r="S405" s="74"/>
      <c r="U405" s="71"/>
      <c r="X405" s="68"/>
      <c r="Z405" s="69"/>
      <c r="AA405" s="69"/>
      <c r="AC405" s="68"/>
      <c r="AJ405"/>
      <c r="AK405"/>
      <c r="AL405"/>
      <c r="AM405"/>
    </row>
    <row r="406" spans="1:39" x14ac:dyDescent="0.3">
      <c r="A406" s="54">
        <v>44054</v>
      </c>
      <c r="B406" s="76">
        <v>159</v>
      </c>
      <c r="C406" s="76">
        <v>382.7</v>
      </c>
      <c r="D406" s="76">
        <v>53.52</v>
      </c>
      <c r="E406" s="76">
        <v>691.2</v>
      </c>
      <c r="F406" s="76">
        <v>370.76</v>
      </c>
      <c r="N406" s="74"/>
      <c r="P406" s="71"/>
      <c r="S406" s="74"/>
      <c r="U406" s="71"/>
      <c r="X406" s="68"/>
      <c r="Z406" s="69"/>
      <c r="AA406" s="69"/>
      <c r="AC406" s="68"/>
      <c r="AJ406"/>
      <c r="AK406"/>
      <c r="AL406"/>
      <c r="AM406"/>
    </row>
    <row r="407" spans="1:39" x14ac:dyDescent="0.3">
      <c r="A407" s="54">
        <v>44055</v>
      </c>
      <c r="B407" s="76">
        <v>163.25</v>
      </c>
      <c r="C407" s="76">
        <v>391.2</v>
      </c>
      <c r="D407" s="76">
        <v>53.7</v>
      </c>
      <c r="E407" s="76">
        <v>704.6</v>
      </c>
      <c r="F407" s="76">
        <v>374.88</v>
      </c>
      <c r="N407" s="74"/>
      <c r="P407" s="71"/>
      <c r="S407" s="74"/>
      <c r="U407" s="71"/>
      <c r="X407" s="68"/>
      <c r="Z407" s="69"/>
      <c r="AA407" s="69"/>
      <c r="AC407" s="68"/>
      <c r="AJ407"/>
      <c r="AK407"/>
      <c r="AL407"/>
      <c r="AM407"/>
    </row>
    <row r="408" spans="1:39" x14ac:dyDescent="0.3">
      <c r="A408" s="54">
        <v>44056</v>
      </c>
      <c r="B408" s="76">
        <v>165</v>
      </c>
      <c r="C408" s="76">
        <v>391.2</v>
      </c>
      <c r="D408" s="76">
        <v>52.98</v>
      </c>
      <c r="E408" s="76">
        <v>708.6</v>
      </c>
      <c r="F408" s="76">
        <v>372.53</v>
      </c>
      <c r="N408" s="74"/>
      <c r="P408" s="71"/>
      <c r="S408" s="74"/>
      <c r="U408" s="71"/>
      <c r="X408" s="68"/>
      <c r="Z408" s="69"/>
      <c r="AA408" s="69"/>
      <c r="AC408" s="68"/>
      <c r="AJ408"/>
      <c r="AK408"/>
      <c r="AL408"/>
      <c r="AM408"/>
    </row>
    <row r="409" spans="1:39" x14ac:dyDescent="0.3">
      <c r="A409" s="54">
        <v>44057</v>
      </c>
      <c r="B409" s="76">
        <v>164.1</v>
      </c>
      <c r="C409" s="76">
        <v>386.05</v>
      </c>
      <c r="D409" s="76">
        <v>52.2</v>
      </c>
      <c r="E409" s="76">
        <v>702</v>
      </c>
      <c r="F409" s="76">
        <v>368.07</v>
      </c>
      <c r="N409" s="74"/>
      <c r="P409" s="71"/>
      <c r="S409" s="74"/>
      <c r="U409" s="71"/>
      <c r="X409" s="68"/>
      <c r="Z409" s="69"/>
      <c r="AA409" s="69"/>
      <c r="AC409" s="68"/>
      <c r="AJ409"/>
      <c r="AK409"/>
      <c r="AL409"/>
      <c r="AM409"/>
    </row>
    <row r="410" spans="1:39" x14ac:dyDescent="0.3">
      <c r="A410" s="54">
        <v>44060</v>
      </c>
      <c r="B410" s="76">
        <v>166.85</v>
      </c>
      <c r="C410" s="76">
        <v>387.75</v>
      </c>
      <c r="D410" s="76">
        <v>52.1</v>
      </c>
      <c r="E410" s="76">
        <v>701.2</v>
      </c>
      <c r="F410" s="76">
        <v>369.26</v>
      </c>
      <c r="N410" s="74"/>
      <c r="P410" s="71"/>
      <c r="S410" s="74"/>
      <c r="U410" s="71"/>
      <c r="X410" s="68"/>
      <c r="Z410" s="69"/>
      <c r="AA410" s="69"/>
      <c r="AC410" s="68"/>
      <c r="AJ410"/>
      <c r="AK410"/>
      <c r="AL410"/>
      <c r="AM410"/>
    </row>
    <row r="411" spans="1:39" x14ac:dyDescent="0.3">
      <c r="A411" s="54">
        <v>44061</v>
      </c>
      <c r="B411" s="76">
        <v>165.1</v>
      </c>
      <c r="C411" s="76">
        <v>386.05</v>
      </c>
      <c r="D411" s="76">
        <v>52.02</v>
      </c>
      <c r="E411" s="76">
        <v>695</v>
      </c>
      <c r="F411" s="76">
        <v>367.18</v>
      </c>
      <c r="N411" s="74"/>
      <c r="P411" s="71"/>
      <c r="S411" s="74"/>
      <c r="U411" s="71"/>
      <c r="X411" s="68"/>
      <c r="Z411" s="69"/>
      <c r="AA411" s="69"/>
      <c r="AC411" s="68"/>
      <c r="AJ411"/>
      <c r="AK411"/>
      <c r="AL411"/>
      <c r="AM411"/>
    </row>
    <row r="412" spans="1:39" x14ac:dyDescent="0.3">
      <c r="A412" s="54">
        <v>44062</v>
      </c>
      <c r="B412" s="76">
        <v>163.80000000000001</v>
      </c>
      <c r="C412" s="76">
        <v>387.2</v>
      </c>
      <c r="D412" s="76">
        <v>52.74</v>
      </c>
      <c r="E412" s="76">
        <v>693.6</v>
      </c>
      <c r="F412" s="76">
        <v>369.58</v>
      </c>
      <c r="N412" s="74"/>
      <c r="P412" s="71"/>
      <c r="S412" s="74"/>
      <c r="U412" s="71"/>
      <c r="X412" s="68"/>
      <c r="Z412" s="69"/>
      <c r="AA412" s="69"/>
      <c r="AC412" s="68"/>
      <c r="AJ412"/>
      <c r="AK412"/>
      <c r="AL412"/>
      <c r="AM412"/>
    </row>
    <row r="413" spans="1:39" x14ac:dyDescent="0.3">
      <c r="A413" s="54">
        <v>44063</v>
      </c>
      <c r="B413" s="76">
        <v>163.95</v>
      </c>
      <c r="C413" s="76">
        <v>383.35</v>
      </c>
      <c r="D413" s="76">
        <v>51.54</v>
      </c>
      <c r="E413" s="76">
        <v>690.2</v>
      </c>
      <c r="F413" s="76">
        <v>365.64</v>
      </c>
      <c r="N413" s="74"/>
      <c r="P413" s="71"/>
      <c r="S413" s="74"/>
      <c r="U413" s="71"/>
      <c r="X413" s="68"/>
      <c r="Z413" s="69"/>
      <c r="AA413" s="69"/>
      <c r="AC413" s="68"/>
      <c r="AJ413"/>
      <c r="AK413"/>
      <c r="AL413"/>
      <c r="AM413"/>
    </row>
    <row r="414" spans="1:39" x14ac:dyDescent="0.3">
      <c r="A414" s="54">
        <v>44064</v>
      </c>
      <c r="B414" s="76">
        <v>164</v>
      </c>
      <c r="C414" s="76">
        <v>385.45</v>
      </c>
      <c r="D414" s="76">
        <v>51.18</v>
      </c>
      <c r="E414" s="76">
        <v>699</v>
      </c>
      <c r="F414" s="76">
        <v>365.09</v>
      </c>
      <c r="N414" s="74"/>
      <c r="P414" s="71"/>
      <c r="S414" s="74"/>
      <c r="U414" s="71"/>
      <c r="X414" s="68"/>
      <c r="Z414" s="69"/>
      <c r="AA414" s="69"/>
      <c r="AC414" s="68"/>
      <c r="AJ414"/>
      <c r="AK414"/>
      <c r="AL414"/>
      <c r="AM414"/>
    </row>
    <row r="415" spans="1:39" x14ac:dyDescent="0.3">
      <c r="A415" s="54">
        <v>44067</v>
      </c>
      <c r="B415" s="76">
        <v>165.9</v>
      </c>
      <c r="C415" s="76">
        <v>393.45</v>
      </c>
      <c r="D415" s="76">
        <v>51.84</v>
      </c>
      <c r="E415" s="76">
        <v>705.6</v>
      </c>
      <c r="F415" s="76">
        <v>370.85</v>
      </c>
      <c r="N415" s="74"/>
      <c r="P415" s="71"/>
      <c r="S415" s="74"/>
      <c r="U415" s="71"/>
      <c r="X415" s="68"/>
      <c r="Z415" s="69"/>
      <c r="AA415" s="69"/>
      <c r="AC415" s="68"/>
      <c r="AJ415"/>
      <c r="AK415"/>
      <c r="AL415"/>
      <c r="AM415"/>
    </row>
    <row r="416" spans="1:39" x14ac:dyDescent="0.3">
      <c r="A416" s="54">
        <v>44068</v>
      </c>
      <c r="B416" s="76">
        <v>166.2</v>
      </c>
      <c r="C416" s="76">
        <v>397.05</v>
      </c>
      <c r="D416" s="76">
        <v>51.18</v>
      </c>
      <c r="E416" s="76">
        <v>708.8</v>
      </c>
      <c r="F416" s="76">
        <v>369.75</v>
      </c>
      <c r="N416" s="74"/>
      <c r="P416" s="71"/>
      <c r="S416" s="74"/>
      <c r="U416" s="71"/>
      <c r="X416" s="68"/>
      <c r="Z416" s="69"/>
      <c r="AA416" s="69"/>
      <c r="AC416" s="68"/>
      <c r="AJ416"/>
      <c r="AK416"/>
      <c r="AL416"/>
      <c r="AM416"/>
    </row>
    <row r="417" spans="1:39" x14ac:dyDescent="0.3">
      <c r="A417" s="54">
        <v>44069</v>
      </c>
      <c r="B417" s="76">
        <v>167.6</v>
      </c>
      <c r="C417" s="76">
        <v>403</v>
      </c>
      <c r="D417" s="76">
        <v>51.92</v>
      </c>
      <c r="E417" s="76">
        <v>723</v>
      </c>
      <c r="F417" s="76">
        <v>373.12</v>
      </c>
      <c r="N417" s="74"/>
      <c r="P417" s="71"/>
      <c r="S417" s="74"/>
      <c r="U417" s="71"/>
      <c r="X417" s="68"/>
      <c r="Z417" s="69"/>
      <c r="AA417" s="69"/>
      <c r="AC417" s="68"/>
      <c r="AJ417"/>
      <c r="AK417"/>
      <c r="AL417"/>
      <c r="AM417"/>
    </row>
    <row r="418" spans="1:39" x14ac:dyDescent="0.3">
      <c r="A418" s="54">
        <v>44070</v>
      </c>
      <c r="B418" s="76">
        <v>165.35</v>
      </c>
      <c r="C418" s="76">
        <v>401</v>
      </c>
      <c r="D418" s="76">
        <v>52.44</v>
      </c>
      <c r="E418" s="76">
        <v>719.8</v>
      </c>
      <c r="F418" s="76">
        <v>370.72</v>
      </c>
      <c r="N418" s="74"/>
      <c r="P418" s="71"/>
      <c r="S418" s="74"/>
      <c r="U418" s="71"/>
      <c r="X418" s="68"/>
      <c r="Z418" s="69"/>
      <c r="AA418" s="69"/>
      <c r="AC418" s="68"/>
      <c r="AJ418"/>
      <c r="AK418"/>
      <c r="AL418"/>
      <c r="AM418"/>
    </row>
    <row r="419" spans="1:39" x14ac:dyDescent="0.3">
      <c r="A419" s="54">
        <v>44071</v>
      </c>
      <c r="B419" s="76">
        <v>164.4</v>
      </c>
      <c r="C419" s="76">
        <v>396.35</v>
      </c>
      <c r="D419" s="76">
        <v>52</v>
      </c>
      <c r="E419" s="76">
        <v>719.8</v>
      </c>
      <c r="F419" s="76">
        <v>368.8</v>
      </c>
      <c r="N419" s="74"/>
      <c r="P419" s="71"/>
      <c r="S419" s="74"/>
      <c r="U419" s="71"/>
      <c r="X419" s="68"/>
      <c r="Z419" s="69"/>
      <c r="AA419" s="69"/>
      <c r="AC419" s="68"/>
      <c r="AJ419"/>
      <c r="AK419"/>
      <c r="AL419"/>
      <c r="AM419"/>
    </row>
    <row r="420" spans="1:39" x14ac:dyDescent="0.3">
      <c r="A420" s="54">
        <v>44074</v>
      </c>
      <c r="B420" s="76">
        <v>163.19999999999999</v>
      </c>
      <c r="C420" s="76">
        <v>392.8</v>
      </c>
      <c r="D420" s="76">
        <v>51.3</v>
      </c>
      <c r="E420" s="76">
        <v>719.4</v>
      </c>
      <c r="F420" s="76">
        <v>366.51</v>
      </c>
      <c r="N420" s="74"/>
      <c r="P420" s="71"/>
      <c r="S420" s="74"/>
      <c r="U420" s="71"/>
      <c r="X420" s="68"/>
      <c r="Z420" s="69"/>
      <c r="AA420" s="69"/>
      <c r="AC420" s="68"/>
      <c r="AJ420"/>
      <c r="AK420"/>
      <c r="AL420"/>
      <c r="AM420"/>
    </row>
    <row r="421" spans="1:39" x14ac:dyDescent="0.3">
      <c r="A421" s="54">
        <v>44075</v>
      </c>
      <c r="B421" s="76">
        <v>163.05000000000001</v>
      </c>
      <c r="C421" s="76">
        <v>396.7</v>
      </c>
      <c r="D421" s="76">
        <v>51.72</v>
      </c>
      <c r="E421" s="76">
        <v>716.6</v>
      </c>
      <c r="F421" s="76">
        <v>365.23</v>
      </c>
      <c r="N421" s="74"/>
      <c r="P421" s="71"/>
      <c r="S421" s="74"/>
      <c r="U421" s="71"/>
      <c r="X421" s="68"/>
      <c r="Z421" s="69"/>
      <c r="AA421" s="69"/>
      <c r="AC421" s="68"/>
      <c r="AJ421"/>
      <c r="AK421"/>
      <c r="AL421"/>
      <c r="AM421"/>
    </row>
    <row r="422" spans="1:39" x14ac:dyDescent="0.3">
      <c r="A422" s="54">
        <v>44076</v>
      </c>
      <c r="B422" s="76">
        <v>165.1</v>
      </c>
      <c r="C422" s="76">
        <v>407.25</v>
      </c>
      <c r="D422" s="76">
        <v>51.66</v>
      </c>
      <c r="E422" s="76">
        <v>739.4</v>
      </c>
      <c r="F422" s="76">
        <v>371.28</v>
      </c>
      <c r="N422" s="74"/>
      <c r="P422" s="71"/>
      <c r="S422" s="74"/>
      <c r="U422" s="71"/>
      <c r="X422" s="68"/>
      <c r="Z422" s="69"/>
      <c r="AA422" s="69"/>
      <c r="AC422" s="68"/>
      <c r="AJ422"/>
      <c r="AK422"/>
      <c r="AL422"/>
      <c r="AM422"/>
    </row>
    <row r="423" spans="1:39" x14ac:dyDescent="0.3">
      <c r="A423" s="54">
        <v>44077</v>
      </c>
      <c r="B423" s="76">
        <v>162.05000000000001</v>
      </c>
      <c r="C423" s="76">
        <v>408.4</v>
      </c>
      <c r="D423" s="76">
        <v>52</v>
      </c>
      <c r="E423" s="76">
        <v>740.2</v>
      </c>
      <c r="F423" s="76">
        <v>366.08</v>
      </c>
      <c r="N423" s="74"/>
      <c r="P423" s="71"/>
      <c r="S423" s="74"/>
      <c r="U423" s="71"/>
      <c r="X423" s="68"/>
      <c r="Z423" s="69"/>
      <c r="AA423" s="69"/>
      <c r="AC423" s="68"/>
      <c r="AJ423"/>
      <c r="AK423"/>
      <c r="AL423"/>
      <c r="AM423"/>
    </row>
    <row r="424" spans="1:39" x14ac:dyDescent="0.3">
      <c r="A424" s="54">
        <v>44078</v>
      </c>
      <c r="B424" s="76">
        <v>160.69999999999999</v>
      </c>
      <c r="C424" s="76">
        <v>402.85</v>
      </c>
      <c r="D424" s="76">
        <v>52.28</v>
      </c>
      <c r="E424" s="76">
        <v>738.2</v>
      </c>
      <c r="F424" s="76">
        <v>361.93</v>
      </c>
      <c r="N424" s="74"/>
      <c r="P424" s="71"/>
      <c r="S424" s="74"/>
      <c r="U424" s="71"/>
      <c r="X424" s="68"/>
      <c r="Z424" s="69"/>
      <c r="AA424" s="69"/>
      <c r="AC424" s="68"/>
      <c r="AJ424"/>
      <c r="AK424"/>
      <c r="AL424"/>
      <c r="AM424"/>
    </row>
    <row r="425" spans="1:39" x14ac:dyDescent="0.3">
      <c r="A425" s="54">
        <v>44081</v>
      </c>
      <c r="B425" s="76">
        <v>162.85</v>
      </c>
      <c r="C425" s="76">
        <v>408.8</v>
      </c>
      <c r="D425" s="76">
        <v>53.96</v>
      </c>
      <c r="E425" s="76">
        <v>739.4</v>
      </c>
      <c r="F425" s="76">
        <v>367.97</v>
      </c>
      <c r="N425" s="74"/>
      <c r="P425" s="71"/>
      <c r="S425" s="74"/>
      <c r="U425" s="71"/>
      <c r="X425" s="68"/>
      <c r="Z425" s="69"/>
      <c r="AA425" s="69"/>
      <c r="AC425" s="68"/>
      <c r="AJ425"/>
      <c r="AK425"/>
      <c r="AL425"/>
      <c r="AM425"/>
    </row>
    <row r="426" spans="1:39" x14ac:dyDescent="0.3">
      <c r="A426" s="54">
        <v>44082</v>
      </c>
      <c r="B426" s="76">
        <v>160.94999999999999</v>
      </c>
      <c r="C426" s="76">
        <v>404.4</v>
      </c>
      <c r="D426" s="76">
        <v>54.64</v>
      </c>
      <c r="E426" s="76">
        <v>732.2</v>
      </c>
      <c r="F426" s="76">
        <v>363.75</v>
      </c>
      <c r="N426" s="74"/>
      <c r="P426" s="71"/>
      <c r="S426" s="74"/>
      <c r="U426" s="71"/>
      <c r="X426" s="68"/>
      <c r="Z426" s="69"/>
      <c r="AA426" s="69"/>
      <c r="AC426" s="68"/>
      <c r="AJ426"/>
      <c r="AK426"/>
      <c r="AL426"/>
      <c r="AM426"/>
    </row>
    <row r="427" spans="1:39" x14ac:dyDescent="0.3">
      <c r="A427" s="54">
        <v>44083</v>
      </c>
      <c r="B427" s="76">
        <v>160.9</v>
      </c>
      <c r="C427" s="76">
        <v>404.05</v>
      </c>
      <c r="D427" s="76">
        <v>54.4</v>
      </c>
      <c r="E427" s="76">
        <v>735.8</v>
      </c>
      <c r="F427" s="76">
        <v>369.65</v>
      </c>
      <c r="N427" s="74"/>
      <c r="P427" s="71"/>
      <c r="S427" s="74"/>
      <c r="U427" s="71"/>
      <c r="X427" s="68"/>
      <c r="Z427" s="69"/>
      <c r="AA427" s="69"/>
      <c r="AC427" s="68"/>
      <c r="AJ427"/>
      <c r="AK427"/>
      <c r="AL427"/>
      <c r="AM427"/>
    </row>
    <row r="428" spans="1:39" x14ac:dyDescent="0.3">
      <c r="A428" s="54">
        <v>44084</v>
      </c>
      <c r="B428" s="76">
        <v>160.19999999999999</v>
      </c>
      <c r="C428" s="76">
        <v>404.35</v>
      </c>
      <c r="D428" s="76">
        <v>54.5</v>
      </c>
      <c r="E428" s="76">
        <v>733.2</v>
      </c>
      <c r="F428" s="76">
        <v>367.48</v>
      </c>
      <c r="N428" s="74"/>
      <c r="P428" s="71"/>
      <c r="S428" s="74"/>
      <c r="U428" s="71"/>
      <c r="X428" s="68"/>
      <c r="Z428" s="69"/>
      <c r="AA428" s="69"/>
      <c r="AC428" s="68"/>
      <c r="AJ428"/>
      <c r="AK428"/>
      <c r="AL428"/>
      <c r="AM428"/>
    </row>
    <row r="429" spans="1:39" x14ac:dyDescent="0.3">
      <c r="A429" s="54">
        <v>44085</v>
      </c>
      <c r="B429" s="76">
        <v>162</v>
      </c>
      <c r="C429" s="76">
        <v>416.6</v>
      </c>
      <c r="D429" s="76">
        <v>54.62</v>
      </c>
      <c r="E429" s="76">
        <v>743.2</v>
      </c>
      <c r="F429" s="76">
        <v>367.96</v>
      </c>
      <c r="N429" s="74"/>
      <c r="P429" s="71"/>
      <c r="S429" s="74"/>
      <c r="U429" s="71"/>
      <c r="X429" s="68"/>
      <c r="Z429" s="69"/>
      <c r="AA429" s="69"/>
      <c r="AC429" s="68"/>
      <c r="AJ429"/>
      <c r="AK429"/>
      <c r="AL429"/>
      <c r="AM429"/>
    </row>
    <row r="430" spans="1:39" x14ac:dyDescent="0.3">
      <c r="A430" s="54">
        <v>44088</v>
      </c>
      <c r="B430" s="76">
        <v>161.4</v>
      </c>
      <c r="C430" s="76">
        <v>420.25</v>
      </c>
      <c r="D430" s="76">
        <v>54.24</v>
      </c>
      <c r="E430" s="76">
        <v>739.8</v>
      </c>
      <c r="F430" s="76">
        <v>368.51</v>
      </c>
      <c r="N430" s="74"/>
      <c r="P430" s="71"/>
      <c r="S430" s="74"/>
      <c r="U430" s="71"/>
      <c r="X430" s="68"/>
      <c r="Z430" s="69"/>
      <c r="AA430" s="69"/>
      <c r="AC430" s="68"/>
      <c r="AJ430"/>
      <c r="AK430"/>
      <c r="AL430"/>
      <c r="AM430"/>
    </row>
    <row r="431" spans="1:39" x14ac:dyDescent="0.3">
      <c r="A431" s="54">
        <v>44089</v>
      </c>
      <c r="B431" s="76">
        <v>162.19999999999999</v>
      </c>
      <c r="C431" s="76">
        <v>424</v>
      </c>
      <c r="D431" s="76">
        <v>53.86</v>
      </c>
      <c r="E431" s="76">
        <v>750.6</v>
      </c>
      <c r="F431" s="76">
        <v>370.96</v>
      </c>
      <c r="N431" s="74"/>
      <c r="P431" s="71"/>
      <c r="S431" s="74"/>
      <c r="U431" s="71"/>
      <c r="X431" s="68"/>
      <c r="Z431" s="69"/>
      <c r="AA431" s="69"/>
      <c r="AC431" s="68"/>
      <c r="AJ431"/>
      <c r="AK431"/>
      <c r="AL431"/>
      <c r="AM431"/>
    </row>
    <row r="432" spans="1:39" x14ac:dyDescent="0.3">
      <c r="A432" s="54">
        <v>44090</v>
      </c>
      <c r="B432" s="76">
        <v>160.85</v>
      </c>
      <c r="C432" s="76">
        <v>426.15</v>
      </c>
      <c r="D432" s="76">
        <v>53.8</v>
      </c>
      <c r="E432" s="76">
        <v>758.6</v>
      </c>
      <c r="F432" s="76">
        <v>373.13</v>
      </c>
      <c r="N432" s="74"/>
      <c r="P432" s="71"/>
      <c r="S432" s="74"/>
      <c r="U432" s="71"/>
      <c r="X432" s="68"/>
      <c r="Z432" s="69"/>
      <c r="AA432" s="69"/>
      <c r="AC432" s="68"/>
      <c r="AJ432"/>
      <c r="AK432"/>
      <c r="AL432"/>
      <c r="AM432"/>
    </row>
    <row r="433" spans="1:39" x14ac:dyDescent="0.3">
      <c r="A433" s="54">
        <v>44091</v>
      </c>
      <c r="B433" s="76">
        <v>160.5</v>
      </c>
      <c r="C433" s="76">
        <v>420</v>
      </c>
      <c r="D433" s="76">
        <v>53.06</v>
      </c>
      <c r="E433" s="76">
        <v>756.8</v>
      </c>
      <c r="F433" s="76">
        <v>371.23</v>
      </c>
      <c r="N433" s="74"/>
      <c r="P433" s="71"/>
      <c r="S433" s="74"/>
      <c r="U433" s="71"/>
      <c r="X433" s="68"/>
      <c r="Z433" s="69"/>
      <c r="AA433" s="69"/>
      <c r="AC433" s="68"/>
      <c r="AJ433"/>
      <c r="AK433"/>
      <c r="AL433"/>
      <c r="AM433"/>
    </row>
    <row r="434" spans="1:39" x14ac:dyDescent="0.3">
      <c r="A434" s="54">
        <v>44092</v>
      </c>
      <c r="B434" s="76">
        <v>159.1</v>
      </c>
      <c r="C434" s="76">
        <v>413.85</v>
      </c>
      <c r="D434" s="76">
        <v>50.88</v>
      </c>
      <c r="E434" s="76">
        <v>744</v>
      </c>
      <c r="F434" s="76">
        <v>368.78</v>
      </c>
      <c r="N434" s="74"/>
      <c r="P434" s="71"/>
      <c r="S434" s="74"/>
      <c r="U434" s="71"/>
      <c r="X434" s="68"/>
      <c r="Z434" s="69"/>
      <c r="AA434" s="69"/>
      <c r="AC434" s="68"/>
      <c r="AJ434"/>
      <c r="AK434"/>
      <c r="AL434"/>
      <c r="AM434"/>
    </row>
    <row r="435" spans="1:39" x14ac:dyDescent="0.3">
      <c r="A435" s="54">
        <v>44095</v>
      </c>
      <c r="B435" s="76">
        <v>154.44999999999999</v>
      </c>
      <c r="C435" s="76">
        <v>395.55</v>
      </c>
      <c r="D435" s="76">
        <v>48.87</v>
      </c>
      <c r="E435" s="76">
        <v>727.8</v>
      </c>
      <c r="F435" s="76">
        <v>356.82</v>
      </c>
      <c r="N435" s="74"/>
      <c r="P435" s="71"/>
      <c r="S435" s="74"/>
      <c r="U435" s="71"/>
      <c r="X435" s="68"/>
      <c r="Z435" s="69"/>
      <c r="AA435" s="69"/>
      <c r="AC435" s="68"/>
      <c r="AJ435"/>
      <c r="AK435"/>
      <c r="AL435"/>
      <c r="AM435"/>
    </row>
    <row r="436" spans="1:39" x14ac:dyDescent="0.3">
      <c r="A436" s="54">
        <v>44096</v>
      </c>
      <c r="B436" s="76">
        <v>156.05000000000001</v>
      </c>
      <c r="C436" s="76">
        <v>391.05</v>
      </c>
      <c r="D436" s="76">
        <v>49.27</v>
      </c>
      <c r="E436" s="76">
        <v>722</v>
      </c>
      <c r="F436" s="76">
        <v>357.55</v>
      </c>
      <c r="N436" s="74"/>
      <c r="P436" s="71"/>
      <c r="S436" s="74"/>
      <c r="U436" s="71"/>
      <c r="X436" s="68"/>
      <c r="Z436" s="69"/>
      <c r="AA436" s="69"/>
      <c r="AC436" s="68"/>
      <c r="AJ436"/>
      <c r="AK436"/>
      <c r="AL436"/>
      <c r="AM436"/>
    </row>
    <row r="437" spans="1:39" x14ac:dyDescent="0.3">
      <c r="A437" s="54">
        <v>44097</v>
      </c>
      <c r="B437" s="76">
        <v>156.30000000000001</v>
      </c>
      <c r="C437" s="76">
        <v>400.1</v>
      </c>
      <c r="D437" s="76">
        <v>49.5</v>
      </c>
      <c r="E437" s="76">
        <v>731.8</v>
      </c>
      <c r="F437" s="76">
        <v>359.53</v>
      </c>
      <c r="N437" s="74"/>
      <c r="P437" s="71"/>
      <c r="S437" s="74"/>
      <c r="U437" s="71"/>
      <c r="X437" s="68"/>
      <c r="Z437" s="69"/>
      <c r="AA437" s="69"/>
      <c r="AC437" s="68"/>
      <c r="AJ437"/>
      <c r="AK437"/>
      <c r="AL437"/>
      <c r="AM437"/>
    </row>
    <row r="438" spans="1:39" x14ac:dyDescent="0.3">
      <c r="A438" s="54">
        <v>44098</v>
      </c>
      <c r="B438" s="76">
        <v>157.05000000000001</v>
      </c>
      <c r="C438" s="76">
        <v>401.8</v>
      </c>
      <c r="D438" s="76">
        <v>49.69</v>
      </c>
      <c r="E438" s="76">
        <v>728</v>
      </c>
      <c r="F438" s="76">
        <v>355.85</v>
      </c>
      <c r="N438" s="74"/>
      <c r="P438" s="71"/>
      <c r="S438" s="74"/>
      <c r="U438" s="71"/>
      <c r="X438" s="68"/>
      <c r="Z438" s="69"/>
      <c r="AA438" s="69"/>
      <c r="AC438" s="68"/>
      <c r="AJ438"/>
      <c r="AK438"/>
      <c r="AL438"/>
      <c r="AM438"/>
    </row>
    <row r="439" spans="1:39" x14ac:dyDescent="0.3">
      <c r="A439" s="54">
        <v>44099</v>
      </c>
      <c r="B439" s="76">
        <v>155.05000000000001</v>
      </c>
      <c r="C439" s="76">
        <v>400.2</v>
      </c>
      <c r="D439" s="76">
        <v>48.9</v>
      </c>
      <c r="E439" s="76">
        <v>731</v>
      </c>
      <c r="F439" s="76">
        <v>355.51</v>
      </c>
      <c r="N439" s="74"/>
      <c r="P439" s="71"/>
      <c r="S439" s="74"/>
      <c r="U439" s="71"/>
      <c r="X439" s="68"/>
      <c r="Z439" s="69"/>
      <c r="AA439" s="69"/>
      <c r="AC439" s="68"/>
      <c r="AJ439"/>
      <c r="AK439"/>
      <c r="AL439"/>
      <c r="AM439"/>
    </row>
    <row r="440" spans="1:39" x14ac:dyDescent="0.3">
      <c r="A440" s="54">
        <v>44102</v>
      </c>
      <c r="B440" s="76">
        <v>157.35</v>
      </c>
      <c r="C440" s="76">
        <v>405.9</v>
      </c>
      <c r="D440" s="76">
        <v>51.08</v>
      </c>
      <c r="E440" s="76">
        <v>733.4</v>
      </c>
      <c r="F440" s="76">
        <v>363.39</v>
      </c>
      <c r="N440" s="74"/>
      <c r="P440" s="71"/>
      <c r="S440" s="74"/>
      <c r="U440" s="71"/>
      <c r="X440" s="68"/>
      <c r="Z440" s="69"/>
      <c r="AA440" s="69"/>
      <c r="AC440" s="68"/>
      <c r="AJ440"/>
      <c r="AK440"/>
      <c r="AL440"/>
      <c r="AM440"/>
    </row>
    <row r="441" spans="1:39" x14ac:dyDescent="0.3">
      <c r="A441" s="54">
        <v>44103</v>
      </c>
      <c r="B441" s="76">
        <v>156.15</v>
      </c>
      <c r="C441" s="76">
        <v>409.95</v>
      </c>
      <c r="D441" s="76">
        <v>50.82</v>
      </c>
      <c r="E441" s="76">
        <v>738</v>
      </c>
      <c r="F441" s="76">
        <v>361.49</v>
      </c>
      <c r="N441" s="74"/>
      <c r="P441" s="71"/>
      <c r="S441" s="74"/>
      <c r="U441" s="71"/>
      <c r="X441" s="68"/>
      <c r="Z441" s="69"/>
      <c r="AA441" s="69"/>
      <c r="AC441" s="68"/>
      <c r="AJ441"/>
      <c r="AK441"/>
      <c r="AL441"/>
      <c r="AM441"/>
    </row>
    <row r="442" spans="1:39" x14ac:dyDescent="0.3">
      <c r="A442" s="54">
        <v>44104</v>
      </c>
      <c r="B442" s="76">
        <v>156.65</v>
      </c>
      <c r="C442" s="76">
        <v>399.4</v>
      </c>
      <c r="D442" s="76">
        <v>50.9</v>
      </c>
      <c r="E442" s="76">
        <v>736.2</v>
      </c>
      <c r="F442" s="76">
        <v>361.09</v>
      </c>
      <c r="N442" s="74"/>
      <c r="P442" s="71"/>
      <c r="S442" s="74"/>
      <c r="U442" s="71"/>
      <c r="X442" s="68"/>
      <c r="Z442" s="69"/>
      <c r="AA442" s="69"/>
      <c r="AC442" s="68"/>
      <c r="AJ442"/>
      <c r="AK442"/>
      <c r="AL442"/>
      <c r="AM442"/>
    </row>
    <row r="443" spans="1:39" x14ac:dyDescent="0.3">
      <c r="A443" s="54">
        <v>44105</v>
      </c>
      <c r="B443" s="76">
        <v>156.9</v>
      </c>
      <c r="C443" s="76">
        <v>409.7</v>
      </c>
      <c r="D443" s="76">
        <v>51.3</v>
      </c>
      <c r="E443" s="76">
        <v>748.8</v>
      </c>
      <c r="F443" s="76">
        <v>361.8</v>
      </c>
      <c r="N443" s="74"/>
      <c r="P443" s="71"/>
      <c r="S443" s="74"/>
      <c r="U443" s="71"/>
      <c r="X443" s="68"/>
      <c r="Z443" s="69"/>
      <c r="AA443" s="69"/>
      <c r="AC443" s="68"/>
      <c r="AJ443"/>
      <c r="AK443"/>
      <c r="AL443"/>
      <c r="AM443"/>
    </row>
    <row r="444" spans="1:39" x14ac:dyDescent="0.3">
      <c r="A444" s="54">
        <v>44106</v>
      </c>
      <c r="B444" s="76">
        <v>155.4</v>
      </c>
      <c r="C444" s="76">
        <v>407.65</v>
      </c>
      <c r="D444" s="76">
        <v>50.18</v>
      </c>
      <c r="E444" s="76">
        <v>746.4</v>
      </c>
      <c r="F444" s="76">
        <v>362.69</v>
      </c>
      <c r="N444" s="74"/>
      <c r="P444" s="71"/>
      <c r="S444" s="74"/>
      <c r="U444" s="71"/>
      <c r="X444" s="68"/>
      <c r="Z444" s="69"/>
      <c r="AA444" s="69"/>
      <c r="AC444" s="68"/>
      <c r="AJ444"/>
      <c r="AK444"/>
      <c r="AL444"/>
      <c r="AM444"/>
    </row>
    <row r="445" spans="1:39" x14ac:dyDescent="0.3">
      <c r="A445" s="54">
        <v>44109</v>
      </c>
      <c r="B445" s="76">
        <v>153.80000000000001</v>
      </c>
      <c r="C445" s="76">
        <v>412.55</v>
      </c>
      <c r="D445" s="76">
        <v>49.9</v>
      </c>
      <c r="E445" s="76">
        <v>752.6</v>
      </c>
      <c r="F445" s="76">
        <v>365.63</v>
      </c>
      <c r="N445" s="74"/>
      <c r="P445" s="71"/>
      <c r="S445" s="74"/>
      <c r="U445" s="71"/>
      <c r="X445" s="68"/>
      <c r="Z445" s="69"/>
      <c r="AA445" s="69"/>
      <c r="AC445" s="68"/>
      <c r="AJ445"/>
      <c r="AK445"/>
      <c r="AL445"/>
      <c r="AM445"/>
    </row>
    <row r="446" spans="1:39" x14ac:dyDescent="0.3">
      <c r="A446" s="54">
        <v>44110</v>
      </c>
      <c r="B446" s="76">
        <v>152.4</v>
      </c>
      <c r="C446" s="76">
        <v>411.2</v>
      </c>
      <c r="D446" s="76">
        <v>50.38</v>
      </c>
      <c r="E446" s="76">
        <v>748.6</v>
      </c>
      <c r="F446" s="76">
        <v>365.88</v>
      </c>
      <c r="N446" s="74"/>
      <c r="P446" s="71"/>
      <c r="S446" s="74"/>
      <c r="U446" s="71"/>
      <c r="X446" s="68"/>
      <c r="Z446" s="69"/>
      <c r="AA446" s="69"/>
      <c r="AC446" s="68"/>
      <c r="AJ446"/>
      <c r="AK446"/>
      <c r="AL446"/>
      <c r="AM446"/>
    </row>
    <row r="447" spans="1:39" x14ac:dyDescent="0.3">
      <c r="A447" s="54">
        <v>44111</v>
      </c>
      <c r="B447" s="76">
        <v>156.75</v>
      </c>
      <c r="C447" s="76">
        <v>410.75</v>
      </c>
      <c r="D447" s="76">
        <v>50.5</v>
      </c>
      <c r="E447" s="76">
        <v>756.8</v>
      </c>
      <c r="F447" s="76">
        <v>365.45</v>
      </c>
      <c r="N447" s="74"/>
      <c r="P447" s="71"/>
      <c r="S447" s="74"/>
      <c r="U447" s="71"/>
      <c r="X447" s="68"/>
      <c r="Z447" s="69"/>
      <c r="AA447" s="69"/>
      <c r="AC447" s="68"/>
      <c r="AJ447"/>
      <c r="AK447"/>
      <c r="AL447"/>
      <c r="AM447"/>
    </row>
    <row r="448" spans="1:39" x14ac:dyDescent="0.3">
      <c r="A448" s="54">
        <v>44112</v>
      </c>
      <c r="B448" s="76">
        <v>154.55000000000001</v>
      </c>
      <c r="C448" s="76">
        <v>407.2</v>
      </c>
      <c r="D448" s="76">
        <v>50.32</v>
      </c>
      <c r="E448" s="76">
        <v>755.8</v>
      </c>
      <c r="F448" s="76">
        <v>368.31</v>
      </c>
      <c r="N448" s="74"/>
      <c r="P448" s="71"/>
      <c r="S448" s="74"/>
      <c r="U448" s="71"/>
      <c r="X448" s="68"/>
      <c r="Z448" s="69"/>
      <c r="AA448" s="69"/>
      <c r="AC448" s="68"/>
      <c r="AJ448"/>
      <c r="AK448"/>
      <c r="AL448"/>
      <c r="AM448"/>
    </row>
    <row r="449" spans="1:39" x14ac:dyDescent="0.3">
      <c r="A449" s="54">
        <v>44113</v>
      </c>
      <c r="B449" s="76">
        <v>154.85</v>
      </c>
      <c r="C449" s="76">
        <v>411.9</v>
      </c>
      <c r="D449" s="76">
        <v>49.73</v>
      </c>
      <c r="E449" s="76">
        <v>761.6</v>
      </c>
      <c r="F449" s="76">
        <v>370.35</v>
      </c>
      <c r="N449" s="74"/>
      <c r="P449" s="71"/>
      <c r="S449" s="74"/>
      <c r="U449" s="71"/>
      <c r="X449" s="68"/>
      <c r="Z449" s="69"/>
      <c r="AA449" s="69"/>
      <c r="AC449" s="68"/>
      <c r="AJ449"/>
      <c r="AK449"/>
      <c r="AL449"/>
      <c r="AM449"/>
    </row>
    <row r="450" spans="1:39" x14ac:dyDescent="0.3">
      <c r="A450" s="54">
        <v>44116</v>
      </c>
      <c r="B450" s="76">
        <v>156.85</v>
      </c>
      <c r="C450" s="76">
        <v>418.25</v>
      </c>
      <c r="D450" s="76">
        <v>50.04</v>
      </c>
      <c r="E450" s="76">
        <v>775</v>
      </c>
      <c r="F450" s="76">
        <v>373</v>
      </c>
      <c r="N450" s="74"/>
      <c r="P450" s="71"/>
      <c r="S450" s="74"/>
      <c r="U450" s="71"/>
      <c r="X450" s="68"/>
      <c r="Z450" s="69"/>
      <c r="AA450" s="69"/>
      <c r="AC450" s="68"/>
      <c r="AJ450"/>
      <c r="AK450"/>
      <c r="AL450"/>
      <c r="AM450"/>
    </row>
    <row r="451" spans="1:39" x14ac:dyDescent="0.3">
      <c r="A451" s="54">
        <v>44117</v>
      </c>
      <c r="B451" s="76">
        <v>157.35</v>
      </c>
      <c r="C451" s="76">
        <v>416.75</v>
      </c>
      <c r="D451" s="76">
        <v>49.81</v>
      </c>
      <c r="E451" s="76">
        <v>779.8</v>
      </c>
      <c r="F451" s="76">
        <v>370.96</v>
      </c>
      <c r="N451" s="74"/>
      <c r="P451" s="71"/>
      <c r="S451" s="74"/>
      <c r="U451" s="71"/>
      <c r="X451" s="68"/>
      <c r="Z451" s="69"/>
      <c r="AA451" s="69"/>
      <c r="AC451" s="68"/>
      <c r="AJ451"/>
      <c r="AK451"/>
      <c r="AL451"/>
      <c r="AM451"/>
    </row>
    <row r="452" spans="1:39" x14ac:dyDescent="0.3">
      <c r="A452" s="54">
        <v>44118</v>
      </c>
      <c r="B452" s="76">
        <v>157.6</v>
      </c>
      <c r="C452" s="76">
        <v>412.2</v>
      </c>
      <c r="D452" s="76">
        <v>49.51</v>
      </c>
      <c r="E452" s="76">
        <v>775</v>
      </c>
      <c r="F452" s="76">
        <v>370.62</v>
      </c>
      <c r="N452" s="74"/>
      <c r="P452" s="71"/>
      <c r="S452" s="74"/>
      <c r="U452" s="71"/>
      <c r="X452" s="68"/>
      <c r="Z452" s="69"/>
      <c r="AA452" s="69"/>
      <c r="AC452" s="68"/>
      <c r="AJ452"/>
      <c r="AK452"/>
      <c r="AL452"/>
      <c r="AM452"/>
    </row>
    <row r="453" spans="1:39" x14ac:dyDescent="0.3">
      <c r="A453" s="54">
        <v>44119</v>
      </c>
      <c r="B453" s="76">
        <v>158.44999999999999</v>
      </c>
      <c r="C453" s="76">
        <v>403</v>
      </c>
      <c r="D453" s="76">
        <v>48.57</v>
      </c>
      <c r="E453" s="76">
        <v>772</v>
      </c>
      <c r="F453" s="76">
        <v>362.91</v>
      </c>
      <c r="N453" s="74"/>
      <c r="P453" s="71"/>
      <c r="S453" s="74"/>
      <c r="U453" s="71"/>
      <c r="X453" s="68"/>
      <c r="Z453" s="69"/>
      <c r="AA453" s="69"/>
      <c r="AC453" s="68"/>
      <c r="AJ453"/>
      <c r="AK453"/>
      <c r="AL453"/>
      <c r="AM453"/>
    </row>
    <row r="454" spans="1:39" x14ac:dyDescent="0.3">
      <c r="A454" s="54">
        <v>44120</v>
      </c>
      <c r="B454" s="76">
        <v>163.85</v>
      </c>
      <c r="C454" s="76">
        <v>432.6</v>
      </c>
      <c r="D454" s="76">
        <v>49.87</v>
      </c>
      <c r="E454" s="76">
        <v>790</v>
      </c>
      <c r="F454" s="76">
        <v>367.48</v>
      </c>
      <c r="N454" s="74"/>
      <c r="P454" s="71"/>
      <c r="S454" s="74"/>
      <c r="U454" s="71"/>
      <c r="X454" s="68"/>
      <c r="Z454" s="69"/>
      <c r="AA454" s="69"/>
      <c r="AC454" s="68"/>
      <c r="AJ454"/>
      <c r="AK454"/>
      <c r="AL454"/>
      <c r="AM454"/>
    </row>
    <row r="455" spans="1:39" x14ac:dyDescent="0.3">
      <c r="A455" s="54">
        <v>44123</v>
      </c>
      <c r="B455" s="76">
        <v>162.85</v>
      </c>
      <c r="C455" s="76">
        <v>432.9</v>
      </c>
      <c r="D455" s="76">
        <v>50.48</v>
      </c>
      <c r="E455" s="76">
        <v>794</v>
      </c>
      <c r="F455" s="76">
        <v>366.81</v>
      </c>
      <c r="N455" s="74"/>
      <c r="P455" s="71"/>
      <c r="S455" s="74"/>
      <c r="U455" s="71"/>
      <c r="X455" s="68"/>
      <c r="Z455" s="69"/>
      <c r="AA455" s="69"/>
      <c r="AC455" s="68"/>
      <c r="AJ455"/>
      <c r="AK455"/>
      <c r="AL455"/>
      <c r="AM455"/>
    </row>
    <row r="456" spans="1:39" x14ac:dyDescent="0.3">
      <c r="A456" s="54">
        <v>44124</v>
      </c>
      <c r="B456" s="76">
        <v>162.80000000000001</v>
      </c>
      <c r="C456" s="76">
        <v>430.2</v>
      </c>
      <c r="D456" s="76">
        <v>49.9</v>
      </c>
      <c r="E456" s="76">
        <v>805.8</v>
      </c>
      <c r="F456" s="76">
        <v>365.51</v>
      </c>
      <c r="N456" s="74"/>
      <c r="P456" s="71"/>
      <c r="S456" s="74"/>
      <c r="U456" s="71"/>
      <c r="X456" s="68"/>
      <c r="Z456" s="69"/>
      <c r="AA456" s="69"/>
      <c r="AC456" s="68"/>
      <c r="AJ456"/>
      <c r="AK456"/>
      <c r="AL456"/>
      <c r="AM456"/>
    </row>
    <row r="457" spans="1:39" x14ac:dyDescent="0.3">
      <c r="A457" s="54">
        <v>44125</v>
      </c>
      <c r="B457" s="76">
        <v>159.80000000000001</v>
      </c>
      <c r="C457" s="76">
        <v>427.8</v>
      </c>
      <c r="D457" s="76">
        <v>49.55</v>
      </c>
      <c r="E457" s="76">
        <v>800.4</v>
      </c>
      <c r="F457" s="76">
        <v>360.79</v>
      </c>
      <c r="N457" s="74"/>
      <c r="P457" s="71"/>
      <c r="S457" s="74"/>
      <c r="U457" s="71"/>
      <c r="X457" s="68"/>
      <c r="Z457" s="69"/>
      <c r="AA457" s="69"/>
      <c r="AC457" s="68"/>
      <c r="AJ457"/>
      <c r="AK457"/>
      <c r="AL457"/>
      <c r="AM457"/>
    </row>
    <row r="458" spans="1:39" x14ac:dyDescent="0.3">
      <c r="A458" s="54">
        <v>44126</v>
      </c>
      <c r="B458" s="76">
        <v>161</v>
      </c>
      <c r="C458" s="76">
        <v>427.2</v>
      </c>
      <c r="D458" s="76">
        <v>50.04</v>
      </c>
      <c r="E458" s="76">
        <v>813.6</v>
      </c>
      <c r="F458" s="76">
        <v>360.27</v>
      </c>
      <c r="N458" s="74"/>
      <c r="P458" s="71"/>
      <c r="S458" s="74"/>
      <c r="U458" s="71"/>
      <c r="X458" s="68"/>
      <c r="Z458" s="69"/>
      <c r="AA458" s="69"/>
      <c r="AC458" s="68"/>
      <c r="AJ458"/>
      <c r="AK458"/>
      <c r="AL458"/>
      <c r="AM458"/>
    </row>
    <row r="459" spans="1:39" x14ac:dyDescent="0.3">
      <c r="A459" s="54">
        <v>44127</v>
      </c>
      <c r="B459" s="76">
        <v>160.5</v>
      </c>
      <c r="C459" s="76">
        <v>428</v>
      </c>
      <c r="D459" s="76">
        <v>50.14</v>
      </c>
      <c r="E459" s="76">
        <v>825</v>
      </c>
      <c r="F459" s="76">
        <v>362.5</v>
      </c>
      <c r="N459" s="74"/>
      <c r="P459" s="71"/>
      <c r="S459" s="74"/>
      <c r="U459" s="71"/>
      <c r="X459" s="68"/>
      <c r="Z459" s="69"/>
      <c r="AA459" s="69"/>
      <c r="AC459" s="68"/>
      <c r="AJ459"/>
      <c r="AK459"/>
      <c r="AL459"/>
      <c r="AM459"/>
    </row>
    <row r="460" spans="1:39" x14ac:dyDescent="0.3">
      <c r="A460" s="54">
        <v>44130</v>
      </c>
      <c r="B460" s="76">
        <v>156.35</v>
      </c>
      <c r="C460" s="76">
        <v>421.75</v>
      </c>
      <c r="D460" s="76">
        <v>48.9</v>
      </c>
      <c r="E460" s="76">
        <v>826.2</v>
      </c>
      <c r="F460" s="76">
        <v>355.95</v>
      </c>
      <c r="N460" s="74"/>
      <c r="P460" s="71"/>
      <c r="S460" s="74"/>
      <c r="U460" s="71"/>
      <c r="X460" s="68"/>
      <c r="Z460" s="69"/>
      <c r="AA460" s="69"/>
      <c r="AC460" s="68"/>
      <c r="AJ460"/>
      <c r="AK460"/>
      <c r="AL460"/>
      <c r="AM460"/>
    </row>
    <row r="461" spans="1:39" x14ac:dyDescent="0.3">
      <c r="A461" s="54">
        <v>44131</v>
      </c>
      <c r="B461" s="76">
        <v>156.94999999999999</v>
      </c>
      <c r="C461" s="76">
        <v>418.85</v>
      </c>
      <c r="D461" s="76">
        <v>47.57</v>
      </c>
      <c r="E461" s="76">
        <v>825.4</v>
      </c>
      <c r="F461" s="76">
        <v>352.58</v>
      </c>
      <c r="N461" s="74"/>
      <c r="P461" s="71"/>
      <c r="S461" s="74"/>
      <c r="U461" s="71"/>
      <c r="X461" s="68"/>
      <c r="Z461" s="69"/>
      <c r="AA461" s="69"/>
      <c r="AC461" s="68"/>
      <c r="AJ461"/>
      <c r="AK461"/>
      <c r="AL461"/>
      <c r="AM461"/>
    </row>
    <row r="462" spans="1:39" x14ac:dyDescent="0.3">
      <c r="A462" s="54">
        <v>44132</v>
      </c>
      <c r="B462" s="76">
        <v>151.85</v>
      </c>
      <c r="C462" s="76">
        <v>402.15</v>
      </c>
      <c r="D462" s="76">
        <v>44.93</v>
      </c>
      <c r="E462" s="76">
        <v>798.2</v>
      </c>
      <c r="F462" s="76">
        <v>342.17</v>
      </c>
      <c r="N462" s="74"/>
      <c r="P462" s="71"/>
      <c r="S462" s="74"/>
      <c r="U462" s="71"/>
      <c r="X462" s="68"/>
      <c r="Z462" s="69"/>
      <c r="AA462" s="69"/>
      <c r="AC462" s="68"/>
      <c r="AJ462"/>
      <c r="AK462"/>
      <c r="AL462"/>
      <c r="AM462"/>
    </row>
    <row r="463" spans="1:39" x14ac:dyDescent="0.3">
      <c r="A463" s="54">
        <v>44133</v>
      </c>
      <c r="B463" s="76">
        <v>152.85</v>
      </c>
      <c r="C463" s="76">
        <v>403.8</v>
      </c>
      <c r="D463" s="76">
        <v>45.74</v>
      </c>
      <c r="E463" s="76">
        <v>809.6</v>
      </c>
      <c r="F463" s="76">
        <v>341.76</v>
      </c>
      <c r="N463" s="74"/>
      <c r="P463" s="71"/>
      <c r="S463" s="74"/>
      <c r="U463" s="71"/>
      <c r="X463" s="68"/>
      <c r="Z463" s="69"/>
      <c r="AA463" s="69"/>
      <c r="AC463" s="68"/>
      <c r="AJ463"/>
      <c r="AK463"/>
      <c r="AL463"/>
      <c r="AM463"/>
    </row>
    <row r="464" spans="1:39" x14ac:dyDescent="0.3">
      <c r="A464" s="54">
        <v>44134</v>
      </c>
      <c r="B464" s="76">
        <v>153.15</v>
      </c>
      <c r="C464" s="76">
        <v>402.3</v>
      </c>
      <c r="D464" s="76">
        <v>46</v>
      </c>
      <c r="E464" s="76">
        <v>799</v>
      </c>
      <c r="F464" s="76">
        <v>342.36</v>
      </c>
      <c r="N464" s="74"/>
      <c r="P464" s="71"/>
      <c r="S464" s="74"/>
      <c r="U464" s="71"/>
      <c r="X464" s="68"/>
      <c r="Z464" s="69"/>
      <c r="AA464" s="69"/>
      <c r="AC464" s="68"/>
      <c r="AJ464"/>
      <c r="AK464"/>
      <c r="AL464"/>
      <c r="AM464"/>
    </row>
    <row r="465" spans="1:39" x14ac:dyDescent="0.3">
      <c r="A465" s="54">
        <v>44137</v>
      </c>
      <c r="B465" s="76">
        <v>157.19999999999999</v>
      </c>
      <c r="C465" s="76">
        <v>405.65</v>
      </c>
      <c r="D465" s="76">
        <v>47.13</v>
      </c>
      <c r="E465" s="76">
        <v>801.4</v>
      </c>
      <c r="F465" s="76">
        <v>347.86</v>
      </c>
      <c r="N465" s="74"/>
      <c r="P465" s="71"/>
      <c r="S465" s="74"/>
      <c r="U465" s="71"/>
      <c r="X465" s="68"/>
      <c r="Z465" s="69"/>
      <c r="AA465" s="69"/>
      <c r="AC465" s="68"/>
      <c r="AJ465"/>
      <c r="AK465"/>
      <c r="AL465"/>
      <c r="AM465"/>
    </row>
    <row r="466" spans="1:39" x14ac:dyDescent="0.3">
      <c r="A466" s="54">
        <v>44138</v>
      </c>
      <c r="B466" s="76">
        <v>168.3</v>
      </c>
      <c r="C466" s="76">
        <v>408.95</v>
      </c>
      <c r="D466" s="76">
        <v>48.92</v>
      </c>
      <c r="E466" s="76">
        <v>810</v>
      </c>
      <c r="F466" s="76">
        <v>356.01</v>
      </c>
      <c r="N466" s="74"/>
      <c r="P466" s="71"/>
      <c r="S466" s="74"/>
      <c r="U466" s="71"/>
      <c r="X466" s="68"/>
      <c r="Z466" s="69"/>
      <c r="AA466" s="69"/>
      <c r="AC466" s="68"/>
      <c r="AJ466"/>
      <c r="AK466"/>
      <c r="AL466"/>
      <c r="AM466"/>
    </row>
    <row r="467" spans="1:39" x14ac:dyDescent="0.3">
      <c r="A467" s="54">
        <v>44139</v>
      </c>
      <c r="B467" s="76">
        <v>172.15</v>
      </c>
      <c r="C467" s="76">
        <v>421.8</v>
      </c>
      <c r="D467" s="76">
        <v>49.46</v>
      </c>
      <c r="E467" s="76">
        <v>833.4</v>
      </c>
      <c r="F467" s="76">
        <v>363.31</v>
      </c>
      <c r="N467" s="74"/>
      <c r="P467" s="71"/>
      <c r="S467" s="74"/>
      <c r="U467" s="71"/>
      <c r="X467" s="68"/>
      <c r="Z467" s="69"/>
      <c r="AA467" s="69"/>
      <c r="AC467" s="68"/>
      <c r="AJ467"/>
      <c r="AK467"/>
      <c r="AL467"/>
      <c r="AM467"/>
    </row>
    <row r="468" spans="1:39" x14ac:dyDescent="0.3">
      <c r="A468" s="54">
        <v>44140</v>
      </c>
      <c r="B468" s="76">
        <v>174.55</v>
      </c>
      <c r="C468" s="76">
        <v>436.75</v>
      </c>
      <c r="D468" s="76">
        <v>50.84</v>
      </c>
      <c r="E468" s="76">
        <v>845.4</v>
      </c>
      <c r="F468" s="76">
        <v>367.12</v>
      </c>
      <c r="N468" s="74"/>
      <c r="P468" s="71"/>
      <c r="S468" s="74"/>
      <c r="U468" s="71"/>
      <c r="X468" s="68"/>
      <c r="Z468" s="69"/>
      <c r="AA468" s="69"/>
      <c r="AC468" s="68"/>
      <c r="AJ468"/>
      <c r="AK468"/>
      <c r="AL468"/>
      <c r="AM468"/>
    </row>
    <row r="469" spans="1:39" x14ac:dyDescent="0.3">
      <c r="A469" s="54">
        <v>44141</v>
      </c>
      <c r="B469" s="76">
        <v>174.8</v>
      </c>
      <c r="C469" s="76">
        <v>435.5</v>
      </c>
      <c r="D469" s="76">
        <v>49.99</v>
      </c>
      <c r="E469" s="76">
        <v>834.4</v>
      </c>
      <c r="F469" s="76">
        <v>366.4</v>
      </c>
      <c r="N469" s="74"/>
      <c r="P469" s="71"/>
      <c r="S469" s="74"/>
      <c r="U469" s="71"/>
      <c r="X469" s="68"/>
      <c r="Z469" s="69"/>
      <c r="AA469" s="69"/>
      <c r="AC469" s="68"/>
      <c r="AJ469"/>
      <c r="AK469"/>
      <c r="AL469"/>
      <c r="AM469"/>
    </row>
    <row r="470" spans="1:39" x14ac:dyDescent="0.3">
      <c r="A470" s="54">
        <v>44144</v>
      </c>
      <c r="B470" s="76">
        <v>178.55</v>
      </c>
      <c r="C470" s="76">
        <v>468.85</v>
      </c>
      <c r="D470" s="76">
        <v>52.84</v>
      </c>
      <c r="E470" s="76">
        <v>838.6</v>
      </c>
      <c r="F470" s="76">
        <v>380.99</v>
      </c>
      <c r="N470" s="74"/>
      <c r="P470" s="71"/>
      <c r="S470" s="74"/>
      <c r="U470" s="71"/>
      <c r="X470" s="68"/>
      <c r="Z470" s="69"/>
      <c r="AA470" s="69"/>
      <c r="AC470" s="68"/>
      <c r="AJ470"/>
      <c r="AK470"/>
      <c r="AL470"/>
      <c r="AM470"/>
    </row>
    <row r="471" spans="1:39" x14ac:dyDescent="0.3">
      <c r="A471" s="54">
        <v>44145</v>
      </c>
      <c r="B471" s="76">
        <v>173.1</v>
      </c>
      <c r="C471" s="76">
        <v>474</v>
      </c>
      <c r="D471" s="76">
        <v>54.4</v>
      </c>
      <c r="E471" s="76">
        <v>833</v>
      </c>
      <c r="F471" s="76">
        <v>384.42</v>
      </c>
      <c r="N471" s="74"/>
      <c r="P471" s="71"/>
      <c r="S471" s="74"/>
      <c r="U471" s="71"/>
      <c r="X471" s="68"/>
      <c r="Z471" s="69"/>
      <c r="AA471" s="69"/>
      <c r="AC471" s="68"/>
      <c r="AJ471"/>
      <c r="AK471"/>
      <c r="AL471"/>
      <c r="AM471"/>
    </row>
    <row r="472" spans="1:39" x14ac:dyDescent="0.3">
      <c r="A472" s="54">
        <v>44146</v>
      </c>
      <c r="B472" s="76">
        <v>177.45</v>
      </c>
      <c r="C472" s="76">
        <v>487.4</v>
      </c>
      <c r="D472" s="76">
        <v>54.44</v>
      </c>
      <c r="E472" s="76">
        <v>851.6</v>
      </c>
      <c r="F472" s="76">
        <v>388.56</v>
      </c>
      <c r="N472" s="74"/>
      <c r="P472" s="71"/>
      <c r="S472" s="74"/>
      <c r="U472" s="71"/>
      <c r="X472" s="68"/>
      <c r="Z472" s="69"/>
      <c r="AA472" s="69"/>
      <c r="AC472" s="68"/>
      <c r="AJ472"/>
      <c r="AK472"/>
      <c r="AL472"/>
      <c r="AM472"/>
    </row>
    <row r="473" spans="1:39" x14ac:dyDescent="0.3">
      <c r="A473" s="54">
        <v>44147</v>
      </c>
      <c r="B473" s="76">
        <v>176.35</v>
      </c>
      <c r="C473" s="76">
        <v>472.85</v>
      </c>
      <c r="D473" s="76">
        <v>53.44</v>
      </c>
      <c r="E473" s="76">
        <v>833</v>
      </c>
      <c r="F473" s="76">
        <v>385.16</v>
      </c>
      <c r="N473" s="74"/>
      <c r="P473" s="71"/>
      <c r="S473" s="74"/>
      <c r="U473" s="71"/>
      <c r="X473" s="68"/>
      <c r="Z473" s="69"/>
      <c r="AA473" s="69"/>
      <c r="AC473" s="68"/>
      <c r="AJ473"/>
      <c r="AK473"/>
      <c r="AL473"/>
      <c r="AM473"/>
    </row>
    <row r="474" spans="1:39" x14ac:dyDescent="0.3">
      <c r="A474" s="54">
        <v>44148</v>
      </c>
      <c r="B474" s="76">
        <v>174.5</v>
      </c>
      <c r="C474" s="76">
        <v>469.75</v>
      </c>
      <c r="D474" s="76">
        <v>54.84</v>
      </c>
      <c r="E474" s="76">
        <v>835</v>
      </c>
      <c r="F474" s="76">
        <v>385.18</v>
      </c>
      <c r="N474" s="74"/>
      <c r="P474" s="71"/>
      <c r="S474" s="74"/>
      <c r="U474" s="71"/>
      <c r="X474" s="68"/>
      <c r="Z474" s="69"/>
      <c r="AA474" s="69"/>
      <c r="AC474" s="68"/>
      <c r="AJ474"/>
      <c r="AK474"/>
      <c r="AL474"/>
      <c r="AM474"/>
    </row>
    <row r="475" spans="1:39" x14ac:dyDescent="0.3">
      <c r="A475" s="54">
        <v>44151</v>
      </c>
      <c r="B475" s="76">
        <v>175</v>
      </c>
      <c r="C475" s="76">
        <v>477.3</v>
      </c>
      <c r="D475" s="76">
        <v>56.68</v>
      </c>
      <c r="E475" s="76">
        <v>842.8</v>
      </c>
      <c r="F475" s="76">
        <v>389.74</v>
      </c>
      <c r="N475" s="74"/>
      <c r="P475" s="71"/>
      <c r="S475" s="74"/>
      <c r="U475" s="71"/>
      <c r="X475" s="68"/>
      <c r="Z475" s="69"/>
      <c r="AA475" s="69"/>
      <c r="AC475" s="68"/>
      <c r="AJ475"/>
      <c r="AK475"/>
      <c r="AL475"/>
      <c r="AM475"/>
    </row>
    <row r="476" spans="1:39" x14ac:dyDescent="0.3">
      <c r="A476" s="54">
        <v>44152</v>
      </c>
      <c r="B476" s="76">
        <v>177.2</v>
      </c>
      <c r="C476" s="76">
        <v>475</v>
      </c>
      <c r="D476" s="76">
        <v>56.8</v>
      </c>
      <c r="E476" s="76">
        <v>843</v>
      </c>
      <c r="F476" s="76">
        <v>388.82</v>
      </c>
      <c r="N476" s="74"/>
      <c r="P476" s="71"/>
      <c r="S476" s="74"/>
      <c r="U476" s="71"/>
      <c r="X476" s="68"/>
      <c r="Z476" s="69"/>
      <c r="AA476" s="69"/>
      <c r="AC476" s="68"/>
      <c r="AJ476"/>
      <c r="AK476"/>
      <c r="AL476"/>
      <c r="AM476"/>
    </row>
    <row r="477" spans="1:39" x14ac:dyDescent="0.3">
      <c r="A477" s="54">
        <v>44153</v>
      </c>
      <c r="B477" s="76">
        <v>179.75</v>
      </c>
      <c r="C477" s="76">
        <v>486.15</v>
      </c>
      <c r="D477" s="76">
        <v>57.24</v>
      </c>
      <c r="E477" s="76">
        <v>847.2</v>
      </c>
      <c r="F477" s="76">
        <v>390.54</v>
      </c>
      <c r="N477" s="74"/>
      <c r="P477" s="71"/>
      <c r="S477" s="74"/>
      <c r="U477" s="71"/>
      <c r="X477" s="68"/>
      <c r="Z477" s="69"/>
      <c r="AA477" s="69"/>
      <c r="AC477" s="68"/>
      <c r="AJ477"/>
      <c r="AK477"/>
      <c r="AL477"/>
      <c r="AM477"/>
    </row>
    <row r="478" spans="1:39" x14ac:dyDescent="0.3">
      <c r="A478" s="54">
        <v>44154</v>
      </c>
      <c r="B478" s="76">
        <v>179.95</v>
      </c>
      <c r="C478" s="76">
        <v>488.65</v>
      </c>
      <c r="D478" s="76">
        <v>56.52</v>
      </c>
      <c r="E478" s="76">
        <v>848.4</v>
      </c>
      <c r="F478" s="76">
        <v>387.6</v>
      </c>
      <c r="N478" s="74"/>
      <c r="P478" s="71"/>
      <c r="S478" s="74"/>
      <c r="U478" s="71"/>
      <c r="X478" s="68"/>
      <c r="Z478" s="69"/>
      <c r="AA478" s="69"/>
      <c r="AC478" s="68"/>
      <c r="AJ478"/>
      <c r="AK478"/>
      <c r="AL478"/>
      <c r="AM478"/>
    </row>
    <row r="479" spans="1:39" x14ac:dyDescent="0.3">
      <c r="A479" s="54">
        <v>44155</v>
      </c>
      <c r="B479" s="76">
        <v>178.5</v>
      </c>
      <c r="C479" s="76">
        <v>492.55</v>
      </c>
      <c r="D479" s="76">
        <v>56.38</v>
      </c>
      <c r="E479" s="76">
        <v>857.2</v>
      </c>
      <c r="F479" s="76">
        <v>389.61</v>
      </c>
      <c r="N479" s="74"/>
      <c r="P479" s="71"/>
      <c r="S479" s="74"/>
      <c r="U479" s="71"/>
      <c r="X479" s="68"/>
      <c r="Z479" s="69"/>
      <c r="AA479" s="69"/>
      <c r="AC479" s="68"/>
      <c r="AJ479"/>
      <c r="AK479"/>
      <c r="AL479"/>
      <c r="AM479"/>
    </row>
    <row r="480" spans="1:39" x14ac:dyDescent="0.3">
      <c r="A480" s="54">
        <v>44158</v>
      </c>
      <c r="B480" s="76">
        <v>176.5</v>
      </c>
      <c r="C480" s="76">
        <v>492.5</v>
      </c>
      <c r="D480" s="76">
        <v>56.5</v>
      </c>
      <c r="E480" s="76">
        <v>835.8</v>
      </c>
      <c r="F480" s="76">
        <v>388.84</v>
      </c>
      <c r="N480" s="74"/>
      <c r="P480" s="71"/>
      <c r="S480" s="74"/>
      <c r="U480" s="71"/>
      <c r="X480" s="68"/>
      <c r="Z480" s="69"/>
      <c r="AA480" s="69"/>
      <c r="AC480" s="68"/>
      <c r="AJ480"/>
      <c r="AK480"/>
      <c r="AL480"/>
      <c r="AM480"/>
    </row>
    <row r="481" spans="1:39" x14ac:dyDescent="0.3">
      <c r="A481" s="54">
        <v>44159</v>
      </c>
      <c r="B481" s="76">
        <v>177.85</v>
      </c>
      <c r="C481" s="76">
        <v>494.85</v>
      </c>
      <c r="D481" s="76">
        <v>58.52</v>
      </c>
      <c r="E481" s="76">
        <v>827.4</v>
      </c>
      <c r="F481" s="76">
        <v>392.39</v>
      </c>
      <c r="N481" s="74"/>
      <c r="P481" s="71"/>
      <c r="S481" s="74"/>
      <c r="U481" s="71"/>
      <c r="X481" s="68"/>
      <c r="Z481" s="69"/>
      <c r="AA481" s="69"/>
      <c r="AC481" s="68"/>
      <c r="AJ481"/>
      <c r="AK481"/>
      <c r="AL481"/>
      <c r="AM481"/>
    </row>
    <row r="482" spans="1:39" x14ac:dyDescent="0.3">
      <c r="A482" s="54">
        <v>44160</v>
      </c>
      <c r="B482" s="76">
        <v>177.4</v>
      </c>
      <c r="C482" s="76">
        <v>494.2</v>
      </c>
      <c r="D482" s="76">
        <v>57.4</v>
      </c>
      <c r="E482" s="76">
        <v>827.4</v>
      </c>
      <c r="F482" s="76">
        <v>392.09</v>
      </c>
      <c r="N482" s="74"/>
      <c r="P482" s="71"/>
      <c r="S482" s="74"/>
      <c r="U482" s="71"/>
      <c r="X482" s="68"/>
      <c r="Z482" s="69"/>
      <c r="AA482" s="69"/>
      <c r="AC482" s="68"/>
      <c r="AJ482"/>
      <c r="AK482"/>
      <c r="AL482"/>
      <c r="AM482"/>
    </row>
    <row r="483" spans="1:39" x14ac:dyDescent="0.3">
      <c r="A483" s="54">
        <v>44161</v>
      </c>
      <c r="B483" s="76">
        <v>176.8</v>
      </c>
      <c r="C483" s="76">
        <v>495.75</v>
      </c>
      <c r="D483" s="76">
        <v>55.98</v>
      </c>
      <c r="E483" s="76">
        <v>826</v>
      </c>
      <c r="F483" s="76">
        <v>391.63</v>
      </c>
      <c r="N483" s="74"/>
      <c r="P483" s="71"/>
      <c r="S483" s="74"/>
      <c r="U483" s="71"/>
      <c r="X483" s="68"/>
      <c r="Z483" s="69"/>
      <c r="AA483" s="69"/>
      <c r="AC483" s="68"/>
      <c r="AJ483"/>
      <c r="AK483"/>
      <c r="AL483"/>
      <c r="AM483"/>
    </row>
    <row r="484" spans="1:39" x14ac:dyDescent="0.3">
      <c r="A484" s="54">
        <v>44162</v>
      </c>
      <c r="B484" s="76">
        <v>178.55</v>
      </c>
      <c r="C484" s="76">
        <v>496</v>
      </c>
      <c r="D484" s="76">
        <v>55</v>
      </c>
      <c r="E484" s="76">
        <v>823.4</v>
      </c>
      <c r="F484" s="76">
        <v>393.23</v>
      </c>
      <c r="N484" s="74"/>
      <c r="P484" s="71"/>
      <c r="S484" s="74"/>
      <c r="U484" s="71"/>
      <c r="X484" s="68"/>
      <c r="Z484" s="69"/>
      <c r="AA484" s="69"/>
      <c r="AC484" s="68"/>
      <c r="AJ484"/>
      <c r="AK484"/>
      <c r="AL484"/>
      <c r="AM484"/>
    </row>
    <row r="485" spans="1:39" x14ac:dyDescent="0.3">
      <c r="A485" s="54">
        <v>44165</v>
      </c>
      <c r="B485" s="76">
        <v>176.8</v>
      </c>
      <c r="C485" s="76">
        <v>482.9</v>
      </c>
      <c r="D485" s="76">
        <v>53.3</v>
      </c>
      <c r="E485" s="76">
        <v>817.4</v>
      </c>
      <c r="F485" s="76">
        <v>389.36</v>
      </c>
      <c r="N485" s="74"/>
      <c r="P485" s="71"/>
      <c r="S485" s="74"/>
      <c r="U485" s="71"/>
      <c r="X485" s="68"/>
      <c r="Z485" s="69"/>
      <c r="AA485" s="69"/>
      <c r="AC485" s="68"/>
      <c r="AJ485"/>
      <c r="AK485"/>
      <c r="AL485"/>
      <c r="AM485"/>
    </row>
    <row r="486" spans="1:39" x14ac:dyDescent="0.3">
      <c r="A486" s="54">
        <v>44166</v>
      </c>
      <c r="B486" s="76">
        <v>177.15</v>
      </c>
      <c r="C486" s="76">
        <v>496.75</v>
      </c>
      <c r="D486" s="76">
        <v>55.58</v>
      </c>
      <c r="E486" s="76">
        <v>822.4</v>
      </c>
      <c r="F486" s="76">
        <v>391.9</v>
      </c>
      <c r="N486" s="74"/>
      <c r="P486" s="71"/>
      <c r="S486" s="74"/>
      <c r="U486" s="71"/>
      <c r="X486" s="68"/>
      <c r="Z486" s="69"/>
      <c r="AA486" s="69"/>
      <c r="AC486" s="68"/>
      <c r="AJ486"/>
      <c r="AK486"/>
      <c r="AL486"/>
      <c r="AM486"/>
    </row>
    <row r="487" spans="1:39" x14ac:dyDescent="0.3">
      <c r="A487" s="54">
        <v>44167</v>
      </c>
      <c r="B487" s="76">
        <v>177.4</v>
      </c>
      <c r="C487" s="76">
        <v>497.85</v>
      </c>
      <c r="D487" s="76">
        <v>55.34</v>
      </c>
      <c r="E487" s="76">
        <v>827.2</v>
      </c>
      <c r="F487" s="76">
        <v>391.69</v>
      </c>
      <c r="N487" s="74"/>
      <c r="P487" s="71"/>
      <c r="S487" s="74"/>
      <c r="U487" s="71"/>
      <c r="X487" s="68"/>
      <c r="Z487" s="69"/>
      <c r="AA487" s="69"/>
      <c r="AC487" s="68"/>
      <c r="AJ487"/>
      <c r="AK487"/>
      <c r="AL487"/>
      <c r="AM487"/>
    </row>
    <row r="488" spans="1:39" x14ac:dyDescent="0.3">
      <c r="A488" s="54">
        <v>44168</v>
      </c>
      <c r="B488" s="76">
        <v>177.8</v>
      </c>
      <c r="C488" s="76">
        <v>498</v>
      </c>
      <c r="D488" s="76">
        <v>55.34</v>
      </c>
      <c r="E488" s="76">
        <v>839.8</v>
      </c>
      <c r="F488" s="76">
        <v>391.72</v>
      </c>
      <c r="N488" s="74"/>
      <c r="P488" s="71"/>
      <c r="S488" s="74"/>
      <c r="U488" s="71"/>
      <c r="X488" s="68"/>
      <c r="Z488" s="69"/>
      <c r="AA488" s="69"/>
      <c r="AC488" s="68"/>
      <c r="AJ488"/>
      <c r="AK488"/>
      <c r="AL488"/>
      <c r="AM488"/>
    </row>
    <row r="489" spans="1:39" x14ac:dyDescent="0.3">
      <c r="A489" s="54">
        <v>44169</v>
      </c>
      <c r="B489" s="76">
        <v>174.2</v>
      </c>
      <c r="C489" s="76">
        <v>492.25</v>
      </c>
      <c r="D489" s="76">
        <v>55.88</v>
      </c>
      <c r="E489" s="76">
        <v>826.4</v>
      </c>
      <c r="F489" s="76">
        <v>394.04</v>
      </c>
      <c r="N489" s="74"/>
      <c r="P489" s="71"/>
      <c r="S489" s="74"/>
      <c r="U489" s="71"/>
      <c r="X489" s="68"/>
      <c r="Z489" s="69"/>
      <c r="AA489" s="69"/>
      <c r="AC489" s="68"/>
      <c r="AJ489"/>
      <c r="AK489"/>
      <c r="AL489"/>
      <c r="AM489"/>
    </row>
    <row r="490" spans="1:39" x14ac:dyDescent="0.3">
      <c r="A490" s="54">
        <v>44172</v>
      </c>
      <c r="B490" s="76">
        <v>174.05</v>
      </c>
      <c r="C490" s="76">
        <v>493.7</v>
      </c>
      <c r="D490" s="76">
        <v>55</v>
      </c>
      <c r="E490" s="76">
        <v>831.8</v>
      </c>
      <c r="F490" s="76">
        <v>392.84</v>
      </c>
      <c r="N490" s="74"/>
      <c r="P490" s="71"/>
      <c r="S490" s="74"/>
      <c r="U490" s="71"/>
      <c r="X490" s="68"/>
      <c r="Z490" s="69"/>
      <c r="AA490" s="69"/>
      <c r="AC490" s="68"/>
      <c r="AJ490"/>
      <c r="AK490"/>
      <c r="AL490"/>
      <c r="AM490"/>
    </row>
    <row r="491" spans="1:39" x14ac:dyDescent="0.3">
      <c r="A491" s="54">
        <v>44173</v>
      </c>
      <c r="B491" s="76">
        <v>174.65</v>
      </c>
      <c r="C491" s="76">
        <v>494.45</v>
      </c>
      <c r="D491" s="76">
        <v>54.48</v>
      </c>
      <c r="E491" s="76">
        <v>829.8</v>
      </c>
      <c r="F491" s="76">
        <v>393.64</v>
      </c>
      <c r="N491" s="74"/>
      <c r="P491" s="71"/>
      <c r="S491" s="74"/>
      <c r="U491" s="71"/>
      <c r="X491" s="68"/>
      <c r="Z491" s="69"/>
      <c r="AA491" s="69"/>
      <c r="AC491" s="68"/>
      <c r="AJ491"/>
      <c r="AK491"/>
      <c r="AL491"/>
      <c r="AM491"/>
    </row>
    <row r="492" spans="1:39" x14ac:dyDescent="0.3">
      <c r="A492" s="54">
        <v>44174</v>
      </c>
      <c r="B492" s="76">
        <v>179.55</v>
      </c>
      <c r="C492" s="76">
        <v>498</v>
      </c>
      <c r="D492" s="76">
        <v>55.12</v>
      </c>
      <c r="E492" s="76">
        <v>830.2</v>
      </c>
      <c r="F492" s="76">
        <v>394.9</v>
      </c>
      <c r="N492" s="74"/>
      <c r="P492" s="71"/>
      <c r="S492" s="74"/>
      <c r="U492" s="71"/>
      <c r="X492" s="68"/>
      <c r="Z492" s="69"/>
      <c r="AA492" s="69"/>
      <c r="AC492" s="68"/>
      <c r="AJ492"/>
      <c r="AK492"/>
      <c r="AL492"/>
      <c r="AM492"/>
    </row>
    <row r="493" spans="1:39" x14ac:dyDescent="0.3">
      <c r="A493" s="54">
        <v>44175</v>
      </c>
      <c r="B493" s="76">
        <v>176.2</v>
      </c>
      <c r="C493" s="76">
        <v>501</v>
      </c>
      <c r="D493" s="76">
        <v>55.04</v>
      </c>
      <c r="E493" s="76">
        <v>828</v>
      </c>
      <c r="F493" s="76">
        <v>393.15</v>
      </c>
      <c r="N493" s="74"/>
      <c r="P493" s="71"/>
      <c r="S493" s="74"/>
      <c r="U493" s="71"/>
      <c r="X493" s="68"/>
      <c r="Z493" s="69"/>
      <c r="AA493" s="69"/>
      <c r="AC493" s="68"/>
      <c r="AJ493"/>
      <c r="AK493"/>
      <c r="AL493"/>
      <c r="AM493"/>
    </row>
    <row r="494" spans="1:39" x14ac:dyDescent="0.3">
      <c r="A494" s="54">
        <v>44176</v>
      </c>
      <c r="B494" s="76">
        <v>176.75</v>
      </c>
      <c r="C494" s="76">
        <v>500.4</v>
      </c>
      <c r="D494" s="76">
        <v>54</v>
      </c>
      <c r="E494" s="76">
        <v>835</v>
      </c>
      <c r="F494" s="76">
        <v>390.12</v>
      </c>
      <c r="N494" s="74"/>
      <c r="P494" s="71"/>
      <c r="S494" s="74"/>
      <c r="U494" s="71"/>
      <c r="X494" s="68"/>
      <c r="Z494" s="69"/>
      <c r="AA494" s="69"/>
      <c r="AC494" s="68"/>
      <c r="AJ494"/>
      <c r="AK494"/>
      <c r="AL494"/>
      <c r="AM494"/>
    </row>
    <row r="495" spans="1:39" x14ac:dyDescent="0.3">
      <c r="A495" s="54">
        <v>44179</v>
      </c>
      <c r="B495" s="76">
        <v>178.9</v>
      </c>
      <c r="C495" s="76">
        <v>509.2</v>
      </c>
      <c r="D495" s="76">
        <v>54.02</v>
      </c>
      <c r="E495" s="76">
        <v>844.6</v>
      </c>
      <c r="F495" s="76">
        <v>391.85</v>
      </c>
      <c r="N495" s="74"/>
      <c r="P495" s="71"/>
      <c r="S495" s="74"/>
      <c r="U495" s="71"/>
      <c r="X495" s="68"/>
      <c r="Z495" s="69"/>
      <c r="AA495" s="69"/>
      <c r="AC495" s="68"/>
      <c r="AJ495"/>
      <c r="AK495"/>
      <c r="AL495"/>
      <c r="AM495"/>
    </row>
    <row r="496" spans="1:39" x14ac:dyDescent="0.3">
      <c r="A496" s="54">
        <v>44180</v>
      </c>
      <c r="B496" s="76">
        <v>181.6</v>
      </c>
      <c r="C496" s="76">
        <v>507.2</v>
      </c>
      <c r="D496" s="76">
        <v>57</v>
      </c>
      <c r="E496" s="76">
        <v>853.6</v>
      </c>
      <c r="F496" s="76">
        <v>392.84</v>
      </c>
      <c r="N496" s="74"/>
      <c r="P496" s="71"/>
      <c r="S496" s="74"/>
      <c r="U496" s="71"/>
      <c r="X496" s="68"/>
      <c r="Z496" s="69"/>
      <c r="AA496" s="69"/>
      <c r="AC496" s="68"/>
      <c r="AJ496"/>
      <c r="AK496"/>
      <c r="AL496"/>
      <c r="AM496"/>
    </row>
    <row r="497" spans="1:39" x14ac:dyDescent="0.3">
      <c r="A497" s="54">
        <v>44181</v>
      </c>
      <c r="B497" s="76">
        <v>182.45</v>
      </c>
      <c r="C497" s="76">
        <v>505</v>
      </c>
      <c r="D497" s="76">
        <v>57.96</v>
      </c>
      <c r="E497" s="76">
        <v>862</v>
      </c>
      <c r="F497" s="76">
        <v>396.08</v>
      </c>
      <c r="N497" s="74"/>
      <c r="P497" s="71"/>
      <c r="S497" s="74"/>
      <c r="U497" s="71"/>
      <c r="X497" s="68"/>
      <c r="Z497" s="69"/>
      <c r="AA497" s="69"/>
      <c r="AC497" s="68"/>
      <c r="AJ497"/>
      <c r="AK497"/>
      <c r="AL497"/>
      <c r="AM497"/>
    </row>
    <row r="498" spans="1:39" x14ac:dyDescent="0.3">
      <c r="A498" s="54">
        <v>44182</v>
      </c>
      <c r="B498" s="76">
        <v>183.5</v>
      </c>
      <c r="C498" s="76">
        <v>502.9</v>
      </c>
      <c r="D498" s="76">
        <v>58.16</v>
      </c>
      <c r="E498" s="76">
        <v>862</v>
      </c>
      <c r="F498" s="76">
        <v>397.28</v>
      </c>
      <c r="N498" s="74"/>
      <c r="P498" s="71"/>
      <c r="S498" s="74"/>
      <c r="U498" s="71"/>
      <c r="X498" s="68"/>
      <c r="Z498" s="69"/>
      <c r="AA498" s="69"/>
      <c r="AC498" s="68"/>
      <c r="AJ498"/>
      <c r="AK498"/>
      <c r="AL498"/>
      <c r="AM498"/>
    </row>
    <row r="499" spans="1:39" x14ac:dyDescent="0.3">
      <c r="A499" s="54">
        <v>44183</v>
      </c>
      <c r="B499" s="76">
        <v>184.15</v>
      </c>
      <c r="C499" s="76">
        <v>499.55</v>
      </c>
      <c r="D499" s="76">
        <v>57.38</v>
      </c>
      <c r="E499" s="76">
        <v>859.8</v>
      </c>
      <c r="F499" s="76">
        <v>395.9</v>
      </c>
      <c r="N499" s="74"/>
      <c r="P499" s="71"/>
      <c r="S499" s="74"/>
      <c r="U499" s="71"/>
      <c r="X499" s="68"/>
      <c r="Z499" s="69"/>
      <c r="AA499" s="69"/>
      <c r="AC499" s="68"/>
      <c r="AJ499"/>
      <c r="AK499"/>
      <c r="AL499"/>
      <c r="AM499"/>
    </row>
    <row r="500" spans="1:39" x14ac:dyDescent="0.3">
      <c r="A500" s="54">
        <v>44186</v>
      </c>
      <c r="B500" s="76">
        <v>181.55</v>
      </c>
      <c r="C500" s="76">
        <v>490.2</v>
      </c>
      <c r="D500" s="76">
        <v>56.16</v>
      </c>
      <c r="E500" s="76">
        <v>853</v>
      </c>
      <c r="F500" s="76">
        <v>386.69</v>
      </c>
      <c r="N500" s="74"/>
      <c r="P500" s="71"/>
      <c r="S500" s="74"/>
      <c r="U500" s="71"/>
      <c r="X500" s="68"/>
      <c r="Z500" s="69"/>
      <c r="AA500" s="69"/>
      <c r="AC500" s="68"/>
      <c r="AJ500"/>
      <c r="AK500"/>
      <c r="AL500"/>
      <c r="AM500"/>
    </row>
    <row r="501" spans="1:39" x14ac:dyDescent="0.3">
      <c r="A501" s="54">
        <v>44187</v>
      </c>
      <c r="B501" s="76">
        <v>186.25</v>
      </c>
      <c r="C501" s="76">
        <v>492.3</v>
      </c>
      <c r="D501" s="76">
        <v>56.46</v>
      </c>
      <c r="E501" s="76">
        <v>856</v>
      </c>
      <c r="F501" s="76">
        <v>391.25</v>
      </c>
      <c r="N501" s="74"/>
      <c r="P501" s="71"/>
      <c r="S501" s="74"/>
      <c r="U501" s="71"/>
      <c r="X501" s="68"/>
      <c r="Z501" s="69"/>
      <c r="AA501" s="69"/>
      <c r="AC501" s="68"/>
      <c r="AJ501"/>
      <c r="AK501"/>
      <c r="AL501"/>
      <c r="AM501"/>
    </row>
    <row r="502" spans="1:39" x14ac:dyDescent="0.3">
      <c r="A502" s="54">
        <v>44188</v>
      </c>
      <c r="B502" s="76">
        <v>186.65</v>
      </c>
      <c r="C502" s="76">
        <v>496.1</v>
      </c>
      <c r="D502" s="76">
        <v>57.42</v>
      </c>
      <c r="E502" s="76">
        <v>851.6</v>
      </c>
      <c r="F502" s="76">
        <v>395.49</v>
      </c>
      <c r="N502" s="74"/>
      <c r="P502" s="71"/>
      <c r="S502" s="74"/>
      <c r="U502" s="71"/>
      <c r="X502" s="68"/>
      <c r="Z502" s="69"/>
      <c r="AA502" s="69"/>
      <c r="AC502" s="68"/>
      <c r="AJ502"/>
      <c r="AK502"/>
      <c r="AL502"/>
      <c r="AM502"/>
    </row>
    <row r="503" spans="1:39" x14ac:dyDescent="0.3">
      <c r="A503" s="54">
        <v>44193</v>
      </c>
      <c r="B503" s="76">
        <v>187.05</v>
      </c>
      <c r="C503" s="76">
        <v>504</v>
      </c>
      <c r="D503" s="76">
        <v>57.82</v>
      </c>
      <c r="E503" s="76">
        <v>869.2</v>
      </c>
      <c r="F503" s="76">
        <v>398.58</v>
      </c>
      <c r="N503" s="74"/>
      <c r="P503" s="71"/>
      <c r="S503" s="74"/>
      <c r="U503" s="71"/>
      <c r="X503" s="68"/>
      <c r="Z503" s="69"/>
      <c r="AA503" s="69"/>
      <c r="AC503" s="68"/>
      <c r="AJ503"/>
      <c r="AK503"/>
      <c r="AL503"/>
      <c r="AM503"/>
    </row>
    <row r="504" spans="1:39" x14ac:dyDescent="0.3">
      <c r="A504" s="54">
        <v>44194</v>
      </c>
      <c r="B504" s="76">
        <v>189.05</v>
      </c>
      <c r="C504" s="76">
        <v>512.79999999999995</v>
      </c>
      <c r="D504" s="76">
        <v>57.7</v>
      </c>
      <c r="E504" s="76">
        <v>882.6</v>
      </c>
      <c r="F504" s="76">
        <v>401.61</v>
      </c>
      <c r="N504" s="74"/>
      <c r="P504" s="71"/>
      <c r="S504" s="74"/>
      <c r="U504" s="71"/>
      <c r="X504" s="68"/>
      <c r="Z504" s="69"/>
      <c r="AA504" s="69"/>
      <c r="AC504" s="68"/>
      <c r="AJ504"/>
      <c r="AK504"/>
      <c r="AL504"/>
      <c r="AM504"/>
    </row>
    <row r="505" spans="1:39" x14ac:dyDescent="0.3">
      <c r="A505" s="54">
        <v>44195</v>
      </c>
      <c r="B505" s="76">
        <v>188.65</v>
      </c>
      <c r="C505" s="76">
        <v>513.1</v>
      </c>
      <c r="D505" s="76">
        <v>56.4</v>
      </c>
      <c r="E505" s="76">
        <v>884</v>
      </c>
      <c r="F505" s="76">
        <v>400.25</v>
      </c>
      <c r="N505" s="74"/>
      <c r="P505" s="71"/>
      <c r="S505" s="74"/>
      <c r="U505" s="71"/>
      <c r="X505" s="68"/>
      <c r="Z505" s="69"/>
      <c r="AA505" s="69"/>
      <c r="AC505" s="68"/>
      <c r="AJ505"/>
      <c r="AK505"/>
      <c r="AL505"/>
      <c r="AM505"/>
    </row>
    <row r="506" spans="1:39" x14ac:dyDescent="0.3">
      <c r="A506" s="54">
        <v>44200</v>
      </c>
      <c r="B506" s="76">
        <v>187.6</v>
      </c>
      <c r="C506" s="76">
        <v>512.1</v>
      </c>
      <c r="D506" s="76">
        <v>56.42</v>
      </c>
      <c r="E506" s="76">
        <v>884.4</v>
      </c>
      <c r="F506" s="76">
        <v>401.69</v>
      </c>
      <c r="N506" s="74"/>
      <c r="P506" s="71"/>
      <c r="S506" s="74"/>
      <c r="U506" s="71"/>
      <c r="X506" s="68"/>
      <c r="Z506" s="69"/>
      <c r="AA506" s="69"/>
      <c r="AC506" s="68"/>
      <c r="AJ506"/>
      <c r="AK506"/>
      <c r="AL506"/>
      <c r="AM506"/>
    </row>
    <row r="507" spans="1:39" x14ac:dyDescent="0.3">
      <c r="A507" s="54">
        <v>44201</v>
      </c>
      <c r="B507" s="76">
        <v>183.8</v>
      </c>
      <c r="C507" s="76">
        <v>506.2</v>
      </c>
      <c r="D507" s="76">
        <v>56.36</v>
      </c>
      <c r="E507" s="76">
        <v>870</v>
      </c>
      <c r="F507" s="76">
        <v>400.94</v>
      </c>
      <c r="N507" s="74"/>
      <c r="P507" s="71"/>
      <c r="S507" s="74"/>
      <c r="U507" s="71"/>
      <c r="X507" s="68"/>
      <c r="Z507" s="69"/>
      <c r="AA507" s="69"/>
      <c r="AC507" s="68"/>
      <c r="AJ507"/>
      <c r="AK507"/>
      <c r="AL507"/>
      <c r="AM507"/>
    </row>
    <row r="508" spans="1:39" x14ac:dyDescent="0.3">
      <c r="A508" s="54">
        <v>44202</v>
      </c>
      <c r="B508" s="76">
        <v>181.25</v>
      </c>
      <c r="C508" s="76">
        <v>502.3</v>
      </c>
      <c r="D508" s="76">
        <v>55.9</v>
      </c>
      <c r="E508" s="76">
        <v>868</v>
      </c>
      <c r="F508" s="76">
        <v>406.41</v>
      </c>
      <c r="N508" s="74"/>
      <c r="P508" s="71"/>
      <c r="S508" s="74"/>
      <c r="U508" s="71"/>
      <c r="X508" s="68"/>
      <c r="Z508" s="69"/>
      <c r="AA508" s="69"/>
      <c r="AC508" s="68"/>
      <c r="AJ508"/>
      <c r="AK508"/>
      <c r="AL508"/>
      <c r="AM508"/>
    </row>
    <row r="509" spans="1:39" x14ac:dyDescent="0.3">
      <c r="A509" s="54">
        <v>44203</v>
      </c>
      <c r="B509" s="76">
        <v>179.7</v>
      </c>
      <c r="C509" s="76">
        <v>515.29999999999995</v>
      </c>
      <c r="D509" s="76">
        <v>56.32</v>
      </c>
      <c r="E509" s="76">
        <v>875.4</v>
      </c>
      <c r="F509" s="76">
        <v>408.49</v>
      </c>
      <c r="N509" s="74"/>
      <c r="P509" s="71"/>
      <c r="S509" s="74"/>
      <c r="U509" s="71"/>
      <c r="X509" s="68"/>
      <c r="Z509" s="69"/>
      <c r="AA509" s="69"/>
      <c r="AC509" s="68"/>
      <c r="AJ509"/>
      <c r="AK509"/>
      <c r="AL509"/>
      <c r="AM509"/>
    </row>
    <row r="510" spans="1:39" x14ac:dyDescent="0.3">
      <c r="A510" s="54">
        <v>44204</v>
      </c>
      <c r="B510" s="76">
        <v>180.25</v>
      </c>
      <c r="C510" s="76">
        <v>525.29999999999995</v>
      </c>
      <c r="D510" s="76">
        <v>55.7</v>
      </c>
      <c r="E510" s="76">
        <v>887.4</v>
      </c>
      <c r="F510" s="76">
        <v>411.17</v>
      </c>
      <c r="N510" s="74"/>
      <c r="P510" s="71"/>
      <c r="S510" s="74"/>
      <c r="U510" s="71"/>
      <c r="X510" s="68"/>
      <c r="Z510" s="69"/>
      <c r="AA510" s="69"/>
      <c r="AC510" s="68"/>
      <c r="AJ510"/>
      <c r="AK510"/>
      <c r="AL510"/>
      <c r="AM510"/>
    </row>
    <row r="511" spans="1:39" x14ac:dyDescent="0.3">
      <c r="A511" s="54">
        <v>44207</v>
      </c>
      <c r="B511" s="76">
        <v>179.75</v>
      </c>
      <c r="C511" s="76">
        <v>522.4</v>
      </c>
      <c r="D511" s="76">
        <v>54.98</v>
      </c>
      <c r="E511" s="76">
        <v>888.2</v>
      </c>
      <c r="F511" s="76">
        <v>408.41</v>
      </c>
      <c r="N511" s="74"/>
      <c r="P511" s="71"/>
      <c r="S511" s="74"/>
      <c r="U511" s="71"/>
      <c r="X511" s="68"/>
      <c r="Z511" s="69"/>
      <c r="AA511" s="69"/>
      <c r="AC511" s="68"/>
      <c r="AJ511"/>
      <c r="AK511"/>
      <c r="AL511"/>
      <c r="AM511"/>
    </row>
    <row r="512" spans="1:39" x14ac:dyDescent="0.3">
      <c r="A512" s="54">
        <v>44208</v>
      </c>
      <c r="B512" s="76">
        <v>179.5</v>
      </c>
      <c r="C512" s="76">
        <v>515.79999999999995</v>
      </c>
      <c r="D512" s="76">
        <v>55.68</v>
      </c>
      <c r="E512" s="76">
        <v>884.6</v>
      </c>
      <c r="F512" s="76">
        <v>408.61</v>
      </c>
      <c r="N512" s="74"/>
      <c r="P512" s="71"/>
      <c r="S512" s="74"/>
      <c r="U512" s="71"/>
      <c r="X512" s="68"/>
      <c r="Z512" s="69"/>
      <c r="AA512" s="69"/>
      <c r="AC512" s="68"/>
      <c r="AJ512"/>
      <c r="AK512"/>
      <c r="AL512"/>
      <c r="AM512"/>
    </row>
    <row r="513" spans="1:39" x14ac:dyDescent="0.3">
      <c r="A513" s="54">
        <v>44209</v>
      </c>
      <c r="B513" s="76">
        <v>180.7</v>
      </c>
      <c r="C513" s="76">
        <v>512.1</v>
      </c>
      <c r="D513" s="76">
        <v>56.06</v>
      </c>
      <c r="E513" s="76">
        <v>887.4</v>
      </c>
      <c r="F513" s="76">
        <v>409.07</v>
      </c>
      <c r="N513" s="74"/>
      <c r="P513" s="71"/>
      <c r="S513" s="74"/>
      <c r="U513" s="71"/>
      <c r="X513" s="68"/>
      <c r="Z513" s="69"/>
      <c r="AA513" s="69"/>
      <c r="AC513" s="68"/>
      <c r="AJ513"/>
      <c r="AK513"/>
      <c r="AL513"/>
      <c r="AM513"/>
    </row>
    <row r="514" spans="1:39" x14ac:dyDescent="0.3">
      <c r="A514" s="54">
        <v>44210</v>
      </c>
      <c r="B514" s="76">
        <v>180.65</v>
      </c>
      <c r="C514" s="76">
        <v>508</v>
      </c>
      <c r="D514" s="76">
        <v>57.5</v>
      </c>
      <c r="E514" s="76">
        <v>897</v>
      </c>
      <c r="F514" s="76">
        <v>412</v>
      </c>
      <c r="N514" s="74"/>
      <c r="P514" s="71"/>
      <c r="S514" s="74"/>
      <c r="U514" s="71"/>
      <c r="X514" s="68"/>
      <c r="Z514" s="69"/>
      <c r="AA514" s="69"/>
      <c r="AC514" s="68"/>
      <c r="AJ514"/>
      <c r="AK514"/>
      <c r="AL514"/>
      <c r="AM514"/>
    </row>
    <row r="515" spans="1:39" x14ac:dyDescent="0.3">
      <c r="A515" s="54">
        <v>44211</v>
      </c>
      <c r="B515" s="76">
        <v>176.05</v>
      </c>
      <c r="C515" s="76">
        <v>493.95</v>
      </c>
      <c r="D515" s="76">
        <v>57.02</v>
      </c>
      <c r="E515" s="76">
        <v>881</v>
      </c>
      <c r="F515" s="76">
        <v>407.85</v>
      </c>
      <c r="N515" s="74"/>
      <c r="P515" s="71"/>
      <c r="S515" s="74"/>
      <c r="U515" s="71"/>
      <c r="X515" s="68"/>
      <c r="Z515" s="69"/>
      <c r="AA515" s="69"/>
      <c r="AC515" s="68"/>
      <c r="AJ515"/>
      <c r="AK515"/>
      <c r="AL515"/>
      <c r="AM515"/>
    </row>
    <row r="516" spans="1:39" x14ac:dyDescent="0.3">
      <c r="A516" s="54">
        <v>44214</v>
      </c>
      <c r="B516" s="76">
        <v>176.3</v>
      </c>
      <c r="C516" s="76">
        <v>499.65</v>
      </c>
      <c r="D516" s="76">
        <v>57.02</v>
      </c>
      <c r="E516" s="76">
        <v>887.6</v>
      </c>
      <c r="F516" s="76">
        <v>408.68</v>
      </c>
      <c r="N516" s="74"/>
      <c r="P516" s="71"/>
      <c r="S516" s="74"/>
      <c r="U516" s="71"/>
      <c r="X516" s="68"/>
      <c r="Z516" s="69"/>
      <c r="AA516" s="69"/>
      <c r="AC516" s="68"/>
      <c r="AJ516"/>
      <c r="AK516"/>
      <c r="AL516"/>
      <c r="AM516"/>
    </row>
    <row r="517" spans="1:39" x14ac:dyDescent="0.3">
      <c r="A517" s="54">
        <v>44215</v>
      </c>
      <c r="B517" s="76">
        <v>172.9</v>
      </c>
      <c r="C517" s="76">
        <v>491.05</v>
      </c>
      <c r="D517" s="76">
        <v>57.12</v>
      </c>
      <c r="E517" s="76">
        <v>862.4</v>
      </c>
      <c r="F517" s="76">
        <v>407.92</v>
      </c>
      <c r="N517" s="74"/>
      <c r="P517" s="71"/>
      <c r="S517" s="74"/>
      <c r="U517" s="71"/>
      <c r="X517" s="68"/>
      <c r="Z517" s="69"/>
      <c r="AA517" s="69"/>
      <c r="AC517" s="68"/>
      <c r="AJ517"/>
      <c r="AK517"/>
      <c r="AL517"/>
      <c r="AM517"/>
    </row>
    <row r="518" spans="1:39" x14ac:dyDescent="0.3">
      <c r="A518" s="54">
        <v>44216</v>
      </c>
      <c r="B518" s="76">
        <v>175.6</v>
      </c>
      <c r="C518" s="76">
        <v>507.7</v>
      </c>
      <c r="D518" s="76">
        <v>58.98</v>
      </c>
      <c r="E518" s="76">
        <v>868.2</v>
      </c>
      <c r="F518" s="76">
        <v>410.84</v>
      </c>
      <c r="N518" s="74"/>
      <c r="P518" s="71"/>
      <c r="S518" s="74"/>
      <c r="U518" s="71"/>
      <c r="X518" s="68"/>
      <c r="Z518" s="69"/>
      <c r="AA518" s="69"/>
      <c r="AC518" s="68"/>
      <c r="AJ518"/>
      <c r="AK518"/>
      <c r="AL518"/>
      <c r="AM518"/>
    </row>
    <row r="519" spans="1:39" x14ac:dyDescent="0.3">
      <c r="A519" s="54">
        <v>44217</v>
      </c>
      <c r="B519" s="76">
        <v>177.05</v>
      </c>
      <c r="C519" s="76">
        <v>507.6</v>
      </c>
      <c r="D519" s="76">
        <v>59.56</v>
      </c>
      <c r="E519" s="76">
        <v>875.6</v>
      </c>
      <c r="F519" s="76">
        <v>410.89</v>
      </c>
      <c r="N519" s="74"/>
      <c r="P519" s="71"/>
      <c r="S519" s="74"/>
      <c r="U519" s="71"/>
      <c r="X519" s="68"/>
      <c r="Z519" s="69"/>
      <c r="AA519" s="69"/>
      <c r="AC519" s="68"/>
      <c r="AJ519"/>
      <c r="AK519"/>
      <c r="AL519"/>
      <c r="AM519"/>
    </row>
    <row r="520" spans="1:39" x14ac:dyDescent="0.3">
      <c r="A520" s="54">
        <v>44218</v>
      </c>
      <c r="B520" s="76">
        <v>174.85</v>
      </c>
      <c r="C520" s="76">
        <v>511.5</v>
      </c>
      <c r="D520" s="76">
        <v>60.06</v>
      </c>
      <c r="E520" s="76">
        <v>875.6</v>
      </c>
      <c r="F520" s="76">
        <v>408.54</v>
      </c>
      <c r="N520" s="74"/>
      <c r="P520" s="71"/>
      <c r="S520" s="74"/>
      <c r="U520" s="71"/>
      <c r="X520" s="68"/>
      <c r="Z520" s="69"/>
      <c r="AA520" s="69"/>
      <c r="AC520" s="68"/>
      <c r="AJ520"/>
      <c r="AK520"/>
      <c r="AL520"/>
      <c r="AM520"/>
    </row>
    <row r="521" spans="1:39" x14ac:dyDescent="0.3">
      <c r="A521" s="54">
        <v>44221</v>
      </c>
      <c r="B521" s="76">
        <v>173.75</v>
      </c>
      <c r="C521" s="76">
        <v>501.9</v>
      </c>
      <c r="D521" s="76">
        <v>58.68</v>
      </c>
      <c r="E521" s="76">
        <v>869.6</v>
      </c>
      <c r="F521" s="76">
        <v>405.13</v>
      </c>
      <c r="N521" s="74"/>
      <c r="P521" s="71"/>
      <c r="S521" s="74"/>
      <c r="U521" s="71"/>
      <c r="X521" s="68"/>
      <c r="Z521" s="69"/>
      <c r="AA521" s="69"/>
      <c r="AC521" s="68"/>
      <c r="AJ521"/>
      <c r="AK521"/>
      <c r="AL521"/>
      <c r="AM521"/>
    </row>
    <row r="522" spans="1:39" x14ac:dyDescent="0.3">
      <c r="A522" s="54">
        <v>44222</v>
      </c>
      <c r="B522" s="76">
        <v>172.8</v>
      </c>
      <c r="C522" s="76">
        <v>508</v>
      </c>
      <c r="D522" s="76">
        <v>59.78</v>
      </c>
      <c r="E522" s="76">
        <v>870</v>
      </c>
      <c r="F522" s="76">
        <v>407.7</v>
      </c>
      <c r="N522" s="74"/>
      <c r="P522" s="71"/>
      <c r="S522" s="74"/>
      <c r="U522" s="71"/>
      <c r="X522" s="68"/>
      <c r="Z522" s="69"/>
      <c r="AA522" s="69"/>
      <c r="AC522" s="68"/>
      <c r="AJ522"/>
      <c r="AK522"/>
      <c r="AL522"/>
      <c r="AM522"/>
    </row>
    <row r="523" spans="1:39" x14ac:dyDescent="0.3">
      <c r="A523" s="54">
        <v>44223</v>
      </c>
      <c r="B523" s="76">
        <v>171.55</v>
      </c>
      <c r="C523" s="76">
        <v>506.4</v>
      </c>
      <c r="D523" s="76">
        <v>58.44</v>
      </c>
      <c r="E523" s="76">
        <v>854.2</v>
      </c>
      <c r="F523" s="76">
        <v>402.98</v>
      </c>
      <c r="N523" s="74"/>
      <c r="P523" s="71"/>
      <c r="S523" s="74"/>
      <c r="U523" s="71"/>
      <c r="X523" s="68"/>
      <c r="Z523" s="69"/>
      <c r="AA523" s="69"/>
      <c r="AC523" s="68"/>
      <c r="AJ523"/>
      <c r="AK523"/>
      <c r="AL523"/>
      <c r="AM523"/>
    </row>
    <row r="524" spans="1:39" x14ac:dyDescent="0.3">
      <c r="A524" s="54">
        <v>44224</v>
      </c>
      <c r="B524" s="76">
        <v>171.1</v>
      </c>
      <c r="C524" s="76">
        <v>517</v>
      </c>
      <c r="D524" s="76">
        <v>57.9</v>
      </c>
      <c r="E524" s="76">
        <v>861.6</v>
      </c>
      <c r="F524" s="76">
        <v>403.39</v>
      </c>
      <c r="N524" s="74"/>
      <c r="P524" s="71"/>
      <c r="S524" s="74"/>
      <c r="U524" s="71"/>
      <c r="X524" s="68"/>
      <c r="Z524" s="69"/>
      <c r="AA524" s="69"/>
      <c r="AC524" s="68"/>
      <c r="AJ524"/>
      <c r="AK524"/>
      <c r="AL524"/>
      <c r="AM524"/>
    </row>
    <row r="525" spans="1:39" x14ac:dyDescent="0.3">
      <c r="A525" s="54">
        <v>44225</v>
      </c>
      <c r="B525" s="76">
        <v>172.25</v>
      </c>
      <c r="C525" s="76">
        <v>498.3</v>
      </c>
      <c r="D525" s="76">
        <v>57.5</v>
      </c>
      <c r="E525" s="76">
        <v>842.6</v>
      </c>
      <c r="F525" s="76">
        <v>395.85</v>
      </c>
      <c r="N525" s="74"/>
      <c r="P525" s="71"/>
      <c r="S525" s="74"/>
      <c r="U525" s="71"/>
      <c r="X525" s="68"/>
      <c r="Z525" s="69"/>
      <c r="AA525" s="69"/>
      <c r="AC525" s="68"/>
      <c r="AJ525"/>
      <c r="AK525"/>
      <c r="AL525"/>
      <c r="AM525"/>
    </row>
    <row r="526" spans="1:39" x14ac:dyDescent="0.3">
      <c r="A526" s="54">
        <v>44228</v>
      </c>
      <c r="B526" s="76">
        <v>176.4</v>
      </c>
      <c r="C526" s="76">
        <v>507.7</v>
      </c>
      <c r="D526" s="76">
        <v>57.76</v>
      </c>
      <c r="E526" s="76">
        <v>854.2</v>
      </c>
      <c r="F526" s="76">
        <v>400.77</v>
      </c>
      <c r="N526" s="74"/>
      <c r="P526" s="71"/>
      <c r="S526" s="74"/>
      <c r="U526" s="71"/>
      <c r="X526" s="68"/>
      <c r="Z526" s="69"/>
      <c r="AA526" s="69"/>
      <c r="AC526" s="68"/>
      <c r="AJ526"/>
      <c r="AK526"/>
      <c r="AL526"/>
      <c r="AM526"/>
    </row>
    <row r="527" spans="1:39" x14ac:dyDescent="0.3">
      <c r="A527" s="54">
        <v>44229</v>
      </c>
      <c r="B527" s="76">
        <v>171.15</v>
      </c>
      <c r="C527" s="76">
        <v>524.9</v>
      </c>
      <c r="D527" s="76">
        <v>59.42</v>
      </c>
      <c r="E527" s="76">
        <v>884.8</v>
      </c>
      <c r="F527" s="76">
        <v>405.92</v>
      </c>
      <c r="N527" s="74"/>
      <c r="P527" s="71"/>
      <c r="S527" s="74"/>
      <c r="U527" s="71"/>
      <c r="X527" s="68"/>
      <c r="Z527" s="69"/>
      <c r="AA527" s="69"/>
      <c r="AC527" s="68"/>
      <c r="AJ527"/>
      <c r="AK527"/>
      <c r="AL527"/>
      <c r="AM527"/>
    </row>
    <row r="528" spans="1:39" x14ac:dyDescent="0.3">
      <c r="A528" s="54">
        <v>44230</v>
      </c>
      <c r="B528" s="76">
        <v>164.9</v>
      </c>
      <c r="C528" s="76">
        <v>524.5</v>
      </c>
      <c r="D528" s="76">
        <v>60.5</v>
      </c>
      <c r="E528" s="76">
        <v>890.6</v>
      </c>
      <c r="F528" s="76">
        <v>407.27</v>
      </c>
      <c r="N528" s="74"/>
      <c r="P528" s="71"/>
      <c r="S528" s="74"/>
      <c r="U528" s="71"/>
      <c r="X528" s="68"/>
      <c r="Z528" s="69"/>
      <c r="AA528" s="69"/>
      <c r="AC528" s="68"/>
      <c r="AJ528"/>
      <c r="AK528"/>
      <c r="AL528"/>
      <c r="AM528"/>
    </row>
    <row r="529" spans="1:39" x14ac:dyDescent="0.3">
      <c r="A529" s="54">
        <v>44231</v>
      </c>
      <c r="B529" s="76">
        <v>169.35</v>
      </c>
      <c r="C529" s="76">
        <v>525.1</v>
      </c>
      <c r="D529" s="76">
        <v>60.48</v>
      </c>
      <c r="E529" s="76">
        <v>890</v>
      </c>
      <c r="F529" s="76">
        <v>409.54</v>
      </c>
      <c r="N529" s="74"/>
      <c r="P529" s="71"/>
      <c r="S529" s="74"/>
      <c r="U529" s="71"/>
      <c r="X529" s="68"/>
      <c r="Z529" s="69"/>
      <c r="AA529" s="69"/>
      <c r="AC529" s="68"/>
      <c r="AJ529"/>
      <c r="AK529"/>
      <c r="AL529"/>
      <c r="AM529"/>
    </row>
    <row r="530" spans="1:39" x14ac:dyDescent="0.3">
      <c r="A530" s="54">
        <v>44232</v>
      </c>
      <c r="B530" s="76">
        <v>168.1</v>
      </c>
      <c r="C530" s="76">
        <v>528.70000000000005</v>
      </c>
      <c r="D530" s="76">
        <v>60.92</v>
      </c>
      <c r="E530" s="76">
        <v>900.6</v>
      </c>
      <c r="F530" s="76">
        <v>409.54</v>
      </c>
      <c r="N530" s="74"/>
      <c r="P530" s="71"/>
      <c r="S530" s="74"/>
      <c r="U530" s="71"/>
      <c r="X530" s="68"/>
      <c r="Z530" s="69"/>
      <c r="AA530" s="69"/>
      <c r="AC530" s="68"/>
      <c r="AJ530"/>
      <c r="AK530"/>
      <c r="AL530"/>
      <c r="AM530"/>
    </row>
    <row r="531" spans="1:39" x14ac:dyDescent="0.3">
      <c r="A531" s="54">
        <v>44235</v>
      </c>
      <c r="B531" s="76">
        <v>172</v>
      </c>
      <c r="C531" s="76">
        <v>527.9</v>
      </c>
      <c r="D531" s="76">
        <v>60.88</v>
      </c>
      <c r="E531" s="76">
        <v>900.2</v>
      </c>
      <c r="F531" s="76">
        <v>410.78</v>
      </c>
      <c r="N531" s="74"/>
      <c r="P531" s="71"/>
      <c r="S531" s="74"/>
      <c r="U531" s="71"/>
      <c r="X531" s="68"/>
      <c r="Z531" s="69"/>
      <c r="AA531" s="69"/>
      <c r="AC531" s="68"/>
      <c r="AJ531"/>
      <c r="AK531"/>
      <c r="AL531"/>
      <c r="AM531"/>
    </row>
    <row r="532" spans="1:39" x14ac:dyDescent="0.3">
      <c r="A532" s="54">
        <v>44236</v>
      </c>
      <c r="B532" s="76">
        <v>172.3</v>
      </c>
      <c r="C532" s="76">
        <v>537</v>
      </c>
      <c r="D532" s="76">
        <v>60.66</v>
      </c>
      <c r="E532" s="76">
        <v>915.6</v>
      </c>
      <c r="F532" s="76">
        <v>410.42</v>
      </c>
      <c r="N532" s="74"/>
      <c r="P532" s="71"/>
      <c r="S532" s="74"/>
      <c r="U532" s="71"/>
      <c r="X532" s="68"/>
      <c r="Z532" s="69"/>
      <c r="AA532" s="69"/>
      <c r="AC532" s="68"/>
      <c r="AJ532"/>
      <c r="AK532"/>
      <c r="AL532"/>
      <c r="AM532"/>
    </row>
    <row r="533" spans="1:39" x14ac:dyDescent="0.3">
      <c r="A533" s="54">
        <v>44237</v>
      </c>
      <c r="B533" s="76">
        <v>171.4</v>
      </c>
      <c r="C533" s="76">
        <v>529.5</v>
      </c>
      <c r="D533" s="76">
        <v>60.4</v>
      </c>
      <c r="E533" s="76">
        <v>906.4</v>
      </c>
      <c r="F533" s="76">
        <v>409.47</v>
      </c>
      <c r="N533" s="74"/>
      <c r="P533" s="71"/>
      <c r="S533" s="74"/>
      <c r="U533" s="71"/>
      <c r="X533" s="68"/>
      <c r="Z533" s="69"/>
      <c r="AA533" s="69"/>
      <c r="AC533" s="68"/>
      <c r="AJ533"/>
      <c r="AK533"/>
      <c r="AL533"/>
      <c r="AM533"/>
    </row>
    <row r="534" spans="1:39" x14ac:dyDescent="0.3">
      <c r="A534" s="54">
        <v>44238</v>
      </c>
      <c r="B534" s="76">
        <v>168.8</v>
      </c>
      <c r="C534" s="76">
        <v>531.5</v>
      </c>
      <c r="D534" s="76">
        <v>61</v>
      </c>
      <c r="E534" s="76">
        <v>919</v>
      </c>
      <c r="F534" s="76">
        <v>411.35</v>
      </c>
      <c r="N534" s="74"/>
      <c r="P534" s="71"/>
      <c r="S534" s="74"/>
      <c r="U534" s="71"/>
      <c r="X534" s="68"/>
      <c r="Z534" s="69"/>
      <c r="AA534" s="69"/>
      <c r="AC534" s="68"/>
      <c r="AJ534"/>
      <c r="AK534"/>
      <c r="AL534"/>
      <c r="AM534"/>
    </row>
    <row r="535" spans="1:39" x14ac:dyDescent="0.3">
      <c r="A535" s="54">
        <v>44239</v>
      </c>
      <c r="B535" s="76">
        <v>168.75</v>
      </c>
      <c r="C535" s="76">
        <v>529.29999999999995</v>
      </c>
      <c r="D535" s="76">
        <v>60.28</v>
      </c>
      <c r="E535" s="76">
        <v>924.4</v>
      </c>
      <c r="F535" s="76">
        <v>414</v>
      </c>
      <c r="N535" s="74"/>
      <c r="P535" s="71"/>
      <c r="S535" s="74"/>
      <c r="U535" s="71"/>
      <c r="X535" s="68"/>
      <c r="Z535" s="69"/>
      <c r="AA535" s="69"/>
      <c r="AC535" s="68"/>
      <c r="AJ535"/>
      <c r="AK535"/>
      <c r="AL535"/>
      <c r="AM535"/>
    </row>
    <row r="536" spans="1:39" x14ac:dyDescent="0.3">
      <c r="A536" s="54">
        <v>44242</v>
      </c>
      <c r="B536" s="76">
        <v>168.3</v>
      </c>
      <c r="C536" s="76">
        <v>535.9</v>
      </c>
      <c r="D536" s="76">
        <v>60.66</v>
      </c>
      <c r="E536" s="76">
        <v>930.4</v>
      </c>
      <c r="F536" s="76">
        <v>419.47</v>
      </c>
      <c r="N536" s="74"/>
      <c r="P536" s="71"/>
      <c r="S536" s="74"/>
      <c r="U536" s="71"/>
      <c r="X536" s="68"/>
      <c r="Z536" s="69"/>
      <c r="AA536" s="69"/>
      <c r="AC536" s="68"/>
      <c r="AJ536"/>
      <c r="AK536"/>
      <c r="AL536"/>
      <c r="AM536"/>
    </row>
    <row r="537" spans="1:39" x14ac:dyDescent="0.3">
      <c r="A537" s="54">
        <v>44243</v>
      </c>
      <c r="B537" s="76">
        <v>167.15</v>
      </c>
      <c r="C537" s="76">
        <v>539.79999999999995</v>
      </c>
      <c r="D537" s="76">
        <v>60.84</v>
      </c>
      <c r="E537" s="76">
        <v>937</v>
      </c>
      <c r="F537" s="76">
        <v>419.2</v>
      </c>
      <c r="N537" s="74"/>
      <c r="P537" s="71"/>
      <c r="S537" s="74"/>
      <c r="U537" s="71"/>
      <c r="X537" s="68"/>
      <c r="Z537" s="69"/>
      <c r="AA537" s="69"/>
      <c r="AC537" s="68"/>
      <c r="AJ537"/>
      <c r="AK537"/>
      <c r="AL537"/>
      <c r="AM537"/>
    </row>
    <row r="538" spans="1:39" x14ac:dyDescent="0.3">
      <c r="A538" s="54">
        <v>44244</v>
      </c>
      <c r="B538" s="76">
        <v>166</v>
      </c>
      <c r="C538" s="76">
        <v>535</v>
      </c>
      <c r="D538" s="76">
        <v>60.24</v>
      </c>
      <c r="E538" s="76">
        <v>930.4</v>
      </c>
      <c r="F538" s="76">
        <v>416.1</v>
      </c>
      <c r="N538" s="74"/>
      <c r="P538" s="71"/>
      <c r="S538" s="74"/>
      <c r="U538" s="71"/>
      <c r="X538" s="68"/>
      <c r="Z538" s="69"/>
      <c r="AA538" s="69"/>
      <c r="AC538" s="68"/>
      <c r="AJ538"/>
      <c r="AK538"/>
      <c r="AL538"/>
      <c r="AM538"/>
    </row>
    <row r="539" spans="1:39" x14ac:dyDescent="0.3">
      <c r="A539" s="54">
        <v>44245</v>
      </c>
      <c r="B539" s="76">
        <v>163.85</v>
      </c>
      <c r="C539" s="76">
        <v>534</v>
      </c>
      <c r="D539" s="76">
        <v>63.34</v>
      </c>
      <c r="E539" s="76">
        <v>934.6</v>
      </c>
      <c r="F539" s="76">
        <v>412.7</v>
      </c>
      <c r="N539" s="74"/>
      <c r="P539" s="71"/>
      <c r="S539" s="74"/>
      <c r="U539" s="71"/>
      <c r="X539" s="68"/>
      <c r="Z539" s="69"/>
      <c r="AA539" s="69"/>
      <c r="AC539" s="68"/>
      <c r="AJ539"/>
      <c r="AK539"/>
      <c r="AL539"/>
      <c r="AM539"/>
    </row>
    <row r="540" spans="1:39" x14ac:dyDescent="0.3">
      <c r="A540" s="54">
        <v>44246</v>
      </c>
      <c r="B540" s="76">
        <v>163.75</v>
      </c>
      <c r="C540" s="76">
        <v>541.79999999999995</v>
      </c>
      <c r="D540" s="76">
        <v>64.94</v>
      </c>
      <c r="E540" s="76">
        <v>963.6</v>
      </c>
      <c r="F540" s="76">
        <v>414.88</v>
      </c>
      <c r="N540" s="74"/>
      <c r="P540" s="71"/>
      <c r="S540" s="74"/>
      <c r="U540" s="71"/>
      <c r="X540" s="68"/>
      <c r="Z540" s="69"/>
      <c r="AA540" s="69"/>
      <c r="AC540" s="68"/>
      <c r="AJ540"/>
      <c r="AK540"/>
      <c r="AL540"/>
      <c r="AM540"/>
    </row>
    <row r="541" spans="1:39" x14ac:dyDescent="0.3">
      <c r="A541" s="54">
        <v>44249</v>
      </c>
      <c r="B541" s="76">
        <v>162.25</v>
      </c>
      <c r="C541" s="76">
        <v>542.9</v>
      </c>
      <c r="D541" s="76">
        <v>65.959999999999994</v>
      </c>
      <c r="E541" s="76">
        <v>951</v>
      </c>
      <c r="F541" s="76">
        <v>413.06</v>
      </c>
      <c r="N541" s="74"/>
      <c r="P541" s="71"/>
      <c r="S541" s="74"/>
      <c r="U541" s="71"/>
      <c r="X541" s="68"/>
      <c r="Z541" s="69"/>
      <c r="AA541" s="69"/>
      <c r="AC541" s="68"/>
      <c r="AJ541"/>
      <c r="AK541"/>
      <c r="AL541"/>
      <c r="AM541"/>
    </row>
    <row r="542" spans="1:39" x14ac:dyDescent="0.3">
      <c r="A542" s="54">
        <v>44250</v>
      </c>
      <c r="B542" s="76">
        <v>161.19999999999999</v>
      </c>
      <c r="C542" s="76">
        <v>539.4</v>
      </c>
      <c r="D542" s="76">
        <v>65.680000000000007</v>
      </c>
      <c r="E542" s="76">
        <v>943.2</v>
      </c>
      <c r="F542" s="76">
        <v>411.32</v>
      </c>
      <c r="N542" s="74"/>
      <c r="P542" s="71"/>
      <c r="S542" s="74"/>
      <c r="U542" s="71"/>
      <c r="X542" s="68"/>
      <c r="Z542" s="69"/>
      <c r="AA542" s="69"/>
      <c r="AC542" s="68"/>
      <c r="AJ542"/>
      <c r="AK542"/>
      <c r="AL542"/>
      <c r="AM542"/>
    </row>
    <row r="543" spans="1:39" x14ac:dyDescent="0.3">
      <c r="A543" s="54">
        <v>44251</v>
      </c>
      <c r="B543" s="76">
        <v>161.05000000000001</v>
      </c>
      <c r="C543" s="76">
        <v>532.79999999999995</v>
      </c>
      <c r="D543" s="76">
        <v>65.92</v>
      </c>
      <c r="E543" s="76">
        <v>937.8</v>
      </c>
      <c r="F543" s="76">
        <v>413.21</v>
      </c>
      <c r="N543" s="74"/>
      <c r="P543" s="71"/>
      <c r="S543" s="74"/>
      <c r="U543" s="71"/>
      <c r="X543" s="68"/>
      <c r="Z543" s="69"/>
      <c r="AA543" s="69"/>
      <c r="AC543" s="68"/>
      <c r="AJ543"/>
      <c r="AK543"/>
      <c r="AL543"/>
      <c r="AM543"/>
    </row>
    <row r="544" spans="1:39" x14ac:dyDescent="0.3">
      <c r="A544" s="54">
        <v>44252</v>
      </c>
      <c r="B544" s="76">
        <v>159.65</v>
      </c>
      <c r="C544" s="76">
        <v>531</v>
      </c>
      <c r="D544" s="76">
        <v>65.66</v>
      </c>
      <c r="E544" s="76">
        <v>935.4</v>
      </c>
      <c r="F544" s="76">
        <v>411.73</v>
      </c>
      <c r="N544" s="74"/>
      <c r="P544" s="71"/>
      <c r="S544" s="74"/>
      <c r="U544" s="71"/>
      <c r="X544" s="68"/>
      <c r="Z544" s="69"/>
      <c r="AA544" s="69"/>
      <c r="AC544" s="68"/>
      <c r="AJ544"/>
      <c r="AK544"/>
      <c r="AL544"/>
      <c r="AM544"/>
    </row>
    <row r="545" spans="1:39" x14ac:dyDescent="0.3">
      <c r="A545" s="54">
        <v>44253</v>
      </c>
      <c r="B545" s="76">
        <v>161.5</v>
      </c>
      <c r="C545" s="76">
        <v>525</v>
      </c>
      <c r="D545" s="76">
        <v>66.38</v>
      </c>
      <c r="E545" s="76">
        <v>923.2</v>
      </c>
      <c r="F545" s="76">
        <v>404.99</v>
      </c>
      <c r="N545" s="74"/>
      <c r="P545" s="71"/>
      <c r="S545" s="74"/>
      <c r="U545" s="71"/>
      <c r="X545" s="68"/>
      <c r="Z545" s="69"/>
      <c r="AA545" s="69"/>
      <c r="AC545" s="68"/>
      <c r="AJ545"/>
      <c r="AK545"/>
      <c r="AL545"/>
      <c r="AM545"/>
    </row>
    <row r="546" spans="1:39" x14ac:dyDescent="0.3">
      <c r="A546" s="54">
        <v>44256</v>
      </c>
      <c r="B546" s="76">
        <v>164.15</v>
      </c>
      <c r="C546" s="76">
        <v>537.1</v>
      </c>
      <c r="D546" s="76">
        <v>68.44</v>
      </c>
      <c r="E546" s="76">
        <v>928.8</v>
      </c>
      <c r="F546" s="76">
        <v>412.44</v>
      </c>
      <c r="N546" s="74"/>
      <c r="P546" s="71"/>
      <c r="S546" s="74"/>
      <c r="U546" s="71"/>
      <c r="X546" s="68"/>
      <c r="Z546" s="69"/>
      <c r="AA546" s="69"/>
      <c r="AC546" s="68"/>
      <c r="AJ546"/>
      <c r="AK546"/>
      <c r="AL546"/>
      <c r="AM546"/>
    </row>
    <row r="547" spans="1:39" x14ac:dyDescent="0.3">
      <c r="A547" s="54">
        <v>44257</v>
      </c>
      <c r="B547" s="76">
        <v>162.05000000000001</v>
      </c>
      <c r="C547" s="76">
        <v>539.29999999999995</v>
      </c>
      <c r="D547" s="76">
        <v>69.459999999999994</v>
      </c>
      <c r="E547" s="76">
        <v>925.6</v>
      </c>
      <c r="F547" s="76">
        <v>413.23</v>
      </c>
      <c r="N547" s="74"/>
      <c r="P547" s="71"/>
      <c r="S547" s="74"/>
      <c r="U547" s="71"/>
      <c r="X547" s="68"/>
      <c r="Z547" s="69"/>
      <c r="AA547" s="69"/>
      <c r="AC547" s="68"/>
      <c r="AJ547"/>
      <c r="AK547"/>
      <c r="AL547"/>
      <c r="AM547"/>
    </row>
    <row r="548" spans="1:39" x14ac:dyDescent="0.3">
      <c r="A548" s="54">
        <v>44258</v>
      </c>
      <c r="B548" s="76">
        <v>160.75</v>
      </c>
      <c r="C548" s="76">
        <v>543.79999999999995</v>
      </c>
      <c r="D548" s="76">
        <v>72.94</v>
      </c>
      <c r="E548" s="76">
        <v>928</v>
      </c>
      <c r="F548" s="76">
        <v>413.42</v>
      </c>
      <c r="N548" s="74"/>
      <c r="P548" s="71"/>
      <c r="S548" s="74"/>
      <c r="U548" s="71"/>
      <c r="X548" s="68"/>
      <c r="Z548" s="69"/>
      <c r="AA548" s="69"/>
      <c r="AC548" s="68"/>
      <c r="AJ548"/>
      <c r="AK548"/>
      <c r="AL548"/>
      <c r="AM548"/>
    </row>
    <row r="549" spans="1:39" x14ac:dyDescent="0.3">
      <c r="A549" s="54">
        <v>44259</v>
      </c>
      <c r="B549" s="76">
        <v>157.4</v>
      </c>
      <c r="C549" s="76">
        <v>533.9</v>
      </c>
      <c r="D549" s="76">
        <v>74.12</v>
      </c>
      <c r="E549" s="76">
        <v>909.6</v>
      </c>
      <c r="F549" s="76">
        <v>411.91</v>
      </c>
      <c r="N549" s="74"/>
      <c r="P549" s="71"/>
      <c r="S549" s="74"/>
      <c r="U549" s="71"/>
      <c r="X549" s="68"/>
      <c r="Z549" s="69"/>
      <c r="AA549" s="69"/>
      <c r="AC549" s="68"/>
      <c r="AJ549"/>
      <c r="AK549"/>
      <c r="AL549"/>
      <c r="AM549"/>
    </row>
    <row r="550" spans="1:39" x14ac:dyDescent="0.3">
      <c r="A550" s="54">
        <v>44260</v>
      </c>
      <c r="B550" s="76">
        <v>154.69999999999999</v>
      </c>
      <c r="C550" s="76">
        <v>523.20000000000005</v>
      </c>
      <c r="D550" s="76">
        <v>75.36</v>
      </c>
      <c r="E550" s="76">
        <v>890</v>
      </c>
      <c r="F550" s="76">
        <v>408.68</v>
      </c>
      <c r="N550" s="74"/>
      <c r="P550" s="71"/>
      <c r="S550" s="74"/>
      <c r="U550" s="71"/>
      <c r="X550" s="68"/>
      <c r="Z550" s="69"/>
      <c r="AA550" s="69"/>
      <c r="AC550" s="68"/>
      <c r="AJ550"/>
      <c r="AK550"/>
      <c r="AL550"/>
      <c r="AM550"/>
    </row>
    <row r="551" spans="1:39" x14ac:dyDescent="0.3">
      <c r="A551" s="54">
        <v>44263</v>
      </c>
      <c r="B551" s="76">
        <v>161.19999999999999</v>
      </c>
      <c r="C551" s="76">
        <v>534.9</v>
      </c>
      <c r="D551" s="76">
        <v>77.34</v>
      </c>
      <c r="E551" s="76">
        <v>899.6</v>
      </c>
      <c r="F551" s="76">
        <v>417.25</v>
      </c>
      <c r="N551" s="74"/>
      <c r="P551" s="71"/>
      <c r="S551" s="74"/>
      <c r="U551" s="71"/>
      <c r="X551" s="68"/>
      <c r="Z551" s="69"/>
      <c r="AA551" s="69"/>
      <c r="AC551" s="68"/>
      <c r="AJ551"/>
      <c r="AK551"/>
      <c r="AL551"/>
      <c r="AM551"/>
    </row>
    <row r="552" spans="1:39" x14ac:dyDescent="0.3">
      <c r="A552" s="54">
        <v>44264</v>
      </c>
      <c r="B552" s="76">
        <v>162.9</v>
      </c>
      <c r="C552" s="76">
        <v>540.70000000000005</v>
      </c>
      <c r="D552" s="76">
        <v>75.2</v>
      </c>
      <c r="E552" s="76">
        <v>909.2</v>
      </c>
      <c r="F552" s="76">
        <v>420.41</v>
      </c>
      <c r="N552" s="74"/>
      <c r="P552" s="71"/>
      <c r="S552" s="74"/>
      <c r="U552" s="71"/>
      <c r="X552" s="68"/>
      <c r="Z552" s="69"/>
      <c r="AA552" s="69"/>
      <c r="AC552" s="68"/>
      <c r="AJ552"/>
      <c r="AK552"/>
      <c r="AL552"/>
      <c r="AM552"/>
    </row>
    <row r="553" spans="1:39" x14ac:dyDescent="0.3">
      <c r="A553" s="54">
        <v>44265</v>
      </c>
      <c r="B553" s="76">
        <v>162.19999999999999</v>
      </c>
      <c r="C553" s="76">
        <v>553</v>
      </c>
      <c r="D553" s="76">
        <v>77.099999999999994</v>
      </c>
      <c r="E553" s="76">
        <v>925.2</v>
      </c>
      <c r="F553" s="76">
        <v>422.11</v>
      </c>
      <c r="N553" s="74"/>
      <c r="P553" s="71"/>
      <c r="S553" s="74"/>
      <c r="U553" s="71"/>
      <c r="X553" s="68"/>
      <c r="Z553" s="69"/>
      <c r="AA553" s="69"/>
      <c r="AC553" s="68"/>
      <c r="AJ553"/>
      <c r="AK553"/>
      <c r="AL553"/>
      <c r="AM553"/>
    </row>
    <row r="554" spans="1:39" x14ac:dyDescent="0.3">
      <c r="A554" s="54">
        <v>44266</v>
      </c>
      <c r="B554" s="76">
        <v>164.25</v>
      </c>
      <c r="C554" s="76">
        <v>564.5</v>
      </c>
      <c r="D554" s="76">
        <v>76.52</v>
      </c>
      <c r="E554" s="76">
        <v>954.2</v>
      </c>
      <c r="F554" s="76">
        <v>424.17</v>
      </c>
      <c r="N554" s="74"/>
      <c r="P554" s="71"/>
      <c r="S554" s="74"/>
      <c r="U554" s="71"/>
      <c r="X554" s="68"/>
      <c r="Z554" s="69"/>
      <c r="AA554" s="69"/>
      <c r="AC554" s="68"/>
      <c r="AJ554"/>
      <c r="AK554"/>
      <c r="AL554"/>
      <c r="AM554"/>
    </row>
    <row r="555" spans="1:39" x14ac:dyDescent="0.3">
      <c r="A555" s="54">
        <v>44267</v>
      </c>
      <c r="B555" s="76">
        <v>162.30000000000001</v>
      </c>
      <c r="C555" s="76">
        <v>563.4</v>
      </c>
      <c r="D555" s="76">
        <v>76.8</v>
      </c>
      <c r="E555" s="76">
        <v>954.2</v>
      </c>
      <c r="F555" s="76">
        <v>423.08</v>
      </c>
      <c r="N555" s="74"/>
      <c r="P555" s="71"/>
      <c r="S555" s="74"/>
      <c r="U555" s="71"/>
      <c r="X555" s="68"/>
      <c r="Z555" s="69"/>
      <c r="AA555" s="69"/>
      <c r="AC555" s="68"/>
      <c r="AJ555"/>
      <c r="AK555"/>
      <c r="AL555"/>
      <c r="AM555"/>
    </row>
    <row r="556" spans="1:39" x14ac:dyDescent="0.3">
      <c r="A556" s="54">
        <v>44270</v>
      </c>
      <c r="B556" s="76">
        <v>163.6</v>
      </c>
      <c r="C556" s="76">
        <v>558.20000000000005</v>
      </c>
      <c r="D556" s="76">
        <v>78.64</v>
      </c>
      <c r="E556" s="76">
        <v>963</v>
      </c>
      <c r="F556" s="76">
        <v>423.08</v>
      </c>
      <c r="N556" s="74"/>
      <c r="P556" s="71"/>
      <c r="S556" s="74"/>
      <c r="U556" s="71"/>
      <c r="X556" s="68"/>
      <c r="Z556" s="69"/>
      <c r="AA556" s="69"/>
      <c r="AC556" s="68"/>
      <c r="AJ556"/>
      <c r="AK556"/>
      <c r="AL556"/>
      <c r="AM556"/>
    </row>
    <row r="557" spans="1:39" x14ac:dyDescent="0.3">
      <c r="A557" s="54">
        <v>44271</v>
      </c>
      <c r="B557" s="76">
        <v>165.1</v>
      </c>
      <c r="C557" s="76">
        <v>560.29999999999995</v>
      </c>
      <c r="D557" s="76">
        <v>82.5</v>
      </c>
      <c r="E557" s="76">
        <v>975</v>
      </c>
      <c r="F557" s="76">
        <v>426.82</v>
      </c>
      <c r="N557" s="74"/>
      <c r="P557" s="71"/>
      <c r="S557" s="74"/>
      <c r="U557" s="71"/>
      <c r="X557" s="68"/>
      <c r="Z557" s="69"/>
      <c r="AA557" s="69"/>
      <c r="AC557" s="68"/>
      <c r="AJ557"/>
      <c r="AK557"/>
      <c r="AL557"/>
      <c r="AM557"/>
    </row>
    <row r="558" spans="1:39" x14ac:dyDescent="0.3">
      <c r="A558" s="54">
        <v>44272</v>
      </c>
      <c r="B558" s="76">
        <v>163.69999999999999</v>
      </c>
      <c r="C558" s="76">
        <v>568.20000000000005</v>
      </c>
      <c r="D558" s="76">
        <v>83.96</v>
      </c>
      <c r="E558" s="76">
        <v>981.8</v>
      </c>
      <c r="F558" s="76">
        <v>424.91</v>
      </c>
      <c r="N558" s="74"/>
      <c r="P558" s="71"/>
      <c r="S558" s="74"/>
      <c r="U558" s="71"/>
      <c r="X558" s="68"/>
      <c r="Z558" s="69"/>
      <c r="AA558" s="69"/>
      <c r="AC558" s="68"/>
      <c r="AJ558"/>
      <c r="AK558"/>
      <c r="AL558"/>
      <c r="AM558"/>
    </row>
    <row r="559" spans="1:39" x14ac:dyDescent="0.3">
      <c r="A559" s="54">
        <v>44273</v>
      </c>
      <c r="B559" s="76">
        <v>163.25</v>
      </c>
      <c r="C559" s="76">
        <v>566.29999999999995</v>
      </c>
      <c r="D559" s="76">
        <v>87.1</v>
      </c>
      <c r="E559" s="76">
        <v>977.4</v>
      </c>
      <c r="F559" s="76">
        <v>426.59</v>
      </c>
      <c r="N559" s="74"/>
      <c r="P559" s="71"/>
      <c r="S559" s="74"/>
      <c r="U559" s="71"/>
      <c r="X559" s="68"/>
      <c r="Z559" s="69"/>
      <c r="AA559" s="69"/>
      <c r="AC559" s="68"/>
      <c r="AJ559"/>
      <c r="AK559"/>
      <c r="AL559"/>
      <c r="AM559"/>
    </row>
    <row r="560" spans="1:39" x14ac:dyDescent="0.3">
      <c r="A560" s="54">
        <v>44274</v>
      </c>
      <c r="B560" s="76">
        <v>164.1</v>
      </c>
      <c r="C560" s="76">
        <v>557.4</v>
      </c>
      <c r="D560" s="76">
        <v>86.34</v>
      </c>
      <c r="E560" s="76">
        <v>947.2</v>
      </c>
      <c r="F560" s="76">
        <v>423.35</v>
      </c>
      <c r="N560" s="74"/>
      <c r="P560" s="71"/>
      <c r="S560" s="74"/>
      <c r="U560" s="71"/>
      <c r="X560" s="68"/>
      <c r="Z560" s="69"/>
      <c r="AA560" s="69"/>
      <c r="AC560" s="68"/>
      <c r="AJ560"/>
      <c r="AK560"/>
      <c r="AL560"/>
      <c r="AM560"/>
    </row>
    <row r="561" spans="1:39" x14ac:dyDescent="0.3">
      <c r="A561" s="54">
        <v>44277</v>
      </c>
      <c r="B561" s="76">
        <v>172.1</v>
      </c>
      <c r="C561" s="76">
        <v>556.6</v>
      </c>
      <c r="D561" s="76">
        <v>94.04</v>
      </c>
      <c r="E561" s="76">
        <v>938</v>
      </c>
      <c r="F561" s="76">
        <v>424.17</v>
      </c>
      <c r="N561" s="74"/>
      <c r="P561" s="71"/>
      <c r="S561" s="74"/>
      <c r="U561" s="71"/>
      <c r="X561" s="68"/>
      <c r="Z561" s="69"/>
      <c r="AA561" s="69"/>
      <c r="AC561" s="68"/>
      <c r="AJ561"/>
      <c r="AK561"/>
      <c r="AL561"/>
      <c r="AM561"/>
    </row>
    <row r="562" spans="1:39" x14ac:dyDescent="0.3">
      <c r="A562" s="54">
        <v>44278</v>
      </c>
      <c r="B562" s="76">
        <v>172.5</v>
      </c>
      <c r="C562" s="76">
        <v>554.20000000000005</v>
      </c>
      <c r="D562" s="76">
        <v>87.42</v>
      </c>
      <c r="E562" s="76">
        <v>940.4</v>
      </c>
      <c r="F562" s="76">
        <v>423.31</v>
      </c>
      <c r="N562" s="74"/>
      <c r="P562" s="71"/>
      <c r="S562" s="74"/>
      <c r="U562" s="71"/>
      <c r="X562" s="68"/>
      <c r="Z562" s="69"/>
      <c r="AA562" s="69"/>
      <c r="AC562" s="68"/>
      <c r="AJ562"/>
      <c r="AK562"/>
      <c r="AL562"/>
      <c r="AM562"/>
    </row>
    <row r="563" spans="1:39" x14ac:dyDescent="0.3">
      <c r="A563" s="54">
        <v>44279</v>
      </c>
      <c r="B563" s="76">
        <v>169.55</v>
      </c>
      <c r="C563" s="76">
        <v>553.4</v>
      </c>
      <c r="D563" s="76">
        <v>84.68</v>
      </c>
      <c r="E563" s="76">
        <v>938.4</v>
      </c>
      <c r="F563" s="76">
        <v>423.39</v>
      </c>
      <c r="N563" s="74"/>
      <c r="P563" s="71"/>
      <c r="S563" s="74"/>
      <c r="U563" s="71"/>
      <c r="X563" s="68"/>
      <c r="Z563" s="69"/>
      <c r="AA563" s="69"/>
      <c r="AC563" s="68"/>
      <c r="AJ563"/>
      <c r="AK563"/>
      <c r="AL563"/>
      <c r="AM563"/>
    </row>
    <row r="564" spans="1:39" x14ac:dyDescent="0.3">
      <c r="A564" s="54">
        <v>44280</v>
      </c>
      <c r="B564" s="76">
        <v>169.75</v>
      </c>
      <c r="C564" s="76">
        <v>555.6</v>
      </c>
      <c r="D564" s="76">
        <v>87.94</v>
      </c>
      <c r="E564" s="76">
        <v>941.2</v>
      </c>
      <c r="F564" s="76">
        <v>423.08</v>
      </c>
      <c r="N564" s="74"/>
      <c r="P564" s="71"/>
      <c r="S564" s="74"/>
      <c r="U564" s="71"/>
      <c r="X564" s="68"/>
      <c r="Z564" s="69"/>
      <c r="AA564" s="69"/>
      <c r="AC564" s="68"/>
      <c r="AJ564"/>
      <c r="AK564"/>
      <c r="AL564"/>
      <c r="AM564"/>
    </row>
    <row r="565" spans="1:39" x14ac:dyDescent="0.3">
      <c r="A565" s="54">
        <v>44281</v>
      </c>
      <c r="B565" s="76">
        <v>173.4</v>
      </c>
      <c r="C565" s="76">
        <v>554.9</v>
      </c>
      <c r="D565" s="76">
        <v>87.82</v>
      </c>
      <c r="E565" s="76">
        <v>943.2</v>
      </c>
      <c r="F565" s="76">
        <v>426.93</v>
      </c>
      <c r="N565" s="74"/>
      <c r="P565" s="71"/>
      <c r="S565" s="74"/>
      <c r="U565" s="71"/>
      <c r="X565" s="68"/>
      <c r="Z565" s="69"/>
      <c r="AA565" s="69"/>
      <c r="AC565" s="68"/>
      <c r="AJ565"/>
      <c r="AK565"/>
      <c r="AL565"/>
      <c r="AM565"/>
    </row>
    <row r="566" spans="1:39" x14ac:dyDescent="0.3">
      <c r="A566" s="54">
        <v>44284</v>
      </c>
      <c r="B566" s="76">
        <v>172.9</v>
      </c>
      <c r="C566" s="76">
        <v>554.9</v>
      </c>
      <c r="D566" s="76">
        <v>88.8</v>
      </c>
      <c r="E566" s="76">
        <v>943.4</v>
      </c>
      <c r="F566" s="76">
        <v>427.61</v>
      </c>
      <c r="N566" s="74"/>
      <c r="P566" s="71"/>
      <c r="S566" s="74"/>
      <c r="U566" s="71"/>
      <c r="X566" s="68"/>
      <c r="Z566" s="69"/>
      <c r="AA566" s="69"/>
      <c r="AC566" s="68"/>
      <c r="AJ566"/>
      <c r="AK566"/>
      <c r="AL566"/>
      <c r="AM566"/>
    </row>
    <row r="567" spans="1:39" x14ac:dyDescent="0.3">
      <c r="A567" s="54">
        <v>44285</v>
      </c>
      <c r="B567" s="76">
        <v>175.2</v>
      </c>
      <c r="C567" s="76">
        <v>573.5</v>
      </c>
      <c r="D567" s="76">
        <v>92.22</v>
      </c>
      <c r="E567" s="76">
        <v>947.4</v>
      </c>
      <c r="F567" s="76">
        <v>430.65</v>
      </c>
      <c r="N567" s="74"/>
      <c r="P567" s="71"/>
      <c r="S567" s="74"/>
      <c r="U567" s="71"/>
      <c r="X567" s="68"/>
      <c r="Z567" s="69"/>
      <c r="AA567" s="69"/>
      <c r="AC567" s="68"/>
      <c r="AJ567"/>
      <c r="AK567"/>
      <c r="AL567"/>
      <c r="AM567"/>
    </row>
    <row r="568" spans="1:39" x14ac:dyDescent="0.3">
      <c r="A568" s="54">
        <v>44286</v>
      </c>
      <c r="B568" s="76">
        <v>178.35</v>
      </c>
      <c r="C568" s="76">
        <v>568.1</v>
      </c>
      <c r="D568" s="76">
        <v>90.42</v>
      </c>
      <c r="E568" s="76">
        <v>944</v>
      </c>
      <c r="F568" s="76">
        <v>429.6</v>
      </c>
      <c r="N568" s="74"/>
      <c r="P568" s="71"/>
      <c r="S568" s="74"/>
      <c r="U568" s="71"/>
      <c r="X568" s="68"/>
      <c r="Z568" s="69"/>
      <c r="AA568" s="69"/>
      <c r="AC568" s="68"/>
      <c r="AJ568"/>
      <c r="AK568"/>
      <c r="AL568"/>
      <c r="AM568"/>
    </row>
    <row r="569" spans="1:39" x14ac:dyDescent="0.3">
      <c r="A569" s="54">
        <v>44287</v>
      </c>
      <c r="B569" s="76">
        <v>178.05</v>
      </c>
      <c r="C569" s="76">
        <v>571.70000000000005</v>
      </c>
      <c r="D569" s="76">
        <v>93.74</v>
      </c>
      <c r="E569" s="76">
        <v>956.6</v>
      </c>
      <c r="F569" s="76">
        <v>432.22</v>
      </c>
      <c r="N569" s="74"/>
      <c r="P569" s="71"/>
      <c r="S569" s="74"/>
      <c r="U569" s="71"/>
      <c r="X569" s="68"/>
      <c r="Z569" s="69"/>
      <c r="AA569" s="69"/>
      <c r="AC569" s="68"/>
      <c r="AJ569"/>
      <c r="AK569"/>
      <c r="AL569"/>
      <c r="AM569"/>
    </row>
    <row r="570" spans="1:39" x14ac:dyDescent="0.3">
      <c r="A570" s="54">
        <v>44292</v>
      </c>
      <c r="B570" s="76">
        <v>176.3</v>
      </c>
      <c r="C570" s="76">
        <v>576.79999999999995</v>
      </c>
      <c r="D570" s="76">
        <v>96.48</v>
      </c>
      <c r="E570" s="76">
        <v>964.4</v>
      </c>
      <c r="F570" s="76">
        <v>435.26</v>
      </c>
      <c r="N570" s="74"/>
      <c r="P570" s="71"/>
      <c r="S570" s="74"/>
      <c r="U570" s="71"/>
      <c r="X570" s="68"/>
      <c r="Z570" s="69"/>
      <c r="AA570" s="69"/>
      <c r="AC570" s="68"/>
      <c r="AJ570"/>
      <c r="AK570"/>
      <c r="AL570"/>
      <c r="AM570"/>
    </row>
    <row r="571" spans="1:39" x14ac:dyDescent="0.3">
      <c r="A571" s="54">
        <v>44293</v>
      </c>
      <c r="B571" s="76">
        <v>175.4</v>
      </c>
      <c r="C571" s="76">
        <v>577.20000000000005</v>
      </c>
      <c r="D571" s="76">
        <v>95.98</v>
      </c>
      <c r="E571" s="76">
        <v>951.4</v>
      </c>
      <c r="F571" s="76">
        <v>434.32</v>
      </c>
      <c r="N571" s="74"/>
      <c r="P571" s="71"/>
      <c r="S571" s="74"/>
      <c r="U571" s="71"/>
      <c r="X571" s="68"/>
      <c r="Z571" s="69"/>
      <c r="AA571" s="69"/>
      <c r="AC571" s="68"/>
      <c r="AJ571"/>
      <c r="AK571"/>
      <c r="AL571"/>
      <c r="AM571"/>
    </row>
    <row r="572" spans="1:39" x14ac:dyDescent="0.3">
      <c r="A572" s="54">
        <v>44294</v>
      </c>
      <c r="B572" s="76">
        <v>175.2</v>
      </c>
      <c r="C572" s="76">
        <v>586.1</v>
      </c>
      <c r="D572" s="76">
        <v>96.14</v>
      </c>
      <c r="E572" s="76">
        <v>980.6</v>
      </c>
      <c r="F572" s="76">
        <v>436.86</v>
      </c>
      <c r="N572" s="74"/>
      <c r="P572" s="71"/>
      <c r="S572" s="74"/>
      <c r="U572" s="71"/>
      <c r="X572" s="68"/>
      <c r="Z572" s="69"/>
      <c r="AA572" s="69"/>
      <c r="AC572" s="68"/>
      <c r="AJ572"/>
      <c r="AK572"/>
      <c r="AL572"/>
      <c r="AM572"/>
    </row>
    <row r="573" spans="1:39" x14ac:dyDescent="0.3">
      <c r="A573" s="54">
        <v>44295</v>
      </c>
      <c r="B573" s="76">
        <v>174</v>
      </c>
      <c r="C573" s="76">
        <v>588.29999999999995</v>
      </c>
      <c r="D573" s="76">
        <v>95.42</v>
      </c>
      <c r="E573" s="76">
        <v>989.6</v>
      </c>
      <c r="F573" s="76">
        <v>437.23</v>
      </c>
      <c r="N573" s="74"/>
      <c r="P573" s="71"/>
      <c r="S573" s="74"/>
      <c r="U573" s="71"/>
      <c r="X573" s="68"/>
      <c r="Z573" s="69"/>
      <c r="AA573" s="69"/>
      <c r="AC573" s="68"/>
      <c r="AJ573"/>
      <c r="AK573"/>
      <c r="AL573"/>
      <c r="AM573"/>
    </row>
    <row r="574" spans="1:39" x14ac:dyDescent="0.3">
      <c r="A574" s="54">
        <v>44298</v>
      </c>
      <c r="B574" s="76">
        <v>176.1</v>
      </c>
      <c r="C574" s="76">
        <v>589.70000000000005</v>
      </c>
      <c r="D574" s="76">
        <v>94.98</v>
      </c>
      <c r="E574" s="76">
        <v>985.4</v>
      </c>
      <c r="F574" s="76">
        <v>435.24</v>
      </c>
      <c r="N574" s="74"/>
      <c r="P574" s="71"/>
      <c r="S574" s="74"/>
      <c r="U574" s="71"/>
      <c r="X574" s="68"/>
      <c r="Z574" s="69"/>
      <c r="AA574" s="69"/>
      <c r="AC574" s="68"/>
      <c r="AJ574"/>
      <c r="AK574"/>
      <c r="AL574"/>
      <c r="AM574"/>
    </row>
    <row r="575" spans="1:39" x14ac:dyDescent="0.3">
      <c r="A575" s="54">
        <v>44299</v>
      </c>
      <c r="B575" s="76">
        <v>176.35</v>
      </c>
      <c r="C575" s="76">
        <v>594.79999999999995</v>
      </c>
      <c r="D575" s="76">
        <v>95.2</v>
      </c>
      <c r="E575" s="76">
        <v>998.4</v>
      </c>
      <c r="F575" s="76">
        <v>435.75</v>
      </c>
      <c r="N575" s="74"/>
      <c r="P575" s="71"/>
      <c r="S575" s="74"/>
      <c r="U575" s="71"/>
      <c r="X575" s="68"/>
      <c r="Z575" s="69"/>
      <c r="AA575" s="69"/>
      <c r="AC575" s="68"/>
      <c r="AJ575"/>
      <c r="AK575"/>
      <c r="AL575"/>
      <c r="AM575"/>
    </row>
    <row r="576" spans="1:39" x14ac:dyDescent="0.3">
      <c r="A576" s="54">
        <v>44300</v>
      </c>
      <c r="B576" s="76">
        <v>174.15</v>
      </c>
      <c r="C576" s="76">
        <v>611.79999999999995</v>
      </c>
      <c r="D576" s="76">
        <v>94.88</v>
      </c>
      <c r="E576" s="76">
        <v>1005</v>
      </c>
      <c r="F576" s="76">
        <v>436.57</v>
      </c>
      <c r="N576" s="74"/>
      <c r="P576" s="71"/>
      <c r="S576" s="74"/>
      <c r="U576" s="71"/>
      <c r="X576" s="68"/>
      <c r="Z576" s="69"/>
      <c r="AA576" s="69"/>
      <c r="AC576" s="68"/>
      <c r="AJ576"/>
      <c r="AK576"/>
      <c r="AL576"/>
      <c r="AM576"/>
    </row>
    <row r="577" spans="1:39" x14ac:dyDescent="0.3">
      <c r="A577" s="54">
        <v>44301</v>
      </c>
      <c r="B577" s="76">
        <v>175.8</v>
      </c>
      <c r="C577" s="76">
        <v>616.70000000000005</v>
      </c>
      <c r="D577" s="76">
        <v>95.54</v>
      </c>
      <c r="E577" s="76">
        <v>1009.5</v>
      </c>
      <c r="F577" s="76">
        <v>438.55</v>
      </c>
      <c r="N577" s="74"/>
      <c r="P577" s="71"/>
      <c r="S577" s="74"/>
      <c r="U577" s="71"/>
      <c r="X577" s="68"/>
      <c r="Z577" s="69"/>
      <c r="AA577" s="69"/>
      <c r="AC577" s="68"/>
      <c r="AJ577"/>
      <c r="AK577"/>
      <c r="AL577"/>
      <c r="AM577"/>
    </row>
    <row r="578" spans="1:39" x14ac:dyDescent="0.3">
      <c r="A578" s="54">
        <v>44302</v>
      </c>
      <c r="B578" s="76">
        <v>176.9</v>
      </c>
      <c r="C578" s="76">
        <v>630</v>
      </c>
      <c r="D578" s="76">
        <v>98.56</v>
      </c>
      <c r="E578" s="76">
        <v>1026.5</v>
      </c>
      <c r="F578" s="76">
        <v>442.49</v>
      </c>
      <c r="N578" s="74"/>
      <c r="P578" s="71"/>
      <c r="S578" s="74"/>
      <c r="U578" s="71"/>
      <c r="X578" s="68"/>
      <c r="Z578" s="69"/>
      <c r="AA578" s="69"/>
      <c r="AC578" s="68"/>
      <c r="AJ578"/>
      <c r="AK578"/>
      <c r="AL578"/>
      <c r="AM578"/>
    </row>
    <row r="579" spans="1:39" x14ac:dyDescent="0.3">
      <c r="A579" s="54">
        <v>44305</v>
      </c>
      <c r="B579" s="76">
        <v>175.15</v>
      </c>
      <c r="C579" s="76">
        <v>624.9</v>
      </c>
      <c r="D579" s="76">
        <v>95.98</v>
      </c>
      <c r="E579" s="76">
        <v>1020</v>
      </c>
      <c r="F579" s="76">
        <v>442.18</v>
      </c>
      <c r="N579" s="74"/>
      <c r="P579" s="71"/>
      <c r="S579" s="74"/>
      <c r="U579" s="71"/>
      <c r="X579" s="68"/>
      <c r="Z579" s="69"/>
      <c r="AA579" s="69"/>
      <c r="AC579" s="68"/>
      <c r="AJ579"/>
      <c r="AK579"/>
      <c r="AL579"/>
      <c r="AM579"/>
    </row>
    <row r="580" spans="1:39" x14ac:dyDescent="0.3">
      <c r="A580" s="54">
        <v>44306</v>
      </c>
      <c r="B580" s="76">
        <v>172.85</v>
      </c>
      <c r="C580" s="76">
        <v>605.29999999999995</v>
      </c>
      <c r="D580" s="76">
        <v>92.5</v>
      </c>
      <c r="E580" s="76">
        <v>1010</v>
      </c>
      <c r="F580" s="76">
        <v>433.8</v>
      </c>
      <c r="N580" s="74"/>
      <c r="P580" s="71"/>
      <c r="S580" s="74"/>
      <c r="U580" s="71"/>
      <c r="X580" s="68"/>
      <c r="Z580" s="69"/>
      <c r="AA580" s="69"/>
      <c r="AC580" s="68"/>
      <c r="AJ580"/>
      <c r="AK580"/>
      <c r="AL580"/>
      <c r="AM580"/>
    </row>
    <row r="581" spans="1:39" x14ac:dyDescent="0.3">
      <c r="A581" s="54">
        <v>44307</v>
      </c>
      <c r="B581" s="76">
        <v>177.05</v>
      </c>
      <c r="C581" s="76">
        <v>624.6</v>
      </c>
      <c r="D581" s="76">
        <v>91.98</v>
      </c>
      <c r="E581" s="76">
        <v>1026.5</v>
      </c>
      <c r="F581" s="76">
        <v>436.64</v>
      </c>
      <c r="N581" s="74"/>
      <c r="P581" s="71"/>
      <c r="S581" s="74"/>
      <c r="U581" s="71"/>
      <c r="X581" s="68"/>
      <c r="Z581" s="69"/>
      <c r="AA581" s="69"/>
      <c r="AC581" s="68"/>
      <c r="AJ581"/>
      <c r="AK581"/>
      <c r="AL581"/>
      <c r="AM581"/>
    </row>
    <row r="582" spans="1:39" x14ac:dyDescent="0.3">
      <c r="A582" s="54">
        <v>44308</v>
      </c>
      <c r="B582" s="76">
        <v>177.9</v>
      </c>
      <c r="C582" s="76">
        <v>632</v>
      </c>
      <c r="D582" s="76">
        <v>92.96</v>
      </c>
      <c r="E582" s="76">
        <v>1047.5</v>
      </c>
      <c r="F582" s="76">
        <v>439.63</v>
      </c>
      <c r="N582" s="74"/>
      <c r="P582" s="71"/>
      <c r="S582" s="74"/>
      <c r="U582" s="71"/>
      <c r="X582" s="68"/>
      <c r="Z582" s="69"/>
      <c r="AA582" s="69"/>
      <c r="AC582" s="68"/>
      <c r="AJ582"/>
      <c r="AK582"/>
      <c r="AL582"/>
      <c r="AM582"/>
    </row>
    <row r="583" spans="1:39" x14ac:dyDescent="0.3">
      <c r="A583" s="54">
        <v>44309</v>
      </c>
      <c r="B583" s="76">
        <v>178</v>
      </c>
      <c r="C583" s="76">
        <v>628.1</v>
      </c>
      <c r="D583" s="76">
        <v>92.6</v>
      </c>
      <c r="E583" s="76">
        <v>1050</v>
      </c>
      <c r="F583" s="76">
        <v>439.04</v>
      </c>
      <c r="N583" s="74"/>
      <c r="P583" s="71"/>
      <c r="S583" s="74"/>
      <c r="U583" s="71"/>
      <c r="X583" s="68"/>
      <c r="Z583" s="69"/>
      <c r="AA583" s="69"/>
      <c r="AC583" s="68"/>
      <c r="AJ583"/>
      <c r="AK583"/>
      <c r="AL583"/>
      <c r="AM583"/>
    </row>
    <row r="584" spans="1:39" x14ac:dyDescent="0.3">
      <c r="A584" s="54">
        <v>44312</v>
      </c>
      <c r="B584" s="76">
        <v>179.35</v>
      </c>
      <c r="C584" s="76">
        <v>625.79999999999995</v>
      </c>
      <c r="D584" s="76">
        <v>92.06</v>
      </c>
      <c r="E584" s="76">
        <v>1046</v>
      </c>
      <c r="F584" s="76">
        <v>440.2</v>
      </c>
      <c r="N584" s="74"/>
      <c r="P584" s="71"/>
      <c r="S584" s="74"/>
      <c r="U584" s="71"/>
      <c r="X584" s="68"/>
      <c r="Z584" s="69"/>
      <c r="AA584" s="69"/>
      <c r="AC584" s="68"/>
      <c r="AJ584"/>
      <c r="AK584"/>
      <c r="AL584"/>
      <c r="AM584"/>
    </row>
    <row r="585" spans="1:39" x14ac:dyDescent="0.3">
      <c r="A585" s="54">
        <v>44313</v>
      </c>
      <c r="B585" s="76">
        <v>180.7</v>
      </c>
      <c r="C585" s="76">
        <v>632.70000000000005</v>
      </c>
      <c r="D585" s="76">
        <v>91.12</v>
      </c>
      <c r="E585" s="76">
        <v>1051</v>
      </c>
      <c r="F585" s="76">
        <v>439.85</v>
      </c>
      <c r="N585" s="74"/>
      <c r="P585" s="71"/>
      <c r="S585" s="74"/>
      <c r="U585" s="71"/>
      <c r="X585" s="68"/>
      <c r="Z585" s="69"/>
      <c r="AA585" s="69"/>
      <c r="AC585" s="68"/>
      <c r="AJ585"/>
      <c r="AK585"/>
      <c r="AL585"/>
      <c r="AM585"/>
    </row>
    <row r="586" spans="1:39" x14ac:dyDescent="0.3">
      <c r="A586" s="54">
        <v>44314</v>
      </c>
      <c r="B586" s="76">
        <v>179.8</v>
      </c>
      <c r="C586" s="76">
        <v>633.20000000000005</v>
      </c>
      <c r="D586" s="76">
        <v>89.48</v>
      </c>
      <c r="E586" s="76">
        <v>1050.5</v>
      </c>
      <c r="F586" s="76">
        <v>439.92</v>
      </c>
      <c r="N586" s="74"/>
      <c r="P586" s="71"/>
      <c r="S586" s="74"/>
      <c r="U586" s="71"/>
      <c r="X586" s="68"/>
      <c r="Z586" s="69"/>
      <c r="AA586" s="69"/>
      <c r="AC586" s="68"/>
      <c r="AJ586"/>
      <c r="AK586"/>
      <c r="AL586"/>
      <c r="AM586"/>
    </row>
    <row r="587" spans="1:39" x14ac:dyDescent="0.3">
      <c r="A587" s="54">
        <v>44315</v>
      </c>
      <c r="B587" s="76">
        <v>178.6</v>
      </c>
      <c r="C587" s="76">
        <v>635.70000000000005</v>
      </c>
      <c r="D587" s="76">
        <v>87.08</v>
      </c>
      <c r="E587" s="76">
        <v>1056</v>
      </c>
      <c r="F587" s="76">
        <v>438.77</v>
      </c>
      <c r="N587" s="74"/>
      <c r="P587" s="71"/>
      <c r="S587" s="74"/>
      <c r="U587" s="71"/>
      <c r="X587" s="68"/>
      <c r="Z587" s="69"/>
      <c r="AA587" s="69"/>
      <c r="AC587" s="68"/>
      <c r="AJ587"/>
      <c r="AK587"/>
      <c r="AL587"/>
      <c r="AM587"/>
    </row>
    <row r="588" spans="1:39" x14ac:dyDescent="0.3">
      <c r="A588" s="54">
        <v>44316</v>
      </c>
      <c r="B588" s="76">
        <v>178.15</v>
      </c>
      <c r="C588" s="76">
        <v>626.20000000000005</v>
      </c>
      <c r="D588" s="76">
        <v>87.58</v>
      </c>
      <c r="E588" s="76">
        <v>1044</v>
      </c>
      <c r="F588" s="76">
        <v>437.39</v>
      </c>
      <c r="N588" s="74"/>
      <c r="P588" s="71"/>
      <c r="S588" s="74"/>
      <c r="U588" s="71"/>
      <c r="X588" s="68"/>
      <c r="Z588" s="69"/>
      <c r="AA588" s="69"/>
      <c r="AC588" s="68"/>
      <c r="AJ588"/>
      <c r="AK588"/>
      <c r="AL588"/>
      <c r="AM588"/>
    </row>
    <row r="589" spans="1:39" x14ac:dyDescent="0.3">
      <c r="A589" s="54">
        <v>44319</v>
      </c>
      <c r="B589" s="76">
        <v>182.7</v>
      </c>
      <c r="C589" s="76">
        <v>630.6</v>
      </c>
      <c r="D589" s="76">
        <v>89.14</v>
      </c>
      <c r="E589" s="76">
        <v>1055</v>
      </c>
      <c r="F589" s="76">
        <v>439.92</v>
      </c>
      <c r="N589" s="74"/>
      <c r="P589" s="71"/>
      <c r="S589" s="74"/>
      <c r="U589" s="71"/>
      <c r="X589" s="68"/>
      <c r="Z589" s="69"/>
      <c r="AA589" s="69"/>
      <c r="AC589" s="68"/>
      <c r="AJ589"/>
      <c r="AK589"/>
      <c r="AL589"/>
      <c r="AM589"/>
    </row>
    <row r="590" spans="1:39" x14ac:dyDescent="0.3">
      <c r="A590" s="54">
        <v>44320</v>
      </c>
      <c r="B590" s="76">
        <v>168.05</v>
      </c>
      <c r="C590" s="76">
        <v>618.9</v>
      </c>
      <c r="D590" s="76">
        <v>85.02</v>
      </c>
      <c r="E590" s="76">
        <v>1048.5</v>
      </c>
      <c r="F590" s="76">
        <v>433.65</v>
      </c>
      <c r="N590" s="74"/>
      <c r="P590" s="71"/>
      <c r="S590" s="74"/>
      <c r="U590" s="71"/>
      <c r="X590" s="68"/>
      <c r="Z590" s="69"/>
      <c r="AA590" s="69"/>
      <c r="AC590" s="68"/>
      <c r="AJ590"/>
      <c r="AK590"/>
      <c r="AL590"/>
      <c r="AM590"/>
    </row>
    <row r="591" spans="1:39" x14ac:dyDescent="0.3">
      <c r="A591" s="54">
        <v>44321</v>
      </c>
      <c r="B591" s="76">
        <v>170.65</v>
      </c>
      <c r="C591" s="76">
        <v>631.79999999999995</v>
      </c>
      <c r="D591" s="76">
        <v>87.9</v>
      </c>
      <c r="E591" s="76">
        <v>1071.5</v>
      </c>
      <c r="F591" s="76">
        <v>441.55</v>
      </c>
      <c r="N591" s="74"/>
      <c r="P591" s="71"/>
      <c r="S591" s="74"/>
      <c r="U591" s="71"/>
      <c r="X591" s="68"/>
      <c r="Z591" s="69"/>
      <c r="AA591" s="69"/>
      <c r="AC591" s="68"/>
      <c r="AJ591"/>
      <c r="AK591"/>
      <c r="AL591"/>
      <c r="AM591"/>
    </row>
    <row r="592" spans="1:39" x14ac:dyDescent="0.3">
      <c r="A592" s="54">
        <v>44322</v>
      </c>
      <c r="B592" s="76">
        <v>165.85</v>
      </c>
      <c r="C592" s="76">
        <v>625.29999999999995</v>
      </c>
      <c r="D592" s="76">
        <v>87.1</v>
      </c>
      <c r="E592" s="76">
        <v>1068.5</v>
      </c>
      <c r="F592" s="76">
        <v>441.02</v>
      </c>
      <c r="N592" s="74"/>
      <c r="P592" s="71"/>
      <c r="S592" s="74"/>
      <c r="U592" s="71"/>
      <c r="X592" s="68"/>
      <c r="Z592" s="69"/>
      <c r="AA592" s="69"/>
      <c r="AC592" s="68"/>
      <c r="AJ592"/>
      <c r="AK592"/>
      <c r="AL592"/>
      <c r="AM592"/>
    </row>
    <row r="593" spans="1:39" x14ac:dyDescent="0.3">
      <c r="A593" s="54">
        <v>44323</v>
      </c>
      <c r="B593" s="76">
        <v>165.5</v>
      </c>
      <c r="C593" s="76">
        <v>631.4</v>
      </c>
      <c r="D593" s="76">
        <v>87.5</v>
      </c>
      <c r="E593" s="76">
        <v>1073</v>
      </c>
      <c r="F593" s="76">
        <v>444.93</v>
      </c>
      <c r="N593" s="74"/>
      <c r="P593" s="71"/>
      <c r="S593" s="74"/>
      <c r="U593" s="71"/>
      <c r="X593" s="68"/>
      <c r="Z593" s="69"/>
      <c r="AA593" s="69"/>
      <c r="AC593" s="68"/>
      <c r="AJ593"/>
      <c r="AK593"/>
      <c r="AL593"/>
      <c r="AM593"/>
    </row>
    <row r="594" spans="1:39" x14ac:dyDescent="0.3">
      <c r="A594" s="54">
        <v>44326</v>
      </c>
      <c r="B594" s="76">
        <v>165.25</v>
      </c>
      <c r="C594" s="76">
        <v>625</v>
      </c>
      <c r="D594" s="76">
        <v>87.72</v>
      </c>
      <c r="E594" s="76">
        <v>1059.5</v>
      </c>
      <c r="F594" s="76">
        <v>445.39</v>
      </c>
      <c r="N594" s="74"/>
      <c r="P594" s="71"/>
      <c r="S594" s="74"/>
      <c r="U594" s="71"/>
      <c r="X594" s="68"/>
      <c r="Z594" s="69"/>
      <c r="AA594" s="69"/>
      <c r="AC594" s="68"/>
      <c r="AJ594"/>
      <c r="AK594"/>
      <c r="AL594"/>
      <c r="AM594"/>
    </row>
    <row r="595" spans="1:39" x14ac:dyDescent="0.3">
      <c r="A595" s="54">
        <v>44327</v>
      </c>
      <c r="B595" s="76">
        <v>162.5</v>
      </c>
      <c r="C595" s="76">
        <v>612.29999999999995</v>
      </c>
      <c r="D595" s="76">
        <v>84.46</v>
      </c>
      <c r="E595" s="76">
        <v>1049</v>
      </c>
      <c r="F595" s="76">
        <v>436.61</v>
      </c>
      <c r="N595" s="74"/>
      <c r="P595" s="71"/>
      <c r="S595" s="74"/>
      <c r="U595" s="71"/>
      <c r="X595" s="68"/>
      <c r="Z595" s="69"/>
      <c r="AA595" s="69"/>
      <c r="AC595" s="68"/>
      <c r="AJ595"/>
      <c r="AK595"/>
      <c r="AL595"/>
      <c r="AM595"/>
    </row>
    <row r="596" spans="1:39" x14ac:dyDescent="0.3">
      <c r="A596" s="54">
        <v>44328</v>
      </c>
      <c r="B596" s="76">
        <v>163.69999999999999</v>
      </c>
      <c r="C596" s="76">
        <v>610.20000000000005</v>
      </c>
      <c r="D596" s="76">
        <v>83.92</v>
      </c>
      <c r="E596" s="76">
        <v>1043</v>
      </c>
      <c r="F596" s="76">
        <v>437.93</v>
      </c>
      <c r="N596" s="74"/>
      <c r="P596" s="71"/>
      <c r="S596" s="74"/>
      <c r="U596" s="71"/>
      <c r="X596" s="68"/>
      <c r="Z596" s="69"/>
      <c r="AA596" s="69"/>
      <c r="AC596" s="68"/>
      <c r="AJ596"/>
      <c r="AK596"/>
      <c r="AL596"/>
      <c r="AM596"/>
    </row>
    <row r="597" spans="1:39" x14ac:dyDescent="0.3">
      <c r="A597" s="54">
        <v>44329</v>
      </c>
      <c r="B597" s="76">
        <v>162.75</v>
      </c>
      <c r="C597" s="76">
        <v>616</v>
      </c>
      <c r="D597" s="76">
        <v>83.72</v>
      </c>
      <c r="E597" s="76">
        <v>1055.5</v>
      </c>
      <c r="F597" s="76">
        <v>437.32</v>
      </c>
      <c r="N597" s="74"/>
      <c r="P597" s="71"/>
      <c r="S597" s="74"/>
      <c r="U597" s="71"/>
      <c r="X597" s="68"/>
      <c r="Z597" s="69"/>
      <c r="AA597" s="69"/>
      <c r="AC597" s="68"/>
      <c r="AJ597"/>
      <c r="AK597"/>
      <c r="AL597"/>
      <c r="AM597"/>
    </row>
    <row r="598" spans="1:39" x14ac:dyDescent="0.3">
      <c r="A598" s="54">
        <v>44330</v>
      </c>
      <c r="B598" s="76">
        <v>163.25</v>
      </c>
      <c r="C598" s="76">
        <v>628.1</v>
      </c>
      <c r="D598" s="76">
        <v>85.58</v>
      </c>
      <c r="E598" s="76">
        <v>1068</v>
      </c>
      <c r="F598" s="76">
        <v>442.53</v>
      </c>
      <c r="N598" s="74"/>
      <c r="P598" s="71"/>
      <c r="S598" s="74"/>
      <c r="U598" s="71"/>
      <c r="X598" s="68"/>
      <c r="Z598" s="69"/>
      <c r="AA598" s="69"/>
      <c r="AC598" s="68"/>
      <c r="AJ598"/>
      <c r="AK598"/>
      <c r="AL598"/>
      <c r="AM598"/>
    </row>
    <row r="599" spans="1:39" x14ac:dyDescent="0.3">
      <c r="A599" s="54">
        <v>44333</v>
      </c>
      <c r="B599" s="76">
        <v>165.25</v>
      </c>
      <c r="C599" s="76">
        <v>624</v>
      </c>
      <c r="D599" s="76">
        <v>85.74</v>
      </c>
      <c r="E599" s="76">
        <v>1065.5</v>
      </c>
      <c r="F599" s="76">
        <v>442.29</v>
      </c>
      <c r="N599" s="74"/>
      <c r="P599" s="71"/>
      <c r="S599" s="74"/>
      <c r="U599" s="71"/>
      <c r="X599" s="68"/>
      <c r="Z599" s="69"/>
      <c r="AA599" s="69"/>
      <c r="AC599" s="68"/>
      <c r="AJ599"/>
      <c r="AK599"/>
      <c r="AL599"/>
      <c r="AM599"/>
    </row>
    <row r="600" spans="1:39" x14ac:dyDescent="0.3">
      <c r="A600" s="54">
        <v>44334</v>
      </c>
      <c r="B600" s="76">
        <v>167.7</v>
      </c>
      <c r="C600" s="76">
        <v>623</v>
      </c>
      <c r="D600" s="76">
        <v>85.7</v>
      </c>
      <c r="E600" s="76">
        <v>1061</v>
      </c>
      <c r="F600" s="76">
        <v>443.04</v>
      </c>
      <c r="N600" s="74"/>
      <c r="P600" s="71"/>
      <c r="S600" s="74"/>
      <c r="U600" s="71"/>
      <c r="X600" s="68"/>
      <c r="Z600" s="69"/>
      <c r="AA600" s="69"/>
      <c r="AC600" s="68"/>
      <c r="AJ600"/>
      <c r="AK600"/>
      <c r="AL600"/>
      <c r="AM600"/>
    </row>
    <row r="601" spans="1:39" x14ac:dyDescent="0.3">
      <c r="A601" s="54">
        <v>44335</v>
      </c>
      <c r="B601" s="76">
        <v>166</v>
      </c>
      <c r="C601" s="76">
        <v>619.1</v>
      </c>
      <c r="D601" s="76">
        <v>83.38</v>
      </c>
      <c r="E601" s="76">
        <v>1056.5</v>
      </c>
      <c r="F601" s="76">
        <v>436.34</v>
      </c>
      <c r="N601" s="74"/>
      <c r="P601" s="71"/>
      <c r="S601" s="74"/>
      <c r="U601" s="71"/>
      <c r="X601" s="68"/>
      <c r="Z601" s="69"/>
      <c r="AA601" s="69"/>
      <c r="AC601" s="68"/>
      <c r="AJ601"/>
      <c r="AK601"/>
      <c r="AL601"/>
      <c r="AM601"/>
    </row>
    <row r="602" spans="1:39" x14ac:dyDescent="0.3">
      <c r="A602" s="54">
        <v>44336</v>
      </c>
      <c r="B602" s="76">
        <v>169.75</v>
      </c>
      <c r="C602" s="76">
        <v>628.9</v>
      </c>
      <c r="D602" s="76">
        <v>84.78</v>
      </c>
      <c r="E602" s="76">
        <v>1067</v>
      </c>
      <c r="F602" s="76">
        <v>441.9</v>
      </c>
      <c r="N602" s="74"/>
      <c r="P602" s="71"/>
      <c r="S602" s="74"/>
      <c r="U602" s="71"/>
      <c r="X602" s="68"/>
      <c r="Z602" s="69"/>
      <c r="AA602" s="69"/>
      <c r="AC602" s="68"/>
      <c r="AJ602"/>
      <c r="AK602"/>
      <c r="AL602"/>
      <c r="AM602"/>
    </row>
    <row r="603" spans="1:39" x14ac:dyDescent="0.3">
      <c r="A603" s="54">
        <v>44337</v>
      </c>
      <c r="B603" s="76">
        <v>173.15</v>
      </c>
      <c r="C603" s="76">
        <v>631.6</v>
      </c>
      <c r="D603" s="76">
        <v>85.98</v>
      </c>
      <c r="E603" s="76">
        <v>1082</v>
      </c>
      <c r="F603" s="76">
        <v>444.44</v>
      </c>
      <c r="N603" s="74"/>
      <c r="P603" s="71"/>
      <c r="S603" s="74"/>
      <c r="U603" s="71"/>
      <c r="X603" s="68"/>
      <c r="Z603" s="69"/>
      <c r="AA603" s="69"/>
      <c r="AC603" s="68"/>
      <c r="AJ603"/>
      <c r="AK603"/>
      <c r="AL603"/>
      <c r="AM603"/>
    </row>
    <row r="604" spans="1:39" x14ac:dyDescent="0.3">
      <c r="A604" s="54">
        <v>44341</v>
      </c>
      <c r="B604" s="76">
        <v>174.2</v>
      </c>
      <c r="C604" s="76">
        <v>639.70000000000005</v>
      </c>
      <c r="D604" s="76">
        <v>87</v>
      </c>
      <c r="E604" s="76">
        <v>1114.5</v>
      </c>
      <c r="F604" s="76">
        <v>445.2</v>
      </c>
      <c r="N604" s="74"/>
      <c r="P604" s="71"/>
      <c r="S604" s="74"/>
      <c r="U604" s="71"/>
      <c r="X604" s="68"/>
      <c r="Z604" s="69"/>
      <c r="AA604" s="69"/>
      <c r="AC604" s="68"/>
      <c r="AJ604"/>
      <c r="AK604"/>
      <c r="AL604"/>
      <c r="AM604"/>
    </row>
    <row r="605" spans="1:39" x14ac:dyDescent="0.3">
      <c r="A605" s="54">
        <v>44342</v>
      </c>
      <c r="B605" s="76">
        <v>174.15</v>
      </c>
      <c r="C605" s="76">
        <v>640.6</v>
      </c>
      <c r="D605" s="76">
        <v>87.74</v>
      </c>
      <c r="E605" s="76">
        <v>1126</v>
      </c>
      <c r="F605" s="76">
        <v>445.22</v>
      </c>
      <c r="N605" s="74"/>
      <c r="P605" s="71"/>
      <c r="S605" s="74"/>
      <c r="U605" s="71"/>
      <c r="X605" s="68"/>
      <c r="Z605" s="69"/>
      <c r="AA605" s="69"/>
      <c r="AC605" s="68"/>
      <c r="AJ605"/>
      <c r="AK605"/>
      <c r="AL605"/>
      <c r="AM605"/>
    </row>
    <row r="606" spans="1:39" x14ac:dyDescent="0.3">
      <c r="A606" s="54">
        <v>44343</v>
      </c>
      <c r="B606" s="76">
        <v>173.2</v>
      </c>
      <c r="C606" s="76">
        <v>648.4</v>
      </c>
      <c r="D606" s="76">
        <v>90.44</v>
      </c>
      <c r="E606" s="76">
        <v>1140</v>
      </c>
      <c r="F606" s="76">
        <v>446.44</v>
      </c>
      <c r="N606" s="74"/>
      <c r="P606" s="71"/>
      <c r="S606" s="74"/>
      <c r="U606" s="71"/>
      <c r="X606" s="68"/>
      <c r="Z606" s="69"/>
      <c r="AA606" s="69"/>
      <c r="AC606" s="68"/>
      <c r="AJ606"/>
      <c r="AK606"/>
      <c r="AL606"/>
      <c r="AM606"/>
    </row>
    <row r="607" spans="1:39" x14ac:dyDescent="0.3">
      <c r="A607" s="54">
        <v>44344</v>
      </c>
      <c r="B607" s="76">
        <v>173.1</v>
      </c>
      <c r="C607" s="76">
        <v>655.8</v>
      </c>
      <c r="D607" s="76">
        <v>91.36</v>
      </c>
      <c r="E607" s="76">
        <v>1144</v>
      </c>
      <c r="F607" s="76">
        <v>448.98</v>
      </c>
      <c r="N607" s="74"/>
      <c r="P607" s="71"/>
      <c r="S607" s="74"/>
      <c r="U607" s="71"/>
      <c r="X607" s="68"/>
      <c r="Z607" s="69"/>
      <c r="AA607" s="69"/>
      <c r="AC607" s="68"/>
      <c r="AJ607"/>
      <c r="AK607"/>
      <c r="AL607"/>
      <c r="AM607"/>
    </row>
    <row r="608" spans="1:39" x14ac:dyDescent="0.3">
      <c r="A608" s="54">
        <v>44347</v>
      </c>
      <c r="B608" s="76">
        <v>172.95</v>
      </c>
      <c r="C608" s="76">
        <v>652</v>
      </c>
      <c r="D608" s="76">
        <v>92.5</v>
      </c>
      <c r="E608" s="76">
        <v>1152.5</v>
      </c>
      <c r="F608" s="76">
        <v>446.76</v>
      </c>
      <c r="N608" s="74"/>
      <c r="P608" s="71"/>
      <c r="S608" s="74"/>
      <c r="U608" s="71"/>
      <c r="X608" s="68"/>
      <c r="Z608" s="69"/>
      <c r="AA608" s="69"/>
      <c r="AC608" s="68"/>
      <c r="AJ608"/>
      <c r="AK608"/>
      <c r="AL608"/>
      <c r="AM608"/>
    </row>
    <row r="609" spans="1:39" x14ac:dyDescent="0.3">
      <c r="A609" s="54">
        <v>44348</v>
      </c>
      <c r="B609" s="76">
        <v>173.4</v>
      </c>
      <c r="C609" s="76">
        <v>657.1</v>
      </c>
      <c r="D609" s="76">
        <v>97.08</v>
      </c>
      <c r="E609" s="76">
        <v>1150</v>
      </c>
      <c r="F609" s="76">
        <v>450.1</v>
      </c>
      <c r="N609" s="74"/>
      <c r="P609" s="71"/>
      <c r="S609" s="74"/>
      <c r="U609" s="71"/>
      <c r="X609" s="68"/>
      <c r="Z609" s="69"/>
      <c r="AA609" s="69"/>
      <c r="AC609" s="68"/>
      <c r="AJ609"/>
      <c r="AK609"/>
      <c r="AL609"/>
      <c r="AM609"/>
    </row>
    <row r="610" spans="1:39" x14ac:dyDescent="0.3">
      <c r="A610" s="54">
        <v>44349</v>
      </c>
      <c r="B610" s="76">
        <v>174.35</v>
      </c>
      <c r="C610" s="76">
        <v>661</v>
      </c>
      <c r="D610" s="76">
        <v>98.36</v>
      </c>
      <c r="E610" s="76">
        <v>1155</v>
      </c>
      <c r="F610" s="76">
        <v>451.34</v>
      </c>
      <c r="N610" s="74"/>
      <c r="P610" s="71"/>
      <c r="S610" s="74"/>
      <c r="U610" s="71"/>
      <c r="X610" s="68"/>
      <c r="Z610" s="69"/>
      <c r="AA610" s="69"/>
      <c r="AC610" s="68"/>
      <c r="AJ610"/>
      <c r="AK610"/>
      <c r="AL610"/>
      <c r="AM610"/>
    </row>
    <row r="611" spans="1:39" x14ac:dyDescent="0.3">
      <c r="A611" s="54">
        <v>44350</v>
      </c>
      <c r="B611" s="76">
        <v>177.9</v>
      </c>
      <c r="C611" s="76">
        <v>654.29999999999995</v>
      </c>
      <c r="D611" s="76">
        <v>99.12</v>
      </c>
      <c r="E611" s="76">
        <v>1155</v>
      </c>
      <c r="F611" s="76">
        <v>450.79</v>
      </c>
      <c r="N611" s="74"/>
      <c r="P611" s="71"/>
      <c r="S611" s="74"/>
      <c r="U611" s="71"/>
      <c r="X611" s="68"/>
      <c r="Z611" s="69"/>
      <c r="AA611" s="69"/>
      <c r="AC611" s="68"/>
      <c r="AJ611"/>
      <c r="AK611"/>
      <c r="AL611"/>
      <c r="AM611"/>
    </row>
    <row r="612" spans="1:39" x14ac:dyDescent="0.3">
      <c r="A612" s="54">
        <v>44351</v>
      </c>
      <c r="B612" s="76">
        <v>178.95</v>
      </c>
      <c r="C612" s="76">
        <v>651.20000000000005</v>
      </c>
      <c r="D612" s="76">
        <v>99.74</v>
      </c>
      <c r="E612" s="76">
        <v>1158.5</v>
      </c>
      <c r="F612" s="76">
        <v>452.57</v>
      </c>
      <c r="N612" s="74"/>
      <c r="P612" s="71"/>
      <c r="S612" s="74"/>
      <c r="U612" s="71"/>
      <c r="X612" s="68"/>
      <c r="Z612" s="69"/>
      <c r="AA612" s="69"/>
      <c r="AC612" s="68"/>
      <c r="AJ612"/>
      <c r="AK612"/>
      <c r="AL612"/>
      <c r="AM612"/>
    </row>
    <row r="613" spans="1:39" x14ac:dyDescent="0.3">
      <c r="A613" s="54">
        <v>44354</v>
      </c>
      <c r="B613" s="76">
        <v>180.3</v>
      </c>
      <c r="C613" s="76">
        <v>657.3</v>
      </c>
      <c r="D613" s="76">
        <v>101.2</v>
      </c>
      <c r="E613" s="76">
        <v>1168</v>
      </c>
      <c r="F613" s="76">
        <v>453.56</v>
      </c>
      <c r="N613" s="74"/>
      <c r="P613" s="71"/>
      <c r="S613" s="74"/>
      <c r="U613" s="71"/>
      <c r="X613" s="68"/>
      <c r="Z613" s="69"/>
      <c r="AA613" s="69"/>
      <c r="AC613" s="68"/>
      <c r="AJ613"/>
      <c r="AK613"/>
      <c r="AL613"/>
      <c r="AM613"/>
    </row>
    <row r="614" spans="1:39" x14ac:dyDescent="0.3">
      <c r="A614" s="54">
        <v>44355</v>
      </c>
      <c r="B614" s="76">
        <v>179.55</v>
      </c>
      <c r="C614" s="76">
        <v>659.7</v>
      </c>
      <c r="D614" s="76">
        <v>97.36</v>
      </c>
      <c r="E614" s="76">
        <v>1182</v>
      </c>
      <c r="F614" s="76">
        <v>454.01</v>
      </c>
      <c r="N614" s="74"/>
      <c r="P614" s="71"/>
      <c r="S614" s="74"/>
      <c r="U614" s="71"/>
      <c r="X614" s="68"/>
      <c r="Z614" s="69"/>
      <c r="AA614" s="69"/>
      <c r="AC614" s="68"/>
      <c r="AJ614"/>
      <c r="AK614"/>
      <c r="AL614"/>
      <c r="AM614"/>
    </row>
    <row r="615" spans="1:39" x14ac:dyDescent="0.3">
      <c r="A615" s="54">
        <v>44356</v>
      </c>
      <c r="B615" s="76">
        <v>174.8</v>
      </c>
      <c r="C615" s="76">
        <v>662.5</v>
      </c>
      <c r="D615" s="76">
        <v>97.18</v>
      </c>
      <c r="E615" s="76">
        <v>1193</v>
      </c>
      <c r="F615" s="76">
        <v>454.44</v>
      </c>
      <c r="N615" s="74"/>
      <c r="P615" s="71"/>
      <c r="S615" s="74"/>
      <c r="U615" s="71"/>
      <c r="X615" s="68"/>
      <c r="Z615" s="69"/>
      <c r="AA615" s="69"/>
      <c r="AC615" s="68"/>
      <c r="AJ615"/>
      <c r="AK615"/>
      <c r="AL615"/>
      <c r="AM615"/>
    </row>
    <row r="616" spans="1:39" x14ac:dyDescent="0.3">
      <c r="A616" s="54">
        <v>44357</v>
      </c>
      <c r="B616" s="76">
        <v>173.9</v>
      </c>
      <c r="C616" s="76">
        <v>657.7</v>
      </c>
      <c r="D616" s="76">
        <v>96.88</v>
      </c>
      <c r="E616" s="76">
        <v>1184</v>
      </c>
      <c r="F616" s="76">
        <v>454.56</v>
      </c>
      <c r="N616" s="74"/>
      <c r="P616" s="71"/>
      <c r="S616" s="74"/>
      <c r="U616" s="71"/>
      <c r="X616" s="68"/>
      <c r="Z616" s="69"/>
      <c r="AA616" s="69"/>
      <c r="AC616" s="68"/>
      <c r="AJ616"/>
      <c r="AK616"/>
      <c r="AL616"/>
      <c r="AM616"/>
    </row>
    <row r="617" spans="1:39" x14ac:dyDescent="0.3">
      <c r="A617" s="54">
        <v>44358</v>
      </c>
      <c r="B617" s="76">
        <v>174</v>
      </c>
      <c r="C617" s="76">
        <v>668.1</v>
      </c>
      <c r="D617" s="76">
        <v>98.42</v>
      </c>
      <c r="E617" s="76">
        <v>1197.5</v>
      </c>
      <c r="F617" s="76">
        <v>457.51</v>
      </c>
      <c r="N617" s="74"/>
      <c r="P617" s="71"/>
      <c r="S617" s="74"/>
      <c r="U617" s="71"/>
      <c r="X617" s="68"/>
      <c r="Z617" s="69"/>
      <c r="AA617" s="69"/>
      <c r="AC617" s="68"/>
      <c r="AJ617"/>
      <c r="AK617"/>
      <c r="AL617"/>
      <c r="AM617"/>
    </row>
    <row r="618" spans="1:39" x14ac:dyDescent="0.3">
      <c r="A618" s="54">
        <v>44361</v>
      </c>
      <c r="B618" s="76">
        <v>168.25</v>
      </c>
      <c r="C618" s="76">
        <v>672.6</v>
      </c>
      <c r="D618" s="76">
        <v>97.2</v>
      </c>
      <c r="E618" s="76">
        <v>1196</v>
      </c>
      <c r="F618" s="76">
        <v>458.32</v>
      </c>
      <c r="N618" s="74"/>
      <c r="P618" s="71"/>
      <c r="S618" s="74"/>
      <c r="U618" s="71"/>
      <c r="X618" s="68"/>
      <c r="Z618" s="69"/>
      <c r="AA618" s="69"/>
      <c r="AC618" s="68"/>
      <c r="AJ618"/>
      <c r="AK618"/>
      <c r="AL618"/>
      <c r="AM618"/>
    </row>
    <row r="619" spans="1:39" x14ac:dyDescent="0.3">
      <c r="A619" s="54">
        <v>44362</v>
      </c>
      <c r="B619" s="76">
        <v>167.85</v>
      </c>
      <c r="C619" s="76">
        <v>677.8</v>
      </c>
      <c r="D619" s="76">
        <v>95.52</v>
      </c>
      <c r="E619" s="76">
        <v>1203</v>
      </c>
      <c r="F619" s="76">
        <v>458.81</v>
      </c>
      <c r="N619" s="74"/>
      <c r="P619" s="71"/>
      <c r="S619" s="74"/>
      <c r="U619" s="71"/>
      <c r="X619" s="68"/>
      <c r="Z619" s="69"/>
      <c r="AA619" s="69"/>
      <c r="AC619" s="68"/>
      <c r="AJ619"/>
      <c r="AK619"/>
      <c r="AL619"/>
      <c r="AM619"/>
    </row>
    <row r="620" spans="1:39" x14ac:dyDescent="0.3">
      <c r="A620" s="54">
        <v>44363</v>
      </c>
      <c r="B620" s="76">
        <v>166.4</v>
      </c>
      <c r="C620" s="76">
        <v>682.3</v>
      </c>
      <c r="D620" s="76">
        <v>94.56</v>
      </c>
      <c r="E620" s="76">
        <v>1204</v>
      </c>
      <c r="F620" s="76">
        <v>459.86</v>
      </c>
      <c r="N620" s="74"/>
      <c r="P620" s="71"/>
      <c r="S620" s="74"/>
      <c r="U620" s="71"/>
      <c r="X620" s="68"/>
      <c r="Z620" s="69"/>
      <c r="AA620" s="69"/>
      <c r="AC620" s="68"/>
      <c r="AJ620"/>
      <c r="AK620"/>
      <c r="AL620"/>
      <c r="AM620"/>
    </row>
    <row r="621" spans="1:39" x14ac:dyDescent="0.3">
      <c r="A621" s="54">
        <v>44364</v>
      </c>
      <c r="B621" s="76">
        <v>169.6</v>
      </c>
      <c r="C621" s="76">
        <v>687.3</v>
      </c>
      <c r="D621" s="76">
        <v>95</v>
      </c>
      <c r="E621" s="76">
        <v>1209</v>
      </c>
      <c r="F621" s="76">
        <v>459.33</v>
      </c>
      <c r="N621" s="74"/>
      <c r="P621" s="71"/>
      <c r="S621" s="74"/>
      <c r="U621" s="71"/>
      <c r="X621" s="68"/>
      <c r="Z621" s="69"/>
      <c r="AA621" s="69"/>
      <c r="AC621" s="68"/>
      <c r="AJ621"/>
      <c r="AK621"/>
      <c r="AL621"/>
      <c r="AM621"/>
    </row>
    <row r="622" spans="1:39" x14ac:dyDescent="0.3">
      <c r="A622" s="54">
        <v>44365</v>
      </c>
      <c r="B622" s="76">
        <v>169.1</v>
      </c>
      <c r="C622" s="76">
        <v>681.1</v>
      </c>
      <c r="D622" s="76">
        <v>92.14</v>
      </c>
      <c r="E622" s="76">
        <v>1213</v>
      </c>
      <c r="F622" s="76">
        <v>452.05</v>
      </c>
      <c r="N622" s="74"/>
      <c r="P622" s="71"/>
      <c r="S622" s="74"/>
      <c r="U622" s="71"/>
      <c r="X622" s="68"/>
      <c r="Z622" s="69"/>
      <c r="AA622" s="69"/>
      <c r="AC622" s="68"/>
      <c r="AJ622"/>
      <c r="AK622"/>
      <c r="AL622"/>
      <c r="AM622"/>
    </row>
    <row r="623" spans="1:39" x14ac:dyDescent="0.3">
      <c r="A623" s="54">
        <v>44368</v>
      </c>
      <c r="B623" s="76">
        <v>170.55</v>
      </c>
      <c r="C623" s="76">
        <v>680.1</v>
      </c>
      <c r="D623" s="76">
        <v>95.46</v>
      </c>
      <c r="E623" s="76">
        <v>1225.5</v>
      </c>
      <c r="F623" s="76">
        <v>455.23</v>
      </c>
      <c r="N623" s="74"/>
      <c r="P623" s="71"/>
      <c r="S623" s="74"/>
      <c r="U623" s="71"/>
      <c r="X623" s="68"/>
      <c r="Z623" s="69"/>
      <c r="AA623" s="69"/>
      <c r="AC623" s="68"/>
      <c r="AJ623"/>
      <c r="AK623"/>
      <c r="AL623"/>
      <c r="AM623"/>
    </row>
    <row r="624" spans="1:39" x14ac:dyDescent="0.3">
      <c r="A624" s="54">
        <v>44369</v>
      </c>
      <c r="B624" s="76">
        <v>168.7</v>
      </c>
      <c r="C624" s="76">
        <v>681.2</v>
      </c>
      <c r="D624" s="76">
        <v>94.18</v>
      </c>
      <c r="E624" s="76">
        <v>1223</v>
      </c>
      <c r="F624" s="76">
        <v>456.42</v>
      </c>
      <c r="N624" s="74"/>
      <c r="P624" s="71"/>
      <c r="S624" s="74"/>
      <c r="U624" s="71"/>
      <c r="X624" s="68"/>
      <c r="Z624" s="69"/>
      <c r="AA624" s="69"/>
      <c r="AC624" s="68"/>
      <c r="AJ624"/>
      <c r="AK624"/>
      <c r="AL624"/>
      <c r="AM624"/>
    </row>
    <row r="625" spans="1:39" x14ac:dyDescent="0.3">
      <c r="A625" s="54">
        <v>44370</v>
      </c>
      <c r="B625" s="76">
        <v>167.3</v>
      </c>
      <c r="C625" s="76">
        <v>669.1</v>
      </c>
      <c r="D625" s="76">
        <v>94.3</v>
      </c>
      <c r="E625" s="76">
        <v>1205</v>
      </c>
      <c r="F625" s="76">
        <v>453.1</v>
      </c>
      <c r="N625" s="74"/>
      <c r="P625" s="71"/>
      <c r="S625" s="74"/>
      <c r="U625" s="71"/>
      <c r="X625" s="68"/>
      <c r="Z625" s="69"/>
      <c r="AA625" s="69"/>
      <c r="AC625" s="68"/>
      <c r="AJ625"/>
      <c r="AK625"/>
      <c r="AL625"/>
      <c r="AM625"/>
    </row>
    <row r="626" spans="1:39" x14ac:dyDescent="0.3">
      <c r="A626" s="54">
        <v>44371</v>
      </c>
      <c r="B626" s="76">
        <v>169.75</v>
      </c>
      <c r="C626" s="76">
        <v>673.2</v>
      </c>
      <c r="D626" s="76">
        <v>96.68</v>
      </c>
      <c r="E626" s="76">
        <v>1228.5</v>
      </c>
      <c r="F626" s="76">
        <v>457.04</v>
      </c>
      <c r="N626" s="74"/>
      <c r="P626" s="71"/>
      <c r="S626" s="74"/>
      <c r="U626" s="71"/>
      <c r="X626" s="68"/>
      <c r="Z626" s="69"/>
      <c r="AA626" s="69"/>
      <c r="AC626" s="68"/>
      <c r="AJ626"/>
      <c r="AK626"/>
      <c r="AL626"/>
      <c r="AM626"/>
    </row>
    <row r="627" spans="1:39" x14ac:dyDescent="0.3">
      <c r="A627" s="54">
        <v>44372</v>
      </c>
      <c r="B627" s="76">
        <v>170.45</v>
      </c>
      <c r="C627" s="76">
        <v>673.6</v>
      </c>
      <c r="D627" s="76">
        <v>95.26</v>
      </c>
      <c r="E627" s="76">
        <v>1227</v>
      </c>
      <c r="F627" s="76">
        <v>457.63</v>
      </c>
      <c r="N627" s="74"/>
      <c r="P627" s="71"/>
      <c r="S627" s="74"/>
      <c r="U627" s="71"/>
      <c r="X627" s="68"/>
      <c r="Z627" s="69"/>
      <c r="AA627" s="69"/>
      <c r="AC627" s="68"/>
      <c r="AJ627"/>
      <c r="AK627"/>
      <c r="AL627"/>
      <c r="AM627"/>
    </row>
    <row r="628" spans="1:39" x14ac:dyDescent="0.3">
      <c r="A628" s="54">
        <v>44375</v>
      </c>
      <c r="B628" s="76">
        <v>171.6</v>
      </c>
      <c r="C628" s="76">
        <v>667.6</v>
      </c>
      <c r="D628" s="76">
        <v>94</v>
      </c>
      <c r="E628" s="76">
        <v>1221.5</v>
      </c>
      <c r="F628" s="76">
        <v>454.94</v>
      </c>
      <c r="N628" s="74"/>
      <c r="P628" s="71"/>
      <c r="S628" s="74"/>
      <c r="U628" s="71"/>
      <c r="X628" s="68"/>
      <c r="Z628" s="69"/>
      <c r="AA628" s="69"/>
      <c r="AC628" s="68"/>
      <c r="AJ628"/>
      <c r="AK628"/>
      <c r="AL628"/>
      <c r="AM628"/>
    </row>
    <row r="629" spans="1:39" x14ac:dyDescent="0.3">
      <c r="A629" s="54">
        <v>44376</v>
      </c>
      <c r="B629" s="76">
        <v>173.5</v>
      </c>
      <c r="C629" s="76">
        <v>674</v>
      </c>
      <c r="D629" s="76">
        <v>94.32</v>
      </c>
      <c r="E629" s="76">
        <v>1231.5</v>
      </c>
      <c r="F629" s="76">
        <v>456.37</v>
      </c>
      <c r="N629" s="74"/>
      <c r="P629" s="71"/>
      <c r="S629" s="74"/>
      <c r="U629" s="71"/>
      <c r="X629" s="68"/>
      <c r="Z629" s="69"/>
      <c r="AA629" s="69"/>
      <c r="AC629" s="68"/>
      <c r="AJ629"/>
      <c r="AK629"/>
      <c r="AL629"/>
      <c r="AM629"/>
    </row>
    <row r="630" spans="1:39" x14ac:dyDescent="0.3">
      <c r="A630" s="54">
        <v>44377</v>
      </c>
      <c r="B630" s="76">
        <v>174</v>
      </c>
      <c r="C630" s="76">
        <v>661.3</v>
      </c>
      <c r="D630" s="76">
        <v>90.36</v>
      </c>
      <c r="E630" s="76">
        <v>1228.5</v>
      </c>
      <c r="F630" s="76">
        <v>452.84</v>
      </c>
      <c r="N630" s="74"/>
      <c r="P630" s="71"/>
      <c r="S630" s="74"/>
      <c r="U630" s="71"/>
      <c r="X630" s="68"/>
      <c r="Z630" s="69"/>
      <c r="AA630" s="69"/>
      <c r="AC630" s="68"/>
      <c r="AJ630"/>
      <c r="AK630"/>
      <c r="AL630"/>
      <c r="AM630"/>
    </row>
    <row r="631" spans="1:39" x14ac:dyDescent="0.3">
      <c r="A631" s="54">
        <v>44378</v>
      </c>
      <c r="B631" s="76">
        <v>171.7</v>
      </c>
      <c r="C631" s="76">
        <v>663.9</v>
      </c>
      <c r="D631" s="76">
        <v>91.4</v>
      </c>
      <c r="E631" s="76">
        <v>1220</v>
      </c>
      <c r="F631" s="76">
        <v>455.63</v>
      </c>
      <c r="N631" s="74"/>
      <c r="P631" s="71"/>
      <c r="S631" s="74"/>
      <c r="U631" s="71"/>
      <c r="X631" s="68"/>
      <c r="Z631" s="69"/>
      <c r="AA631" s="69"/>
      <c r="AC631" s="68"/>
      <c r="AJ631"/>
      <c r="AK631"/>
      <c r="AL631"/>
      <c r="AM631"/>
    </row>
    <row r="632" spans="1:39" x14ac:dyDescent="0.3">
      <c r="A632" s="54">
        <v>44379</v>
      </c>
      <c r="B632" s="76">
        <v>173.95</v>
      </c>
      <c r="C632" s="76">
        <v>663.4</v>
      </c>
      <c r="D632" s="76">
        <v>91.44</v>
      </c>
      <c r="E632" s="76">
        <v>1218</v>
      </c>
      <c r="F632" s="76">
        <v>456.81</v>
      </c>
      <c r="N632" s="74"/>
      <c r="P632" s="71"/>
      <c r="S632" s="74"/>
      <c r="U632" s="71"/>
      <c r="X632" s="68"/>
      <c r="Z632" s="69"/>
      <c r="AA632" s="69"/>
      <c r="AC632" s="68"/>
      <c r="AJ632"/>
      <c r="AK632"/>
      <c r="AL632"/>
      <c r="AM632"/>
    </row>
    <row r="633" spans="1:39" x14ac:dyDescent="0.3">
      <c r="A633" s="54">
        <v>44382</v>
      </c>
      <c r="B633" s="76">
        <v>173.1</v>
      </c>
      <c r="C633" s="76">
        <v>660.7</v>
      </c>
      <c r="D633" s="76">
        <v>91.52</v>
      </c>
      <c r="E633" s="76">
        <v>1220</v>
      </c>
      <c r="F633" s="76">
        <v>458.36</v>
      </c>
      <c r="N633" s="74"/>
      <c r="P633" s="71"/>
      <c r="S633" s="74"/>
      <c r="U633" s="71"/>
      <c r="X633" s="68"/>
      <c r="Z633" s="69"/>
      <c r="AA633" s="69"/>
      <c r="AC633" s="68"/>
      <c r="AJ633"/>
      <c r="AK633"/>
      <c r="AL633"/>
      <c r="AM633"/>
    </row>
    <row r="634" spans="1:39" x14ac:dyDescent="0.3">
      <c r="A634" s="54">
        <v>44383</v>
      </c>
      <c r="B634" s="76">
        <v>174.4</v>
      </c>
      <c r="C634" s="76">
        <v>655.8</v>
      </c>
      <c r="D634" s="76">
        <v>89.06</v>
      </c>
      <c r="E634" s="76">
        <v>1224</v>
      </c>
      <c r="F634" s="76">
        <v>455.98</v>
      </c>
      <c r="N634" s="74"/>
      <c r="P634" s="71"/>
      <c r="S634" s="74"/>
      <c r="U634" s="71"/>
      <c r="X634" s="68"/>
      <c r="Z634" s="69"/>
      <c r="AA634" s="69"/>
      <c r="AC634" s="68"/>
      <c r="AJ634"/>
      <c r="AK634"/>
      <c r="AL634"/>
      <c r="AM634"/>
    </row>
    <row r="635" spans="1:39" x14ac:dyDescent="0.3">
      <c r="A635" s="54">
        <v>44384</v>
      </c>
      <c r="B635" s="76">
        <v>174.85</v>
      </c>
      <c r="C635" s="76">
        <v>660.4</v>
      </c>
      <c r="D635" s="76">
        <v>90.2</v>
      </c>
      <c r="E635" s="76">
        <v>1237.5</v>
      </c>
      <c r="F635" s="76">
        <v>459.53</v>
      </c>
      <c r="N635" s="74"/>
      <c r="P635" s="71"/>
      <c r="S635" s="74"/>
      <c r="U635" s="71"/>
      <c r="X635" s="68"/>
      <c r="Z635" s="69"/>
      <c r="AA635" s="69"/>
      <c r="AC635" s="68"/>
      <c r="AJ635"/>
      <c r="AK635"/>
      <c r="AL635"/>
      <c r="AM635"/>
    </row>
    <row r="636" spans="1:39" x14ac:dyDescent="0.3">
      <c r="A636" s="54">
        <v>44385</v>
      </c>
      <c r="B636" s="76">
        <v>173.7</v>
      </c>
      <c r="C636" s="76">
        <v>639.20000000000005</v>
      </c>
      <c r="D636" s="76">
        <v>87.56</v>
      </c>
      <c r="E636" s="76">
        <v>1204.5</v>
      </c>
      <c r="F636" s="76">
        <v>451.61</v>
      </c>
      <c r="N636" s="74"/>
      <c r="P636" s="71"/>
      <c r="S636" s="74"/>
      <c r="U636" s="71"/>
      <c r="X636" s="68"/>
      <c r="Z636" s="69"/>
      <c r="AA636" s="69"/>
      <c r="AC636" s="68"/>
      <c r="AJ636"/>
      <c r="AK636"/>
      <c r="AL636"/>
      <c r="AM636"/>
    </row>
    <row r="637" spans="1:39" x14ac:dyDescent="0.3">
      <c r="A637" s="54">
        <v>44386</v>
      </c>
      <c r="B637" s="76">
        <v>176</v>
      </c>
      <c r="C637" s="76">
        <v>662.4</v>
      </c>
      <c r="D637" s="76">
        <v>92.9</v>
      </c>
      <c r="E637" s="76">
        <v>1235.5</v>
      </c>
      <c r="F637" s="76">
        <v>457.67</v>
      </c>
      <c r="N637" s="74"/>
      <c r="P637" s="71"/>
      <c r="S637" s="74"/>
      <c r="U637" s="71"/>
      <c r="X637" s="68"/>
      <c r="Z637" s="69"/>
      <c r="AA637" s="69"/>
      <c r="AC637" s="68"/>
      <c r="AJ637"/>
      <c r="AK637"/>
      <c r="AL637"/>
      <c r="AM637"/>
    </row>
    <row r="638" spans="1:39" x14ac:dyDescent="0.3">
      <c r="A638" s="54">
        <v>44389</v>
      </c>
      <c r="B638" s="76">
        <v>177.3</v>
      </c>
      <c r="C638" s="76">
        <v>666</v>
      </c>
      <c r="D638" s="76">
        <v>94.5</v>
      </c>
      <c r="E638" s="76">
        <v>1252</v>
      </c>
      <c r="F638" s="76">
        <v>460.83</v>
      </c>
      <c r="N638" s="74"/>
      <c r="P638" s="71"/>
      <c r="S638" s="74"/>
      <c r="U638" s="71"/>
      <c r="X638" s="68"/>
      <c r="Z638" s="69"/>
      <c r="AA638" s="69"/>
      <c r="AC638" s="68"/>
      <c r="AJ638"/>
      <c r="AK638"/>
      <c r="AL638"/>
      <c r="AM638"/>
    </row>
    <row r="639" spans="1:39" x14ac:dyDescent="0.3">
      <c r="A639" s="54">
        <v>44390</v>
      </c>
      <c r="B639" s="76">
        <v>177.25</v>
      </c>
      <c r="C639" s="76">
        <v>670.7</v>
      </c>
      <c r="D639" s="76">
        <v>93.4</v>
      </c>
      <c r="E639" s="76">
        <v>1266.5</v>
      </c>
      <c r="F639" s="76">
        <v>460.96</v>
      </c>
      <c r="N639" s="74"/>
      <c r="P639" s="71"/>
      <c r="S639" s="74"/>
      <c r="U639" s="71"/>
      <c r="X639" s="68"/>
      <c r="Z639" s="69"/>
      <c r="AA639" s="69"/>
      <c r="AC639" s="68"/>
      <c r="AJ639"/>
      <c r="AK639"/>
      <c r="AL639"/>
      <c r="AM639"/>
    </row>
    <row r="640" spans="1:39" x14ac:dyDescent="0.3">
      <c r="A640" s="54">
        <v>44391</v>
      </c>
      <c r="B640" s="76">
        <v>177.9</v>
      </c>
      <c r="C640" s="76">
        <v>671.6</v>
      </c>
      <c r="D640" s="76">
        <v>93.36</v>
      </c>
      <c r="E640" s="76">
        <v>1269.5</v>
      </c>
      <c r="F640" s="76">
        <v>460.56</v>
      </c>
      <c r="N640" s="74"/>
      <c r="P640" s="71"/>
      <c r="S640" s="74"/>
      <c r="U640" s="71"/>
      <c r="X640" s="68"/>
      <c r="Z640" s="69"/>
      <c r="AA640" s="69"/>
      <c r="AC640" s="68"/>
      <c r="AJ640"/>
      <c r="AK640"/>
      <c r="AL640"/>
      <c r="AM640"/>
    </row>
    <row r="641" spans="1:39" x14ac:dyDescent="0.3">
      <c r="A641" s="54">
        <v>44392</v>
      </c>
      <c r="B641" s="76">
        <v>173.7</v>
      </c>
      <c r="C641" s="76">
        <v>663.2</v>
      </c>
      <c r="D641" s="76">
        <v>91.82</v>
      </c>
      <c r="E641" s="76">
        <v>1269</v>
      </c>
      <c r="F641" s="76">
        <v>456.2</v>
      </c>
      <c r="N641" s="74"/>
      <c r="P641" s="71"/>
      <c r="S641" s="74"/>
      <c r="U641" s="71"/>
      <c r="X641" s="68"/>
      <c r="Z641" s="69"/>
      <c r="AA641" s="69"/>
      <c r="AC641" s="68"/>
      <c r="AJ641"/>
      <c r="AK641"/>
      <c r="AL641"/>
      <c r="AM641"/>
    </row>
    <row r="642" spans="1:39" x14ac:dyDescent="0.3">
      <c r="A642" s="54">
        <v>44393</v>
      </c>
      <c r="B642" s="76">
        <v>175.85</v>
      </c>
      <c r="C642" s="76">
        <v>654.29999999999995</v>
      </c>
      <c r="D642" s="76">
        <v>90.78</v>
      </c>
      <c r="E642" s="76">
        <v>1250</v>
      </c>
      <c r="F642" s="76">
        <v>454.74</v>
      </c>
      <c r="N642" s="74"/>
      <c r="P642" s="71"/>
      <c r="S642" s="74"/>
      <c r="U642" s="71"/>
      <c r="X642" s="68"/>
      <c r="Z642" s="69"/>
      <c r="AA642" s="69"/>
      <c r="AC642" s="68"/>
      <c r="AJ642"/>
      <c r="AK642"/>
      <c r="AL642"/>
      <c r="AM642"/>
    </row>
    <row r="643" spans="1:39" x14ac:dyDescent="0.3">
      <c r="A643" s="54">
        <v>44396</v>
      </c>
      <c r="B643" s="76">
        <v>173.5</v>
      </c>
      <c r="C643" s="76">
        <v>639.9</v>
      </c>
      <c r="D643" s="76">
        <v>88.36</v>
      </c>
      <c r="E643" s="76">
        <v>1232</v>
      </c>
      <c r="F643" s="76">
        <v>444.29</v>
      </c>
      <c r="N643" s="74"/>
      <c r="P643" s="71"/>
      <c r="S643" s="74"/>
      <c r="U643" s="71"/>
      <c r="X643" s="68"/>
      <c r="Z643" s="69"/>
      <c r="AA643" s="69"/>
      <c r="AC643" s="68"/>
      <c r="AJ643"/>
      <c r="AK643"/>
      <c r="AL643"/>
      <c r="AM643"/>
    </row>
    <row r="644" spans="1:39" x14ac:dyDescent="0.3">
      <c r="A644" s="54">
        <v>44397</v>
      </c>
      <c r="B644" s="76">
        <v>172.45</v>
      </c>
      <c r="C644" s="76">
        <v>645.1</v>
      </c>
      <c r="D644" s="76">
        <v>89.1</v>
      </c>
      <c r="E644" s="76">
        <v>1240</v>
      </c>
      <c r="F644" s="76">
        <v>446.61</v>
      </c>
      <c r="N644" s="74"/>
      <c r="P644" s="71"/>
      <c r="S644" s="74"/>
      <c r="U644" s="71"/>
      <c r="X644" s="68"/>
      <c r="Z644" s="69"/>
      <c r="AA644" s="69"/>
      <c r="AC644" s="68"/>
      <c r="AJ644"/>
      <c r="AK644"/>
      <c r="AL644"/>
      <c r="AM644"/>
    </row>
    <row r="645" spans="1:39" x14ac:dyDescent="0.3">
      <c r="A645" s="54">
        <v>44398</v>
      </c>
      <c r="B645" s="76">
        <v>174.65</v>
      </c>
      <c r="C645" s="76">
        <v>659.2</v>
      </c>
      <c r="D645" s="76">
        <v>91.42</v>
      </c>
      <c r="E645" s="76">
        <v>1257.5</v>
      </c>
      <c r="F645" s="76">
        <v>453.97</v>
      </c>
      <c r="N645" s="74"/>
      <c r="P645" s="71"/>
      <c r="S645" s="74"/>
      <c r="U645" s="71"/>
      <c r="X645" s="68"/>
      <c r="Z645" s="69"/>
      <c r="AA645" s="69"/>
      <c r="AC645" s="68"/>
      <c r="AJ645"/>
      <c r="AK645"/>
      <c r="AL645"/>
      <c r="AM645"/>
    </row>
    <row r="646" spans="1:39" x14ac:dyDescent="0.3">
      <c r="A646" s="54">
        <v>44399</v>
      </c>
      <c r="B646" s="76">
        <v>174.9</v>
      </c>
      <c r="C646" s="76">
        <v>660.4</v>
      </c>
      <c r="D646" s="76">
        <v>91.58</v>
      </c>
      <c r="E646" s="76">
        <v>1262</v>
      </c>
      <c r="F646" s="76">
        <v>456.53</v>
      </c>
      <c r="N646" s="74"/>
      <c r="P646" s="71"/>
      <c r="S646" s="74"/>
      <c r="U646" s="71"/>
      <c r="X646" s="68"/>
      <c r="Z646" s="69"/>
      <c r="AA646" s="69"/>
      <c r="AC646" s="68"/>
      <c r="AJ646"/>
      <c r="AK646"/>
      <c r="AL646"/>
      <c r="AM646"/>
    </row>
    <row r="647" spans="1:39" x14ac:dyDescent="0.3">
      <c r="A647" s="54">
        <v>44400</v>
      </c>
      <c r="B647" s="76">
        <v>179.2</v>
      </c>
      <c r="C647" s="76">
        <v>674</v>
      </c>
      <c r="D647" s="76">
        <v>92.5</v>
      </c>
      <c r="E647" s="76">
        <v>1288</v>
      </c>
      <c r="F647" s="76">
        <v>461.51</v>
      </c>
      <c r="N647" s="74"/>
      <c r="P647" s="71"/>
      <c r="S647" s="74"/>
      <c r="U647" s="71"/>
      <c r="X647" s="68"/>
      <c r="Z647" s="69"/>
      <c r="AA647" s="69"/>
      <c r="AC647" s="68"/>
      <c r="AJ647"/>
      <c r="AK647"/>
      <c r="AL647"/>
      <c r="AM647"/>
    </row>
    <row r="648" spans="1:39" x14ac:dyDescent="0.3">
      <c r="A648" s="54">
        <v>44403</v>
      </c>
      <c r="B648" s="76">
        <v>179.5</v>
      </c>
      <c r="C648" s="76">
        <v>673.4</v>
      </c>
      <c r="D648" s="76">
        <v>90.74</v>
      </c>
      <c r="E648" s="76">
        <v>1280.5</v>
      </c>
      <c r="F648" s="76">
        <v>461.14</v>
      </c>
      <c r="N648" s="74"/>
      <c r="P648" s="71"/>
      <c r="S648" s="74"/>
      <c r="U648" s="71"/>
      <c r="X648" s="68"/>
      <c r="Z648" s="69"/>
      <c r="AA648" s="69"/>
      <c r="AC648" s="68"/>
      <c r="AJ648"/>
      <c r="AK648"/>
      <c r="AL648"/>
      <c r="AM648"/>
    </row>
    <row r="649" spans="1:39" x14ac:dyDescent="0.3">
      <c r="A649" s="54">
        <v>44404</v>
      </c>
      <c r="B649" s="76">
        <v>178.05</v>
      </c>
      <c r="C649" s="76">
        <v>669.6</v>
      </c>
      <c r="D649" s="76">
        <v>89.2</v>
      </c>
      <c r="E649" s="76">
        <v>1270</v>
      </c>
      <c r="F649" s="76">
        <v>458.65</v>
      </c>
      <c r="N649" s="74"/>
      <c r="P649" s="71"/>
      <c r="S649" s="74"/>
      <c r="U649" s="71"/>
      <c r="X649" s="68"/>
      <c r="Z649" s="69"/>
      <c r="AA649" s="69"/>
      <c r="AC649" s="68"/>
      <c r="AJ649"/>
      <c r="AK649"/>
      <c r="AL649"/>
      <c r="AM649"/>
    </row>
    <row r="650" spans="1:39" x14ac:dyDescent="0.3">
      <c r="A650" s="54">
        <v>44405</v>
      </c>
      <c r="B650" s="76">
        <v>179.4</v>
      </c>
      <c r="C650" s="76">
        <v>688.2</v>
      </c>
      <c r="D650" s="76">
        <v>90.24</v>
      </c>
      <c r="E650" s="76">
        <v>1295.5</v>
      </c>
      <c r="F650" s="76">
        <v>461.7</v>
      </c>
      <c r="N650" s="74"/>
      <c r="P650" s="71"/>
      <c r="S650" s="74"/>
      <c r="U650" s="71"/>
      <c r="X650" s="68"/>
      <c r="Z650" s="69"/>
      <c r="AA650" s="69"/>
      <c r="AC650" s="68"/>
      <c r="AJ650"/>
      <c r="AK650"/>
      <c r="AL650"/>
      <c r="AM650"/>
    </row>
    <row r="651" spans="1:39" x14ac:dyDescent="0.3">
      <c r="A651" s="54">
        <v>44406</v>
      </c>
      <c r="B651" s="76">
        <v>180.95</v>
      </c>
      <c r="C651" s="76">
        <v>684</v>
      </c>
      <c r="D651" s="76">
        <v>92.3</v>
      </c>
      <c r="E651" s="76">
        <v>1287</v>
      </c>
      <c r="F651" s="76">
        <v>463.84</v>
      </c>
      <c r="N651" s="74"/>
      <c r="P651" s="71"/>
      <c r="S651" s="74"/>
      <c r="U651" s="71"/>
      <c r="X651" s="68"/>
      <c r="Z651" s="69"/>
      <c r="AA651" s="69"/>
      <c r="AC651" s="68"/>
      <c r="AJ651"/>
      <c r="AK651"/>
      <c r="AL651"/>
      <c r="AM651"/>
    </row>
    <row r="652" spans="1:39" x14ac:dyDescent="0.3">
      <c r="A652" s="54">
        <v>44407</v>
      </c>
      <c r="B652" s="76">
        <v>183.85</v>
      </c>
      <c r="C652" s="76">
        <v>673.9</v>
      </c>
      <c r="D652" s="76">
        <v>91.28</v>
      </c>
      <c r="E652" s="76">
        <v>1289</v>
      </c>
      <c r="F652" s="76">
        <v>461.74</v>
      </c>
      <c r="N652" s="74"/>
      <c r="P652" s="71"/>
      <c r="S652" s="74"/>
      <c r="U652" s="71"/>
      <c r="X652" s="68"/>
      <c r="Z652" s="69"/>
      <c r="AA652" s="69"/>
      <c r="AC652" s="68"/>
      <c r="AJ652"/>
      <c r="AK652"/>
      <c r="AL652"/>
      <c r="AM652"/>
    </row>
    <row r="653" spans="1:39" x14ac:dyDescent="0.3">
      <c r="A653" s="54">
        <v>44410</v>
      </c>
      <c r="B653" s="76">
        <v>180.4</v>
      </c>
      <c r="C653" s="76">
        <v>687</v>
      </c>
      <c r="D653" s="76">
        <v>91.12</v>
      </c>
      <c r="E653" s="76">
        <v>1310</v>
      </c>
      <c r="F653" s="76">
        <v>464.45</v>
      </c>
      <c r="N653" s="74"/>
      <c r="P653" s="71"/>
      <c r="S653" s="74"/>
      <c r="U653" s="71"/>
      <c r="X653" s="68"/>
      <c r="Z653" s="69"/>
      <c r="AA653" s="69"/>
      <c r="AC653" s="68"/>
      <c r="AJ653"/>
      <c r="AK653"/>
      <c r="AL653"/>
      <c r="AM653"/>
    </row>
    <row r="654" spans="1:39" x14ac:dyDescent="0.3">
      <c r="A654" s="54">
        <v>44411</v>
      </c>
      <c r="B654" s="76">
        <v>175.65</v>
      </c>
      <c r="C654" s="76">
        <v>695.9</v>
      </c>
      <c r="D654" s="76">
        <v>90.14</v>
      </c>
      <c r="E654" s="76">
        <v>1326.5</v>
      </c>
      <c r="F654" s="76">
        <v>465.38</v>
      </c>
      <c r="N654" s="74"/>
      <c r="P654" s="71"/>
      <c r="S654" s="74"/>
      <c r="U654" s="71"/>
      <c r="X654" s="68"/>
      <c r="Z654" s="69"/>
      <c r="AA654" s="69"/>
      <c r="AC654" s="68"/>
      <c r="AJ654"/>
      <c r="AK654"/>
      <c r="AL654"/>
      <c r="AM654"/>
    </row>
    <row r="655" spans="1:39" x14ac:dyDescent="0.3">
      <c r="A655" s="54">
        <v>44412</v>
      </c>
      <c r="B655" s="76">
        <v>178.3</v>
      </c>
      <c r="C655" s="76">
        <v>694.7</v>
      </c>
      <c r="D655" s="76">
        <v>90.22</v>
      </c>
      <c r="E655" s="76">
        <v>1332.5</v>
      </c>
      <c r="F655" s="76">
        <v>468.22</v>
      </c>
      <c r="N655" s="74"/>
      <c r="P655" s="71"/>
      <c r="S655" s="74"/>
      <c r="U655" s="71"/>
      <c r="X655" s="68"/>
      <c r="Z655" s="69"/>
      <c r="AA655" s="69"/>
      <c r="AC655" s="68"/>
      <c r="AJ655"/>
      <c r="AK655"/>
      <c r="AL655"/>
      <c r="AM655"/>
    </row>
    <row r="656" spans="1:39" x14ac:dyDescent="0.3">
      <c r="A656" s="54">
        <v>44413</v>
      </c>
      <c r="B656" s="76">
        <v>184.25</v>
      </c>
      <c r="C656" s="76">
        <v>697.4</v>
      </c>
      <c r="D656" s="76">
        <v>90.12</v>
      </c>
      <c r="E656" s="76">
        <v>1335.5</v>
      </c>
      <c r="F656" s="76">
        <v>469.96</v>
      </c>
      <c r="N656" s="74"/>
      <c r="P656" s="71"/>
      <c r="S656" s="74"/>
      <c r="U656" s="71"/>
      <c r="X656" s="68"/>
      <c r="Z656" s="69"/>
      <c r="AA656" s="69"/>
      <c r="AC656" s="68"/>
      <c r="AJ656"/>
      <c r="AK656"/>
      <c r="AL656"/>
      <c r="AM656"/>
    </row>
    <row r="657" spans="1:39" x14ac:dyDescent="0.3">
      <c r="A657" s="54">
        <v>44414</v>
      </c>
      <c r="B657" s="76">
        <v>187.55</v>
      </c>
      <c r="C657" s="76">
        <v>697.4</v>
      </c>
      <c r="D657" s="76">
        <v>91.02</v>
      </c>
      <c r="E657" s="76">
        <v>1340.5</v>
      </c>
      <c r="F657" s="76">
        <v>469.97</v>
      </c>
      <c r="N657" s="74"/>
      <c r="P657" s="71"/>
      <c r="S657" s="74"/>
      <c r="U657" s="71"/>
      <c r="X657" s="68"/>
      <c r="Z657" s="69"/>
      <c r="AA657" s="69"/>
      <c r="AC657" s="68"/>
      <c r="AJ657"/>
      <c r="AK657"/>
      <c r="AL657"/>
      <c r="AM657"/>
    </row>
    <row r="658" spans="1:39" x14ac:dyDescent="0.3">
      <c r="A658" s="54">
        <v>44417</v>
      </c>
      <c r="B658" s="76">
        <v>188.7</v>
      </c>
      <c r="C658" s="76">
        <v>697.4</v>
      </c>
      <c r="D658" s="76">
        <v>89.96</v>
      </c>
      <c r="E658" s="76">
        <v>1334.5</v>
      </c>
      <c r="F658" s="76">
        <v>470.68</v>
      </c>
      <c r="N658" s="74"/>
      <c r="P658" s="71"/>
      <c r="S658" s="74"/>
      <c r="U658" s="71"/>
      <c r="X658" s="68"/>
      <c r="Z658" s="69"/>
      <c r="AA658" s="69"/>
      <c r="AC658" s="68"/>
      <c r="AJ658"/>
      <c r="AK658"/>
      <c r="AL658"/>
      <c r="AM658"/>
    </row>
    <row r="659" spans="1:39" x14ac:dyDescent="0.3">
      <c r="A659" s="54">
        <v>44418</v>
      </c>
      <c r="B659" s="76">
        <v>188.7</v>
      </c>
      <c r="C659" s="76">
        <v>701.6</v>
      </c>
      <c r="D659" s="76">
        <v>89.58</v>
      </c>
      <c r="E659" s="76">
        <v>1330</v>
      </c>
      <c r="F659" s="76">
        <v>472.32</v>
      </c>
      <c r="N659" s="74"/>
      <c r="P659" s="71"/>
      <c r="S659" s="74"/>
      <c r="U659" s="71"/>
      <c r="X659" s="68"/>
      <c r="Z659" s="69"/>
      <c r="AA659" s="69"/>
      <c r="AC659" s="68"/>
      <c r="AJ659"/>
      <c r="AK659"/>
      <c r="AL659"/>
      <c r="AM659"/>
    </row>
    <row r="660" spans="1:39" x14ac:dyDescent="0.3">
      <c r="A660" s="54">
        <v>44419</v>
      </c>
      <c r="B660" s="76">
        <v>190.5</v>
      </c>
      <c r="C660" s="76">
        <v>704.8</v>
      </c>
      <c r="D660" s="76">
        <v>89.78</v>
      </c>
      <c r="E660" s="76">
        <v>1334</v>
      </c>
      <c r="F660" s="76">
        <v>474.32</v>
      </c>
      <c r="N660" s="74"/>
      <c r="P660" s="71"/>
      <c r="S660" s="74"/>
      <c r="U660" s="71"/>
      <c r="X660" s="68"/>
      <c r="Z660" s="69"/>
      <c r="AA660" s="69"/>
      <c r="AC660" s="68"/>
      <c r="AJ660"/>
      <c r="AK660"/>
      <c r="AL660"/>
      <c r="AM660"/>
    </row>
    <row r="661" spans="1:39" x14ac:dyDescent="0.3">
      <c r="A661" s="54">
        <v>44420</v>
      </c>
      <c r="B661" s="76">
        <v>190.7</v>
      </c>
      <c r="C661" s="76">
        <v>712</v>
      </c>
      <c r="D661" s="76">
        <v>91.24</v>
      </c>
      <c r="E661" s="76">
        <v>1339.5</v>
      </c>
      <c r="F661" s="76">
        <v>474.84</v>
      </c>
      <c r="N661" s="74"/>
      <c r="P661" s="71"/>
      <c r="S661" s="74"/>
      <c r="U661" s="71"/>
      <c r="X661" s="68"/>
      <c r="Z661" s="69"/>
      <c r="AA661" s="69"/>
      <c r="AC661" s="68"/>
      <c r="AJ661"/>
      <c r="AK661"/>
      <c r="AL661"/>
      <c r="AM661"/>
    </row>
    <row r="662" spans="1:39" x14ac:dyDescent="0.3">
      <c r="A662" s="54">
        <v>44421</v>
      </c>
      <c r="B662" s="76">
        <v>192.1</v>
      </c>
      <c r="C662" s="76">
        <v>709.8</v>
      </c>
      <c r="D662" s="76">
        <v>90.56</v>
      </c>
      <c r="E662" s="76">
        <v>1347.5</v>
      </c>
      <c r="F662" s="76">
        <v>475.83</v>
      </c>
      <c r="N662" s="74"/>
      <c r="P662" s="71"/>
      <c r="S662" s="74"/>
      <c r="U662" s="71"/>
      <c r="X662" s="68"/>
      <c r="Z662" s="69"/>
      <c r="AA662" s="69"/>
      <c r="AC662" s="68"/>
      <c r="AJ662"/>
      <c r="AK662"/>
      <c r="AL662"/>
      <c r="AM662"/>
    </row>
    <row r="663" spans="1:39" x14ac:dyDescent="0.3">
      <c r="A663" s="54">
        <v>44424</v>
      </c>
      <c r="B663" s="76">
        <v>190.9</v>
      </c>
      <c r="C663" s="76">
        <v>694.9</v>
      </c>
      <c r="D663" s="76">
        <v>88.84</v>
      </c>
      <c r="E663" s="76">
        <v>1325</v>
      </c>
      <c r="F663" s="76">
        <v>473.45</v>
      </c>
      <c r="N663" s="74"/>
      <c r="P663" s="71"/>
      <c r="S663" s="74"/>
      <c r="U663" s="71"/>
      <c r="X663" s="68"/>
      <c r="Z663" s="69"/>
      <c r="AA663" s="69"/>
      <c r="AC663" s="68"/>
      <c r="AJ663"/>
      <c r="AK663"/>
      <c r="AL663"/>
      <c r="AM663"/>
    </row>
    <row r="664" spans="1:39" x14ac:dyDescent="0.3">
      <c r="A664" s="54">
        <v>44425</v>
      </c>
      <c r="B664" s="76">
        <v>189.3</v>
      </c>
      <c r="C664" s="76">
        <v>690.5</v>
      </c>
      <c r="D664" s="76">
        <v>86.42</v>
      </c>
      <c r="E664" s="76">
        <v>1330</v>
      </c>
      <c r="F664" s="76">
        <v>473.78</v>
      </c>
      <c r="N664" s="74"/>
      <c r="P664" s="71"/>
      <c r="S664" s="74"/>
      <c r="U664" s="71"/>
      <c r="X664" s="68"/>
      <c r="Z664" s="69"/>
      <c r="AA664" s="69"/>
      <c r="AC664" s="68"/>
      <c r="AJ664"/>
      <c r="AK664"/>
      <c r="AL664"/>
      <c r="AM664"/>
    </row>
    <row r="665" spans="1:39" x14ac:dyDescent="0.3">
      <c r="A665" s="54">
        <v>44426</v>
      </c>
      <c r="B665" s="76">
        <v>187.45</v>
      </c>
      <c r="C665" s="76">
        <v>654.9</v>
      </c>
      <c r="D665" s="76">
        <v>84.82</v>
      </c>
      <c r="E665" s="76">
        <v>1280</v>
      </c>
      <c r="F665" s="76">
        <v>474.42</v>
      </c>
      <c r="N665" s="74"/>
      <c r="P665" s="71"/>
      <c r="S665" s="74"/>
      <c r="U665" s="71"/>
      <c r="X665" s="68"/>
      <c r="Z665" s="69"/>
      <c r="AA665" s="69"/>
      <c r="AC665" s="68"/>
      <c r="AJ665"/>
      <c r="AK665"/>
      <c r="AL665"/>
      <c r="AM665"/>
    </row>
    <row r="666" spans="1:39" x14ac:dyDescent="0.3">
      <c r="A666" s="54">
        <v>44427</v>
      </c>
      <c r="B666" s="76">
        <v>182.2</v>
      </c>
      <c r="C666" s="76">
        <v>613.1</v>
      </c>
      <c r="D666" s="76">
        <v>82.52</v>
      </c>
      <c r="E666" s="76">
        <v>1220</v>
      </c>
      <c r="F666" s="76">
        <v>467.24</v>
      </c>
      <c r="N666" s="74"/>
      <c r="P666" s="71"/>
      <c r="S666" s="74"/>
      <c r="U666" s="71"/>
      <c r="X666" s="68"/>
      <c r="Z666" s="69"/>
      <c r="AA666" s="69"/>
      <c r="AC666" s="68"/>
      <c r="AJ666"/>
      <c r="AK666"/>
      <c r="AL666"/>
      <c r="AM666"/>
    </row>
    <row r="667" spans="1:39" x14ac:dyDescent="0.3">
      <c r="A667" s="54">
        <v>44428</v>
      </c>
      <c r="B667" s="76">
        <v>181.5</v>
      </c>
      <c r="C667" s="76">
        <v>620</v>
      </c>
      <c r="D667" s="76">
        <v>81.92</v>
      </c>
      <c r="E667" s="76">
        <v>1233</v>
      </c>
      <c r="F667" s="76">
        <v>468.8</v>
      </c>
      <c r="N667" s="74"/>
      <c r="P667" s="71"/>
      <c r="S667" s="74"/>
      <c r="U667" s="71"/>
      <c r="X667" s="68"/>
      <c r="Z667" s="69"/>
      <c r="AA667" s="69"/>
      <c r="AC667" s="68"/>
      <c r="AJ667"/>
      <c r="AK667"/>
      <c r="AL667"/>
      <c r="AM667"/>
    </row>
    <row r="668" spans="1:39" x14ac:dyDescent="0.3">
      <c r="A668" s="54">
        <v>44431</v>
      </c>
      <c r="B668" s="76">
        <v>183.65</v>
      </c>
      <c r="C668" s="76">
        <v>636.6</v>
      </c>
      <c r="D668" s="76">
        <v>83.04</v>
      </c>
      <c r="E668" s="76">
        <v>1270</v>
      </c>
      <c r="F668" s="76">
        <v>471.88</v>
      </c>
      <c r="N668" s="74"/>
      <c r="P668" s="71"/>
      <c r="S668" s="74"/>
      <c r="U668" s="71"/>
      <c r="X668" s="68"/>
      <c r="Z668" s="69"/>
      <c r="AA668" s="69"/>
      <c r="AC668" s="68"/>
      <c r="AJ668"/>
      <c r="AK668"/>
      <c r="AL668"/>
      <c r="AM668"/>
    </row>
    <row r="669" spans="1:39" x14ac:dyDescent="0.3">
      <c r="A669" s="54">
        <v>44432</v>
      </c>
      <c r="B669" s="76">
        <v>183.3</v>
      </c>
      <c r="C669" s="76">
        <v>624.29999999999995</v>
      </c>
      <c r="D669" s="76">
        <v>85.36</v>
      </c>
      <c r="E669" s="76">
        <v>1250</v>
      </c>
      <c r="F669" s="76">
        <v>471.79</v>
      </c>
      <c r="N669" s="74"/>
      <c r="P669" s="71"/>
      <c r="S669" s="74"/>
      <c r="U669" s="71"/>
      <c r="X669" s="68"/>
      <c r="Z669" s="69"/>
      <c r="AA669" s="69"/>
      <c r="AC669" s="68"/>
      <c r="AJ669"/>
      <c r="AK669"/>
      <c r="AL669"/>
      <c r="AM669"/>
    </row>
    <row r="670" spans="1:39" x14ac:dyDescent="0.3">
      <c r="A670" s="54">
        <v>44433</v>
      </c>
      <c r="B670" s="76">
        <v>184.25</v>
      </c>
      <c r="C670" s="76">
        <v>622.1</v>
      </c>
      <c r="D670" s="76">
        <v>85.94</v>
      </c>
      <c r="E670" s="76">
        <v>1251.5</v>
      </c>
      <c r="F670" s="76">
        <v>471.84</v>
      </c>
      <c r="N670" s="74"/>
      <c r="P670" s="71"/>
      <c r="S670" s="74"/>
      <c r="U670" s="71"/>
      <c r="X670" s="68"/>
      <c r="Z670" s="69"/>
      <c r="AA670" s="69"/>
      <c r="AC670" s="68"/>
      <c r="AJ670"/>
      <c r="AK670"/>
      <c r="AL670"/>
      <c r="AM670"/>
    </row>
    <row r="671" spans="1:39" x14ac:dyDescent="0.3">
      <c r="A671" s="54">
        <v>44434</v>
      </c>
      <c r="B671" s="76">
        <v>182.9</v>
      </c>
      <c r="C671" s="76">
        <v>621.6</v>
      </c>
      <c r="D671" s="76">
        <v>85.5</v>
      </c>
      <c r="E671" s="76">
        <v>1238</v>
      </c>
      <c r="F671" s="76">
        <v>470.34</v>
      </c>
      <c r="N671" s="74"/>
      <c r="P671" s="71"/>
      <c r="S671" s="74"/>
      <c r="U671" s="71"/>
      <c r="X671" s="68"/>
      <c r="Z671" s="69"/>
      <c r="AA671" s="69"/>
      <c r="AC671" s="68"/>
      <c r="AJ671"/>
      <c r="AK671"/>
      <c r="AL671"/>
      <c r="AM671"/>
    </row>
    <row r="672" spans="1:39" x14ac:dyDescent="0.3">
      <c r="A672" s="54">
        <v>44435</v>
      </c>
      <c r="B672" s="76">
        <v>183.1</v>
      </c>
      <c r="C672" s="76">
        <v>623.1</v>
      </c>
      <c r="D672" s="76">
        <v>85.94</v>
      </c>
      <c r="E672" s="76">
        <v>1241</v>
      </c>
      <c r="F672" s="76">
        <v>472.34</v>
      </c>
      <c r="N672" s="74"/>
      <c r="P672" s="71"/>
      <c r="S672" s="74"/>
      <c r="U672" s="71"/>
      <c r="X672" s="68"/>
      <c r="Z672" s="69"/>
      <c r="AA672" s="69"/>
      <c r="AC672" s="68"/>
      <c r="AJ672"/>
      <c r="AK672"/>
      <c r="AL672"/>
      <c r="AM672"/>
    </row>
    <row r="673" spans="1:39" x14ac:dyDescent="0.3">
      <c r="A673" s="54">
        <v>44438</v>
      </c>
      <c r="B673" s="76">
        <v>184.15</v>
      </c>
      <c r="C673" s="76">
        <v>625</v>
      </c>
      <c r="D673" s="76">
        <v>86.9</v>
      </c>
      <c r="E673" s="76">
        <v>1246.5</v>
      </c>
      <c r="F673" s="76">
        <v>472.68</v>
      </c>
      <c r="N673" s="74"/>
      <c r="P673" s="71"/>
      <c r="S673" s="74"/>
      <c r="U673" s="71"/>
      <c r="X673" s="68"/>
      <c r="Z673" s="69"/>
      <c r="AA673" s="69"/>
      <c r="AC673" s="68"/>
      <c r="AJ673"/>
      <c r="AK673"/>
      <c r="AL673"/>
      <c r="AM673"/>
    </row>
    <row r="674" spans="1:39" x14ac:dyDescent="0.3">
      <c r="A674" s="54">
        <v>44439</v>
      </c>
      <c r="B674" s="76">
        <v>183.7</v>
      </c>
      <c r="C674" s="76">
        <v>626.79999999999995</v>
      </c>
      <c r="D674" s="76">
        <v>85.76</v>
      </c>
      <c r="E674" s="76">
        <v>1244.5</v>
      </c>
      <c r="F674" s="76">
        <v>470.88</v>
      </c>
      <c r="N674" s="74"/>
      <c r="P674" s="71"/>
      <c r="S674" s="74"/>
      <c r="U674" s="71"/>
      <c r="X674" s="68"/>
      <c r="Z674" s="69"/>
      <c r="AA674" s="69"/>
      <c r="AC674" s="68"/>
      <c r="AJ674"/>
      <c r="AK674"/>
      <c r="AL674"/>
      <c r="AM674"/>
    </row>
    <row r="675" spans="1:39" x14ac:dyDescent="0.3">
      <c r="A675" s="54">
        <v>44440</v>
      </c>
      <c r="B675" s="76">
        <v>184.75</v>
      </c>
      <c r="C675" s="76">
        <v>646.79999999999995</v>
      </c>
      <c r="D675" s="76">
        <v>85.52</v>
      </c>
      <c r="E675" s="76">
        <v>1270</v>
      </c>
      <c r="F675" s="76">
        <v>473.12</v>
      </c>
      <c r="N675" s="74"/>
      <c r="P675" s="71"/>
      <c r="S675" s="74"/>
      <c r="U675" s="71"/>
      <c r="X675" s="68"/>
      <c r="Z675" s="69"/>
      <c r="AA675" s="69"/>
      <c r="AC675" s="68"/>
      <c r="AJ675"/>
      <c r="AK675"/>
      <c r="AL675"/>
      <c r="AM675"/>
    </row>
    <row r="676" spans="1:39" x14ac:dyDescent="0.3">
      <c r="A676" s="54">
        <v>44441</v>
      </c>
      <c r="B676" s="76">
        <v>185.3</v>
      </c>
      <c r="C676" s="76">
        <v>647</v>
      </c>
      <c r="D676" s="76">
        <v>87.16</v>
      </c>
      <c r="E676" s="76">
        <v>1271.5</v>
      </c>
      <c r="F676" s="76">
        <v>474.6</v>
      </c>
      <c r="N676" s="74"/>
      <c r="P676" s="71"/>
      <c r="S676" s="74"/>
      <c r="U676" s="71"/>
      <c r="X676" s="68"/>
      <c r="Z676" s="69"/>
      <c r="AA676" s="69"/>
      <c r="AC676" s="68"/>
      <c r="AJ676"/>
      <c r="AK676"/>
      <c r="AL676"/>
      <c r="AM676"/>
    </row>
    <row r="677" spans="1:39" x14ac:dyDescent="0.3">
      <c r="A677" s="54">
        <v>44442</v>
      </c>
      <c r="B677" s="76">
        <v>184.3</v>
      </c>
      <c r="C677" s="76">
        <v>634.9</v>
      </c>
      <c r="D677" s="76">
        <v>87.6</v>
      </c>
      <c r="E677" s="76">
        <v>1255</v>
      </c>
      <c r="F677" s="76">
        <v>471.93</v>
      </c>
      <c r="N677" s="74"/>
      <c r="P677" s="71"/>
      <c r="S677" s="74"/>
      <c r="U677" s="71"/>
      <c r="X677" s="68"/>
      <c r="Z677" s="69"/>
      <c r="AA677" s="69"/>
      <c r="AC677" s="68"/>
      <c r="AJ677"/>
      <c r="AK677"/>
      <c r="AL677"/>
      <c r="AM677"/>
    </row>
    <row r="678" spans="1:39" x14ac:dyDescent="0.3">
      <c r="A678" s="54">
        <v>44445</v>
      </c>
      <c r="B678" s="76">
        <v>186.45</v>
      </c>
      <c r="C678" s="76">
        <v>648.70000000000005</v>
      </c>
      <c r="D678" s="76">
        <v>87.04</v>
      </c>
      <c r="E678" s="76">
        <v>1277.5</v>
      </c>
      <c r="F678" s="76">
        <v>475.19</v>
      </c>
      <c r="N678" s="74"/>
      <c r="P678" s="71"/>
      <c r="S678" s="74"/>
      <c r="U678" s="71"/>
      <c r="X678" s="68"/>
      <c r="Z678" s="69"/>
      <c r="AA678" s="69"/>
      <c r="AC678" s="68"/>
      <c r="AJ678"/>
      <c r="AK678"/>
      <c r="AL678"/>
      <c r="AM678"/>
    </row>
    <row r="679" spans="1:39" x14ac:dyDescent="0.3">
      <c r="A679" s="54">
        <v>44446</v>
      </c>
      <c r="B679" s="76">
        <v>186.05</v>
      </c>
      <c r="C679" s="76">
        <v>653</v>
      </c>
      <c r="D679" s="76">
        <v>87.14</v>
      </c>
      <c r="E679" s="76">
        <v>1294.5</v>
      </c>
      <c r="F679" s="76">
        <v>472.87</v>
      </c>
      <c r="N679" s="74"/>
      <c r="P679" s="71"/>
      <c r="S679" s="74"/>
      <c r="U679" s="71"/>
      <c r="X679" s="68"/>
      <c r="Z679" s="69"/>
      <c r="AA679" s="69"/>
      <c r="AC679" s="68"/>
      <c r="AJ679"/>
      <c r="AK679"/>
      <c r="AL679"/>
      <c r="AM679"/>
    </row>
    <row r="680" spans="1:39" x14ac:dyDescent="0.3">
      <c r="A680" s="54">
        <v>44447</v>
      </c>
      <c r="B680" s="76">
        <v>186.35</v>
      </c>
      <c r="C680" s="76">
        <v>648.70000000000005</v>
      </c>
      <c r="D680" s="76">
        <v>84.68</v>
      </c>
      <c r="E680" s="76">
        <v>1285</v>
      </c>
      <c r="F680" s="76">
        <v>467.87</v>
      </c>
      <c r="N680" s="74"/>
      <c r="P680" s="71"/>
      <c r="S680" s="74"/>
      <c r="U680" s="71"/>
      <c r="X680" s="68"/>
      <c r="Z680" s="69"/>
      <c r="AA680" s="69"/>
      <c r="AC680" s="68"/>
      <c r="AJ680"/>
      <c r="AK680"/>
      <c r="AL680"/>
      <c r="AM680"/>
    </row>
    <row r="681" spans="1:39" x14ac:dyDescent="0.3">
      <c r="A681" s="54">
        <v>44448</v>
      </c>
      <c r="B681" s="76">
        <v>187.25</v>
      </c>
      <c r="C681" s="76">
        <v>658.4</v>
      </c>
      <c r="D681" s="76">
        <v>86.12</v>
      </c>
      <c r="E681" s="76">
        <v>1289.5</v>
      </c>
      <c r="F681" s="76">
        <v>467.57</v>
      </c>
      <c r="N681" s="74"/>
      <c r="P681" s="71"/>
      <c r="S681" s="74"/>
      <c r="U681" s="71"/>
      <c r="X681" s="68"/>
      <c r="Z681" s="69"/>
      <c r="AA681" s="69"/>
      <c r="AC681" s="68"/>
      <c r="AJ681"/>
      <c r="AK681"/>
      <c r="AL681"/>
      <c r="AM681"/>
    </row>
    <row r="682" spans="1:39" x14ac:dyDescent="0.3">
      <c r="A682" s="54">
        <v>44449</v>
      </c>
      <c r="B682" s="76">
        <v>186</v>
      </c>
      <c r="C682" s="76">
        <v>663.5</v>
      </c>
      <c r="D682" s="76">
        <v>86.14</v>
      </c>
      <c r="E682" s="76">
        <v>1302</v>
      </c>
      <c r="F682" s="76">
        <v>466.34</v>
      </c>
      <c r="N682" s="74"/>
      <c r="P682" s="71"/>
      <c r="S682" s="74"/>
      <c r="U682" s="71"/>
      <c r="X682" s="68"/>
      <c r="Z682" s="69"/>
      <c r="AA682" s="69"/>
      <c r="AC682" s="68"/>
      <c r="AJ682"/>
      <c r="AK682"/>
      <c r="AL682"/>
      <c r="AM682"/>
    </row>
    <row r="683" spans="1:39" x14ac:dyDescent="0.3">
      <c r="A683" s="54">
        <v>44452</v>
      </c>
      <c r="B683" s="76">
        <v>184.4</v>
      </c>
      <c r="C683" s="76">
        <v>657</v>
      </c>
      <c r="D683" s="76">
        <v>86.72</v>
      </c>
      <c r="E683" s="76">
        <v>1279</v>
      </c>
      <c r="F683" s="76">
        <v>467.69</v>
      </c>
      <c r="N683" s="74"/>
      <c r="P683" s="71"/>
      <c r="S683" s="74"/>
      <c r="U683" s="71"/>
      <c r="X683" s="68"/>
      <c r="Z683" s="69"/>
      <c r="AA683" s="69"/>
      <c r="AC683" s="68"/>
      <c r="AJ683"/>
      <c r="AK683"/>
      <c r="AL683"/>
      <c r="AM683"/>
    </row>
    <row r="684" spans="1:39" x14ac:dyDescent="0.3">
      <c r="A684" s="54">
        <v>44453</v>
      </c>
      <c r="B684" s="76">
        <v>187.8</v>
      </c>
      <c r="C684" s="76">
        <v>646.79999999999995</v>
      </c>
      <c r="D684" s="76">
        <v>86.9</v>
      </c>
      <c r="E684" s="76">
        <v>1269.5</v>
      </c>
      <c r="F684" s="76">
        <v>467.65</v>
      </c>
      <c r="N684" s="74"/>
      <c r="P684" s="71"/>
      <c r="S684" s="74"/>
      <c r="U684" s="71"/>
      <c r="X684" s="68"/>
      <c r="Z684" s="69"/>
      <c r="AA684" s="69"/>
      <c r="AC684" s="68"/>
      <c r="AJ684"/>
      <c r="AK684"/>
      <c r="AL684"/>
      <c r="AM684"/>
    </row>
    <row r="685" spans="1:39" x14ac:dyDescent="0.3">
      <c r="A685" s="54">
        <v>44454</v>
      </c>
      <c r="B685" s="76">
        <v>187.2</v>
      </c>
      <c r="C685" s="76">
        <v>621.20000000000005</v>
      </c>
      <c r="D685" s="76">
        <v>86.38</v>
      </c>
      <c r="E685" s="76">
        <v>1247.5</v>
      </c>
      <c r="F685" s="76">
        <v>463.91</v>
      </c>
      <c r="N685" s="74"/>
      <c r="P685" s="71"/>
      <c r="S685" s="74"/>
      <c r="U685" s="71"/>
      <c r="X685" s="68"/>
      <c r="Z685" s="69"/>
      <c r="AA685" s="69"/>
      <c r="AC685" s="68"/>
      <c r="AJ685"/>
      <c r="AK685"/>
      <c r="AL685"/>
      <c r="AM685"/>
    </row>
    <row r="686" spans="1:39" x14ac:dyDescent="0.3">
      <c r="A686" s="54">
        <v>44455</v>
      </c>
      <c r="B686" s="76">
        <v>187.6</v>
      </c>
      <c r="C686" s="76">
        <v>628</v>
      </c>
      <c r="D686" s="76">
        <v>85.04</v>
      </c>
      <c r="E686" s="76">
        <v>1260</v>
      </c>
      <c r="F686" s="76">
        <v>465.95</v>
      </c>
      <c r="N686" s="74"/>
      <c r="P686" s="71"/>
      <c r="S686" s="74"/>
      <c r="U686" s="71"/>
      <c r="X686" s="68"/>
      <c r="Z686" s="69"/>
      <c r="AA686" s="69"/>
      <c r="AC686" s="68"/>
      <c r="AJ686"/>
      <c r="AK686"/>
      <c r="AL686"/>
      <c r="AM686"/>
    </row>
    <row r="687" spans="1:39" x14ac:dyDescent="0.3">
      <c r="A687" s="54">
        <v>44456</v>
      </c>
      <c r="B687" s="76">
        <v>184.4</v>
      </c>
      <c r="C687" s="76">
        <v>631</v>
      </c>
      <c r="D687" s="76">
        <v>83.4</v>
      </c>
      <c r="E687" s="76">
        <v>1277.5</v>
      </c>
      <c r="F687" s="76">
        <v>461.84</v>
      </c>
      <c r="N687" s="74"/>
      <c r="P687" s="71"/>
      <c r="S687" s="74"/>
      <c r="U687" s="71"/>
      <c r="X687" s="68"/>
      <c r="Z687" s="69"/>
      <c r="AA687" s="69"/>
      <c r="AC687" s="68"/>
      <c r="AJ687"/>
      <c r="AK687"/>
      <c r="AL687"/>
      <c r="AM687"/>
    </row>
    <row r="688" spans="1:39" x14ac:dyDescent="0.3">
      <c r="A688" s="54">
        <v>44459</v>
      </c>
      <c r="B688" s="76">
        <v>181.65</v>
      </c>
      <c r="C688" s="76">
        <v>618.70000000000005</v>
      </c>
      <c r="D688" s="76">
        <v>79.94</v>
      </c>
      <c r="E688" s="76">
        <v>1258</v>
      </c>
      <c r="F688" s="76">
        <v>454.12</v>
      </c>
      <c r="N688" s="74"/>
      <c r="P688" s="71"/>
      <c r="S688" s="74"/>
      <c r="U688" s="71"/>
      <c r="X688" s="68"/>
      <c r="Z688" s="69"/>
      <c r="AA688" s="69"/>
      <c r="AC688" s="68"/>
      <c r="AJ688"/>
      <c r="AK688"/>
      <c r="AL688"/>
      <c r="AM688"/>
    </row>
    <row r="689" spans="1:39" x14ac:dyDescent="0.3">
      <c r="A689" s="54">
        <v>44460</v>
      </c>
      <c r="B689" s="76">
        <v>183.6</v>
      </c>
      <c r="C689" s="76">
        <v>636</v>
      </c>
      <c r="D689" s="76">
        <v>81.819999999999993</v>
      </c>
      <c r="E689" s="76">
        <v>1282</v>
      </c>
      <c r="F689" s="76">
        <v>458.68</v>
      </c>
      <c r="N689" s="74"/>
      <c r="P689" s="71"/>
      <c r="S689" s="74"/>
      <c r="U689" s="71"/>
      <c r="X689" s="68"/>
      <c r="Z689" s="69"/>
      <c r="AA689" s="69"/>
      <c r="AC689" s="68"/>
      <c r="AJ689"/>
      <c r="AK689"/>
      <c r="AL689"/>
      <c r="AM689"/>
    </row>
    <row r="690" spans="1:39" x14ac:dyDescent="0.3">
      <c r="A690" s="54">
        <v>44461</v>
      </c>
      <c r="B690" s="76">
        <v>183.7</v>
      </c>
      <c r="C690" s="76">
        <v>643.29999999999995</v>
      </c>
      <c r="D690" s="76">
        <v>83.92</v>
      </c>
      <c r="E690" s="76">
        <v>1285</v>
      </c>
      <c r="F690" s="76">
        <v>463.2</v>
      </c>
      <c r="N690" s="74"/>
      <c r="P690" s="71"/>
      <c r="S690" s="74"/>
      <c r="U690" s="71"/>
      <c r="X690" s="68"/>
      <c r="Z690" s="69"/>
      <c r="AA690" s="69"/>
      <c r="AC690" s="68"/>
      <c r="AJ690"/>
      <c r="AK690"/>
      <c r="AL690"/>
      <c r="AM690"/>
    </row>
    <row r="691" spans="1:39" x14ac:dyDescent="0.3">
      <c r="A691" s="54">
        <v>44462</v>
      </c>
      <c r="B691" s="76">
        <v>184.3</v>
      </c>
      <c r="C691" s="76">
        <v>654.1</v>
      </c>
      <c r="D691" s="76">
        <v>84.36</v>
      </c>
      <c r="E691" s="76">
        <v>1317.5</v>
      </c>
      <c r="F691" s="76">
        <v>467.5</v>
      </c>
      <c r="N691" s="74"/>
      <c r="P691" s="71"/>
      <c r="S691" s="74"/>
      <c r="U691" s="71"/>
      <c r="X691" s="68"/>
      <c r="Z691" s="69"/>
      <c r="AA691" s="69"/>
      <c r="AC691" s="68"/>
      <c r="AJ691"/>
      <c r="AK691"/>
      <c r="AL691"/>
      <c r="AM691"/>
    </row>
    <row r="692" spans="1:39" x14ac:dyDescent="0.3">
      <c r="A692" s="54">
        <v>44463</v>
      </c>
      <c r="B692" s="76">
        <v>184.75</v>
      </c>
      <c r="C692" s="76">
        <v>642.9</v>
      </c>
      <c r="D692" s="76">
        <v>84.3</v>
      </c>
      <c r="E692" s="76">
        <v>1288</v>
      </c>
      <c r="F692" s="76">
        <v>463.29</v>
      </c>
      <c r="N692" s="74"/>
      <c r="P692" s="71"/>
      <c r="S692" s="74"/>
      <c r="U692" s="71"/>
      <c r="X692" s="68"/>
      <c r="Z692" s="69"/>
      <c r="AA692" s="69"/>
      <c r="AC692" s="68"/>
      <c r="AJ692"/>
      <c r="AK692"/>
      <c r="AL692"/>
      <c r="AM692"/>
    </row>
    <row r="693" spans="1:39" x14ac:dyDescent="0.3">
      <c r="A693" s="54">
        <v>44466</v>
      </c>
      <c r="B693" s="76">
        <v>184.45</v>
      </c>
      <c r="C693" s="76">
        <v>637.5</v>
      </c>
      <c r="D693" s="76">
        <v>85.44</v>
      </c>
      <c r="E693" s="76">
        <v>1242.5</v>
      </c>
      <c r="F693" s="76">
        <v>462.42</v>
      </c>
      <c r="N693" s="74"/>
      <c r="P693" s="71"/>
      <c r="S693" s="74"/>
      <c r="U693" s="71"/>
      <c r="X693" s="68"/>
      <c r="Z693" s="69"/>
      <c r="AA693" s="69"/>
      <c r="AC693" s="68"/>
      <c r="AJ693"/>
      <c r="AK693"/>
      <c r="AL693"/>
      <c r="AM693"/>
    </row>
    <row r="694" spans="1:39" x14ac:dyDescent="0.3">
      <c r="A694" s="54">
        <v>44467</v>
      </c>
      <c r="B694" s="76">
        <v>180.85</v>
      </c>
      <c r="C694" s="76">
        <v>617.9</v>
      </c>
      <c r="D694" s="76">
        <v>84.26</v>
      </c>
      <c r="E694" s="76">
        <v>1195</v>
      </c>
      <c r="F694" s="76">
        <v>452.35</v>
      </c>
      <c r="N694" s="74"/>
      <c r="P694" s="71"/>
      <c r="S694" s="74"/>
      <c r="U694" s="71"/>
      <c r="X694" s="68"/>
      <c r="Z694" s="69"/>
      <c r="AA694" s="69"/>
      <c r="AC694" s="68"/>
      <c r="AJ694"/>
      <c r="AK694"/>
      <c r="AL694"/>
      <c r="AM694"/>
    </row>
    <row r="695" spans="1:39" x14ac:dyDescent="0.3">
      <c r="A695" s="54">
        <v>44468</v>
      </c>
      <c r="B695" s="76">
        <v>180.4</v>
      </c>
      <c r="C695" s="76">
        <v>625.5</v>
      </c>
      <c r="D695" s="76">
        <v>86.12</v>
      </c>
      <c r="E695" s="76">
        <v>1209</v>
      </c>
      <c r="F695" s="76">
        <v>455.03</v>
      </c>
      <c r="N695" s="74"/>
      <c r="P695" s="71"/>
      <c r="S695" s="74"/>
      <c r="U695" s="71"/>
      <c r="X695" s="68"/>
      <c r="Z695" s="69"/>
      <c r="AA695" s="69"/>
      <c r="AC695" s="68"/>
      <c r="AJ695"/>
      <c r="AK695"/>
      <c r="AL695"/>
      <c r="AM695"/>
    </row>
    <row r="696" spans="1:39" x14ac:dyDescent="0.3">
      <c r="A696" s="54">
        <v>44469</v>
      </c>
      <c r="B696" s="76">
        <v>180.95</v>
      </c>
      <c r="C696" s="76">
        <v>620.1</v>
      </c>
      <c r="D696" s="76">
        <v>85.94</v>
      </c>
      <c r="E696" s="76">
        <v>1196.5</v>
      </c>
      <c r="F696" s="76">
        <v>454.81</v>
      </c>
      <c r="N696" s="74"/>
      <c r="P696" s="71"/>
      <c r="S696" s="74"/>
      <c r="U696" s="71"/>
      <c r="X696" s="68"/>
      <c r="Z696" s="69"/>
      <c r="AA696" s="69"/>
      <c r="AC696" s="68"/>
      <c r="AJ696"/>
      <c r="AK696"/>
      <c r="AL696"/>
      <c r="AM696"/>
    </row>
    <row r="697" spans="1:39" x14ac:dyDescent="0.3">
      <c r="A697" s="54">
        <v>44470</v>
      </c>
      <c r="B697" s="76">
        <v>179.75</v>
      </c>
      <c r="C697" s="76">
        <v>630</v>
      </c>
      <c r="D697" s="76">
        <v>85.66</v>
      </c>
      <c r="E697" s="76">
        <v>1195.5</v>
      </c>
      <c r="F697" s="76">
        <v>452.9</v>
      </c>
      <c r="N697" s="74"/>
      <c r="P697" s="71"/>
      <c r="S697" s="74"/>
      <c r="U697" s="71"/>
      <c r="X697" s="68"/>
      <c r="Z697" s="69"/>
      <c r="AA697" s="69"/>
      <c r="AC697" s="68"/>
      <c r="AJ697"/>
      <c r="AK697"/>
      <c r="AL697"/>
      <c r="AM697"/>
    </row>
    <row r="698" spans="1:39" x14ac:dyDescent="0.3">
      <c r="A698" s="54">
        <v>44473</v>
      </c>
      <c r="B698" s="76">
        <v>177.6</v>
      </c>
      <c r="C698" s="76">
        <v>621.1</v>
      </c>
      <c r="D698" s="76">
        <v>84.06</v>
      </c>
      <c r="E698" s="76">
        <v>1190</v>
      </c>
      <c r="F698" s="76">
        <v>450.77</v>
      </c>
      <c r="N698" s="74"/>
      <c r="P698" s="71"/>
      <c r="S698" s="74"/>
      <c r="U698" s="71"/>
      <c r="X698" s="68"/>
      <c r="Z698" s="69"/>
      <c r="AA698" s="69"/>
      <c r="AC698" s="68"/>
      <c r="AJ698"/>
      <c r="AK698"/>
      <c r="AL698"/>
      <c r="AM698"/>
    </row>
    <row r="699" spans="1:39" x14ac:dyDescent="0.3">
      <c r="A699" s="54">
        <v>44474</v>
      </c>
      <c r="B699" s="76">
        <v>180.65</v>
      </c>
      <c r="C699" s="76">
        <v>632.5</v>
      </c>
      <c r="D699" s="76">
        <v>84.78</v>
      </c>
      <c r="E699" s="76">
        <v>1198.5</v>
      </c>
      <c r="F699" s="76">
        <v>456.03</v>
      </c>
      <c r="N699" s="74"/>
      <c r="P699" s="71"/>
      <c r="S699" s="74"/>
      <c r="U699" s="71"/>
      <c r="X699" s="68"/>
      <c r="Z699" s="69"/>
      <c r="AA699" s="69"/>
      <c r="AC699" s="68"/>
      <c r="AJ699"/>
      <c r="AK699"/>
      <c r="AL699"/>
      <c r="AM699"/>
    </row>
    <row r="700" spans="1:39" x14ac:dyDescent="0.3">
      <c r="A700" s="54">
        <v>44475</v>
      </c>
      <c r="B700" s="76">
        <v>179.15</v>
      </c>
      <c r="C700" s="76">
        <v>624.79999999999995</v>
      </c>
      <c r="D700" s="76">
        <v>81.760000000000005</v>
      </c>
      <c r="E700" s="76">
        <v>1188.5</v>
      </c>
      <c r="F700" s="76">
        <v>451.33</v>
      </c>
      <c r="N700" s="74"/>
      <c r="P700" s="71"/>
      <c r="S700" s="74"/>
      <c r="U700" s="71"/>
      <c r="X700" s="68"/>
      <c r="Z700" s="69"/>
      <c r="AA700" s="69"/>
      <c r="AC700" s="68"/>
      <c r="AJ700"/>
      <c r="AK700"/>
      <c r="AL700"/>
      <c r="AM700"/>
    </row>
    <row r="701" spans="1:39" x14ac:dyDescent="0.3">
      <c r="A701" s="54">
        <v>44476</v>
      </c>
      <c r="B701" s="76">
        <v>183.05</v>
      </c>
      <c r="C701" s="76">
        <v>637.9</v>
      </c>
      <c r="D701" s="76">
        <v>84.7</v>
      </c>
      <c r="E701" s="76">
        <v>1232</v>
      </c>
      <c r="F701" s="76">
        <v>458.57</v>
      </c>
      <c r="N701" s="74"/>
      <c r="P701" s="71"/>
      <c r="S701" s="74"/>
      <c r="U701" s="71"/>
      <c r="X701" s="68"/>
      <c r="Z701" s="69"/>
      <c r="AA701" s="69"/>
      <c r="AC701" s="68"/>
      <c r="AJ701"/>
      <c r="AK701"/>
      <c r="AL701"/>
      <c r="AM701"/>
    </row>
    <row r="702" spans="1:39" x14ac:dyDescent="0.3">
      <c r="A702" s="54">
        <v>44477</v>
      </c>
      <c r="B702" s="76">
        <v>184.5</v>
      </c>
      <c r="C702" s="76">
        <v>627.70000000000005</v>
      </c>
      <c r="D702" s="76">
        <v>84.08</v>
      </c>
      <c r="E702" s="76">
        <v>1212.5</v>
      </c>
      <c r="F702" s="76">
        <v>457.29</v>
      </c>
      <c r="N702" s="74"/>
      <c r="P702" s="71"/>
      <c r="S702" s="74"/>
      <c r="U702" s="71"/>
      <c r="X702" s="68"/>
      <c r="Z702" s="69"/>
      <c r="AA702" s="69"/>
      <c r="AC702" s="68"/>
      <c r="AJ702"/>
      <c r="AK702"/>
      <c r="AL702"/>
      <c r="AM702"/>
    </row>
    <row r="703" spans="1:39" x14ac:dyDescent="0.3">
      <c r="A703" s="54">
        <v>44480</v>
      </c>
      <c r="B703" s="76">
        <v>187</v>
      </c>
      <c r="C703" s="76">
        <v>631.70000000000005</v>
      </c>
      <c r="D703" s="76">
        <v>84.46</v>
      </c>
      <c r="E703" s="76">
        <v>1226</v>
      </c>
      <c r="F703" s="76">
        <v>457.53</v>
      </c>
      <c r="N703" s="74"/>
      <c r="P703" s="71"/>
      <c r="S703" s="74"/>
      <c r="U703" s="71"/>
      <c r="X703" s="68"/>
      <c r="Z703" s="69"/>
      <c r="AA703" s="69"/>
      <c r="AC703" s="68"/>
      <c r="AJ703"/>
      <c r="AK703"/>
      <c r="AL703"/>
      <c r="AM703"/>
    </row>
    <row r="704" spans="1:39" x14ac:dyDescent="0.3">
      <c r="A704" s="54">
        <v>44481</v>
      </c>
      <c r="B704" s="76">
        <v>187.45</v>
      </c>
      <c r="C704" s="76">
        <v>633.9</v>
      </c>
      <c r="D704" s="76">
        <v>84.76</v>
      </c>
      <c r="E704" s="76">
        <v>1234.5</v>
      </c>
      <c r="F704" s="76">
        <v>457.21</v>
      </c>
      <c r="N704" s="74"/>
      <c r="P704" s="71"/>
      <c r="S704" s="74"/>
      <c r="U704" s="71"/>
      <c r="X704" s="68"/>
      <c r="Z704" s="69"/>
      <c r="AA704" s="69"/>
      <c r="AC704" s="68"/>
      <c r="AJ704"/>
      <c r="AK704"/>
      <c r="AL704"/>
      <c r="AM704"/>
    </row>
    <row r="705" spans="1:39" x14ac:dyDescent="0.3">
      <c r="A705" s="54">
        <v>44482</v>
      </c>
      <c r="B705" s="76">
        <v>185.1</v>
      </c>
      <c r="C705" s="76">
        <v>653.9</v>
      </c>
      <c r="D705" s="76">
        <v>87.46</v>
      </c>
      <c r="E705" s="76">
        <v>1268</v>
      </c>
      <c r="F705" s="76">
        <v>460.39</v>
      </c>
      <c r="N705" s="74"/>
      <c r="P705" s="71"/>
      <c r="S705" s="74"/>
      <c r="U705" s="71"/>
      <c r="X705" s="68"/>
      <c r="Z705" s="69"/>
      <c r="AA705" s="69"/>
      <c r="AC705" s="68"/>
      <c r="AJ705"/>
      <c r="AK705"/>
      <c r="AL705"/>
      <c r="AM705"/>
    </row>
    <row r="706" spans="1:39" x14ac:dyDescent="0.3">
      <c r="A706" s="54">
        <v>44483</v>
      </c>
      <c r="B706" s="76">
        <v>189.3</v>
      </c>
      <c r="C706" s="76">
        <v>667.2</v>
      </c>
      <c r="D706" s="76">
        <v>88.1</v>
      </c>
      <c r="E706" s="76">
        <v>1285.5</v>
      </c>
      <c r="F706" s="76">
        <v>465.92</v>
      </c>
      <c r="N706" s="74"/>
      <c r="P706" s="71"/>
      <c r="S706" s="74"/>
      <c r="U706" s="71"/>
      <c r="X706" s="68"/>
      <c r="Z706" s="69"/>
      <c r="AA706" s="69"/>
      <c r="AC706" s="68"/>
      <c r="AJ706"/>
      <c r="AK706"/>
      <c r="AL706"/>
      <c r="AM706"/>
    </row>
    <row r="707" spans="1:39" x14ac:dyDescent="0.3">
      <c r="A707" s="54">
        <v>44484</v>
      </c>
      <c r="B707" s="76">
        <v>192.15</v>
      </c>
      <c r="C707" s="76">
        <v>664.8</v>
      </c>
      <c r="D707" s="76">
        <v>90.24</v>
      </c>
      <c r="E707" s="76">
        <v>1289.5</v>
      </c>
      <c r="F707" s="76">
        <v>469.39</v>
      </c>
      <c r="N707" s="74"/>
      <c r="P707" s="71"/>
      <c r="S707" s="74"/>
      <c r="U707" s="71"/>
      <c r="X707" s="68"/>
      <c r="Z707" s="69"/>
      <c r="AA707" s="69"/>
      <c r="AC707" s="68"/>
      <c r="AJ707"/>
      <c r="AK707"/>
      <c r="AL707"/>
      <c r="AM707"/>
    </row>
    <row r="708" spans="1:39" x14ac:dyDescent="0.3">
      <c r="A708" s="54">
        <v>44487</v>
      </c>
      <c r="B708" s="76">
        <v>191.25</v>
      </c>
      <c r="C708" s="76">
        <v>650</v>
      </c>
      <c r="D708" s="76">
        <v>87.2</v>
      </c>
      <c r="E708" s="76">
        <v>1271.5</v>
      </c>
      <c r="F708" s="76">
        <v>467.04</v>
      </c>
      <c r="N708" s="74"/>
      <c r="P708" s="71"/>
      <c r="S708" s="74"/>
      <c r="U708" s="71"/>
      <c r="X708" s="68"/>
      <c r="Z708" s="69"/>
      <c r="AA708" s="69"/>
      <c r="AC708" s="68"/>
      <c r="AJ708"/>
      <c r="AK708"/>
      <c r="AL708"/>
      <c r="AM708"/>
    </row>
    <row r="709" spans="1:39" x14ac:dyDescent="0.3">
      <c r="A709" s="54">
        <v>44488</v>
      </c>
      <c r="B709" s="76">
        <v>193.4</v>
      </c>
      <c r="C709" s="76">
        <v>646</v>
      </c>
      <c r="D709" s="76">
        <v>86.4</v>
      </c>
      <c r="E709" s="76">
        <v>1281.5</v>
      </c>
      <c r="F709" s="76">
        <v>468.58</v>
      </c>
      <c r="N709" s="74"/>
      <c r="P709" s="71"/>
      <c r="S709" s="74"/>
      <c r="U709" s="71"/>
      <c r="X709" s="68"/>
      <c r="Z709" s="69"/>
      <c r="AA709" s="69"/>
      <c r="AC709" s="68"/>
      <c r="AJ709"/>
      <c r="AK709"/>
      <c r="AL709"/>
      <c r="AM709"/>
    </row>
    <row r="710" spans="1:39" x14ac:dyDescent="0.3">
      <c r="A710" s="54">
        <v>44489</v>
      </c>
      <c r="B710" s="76">
        <v>192.05</v>
      </c>
      <c r="C710" s="76">
        <v>656.1</v>
      </c>
      <c r="D710" s="76">
        <v>85.56</v>
      </c>
      <c r="E710" s="76">
        <v>1309.5</v>
      </c>
      <c r="F710" s="76">
        <v>470.07</v>
      </c>
      <c r="N710" s="74"/>
      <c r="P710" s="71"/>
      <c r="S710" s="74"/>
      <c r="U710" s="71"/>
      <c r="X710" s="68"/>
      <c r="Z710" s="69"/>
      <c r="AA710" s="69"/>
      <c r="AC710" s="68"/>
      <c r="AJ710"/>
      <c r="AK710"/>
      <c r="AL710"/>
      <c r="AM710"/>
    </row>
    <row r="711" spans="1:39" x14ac:dyDescent="0.3">
      <c r="A711" s="54">
        <v>44490</v>
      </c>
      <c r="B711" s="76">
        <v>193</v>
      </c>
      <c r="C711" s="76">
        <v>659.7</v>
      </c>
      <c r="D711" s="76">
        <v>87.16</v>
      </c>
      <c r="E711" s="76">
        <v>1328</v>
      </c>
      <c r="F711" s="76">
        <v>469.71</v>
      </c>
      <c r="N711" s="74"/>
      <c r="P711" s="71"/>
      <c r="S711" s="74"/>
      <c r="U711" s="71"/>
      <c r="X711" s="68"/>
      <c r="Z711" s="69"/>
      <c r="AA711" s="69"/>
      <c r="AC711" s="68"/>
      <c r="AJ711"/>
      <c r="AK711"/>
      <c r="AL711"/>
      <c r="AM711"/>
    </row>
    <row r="712" spans="1:39" x14ac:dyDescent="0.3">
      <c r="A712" s="54">
        <v>44491</v>
      </c>
      <c r="B712" s="76">
        <v>191.65</v>
      </c>
      <c r="C712" s="76">
        <v>667.3</v>
      </c>
      <c r="D712" s="76">
        <v>88.4</v>
      </c>
      <c r="E712" s="76">
        <v>1358</v>
      </c>
      <c r="F712" s="76">
        <v>471.88</v>
      </c>
      <c r="N712" s="74"/>
      <c r="P712" s="71"/>
      <c r="S712" s="74"/>
      <c r="U712" s="71"/>
      <c r="X712" s="68"/>
      <c r="Z712" s="69"/>
      <c r="AA712" s="69"/>
      <c r="AC712" s="68"/>
      <c r="AJ712"/>
      <c r="AK712"/>
      <c r="AL712"/>
      <c r="AM712"/>
    </row>
    <row r="713" spans="1:39" x14ac:dyDescent="0.3">
      <c r="A713" s="54">
        <v>44494</v>
      </c>
      <c r="B713" s="76">
        <v>199.5</v>
      </c>
      <c r="C713" s="76">
        <v>659.8</v>
      </c>
      <c r="D713" s="76">
        <v>92.58</v>
      </c>
      <c r="E713" s="76">
        <v>1344</v>
      </c>
      <c r="F713" s="76">
        <v>472.21</v>
      </c>
      <c r="N713" s="74"/>
      <c r="P713" s="71"/>
      <c r="S713" s="74"/>
      <c r="U713" s="71"/>
      <c r="X713" s="68"/>
      <c r="Z713" s="69"/>
      <c r="AA713" s="69"/>
      <c r="AC713" s="68"/>
      <c r="AJ713"/>
      <c r="AK713"/>
      <c r="AL713"/>
      <c r="AM713"/>
    </row>
    <row r="714" spans="1:39" x14ac:dyDescent="0.3">
      <c r="A714" s="54">
        <v>44495</v>
      </c>
      <c r="B714" s="76">
        <v>200.3</v>
      </c>
      <c r="C714" s="76">
        <v>665</v>
      </c>
      <c r="D714" s="76">
        <v>93.8</v>
      </c>
      <c r="E714" s="76">
        <v>1349.5</v>
      </c>
      <c r="F714" s="76">
        <v>475.74</v>
      </c>
      <c r="N714" s="74"/>
      <c r="P714" s="71"/>
      <c r="S714" s="74"/>
      <c r="U714" s="71"/>
      <c r="X714" s="68"/>
      <c r="Z714" s="69"/>
      <c r="AA714" s="69"/>
      <c r="AC714" s="68"/>
      <c r="AJ714"/>
      <c r="AK714"/>
      <c r="AL714"/>
      <c r="AM714"/>
    </row>
    <row r="715" spans="1:39" x14ac:dyDescent="0.3">
      <c r="A715" s="54">
        <v>44496</v>
      </c>
      <c r="B715" s="76">
        <v>199</v>
      </c>
      <c r="C715" s="76">
        <v>664.3</v>
      </c>
      <c r="D715" s="76">
        <v>93.42</v>
      </c>
      <c r="E715" s="76">
        <v>1335</v>
      </c>
      <c r="F715" s="76">
        <v>474.04</v>
      </c>
      <c r="N715" s="74"/>
      <c r="P715" s="71"/>
      <c r="S715" s="74"/>
      <c r="U715" s="71"/>
      <c r="X715" s="68"/>
      <c r="Z715" s="69"/>
      <c r="AA715" s="69"/>
      <c r="AC715" s="68"/>
      <c r="AJ715"/>
      <c r="AK715"/>
      <c r="AL715"/>
      <c r="AM715"/>
    </row>
    <row r="716" spans="1:39" x14ac:dyDescent="0.3">
      <c r="A716" s="54">
        <v>44497</v>
      </c>
      <c r="B716" s="76">
        <v>203.5</v>
      </c>
      <c r="C716" s="76">
        <v>671.7</v>
      </c>
      <c r="D716" s="76">
        <v>90.88</v>
      </c>
      <c r="E716" s="76">
        <v>1363.5</v>
      </c>
      <c r="F716" s="76">
        <v>475.16</v>
      </c>
      <c r="N716" s="74"/>
      <c r="P716" s="71"/>
      <c r="S716" s="74"/>
      <c r="U716" s="71"/>
      <c r="X716" s="68"/>
      <c r="Z716" s="69"/>
      <c r="AA716" s="69"/>
      <c r="AC716" s="68"/>
      <c r="AJ716"/>
      <c r="AK716"/>
      <c r="AL716"/>
      <c r="AM716"/>
    </row>
    <row r="717" spans="1:39" x14ac:dyDescent="0.3">
      <c r="A717" s="54">
        <v>44498</v>
      </c>
      <c r="B717" s="76">
        <v>205</v>
      </c>
      <c r="C717" s="76">
        <v>677.2</v>
      </c>
      <c r="D717" s="76">
        <v>89.82</v>
      </c>
      <c r="E717" s="76">
        <v>1370.5</v>
      </c>
      <c r="F717" s="76">
        <v>475.51</v>
      </c>
      <c r="N717" s="74"/>
      <c r="P717" s="71"/>
      <c r="S717" s="74"/>
      <c r="U717" s="71"/>
      <c r="X717" s="68"/>
      <c r="Z717" s="69"/>
      <c r="AA717" s="69"/>
      <c r="AC717" s="68"/>
      <c r="AJ717"/>
      <c r="AK717"/>
      <c r="AL717"/>
      <c r="AM717"/>
    </row>
    <row r="718" spans="1:39" x14ac:dyDescent="0.3">
      <c r="A718" s="54">
        <v>44501</v>
      </c>
      <c r="B718" s="76">
        <v>210.6</v>
      </c>
      <c r="C718" s="76">
        <v>683.4</v>
      </c>
      <c r="D718" s="76">
        <v>90.28</v>
      </c>
      <c r="E718" s="76">
        <v>1385</v>
      </c>
      <c r="F718" s="76">
        <v>478.87</v>
      </c>
      <c r="N718" s="74"/>
      <c r="P718" s="71"/>
      <c r="S718" s="74"/>
      <c r="U718" s="71"/>
      <c r="X718" s="68"/>
      <c r="Z718" s="69"/>
      <c r="AA718" s="69"/>
      <c r="AC718" s="68"/>
      <c r="AJ718"/>
      <c r="AK718"/>
      <c r="AL718"/>
      <c r="AM718"/>
    </row>
    <row r="719" spans="1:39" x14ac:dyDescent="0.3">
      <c r="A719" s="54">
        <v>44502</v>
      </c>
      <c r="B719" s="76">
        <v>213.1</v>
      </c>
      <c r="C719" s="76">
        <v>684.8</v>
      </c>
      <c r="D719" s="76">
        <v>89.9</v>
      </c>
      <c r="E719" s="76">
        <v>1398.5</v>
      </c>
      <c r="F719" s="76">
        <v>479.53</v>
      </c>
      <c r="N719" s="74"/>
      <c r="P719" s="71"/>
      <c r="S719" s="74"/>
      <c r="U719" s="71"/>
      <c r="X719" s="68"/>
      <c r="Z719" s="69"/>
      <c r="AA719" s="69"/>
      <c r="AC719" s="68"/>
      <c r="AJ719"/>
      <c r="AK719"/>
      <c r="AL719"/>
      <c r="AM719"/>
    </row>
    <row r="720" spans="1:39" x14ac:dyDescent="0.3">
      <c r="A720" s="54">
        <v>44503</v>
      </c>
      <c r="B720" s="76">
        <v>221.6</v>
      </c>
      <c r="C720" s="76">
        <v>682.5</v>
      </c>
      <c r="D720" s="76">
        <v>87.5</v>
      </c>
      <c r="E720" s="76">
        <v>1419</v>
      </c>
      <c r="F720" s="76">
        <v>481.22</v>
      </c>
      <c r="N720" s="74"/>
      <c r="P720" s="71"/>
      <c r="S720" s="74"/>
      <c r="U720" s="71"/>
      <c r="X720" s="68"/>
      <c r="Z720" s="69"/>
      <c r="AA720" s="69"/>
      <c r="AC720" s="68"/>
      <c r="AJ720"/>
      <c r="AK720"/>
      <c r="AL720"/>
      <c r="AM720"/>
    </row>
    <row r="721" spans="1:39" x14ac:dyDescent="0.3">
      <c r="A721" s="54">
        <v>44504</v>
      </c>
      <c r="B721" s="76">
        <v>223.7</v>
      </c>
      <c r="C721" s="76">
        <v>692.5</v>
      </c>
      <c r="D721" s="76">
        <v>87.34</v>
      </c>
      <c r="E721" s="76">
        <v>1441</v>
      </c>
      <c r="F721" s="76">
        <v>483.21</v>
      </c>
      <c r="N721" s="74"/>
      <c r="P721" s="71"/>
      <c r="S721" s="74"/>
      <c r="U721" s="71"/>
      <c r="X721" s="68"/>
      <c r="Z721" s="69"/>
      <c r="AA721" s="69"/>
      <c r="AC721" s="68"/>
      <c r="AJ721"/>
      <c r="AK721"/>
      <c r="AL721"/>
      <c r="AM721"/>
    </row>
    <row r="722" spans="1:39" x14ac:dyDescent="0.3">
      <c r="A722" s="54">
        <v>44505</v>
      </c>
      <c r="B722" s="76">
        <v>228.8</v>
      </c>
      <c r="C722" s="76">
        <v>708.9</v>
      </c>
      <c r="D722" s="76">
        <v>88.78</v>
      </c>
      <c r="E722" s="76">
        <v>1459</v>
      </c>
      <c r="F722" s="76">
        <v>483.44</v>
      </c>
      <c r="N722" s="74"/>
      <c r="P722" s="71"/>
      <c r="S722" s="74"/>
      <c r="U722" s="71"/>
      <c r="X722" s="68"/>
      <c r="Z722" s="69"/>
      <c r="AA722" s="69"/>
      <c r="AC722" s="68"/>
      <c r="AJ722"/>
      <c r="AK722"/>
      <c r="AL722"/>
      <c r="AM722"/>
    </row>
    <row r="723" spans="1:39" x14ac:dyDescent="0.3">
      <c r="A723" s="54">
        <v>44508</v>
      </c>
      <c r="B723" s="76">
        <v>226.5</v>
      </c>
      <c r="C723" s="76">
        <v>707.4</v>
      </c>
      <c r="D723" s="76">
        <v>87.3</v>
      </c>
      <c r="E723" s="76">
        <v>1466.5</v>
      </c>
      <c r="F723" s="76">
        <v>483.61</v>
      </c>
      <c r="N723" s="74"/>
      <c r="P723" s="71"/>
      <c r="S723" s="74"/>
      <c r="U723" s="71"/>
      <c r="X723" s="68"/>
      <c r="Z723" s="69"/>
      <c r="AA723" s="69"/>
      <c r="AC723" s="68"/>
      <c r="AJ723"/>
      <c r="AK723"/>
      <c r="AL723"/>
      <c r="AM723"/>
    </row>
    <row r="724" spans="1:39" x14ac:dyDescent="0.3">
      <c r="A724" s="54">
        <v>44509</v>
      </c>
      <c r="B724" s="76">
        <v>221.7</v>
      </c>
      <c r="C724" s="76">
        <v>707.3</v>
      </c>
      <c r="D724" s="76">
        <v>85.82</v>
      </c>
      <c r="E724" s="76">
        <v>1440.5</v>
      </c>
      <c r="F724" s="76">
        <v>482.71</v>
      </c>
      <c r="N724" s="74"/>
      <c r="P724" s="71"/>
      <c r="S724" s="74"/>
      <c r="U724" s="71"/>
      <c r="X724" s="68"/>
      <c r="Z724" s="69"/>
      <c r="AA724" s="69"/>
      <c r="AC724" s="68"/>
      <c r="AJ724"/>
      <c r="AK724"/>
      <c r="AL724"/>
      <c r="AM724"/>
    </row>
    <row r="725" spans="1:39" x14ac:dyDescent="0.3">
      <c r="A725" s="54">
        <v>44510</v>
      </c>
      <c r="B725" s="76">
        <v>222.1</v>
      </c>
      <c r="C725" s="76">
        <v>698.6</v>
      </c>
      <c r="D725" s="76">
        <v>85.86</v>
      </c>
      <c r="E725" s="76">
        <v>1430</v>
      </c>
      <c r="F725" s="76">
        <v>483.76</v>
      </c>
      <c r="N725" s="74"/>
      <c r="P725" s="71"/>
      <c r="S725" s="74"/>
      <c r="U725" s="71"/>
      <c r="X725" s="68"/>
      <c r="Z725" s="69"/>
      <c r="AA725" s="69"/>
      <c r="AC725" s="68"/>
      <c r="AJ725"/>
      <c r="AK725"/>
      <c r="AL725"/>
      <c r="AM725"/>
    </row>
    <row r="726" spans="1:39" x14ac:dyDescent="0.3">
      <c r="A726" s="54">
        <v>44511</v>
      </c>
      <c r="B726" s="76">
        <v>223.4</v>
      </c>
      <c r="C726" s="76">
        <v>705.4</v>
      </c>
      <c r="D726" s="76">
        <v>84.16</v>
      </c>
      <c r="E726" s="76">
        <v>1441</v>
      </c>
      <c r="F726" s="76">
        <v>485.29</v>
      </c>
      <c r="N726" s="74"/>
      <c r="P726" s="71"/>
      <c r="S726" s="74"/>
      <c r="U726" s="71"/>
      <c r="X726" s="68"/>
      <c r="Z726" s="69"/>
      <c r="AA726" s="69"/>
      <c r="AC726" s="68"/>
      <c r="AJ726"/>
      <c r="AK726"/>
      <c r="AL726"/>
      <c r="AM726"/>
    </row>
    <row r="727" spans="1:39" x14ac:dyDescent="0.3">
      <c r="A727" s="54">
        <v>44512</v>
      </c>
      <c r="B727" s="76">
        <v>228</v>
      </c>
      <c r="C727" s="76">
        <v>722.9</v>
      </c>
      <c r="D727" s="76">
        <v>84.3</v>
      </c>
      <c r="E727" s="76">
        <v>1478.5</v>
      </c>
      <c r="F727" s="76">
        <v>486.75</v>
      </c>
      <c r="N727" s="74"/>
      <c r="P727" s="71"/>
      <c r="S727" s="74"/>
      <c r="U727" s="71"/>
      <c r="X727" s="68"/>
      <c r="Z727" s="69"/>
      <c r="AA727" s="69"/>
      <c r="AC727" s="68"/>
      <c r="AJ727"/>
      <c r="AK727"/>
      <c r="AL727"/>
      <c r="AM727"/>
    </row>
    <row r="728" spans="1:39" x14ac:dyDescent="0.3">
      <c r="A728" s="54">
        <v>44515</v>
      </c>
      <c r="B728" s="76">
        <v>227.2</v>
      </c>
      <c r="C728" s="76">
        <v>720.8</v>
      </c>
      <c r="D728" s="76">
        <v>84.26</v>
      </c>
      <c r="E728" s="76">
        <v>1500</v>
      </c>
      <c r="F728" s="76">
        <v>488.43</v>
      </c>
      <c r="N728" s="74"/>
      <c r="P728" s="71"/>
      <c r="S728" s="74"/>
      <c r="U728" s="71"/>
      <c r="X728" s="68"/>
      <c r="Z728" s="69"/>
      <c r="AA728" s="69"/>
      <c r="AC728" s="68"/>
      <c r="AJ728"/>
      <c r="AK728"/>
      <c r="AL728"/>
      <c r="AM728"/>
    </row>
    <row r="729" spans="1:39" x14ac:dyDescent="0.3">
      <c r="A729" s="54">
        <v>44516</v>
      </c>
      <c r="B729" s="76">
        <v>228.7</v>
      </c>
      <c r="C729" s="76">
        <v>729.7</v>
      </c>
      <c r="D729" s="76">
        <v>84.58</v>
      </c>
      <c r="E729" s="76">
        <v>1536</v>
      </c>
      <c r="F729" s="76">
        <v>489.27</v>
      </c>
      <c r="N729" s="74"/>
      <c r="P729" s="71"/>
      <c r="S729" s="74"/>
      <c r="U729" s="71"/>
      <c r="X729" s="68"/>
      <c r="Z729" s="69"/>
      <c r="AA729" s="69"/>
      <c r="AC729" s="68"/>
      <c r="AJ729"/>
      <c r="AK729"/>
      <c r="AL729"/>
      <c r="AM729"/>
    </row>
    <row r="730" spans="1:39" x14ac:dyDescent="0.3">
      <c r="A730" s="54">
        <v>44517</v>
      </c>
      <c r="B730" s="76">
        <v>236.1</v>
      </c>
      <c r="C730" s="76">
        <v>726.1</v>
      </c>
      <c r="D730" s="76">
        <v>84.54</v>
      </c>
      <c r="E730" s="76">
        <v>1540</v>
      </c>
      <c r="F730" s="76">
        <v>489.95</v>
      </c>
      <c r="N730" s="74"/>
      <c r="P730" s="71"/>
      <c r="S730" s="74"/>
      <c r="U730" s="71"/>
      <c r="X730" s="68"/>
      <c r="Z730" s="69"/>
      <c r="AA730" s="69"/>
      <c r="AC730" s="68"/>
      <c r="AJ730"/>
      <c r="AK730"/>
      <c r="AL730"/>
      <c r="AM730"/>
    </row>
    <row r="731" spans="1:39" x14ac:dyDescent="0.3">
      <c r="A731" s="54">
        <v>44518</v>
      </c>
      <c r="B731" s="76">
        <v>234.5</v>
      </c>
      <c r="C731" s="76">
        <v>728.5</v>
      </c>
      <c r="D731" s="76">
        <v>84</v>
      </c>
      <c r="E731" s="76">
        <v>1592.5</v>
      </c>
      <c r="F731" s="76">
        <v>487.7</v>
      </c>
      <c r="N731" s="74"/>
      <c r="P731" s="71"/>
      <c r="S731" s="74"/>
      <c r="U731" s="71"/>
      <c r="X731" s="68"/>
      <c r="Z731" s="69"/>
      <c r="AA731" s="69"/>
      <c r="AC731" s="68"/>
      <c r="AJ731"/>
      <c r="AK731"/>
      <c r="AL731"/>
      <c r="AM731"/>
    </row>
    <row r="732" spans="1:39" x14ac:dyDescent="0.3">
      <c r="A732" s="54">
        <v>44519</v>
      </c>
      <c r="B732" s="76">
        <v>239.7</v>
      </c>
      <c r="C732" s="76">
        <v>733.5</v>
      </c>
      <c r="D732" s="76">
        <v>82.1</v>
      </c>
      <c r="E732" s="76">
        <v>1675.5</v>
      </c>
      <c r="F732" s="76">
        <v>486.08</v>
      </c>
      <c r="N732" s="74"/>
      <c r="P732" s="71"/>
      <c r="S732" s="74"/>
      <c r="U732" s="71"/>
      <c r="X732" s="68"/>
      <c r="Z732" s="69"/>
      <c r="AA732" s="69"/>
      <c r="AC732" s="68"/>
      <c r="AJ732"/>
      <c r="AK732"/>
      <c r="AL732"/>
      <c r="AM732"/>
    </row>
    <row r="733" spans="1:39" x14ac:dyDescent="0.3">
      <c r="A733" s="54">
        <v>44522</v>
      </c>
      <c r="B733" s="76">
        <v>246.3</v>
      </c>
      <c r="C733" s="76">
        <v>728.3</v>
      </c>
      <c r="D733" s="76">
        <v>81.86</v>
      </c>
      <c r="E733" s="76">
        <v>1643.5</v>
      </c>
      <c r="F733" s="76">
        <v>485.46</v>
      </c>
      <c r="N733" s="74"/>
      <c r="P733" s="71"/>
      <c r="S733" s="74"/>
      <c r="U733" s="71"/>
      <c r="X733" s="68"/>
      <c r="Z733" s="69"/>
      <c r="AA733" s="69"/>
      <c r="AC733" s="68"/>
      <c r="AJ733"/>
      <c r="AK733"/>
      <c r="AL733"/>
      <c r="AM733"/>
    </row>
    <row r="734" spans="1:39" x14ac:dyDescent="0.3">
      <c r="A734" s="54">
        <v>44523</v>
      </c>
      <c r="B734" s="76">
        <v>237</v>
      </c>
      <c r="C734" s="76">
        <v>718.1</v>
      </c>
      <c r="D734" s="76">
        <v>81.3</v>
      </c>
      <c r="E734" s="76">
        <v>1618</v>
      </c>
      <c r="F734" s="76">
        <v>479.25</v>
      </c>
      <c r="N734" s="74"/>
      <c r="P734" s="71"/>
      <c r="S734" s="74"/>
      <c r="U734" s="71"/>
      <c r="X734" s="68"/>
      <c r="Z734" s="69"/>
      <c r="AA734" s="69"/>
      <c r="AC734" s="68"/>
      <c r="AJ734"/>
      <c r="AK734"/>
      <c r="AL734"/>
      <c r="AM734"/>
    </row>
    <row r="735" spans="1:39" x14ac:dyDescent="0.3">
      <c r="A735" s="54">
        <v>44524</v>
      </c>
      <c r="B735" s="76">
        <v>237.3</v>
      </c>
      <c r="C735" s="76">
        <v>726.1</v>
      </c>
      <c r="D735" s="76">
        <v>79.92</v>
      </c>
      <c r="E735" s="76">
        <v>1629</v>
      </c>
      <c r="F735" s="76">
        <v>479.69</v>
      </c>
      <c r="N735" s="74"/>
      <c r="P735" s="71"/>
      <c r="S735" s="74"/>
      <c r="U735" s="71"/>
      <c r="X735" s="68"/>
      <c r="Z735" s="69"/>
      <c r="AA735" s="69"/>
      <c r="AC735" s="68"/>
      <c r="AJ735"/>
      <c r="AK735"/>
      <c r="AL735"/>
      <c r="AM735"/>
    </row>
    <row r="736" spans="1:39" x14ac:dyDescent="0.3">
      <c r="A736" s="54">
        <v>44525</v>
      </c>
      <c r="B736" s="76">
        <v>238.8</v>
      </c>
      <c r="C736" s="76">
        <v>734.7</v>
      </c>
      <c r="D736" s="76">
        <v>78.98</v>
      </c>
      <c r="E736" s="76">
        <v>1656.5</v>
      </c>
      <c r="F736" s="76">
        <v>481.72</v>
      </c>
      <c r="N736" s="74"/>
      <c r="P736" s="71"/>
      <c r="S736" s="74"/>
      <c r="U736" s="71"/>
      <c r="X736" s="68"/>
      <c r="Z736" s="69"/>
      <c r="AA736" s="69"/>
      <c r="AC736" s="68"/>
      <c r="AJ736"/>
      <c r="AK736"/>
      <c r="AL736"/>
      <c r="AM736"/>
    </row>
    <row r="737" spans="1:39" x14ac:dyDescent="0.3">
      <c r="A737" s="54">
        <v>44526</v>
      </c>
      <c r="B737" s="76">
        <v>231.4</v>
      </c>
      <c r="C737" s="76">
        <v>692</v>
      </c>
      <c r="D737" s="76">
        <v>74.760000000000005</v>
      </c>
      <c r="E737" s="76">
        <v>1604</v>
      </c>
      <c r="F737" s="76">
        <v>464.05</v>
      </c>
      <c r="N737" s="74"/>
      <c r="P737" s="71"/>
      <c r="S737" s="74"/>
      <c r="U737" s="71"/>
      <c r="X737" s="68"/>
      <c r="Z737" s="69"/>
      <c r="AA737" s="69"/>
      <c r="AC737" s="68"/>
      <c r="AJ737"/>
      <c r="AK737"/>
      <c r="AL737"/>
      <c r="AM737"/>
    </row>
    <row r="738" spans="1:39" x14ac:dyDescent="0.3">
      <c r="A738" s="54">
        <v>44529</v>
      </c>
      <c r="B738" s="76">
        <v>235.8</v>
      </c>
      <c r="C738" s="76">
        <v>697.2</v>
      </c>
      <c r="D738" s="76">
        <v>75</v>
      </c>
      <c r="E738" s="76">
        <v>1640</v>
      </c>
      <c r="F738" s="76">
        <v>467.24</v>
      </c>
      <c r="N738" s="74"/>
      <c r="P738" s="71"/>
      <c r="S738" s="74"/>
      <c r="U738" s="71"/>
      <c r="X738" s="68"/>
      <c r="Z738" s="69"/>
      <c r="AA738" s="69"/>
      <c r="AC738" s="68"/>
      <c r="AJ738"/>
      <c r="AK738"/>
      <c r="AL738"/>
      <c r="AM738"/>
    </row>
    <row r="739" spans="1:39" x14ac:dyDescent="0.3">
      <c r="A739" s="54">
        <v>44530</v>
      </c>
      <c r="B739" s="76">
        <v>231.7</v>
      </c>
      <c r="C739" s="76">
        <v>686.6</v>
      </c>
      <c r="D739" s="76">
        <v>74.180000000000007</v>
      </c>
      <c r="E739" s="76">
        <v>1653</v>
      </c>
      <c r="F739" s="76">
        <v>462.96</v>
      </c>
      <c r="N739" s="74"/>
      <c r="P739" s="71"/>
      <c r="S739" s="74"/>
      <c r="U739" s="71"/>
      <c r="X739" s="68"/>
      <c r="Z739" s="69"/>
      <c r="AA739" s="69"/>
      <c r="AC739" s="68"/>
      <c r="AJ739"/>
      <c r="AK739"/>
      <c r="AL739"/>
      <c r="AM739"/>
    </row>
    <row r="740" spans="1:39" x14ac:dyDescent="0.3">
      <c r="A740" s="54">
        <v>44531</v>
      </c>
      <c r="B740" s="76">
        <v>232.5</v>
      </c>
      <c r="C740" s="76">
        <v>697.5</v>
      </c>
      <c r="D740" s="76">
        <v>76.64</v>
      </c>
      <c r="E740" s="76">
        <v>1668.5</v>
      </c>
      <c r="F740" s="76">
        <v>470.86</v>
      </c>
      <c r="N740" s="74"/>
      <c r="P740" s="71"/>
      <c r="S740" s="74"/>
      <c r="U740" s="71"/>
      <c r="X740" s="68"/>
      <c r="Z740" s="69"/>
      <c r="AA740" s="69"/>
      <c r="AC740" s="68"/>
      <c r="AJ740"/>
      <c r="AK740"/>
      <c r="AL740"/>
      <c r="AM740"/>
    </row>
    <row r="741" spans="1:39" x14ac:dyDescent="0.3">
      <c r="A741" s="54">
        <v>44532</v>
      </c>
      <c r="B741" s="76">
        <v>230.5</v>
      </c>
      <c r="C741" s="76">
        <v>686.6</v>
      </c>
      <c r="D741" s="76">
        <v>74.900000000000006</v>
      </c>
      <c r="E741" s="76">
        <v>1617</v>
      </c>
      <c r="F741" s="76">
        <v>465.44</v>
      </c>
      <c r="N741" s="74"/>
      <c r="P741" s="71"/>
      <c r="S741" s="74"/>
      <c r="U741" s="71"/>
      <c r="X741" s="68"/>
      <c r="Z741" s="69"/>
      <c r="AA741" s="69"/>
      <c r="AC741" s="68"/>
      <c r="AJ741"/>
      <c r="AK741"/>
      <c r="AL741"/>
      <c r="AM741"/>
    </row>
    <row r="742" spans="1:39" x14ac:dyDescent="0.3">
      <c r="A742" s="54">
        <v>44533</v>
      </c>
      <c r="B742" s="76">
        <v>229.3</v>
      </c>
      <c r="C742" s="76">
        <v>685</v>
      </c>
      <c r="D742" s="76">
        <v>74.16</v>
      </c>
      <c r="E742" s="76">
        <v>1606.5</v>
      </c>
      <c r="F742" s="76">
        <v>462.77</v>
      </c>
      <c r="N742" s="74"/>
      <c r="P742" s="71"/>
      <c r="S742" s="74"/>
      <c r="U742" s="71"/>
      <c r="X742" s="68"/>
      <c r="Z742" s="69"/>
      <c r="AA742" s="69"/>
      <c r="AC742" s="68"/>
      <c r="AJ742"/>
      <c r="AK742"/>
      <c r="AL742"/>
      <c r="AM742"/>
    </row>
    <row r="743" spans="1:39" x14ac:dyDescent="0.3">
      <c r="A743" s="54">
        <v>44536</v>
      </c>
      <c r="B743" s="76">
        <v>230.5</v>
      </c>
      <c r="C743" s="76">
        <v>690.1</v>
      </c>
      <c r="D743" s="76">
        <v>75.16</v>
      </c>
      <c r="E743" s="76">
        <v>1559</v>
      </c>
      <c r="F743" s="76">
        <v>468.71</v>
      </c>
      <c r="N743" s="74"/>
      <c r="P743" s="71"/>
      <c r="S743" s="74"/>
      <c r="U743" s="71"/>
      <c r="X743" s="68"/>
      <c r="Z743" s="69"/>
      <c r="AA743" s="69"/>
      <c r="AC743" s="68"/>
      <c r="AJ743"/>
      <c r="AK743"/>
      <c r="AL743"/>
      <c r="AM743"/>
    </row>
    <row r="744" spans="1:39" x14ac:dyDescent="0.3">
      <c r="A744" s="54">
        <v>44537</v>
      </c>
      <c r="B744" s="76">
        <v>237.5</v>
      </c>
      <c r="C744" s="76">
        <v>725</v>
      </c>
      <c r="D744" s="76">
        <v>81.52</v>
      </c>
      <c r="E744" s="76">
        <v>1619.5</v>
      </c>
      <c r="F744" s="76">
        <v>480.18</v>
      </c>
      <c r="N744" s="74"/>
      <c r="P744" s="71"/>
      <c r="S744" s="74"/>
      <c r="U744" s="71"/>
      <c r="X744" s="68"/>
      <c r="Z744" s="69"/>
      <c r="AA744" s="69"/>
      <c r="AC744" s="68"/>
      <c r="AJ744"/>
      <c r="AK744"/>
      <c r="AL744"/>
      <c r="AM744"/>
    </row>
    <row r="745" spans="1:39" x14ac:dyDescent="0.3">
      <c r="A745" s="54">
        <v>44538</v>
      </c>
      <c r="B745" s="76">
        <v>234.8</v>
      </c>
      <c r="C745" s="76">
        <v>714.7</v>
      </c>
      <c r="D745" s="76">
        <v>84.36</v>
      </c>
      <c r="E745" s="76">
        <v>1577</v>
      </c>
      <c r="F745" s="76">
        <v>477.36</v>
      </c>
      <c r="N745" s="74"/>
      <c r="P745" s="71"/>
      <c r="S745" s="74"/>
      <c r="U745" s="71"/>
      <c r="X745" s="68"/>
      <c r="Z745" s="69"/>
      <c r="AA745" s="69"/>
      <c r="AC745" s="68"/>
      <c r="AJ745"/>
      <c r="AK745"/>
      <c r="AL745"/>
      <c r="AM745"/>
    </row>
    <row r="746" spans="1:39" x14ac:dyDescent="0.3">
      <c r="A746" s="54">
        <v>44539</v>
      </c>
      <c r="B746" s="76">
        <v>232.8</v>
      </c>
      <c r="C746" s="76">
        <v>715</v>
      </c>
      <c r="D746" s="76">
        <v>84.38</v>
      </c>
      <c r="E746" s="76">
        <v>1592.5</v>
      </c>
      <c r="F746" s="76">
        <v>476.99</v>
      </c>
      <c r="N746" s="74"/>
      <c r="P746" s="71"/>
      <c r="S746" s="74"/>
      <c r="U746" s="71"/>
      <c r="X746" s="68"/>
      <c r="Z746" s="69"/>
      <c r="AA746" s="69"/>
      <c r="AC746" s="68"/>
      <c r="AJ746"/>
      <c r="AK746"/>
      <c r="AL746"/>
      <c r="AM746"/>
    </row>
    <row r="747" spans="1:39" x14ac:dyDescent="0.3">
      <c r="A747" s="54">
        <v>44540</v>
      </c>
      <c r="B747" s="76">
        <v>229.2</v>
      </c>
      <c r="C747" s="76">
        <v>710</v>
      </c>
      <c r="D747" s="76">
        <v>84.08</v>
      </c>
      <c r="E747" s="76">
        <v>1592.5</v>
      </c>
      <c r="F747" s="76">
        <v>475.56</v>
      </c>
      <c r="N747" s="74"/>
      <c r="P747" s="71"/>
      <c r="S747" s="74"/>
      <c r="U747" s="71"/>
      <c r="X747" s="68"/>
      <c r="Z747" s="69"/>
      <c r="AA747" s="69"/>
      <c r="AC747" s="68"/>
      <c r="AJ747"/>
      <c r="AK747"/>
      <c r="AL747"/>
      <c r="AM747"/>
    </row>
    <row r="748" spans="1:39" x14ac:dyDescent="0.3">
      <c r="A748" s="54">
        <v>44543</v>
      </c>
      <c r="B748" s="76">
        <v>229.3</v>
      </c>
      <c r="C748" s="76">
        <v>709</v>
      </c>
      <c r="D748" s="76">
        <v>86.54</v>
      </c>
      <c r="E748" s="76">
        <v>1582.5</v>
      </c>
      <c r="F748" s="76">
        <v>473.53</v>
      </c>
      <c r="N748" s="74"/>
      <c r="P748" s="71"/>
      <c r="S748" s="74"/>
      <c r="U748" s="71"/>
      <c r="X748" s="68"/>
      <c r="Z748" s="69"/>
      <c r="AA748" s="69"/>
      <c r="AC748" s="68"/>
      <c r="AJ748"/>
      <c r="AK748"/>
      <c r="AL748"/>
      <c r="AM748"/>
    </row>
    <row r="749" spans="1:39" x14ac:dyDescent="0.3">
      <c r="A749" s="54">
        <v>44544</v>
      </c>
      <c r="B749" s="76">
        <v>225</v>
      </c>
      <c r="C749" s="76">
        <v>701.6</v>
      </c>
      <c r="D749" s="76">
        <v>86.98</v>
      </c>
      <c r="E749" s="76">
        <v>1560</v>
      </c>
      <c r="F749" s="76">
        <v>469.56</v>
      </c>
      <c r="N749" s="74"/>
      <c r="P749" s="71"/>
      <c r="S749" s="74"/>
      <c r="U749" s="71"/>
      <c r="X749" s="68"/>
      <c r="Z749" s="69"/>
      <c r="AA749" s="69"/>
      <c r="AC749" s="68"/>
      <c r="AJ749"/>
      <c r="AK749"/>
      <c r="AL749"/>
      <c r="AM749"/>
    </row>
    <row r="750" spans="1:39" x14ac:dyDescent="0.3">
      <c r="A750" s="54">
        <v>44545</v>
      </c>
      <c r="B750" s="76">
        <v>229.1</v>
      </c>
      <c r="C750" s="76">
        <v>711.9</v>
      </c>
      <c r="D750" s="76">
        <v>86.26</v>
      </c>
      <c r="E750" s="76">
        <v>1599.5</v>
      </c>
      <c r="F750" s="76">
        <v>470.76</v>
      </c>
      <c r="N750" s="74"/>
      <c r="P750" s="71"/>
      <c r="S750" s="74"/>
      <c r="U750" s="71"/>
      <c r="X750" s="68"/>
      <c r="Z750" s="69"/>
      <c r="AA750" s="69"/>
      <c r="AC750" s="68"/>
      <c r="AJ750"/>
      <c r="AK750"/>
      <c r="AL750"/>
      <c r="AM750"/>
    </row>
    <row r="751" spans="1:39" x14ac:dyDescent="0.3">
      <c r="A751" s="54">
        <v>44546</v>
      </c>
      <c r="B751" s="76">
        <v>228.9</v>
      </c>
      <c r="C751" s="76">
        <v>713.3</v>
      </c>
      <c r="D751" s="76">
        <v>87.32</v>
      </c>
      <c r="E751" s="76">
        <v>1622.5</v>
      </c>
      <c r="F751" s="76">
        <v>476.56</v>
      </c>
      <c r="N751" s="74"/>
      <c r="P751" s="71"/>
      <c r="S751" s="74"/>
      <c r="U751" s="71"/>
      <c r="X751" s="68"/>
      <c r="Z751" s="69"/>
      <c r="AA751" s="69"/>
      <c r="AC751" s="68"/>
      <c r="AJ751"/>
      <c r="AK751"/>
      <c r="AL751"/>
      <c r="AM751"/>
    </row>
    <row r="752" spans="1:39" x14ac:dyDescent="0.3">
      <c r="A752" s="54">
        <v>44547</v>
      </c>
      <c r="B752" s="76">
        <v>227.3</v>
      </c>
      <c r="C752" s="76">
        <v>699</v>
      </c>
      <c r="D752" s="76">
        <v>84.02</v>
      </c>
      <c r="E752" s="76">
        <v>1525</v>
      </c>
      <c r="F752" s="76">
        <v>473.9</v>
      </c>
      <c r="N752" s="74"/>
      <c r="P752" s="71"/>
      <c r="S752" s="74"/>
      <c r="U752" s="71"/>
      <c r="X752" s="68"/>
      <c r="Z752" s="69"/>
      <c r="AA752" s="69"/>
      <c r="AC752" s="68"/>
      <c r="AJ752"/>
      <c r="AK752"/>
      <c r="AL752"/>
      <c r="AM752"/>
    </row>
    <row r="753" spans="1:39" x14ac:dyDescent="0.3">
      <c r="A753" s="54">
        <v>44550</v>
      </c>
      <c r="B753" s="76">
        <v>220</v>
      </c>
      <c r="C753" s="76">
        <v>697.8</v>
      </c>
      <c r="D753" s="76">
        <v>80.98</v>
      </c>
      <c r="E753" s="76">
        <v>1543.5</v>
      </c>
      <c r="F753" s="76">
        <v>467.35</v>
      </c>
      <c r="N753" s="74"/>
      <c r="P753" s="71"/>
      <c r="S753" s="74"/>
      <c r="U753" s="71"/>
      <c r="X753" s="68"/>
      <c r="Z753" s="69"/>
      <c r="AA753" s="69"/>
      <c r="AC753" s="68"/>
      <c r="AJ753"/>
      <c r="AK753"/>
      <c r="AL753"/>
      <c r="AM753"/>
    </row>
    <row r="754" spans="1:39" x14ac:dyDescent="0.3">
      <c r="A754" s="54">
        <v>44551</v>
      </c>
      <c r="B754" s="76">
        <v>220.4</v>
      </c>
      <c r="C754" s="76">
        <v>701.5</v>
      </c>
      <c r="D754" s="76">
        <v>81.98</v>
      </c>
      <c r="E754" s="76">
        <v>1536.5</v>
      </c>
      <c r="F754" s="76">
        <v>473.99</v>
      </c>
      <c r="N754" s="74"/>
      <c r="P754" s="71"/>
      <c r="S754" s="74"/>
      <c r="U754" s="71"/>
      <c r="X754" s="68"/>
      <c r="Z754" s="69"/>
      <c r="AA754" s="69"/>
      <c r="AC754" s="68"/>
      <c r="AJ754"/>
      <c r="AK754"/>
      <c r="AL754"/>
      <c r="AM754"/>
    </row>
    <row r="755" spans="1:39" x14ac:dyDescent="0.3">
      <c r="A755" s="54">
        <v>44552</v>
      </c>
      <c r="B755" s="76">
        <v>221.4</v>
      </c>
      <c r="C755" s="76">
        <v>715.4</v>
      </c>
      <c r="D755" s="76">
        <v>82.78</v>
      </c>
      <c r="E755" s="76">
        <v>1550.5</v>
      </c>
      <c r="F755" s="76">
        <v>478.36</v>
      </c>
      <c r="N755" s="74"/>
      <c r="P755" s="71"/>
      <c r="S755" s="74"/>
      <c r="U755" s="71"/>
      <c r="X755" s="68"/>
      <c r="Z755" s="69"/>
      <c r="AA755" s="69"/>
      <c r="AC755" s="68"/>
      <c r="AJ755"/>
      <c r="AK755"/>
      <c r="AL755"/>
      <c r="AM755"/>
    </row>
    <row r="756" spans="1:39" x14ac:dyDescent="0.3">
      <c r="A756" s="54">
        <v>44553</v>
      </c>
      <c r="B756" s="76">
        <v>223.7</v>
      </c>
      <c r="C756" s="76">
        <v>722</v>
      </c>
      <c r="D756" s="76">
        <v>84.52</v>
      </c>
      <c r="E756" s="76">
        <v>1533</v>
      </c>
      <c r="F756" s="76">
        <v>483.01</v>
      </c>
      <c r="N756" s="74"/>
      <c r="P756" s="71"/>
      <c r="S756" s="74"/>
      <c r="U756" s="71"/>
      <c r="X756" s="68"/>
      <c r="Z756" s="69"/>
      <c r="AA756" s="69"/>
      <c r="AC756" s="68"/>
      <c r="AJ756"/>
      <c r="AK756"/>
      <c r="AL756"/>
      <c r="AM756"/>
    </row>
    <row r="757" spans="1:39" x14ac:dyDescent="0.3">
      <c r="A757" s="54">
        <v>44557</v>
      </c>
      <c r="B757" s="76">
        <v>226.4</v>
      </c>
      <c r="C757" s="76">
        <v>726.3</v>
      </c>
      <c r="D757" s="76">
        <v>84.44</v>
      </c>
      <c r="E757" s="76">
        <v>1538</v>
      </c>
      <c r="F757" s="76">
        <v>485.49</v>
      </c>
      <c r="N757" s="74"/>
      <c r="P757" s="71"/>
      <c r="S757" s="74"/>
      <c r="U757" s="71"/>
      <c r="X757" s="68"/>
      <c r="Z757" s="69"/>
      <c r="AA757" s="69"/>
      <c r="AC757" s="68"/>
      <c r="AJ757"/>
      <c r="AK757"/>
      <c r="AL757"/>
      <c r="AM757"/>
    </row>
    <row r="758" spans="1:39" x14ac:dyDescent="0.3">
      <c r="A758" s="54">
        <v>44558</v>
      </c>
      <c r="B758" s="76">
        <v>227.6</v>
      </c>
      <c r="C758" s="76">
        <v>730.8</v>
      </c>
      <c r="D758" s="76">
        <v>84.68</v>
      </c>
      <c r="E758" s="76">
        <v>1545</v>
      </c>
      <c r="F758" s="76">
        <v>488.5</v>
      </c>
      <c r="N758" s="74"/>
      <c r="P758" s="71"/>
      <c r="S758" s="74"/>
      <c r="U758" s="71"/>
      <c r="X758" s="68"/>
      <c r="Z758" s="69"/>
      <c r="AA758" s="69"/>
      <c r="AC758" s="68"/>
      <c r="AJ758"/>
      <c r="AK758"/>
      <c r="AL758"/>
      <c r="AM758"/>
    </row>
    <row r="759" spans="1:39" x14ac:dyDescent="0.3">
      <c r="A759" s="54">
        <v>44559</v>
      </c>
      <c r="B759" s="76">
        <v>225.8</v>
      </c>
      <c r="C759" s="76">
        <v>727.9</v>
      </c>
      <c r="D759" s="76">
        <v>83.66</v>
      </c>
      <c r="E759" s="76">
        <v>1546</v>
      </c>
      <c r="F759" s="76">
        <v>487.98</v>
      </c>
      <c r="N759" s="74"/>
      <c r="P759" s="71"/>
      <c r="S759" s="74"/>
      <c r="U759" s="71"/>
      <c r="X759" s="68"/>
      <c r="Z759" s="69"/>
      <c r="AA759" s="69"/>
      <c r="AC759" s="68"/>
      <c r="AJ759"/>
      <c r="AK759"/>
      <c r="AL759"/>
      <c r="AM759"/>
    </row>
    <row r="760" spans="1:39" x14ac:dyDescent="0.3">
      <c r="A760" s="54">
        <v>44560</v>
      </c>
      <c r="B760" s="76">
        <v>227.5</v>
      </c>
      <c r="C760" s="76">
        <v>730</v>
      </c>
      <c r="D760" s="76">
        <v>83.44</v>
      </c>
      <c r="E760" s="76">
        <v>1537.5</v>
      </c>
      <c r="F760" s="76">
        <v>488.71</v>
      </c>
      <c r="N760" s="74"/>
      <c r="P760" s="71"/>
      <c r="S760" s="74"/>
      <c r="U760" s="71"/>
      <c r="X760" s="68"/>
      <c r="Z760" s="69"/>
      <c r="AA760" s="69"/>
      <c r="AC760" s="68"/>
      <c r="AJ760"/>
      <c r="AK760"/>
      <c r="AL760"/>
      <c r="AM760"/>
    </row>
    <row r="761" spans="1:39" x14ac:dyDescent="0.3">
      <c r="A761" s="54">
        <v>44564</v>
      </c>
      <c r="B761" s="76">
        <v>228.2</v>
      </c>
      <c r="C761" s="76">
        <v>731</v>
      </c>
      <c r="D761" s="76">
        <v>87.04</v>
      </c>
      <c r="E761" s="76">
        <v>1542.5</v>
      </c>
      <c r="F761" s="76">
        <v>489.99</v>
      </c>
      <c r="N761" s="74"/>
      <c r="P761" s="71"/>
      <c r="S761" s="74"/>
      <c r="U761" s="71"/>
      <c r="X761" s="68"/>
      <c r="Z761" s="69"/>
      <c r="AA761" s="69"/>
      <c r="AC761" s="68"/>
      <c r="AJ761"/>
      <c r="AK761"/>
      <c r="AL761"/>
      <c r="AM761"/>
    </row>
    <row r="762" spans="1:39" x14ac:dyDescent="0.3">
      <c r="A762" s="54">
        <v>44565</v>
      </c>
      <c r="B762" s="76">
        <v>235.1</v>
      </c>
      <c r="C762" s="76">
        <v>744</v>
      </c>
      <c r="D762" s="76">
        <v>90.28</v>
      </c>
      <c r="E762" s="76">
        <v>1559</v>
      </c>
      <c r="F762" s="76">
        <v>494.02</v>
      </c>
      <c r="N762" s="74"/>
      <c r="P762" s="71"/>
      <c r="S762" s="74"/>
      <c r="U762" s="71"/>
      <c r="X762" s="68"/>
      <c r="Z762" s="69"/>
      <c r="AA762" s="69"/>
      <c r="AC762" s="68"/>
      <c r="AJ762"/>
      <c r="AK762"/>
      <c r="AL762"/>
      <c r="AM762"/>
    </row>
    <row r="763" spans="1:39" x14ac:dyDescent="0.3">
      <c r="A763" s="54">
        <v>44566</v>
      </c>
      <c r="B763" s="76">
        <v>236.9</v>
      </c>
      <c r="C763" s="76">
        <v>758</v>
      </c>
      <c r="D763" s="76">
        <v>92.08</v>
      </c>
      <c r="E763" s="76">
        <v>1578.5</v>
      </c>
      <c r="F763" s="76">
        <v>494.35</v>
      </c>
      <c r="N763" s="74"/>
      <c r="P763" s="71"/>
      <c r="S763" s="74"/>
      <c r="U763" s="71"/>
      <c r="X763" s="68"/>
      <c r="Z763" s="69"/>
      <c r="AA763" s="69"/>
      <c r="AC763" s="68"/>
      <c r="AJ763"/>
      <c r="AK763"/>
      <c r="AL763"/>
      <c r="AM763"/>
    </row>
    <row r="764" spans="1:39" x14ac:dyDescent="0.3">
      <c r="A764" s="54">
        <v>44567</v>
      </c>
      <c r="B764" s="76">
        <v>229.2</v>
      </c>
      <c r="C764" s="76">
        <v>727.1</v>
      </c>
      <c r="D764" s="76">
        <v>91.46</v>
      </c>
      <c r="E764" s="76">
        <v>1504.5</v>
      </c>
      <c r="F764" s="76">
        <v>488.16</v>
      </c>
      <c r="N764" s="74"/>
      <c r="P764" s="71"/>
      <c r="S764" s="74"/>
      <c r="U764" s="71"/>
      <c r="X764" s="68"/>
      <c r="Z764" s="69"/>
      <c r="AA764" s="69"/>
      <c r="AC764" s="68"/>
      <c r="AJ764"/>
      <c r="AK764"/>
      <c r="AL764"/>
      <c r="AM764"/>
    </row>
    <row r="765" spans="1:39" x14ac:dyDescent="0.3">
      <c r="A765" s="54">
        <v>44568</v>
      </c>
      <c r="B765" s="76">
        <v>225.1</v>
      </c>
      <c r="C765" s="76">
        <v>715.8</v>
      </c>
      <c r="D765" s="76">
        <v>90.2</v>
      </c>
      <c r="E765" s="76">
        <v>1447</v>
      </c>
      <c r="F765" s="76">
        <v>486.25</v>
      </c>
      <c r="N765" s="74"/>
      <c r="P765" s="71"/>
      <c r="S765" s="74"/>
      <c r="U765" s="71"/>
      <c r="X765" s="68"/>
      <c r="Z765" s="69"/>
      <c r="AA765" s="69"/>
      <c r="AC765" s="68"/>
      <c r="AJ765"/>
      <c r="AK765"/>
      <c r="AL765"/>
      <c r="AM765"/>
    </row>
    <row r="766" spans="1:39" x14ac:dyDescent="0.3">
      <c r="A766" s="54">
        <v>44571</v>
      </c>
      <c r="B766" s="76">
        <v>221</v>
      </c>
      <c r="C766" s="76">
        <v>702.7</v>
      </c>
      <c r="D766" s="76">
        <v>89.02</v>
      </c>
      <c r="E766" s="76">
        <v>1374</v>
      </c>
      <c r="F766" s="76">
        <v>479.04</v>
      </c>
      <c r="N766" s="74"/>
      <c r="P766" s="71"/>
      <c r="S766" s="74"/>
      <c r="U766" s="71"/>
      <c r="X766" s="68"/>
      <c r="Z766" s="69"/>
      <c r="AA766" s="69"/>
      <c r="AC766" s="68"/>
      <c r="AJ766"/>
      <c r="AK766"/>
      <c r="AL766"/>
      <c r="AM766"/>
    </row>
    <row r="767" spans="1:39" x14ac:dyDescent="0.3">
      <c r="A767" s="54">
        <v>44572</v>
      </c>
      <c r="B767" s="76">
        <v>223.9</v>
      </c>
      <c r="C767" s="76">
        <v>710</v>
      </c>
      <c r="D767" s="76">
        <v>88.72</v>
      </c>
      <c r="E767" s="76">
        <v>1376</v>
      </c>
      <c r="F767" s="76">
        <v>483.08</v>
      </c>
      <c r="N767" s="74"/>
      <c r="P767" s="71"/>
      <c r="S767" s="74"/>
      <c r="U767" s="71"/>
      <c r="X767" s="68"/>
      <c r="Z767" s="69"/>
      <c r="AA767" s="69"/>
      <c r="AC767" s="68"/>
      <c r="AJ767"/>
      <c r="AK767"/>
      <c r="AL767"/>
      <c r="AM767"/>
    </row>
    <row r="768" spans="1:39" x14ac:dyDescent="0.3">
      <c r="A768" s="54">
        <v>44573</v>
      </c>
      <c r="B768" s="76">
        <v>226.4</v>
      </c>
      <c r="C768" s="76">
        <v>708.7</v>
      </c>
      <c r="D768" s="76">
        <v>89.58</v>
      </c>
      <c r="E768" s="76">
        <v>1372.5</v>
      </c>
      <c r="F768" s="76">
        <v>486.2</v>
      </c>
      <c r="N768" s="74"/>
      <c r="P768" s="71"/>
      <c r="S768" s="74"/>
      <c r="U768" s="71"/>
      <c r="X768" s="68"/>
      <c r="Z768" s="69"/>
      <c r="AA768" s="69"/>
      <c r="AC768" s="68"/>
      <c r="AJ768"/>
      <c r="AK768"/>
      <c r="AL768"/>
      <c r="AM768"/>
    </row>
    <row r="769" spans="1:39" x14ac:dyDescent="0.3">
      <c r="A769" s="54">
        <v>44574</v>
      </c>
      <c r="B769" s="76">
        <v>222</v>
      </c>
      <c r="C769" s="76">
        <v>690</v>
      </c>
      <c r="D769" s="76">
        <v>89.14</v>
      </c>
      <c r="E769" s="76">
        <v>1329</v>
      </c>
      <c r="F769" s="76">
        <v>486.05</v>
      </c>
      <c r="N769" s="74"/>
      <c r="P769" s="71"/>
      <c r="S769" s="74"/>
      <c r="U769" s="71"/>
      <c r="X769" s="68"/>
      <c r="Z769" s="69"/>
      <c r="AA769" s="69"/>
      <c r="AC769" s="68"/>
      <c r="AJ769"/>
      <c r="AK769"/>
      <c r="AL769"/>
      <c r="AM769"/>
    </row>
    <row r="770" spans="1:39" x14ac:dyDescent="0.3">
      <c r="A770" s="54">
        <v>44575</v>
      </c>
      <c r="B770" s="76">
        <v>213.4</v>
      </c>
      <c r="C770" s="76">
        <v>675.4</v>
      </c>
      <c r="D770" s="76">
        <v>88.66</v>
      </c>
      <c r="E770" s="76">
        <v>1298.5</v>
      </c>
      <c r="F770" s="76">
        <v>481.16</v>
      </c>
      <c r="N770" s="74"/>
      <c r="P770" s="71"/>
      <c r="S770" s="74"/>
      <c r="U770" s="71"/>
      <c r="X770" s="68"/>
      <c r="Z770" s="69"/>
      <c r="AA770" s="69"/>
      <c r="AC770" s="68"/>
      <c r="AJ770"/>
      <c r="AK770"/>
      <c r="AL770"/>
      <c r="AM770"/>
    </row>
    <row r="771" spans="1:39" x14ac:dyDescent="0.3">
      <c r="A771" s="54">
        <v>44578</v>
      </c>
      <c r="B771" s="76">
        <v>213.5</v>
      </c>
      <c r="C771" s="76">
        <v>686.4</v>
      </c>
      <c r="D771" s="76">
        <v>88.34</v>
      </c>
      <c r="E771" s="76">
        <v>1345</v>
      </c>
      <c r="F771" s="76">
        <v>484.51</v>
      </c>
      <c r="N771" s="74"/>
      <c r="P771" s="71"/>
      <c r="S771" s="74"/>
      <c r="U771" s="71"/>
      <c r="X771" s="68"/>
      <c r="Z771" s="69"/>
      <c r="AA771" s="69"/>
      <c r="AC771" s="68"/>
      <c r="AJ771"/>
      <c r="AK771"/>
      <c r="AL771"/>
      <c r="AM771"/>
    </row>
    <row r="772" spans="1:39" x14ac:dyDescent="0.3">
      <c r="A772" s="54">
        <v>44579</v>
      </c>
      <c r="B772" s="76">
        <v>209</v>
      </c>
      <c r="C772" s="76">
        <v>673</v>
      </c>
      <c r="D772" s="76">
        <v>87.9</v>
      </c>
      <c r="E772" s="76">
        <v>1336.5</v>
      </c>
      <c r="F772" s="76">
        <v>479.79</v>
      </c>
      <c r="N772" s="74"/>
      <c r="P772" s="71"/>
      <c r="S772" s="74"/>
      <c r="U772" s="71"/>
      <c r="X772" s="68"/>
      <c r="Z772" s="69"/>
      <c r="AA772" s="69"/>
      <c r="AC772" s="68"/>
      <c r="AJ772"/>
      <c r="AK772"/>
      <c r="AL772"/>
      <c r="AM772"/>
    </row>
    <row r="773" spans="1:39" x14ac:dyDescent="0.3">
      <c r="A773" s="54">
        <v>44580</v>
      </c>
      <c r="B773" s="76">
        <v>210.8</v>
      </c>
      <c r="C773" s="76">
        <v>697.7</v>
      </c>
      <c r="D773" s="76">
        <v>87.88</v>
      </c>
      <c r="E773" s="76">
        <v>1368.5</v>
      </c>
      <c r="F773" s="76">
        <v>480.9</v>
      </c>
      <c r="N773" s="74"/>
      <c r="P773" s="71"/>
      <c r="S773" s="74"/>
      <c r="U773" s="71"/>
      <c r="X773" s="68"/>
      <c r="Z773" s="69"/>
      <c r="AA773" s="69"/>
      <c r="AC773" s="68"/>
      <c r="AJ773"/>
      <c r="AK773"/>
      <c r="AL773"/>
      <c r="AM773"/>
    </row>
    <row r="774" spans="1:39" x14ac:dyDescent="0.3">
      <c r="A774" s="54">
        <v>44581</v>
      </c>
      <c r="B774" s="76">
        <v>214.1</v>
      </c>
      <c r="C774" s="76">
        <v>703.9</v>
      </c>
      <c r="D774" s="76">
        <v>88.04</v>
      </c>
      <c r="E774" s="76">
        <v>1370.5</v>
      </c>
      <c r="F774" s="76">
        <v>483.35</v>
      </c>
      <c r="N774" s="74"/>
      <c r="P774" s="71"/>
      <c r="S774" s="74"/>
      <c r="U774" s="71"/>
      <c r="X774" s="68"/>
      <c r="Z774" s="69"/>
      <c r="AA774" s="69"/>
      <c r="AC774" s="68"/>
      <c r="AJ774"/>
      <c r="AK774"/>
      <c r="AL774"/>
      <c r="AM774"/>
    </row>
    <row r="775" spans="1:39" x14ac:dyDescent="0.3">
      <c r="A775" s="54">
        <v>44582</v>
      </c>
      <c r="B775" s="76">
        <v>207.6</v>
      </c>
      <c r="C775" s="76">
        <v>697.2</v>
      </c>
      <c r="D775" s="76">
        <v>85.28</v>
      </c>
      <c r="E775" s="76">
        <v>1364</v>
      </c>
      <c r="F775" s="76">
        <v>474.44</v>
      </c>
      <c r="N775" s="74"/>
      <c r="P775" s="71"/>
      <c r="S775" s="74"/>
      <c r="U775" s="71"/>
      <c r="X775" s="68"/>
      <c r="Z775" s="69"/>
      <c r="AA775" s="69"/>
      <c r="AC775" s="68"/>
      <c r="AJ775"/>
      <c r="AK775"/>
      <c r="AL775"/>
      <c r="AM775"/>
    </row>
    <row r="776" spans="1:39" x14ac:dyDescent="0.3">
      <c r="A776" s="54">
        <v>44585</v>
      </c>
      <c r="B776" s="76">
        <v>197.95</v>
      </c>
      <c r="C776" s="76">
        <v>662.8</v>
      </c>
      <c r="D776" s="76">
        <v>80.599999999999994</v>
      </c>
      <c r="E776" s="76">
        <v>1308.5</v>
      </c>
      <c r="F776" s="76">
        <v>456.36</v>
      </c>
      <c r="N776" s="74"/>
      <c r="P776" s="71"/>
      <c r="S776" s="74"/>
      <c r="U776" s="71"/>
      <c r="X776" s="68"/>
      <c r="Z776" s="69"/>
      <c r="AA776" s="69"/>
      <c r="AC776" s="68"/>
      <c r="AJ776"/>
      <c r="AK776"/>
      <c r="AL776"/>
      <c r="AM776"/>
    </row>
    <row r="777" spans="1:39" x14ac:dyDescent="0.3">
      <c r="A777" s="54">
        <v>44586</v>
      </c>
      <c r="B777" s="76">
        <v>200.5</v>
      </c>
      <c r="C777" s="76">
        <v>667</v>
      </c>
      <c r="D777" s="76">
        <v>80.92</v>
      </c>
      <c r="E777" s="76">
        <v>1303</v>
      </c>
      <c r="F777" s="76">
        <v>459.59</v>
      </c>
      <c r="N777" s="74"/>
      <c r="P777" s="71"/>
      <c r="S777" s="74"/>
      <c r="U777" s="71"/>
      <c r="X777" s="68"/>
      <c r="Z777" s="69"/>
      <c r="AA777" s="69"/>
      <c r="AC777" s="68"/>
      <c r="AJ777"/>
      <c r="AK777"/>
      <c r="AL777"/>
      <c r="AM777"/>
    </row>
    <row r="778" spans="1:39" x14ac:dyDescent="0.3">
      <c r="A778" s="54">
        <v>44587</v>
      </c>
      <c r="B778" s="76">
        <v>203.5</v>
      </c>
      <c r="C778" s="76">
        <v>683.6</v>
      </c>
      <c r="D778" s="76">
        <v>83.38</v>
      </c>
      <c r="E778" s="76">
        <v>1314</v>
      </c>
      <c r="F778" s="76">
        <v>467.31</v>
      </c>
      <c r="N778" s="74"/>
      <c r="P778" s="71"/>
      <c r="S778" s="74"/>
      <c r="U778" s="71"/>
      <c r="X778" s="68"/>
      <c r="Z778" s="69"/>
      <c r="AA778" s="69"/>
      <c r="AC778" s="68"/>
      <c r="AJ778"/>
      <c r="AK778"/>
      <c r="AL778"/>
      <c r="AM778"/>
    </row>
    <row r="779" spans="1:39" x14ac:dyDescent="0.3">
      <c r="A779" s="54">
        <v>44588</v>
      </c>
      <c r="B779" s="76">
        <v>200.4</v>
      </c>
      <c r="C779" s="76">
        <v>694</v>
      </c>
      <c r="D779" s="76">
        <v>83.48</v>
      </c>
      <c r="E779" s="76">
        <v>1292.5</v>
      </c>
      <c r="F779" s="76">
        <v>470.33</v>
      </c>
      <c r="N779" s="74"/>
      <c r="P779" s="71"/>
      <c r="S779" s="74"/>
      <c r="U779" s="71"/>
      <c r="X779" s="68"/>
      <c r="Z779" s="69"/>
      <c r="AA779" s="69"/>
      <c r="AC779" s="68"/>
      <c r="AJ779"/>
      <c r="AK779"/>
      <c r="AL779"/>
      <c r="AM779"/>
    </row>
    <row r="780" spans="1:39" x14ac:dyDescent="0.3">
      <c r="A780" s="54">
        <v>44589</v>
      </c>
      <c r="B780" s="76">
        <v>200.5</v>
      </c>
      <c r="C780" s="76">
        <v>716.4</v>
      </c>
      <c r="D780" s="76">
        <v>81.94</v>
      </c>
      <c r="E780" s="76">
        <v>1295.5</v>
      </c>
      <c r="F780" s="76">
        <v>465.55</v>
      </c>
      <c r="N780" s="74"/>
      <c r="P780" s="71"/>
      <c r="S780" s="74"/>
      <c r="U780" s="71"/>
      <c r="X780" s="68"/>
      <c r="Z780" s="69"/>
      <c r="AA780" s="69"/>
      <c r="AC780" s="68"/>
      <c r="AJ780"/>
      <c r="AK780"/>
      <c r="AL780"/>
      <c r="AM780"/>
    </row>
    <row r="781" spans="1:39" x14ac:dyDescent="0.3">
      <c r="A781" s="54">
        <v>44592</v>
      </c>
      <c r="B781" s="76">
        <v>202.9</v>
      </c>
      <c r="C781" s="76">
        <v>722.6</v>
      </c>
      <c r="D781" s="76">
        <v>82.4</v>
      </c>
      <c r="E781" s="76">
        <v>1318.5</v>
      </c>
      <c r="F781" s="76">
        <v>468.88</v>
      </c>
      <c r="N781" s="74"/>
      <c r="P781" s="71"/>
      <c r="S781" s="74"/>
      <c r="U781" s="71"/>
      <c r="X781" s="68"/>
      <c r="Z781" s="69"/>
      <c r="AA781" s="69"/>
      <c r="AC781" s="68"/>
      <c r="AJ781"/>
      <c r="AK781"/>
      <c r="AL781"/>
      <c r="AM781"/>
    </row>
    <row r="782" spans="1:39" x14ac:dyDescent="0.3">
      <c r="A782" s="54">
        <v>44593</v>
      </c>
      <c r="B782" s="76">
        <v>207.1</v>
      </c>
      <c r="C782" s="76">
        <v>732.2</v>
      </c>
      <c r="D782" s="76">
        <v>82.36</v>
      </c>
      <c r="E782" s="76">
        <v>1343.5</v>
      </c>
      <c r="F782" s="76">
        <v>474.86</v>
      </c>
      <c r="N782" s="74"/>
      <c r="P782" s="71"/>
      <c r="S782" s="74"/>
      <c r="U782" s="71"/>
      <c r="X782" s="68"/>
      <c r="Z782" s="69"/>
      <c r="AA782" s="69"/>
      <c r="AC782" s="68"/>
      <c r="AJ782"/>
      <c r="AK782"/>
      <c r="AL782"/>
      <c r="AM782"/>
    </row>
    <row r="783" spans="1:39" x14ac:dyDescent="0.3">
      <c r="A783" s="54">
        <v>44594</v>
      </c>
      <c r="B783" s="76">
        <v>210.4</v>
      </c>
      <c r="C783" s="76">
        <v>729.3</v>
      </c>
      <c r="D783" s="76">
        <v>81.64</v>
      </c>
      <c r="E783" s="76">
        <v>1350</v>
      </c>
      <c r="F783" s="76">
        <v>477.01</v>
      </c>
      <c r="N783" s="74"/>
      <c r="P783" s="71"/>
      <c r="S783" s="74"/>
      <c r="U783" s="71"/>
      <c r="X783" s="68"/>
      <c r="Z783" s="69"/>
      <c r="AA783" s="69"/>
      <c r="AC783" s="68"/>
      <c r="AJ783"/>
      <c r="AK783"/>
      <c r="AL783"/>
      <c r="AM783"/>
    </row>
    <row r="784" spans="1:39" x14ac:dyDescent="0.3">
      <c r="A784" s="54">
        <v>44595</v>
      </c>
      <c r="B784" s="76">
        <v>202.6</v>
      </c>
      <c r="C784" s="76">
        <v>711.7</v>
      </c>
      <c r="D784" s="76">
        <v>81.06</v>
      </c>
      <c r="E784" s="76">
        <v>1306</v>
      </c>
      <c r="F784" s="76">
        <v>468.63</v>
      </c>
      <c r="N784" s="74"/>
      <c r="P784" s="71"/>
      <c r="S784" s="74"/>
      <c r="U784" s="71"/>
      <c r="X784" s="68"/>
      <c r="Z784" s="69"/>
      <c r="AA784" s="69"/>
      <c r="AC784" s="68"/>
      <c r="AJ784"/>
      <c r="AK784"/>
      <c r="AL784"/>
      <c r="AM784"/>
    </row>
    <row r="785" spans="1:39" x14ac:dyDescent="0.3">
      <c r="A785" s="54">
        <v>44596</v>
      </c>
      <c r="B785" s="76">
        <v>200</v>
      </c>
      <c r="C785" s="76">
        <v>706.1</v>
      </c>
      <c r="D785" s="76">
        <v>78.92</v>
      </c>
      <c r="E785" s="76">
        <v>1310</v>
      </c>
      <c r="F785" s="76">
        <v>462.15</v>
      </c>
      <c r="N785" s="74"/>
      <c r="P785" s="71"/>
      <c r="S785" s="74"/>
      <c r="U785" s="71"/>
      <c r="X785" s="68"/>
      <c r="Z785" s="69"/>
      <c r="AA785" s="69"/>
      <c r="AC785" s="68"/>
      <c r="AJ785"/>
      <c r="AK785"/>
      <c r="AL785"/>
      <c r="AM785"/>
    </row>
    <row r="786" spans="1:39" x14ac:dyDescent="0.3">
      <c r="A786" s="54">
        <v>44599</v>
      </c>
      <c r="B786" s="76">
        <v>197.25</v>
      </c>
      <c r="C786" s="76">
        <v>716.1</v>
      </c>
      <c r="D786" s="76">
        <v>78.7</v>
      </c>
      <c r="E786" s="76">
        <v>1280</v>
      </c>
      <c r="F786" s="76">
        <v>465.28</v>
      </c>
      <c r="N786" s="74"/>
      <c r="P786" s="71"/>
      <c r="S786" s="74"/>
      <c r="U786" s="71"/>
      <c r="X786" s="68"/>
      <c r="Z786" s="69"/>
      <c r="AA786" s="69"/>
      <c r="AC786" s="68"/>
      <c r="AJ786"/>
      <c r="AK786"/>
      <c r="AL786"/>
      <c r="AM786"/>
    </row>
    <row r="787" spans="1:39" x14ac:dyDescent="0.3">
      <c r="A787" s="54">
        <v>44600</v>
      </c>
      <c r="B787" s="76">
        <v>197.3</v>
      </c>
      <c r="C787" s="76">
        <v>706.1</v>
      </c>
      <c r="D787" s="76">
        <v>78.400000000000006</v>
      </c>
      <c r="E787" s="76">
        <v>1269.5</v>
      </c>
      <c r="F787" s="76">
        <v>465.34</v>
      </c>
      <c r="N787" s="74"/>
      <c r="P787" s="71"/>
      <c r="S787" s="74"/>
      <c r="U787" s="71"/>
      <c r="X787" s="68"/>
      <c r="Z787" s="69"/>
      <c r="AA787" s="69"/>
      <c r="AC787" s="68"/>
      <c r="AJ787"/>
      <c r="AK787"/>
      <c r="AL787"/>
      <c r="AM787"/>
    </row>
    <row r="788" spans="1:39" x14ac:dyDescent="0.3">
      <c r="A788" s="54">
        <v>44601</v>
      </c>
      <c r="B788" s="76">
        <v>203.5</v>
      </c>
      <c r="C788" s="76">
        <v>716.6</v>
      </c>
      <c r="D788" s="76">
        <v>84.82</v>
      </c>
      <c r="E788" s="76">
        <v>1292.5</v>
      </c>
      <c r="F788" s="76">
        <v>473.33</v>
      </c>
      <c r="N788" s="74"/>
      <c r="P788" s="71"/>
      <c r="S788" s="74"/>
      <c r="U788" s="71"/>
      <c r="X788" s="68"/>
      <c r="Z788" s="69"/>
      <c r="AA788" s="69"/>
      <c r="AC788" s="68"/>
      <c r="AJ788"/>
      <c r="AK788"/>
      <c r="AL788"/>
      <c r="AM788"/>
    </row>
    <row r="789" spans="1:39" x14ac:dyDescent="0.3">
      <c r="A789" s="54">
        <v>44602</v>
      </c>
      <c r="B789" s="76">
        <v>198.65</v>
      </c>
      <c r="C789" s="76">
        <v>706.2</v>
      </c>
      <c r="D789" s="76">
        <v>85.64</v>
      </c>
      <c r="E789" s="76">
        <v>1246</v>
      </c>
      <c r="F789" s="76">
        <v>472.35</v>
      </c>
      <c r="N789" s="74"/>
      <c r="P789" s="71"/>
      <c r="S789" s="74"/>
      <c r="U789" s="71"/>
      <c r="X789" s="68"/>
      <c r="Z789" s="69"/>
      <c r="AA789" s="69"/>
      <c r="AC789" s="68"/>
      <c r="AJ789"/>
      <c r="AK789"/>
      <c r="AL789"/>
      <c r="AM789"/>
    </row>
    <row r="790" spans="1:39" x14ac:dyDescent="0.3">
      <c r="A790" s="54">
        <v>44603</v>
      </c>
      <c r="B790" s="76">
        <v>194.95</v>
      </c>
      <c r="C790" s="76">
        <v>685</v>
      </c>
      <c r="D790" s="76">
        <v>87.84</v>
      </c>
      <c r="E790" s="76">
        <v>1202</v>
      </c>
      <c r="F790" s="76">
        <v>469.57</v>
      </c>
      <c r="N790" s="74"/>
      <c r="P790" s="71"/>
      <c r="S790" s="74"/>
      <c r="U790" s="71"/>
      <c r="X790" s="68"/>
      <c r="Z790" s="69"/>
      <c r="AA790" s="69"/>
      <c r="AC790" s="68"/>
      <c r="AJ790"/>
      <c r="AK790"/>
      <c r="AL790"/>
      <c r="AM790"/>
    </row>
    <row r="791" spans="1:39" x14ac:dyDescent="0.3">
      <c r="A791" s="54">
        <v>44606</v>
      </c>
      <c r="B791" s="76">
        <v>193.8</v>
      </c>
      <c r="C791" s="76">
        <v>670</v>
      </c>
      <c r="D791" s="76">
        <v>85.48</v>
      </c>
      <c r="E791" s="76">
        <v>1186.5</v>
      </c>
      <c r="F791" s="76">
        <v>460.96</v>
      </c>
      <c r="N791" s="74"/>
      <c r="P791" s="71"/>
      <c r="S791" s="74"/>
      <c r="U791" s="71"/>
      <c r="X791" s="68"/>
      <c r="Z791" s="69"/>
      <c r="AA791" s="69"/>
      <c r="AC791" s="68"/>
      <c r="AJ791"/>
      <c r="AK791"/>
      <c r="AL791"/>
      <c r="AM791"/>
    </row>
    <row r="792" spans="1:39" x14ac:dyDescent="0.3">
      <c r="A792" s="54">
        <v>44607</v>
      </c>
      <c r="B792" s="76">
        <v>198.6</v>
      </c>
      <c r="C792" s="76">
        <v>694</v>
      </c>
      <c r="D792" s="76">
        <v>89.56</v>
      </c>
      <c r="E792" s="76">
        <v>1251</v>
      </c>
      <c r="F792" s="76">
        <v>467.56</v>
      </c>
      <c r="N792" s="74"/>
      <c r="P792" s="71"/>
      <c r="S792" s="74"/>
      <c r="U792" s="71"/>
      <c r="X792" s="68"/>
      <c r="Z792" s="69"/>
      <c r="AA792" s="69"/>
      <c r="AC792" s="68"/>
      <c r="AJ792"/>
      <c r="AK792"/>
      <c r="AL792"/>
      <c r="AM792"/>
    </row>
    <row r="793" spans="1:39" x14ac:dyDescent="0.3">
      <c r="A793" s="54">
        <v>44608</v>
      </c>
      <c r="B793" s="76">
        <v>195.65</v>
      </c>
      <c r="C793" s="76">
        <v>687.6</v>
      </c>
      <c r="D793" s="76">
        <v>87.76</v>
      </c>
      <c r="E793" s="76">
        <v>1241.5</v>
      </c>
      <c r="F793" s="76">
        <v>467.77</v>
      </c>
      <c r="N793" s="74"/>
      <c r="P793" s="71"/>
      <c r="S793" s="74"/>
      <c r="U793" s="71"/>
      <c r="X793" s="68"/>
      <c r="Z793" s="69"/>
      <c r="AA793" s="69"/>
      <c r="AC793" s="68"/>
      <c r="AJ793"/>
      <c r="AK793"/>
      <c r="AL793"/>
      <c r="AM793"/>
    </row>
    <row r="794" spans="1:39" x14ac:dyDescent="0.3">
      <c r="A794" s="54">
        <v>44609</v>
      </c>
      <c r="B794" s="76">
        <v>196.75</v>
      </c>
      <c r="C794" s="76">
        <v>684.1</v>
      </c>
      <c r="D794" s="76">
        <v>86.96</v>
      </c>
      <c r="E794" s="76">
        <v>1255</v>
      </c>
      <c r="F794" s="76">
        <v>464.55</v>
      </c>
      <c r="N794" s="74"/>
      <c r="P794" s="71"/>
      <c r="S794" s="74"/>
      <c r="U794" s="71"/>
      <c r="X794" s="68"/>
      <c r="Z794" s="69"/>
      <c r="AA794" s="69"/>
      <c r="AC794" s="68"/>
      <c r="AJ794"/>
      <c r="AK794"/>
      <c r="AL794"/>
      <c r="AM794"/>
    </row>
    <row r="795" spans="1:39" x14ac:dyDescent="0.3">
      <c r="A795" s="54">
        <v>44610</v>
      </c>
      <c r="B795" s="76">
        <v>194.5</v>
      </c>
      <c r="C795" s="76">
        <v>686.3</v>
      </c>
      <c r="D795" s="76">
        <v>84.22</v>
      </c>
      <c r="E795" s="76">
        <v>1203</v>
      </c>
      <c r="F795" s="76">
        <v>460.81</v>
      </c>
      <c r="N795" s="74"/>
      <c r="P795" s="71"/>
      <c r="S795" s="74"/>
      <c r="U795" s="71"/>
      <c r="X795" s="68"/>
      <c r="Z795" s="69"/>
      <c r="AA795" s="69"/>
      <c r="AC795" s="68"/>
      <c r="AJ795"/>
      <c r="AK795"/>
      <c r="AL795"/>
      <c r="AM795"/>
    </row>
    <row r="796" spans="1:39" x14ac:dyDescent="0.3">
      <c r="A796" s="54">
        <v>44613</v>
      </c>
      <c r="B796" s="76">
        <v>191.15</v>
      </c>
      <c r="C796" s="76">
        <v>672.2</v>
      </c>
      <c r="D796" s="76">
        <v>81.56</v>
      </c>
      <c r="E796" s="76">
        <v>1200</v>
      </c>
      <c r="F796" s="76">
        <v>454.81</v>
      </c>
      <c r="N796" s="74"/>
      <c r="P796" s="71"/>
      <c r="S796" s="74"/>
      <c r="U796" s="71"/>
      <c r="X796" s="68"/>
      <c r="Z796" s="69"/>
      <c r="AA796" s="69"/>
      <c r="AC796" s="68"/>
      <c r="AJ796"/>
      <c r="AK796"/>
      <c r="AL796"/>
      <c r="AM796"/>
    </row>
    <row r="797" spans="1:39" x14ac:dyDescent="0.3">
      <c r="A797" s="54">
        <v>44614</v>
      </c>
      <c r="B797" s="76">
        <v>191.7</v>
      </c>
      <c r="C797" s="76">
        <v>669.2</v>
      </c>
      <c r="D797" s="76">
        <v>90.78</v>
      </c>
      <c r="E797" s="76">
        <v>1208</v>
      </c>
      <c r="F797" s="76">
        <v>455.12</v>
      </c>
      <c r="N797" s="74"/>
      <c r="P797" s="71"/>
      <c r="S797" s="74"/>
      <c r="U797" s="71"/>
      <c r="X797" s="68"/>
      <c r="Z797" s="69"/>
      <c r="AA797" s="69"/>
      <c r="AC797" s="68"/>
      <c r="AJ797"/>
      <c r="AK797"/>
      <c r="AL797"/>
      <c r="AM797"/>
    </row>
    <row r="798" spans="1:39" x14ac:dyDescent="0.3">
      <c r="A798" s="54">
        <v>44615</v>
      </c>
      <c r="B798" s="76">
        <v>192.25</v>
      </c>
      <c r="C798" s="76">
        <v>665.8</v>
      </c>
      <c r="D798" s="76">
        <v>94.94</v>
      </c>
      <c r="E798" s="76">
        <v>1220</v>
      </c>
      <c r="F798" s="76">
        <v>453.86</v>
      </c>
      <c r="N798" s="74"/>
      <c r="P798" s="71"/>
      <c r="S798" s="74"/>
      <c r="U798" s="71"/>
      <c r="X798" s="68"/>
      <c r="Z798" s="69"/>
      <c r="AA798" s="69"/>
      <c r="AC798" s="68"/>
      <c r="AJ798"/>
      <c r="AK798"/>
      <c r="AL798"/>
      <c r="AM798"/>
    </row>
    <row r="799" spans="1:39" x14ac:dyDescent="0.3">
      <c r="A799" s="54">
        <v>44616</v>
      </c>
      <c r="B799" s="76">
        <v>188.25</v>
      </c>
      <c r="C799" s="76">
        <v>635.9</v>
      </c>
      <c r="D799" s="76">
        <v>88.08</v>
      </c>
      <c r="E799" s="76">
        <v>1203</v>
      </c>
      <c r="F799" s="76">
        <v>438.96</v>
      </c>
      <c r="N799" s="74"/>
      <c r="P799" s="71"/>
      <c r="S799" s="74"/>
      <c r="U799" s="71"/>
      <c r="X799" s="68"/>
      <c r="Z799" s="69"/>
      <c r="AA799" s="69"/>
      <c r="AC799" s="68"/>
      <c r="AJ799"/>
      <c r="AK799"/>
      <c r="AL799"/>
      <c r="AM799"/>
    </row>
    <row r="800" spans="1:39" x14ac:dyDescent="0.3">
      <c r="A800" s="54">
        <v>44617</v>
      </c>
      <c r="B800" s="76">
        <v>190.45</v>
      </c>
      <c r="C800" s="76">
        <v>666.6</v>
      </c>
      <c r="D800" s="76">
        <v>91.4</v>
      </c>
      <c r="E800" s="76">
        <v>1230</v>
      </c>
      <c r="F800" s="76">
        <v>453.53</v>
      </c>
      <c r="N800" s="74"/>
      <c r="P800" s="71"/>
      <c r="S800" s="74"/>
      <c r="U800" s="71"/>
      <c r="X800" s="68"/>
      <c r="Z800" s="69"/>
      <c r="AA800" s="69"/>
      <c r="AC800" s="68"/>
      <c r="AJ800"/>
      <c r="AK800"/>
      <c r="AL800"/>
      <c r="AM800"/>
    </row>
    <row r="801" spans="1:39" x14ac:dyDescent="0.3">
      <c r="A801" s="54">
        <v>44620</v>
      </c>
      <c r="B801" s="76">
        <v>192.75</v>
      </c>
      <c r="C801" s="76">
        <v>659.9</v>
      </c>
      <c r="D801" s="76">
        <v>90.88</v>
      </c>
      <c r="E801" s="76">
        <v>1242</v>
      </c>
      <c r="F801" s="76">
        <v>453.11</v>
      </c>
      <c r="N801" s="74"/>
      <c r="P801" s="71"/>
      <c r="S801" s="74"/>
      <c r="U801" s="71"/>
      <c r="X801" s="68"/>
      <c r="Z801" s="69"/>
      <c r="AA801" s="69"/>
      <c r="AC801" s="68"/>
      <c r="AJ801"/>
      <c r="AK801"/>
      <c r="AL801"/>
      <c r="AM801"/>
    </row>
    <row r="802" spans="1:39" x14ac:dyDescent="0.3">
      <c r="A802" s="54">
        <v>44621</v>
      </c>
      <c r="B802" s="76">
        <v>189.3</v>
      </c>
      <c r="C802" s="76">
        <v>625.79999999999995</v>
      </c>
      <c r="D802" s="76">
        <v>84.96</v>
      </c>
      <c r="E802" s="76">
        <v>1198</v>
      </c>
      <c r="F802" s="76">
        <v>442.37</v>
      </c>
      <c r="N802" s="74"/>
      <c r="P802" s="71"/>
      <c r="S802" s="74"/>
      <c r="U802" s="71"/>
      <c r="X802" s="68"/>
      <c r="Z802" s="69"/>
      <c r="AA802" s="69"/>
      <c r="AC802" s="68"/>
      <c r="AJ802"/>
      <c r="AK802"/>
      <c r="AL802"/>
      <c r="AM802"/>
    </row>
    <row r="803" spans="1:39" x14ac:dyDescent="0.3">
      <c r="A803" s="54">
        <v>44622</v>
      </c>
      <c r="B803" s="76">
        <v>188.45</v>
      </c>
      <c r="C803" s="76">
        <v>638</v>
      </c>
      <c r="D803" s="76">
        <v>82.12</v>
      </c>
      <c r="E803" s="76">
        <v>1237.5</v>
      </c>
      <c r="F803" s="76">
        <v>446.33</v>
      </c>
      <c r="N803" s="74"/>
      <c r="P803" s="71"/>
      <c r="S803" s="74"/>
      <c r="U803" s="71"/>
      <c r="X803" s="68"/>
      <c r="Z803" s="69"/>
      <c r="AA803" s="69"/>
      <c r="AC803" s="68"/>
      <c r="AJ803"/>
      <c r="AK803"/>
      <c r="AL803"/>
      <c r="AM803"/>
    </row>
    <row r="804" spans="1:39" x14ac:dyDescent="0.3">
      <c r="A804" s="54">
        <v>44623</v>
      </c>
      <c r="B804" s="76">
        <v>185.4</v>
      </c>
      <c r="C804" s="76">
        <v>617.4</v>
      </c>
      <c r="D804" s="76">
        <v>80.2</v>
      </c>
      <c r="E804" s="76">
        <v>1209</v>
      </c>
      <c r="F804" s="76">
        <v>437.36</v>
      </c>
      <c r="N804" s="74"/>
      <c r="P804" s="71"/>
      <c r="S804" s="74"/>
      <c r="U804" s="71"/>
      <c r="X804" s="68"/>
      <c r="Z804" s="69"/>
      <c r="AA804" s="69"/>
      <c r="AC804" s="68"/>
      <c r="AJ804"/>
      <c r="AK804"/>
      <c r="AL804"/>
      <c r="AM804"/>
    </row>
    <row r="805" spans="1:39" x14ac:dyDescent="0.3">
      <c r="A805" s="54">
        <v>44624</v>
      </c>
      <c r="B805" s="76">
        <v>180.6</v>
      </c>
      <c r="C805" s="76">
        <v>577.79999999999995</v>
      </c>
      <c r="D805" s="76">
        <v>73.3</v>
      </c>
      <c r="E805" s="76">
        <v>1160.5</v>
      </c>
      <c r="F805" s="76">
        <v>421.78</v>
      </c>
      <c r="N805" s="74"/>
      <c r="P805" s="71"/>
      <c r="S805" s="74"/>
      <c r="U805" s="71"/>
      <c r="X805" s="68"/>
      <c r="Z805" s="69"/>
      <c r="AA805" s="69"/>
      <c r="AC805" s="68"/>
      <c r="AJ805"/>
      <c r="AK805"/>
      <c r="AL805"/>
      <c r="AM805"/>
    </row>
    <row r="806" spans="1:39" x14ac:dyDescent="0.3">
      <c r="A806" s="54">
        <v>44627</v>
      </c>
      <c r="B806" s="76">
        <v>170.35</v>
      </c>
      <c r="C806" s="76">
        <v>567.79999999999995</v>
      </c>
      <c r="D806" s="76">
        <v>69.44</v>
      </c>
      <c r="E806" s="76">
        <v>1144</v>
      </c>
      <c r="F806" s="76">
        <v>417.13</v>
      </c>
      <c r="N806" s="74"/>
      <c r="P806" s="71"/>
      <c r="S806" s="74"/>
      <c r="U806" s="71"/>
      <c r="X806" s="68"/>
      <c r="Z806" s="69"/>
      <c r="AA806" s="69"/>
      <c r="AC806" s="68"/>
      <c r="AJ806"/>
      <c r="AK806"/>
      <c r="AL806"/>
      <c r="AM806"/>
    </row>
    <row r="807" spans="1:39" x14ac:dyDescent="0.3">
      <c r="A807" s="54">
        <v>44628</v>
      </c>
      <c r="B807" s="76">
        <v>165</v>
      </c>
      <c r="C807" s="76">
        <v>550.1</v>
      </c>
      <c r="D807" s="76">
        <v>67.5</v>
      </c>
      <c r="E807" s="76">
        <v>1080.5</v>
      </c>
      <c r="F807" s="76">
        <v>415.01</v>
      </c>
      <c r="N807" s="74"/>
      <c r="P807" s="71"/>
      <c r="S807" s="74"/>
      <c r="U807" s="71"/>
      <c r="X807" s="68"/>
      <c r="Z807" s="69"/>
      <c r="AA807" s="69"/>
      <c r="AC807" s="68"/>
      <c r="AJ807"/>
      <c r="AK807"/>
      <c r="AL807"/>
      <c r="AM807"/>
    </row>
    <row r="808" spans="1:39" x14ac:dyDescent="0.3">
      <c r="A808" s="54">
        <v>44629</v>
      </c>
      <c r="B808" s="76">
        <v>179.7</v>
      </c>
      <c r="C808" s="76">
        <v>602.6</v>
      </c>
      <c r="D808" s="76">
        <v>75.64</v>
      </c>
      <c r="E808" s="76">
        <v>1170.5</v>
      </c>
      <c r="F808" s="76">
        <v>434.45</v>
      </c>
      <c r="N808" s="74"/>
      <c r="P808" s="71"/>
      <c r="S808" s="74"/>
      <c r="U808" s="71"/>
      <c r="X808" s="68"/>
      <c r="Z808" s="69"/>
      <c r="AA808" s="69"/>
      <c r="AC808" s="68"/>
      <c r="AJ808"/>
      <c r="AK808"/>
      <c r="AL808"/>
      <c r="AM808"/>
    </row>
    <row r="809" spans="1:39" x14ac:dyDescent="0.3">
      <c r="A809" s="54">
        <v>44630</v>
      </c>
      <c r="B809" s="76">
        <v>173</v>
      </c>
      <c r="C809" s="76">
        <v>587.9</v>
      </c>
      <c r="D809" s="76">
        <v>72.540000000000006</v>
      </c>
      <c r="E809" s="76">
        <v>1124.5</v>
      </c>
      <c r="F809" s="76">
        <v>427.12</v>
      </c>
      <c r="N809" s="74"/>
      <c r="P809" s="71"/>
      <c r="S809" s="74"/>
      <c r="U809" s="71"/>
      <c r="X809" s="68"/>
      <c r="Z809" s="69"/>
      <c r="AA809" s="69"/>
      <c r="AC809" s="68"/>
      <c r="AJ809"/>
      <c r="AK809"/>
      <c r="AL809"/>
      <c r="AM809"/>
    </row>
    <row r="810" spans="1:39" x14ac:dyDescent="0.3">
      <c r="A810" s="54">
        <v>44631</v>
      </c>
      <c r="B810" s="76">
        <v>175.5</v>
      </c>
      <c r="C810" s="76">
        <v>594.9</v>
      </c>
      <c r="D810" s="76">
        <v>72.900000000000006</v>
      </c>
      <c r="E810" s="76">
        <v>1125</v>
      </c>
      <c r="F810" s="76">
        <v>431.17</v>
      </c>
      <c r="N810" s="74"/>
      <c r="P810" s="71"/>
      <c r="S810" s="74"/>
      <c r="U810" s="71"/>
      <c r="X810" s="68"/>
      <c r="Z810" s="69"/>
      <c r="AA810" s="69"/>
      <c r="AC810" s="68"/>
      <c r="AJ810"/>
      <c r="AK810"/>
      <c r="AL810"/>
      <c r="AM810"/>
    </row>
    <row r="811" spans="1:39" x14ac:dyDescent="0.3">
      <c r="A811" s="54">
        <v>44634</v>
      </c>
      <c r="B811" s="76">
        <v>177.95</v>
      </c>
      <c r="C811" s="76">
        <v>598.70000000000005</v>
      </c>
      <c r="D811" s="76">
        <v>76.78</v>
      </c>
      <c r="E811" s="76">
        <v>1149.5</v>
      </c>
      <c r="F811" s="76">
        <v>436.35</v>
      </c>
      <c r="N811" s="74"/>
      <c r="P811" s="71"/>
      <c r="S811" s="74"/>
      <c r="U811" s="71"/>
      <c r="X811" s="68"/>
      <c r="Z811" s="69"/>
      <c r="AA811" s="69"/>
      <c r="AC811" s="68"/>
      <c r="AJ811"/>
      <c r="AK811"/>
      <c r="AL811"/>
      <c r="AM811"/>
    </row>
    <row r="812" spans="1:39" x14ac:dyDescent="0.3">
      <c r="A812" s="54">
        <v>44635</v>
      </c>
      <c r="B812" s="76">
        <v>177.9</v>
      </c>
      <c r="C812" s="76">
        <v>590</v>
      </c>
      <c r="D812" s="76">
        <v>77.36</v>
      </c>
      <c r="E812" s="76">
        <v>1113.5</v>
      </c>
      <c r="F812" s="76">
        <v>435.12</v>
      </c>
      <c r="N812" s="74"/>
      <c r="P812" s="71"/>
      <c r="S812" s="74"/>
      <c r="U812" s="71"/>
      <c r="X812" s="68"/>
      <c r="Z812" s="69"/>
      <c r="AA812" s="69"/>
      <c r="AC812" s="68"/>
      <c r="AJ812"/>
      <c r="AK812"/>
      <c r="AL812"/>
      <c r="AM812"/>
    </row>
    <row r="813" spans="1:39" x14ac:dyDescent="0.3">
      <c r="A813" s="54">
        <v>44636</v>
      </c>
      <c r="B813" s="76">
        <v>187.1</v>
      </c>
      <c r="C813" s="76">
        <v>628.9</v>
      </c>
      <c r="D813" s="76">
        <v>82.06</v>
      </c>
      <c r="E813" s="76">
        <v>1197.5</v>
      </c>
      <c r="F813" s="76">
        <v>448.45</v>
      </c>
      <c r="N813" s="74"/>
      <c r="P813" s="71"/>
      <c r="S813" s="74"/>
      <c r="U813" s="71"/>
      <c r="X813" s="68"/>
      <c r="Z813" s="69"/>
      <c r="AA813" s="69"/>
      <c r="AC813" s="68"/>
      <c r="AJ813"/>
      <c r="AK813"/>
      <c r="AL813"/>
      <c r="AM813"/>
    </row>
    <row r="814" spans="1:39" x14ac:dyDescent="0.3">
      <c r="A814" s="54">
        <v>44637</v>
      </c>
      <c r="B814" s="76">
        <v>188.3</v>
      </c>
      <c r="C814" s="76">
        <v>629.79999999999995</v>
      </c>
      <c r="D814" s="76">
        <v>82.4</v>
      </c>
      <c r="E814" s="76">
        <v>1204.5</v>
      </c>
      <c r="F814" s="76">
        <v>450.49</v>
      </c>
      <c r="N814" s="74"/>
      <c r="P814" s="71"/>
      <c r="S814" s="74"/>
      <c r="U814" s="71"/>
      <c r="X814" s="68"/>
      <c r="Z814" s="69"/>
      <c r="AA814" s="69"/>
      <c r="AC814" s="68"/>
      <c r="AJ814"/>
      <c r="AK814"/>
      <c r="AL814"/>
      <c r="AM814"/>
    </row>
    <row r="815" spans="1:39" x14ac:dyDescent="0.3">
      <c r="A815" s="54">
        <v>44638</v>
      </c>
      <c r="B815" s="76">
        <v>189.05</v>
      </c>
      <c r="C815" s="76">
        <v>639.4</v>
      </c>
      <c r="D815" s="76">
        <v>82.16</v>
      </c>
      <c r="E815" s="76">
        <v>1218</v>
      </c>
      <c r="F815" s="76">
        <v>454.6</v>
      </c>
      <c r="N815" s="74"/>
      <c r="P815" s="71"/>
      <c r="S815" s="74"/>
      <c r="U815" s="71"/>
      <c r="X815" s="68"/>
      <c r="Z815" s="69"/>
      <c r="AA815" s="69"/>
      <c r="AC815" s="68"/>
      <c r="AJ815"/>
      <c r="AK815"/>
      <c r="AL815"/>
      <c r="AM815"/>
    </row>
    <row r="816" spans="1:39" x14ac:dyDescent="0.3">
      <c r="A816" s="54">
        <v>44641</v>
      </c>
      <c r="B816" s="76">
        <v>188.4</v>
      </c>
      <c r="C816" s="76">
        <v>633.20000000000005</v>
      </c>
      <c r="D816" s="76">
        <v>82.64</v>
      </c>
      <c r="E816" s="76">
        <v>1211</v>
      </c>
      <c r="F816" s="76">
        <v>454.79</v>
      </c>
      <c r="N816" s="74"/>
      <c r="P816" s="71"/>
      <c r="S816" s="74"/>
      <c r="U816" s="71"/>
      <c r="X816" s="68"/>
      <c r="Z816" s="69"/>
      <c r="AA816" s="69"/>
      <c r="AC816" s="68"/>
      <c r="AJ816"/>
      <c r="AK816"/>
      <c r="AL816"/>
      <c r="AM816"/>
    </row>
    <row r="817" spans="1:39" x14ac:dyDescent="0.3">
      <c r="A817" s="54">
        <v>44642</v>
      </c>
      <c r="B817" s="76">
        <v>193.2</v>
      </c>
      <c r="C817" s="76">
        <v>643.9</v>
      </c>
      <c r="D817" s="76">
        <v>84.14</v>
      </c>
      <c r="E817" s="76">
        <v>1221</v>
      </c>
      <c r="F817" s="76">
        <v>458.65</v>
      </c>
      <c r="N817" s="74"/>
      <c r="P817" s="71"/>
      <c r="S817" s="74"/>
      <c r="U817" s="71"/>
      <c r="X817" s="68"/>
      <c r="Z817" s="69"/>
      <c r="AA817" s="69"/>
      <c r="AC817" s="68"/>
      <c r="AJ817"/>
      <c r="AK817"/>
      <c r="AL817"/>
      <c r="AM817"/>
    </row>
    <row r="818" spans="1:39" x14ac:dyDescent="0.3">
      <c r="A818" s="54">
        <v>44643</v>
      </c>
      <c r="B818" s="76">
        <v>190.35</v>
      </c>
      <c r="C818" s="76">
        <v>624.29999999999995</v>
      </c>
      <c r="D818" s="76">
        <v>83.62</v>
      </c>
      <c r="E818" s="76">
        <v>1206</v>
      </c>
      <c r="F818" s="76">
        <v>454.03</v>
      </c>
      <c r="N818" s="74"/>
      <c r="P818" s="71"/>
      <c r="S818" s="74"/>
      <c r="U818" s="71"/>
      <c r="X818" s="68"/>
      <c r="Z818" s="69"/>
      <c r="AA818" s="69"/>
      <c r="AC818" s="68"/>
      <c r="AJ818"/>
      <c r="AK818"/>
      <c r="AL818"/>
      <c r="AM818"/>
    </row>
    <row r="819" spans="1:39" x14ac:dyDescent="0.3">
      <c r="A819" s="54">
        <v>44644</v>
      </c>
      <c r="B819" s="76">
        <v>193.5</v>
      </c>
      <c r="C819" s="76">
        <v>624.70000000000005</v>
      </c>
      <c r="D819" s="76">
        <v>83.16</v>
      </c>
      <c r="E819" s="76">
        <v>1204</v>
      </c>
      <c r="F819" s="76">
        <v>453.07</v>
      </c>
      <c r="N819" s="74"/>
      <c r="P819" s="71"/>
      <c r="S819" s="74"/>
      <c r="U819" s="71"/>
      <c r="X819" s="68"/>
      <c r="Z819" s="69"/>
      <c r="AA819" s="69"/>
      <c r="AC819" s="68"/>
      <c r="AJ819"/>
      <c r="AK819"/>
      <c r="AL819"/>
      <c r="AM819"/>
    </row>
    <row r="820" spans="1:39" x14ac:dyDescent="0.3">
      <c r="A820" s="54">
        <v>44645</v>
      </c>
      <c r="B820" s="76">
        <v>192.1</v>
      </c>
      <c r="C820" s="76">
        <v>626</v>
      </c>
      <c r="D820" s="76">
        <v>83.74</v>
      </c>
      <c r="E820" s="76">
        <v>1224</v>
      </c>
      <c r="F820" s="76">
        <v>453.55</v>
      </c>
      <c r="N820" s="74"/>
      <c r="P820" s="71"/>
      <c r="S820" s="74"/>
      <c r="U820" s="71"/>
      <c r="X820" s="68"/>
      <c r="Z820" s="69"/>
      <c r="AA820" s="69"/>
      <c r="AC820" s="68"/>
      <c r="AJ820"/>
      <c r="AK820"/>
      <c r="AL820"/>
      <c r="AM820"/>
    </row>
    <row r="821" spans="1:39" x14ac:dyDescent="0.3">
      <c r="A821" s="54">
        <v>44648</v>
      </c>
      <c r="B821" s="76">
        <v>195.75</v>
      </c>
      <c r="C821" s="76">
        <v>635.70000000000005</v>
      </c>
      <c r="D821" s="76">
        <v>84.24</v>
      </c>
      <c r="E821" s="76">
        <v>1238.5</v>
      </c>
      <c r="F821" s="76">
        <v>454.17</v>
      </c>
      <c r="N821" s="74"/>
      <c r="P821" s="71"/>
      <c r="S821" s="74"/>
      <c r="U821" s="71"/>
      <c r="X821" s="68"/>
      <c r="Z821" s="69"/>
      <c r="AA821" s="69"/>
      <c r="AC821" s="68"/>
      <c r="AJ821"/>
      <c r="AK821"/>
      <c r="AL821"/>
      <c r="AM821"/>
    </row>
    <row r="822" spans="1:39" x14ac:dyDescent="0.3">
      <c r="A822" s="54">
        <v>44649</v>
      </c>
      <c r="B822" s="76">
        <v>200.1</v>
      </c>
      <c r="C822" s="76">
        <v>671.8</v>
      </c>
      <c r="D822" s="76">
        <v>89.84</v>
      </c>
      <c r="E822" s="76">
        <v>1307</v>
      </c>
      <c r="F822" s="76">
        <v>462.09</v>
      </c>
      <c r="N822" s="74"/>
      <c r="P822" s="71"/>
      <c r="S822" s="74"/>
      <c r="U822" s="71"/>
      <c r="X822" s="68"/>
      <c r="Z822" s="69"/>
      <c r="AA822" s="69"/>
      <c r="AC822" s="68"/>
      <c r="AJ822"/>
      <c r="AK822"/>
      <c r="AL822"/>
      <c r="AM822"/>
    </row>
    <row r="823" spans="1:39" x14ac:dyDescent="0.3">
      <c r="A823" s="54">
        <v>44650</v>
      </c>
      <c r="B823" s="76">
        <v>200.9</v>
      </c>
      <c r="C823" s="76">
        <v>660.5</v>
      </c>
      <c r="D823" s="76">
        <v>88.46</v>
      </c>
      <c r="E823" s="76">
        <v>1303</v>
      </c>
      <c r="F823" s="76">
        <v>460.19</v>
      </c>
      <c r="N823" s="74"/>
      <c r="P823" s="71"/>
      <c r="S823" s="74"/>
      <c r="U823" s="71"/>
      <c r="X823" s="68"/>
      <c r="Z823" s="69"/>
      <c r="AA823" s="69"/>
      <c r="AC823" s="68"/>
      <c r="AJ823"/>
      <c r="AK823"/>
      <c r="AL823"/>
      <c r="AM823"/>
    </row>
    <row r="824" spans="1:39" x14ac:dyDescent="0.3">
      <c r="A824" s="54">
        <v>44651</v>
      </c>
      <c r="B824" s="76">
        <v>198.7</v>
      </c>
      <c r="C824" s="76">
        <v>649.4</v>
      </c>
      <c r="D824" s="76">
        <v>87.9</v>
      </c>
      <c r="E824" s="76">
        <v>1291.5</v>
      </c>
      <c r="F824" s="76">
        <v>455.86</v>
      </c>
      <c r="N824" s="74"/>
      <c r="P824" s="71"/>
      <c r="S824" s="74"/>
      <c r="U824" s="71"/>
      <c r="X824" s="68"/>
      <c r="Z824" s="69"/>
      <c r="AA824" s="69"/>
      <c r="AC824" s="68"/>
      <c r="AJ824"/>
      <c r="AK824"/>
      <c r="AL824"/>
      <c r="AM824"/>
    </row>
    <row r="825" spans="1:39" x14ac:dyDescent="0.3">
      <c r="A825" s="54">
        <v>44652</v>
      </c>
      <c r="B825" s="76">
        <v>199.55</v>
      </c>
      <c r="C825" s="76">
        <v>649.6</v>
      </c>
      <c r="D825" s="76">
        <v>88.22</v>
      </c>
      <c r="E825" s="76">
        <v>1270.5</v>
      </c>
      <c r="F825" s="76">
        <v>458.34</v>
      </c>
      <c r="N825" s="74"/>
      <c r="P825" s="71"/>
      <c r="S825" s="74"/>
      <c r="U825" s="71"/>
      <c r="X825" s="68"/>
      <c r="Z825" s="69"/>
      <c r="AA825" s="69"/>
      <c r="AC825" s="68"/>
      <c r="AJ825"/>
      <c r="AK825"/>
      <c r="AL825"/>
      <c r="AM825"/>
    </row>
    <row r="826" spans="1:39" x14ac:dyDescent="0.3">
      <c r="A826" s="54">
        <v>44655</v>
      </c>
      <c r="B826" s="76">
        <v>209.5</v>
      </c>
      <c r="C826" s="76">
        <v>663.9</v>
      </c>
      <c r="D826" s="76">
        <v>88.98</v>
      </c>
      <c r="E826" s="76">
        <v>1301</v>
      </c>
      <c r="F826" s="76">
        <v>462.19</v>
      </c>
      <c r="N826" s="74"/>
      <c r="P826" s="71"/>
      <c r="S826" s="74"/>
      <c r="U826" s="71"/>
      <c r="X826" s="68"/>
      <c r="Z826" s="69"/>
      <c r="AA826" s="69"/>
      <c r="AC826" s="68"/>
      <c r="AJ826"/>
      <c r="AK826"/>
      <c r="AL826"/>
      <c r="AM826"/>
    </row>
    <row r="827" spans="1:39" x14ac:dyDescent="0.3">
      <c r="A827" s="54">
        <v>44656</v>
      </c>
      <c r="B827" s="76">
        <v>207.7</v>
      </c>
      <c r="C827" s="76">
        <v>660.9</v>
      </c>
      <c r="D827" s="76">
        <v>88.12</v>
      </c>
      <c r="E827" s="76">
        <v>1316.5</v>
      </c>
      <c r="F827" s="76">
        <v>463.07</v>
      </c>
      <c r="N827" s="74"/>
      <c r="P827" s="71"/>
      <c r="S827" s="74"/>
      <c r="U827" s="71"/>
      <c r="X827" s="68"/>
      <c r="Z827" s="69"/>
      <c r="AA827" s="69"/>
      <c r="AC827" s="68"/>
      <c r="AJ827"/>
      <c r="AK827"/>
      <c r="AL827"/>
      <c r="AM827"/>
    </row>
    <row r="828" spans="1:39" x14ac:dyDescent="0.3">
      <c r="A828" s="54">
        <v>44657</v>
      </c>
      <c r="B828" s="76">
        <v>201.4</v>
      </c>
      <c r="C828" s="76">
        <v>636.20000000000005</v>
      </c>
      <c r="D828" s="76">
        <v>83.96</v>
      </c>
      <c r="E828" s="76">
        <v>1290</v>
      </c>
      <c r="F828" s="76">
        <v>455.97</v>
      </c>
      <c r="N828" s="74"/>
      <c r="P828" s="71"/>
      <c r="S828" s="74"/>
      <c r="U828" s="71"/>
      <c r="X828" s="68"/>
      <c r="Z828" s="69"/>
      <c r="AA828" s="69"/>
      <c r="AC828" s="68"/>
      <c r="AJ828"/>
      <c r="AK828"/>
      <c r="AL828"/>
      <c r="AM828"/>
    </row>
    <row r="829" spans="1:39" x14ac:dyDescent="0.3">
      <c r="A829" s="54">
        <v>44658</v>
      </c>
      <c r="B829" s="76">
        <v>200.1</v>
      </c>
      <c r="C829" s="76">
        <v>624</v>
      </c>
      <c r="D829" s="76">
        <v>83.24</v>
      </c>
      <c r="E829" s="76">
        <v>1277</v>
      </c>
      <c r="F829" s="76">
        <v>455.02</v>
      </c>
      <c r="N829" s="74"/>
      <c r="P829" s="71"/>
      <c r="S829" s="74"/>
      <c r="U829" s="71"/>
      <c r="X829" s="68"/>
      <c r="Z829" s="69"/>
      <c r="AA829" s="69"/>
      <c r="AC829" s="68"/>
      <c r="AJ829"/>
      <c r="AK829"/>
      <c r="AL829"/>
      <c r="AM829"/>
    </row>
    <row r="830" spans="1:39" x14ac:dyDescent="0.3">
      <c r="A830" s="54">
        <v>44659</v>
      </c>
      <c r="B830" s="76">
        <v>203.2</v>
      </c>
      <c r="C830" s="76">
        <v>631.70000000000005</v>
      </c>
      <c r="D830" s="76">
        <v>83.12</v>
      </c>
      <c r="E830" s="76">
        <v>1294</v>
      </c>
      <c r="F830" s="76">
        <v>460.97</v>
      </c>
      <c r="N830" s="74"/>
      <c r="P830" s="71"/>
      <c r="S830" s="74"/>
      <c r="U830" s="71"/>
      <c r="X830" s="68"/>
      <c r="Z830" s="69"/>
      <c r="AA830" s="69"/>
      <c r="AC830" s="68"/>
      <c r="AJ830"/>
      <c r="AK830"/>
      <c r="AL830"/>
      <c r="AM830"/>
    </row>
    <row r="831" spans="1:39" x14ac:dyDescent="0.3">
      <c r="A831" s="54">
        <v>44662</v>
      </c>
      <c r="B831" s="76">
        <v>201.6</v>
      </c>
      <c r="C831" s="76">
        <v>619.9</v>
      </c>
      <c r="D831" s="76">
        <v>81.739999999999995</v>
      </c>
      <c r="E831" s="76">
        <v>1252.5</v>
      </c>
      <c r="F831" s="76">
        <v>458.26</v>
      </c>
      <c r="N831" s="74"/>
      <c r="P831" s="71"/>
      <c r="S831" s="74"/>
      <c r="U831" s="71"/>
      <c r="X831" s="68"/>
      <c r="Z831" s="69"/>
      <c r="AA831" s="69"/>
      <c r="AC831" s="68"/>
      <c r="AJ831"/>
      <c r="AK831"/>
      <c r="AL831"/>
      <c r="AM831"/>
    </row>
    <row r="832" spans="1:39" x14ac:dyDescent="0.3">
      <c r="A832" s="54">
        <v>44663</v>
      </c>
      <c r="B832" s="76">
        <v>206.6</v>
      </c>
      <c r="C832" s="76">
        <v>630.9</v>
      </c>
      <c r="D832" s="76">
        <v>81.12</v>
      </c>
      <c r="E832" s="76">
        <v>1263</v>
      </c>
      <c r="F832" s="76">
        <v>456.65</v>
      </c>
      <c r="N832" s="74"/>
      <c r="P832" s="71"/>
      <c r="S832" s="74"/>
      <c r="U832" s="71"/>
      <c r="X832" s="68"/>
      <c r="Z832" s="69"/>
      <c r="AA832" s="69"/>
      <c r="AC832" s="68"/>
      <c r="AJ832"/>
      <c r="AK832"/>
      <c r="AL832"/>
      <c r="AM832"/>
    </row>
    <row r="833" spans="1:39" x14ac:dyDescent="0.3">
      <c r="A833" s="54">
        <v>44664</v>
      </c>
      <c r="B833" s="76">
        <v>205.2</v>
      </c>
      <c r="C833" s="76">
        <v>634.1</v>
      </c>
      <c r="D833" s="76">
        <v>81.2</v>
      </c>
      <c r="E833" s="76">
        <v>1250</v>
      </c>
      <c r="F833" s="76">
        <v>456.78</v>
      </c>
      <c r="N833" s="74"/>
      <c r="P833" s="71"/>
      <c r="S833" s="74"/>
      <c r="U833" s="71"/>
      <c r="X833" s="68"/>
      <c r="Z833" s="69"/>
      <c r="AA833" s="69"/>
      <c r="AC833" s="68"/>
      <c r="AJ833"/>
      <c r="AK833"/>
      <c r="AL833"/>
      <c r="AM833"/>
    </row>
    <row r="834" spans="1:39" x14ac:dyDescent="0.3">
      <c r="A834" s="54">
        <v>44665</v>
      </c>
      <c r="B834" s="76">
        <v>206.8</v>
      </c>
      <c r="C834" s="76">
        <v>640</v>
      </c>
      <c r="D834" s="76">
        <v>81.239999999999995</v>
      </c>
      <c r="E834" s="76">
        <v>1283.5</v>
      </c>
      <c r="F834" s="76">
        <v>459.82</v>
      </c>
      <c r="N834" s="74"/>
      <c r="P834" s="71"/>
      <c r="S834" s="74"/>
      <c r="U834" s="71"/>
      <c r="X834" s="68"/>
      <c r="Z834" s="69"/>
      <c r="AA834" s="69"/>
      <c r="AC834" s="68"/>
      <c r="AJ834"/>
      <c r="AK834"/>
      <c r="AL834"/>
      <c r="AM834"/>
    </row>
    <row r="835" spans="1:39" x14ac:dyDescent="0.3">
      <c r="A835" s="54">
        <v>44670</v>
      </c>
      <c r="B835" s="76">
        <v>205.6</v>
      </c>
      <c r="C835" s="76">
        <v>634.1</v>
      </c>
      <c r="D835" s="76">
        <v>82.12</v>
      </c>
      <c r="E835" s="76">
        <v>1237</v>
      </c>
      <c r="F835" s="76">
        <v>456.28</v>
      </c>
      <c r="N835" s="74"/>
      <c r="P835" s="71"/>
      <c r="S835" s="74"/>
      <c r="U835" s="71"/>
      <c r="X835" s="68"/>
      <c r="Z835" s="69"/>
      <c r="AA835" s="69"/>
      <c r="AC835" s="68"/>
      <c r="AJ835"/>
      <c r="AK835"/>
      <c r="AL835"/>
      <c r="AM835"/>
    </row>
    <row r="836" spans="1:39" x14ac:dyDescent="0.3">
      <c r="A836" s="54">
        <v>44671</v>
      </c>
      <c r="B836" s="76">
        <v>205.1</v>
      </c>
      <c r="C836" s="76">
        <v>642.29999999999995</v>
      </c>
      <c r="D836" s="76">
        <v>83.42</v>
      </c>
      <c r="E836" s="76">
        <v>1247.5</v>
      </c>
      <c r="F836" s="76">
        <v>460.1</v>
      </c>
      <c r="N836" s="74"/>
      <c r="P836" s="71"/>
      <c r="S836" s="74"/>
      <c r="U836" s="71"/>
      <c r="X836" s="68"/>
      <c r="Z836" s="69"/>
      <c r="AA836" s="69"/>
      <c r="AC836" s="68"/>
      <c r="AJ836"/>
      <c r="AK836"/>
      <c r="AL836"/>
      <c r="AM836"/>
    </row>
    <row r="837" spans="1:39" x14ac:dyDescent="0.3">
      <c r="A837" s="54">
        <v>44672</v>
      </c>
      <c r="B837" s="76">
        <v>204.2</v>
      </c>
      <c r="C837" s="76">
        <v>653.4</v>
      </c>
      <c r="D837" s="76">
        <v>83.9</v>
      </c>
      <c r="E837" s="76">
        <v>1254.5</v>
      </c>
      <c r="F837" s="76">
        <v>461.57</v>
      </c>
      <c r="N837" s="74"/>
      <c r="P837" s="71"/>
      <c r="S837" s="74"/>
      <c r="U837" s="71"/>
      <c r="X837" s="68"/>
      <c r="Z837" s="69"/>
      <c r="AA837" s="69"/>
      <c r="AC837" s="68"/>
      <c r="AJ837"/>
      <c r="AK837"/>
      <c r="AL837"/>
      <c r="AM837"/>
    </row>
    <row r="838" spans="1:39" x14ac:dyDescent="0.3">
      <c r="A838" s="54">
        <v>44673</v>
      </c>
      <c r="B838" s="76">
        <v>197.05</v>
      </c>
      <c r="C838" s="76">
        <v>639.6</v>
      </c>
      <c r="D838" s="76">
        <v>82.46</v>
      </c>
      <c r="E838" s="76">
        <v>1232.5</v>
      </c>
      <c r="F838" s="76">
        <v>453.31</v>
      </c>
      <c r="N838" s="74"/>
      <c r="P838" s="71"/>
      <c r="S838" s="74"/>
      <c r="U838" s="71"/>
      <c r="X838" s="68"/>
      <c r="Z838" s="69"/>
      <c r="AA838" s="69"/>
      <c r="AC838" s="68"/>
      <c r="AJ838"/>
      <c r="AK838"/>
      <c r="AL838"/>
      <c r="AM838"/>
    </row>
    <row r="839" spans="1:39" x14ac:dyDescent="0.3">
      <c r="A839" s="54">
        <v>44676</v>
      </c>
      <c r="B839" s="76">
        <v>195.6</v>
      </c>
      <c r="C839" s="76">
        <v>615.6</v>
      </c>
      <c r="D839" s="76">
        <v>79.260000000000005</v>
      </c>
      <c r="E839" s="76">
        <v>1179</v>
      </c>
      <c r="F839" s="76">
        <v>445.11</v>
      </c>
      <c r="N839" s="74"/>
      <c r="P839" s="71"/>
      <c r="S839" s="74"/>
      <c r="U839" s="71"/>
      <c r="X839" s="68"/>
      <c r="Z839" s="69"/>
      <c r="AA839" s="69"/>
      <c r="AC839" s="68"/>
      <c r="AJ839"/>
      <c r="AK839"/>
      <c r="AL839"/>
      <c r="AM839"/>
    </row>
    <row r="840" spans="1:39" x14ac:dyDescent="0.3">
      <c r="A840" s="54">
        <v>44677</v>
      </c>
      <c r="B840" s="76">
        <v>192.55</v>
      </c>
      <c r="C840" s="76">
        <v>607.29999999999995</v>
      </c>
      <c r="D840" s="76">
        <v>76.22</v>
      </c>
      <c r="E840" s="76">
        <v>1165.5</v>
      </c>
      <c r="F840" s="76">
        <v>441.1</v>
      </c>
      <c r="N840" s="74"/>
      <c r="P840" s="71"/>
      <c r="S840" s="74"/>
      <c r="U840" s="71"/>
      <c r="X840" s="68"/>
      <c r="Z840" s="69"/>
      <c r="AA840" s="69"/>
      <c r="AC840" s="68"/>
      <c r="AJ840"/>
      <c r="AK840"/>
      <c r="AL840"/>
      <c r="AM840"/>
    </row>
    <row r="841" spans="1:39" x14ac:dyDescent="0.3">
      <c r="A841" s="54">
        <v>44678</v>
      </c>
      <c r="B841" s="76">
        <v>197.75</v>
      </c>
      <c r="C841" s="76">
        <v>616.6</v>
      </c>
      <c r="D841" s="76">
        <v>76.540000000000006</v>
      </c>
      <c r="E841" s="76">
        <v>1186</v>
      </c>
      <c r="F841" s="76">
        <v>444.31</v>
      </c>
      <c r="N841" s="74"/>
      <c r="P841" s="71"/>
      <c r="S841" s="74"/>
      <c r="U841" s="71"/>
      <c r="X841" s="68"/>
      <c r="Z841" s="69"/>
      <c r="AA841" s="69"/>
      <c r="AC841" s="68"/>
      <c r="AJ841"/>
      <c r="AK841"/>
      <c r="AL841"/>
      <c r="AM841"/>
    </row>
    <row r="842" spans="1:39" x14ac:dyDescent="0.3">
      <c r="A842" s="54">
        <v>44679</v>
      </c>
      <c r="B842" s="76">
        <v>201.4</v>
      </c>
      <c r="C842" s="76">
        <v>617.20000000000005</v>
      </c>
      <c r="D842" s="76">
        <v>78.3</v>
      </c>
      <c r="E842" s="76">
        <v>1188.5</v>
      </c>
      <c r="F842" s="76">
        <v>447.07</v>
      </c>
      <c r="N842" s="74"/>
      <c r="P842" s="71"/>
      <c r="S842" s="74"/>
      <c r="U842" s="71"/>
      <c r="X842" s="68"/>
      <c r="Z842" s="69"/>
      <c r="AA842" s="69"/>
      <c r="AC842" s="68"/>
      <c r="AJ842"/>
      <c r="AK842"/>
      <c r="AL842"/>
      <c r="AM842"/>
    </row>
    <row r="843" spans="1:39" x14ac:dyDescent="0.3">
      <c r="A843" s="54">
        <v>44680</v>
      </c>
      <c r="B843" s="76">
        <v>203</v>
      </c>
      <c r="C843" s="76">
        <v>619.5</v>
      </c>
      <c r="D843" s="76">
        <v>79.540000000000006</v>
      </c>
      <c r="E843" s="76">
        <v>1186.5</v>
      </c>
      <c r="F843" s="76">
        <v>450.39</v>
      </c>
      <c r="N843" s="74"/>
      <c r="P843" s="71"/>
      <c r="S843" s="74"/>
      <c r="U843" s="71"/>
      <c r="X843" s="68"/>
      <c r="Z843" s="69"/>
      <c r="AA843" s="69"/>
      <c r="AC843" s="68"/>
      <c r="AJ843"/>
      <c r="AK843"/>
      <c r="AL843"/>
      <c r="AM843"/>
    </row>
    <row r="844" spans="1:39" x14ac:dyDescent="0.3">
      <c r="A844" s="54">
        <v>44683</v>
      </c>
      <c r="B844" s="76">
        <v>198.55</v>
      </c>
      <c r="C844" s="76">
        <v>606.6</v>
      </c>
      <c r="D844" s="76">
        <v>77.48</v>
      </c>
      <c r="E844" s="76">
        <v>1153</v>
      </c>
      <c r="F844" s="76">
        <v>443.83</v>
      </c>
      <c r="N844" s="74"/>
      <c r="P844" s="71"/>
      <c r="S844" s="74"/>
      <c r="U844" s="71"/>
      <c r="X844" s="68"/>
      <c r="Z844" s="69"/>
      <c r="AA844" s="69"/>
      <c r="AC844" s="68"/>
      <c r="AJ844"/>
      <c r="AK844"/>
      <c r="AL844"/>
      <c r="AM844"/>
    </row>
    <row r="845" spans="1:39" x14ac:dyDescent="0.3">
      <c r="A845" s="54">
        <v>44684</v>
      </c>
      <c r="B845" s="76">
        <v>203.9</v>
      </c>
      <c r="C845" s="76">
        <v>600.5</v>
      </c>
      <c r="D845" s="76">
        <v>79.58</v>
      </c>
      <c r="E845" s="76">
        <v>1129</v>
      </c>
      <c r="F845" s="76">
        <v>446.2</v>
      </c>
      <c r="N845" s="74"/>
      <c r="P845" s="71"/>
      <c r="S845" s="74"/>
      <c r="U845" s="71"/>
      <c r="X845" s="68"/>
      <c r="Z845" s="69"/>
      <c r="AA845" s="69"/>
      <c r="AC845" s="68"/>
      <c r="AJ845"/>
      <c r="AK845"/>
      <c r="AL845"/>
      <c r="AM845"/>
    </row>
    <row r="846" spans="1:39" x14ac:dyDescent="0.3">
      <c r="A846" s="54">
        <v>44685</v>
      </c>
      <c r="B846" s="76">
        <v>192.55</v>
      </c>
      <c r="C846" s="76">
        <v>593.29999999999995</v>
      </c>
      <c r="D846" s="76">
        <v>78.319999999999993</v>
      </c>
      <c r="E846" s="76">
        <v>1103</v>
      </c>
      <c r="F846" s="76">
        <v>441.37</v>
      </c>
      <c r="N846" s="74"/>
      <c r="P846" s="71"/>
      <c r="S846" s="74"/>
      <c r="U846" s="71"/>
      <c r="X846" s="68"/>
      <c r="Z846" s="69"/>
      <c r="AA846" s="69"/>
      <c r="AC846" s="68"/>
      <c r="AJ846"/>
      <c r="AK846"/>
      <c r="AL846"/>
      <c r="AM846"/>
    </row>
    <row r="847" spans="1:39" x14ac:dyDescent="0.3">
      <c r="A847" s="54">
        <v>44686</v>
      </c>
      <c r="B847" s="76">
        <v>191.9</v>
      </c>
      <c r="C847" s="76">
        <v>574</v>
      </c>
      <c r="D847" s="76">
        <v>77.78</v>
      </c>
      <c r="E847" s="76">
        <v>1076</v>
      </c>
      <c r="F847" s="76">
        <v>438.26</v>
      </c>
      <c r="N847" s="74"/>
      <c r="P847" s="71"/>
      <c r="S847" s="74"/>
      <c r="U847" s="71"/>
      <c r="X847" s="68"/>
      <c r="Z847" s="69"/>
      <c r="AA847" s="69"/>
      <c r="AC847" s="68"/>
      <c r="AJ847"/>
      <c r="AK847"/>
      <c r="AL847"/>
      <c r="AM847"/>
    </row>
    <row r="848" spans="1:39" x14ac:dyDescent="0.3">
      <c r="A848" s="54">
        <v>44687</v>
      </c>
      <c r="B848" s="76">
        <v>188.1</v>
      </c>
      <c r="C848" s="76">
        <v>561.9</v>
      </c>
      <c r="D848" s="76">
        <v>76.92</v>
      </c>
      <c r="E848" s="76">
        <v>1042</v>
      </c>
      <c r="F848" s="76">
        <v>429.91</v>
      </c>
      <c r="N848" s="74"/>
      <c r="P848" s="71"/>
      <c r="S848" s="74"/>
      <c r="U848" s="71"/>
      <c r="X848" s="68"/>
      <c r="Z848" s="69"/>
      <c r="AA848" s="69"/>
      <c r="AC848" s="68"/>
      <c r="AJ848"/>
      <c r="AK848"/>
      <c r="AL848"/>
      <c r="AM848"/>
    </row>
    <row r="849" spans="1:39" x14ac:dyDescent="0.3">
      <c r="A849" s="54">
        <v>44690</v>
      </c>
      <c r="B849" s="76">
        <v>182</v>
      </c>
      <c r="C849" s="76">
        <v>542.6</v>
      </c>
      <c r="D849" s="76">
        <v>74.56</v>
      </c>
      <c r="E849" s="76">
        <v>1015</v>
      </c>
      <c r="F849" s="76">
        <v>417.46</v>
      </c>
      <c r="N849" s="74"/>
      <c r="P849" s="71"/>
      <c r="S849" s="74"/>
      <c r="U849" s="71"/>
      <c r="X849" s="68"/>
      <c r="Z849" s="69"/>
      <c r="AA849" s="69"/>
      <c r="AC849" s="68"/>
      <c r="AJ849"/>
      <c r="AK849"/>
      <c r="AL849"/>
      <c r="AM849"/>
    </row>
    <row r="850" spans="1:39" x14ac:dyDescent="0.3">
      <c r="A850" s="54">
        <v>44691</v>
      </c>
      <c r="B850" s="76">
        <v>179.45</v>
      </c>
      <c r="C850" s="76">
        <v>549.5</v>
      </c>
      <c r="D850" s="76">
        <v>72.34</v>
      </c>
      <c r="E850" s="76">
        <v>1016.5</v>
      </c>
      <c r="F850" s="76">
        <v>420.29</v>
      </c>
      <c r="N850" s="74"/>
      <c r="P850" s="71"/>
      <c r="S850" s="74"/>
      <c r="U850" s="71"/>
      <c r="X850" s="68"/>
      <c r="Z850" s="69"/>
      <c r="AA850" s="69"/>
      <c r="AC850" s="68"/>
      <c r="AJ850"/>
      <c r="AK850"/>
      <c r="AL850"/>
      <c r="AM850"/>
    </row>
    <row r="851" spans="1:39" x14ac:dyDescent="0.3">
      <c r="A851" s="54">
        <v>44692</v>
      </c>
      <c r="B851" s="76">
        <v>184.1</v>
      </c>
      <c r="C851" s="76">
        <v>573</v>
      </c>
      <c r="D851" s="76">
        <v>76.14</v>
      </c>
      <c r="E851" s="76">
        <v>1054</v>
      </c>
      <c r="F851" s="76">
        <v>427.59</v>
      </c>
      <c r="N851" s="74"/>
      <c r="P851" s="71"/>
      <c r="S851" s="74"/>
      <c r="U851" s="71"/>
      <c r="X851" s="68"/>
      <c r="Z851" s="69"/>
      <c r="AA851" s="69"/>
      <c r="AC851" s="68"/>
      <c r="AJ851"/>
      <c r="AK851"/>
      <c r="AL851"/>
      <c r="AM851"/>
    </row>
    <row r="852" spans="1:39" x14ac:dyDescent="0.3">
      <c r="A852" s="54">
        <v>44693</v>
      </c>
      <c r="B852" s="76">
        <v>182.2</v>
      </c>
      <c r="C852" s="76">
        <v>565.4</v>
      </c>
      <c r="D852" s="76">
        <v>76.44</v>
      </c>
      <c r="E852" s="76">
        <v>1034</v>
      </c>
      <c r="F852" s="76">
        <v>424.4</v>
      </c>
      <c r="N852" s="74"/>
      <c r="P852" s="71"/>
      <c r="S852" s="74"/>
      <c r="U852" s="71"/>
      <c r="X852" s="68"/>
      <c r="Z852" s="69"/>
      <c r="AA852" s="69"/>
      <c r="AC852" s="68"/>
      <c r="AJ852"/>
      <c r="AK852"/>
      <c r="AL852"/>
      <c r="AM852"/>
    </row>
    <row r="853" spans="1:39" x14ac:dyDescent="0.3">
      <c r="A853" s="54">
        <v>44694</v>
      </c>
      <c r="B853" s="76">
        <v>186.9</v>
      </c>
      <c r="C853" s="76">
        <v>581.29999999999995</v>
      </c>
      <c r="D853" s="76">
        <v>77.819999999999993</v>
      </c>
      <c r="E853" s="76">
        <v>1070</v>
      </c>
      <c r="F853" s="76">
        <v>433.48</v>
      </c>
      <c r="N853" s="74"/>
      <c r="P853" s="71"/>
      <c r="S853" s="74"/>
      <c r="U853" s="71"/>
      <c r="X853" s="68"/>
      <c r="Z853" s="69"/>
      <c r="AA853" s="69"/>
      <c r="AC853" s="68"/>
      <c r="AJ853"/>
      <c r="AK853"/>
      <c r="AL853"/>
      <c r="AM853"/>
    </row>
    <row r="854" spans="1:39" x14ac:dyDescent="0.3">
      <c r="A854" s="54">
        <v>44697</v>
      </c>
      <c r="B854" s="76">
        <v>180.4</v>
      </c>
      <c r="C854" s="76">
        <v>575</v>
      </c>
      <c r="D854" s="76">
        <v>75.28</v>
      </c>
      <c r="E854" s="76">
        <v>1065</v>
      </c>
      <c r="F854" s="76">
        <v>433.67</v>
      </c>
      <c r="N854" s="74"/>
      <c r="P854" s="71"/>
      <c r="S854" s="74"/>
      <c r="U854" s="71"/>
      <c r="X854" s="68"/>
      <c r="Z854" s="69"/>
      <c r="AA854" s="69"/>
      <c r="AC854" s="68"/>
      <c r="AJ854"/>
      <c r="AK854"/>
      <c r="AL854"/>
      <c r="AM854"/>
    </row>
    <row r="855" spans="1:39" x14ac:dyDescent="0.3">
      <c r="A855" s="54">
        <v>44698</v>
      </c>
      <c r="B855" s="76">
        <v>182.8</v>
      </c>
      <c r="C855" s="76">
        <v>590.1</v>
      </c>
      <c r="D855" s="76">
        <v>73.180000000000007</v>
      </c>
      <c r="E855" s="76">
        <v>1090.5</v>
      </c>
      <c r="F855" s="76">
        <v>438.97</v>
      </c>
      <c r="N855" s="74"/>
      <c r="P855" s="71"/>
      <c r="S855" s="74"/>
      <c r="U855" s="71"/>
      <c r="X855" s="68"/>
      <c r="Z855" s="69"/>
      <c r="AA855" s="69"/>
      <c r="AC855" s="68"/>
      <c r="AJ855"/>
      <c r="AK855"/>
      <c r="AL855"/>
      <c r="AM855"/>
    </row>
    <row r="856" spans="1:39" x14ac:dyDescent="0.3">
      <c r="A856" s="54">
        <v>44699</v>
      </c>
      <c r="B856" s="76">
        <v>177.05</v>
      </c>
      <c r="C856" s="76">
        <v>578.5</v>
      </c>
      <c r="D856" s="76">
        <v>72.08</v>
      </c>
      <c r="E856" s="76">
        <v>1069</v>
      </c>
      <c r="F856" s="76">
        <v>433.95</v>
      </c>
      <c r="N856" s="74"/>
      <c r="P856" s="71"/>
      <c r="S856" s="74"/>
      <c r="U856" s="71"/>
      <c r="X856" s="68"/>
      <c r="Z856" s="69"/>
      <c r="AA856" s="69"/>
      <c r="AC856" s="68"/>
      <c r="AJ856"/>
      <c r="AK856"/>
      <c r="AL856"/>
      <c r="AM856"/>
    </row>
    <row r="857" spans="1:39" x14ac:dyDescent="0.3">
      <c r="A857" s="54">
        <v>44700</v>
      </c>
      <c r="B857" s="76">
        <v>177.1</v>
      </c>
      <c r="C857" s="76">
        <v>568.5</v>
      </c>
      <c r="D857" s="76">
        <v>70.86</v>
      </c>
      <c r="E857" s="76">
        <v>1055</v>
      </c>
      <c r="F857" s="76">
        <v>427.99</v>
      </c>
      <c r="N857" s="74"/>
      <c r="P857" s="71"/>
      <c r="S857" s="74"/>
      <c r="U857" s="71"/>
      <c r="X857" s="68"/>
      <c r="Z857" s="69"/>
      <c r="AA857" s="69"/>
      <c r="AC857" s="68"/>
      <c r="AJ857"/>
      <c r="AK857"/>
      <c r="AL857"/>
      <c r="AM857"/>
    </row>
    <row r="858" spans="1:39" x14ac:dyDescent="0.3">
      <c r="A858" s="54">
        <v>44701</v>
      </c>
      <c r="B858" s="76">
        <v>179.4</v>
      </c>
      <c r="C858" s="76">
        <v>556.6</v>
      </c>
      <c r="D858" s="76">
        <v>71.58</v>
      </c>
      <c r="E858" s="76">
        <v>1034.5</v>
      </c>
      <c r="F858" s="76">
        <v>431.1</v>
      </c>
      <c r="N858" s="74"/>
      <c r="P858" s="71"/>
      <c r="S858" s="74"/>
      <c r="U858" s="71"/>
      <c r="X858" s="68"/>
      <c r="Z858" s="69"/>
      <c r="AA858" s="69"/>
      <c r="AC858" s="68"/>
      <c r="AJ858"/>
      <c r="AK858"/>
      <c r="AL858"/>
      <c r="AM858"/>
    </row>
    <row r="859" spans="1:39" x14ac:dyDescent="0.3">
      <c r="A859" s="54">
        <v>44704</v>
      </c>
      <c r="B859" s="76">
        <v>177.8</v>
      </c>
      <c r="C859" s="76">
        <v>560.9</v>
      </c>
      <c r="D859" s="76">
        <v>73</v>
      </c>
      <c r="E859" s="76">
        <v>1039.5</v>
      </c>
      <c r="F859" s="76">
        <v>436.54</v>
      </c>
      <c r="N859" s="74"/>
      <c r="P859" s="71"/>
      <c r="S859" s="74"/>
      <c r="U859" s="71"/>
      <c r="X859" s="68"/>
      <c r="Z859" s="69"/>
      <c r="AA859" s="69"/>
      <c r="AC859" s="68"/>
      <c r="AJ859"/>
      <c r="AK859"/>
      <c r="AL859"/>
      <c r="AM859"/>
    </row>
    <row r="860" spans="1:39" x14ac:dyDescent="0.3">
      <c r="A860" s="54">
        <v>44705</v>
      </c>
      <c r="B860" s="76">
        <v>176.5</v>
      </c>
      <c r="C860" s="76">
        <v>551.79999999999995</v>
      </c>
      <c r="D860" s="76">
        <v>71.84</v>
      </c>
      <c r="E860" s="76">
        <v>1030.5</v>
      </c>
      <c r="F860" s="76">
        <v>431.58</v>
      </c>
      <c r="N860" s="74"/>
      <c r="P860" s="71"/>
      <c r="S860" s="74"/>
      <c r="U860" s="71"/>
      <c r="X860" s="68"/>
      <c r="Z860" s="69"/>
      <c r="AA860" s="69"/>
      <c r="AC860" s="68"/>
      <c r="AJ860"/>
      <c r="AK860"/>
      <c r="AL860"/>
      <c r="AM860"/>
    </row>
    <row r="861" spans="1:39" x14ac:dyDescent="0.3">
      <c r="A861" s="54">
        <v>44706</v>
      </c>
      <c r="B861" s="76">
        <v>178.35</v>
      </c>
      <c r="C861" s="76">
        <v>551</v>
      </c>
      <c r="D861" s="76">
        <v>72.72</v>
      </c>
      <c r="E861" s="76">
        <v>1020.5</v>
      </c>
      <c r="F861" s="76">
        <v>434.31</v>
      </c>
      <c r="N861" s="74"/>
      <c r="P861" s="71"/>
      <c r="S861" s="74"/>
      <c r="U861" s="71"/>
      <c r="X861" s="68"/>
      <c r="Z861" s="69"/>
      <c r="AA861" s="69"/>
      <c r="AC861" s="68"/>
      <c r="AJ861"/>
      <c r="AK861"/>
      <c r="AL861"/>
      <c r="AM861"/>
    </row>
    <row r="862" spans="1:39" x14ac:dyDescent="0.3">
      <c r="A862" s="54">
        <v>44707</v>
      </c>
      <c r="B862" s="76">
        <v>183.8</v>
      </c>
      <c r="C862" s="76">
        <v>571.20000000000005</v>
      </c>
      <c r="D862" s="76">
        <v>73.319999999999993</v>
      </c>
      <c r="E862" s="76">
        <v>1045.5</v>
      </c>
      <c r="F862" s="76">
        <v>437.71</v>
      </c>
      <c r="N862" s="74"/>
      <c r="P862" s="71"/>
      <c r="S862" s="74"/>
      <c r="U862" s="71"/>
      <c r="X862" s="68"/>
      <c r="Z862" s="69"/>
      <c r="AA862" s="69"/>
      <c r="AC862" s="68"/>
      <c r="AJ862"/>
      <c r="AK862"/>
      <c r="AL862"/>
      <c r="AM862"/>
    </row>
    <row r="863" spans="1:39" x14ac:dyDescent="0.3">
      <c r="A863" s="54">
        <v>44708</v>
      </c>
      <c r="B863" s="76">
        <v>187.2</v>
      </c>
      <c r="C863" s="76">
        <v>593.4</v>
      </c>
      <c r="D863" s="76">
        <v>73.42</v>
      </c>
      <c r="E863" s="76">
        <v>1092</v>
      </c>
      <c r="F863" s="76">
        <v>443.93</v>
      </c>
      <c r="N863" s="74"/>
      <c r="P863" s="71"/>
      <c r="S863" s="74"/>
      <c r="U863" s="71"/>
      <c r="X863" s="68"/>
      <c r="Z863" s="69"/>
      <c r="AA863" s="69"/>
      <c r="AC863" s="68"/>
      <c r="AJ863"/>
      <c r="AK863"/>
      <c r="AL863"/>
      <c r="AM863"/>
    </row>
    <row r="864" spans="1:39" x14ac:dyDescent="0.3">
      <c r="A864" s="54">
        <v>44711</v>
      </c>
      <c r="B864" s="76">
        <v>189.55</v>
      </c>
      <c r="C864" s="76">
        <v>608.6</v>
      </c>
      <c r="D864" s="76">
        <v>74.239999999999995</v>
      </c>
      <c r="E864" s="76">
        <v>1135</v>
      </c>
      <c r="F864" s="76">
        <v>446.57</v>
      </c>
      <c r="N864" s="74"/>
      <c r="P864" s="71"/>
      <c r="S864" s="74"/>
      <c r="U864" s="71"/>
      <c r="X864" s="68"/>
      <c r="Z864" s="69"/>
      <c r="AA864" s="69"/>
      <c r="AC864" s="68"/>
      <c r="AJ864"/>
      <c r="AK864"/>
      <c r="AL864"/>
      <c r="AM864"/>
    </row>
    <row r="865" spans="1:39" x14ac:dyDescent="0.3">
      <c r="A865" s="54">
        <v>44712</v>
      </c>
      <c r="B865" s="76">
        <v>181.4</v>
      </c>
      <c r="C865" s="76">
        <v>597.20000000000005</v>
      </c>
      <c r="D865" s="76">
        <v>76.14</v>
      </c>
      <c r="E865" s="76">
        <v>1110</v>
      </c>
      <c r="F865" s="76">
        <v>443.35</v>
      </c>
      <c r="N865" s="74"/>
      <c r="P865" s="71"/>
      <c r="S865" s="74"/>
      <c r="U865" s="71"/>
      <c r="X865" s="68"/>
      <c r="Z865" s="69"/>
      <c r="AA865" s="69"/>
      <c r="AC865" s="68"/>
      <c r="AJ865"/>
      <c r="AK865"/>
      <c r="AL865"/>
      <c r="AM865"/>
    </row>
    <row r="866" spans="1:39" x14ac:dyDescent="0.3">
      <c r="A866" s="54">
        <v>44713</v>
      </c>
      <c r="B866" s="76">
        <v>177.65</v>
      </c>
      <c r="C866" s="76">
        <v>597.79999999999995</v>
      </c>
      <c r="D866" s="76">
        <v>79.22</v>
      </c>
      <c r="E866" s="76">
        <v>1099</v>
      </c>
      <c r="F866" s="76">
        <v>438.72</v>
      </c>
      <c r="N866" s="74"/>
      <c r="P866" s="71"/>
      <c r="S866" s="74"/>
      <c r="U866" s="71"/>
      <c r="X866" s="68"/>
      <c r="Z866" s="69"/>
      <c r="AA866" s="69"/>
      <c r="AC866" s="68"/>
      <c r="AJ866"/>
      <c r="AK866"/>
      <c r="AL866"/>
      <c r="AM866"/>
    </row>
    <row r="867" spans="1:39" x14ac:dyDescent="0.3">
      <c r="A867" s="54">
        <v>44714</v>
      </c>
      <c r="B867" s="76">
        <v>181.25</v>
      </c>
      <c r="C867" s="76">
        <v>608.1</v>
      </c>
      <c r="D867" s="76">
        <v>79.180000000000007</v>
      </c>
      <c r="E867" s="76">
        <v>1122.5</v>
      </c>
      <c r="F867" s="76">
        <v>441.23</v>
      </c>
      <c r="N867" s="74"/>
      <c r="P867" s="71"/>
      <c r="S867" s="74"/>
      <c r="U867" s="71"/>
      <c r="X867" s="68"/>
      <c r="Z867" s="69"/>
      <c r="AA867" s="69"/>
      <c r="AC867" s="68"/>
      <c r="AJ867"/>
      <c r="AK867"/>
      <c r="AL867"/>
      <c r="AM867"/>
    </row>
    <row r="868" spans="1:39" x14ac:dyDescent="0.3">
      <c r="A868" s="54">
        <v>44715</v>
      </c>
      <c r="B868" s="76">
        <v>177.7</v>
      </c>
      <c r="C868" s="76">
        <v>609.1</v>
      </c>
      <c r="D868" s="76">
        <v>77.8</v>
      </c>
      <c r="E868" s="76">
        <v>1119</v>
      </c>
      <c r="F868" s="76">
        <v>440.09</v>
      </c>
      <c r="N868" s="74"/>
      <c r="P868" s="71"/>
      <c r="S868" s="74"/>
      <c r="U868" s="71"/>
      <c r="X868" s="68"/>
      <c r="Z868" s="69"/>
      <c r="AA868" s="69"/>
      <c r="AC868" s="68"/>
      <c r="AJ868"/>
      <c r="AK868"/>
      <c r="AL868"/>
      <c r="AM868"/>
    </row>
    <row r="869" spans="1:39" x14ac:dyDescent="0.3">
      <c r="A869" s="54">
        <v>44718</v>
      </c>
      <c r="B869" s="76">
        <v>180.55</v>
      </c>
      <c r="C869" s="76">
        <v>613.79999999999995</v>
      </c>
      <c r="D869" s="76">
        <v>77.459999999999994</v>
      </c>
      <c r="E869" s="76">
        <v>1127</v>
      </c>
      <c r="F869" s="76">
        <v>444.12</v>
      </c>
      <c r="N869" s="74"/>
      <c r="P869" s="71"/>
      <c r="S869" s="74"/>
      <c r="U869" s="71"/>
      <c r="X869" s="68"/>
      <c r="Z869" s="69"/>
      <c r="AA869" s="69"/>
      <c r="AC869" s="68"/>
      <c r="AJ869"/>
      <c r="AK869"/>
      <c r="AL869"/>
      <c r="AM869"/>
    </row>
    <row r="870" spans="1:39" x14ac:dyDescent="0.3">
      <c r="A870" s="54">
        <v>44719</v>
      </c>
      <c r="B870" s="76">
        <v>177.05</v>
      </c>
      <c r="C870" s="76">
        <v>608.4</v>
      </c>
      <c r="D870" s="76">
        <v>76.52</v>
      </c>
      <c r="E870" s="76">
        <v>1111.5</v>
      </c>
      <c r="F870" s="76">
        <v>442.88</v>
      </c>
      <c r="N870" s="74"/>
      <c r="P870" s="71"/>
      <c r="S870" s="74"/>
      <c r="U870" s="71"/>
      <c r="X870" s="68"/>
      <c r="Z870" s="69"/>
      <c r="AA870" s="69"/>
      <c r="AC870" s="68"/>
      <c r="AJ870"/>
      <c r="AK870"/>
      <c r="AL870"/>
      <c r="AM870"/>
    </row>
    <row r="871" spans="1:39" x14ac:dyDescent="0.3">
      <c r="A871" s="54">
        <v>44720</v>
      </c>
      <c r="B871" s="76">
        <v>180.9</v>
      </c>
      <c r="C871" s="76">
        <v>601.70000000000005</v>
      </c>
      <c r="D871" s="76">
        <v>76.14</v>
      </c>
      <c r="E871" s="76">
        <v>1098.5</v>
      </c>
      <c r="F871" s="76">
        <v>440.37</v>
      </c>
      <c r="N871" s="74"/>
      <c r="P871" s="71"/>
      <c r="S871" s="74"/>
      <c r="U871" s="71"/>
      <c r="X871" s="68"/>
      <c r="Z871" s="69"/>
      <c r="AA871" s="69"/>
      <c r="AC871" s="68"/>
      <c r="AJ871"/>
      <c r="AK871"/>
      <c r="AL871"/>
      <c r="AM871"/>
    </row>
    <row r="872" spans="1:39" x14ac:dyDescent="0.3">
      <c r="A872" s="54">
        <v>44721</v>
      </c>
      <c r="B872" s="76">
        <v>176.5</v>
      </c>
      <c r="C872" s="76">
        <v>587.6</v>
      </c>
      <c r="D872" s="76">
        <v>74.959999999999994</v>
      </c>
      <c r="E872" s="76">
        <v>1074</v>
      </c>
      <c r="F872" s="76">
        <v>434.38</v>
      </c>
      <c r="N872" s="74"/>
      <c r="P872" s="71"/>
      <c r="S872" s="74"/>
      <c r="U872" s="71"/>
      <c r="X872" s="68"/>
      <c r="Z872" s="69"/>
      <c r="AA872" s="69"/>
      <c r="AC872" s="68"/>
      <c r="AJ872"/>
      <c r="AK872"/>
      <c r="AL872"/>
      <c r="AM872"/>
    </row>
    <row r="873" spans="1:39" x14ac:dyDescent="0.3">
      <c r="A873" s="54">
        <v>44722</v>
      </c>
      <c r="B873" s="76">
        <v>173.65</v>
      </c>
      <c r="C873" s="76">
        <v>572.9</v>
      </c>
      <c r="D873" s="76">
        <v>72.7</v>
      </c>
      <c r="E873" s="76">
        <v>1049</v>
      </c>
      <c r="F873" s="76">
        <v>422.71</v>
      </c>
      <c r="N873" s="74"/>
      <c r="P873" s="71"/>
      <c r="S873" s="74"/>
      <c r="U873" s="71"/>
      <c r="X873" s="68"/>
      <c r="Z873" s="69"/>
      <c r="AA873" s="69"/>
      <c r="AC873" s="68"/>
      <c r="AJ873"/>
      <c r="AK873"/>
      <c r="AL873"/>
      <c r="AM873"/>
    </row>
    <row r="874" spans="1:39" x14ac:dyDescent="0.3">
      <c r="A874" s="54">
        <v>44725</v>
      </c>
      <c r="B874" s="76">
        <v>166.2</v>
      </c>
      <c r="C874" s="76">
        <v>550</v>
      </c>
      <c r="D874" s="76">
        <v>69.02</v>
      </c>
      <c r="E874" s="76">
        <v>1006</v>
      </c>
      <c r="F874" s="76">
        <v>412.52</v>
      </c>
      <c r="N874" s="74"/>
      <c r="P874" s="71"/>
      <c r="S874" s="74"/>
      <c r="U874" s="71"/>
      <c r="X874" s="68"/>
      <c r="Z874" s="69"/>
      <c r="AA874" s="69"/>
      <c r="AC874" s="68"/>
      <c r="AJ874"/>
      <c r="AK874"/>
      <c r="AL874"/>
      <c r="AM874"/>
    </row>
    <row r="875" spans="1:39" x14ac:dyDescent="0.3">
      <c r="A875" s="54">
        <v>44726</v>
      </c>
      <c r="B875" s="76">
        <v>162.65</v>
      </c>
      <c r="C875" s="76">
        <v>544</v>
      </c>
      <c r="D875" s="76">
        <v>68.459999999999994</v>
      </c>
      <c r="E875" s="76">
        <v>980.8</v>
      </c>
      <c r="F875" s="76">
        <v>407.32</v>
      </c>
      <c r="N875" s="74"/>
      <c r="P875" s="71"/>
      <c r="S875" s="74"/>
      <c r="U875" s="71"/>
      <c r="X875" s="68"/>
      <c r="Z875" s="69"/>
      <c r="AA875" s="69"/>
      <c r="AC875" s="68"/>
      <c r="AJ875"/>
      <c r="AK875"/>
      <c r="AL875"/>
      <c r="AM875"/>
    </row>
    <row r="876" spans="1:39" x14ac:dyDescent="0.3">
      <c r="A876" s="54">
        <v>44727</v>
      </c>
      <c r="B876" s="76">
        <v>168</v>
      </c>
      <c r="C876" s="76">
        <v>551.79999999999995</v>
      </c>
      <c r="D876" s="76">
        <v>69.42</v>
      </c>
      <c r="E876" s="76">
        <v>990</v>
      </c>
      <c r="F876" s="76">
        <v>413.1</v>
      </c>
      <c r="N876" s="74"/>
      <c r="P876" s="71"/>
      <c r="S876" s="74"/>
      <c r="U876" s="71"/>
      <c r="X876" s="68"/>
      <c r="Z876" s="69"/>
      <c r="AA876" s="69"/>
      <c r="AC876" s="68"/>
      <c r="AJ876"/>
      <c r="AK876"/>
      <c r="AL876"/>
      <c r="AM876"/>
    </row>
    <row r="877" spans="1:39" x14ac:dyDescent="0.3">
      <c r="A877" s="54">
        <v>44728</v>
      </c>
      <c r="B877" s="76">
        <v>166.8</v>
      </c>
      <c r="C877" s="76">
        <v>539.4</v>
      </c>
      <c r="D877" s="76">
        <v>68.56</v>
      </c>
      <c r="E877" s="76">
        <v>970.2</v>
      </c>
      <c r="F877" s="76">
        <v>402.88</v>
      </c>
      <c r="N877" s="74"/>
      <c r="P877" s="71"/>
      <c r="S877" s="74"/>
      <c r="U877" s="71"/>
      <c r="X877" s="68"/>
      <c r="Z877" s="69"/>
      <c r="AA877" s="69"/>
      <c r="AC877" s="68"/>
      <c r="AJ877"/>
      <c r="AK877"/>
      <c r="AL877"/>
      <c r="AM877"/>
    </row>
    <row r="878" spans="1:39" x14ac:dyDescent="0.3">
      <c r="A878" s="54">
        <v>44729</v>
      </c>
      <c r="B878" s="76">
        <v>167.3</v>
      </c>
      <c r="C878" s="76">
        <v>544.70000000000005</v>
      </c>
      <c r="D878" s="76">
        <v>67.5</v>
      </c>
      <c r="E878" s="76">
        <v>973.8</v>
      </c>
      <c r="F878" s="76">
        <v>403.25</v>
      </c>
      <c r="N878" s="74"/>
      <c r="P878" s="71"/>
      <c r="S878" s="74"/>
      <c r="U878" s="71"/>
      <c r="X878" s="68"/>
      <c r="Z878" s="69"/>
      <c r="AA878" s="69"/>
      <c r="AC878" s="68"/>
      <c r="AJ878"/>
      <c r="AK878"/>
      <c r="AL878"/>
      <c r="AM878"/>
    </row>
    <row r="879" spans="1:39" x14ac:dyDescent="0.3">
      <c r="A879" s="54">
        <v>44732</v>
      </c>
      <c r="B879" s="76">
        <v>172</v>
      </c>
      <c r="C879" s="76">
        <v>542.5</v>
      </c>
      <c r="D879" s="76">
        <v>67.34</v>
      </c>
      <c r="E879" s="76">
        <v>985.8</v>
      </c>
      <c r="F879" s="76">
        <v>407.14</v>
      </c>
      <c r="N879" s="74"/>
      <c r="P879" s="71"/>
      <c r="S879" s="74"/>
      <c r="U879" s="71"/>
      <c r="X879" s="68"/>
      <c r="Z879" s="69"/>
      <c r="AA879" s="69"/>
      <c r="AC879" s="68"/>
      <c r="AJ879"/>
      <c r="AK879"/>
      <c r="AL879"/>
      <c r="AM879"/>
    </row>
    <row r="880" spans="1:39" x14ac:dyDescent="0.3">
      <c r="A880" s="54">
        <v>44733</v>
      </c>
      <c r="B880" s="76">
        <v>174.95</v>
      </c>
      <c r="C880" s="76">
        <v>553.5</v>
      </c>
      <c r="D880" s="76">
        <v>68.44</v>
      </c>
      <c r="E880" s="76">
        <v>1002.5</v>
      </c>
      <c r="F880" s="76">
        <v>408.58</v>
      </c>
      <c r="N880" s="74"/>
      <c r="P880" s="71"/>
      <c r="S880" s="74"/>
      <c r="U880" s="71"/>
      <c r="X880" s="68"/>
      <c r="Z880" s="69"/>
      <c r="AA880" s="69"/>
      <c r="AC880" s="68"/>
      <c r="AJ880"/>
      <c r="AK880"/>
      <c r="AL880"/>
      <c r="AM880"/>
    </row>
    <row r="881" spans="1:39" x14ac:dyDescent="0.3">
      <c r="A881" s="54">
        <v>44734</v>
      </c>
      <c r="B881" s="76">
        <v>174</v>
      </c>
      <c r="C881" s="76">
        <v>551.70000000000005</v>
      </c>
      <c r="D881" s="76">
        <v>67.739999999999995</v>
      </c>
      <c r="E881" s="76">
        <v>1014</v>
      </c>
      <c r="F881" s="76">
        <v>405.74</v>
      </c>
      <c r="N881" s="74"/>
      <c r="P881" s="71"/>
      <c r="S881" s="74"/>
      <c r="U881" s="71"/>
      <c r="X881" s="68"/>
      <c r="Z881" s="69"/>
      <c r="AA881" s="69"/>
      <c r="AC881" s="68"/>
      <c r="AJ881"/>
      <c r="AK881"/>
      <c r="AL881"/>
      <c r="AM881"/>
    </row>
    <row r="882" spans="1:39" x14ac:dyDescent="0.3">
      <c r="A882" s="54">
        <v>44735</v>
      </c>
      <c r="B882" s="76">
        <v>176.1</v>
      </c>
      <c r="C882" s="76">
        <v>566</v>
      </c>
      <c r="D882" s="76">
        <v>65.42</v>
      </c>
      <c r="E882" s="76">
        <v>1035</v>
      </c>
      <c r="F882" s="76">
        <v>402.4</v>
      </c>
      <c r="N882" s="74"/>
      <c r="P882" s="71"/>
      <c r="S882" s="74"/>
      <c r="U882" s="71"/>
      <c r="X882" s="68"/>
      <c r="Z882" s="69"/>
      <c r="AA882" s="69"/>
      <c r="AC882" s="68"/>
      <c r="AJ882"/>
      <c r="AK882"/>
      <c r="AL882"/>
      <c r="AM882"/>
    </row>
    <row r="883" spans="1:39" x14ac:dyDescent="0.3">
      <c r="A883" s="54">
        <v>44736</v>
      </c>
      <c r="B883" s="76">
        <v>179.7</v>
      </c>
      <c r="C883" s="76">
        <v>587.4</v>
      </c>
      <c r="D883" s="76">
        <v>64.8</v>
      </c>
      <c r="E883" s="76">
        <v>1067.5</v>
      </c>
      <c r="F883" s="76">
        <v>412.93</v>
      </c>
      <c r="N883" s="74"/>
      <c r="P883" s="71"/>
      <c r="S883" s="74"/>
      <c r="U883" s="71"/>
      <c r="X883" s="68"/>
      <c r="Z883" s="69"/>
      <c r="AA883" s="69"/>
      <c r="AC883" s="68"/>
      <c r="AJ883"/>
      <c r="AK883"/>
      <c r="AL883"/>
      <c r="AM883"/>
    </row>
    <row r="884" spans="1:39" x14ac:dyDescent="0.3">
      <c r="A884" s="54">
        <v>44739</v>
      </c>
      <c r="B884" s="76">
        <v>177.7</v>
      </c>
      <c r="C884" s="76">
        <v>580.20000000000005</v>
      </c>
      <c r="D884" s="76">
        <v>66.099999999999994</v>
      </c>
      <c r="E884" s="76">
        <v>1062.5</v>
      </c>
      <c r="F884" s="76">
        <v>415.09</v>
      </c>
      <c r="N884" s="74"/>
      <c r="P884" s="71"/>
      <c r="S884" s="74"/>
      <c r="U884" s="71"/>
      <c r="X884" s="68"/>
      <c r="Z884" s="69"/>
      <c r="AA884" s="69"/>
      <c r="AC884" s="68"/>
      <c r="AJ884"/>
      <c r="AK884"/>
      <c r="AL884"/>
      <c r="AM884"/>
    </row>
    <row r="885" spans="1:39" x14ac:dyDescent="0.3">
      <c r="A885" s="54">
        <v>44740</v>
      </c>
      <c r="B885" s="76">
        <v>178.85</v>
      </c>
      <c r="C885" s="76">
        <v>589.1</v>
      </c>
      <c r="D885" s="76">
        <v>67.88</v>
      </c>
      <c r="E885" s="76">
        <v>1068</v>
      </c>
      <c r="F885" s="76">
        <v>416.19</v>
      </c>
      <c r="N885" s="74"/>
      <c r="P885" s="71"/>
      <c r="S885" s="74"/>
      <c r="U885" s="71"/>
      <c r="X885" s="68"/>
      <c r="Z885" s="69"/>
      <c r="AA885" s="69"/>
      <c r="AC885" s="68"/>
      <c r="AJ885"/>
      <c r="AK885"/>
      <c r="AL885"/>
      <c r="AM885"/>
    </row>
    <row r="886" spans="1:39" x14ac:dyDescent="0.3">
      <c r="A886" s="54">
        <v>44741</v>
      </c>
      <c r="B886" s="76">
        <v>175.4</v>
      </c>
      <c r="C886" s="76">
        <v>589</v>
      </c>
      <c r="D886" s="76">
        <v>65.819999999999993</v>
      </c>
      <c r="E886" s="76">
        <v>1076</v>
      </c>
      <c r="F886" s="76">
        <v>413.42</v>
      </c>
      <c r="N886" s="74"/>
      <c r="P886" s="71"/>
      <c r="S886" s="74"/>
      <c r="U886" s="71"/>
      <c r="X886" s="68"/>
      <c r="Z886" s="69"/>
      <c r="AA886" s="69"/>
      <c r="AC886" s="68"/>
      <c r="AJ886"/>
      <c r="AK886"/>
      <c r="AL886"/>
      <c r="AM886"/>
    </row>
    <row r="887" spans="1:39" x14ac:dyDescent="0.3">
      <c r="A887" s="54">
        <v>44742</v>
      </c>
      <c r="B887" s="76">
        <v>175.2</v>
      </c>
      <c r="C887" s="76">
        <v>581.70000000000005</v>
      </c>
      <c r="D887" s="76">
        <v>63.12</v>
      </c>
      <c r="E887" s="76">
        <v>1067</v>
      </c>
      <c r="F887" s="76">
        <v>407.2</v>
      </c>
      <c r="N887" s="74"/>
      <c r="P887" s="71"/>
      <c r="S887" s="74"/>
      <c r="U887" s="71"/>
      <c r="X887" s="68"/>
      <c r="Z887" s="69"/>
      <c r="AA887" s="69"/>
      <c r="AC887" s="68"/>
      <c r="AJ887"/>
      <c r="AK887"/>
      <c r="AL887"/>
      <c r="AM887"/>
    </row>
    <row r="888" spans="1:39" x14ac:dyDescent="0.3">
      <c r="A888" s="54">
        <v>44743</v>
      </c>
      <c r="B888" s="76">
        <v>177.65</v>
      </c>
      <c r="C888" s="76">
        <v>580</v>
      </c>
      <c r="D888" s="76">
        <v>62.94</v>
      </c>
      <c r="E888" s="76">
        <v>1065.5</v>
      </c>
      <c r="F888" s="76">
        <v>407.13</v>
      </c>
      <c r="N888" s="74"/>
      <c r="P888" s="71"/>
      <c r="S888" s="74"/>
      <c r="U888" s="71"/>
      <c r="X888" s="68"/>
      <c r="Z888" s="69"/>
      <c r="AA888" s="69"/>
      <c r="AC888" s="68"/>
      <c r="AJ888"/>
      <c r="AK888"/>
      <c r="AL888"/>
      <c r="AM888"/>
    </row>
    <row r="889" spans="1:39" x14ac:dyDescent="0.3">
      <c r="A889" s="54">
        <v>44746</v>
      </c>
      <c r="B889" s="76">
        <v>181.9</v>
      </c>
      <c r="C889" s="76">
        <v>585.29999999999995</v>
      </c>
      <c r="D889" s="76">
        <v>61.76</v>
      </c>
      <c r="E889" s="76">
        <v>1065</v>
      </c>
      <c r="F889" s="76">
        <v>409.31</v>
      </c>
      <c r="N889" s="74"/>
      <c r="P889" s="71"/>
      <c r="S889" s="74"/>
      <c r="U889" s="71"/>
      <c r="X889" s="68"/>
      <c r="Z889" s="69"/>
      <c r="AA889" s="69"/>
      <c r="AC889" s="68"/>
      <c r="AJ889"/>
      <c r="AK889"/>
      <c r="AL889"/>
      <c r="AM889"/>
    </row>
    <row r="890" spans="1:39" x14ac:dyDescent="0.3">
      <c r="A890" s="54">
        <v>44747</v>
      </c>
      <c r="B890" s="76">
        <v>182.2</v>
      </c>
      <c r="C890" s="76">
        <v>572</v>
      </c>
      <c r="D890" s="76">
        <v>59.06</v>
      </c>
      <c r="E890" s="76">
        <v>1060</v>
      </c>
      <c r="F890" s="76">
        <v>400.68</v>
      </c>
      <c r="N890" s="74"/>
      <c r="P890" s="71"/>
      <c r="S890" s="74"/>
      <c r="U890" s="71"/>
      <c r="X890" s="68"/>
      <c r="Z890" s="69"/>
      <c r="AA890" s="69"/>
      <c r="AC890" s="68"/>
      <c r="AJ890"/>
      <c r="AK890"/>
      <c r="AL890"/>
      <c r="AM890"/>
    </row>
    <row r="891" spans="1:39" x14ac:dyDescent="0.3">
      <c r="A891" s="54">
        <v>44748</v>
      </c>
      <c r="B891" s="76">
        <v>184.15</v>
      </c>
      <c r="C891" s="76">
        <v>597.6</v>
      </c>
      <c r="D891" s="76">
        <v>59.92</v>
      </c>
      <c r="E891" s="76">
        <v>1113.5</v>
      </c>
      <c r="F891" s="76">
        <v>407.34</v>
      </c>
      <c r="N891" s="74"/>
      <c r="P891" s="71"/>
      <c r="S891" s="74"/>
      <c r="U891" s="71"/>
      <c r="X891" s="68"/>
      <c r="Z891" s="69"/>
      <c r="AA891" s="69"/>
      <c r="AC891" s="68"/>
      <c r="AJ891"/>
      <c r="AK891"/>
      <c r="AL891"/>
      <c r="AM891"/>
    </row>
    <row r="892" spans="1:39" x14ac:dyDescent="0.3">
      <c r="A892" s="54">
        <v>44749</v>
      </c>
      <c r="B892" s="76">
        <v>189</v>
      </c>
      <c r="C892" s="76">
        <v>607.6</v>
      </c>
      <c r="D892" s="76">
        <v>63.82</v>
      </c>
      <c r="E892" s="76">
        <v>1085.5</v>
      </c>
      <c r="F892" s="76">
        <v>415.01</v>
      </c>
      <c r="N892" s="74"/>
      <c r="P892" s="71"/>
      <c r="S892" s="74"/>
      <c r="U892" s="71"/>
      <c r="X892" s="68"/>
      <c r="Z892" s="69"/>
      <c r="AA892" s="69"/>
      <c r="AC892" s="68"/>
      <c r="AJ892"/>
      <c r="AK892"/>
      <c r="AL892"/>
      <c r="AM892"/>
    </row>
    <row r="893" spans="1:39" x14ac:dyDescent="0.3">
      <c r="A893" s="54">
        <v>44750</v>
      </c>
      <c r="B893" s="76">
        <v>190.7</v>
      </c>
      <c r="C893" s="76">
        <v>606.9</v>
      </c>
      <c r="D893" s="76">
        <v>67.739999999999995</v>
      </c>
      <c r="E893" s="76">
        <v>1070</v>
      </c>
      <c r="F893" s="76">
        <v>417.12</v>
      </c>
      <c r="N893" s="74"/>
      <c r="P893" s="71"/>
      <c r="S893" s="74"/>
      <c r="U893" s="71"/>
      <c r="X893" s="68"/>
      <c r="Z893" s="69"/>
      <c r="AA893" s="69"/>
      <c r="AC893" s="68"/>
      <c r="AJ893"/>
      <c r="AK893"/>
      <c r="AL893"/>
      <c r="AM893"/>
    </row>
    <row r="894" spans="1:39" x14ac:dyDescent="0.3">
      <c r="A894" s="54">
        <v>44753</v>
      </c>
      <c r="B894" s="76">
        <v>191</v>
      </c>
      <c r="C894" s="76">
        <v>604.29999999999995</v>
      </c>
      <c r="D894" s="76">
        <v>66.099999999999994</v>
      </c>
      <c r="E894" s="76">
        <v>1075</v>
      </c>
      <c r="F894" s="76">
        <v>415.02</v>
      </c>
      <c r="N894" s="74"/>
      <c r="P894" s="71"/>
      <c r="S894" s="74"/>
      <c r="U894" s="71"/>
      <c r="X894" s="68"/>
      <c r="Z894" s="69"/>
      <c r="AA894" s="69"/>
      <c r="AC894" s="68"/>
      <c r="AJ894"/>
      <c r="AK894"/>
      <c r="AL894"/>
      <c r="AM894"/>
    </row>
    <row r="895" spans="1:39" x14ac:dyDescent="0.3">
      <c r="A895" s="54">
        <v>44754</v>
      </c>
      <c r="B895" s="76">
        <v>189.75</v>
      </c>
      <c r="C895" s="76">
        <v>610.70000000000005</v>
      </c>
      <c r="D895" s="76">
        <v>66.02</v>
      </c>
      <c r="E895" s="76">
        <v>1107.5</v>
      </c>
      <c r="F895" s="76">
        <v>417.04</v>
      </c>
      <c r="N895" s="74"/>
      <c r="P895" s="71"/>
      <c r="S895" s="74"/>
      <c r="U895" s="71"/>
      <c r="X895" s="68"/>
      <c r="Z895" s="69"/>
      <c r="AA895" s="69"/>
      <c r="AC895" s="68"/>
      <c r="AJ895"/>
      <c r="AK895"/>
      <c r="AL895"/>
      <c r="AM895"/>
    </row>
    <row r="896" spans="1:39" x14ac:dyDescent="0.3">
      <c r="A896" s="54">
        <v>44755</v>
      </c>
      <c r="B896" s="76">
        <v>189.35</v>
      </c>
      <c r="C896" s="76">
        <v>606.20000000000005</v>
      </c>
      <c r="D896" s="76">
        <v>65.239999999999995</v>
      </c>
      <c r="E896" s="76">
        <v>1102</v>
      </c>
      <c r="F896" s="76">
        <v>412.81</v>
      </c>
      <c r="N896" s="74"/>
      <c r="P896" s="71"/>
      <c r="S896" s="74"/>
      <c r="U896" s="71"/>
      <c r="X896" s="68"/>
      <c r="Z896" s="69"/>
      <c r="AA896" s="69"/>
      <c r="AC896" s="68"/>
      <c r="AJ896"/>
      <c r="AK896"/>
      <c r="AL896"/>
      <c r="AM896"/>
    </row>
    <row r="897" spans="1:39" x14ac:dyDescent="0.3">
      <c r="A897" s="54">
        <v>44756</v>
      </c>
      <c r="B897" s="76">
        <v>188.45</v>
      </c>
      <c r="C897" s="76">
        <v>606.4</v>
      </c>
      <c r="D897" s="76">
        <v>63.9</v>
      </c>
      <c r="E897" s="76">
        <v>1095.5</v>
      </c>
      <c r="F897" s="76">
        <v>406.5</v>
      </c>
      <c r="N897" s="74"/>
      <c r="P897" s="71"/>
      <c r="S897" s="74"/>
      <c r="U897" s="71"/>
      <c r="X897" s="68"/>
      <c r="Z897" s="69"/>
      <c r="AA897" s="69"/>
      <c r="AC897" s="68"/>
      <c r="AJ897"/>
      <c r="AK897"/>
      <c r="AL897"/>
      <c r="AM897"/>
    </row>
    <row r="898" spans="1:39" x14ac:dyDescent="0.3">
      <c r="A898" s="54">
        <v>44757</v>
      </c>
      <c r="B898" s="76">
        <v>193.05</v>
      </c>
      <c r="C898" s="76">
        <v>608.4</v>
      </c>
      <c r="D898" s="76">
        <v>67.48</v>
      </c>
      <c r="E898" s="76">
        <v>1123</v>
      </c>
      <c r="F898" s="76">
        <v>413.78</v>
      </c>
      <c r="N898" s="74"/>
      <c r="P898" s="71"/>
      <c r="S898" s="74"/>
      <c r="U898" s="71"/>
      <c r="X898" s="68"/>
      <c r="Z898" s="69"/>
      <c r="AA898" s="69"/>
      <c r="AC898" s="68"/>
      <c r="AJ898"/>
      <c r="AK898"/>
      <c r="AL898"/>
      <c r="AM898"/>
    </row>
    <row r="899" spans="1:39" x14ac:dyDescent="0.3">
      <c r="A899" s="54">
        <v>44760</v>
      </c>
      <c r="B899" s="76">
        <v>195.45</v>
      </c>
      <c r="C899" s="76">
        <v>614.29999999999995</v>
      </c>
      <c r="D899" s="76">
        <v>69.08</v>
      </c>
      <c r="E899" s="76">
        <v>1139.5</v>
      </c>
      <c r="F899" s="76">
        <v>417.63</v>
      </c>
      <c r="N899" s="74"/>
      <c r="P899" s="71"/>
      <c r="S899" s="74"/>
      <c r="U899" s="71"/>
      <c r="X899" s="68"/>
      <c r="Z899" s="69"/>
      <c r="AA899" s="69"/>
      <c r="AC899" s="68"/>
      <c r="AJ899"/>
      <c r="AK899"/>
      <c r="AL899"/>
      <c r="AM899"/>
    </row>
    <row r="900" spans="1:39" x14ac:dyDescent="0.3">
      <c r="A900" s="54">
        <v>44761</v>
      </c>
      <c r="B900" s="76">
        <v>196.3</v>
      </c>
      <c r="C900" s="76">
        <v>628.1</v>
      </c>
      <c r="D900" s="76">
        <v>70.38</v>
      </c>
      <c r="E900" s="76">
        <v>1173.5</v>
      </c>
      <c r="F900" s="76">
        <v>423.41</v>
      </c>
      <c r="N900" s="74"/>
      <c r="P900" s="71"/>
      <c r="S900" s="74"/>
      <c r="U900" s="71"/>
      <c r="X900" s="68"/>
      <c r="Z900" s="69"/>
      <c r="AA900" s="69"/>
      <c r="AC900" s="68"/>
      <c r="AJ900"/>
      <c r="AK900"/>
      <c r="AL900"/>
      <c r="AM900"/>
    </row>
    <row r="901" spans="1:39" x14ac:dyDescent="0.3">
      <c r="A901" s="54">
        <v>44762</v>
      </c>
      <c r="B901" s="76">
        <v>193.4</v>
      </c>
      <c r="C901" s="76">
        <v>625.70000000000005</v>
      </c>
      <c r="D901" s="76">
        <v>69.680000000000007</v>
      </c>
      <c r="E901" s="76">
        <v>1175.5</v>
      </c>
      <c r="F901" s="76">
        <v>422.51</v>
      </c>
      <c r="N901" s="74"/>
      <c r="P901" s="71"/>
      <c r="S901" s="74"/>
      <c r="U901" s="71"/>
      <c r="X901" s="68"/>
      <c r="Z901" s="69"/>
      <c r="AA901" s="69"/>
      <c r="AC901" s="68"/>
      <c r="AJ901"/>
      <c r="AK901"/>
      <c r="AL901"/>
      <c r="AM901"/>
    </row>
    <row r="902" spans="1:39" x14ac:dyDescent="0.3">
      <c r="A902" s="54">
        <v>44763</v>
      </c>
      <c r="B902" s="76">
        <v>197.2</v>
      </c>
      <c r="C902" s="76">
        <v>633.29999999999995</v>
      </c>
      <c r="D902" s="76">
        <v>68.64</v>
      </c>
      <c r="E902" s="76">
        <v>1196</v>
      </c>
      <c r="F902" s="76">
        <v>424.39</v>
      </c>
      <c r="N902" s="74"/>
      <c r="P902" s="71"/>
      <c r="S902" s="74"/>
      <c r="U902" s="71"/>
      <c r="X902" s="68"/>
      <c r="Z902" s="69"/>
      <c r="AA902" s="69"/>
      <c r="AC902" s="68"/>
      <c r="AJ902"/>
      <c r="AK902"/>
      <c r="AL902"/>
      <c r="AM902"/>
    </row>
    <row r="903" spans="1:39" x14ac:dyDescent="0.3">
      <c r="A903" s="54">
        <v>44764</v>
      </c>
      <c r="B903" s="76">
        <v>197.45</v>
      </c>
      <c r="C903" s="76">
        <v>634.70000000000005</v>
      </c>
      <c r="D903" s="76">
        <v>68.98</v>
      </c>
      <c r="E903" s="76">
        <v>1205</v>
      </c>
      <c r="F903" s="76">
        <v>425.71</v>
      </c>
      <c r="N903" s="74"/>
      <c r="P903" s="71"/>
      <c r="S903" s="74"/>
      <c r="U903" s="71"/>
      <c r="X903" s="68"/>
      <c r="Z903" s="69"/>
      <c r="AA903" s="69"/>
      <c r="AC903" s="68"/>
      <c r="AJ903"/>
      <c r="AK903"/>
      <c r="AL903"/>
      <c r="AM903"/>
    </row>
    <row r="904" spans="1:39" x14ac:dyDescent="0.3">
      <c r="A904" s="54">
        <v>44767</v>
      </c>
      <c r="B904" s="76">
        <v>198.25</v>
      </c>
      <c r="C904" s="76">
        <v>637.4</v>
      </c>
      <c r="D904" s="76">
        <v>68.12</v>
      </c>
      <c r="E904" s="76">
        <v>1209</v>
      </c>
      <c r="F904" s="76">
        <v>426.25</v>
      </c>
      <c r="N904" s="74"/>
      <c r="P904" s="71"/>
      <c r="S904" s="74"/>
      <c r="U904" s="71"/>
      <c r="X904" s="68"/>
      <c r="Z904" s="69"/>
      <c r="AA904" s="69"/>
      <c r="AC904" s="68"/>
      <c r="AJ904"/>
      <c r="AK904"/>
      <c r="AL904"/>
      <c r="AM904"/>
    </row>
    <row r="905" spans="1:39" x14ac:dyDescent="0.3">
      <c r="A905" s="54">
        <v>44768</v>
      </c>
      <c r="B905" s="76">
        <v>194.5</v>
      </c>
      <c r="C905" s="76">
        <v>625.20000000000005</v>
      </c>
      <c r="D905" s="76">
        <v>67.28</v>
      </c>
      <c r="E905" s="76">
        <v>1192</v>
      </c>
      <c r="F905" s="76">
        <v>426.13</v>
      </c>
      <c r="N905" s="74"/>
      <c r="P905" s="71"/>
      <c r="S905" s="74"/>
      <c r="U905" s="71"/>
      <c r="X905" s="68"/>
      <c r="Z905" s="69"/>
      <c r="AA905" s="69"/>
      <c r="AC905" s="68"/>
      <c r="AJ905"/>
      <c r="AK905"/>
      <c r="AL905"/>
      <c r="AM905"/>
    </row>
    <row r="906" spans="1:39" x14ac:dyDescent="0.3">
      <c r="A906" s="54">
        <v>44769</v>
      </c>
      <c r="B906" s="76">
        <v>196.55</v>
      </c>
      <c r="C906" s="76">
        <v>636</v>
      </c>
      <c r="D906" s="76">
        <v>67.28</v>
      </c>
      <c r="E906" s="76">
        <v>1203.5</v>
      </c>
      <c r="F906" s="76">
        <v>428.12</v>
      </c>
      <c r="N906" s="74"/>
      <c r="P906" s="71"/>
      <c r="S906" s="74"/>
      <c r="U906" s="71"/>
      <c r="X906" s="68"/>
      <c r="Z906" s="69"/>
      <c r="AA906" s="69"/>
      <c r="AC906" s="68"/>
      <c r="AJ906"/>
      <c r="AK906"/>
      <c r="AL906"/>
      <c r="AM906"/>
    </row>
    <row r="907" spans="1:39" x14ac:dyDescent="0.3">
      <c r="A907" s="54">
        <v>44770</v>
      </c>
      <c r="B907" s="76">
        <v>204.2</v>
      </c>
      <c r="C907" s="76">
        <v>662.9</v>
      </c>
      <c r="D907" s="76">
        <v>69.62</v>
      </c>
      <c r="E907" s="76">
        <v>1241</v>
      </c>
      <c r="F907" s="76">
        <v>432.77</v>
      </c>
      <c r="N907" s="74"/>
      <c r="P907" s="71"/>
      <c r="S907" s="74"/>
      <c r="U907" s="71"/>
      <c r="X907" s="68"/>
      <c r="Z907" s="69"/>
      <c r="AA907" s="69"/>
      <c r="AC907" s="68"/>
      <c r="AJ907"/>
      <c r="AK907"/>
      <c r="AL907"/>
      <c r="AM907"/>
    </row>
    <row r="908" spans="1:39" x14ac:dyDescent="0.3">
      <c r="A908" s="54">
        <v>44771</v>
      </c>
      <c r="B908" s="76">
        <v>206.2</v>
      </c>
      <c r="C908" s="76">
        <v>675</v>
      </c>
      <c r="D908" s="76">
        <v>70.400000000000006</v>
      </c>
      <c r="E908" s="76">
        <v>1334</v>
      </c>
      <c r="F908" s="76">
        <v>438.29</v>
      </c>
      <c r="N908" s="74"/>
      <c r="P908" s="71"/>
      <c r="S908" s="74"/>
      <c r="U908" s="71"/>
      <c r="X908" s="68"/>
      <c r="Z908" s="69"/>
      <c r="AA908" s="69"/>
      <c r="AC908" s="68"/>
      <c r="AJ908"/>
      <c r="AK908"/>
      <c r="AL908"/>
      <c r="AM908"/>
    </row>
    <row r="909" spans="1:39" x14ac:dyDescent="0.3">
      <c r="A909" s="54">
        <v>44774</v>
      </c>
      <c r="B909" s="76">
        <v>206.9</v>
      </c>
      <c r="C909" s="76">
        <v>688.3</v>
      </c>
      <c r="D909" s="76">
        <v>70.36</v>
      </c>
      <c r="E909" s="76">
        <v>1347.5</v>
      </c>
      <c r="F909" s="76">
        <v>437.46</v>
      </c>
      <c r="N909" s="74"/>
      <c r="P909" s="71"/>
      <c r="S909" s="74"/>
      <c r="U909" s="71"/>
      <c r="X909" s="68"/>
      <c r="Z909" s="69"/>
      <c r="AA909" s="69"/>
      <c r="AC909" s="68"/>
      <c r="AJ909"/>
      <c r="AK909"/>
      <c r="AL909"/>
      <c r="AM909"/>
    </row>
    <row r="910" spans="1:39" x14ac:dyDescent="0.3">
      <c r="A910" s="54">
        <v>44775</v>
      </c>
      <c r="B910" s="76">
        <v>209.1</v>
      </c>
      <c r="C910" s="76">
        <v>679</v>
      </c>
      <c r="D910" s="76">
        <v>70.78</v>
      </c>
      <c r="E910" s="76">
        <v>1330</v>
      </c>
      <c r="F910" s="76">
        <v>436.07</v>
      </c>
      <c r="N910" s="74"/>
      <c r="P910" s="71"/>
      <c r="S910" s="74"/>
      <c r="U910" s="71"/>
      <c r="X910" s="68"/>
      <c r="Z910" s="69"/>
      <c r="AA910" s="69"/>
      <c r="AC910" s="68"/>
      <c r="AJ910"/>
      <c r="AK910"/>
      <c r="AL910"/>
      <c r="AM910"/>
    </row>
    <row r="911" spans="1:39" x14ac:dyDescent="0.3">
      <c r="A911" s="54">
        <v>44776</v>
      </c>
      <c r="B911" s="76">
        <v>212.2</v>
      </c>
      <c r="C911" s="76">
        <v>685.6</v>
      </c>
      <c r="D911" s="76">
        <v>72.38</v>
      </c>
      <c r="E911" s="76">
        <v>1342.5</v>
      </c>
      <c r="F911" s="76">
        <v>438.29</v>
      </c>
      <c r="N911" s="74"/>
      <c r="P911" s="71"/>
      <c r="S911" s="74"/>
      <c r="U911" s="71"/>
      <c r="X911" s="68"/>
      <c r="Z911" s="69"/>
      <c r="AA911" s="69"/>
      <c r="AC911" s="68"/>
      <c r="AJ911"/>
      <c r="AK911"/>
      <c r="AL911"/>
      <c r="AM911"/>
    </row>
    <row r="912" spans="1:39" x14ac:dyDescent="0.3">
      <c r="A912" s="54">
        <v>44777</v>
      </c>
      <c r="B912" s="76">
        <v>210.4</v>
      </c>
      <c r="C912" s="76">
        <v>693</v>
      </c>
      <c r="D912" s="76">
        <v>72.28</v>
      </c>
      <c r="E912" s="76">
        <v>1383</v>
      </c>
      <c r="F912" s="76">
        <v>439.06</v>
      </c>
      <c r="N912" s="74"/>
      <c r="P912" s="71"/>
      <c r="S912" s="74"/>
      <c r="U912" s="71"/>
      <c r="X912" s="68"/>
      <c r="Z912" s="69"/>
      <c r="AA912" s="69"/>
      <c r="AC912" s="68"/>
      <c r="AJ912"/>
      <c r="AK912"/>
      <c r="AL912"/>
      <c r="AM912"/>
    </row>
    <row r="913" spans="1:39" x14ac:dyDescent="0.3">
      <c r="A913" s="54">
        <v>44778</v>
      </c>
      <c r="B913" s="76">
        <v>208.1</v>
      </c>
      <c r="C913" s="76">
        <v>682.2</v>
      </c>
      <c r="D913" s="76">
        <v>72.3</v>
      </c>
      <c r="E913" s="76">
        <v>1348</v>
      </c>
      <c r="F913" s="76">
        <v>435.72</v>
      </c>
      <c r="N913" s="74"/>
      <c r="P913" s="71"/>
      <c r="S913" s="74"/>
      <c r="U913" s="71"/>
      <c r="X913" s="68"/>
      <c r="Z913" s="69"/>
      <c r="AA913" s="69"/>
      <c r="AC913" s="68"/>
      <c r="AJ913"/>
      <c r="AK913"/>
      <c r="AL913"/>
      <c r="AM913"/>
    </row>
    <row r="914" spans="1:39" x14ac:dyDescent="0.3">
      <c r="A914" s="54">
        <v>44781</v>
      </c>
      <c r="B914" s="76">
        <v>210.7</v>
      </c>
      <c r="C914" s="76">
        <v>689.1</v>
      </c>
      <c r="D914" s="76">
        <v>73.12</v>
      </c>
      <c r="E914" s="76">
        <v>1356.5</v>
      </c>
      <c r="F914" s="76">
        <v>438.93</v>
      </c>
      <c r="N914" s="74"/>
      <c r="P914" s="71"/>
      <c r="S914" s="74"/>
      <c r="U914" s="71"/>
      <c r="X914" s="68"/>
      <c r="Z914" s="69"/>
      <c r="AA914" s="69"/>
      <c r="AC914" s="68"/>
      <c r="AJ914"/>
      <c r="AK914"/>
      <c r="AL914"/>
      <c r="AM914"/>
    </row>
    <row r="915" spans="1:39" x14ac:dyDescent="0.3">
      <c r="A915" s="54">
        <v>44782</v>
      </c>
      <c r="B915" s="76">
        <v>206.9</v>
      </c>
      <c r="C915" s="76">
        <v>679.5</v>
      </c>
      <c r="D915" s="76">
        <v>71.42</v>
      </c>
      <c r="E915" s="76">
        <v>1338.5</v>
      </c>
      <c r="F915" s="76">
        <v>435.98</v>
      </c>
      <c r="N915" s="74"/>
      <c r="P915" s="71"/>
      <c r="S915" s="74"/>
      <c r="U915" s="71"/>
      <c r="X915" s="68"/>
      <c r="Z915" s="69"/>
      <c r="AA915" s="69"/>
      <c r="AC915" s="68"/>
      <c r="AJ915"/>
      <c r="AK915"/>
      <c r="AL915"/>
      <c r="AM915"/>
    </row>
    <row r="916" spans="1:39" x14ac:dyDescent="0.3">
      <c r="A916" s="54">
        <v>44783</v>
      </c>
      <c r="B916" s="76">
        <v>208.4</v>
      </c>
      <c r="C916" s="76">
        <v>690</v>
      </c>
      <c r="D916" s="76">
        <v>72.34</v>
      </c>
      <c r="E916" s="76">
        <v>1370</v>
      </c>
      <c r="F916" s="76">
        <v>439.88</v>
      </c>
      <c r="N916" s="74"/>
      <c r="P916" s="71"/>
      <c r="S916" s="74"/>
      <c r="U916" s="71"/>
      <c r="X916" s="68"/>
      <c r="Z916" s="69"/>
      <c r="AA916" s="69"/>
      <c r="AC916" s="68"/>
      <c r="AJ916"/>
      <c r="AK916"/>
      <c r="AL916"/>
      <c r="AM916"/>
    </row>
    <row r="917" spans="1:39" x14ac:dyDescent="0.3">
      <c r="A917" s="54">
        <v>44784</v>
      </c>
      <c r="B917" s="76">
        <v>209.4</v>
      </c>
      <c r="C917" s="76">
        <v>693.6</v>
      </c>
      <c r="D917" s="76">
        <v>71.34</v>
      </c>
      <c r="E917" s="76">
        <v>1379.5</v>
      </c>
      <c r="F917" s="76">
        <v>440.16</v>
      </c>
      <c r="N917" s="74"/>
      <c r="P917" s="71"/>
      <c r="S917" s="74"/>
      <c r="U917" s="71"/>
      <c r="X917" s="68"/>
      <c r="Z917" s="69"/>
      <c r="AA917" s="69"/>
      <c r="AC917" s="68"/>
      <c r="AJ917"/>
      <c r="AK917"/>
      <c r="AL917"/>
      <c r="AM917"/>
    </row>
    <row r="918" spans="1:39" x14ac:dyDescent="0.3">
      <c r="A918" s="54">
        <v>44785</v>
      </c>
      <c r="B918" s="76">
        <v>209</v>
      </c>
      <c r="C918" s="76">
        <v>694.5</v>
      </c>
      <c r="D918" s="76">
        <v>70.08</v>
      </c>
      <c r="E918" s="76">
        <v>1378</v>
      </c>
      <c r="F918" s="76">
        <v>440.87</v>
      </c>
      <c r="N918" s="74"/>
      <c r="P918" s="71"/>
      <c r="S918" s="74"/>
      <c r="U918" s="71"/>
      <c r="X918" s="68"/>
      <c r="Z918" s="69"/>
      <c r="AA918" s="69"/>
      <c r="AC918" s="68"/>
      <c r="AJ918"/>
      <c r="AK918"/>
      <c r="AL918"/>
      <c r="AM918"/>
    </row>
    <row r="919" spans="1:39" x14ac:dyDescent="0.3">
      <c r="A919" s="54">
        <v>44789</v>
      </c>
      <c r="B919" s="76">
        <v>208.1</v>
      </c>
      <c r="C919" s="76">
        <v>698.9</v>
      </c>
      <c r="D919" s="76">
        <v>71.760000000000005</v>
      </c>
      <c r="E919" s="76">
        <v>1389.5</v>
      </c>
      <c r="F919" s="76">
        <v>443.07</v>
      </c>
      <c r="N919" s="74"/>
      <c r="P919" s="71"/>
      <c r="S919" s="74"/>
      <c r="U919" s="71"/>
      <c r="X919" s="68"/>
      <c r="Z919" s="69"/>
      <c r="AA919" s="69"/>
      <c r="AC919" s="68"/>
      <c r="AJ919"/>
      <c r="AK919"/>
      <c r="AL919"/>
      <c r="AM919"/>
    </row>
    <row r="920" spans="1:39" x14ac:dyDescent="0.3">
      <c r="A920" s="54">
        <v>44790</v>
      </c>
      <c r="B920" s="76">
        <v>206.3</v>
      </c>
      <c r="C920" s="76">
        <v>700.4</v>
      </c>
      <c r="D920" s="76">
        <v>69.92</v>
      </c>
      <c r="E920" s="76">
        <v>1393.5</v>
      </c>
      <c r="F920" s="76">
        <v>439.03</v>
      </c>
      <c r="N920" s="74"/>
      <c r="P920" s="71"/>
      <c r="S920" s="74"/>
      <c r="U920" s="71"/>
      <c r="X920" s="68"/>
      <c r="Z920" s="69"/>
      <c r="AA920" s="69"/>
      <c r="AC920" s="68"/>
      <c r="AJ920"/>
      <c r="AK920"/>
      <c r="AL920"/>
      <c r="AM920"/>
    </row>
    <row r="921" spans="1:39" x14ac:dyDescent="0.3">
      <c r="A921" s="54">
        <v>44791</v>
      </c>
      <c r="B921" s="76">
        <v>208.8</v>
      </c>
      <c r="C921" s="76">
        <v>706.9</v>
      </c>
      <c r="D921" s="76">
        <v>69.94</v>
      </c>
      <c r="E921" s="76">
        <v>1407.5</v>
      </c>
      <c r="F921" s="76">
        <v>440.76</v>
      </c>
      <c r="N921" s="74"/>
      <c r="P921" s="71"/>
      <c r="S921" s="74"/>
      <c r="U921" s="71"/>
      <c r="X921" s="68"/>
      <c r="Z921" s="69"/>
      <c r="AA921" s="69"/>
      <c r="AC921" s="68"/>
      <c r="AJ921"/>
      <c r="AK921"/>
      <c r="AL921"/>
      <c r="AM921"/>
    </row>
    <row r="922" spans="1:39" x14ac:dyDescent="0.3">
      <c r="A922" s="54">
        <v>44792</v>
      </c>
      <c r="B922" s="76">
        <v>205.3</v>
      </c>
      <c r="C922" s="76">
        <v>698.3</v>
      </c>
      <c r="D922" s="76">
        <v>67.760000000000005</v>
      </c>
      <c r="E922" s="76">
        <v>1396.5</v>
      </c>
      <c r="F922" s="76">
        <v>437.36</v>
      </c>
      <c r="N922" s="74"/>
      <c r="P922" s="71"/>
      <c r="S922" s="74"/>
      <c r="U922" s="71"/>
      <c r="X922" s="68"/>
      <c r="Z922" s="69"/>
      <c r="AA922" s="69"/>
      <c r="AC922" s="68"/>
      <c r="AJ922"/>
      <c r="AK922"/>
      <c r="AL922"/>
      <c r="AM922"/>
    </row>
    <row r="923" spans="1:39" x14ac:dyDescent="0.3">
      <c r="A923" s="54">
        <v>44795</v>
      </c>
      <c r="B923" s="76">
        <v>203</v>
      </c>
      <c r="C923" s="76">
        <v>682.6</v>
      </c>
      <c r="D923" s="76">
        <v>64.760000000000005</v>
      </c>
      <c r="E923" s="76">
        <v>1378</v>
      </c>
      <c r="F923" s="76">
        <v>433.17</v>
      </c>
      <c r="N923" s="74"/>
      <c r="P923" s="71"/>
      <c r="S923" s="74"/>
      <c r="U923" s="71"/>
      <c r="X923" s="68"/>
      <c r="Z923" s="69"/>
      <c r="AA923" s="69"/>
      <c r="AC923" s="68"/>
      <c r="AJ923"/>
      <c r="AK923"/>
      <c r="AL923"/>
      <c r="AM923"/>
    </row>
    <row r="924" spans="1:39" x14ac:dyDescent="0.3">
      <c r="A924" s="54">
        <v>44796</v>
      </c>
      <c r="B924" s="76">
        <v>203.2</v>
      </c>
      <c r="C924" s="76">
        <v>679.8</v>
      </c>
      <c r="D924" s="76">
        <v>66.08</v>
      </c>
      <c r="E924" s="76">
        <v>1363.5</v>
      </c>
      <c r="F924" s="76">
        <v>431.35</v>
      </c>
      <c r="N924" s="74"/>
      <c r="P924" s="71"/>
      <c r="S924" s="74"/>
      <c r="U924" s="71"/>
      <c r="X924" s="68"/>
      <c r="Z924" s="69"/>
      <c r="AA924" s="69"/>
      <c r="AC924" s="68"/>
      <c r="AJ924"/>
      <c r="AK924"/>
      <c r="AL924"/>
      <c r="AM924"/>
    </row>
    <row r="925" spans="1:39" x14ac:dyDescent="0.3">
      <c r="A925" s="54">
        <v>44797</v>
      </c>
      <c r="B925" s="76">
        <v>205.5</v>
      </c>
      <c r="C925" s="76">
        <v>686.8</v>
      </c>
      <c r="D925" s="76">
        <v>66.540000000000006</v>
      </c>
      <c r="E925" s="76">
        <v>1394</v>
      </c>
      <c r="F925" s="76">
        <v>432.05</v>
      </c>
      <c r="N925" s="74"/>
      <c r="P925" s="71"/>
      <c r="S925" s="74"/>
      <c r="U925" s="71"/>
      <c r="X925" s="68"/>
      <c r="Z925" s="69"/>
      <c r="AA925" s="69"/>
      <c r="AC925" s="68"/>
      <c r="AJ925"/>
      <c r="AK925"/>
      <c r="AL925"/>
      <c r="AM925"/>
    </row>
    <row r="926" spans="1:39" x14ac:dyDescent="0.3">
      <c r="A926" s="54">
        <v>44798</v>
      </c>
      <c r="B926" s="76">
        <v>205.8</v>
      </c>
      <c r="C926" s="76">
        <v>687.7</v>
      </c>
      <c r="D926" s="76">
        <v>66.900000000000006</v>
      </c>
      <c r="E926" s="76">
        <v>1388</v>
      </c>
      <c r="F926" s="76">
        <v>433.36</v>
      </c>
      <c r="N926" s="74"/>
      <c r="P926" s="71"/>
      <c r="S926" s="74"/>
      <c r="U926" s="71"/>
      <c r="X926" s="68"/>
      <c r="Z926" s="69"/>
      <c r="AA926" s="69"/>
      <c r="AC926" s="68"/>
      <c r="AJ926"/>
      <c r="AK926"/>
      <c r="AL926"/>
      <c r="AM926"/>
    </row>
    <row r="927" spans="1:39" x14ac:dyDescent="0.3">
      <c r="A927" s="54">
        <v>44799</v>
      </c>
      <c r="B927" s="76">
        <v>199.85</v>
      </c>
      <c r="C927" s="76">
        <v>669</v>
      </c>
      <c r="D927" s="76">
        <v>67.180000000000007</v>
      </c>
      <c r="E927" s="76">
        <v>1336.5</v>
      </c>
      <c r="F927" s="76">
        <v>426.09</v>
      </c>
      <c r="N927" s="74"/>
      <c r="P927" s="71"/>
      <c r="S927" s="74"/>
      <c r="U927" s="71"/>
      <c r="X927" s="68"/>
      <c r="Z927" s="69"/>
      <c r="AA927" s="69"/>
      <c r="AC927" s="68"/>
      <c r="AJ927"/>
      <c r="AK927"/>
      <c r="AL927"/>
      <c r="AM927"/>
    </row>
    <row r="928" spans="1:39" x14ac:dyDescent="0.3">
      <c r="A928" s="54">
        <v>44802</v>
      </c>
      <c r="B928" s="76">
        <v>198.55</v>
      </c>
      <c r="C928" s="76">
        <v>662.9</v>
      </c>
      <c r="D928" s="76">
        <v>69.64</v>
      </c>
      <c r="E928" s="76">
        <v>1320.5</v>
      </c>
      <c r="F928" s="76">
        <v>422.65</v>
      </c>
      <c r="N928" s="74"/>
      <c r="P928" s="71"/>
      <c r="S928" s="74"/>
      <c r="U928" s="71"/>
      <c r="X928" s="68"/>
      <c r="Z928" s="69"/>
      <c r="AA928" s="69"/>
      <c r="AC928" s="68"/>
      <c r="AJ928"/>
      <c r="AK928"/>
      <c r="AL928"/>
      <c r="AM928"/>
    </row>
    <row r="929" spans="1:39" x14ac:dyDescent="0.3">
      <c r="A929" s="54">
        <v>44803</v>
      </c>
      <c r="B929" s="76">
        <v>196</v>
      </c>
      <c r="C929" s="76">
        <v>661.8</v>
      </c>
      <c r="D929" s="76">
        <v>72.72</v>
      </c>
      <c r="E929" s="76">
        <v>1313</v>
      </c>
      <c r="F929" s="76">
        <v>419.81</v>
      </c>
      <c r="N929" s="74"/>
      <c r="P929" s="71"/>
      <c r="S929" s="74"/>
      <c r="U929" s="71"/>
      <c r="X929" s="68"/>
      <c r="Z929" s="69"/>
      <c r="AA929" s="69"/>
      <c r="AC929" s="68"/>
      <c r="AJ929"/>
      <c r="AK929"/>
      <c r="AL929"/>
      <c r="AM929"/>
    </row>
    <row r="930" spans="1:39" x14ac:dyDescent="0.3">
      <c r="A930" s="54">
        <v>44804</v>
      </c>
      <c r="B930" s="76">
        <v>193.2</v>
      </c>
      <c r="C930" s="76">
        <v>647.5</v>
      </c>
      <c r="D930" s="76">
        <v>70.48</v>
      </c>
      <c r="E930" s="76">
        <v>1282.5</v>
      </c>
      <c r="F930" s="76">
        <v>415.12</v>
      </c>
      <c r="N930" s="74"/>
      <c r="P930" s="71"/>
      <c r="S930" s="74"/>
      <c r="U930" s="71"/>
      <c r="X930" s="68"/>
      <c r="Z930" s="69"/>
      <c r="AA930" s="69"/>
      <c r="AC930" s="68"/>
      <c r="AJ930"/>
      <c r="AK930"/>
      <c r="AL930"/>
      <c r="AM930"/>
    </row>
    <row r="931" spans="1:39" x14ac:dyDescent="0.3">
      <c r="A931" s="54">
        <v>44805</v>
      </c>
      <c r="B931" s="76">
        <v>191.85</v>
      </c>
      <c r="C931" s="76">
        <v>632.79999999999995</v>
      </c>
      <c r="D931" s="76">
        <v>69.38</v>
      </c>
      <c r="E931" s="76">
        <v>1250</v>
      </c>
      <c r="F931" s="76">
        <v>407.66</v>
      </c>
      <c r="N931" s="74"/>
      <c r="P931" s="71"/>
      <c r="S931" s="74"/>
      <c r="U931" s="71"/>
      <c r="X931" s="68"/>
      <c r="Z931" s="69"/>
      <c r="AA931" s="69"/>
      <c r="AC931" s="68"/>
      <c r="AJ931"/>
      <c r="AK931"/>
      <c r="AL931"/>
      <c r="AM931"/>
    </row>
    <row r="932" spans="1:39" x14ac:dyDescent="0.3">
      <c r="A932" s="54">
        <v>44806</v>
      </c>
      <c r="B932" s="76">
        <v>196.65</v>
      </c>
      <c r="C932" s="76">
        <v>644.6</v>
      </c>
      <c r="D932" s="76">
        <v>72.8</v>
      </c>
      <c r="E932" s="76">
        <v>1271</v>
      </c>
      <c r="F932" s="76">
        <v>415.97</v>
      </c>
      <c r="N932" s="74"/>
      <c r="P932" s="71"/>
      <c r="S932" s="74"/>
      <c r="U932" s="71"/>
      <c r="X932" s="68"/>
      <c r="Z932" s="69"/>
      <c r="AA932" s="69"/>
      <c r="AC932" s="68"/>
      <c r="AJ932"/>
      <c r="AK932"/>
      <c r="AL932"/>
      <c r="AM932"/>
    </row>
    <row r="933" spans="1:39" x14ac:dyDescent="0.3">
      <c r="A933" s="54">
        <v>44809</v>
      </c>
      <c r="B933" s="76">
        <v>190.65</v>
      </c>
      <c r="C933" s="76">
        <v>635</v>
      </c>
      <c r="D933" s="76">
        <v>69.44</v>
      </c>
      <c r="E933" s="76">
        <v>1255</v>
      </c>
      <c r="F933" s="76">
        <v>413.39</v>
      </c>
      <c r="N933" s="74"/>
      <c r="P933" s="71"/>
      <c r="S933" s="74"/>
      <c r="U933" s="71"/>
      <c r="X933" s="68"/>
      <c r="Z933" s="69"/>
      <c r="AA933" s="69"/>
      <c r="AC933" s="68"/>
      <c r="AJ933"/>
      <c r="AK933"/>
      <c r="AL933"/>
      <c r="AM933"/>
    </row>
    <row r="934" spans="1:39" x14ac:dyDescent="0.3">
      <c r="A934" s="54">
        <v>44810</v>
      </c>
      <c r="B934" s="76">
        <v>191.8</v>
      </c>
      <c r="C934" s="76">
        <v>638.1</v>
      </c>
      <c r="D934" s="76">
        <v>69.3</v>
      </c>
      <c r="E934" s="76">
        <v>1271.5</v>
      </c>
      <c r="F934" s="76">
        <v>414.38</v>
      </c>
      <c r="N934" s="74"/>
      <c r="P934" s="71"/>
      <c r="S934" s="74"/>
      <c r="U934" s="71"/>
      <c r="X934" s="68"/>
      <c r="Z934" s="69"/>
      <c r="AA934" s="69"/>
      <c r="AC934" s="68"/>
      <c r="AJ934"/>
      <c r="AK934"/>
      <c r="AL934"/>
      <c r="AM934"/>
    </row>
    <row r="935" spans="1:39" x14ac:dyDescent="0.3">
      <c r="A935" s="54">
        <v>44811</v>
      </c>
      <c r="B935" s="76">
        <v>194.15</v>
      </c>
      <c r="C935" s="76">
        <v>641.4</v>
      </c>
      <c r="D935" s="76">
        <v>68.900000000000006</v>
      </c>
      <c r="E935" s="76">
        <v>1275</v>
      </c>
      <c r="F935" s="76">
        <v>412.01</v>
      </c>
      <c r="N935" s="74"/>
      <c r="P935" s="71"/>
      <c r="S935" s="74"/>
      <c r="U935" s="71"/>
      <c r="X935" s="68"/>
      <c r="Z935" s="69"/>
      <c r="AA935" s="69"/>
      <c r="AC935" s="68"/>
      <c r="AJ935"/>
      <c r="AK935"/>
      <c r="AL935"/>
      <c r="AM935"/>
    </row>
    <row r="936" spans="1:39" x14ac:dyDescent="0.3">
      <c r="A936" s="54">
        <v>44812</v>
      </c>
      <c r="B936" s="76">
        <v>194.3</v>
      </c>
      <c r="C936" s="76">
        <v>643.5</v>
      </c>
      <c r="D936" s="76">
        <v>67.7</v>
      </c>
      <c r="E936" s="76">
        <v>1284</v>
      </c>
      <c r="F936" s="76">
        <v>414.09</v>
      </c>
      <c r="N936" s="74"/>
      <c r="P936" s="71"/>
      <c r="S936" s="74"/>
      <c r="U936" s="71"/>
      <c r="X936" s="68"/>
      <c r="Z936" s="69"/>
      <c r="AA936" s="69"/>
      <c r="AC936" s="68"/>
      <c r="AJ936"/>
      <c r="AK936"/>
      <c r="AL936"/>
      <c r="AM936"/>
    </row>
    <row r="937" spans="1:39" x14ac:dyDescent="0.3">
      <c r="A937" s="54">
        <v>44813</v>
      </c>
      <c r="B937" s="76">
        <v>195.55</v>
      </c>
      <c r="C937" s="76">
        <v>652.29999999999995</v>
      </c>
      <c r="D937" s="76">
        <v>66.84</v>
      </c>
      <c r="E937" s="76">
        <v>1309</v>
      </c>
      <c r="F937" s="76">
        <v>420.37</v>
      </c>
      <c r="N937" s="74"/>
      <c r="P937" s="71"/>
      <c r="S937" s="74"/>
      <c r="U937" s="71"/>
      <c r="X937" s="68"/>
      <c r="Z937" s="69"/>
      <c r="AA937" s="69"/>
      <c r="AC937" s="68"/>
      <c r="AJ937"/>
      <c r="AK937"/>
      <c r="AL937"/>
      <c r="AM937"/>
    </row>
    <row r="938" spans="1:39" x14ac:dyDescent="0.3">
      <c r="A938" s="54">
        <v>44816</v>
      </c>
      <c r="B938" s="76">
        <v>199.7</v>
      </c>
      <c r="C938" s="76">
        <v>658.9</v>
      </c>
      <c r="D938" s="76">
        <v>69.3</v>
      </c>
      <c r="E938" s="76">
        <v>1317.5</v>
      </c>
      <c r="F938" s="76">
        <v>427.75</v>
      </c>
      <c r="N938" s="74"/>
      <c r="P938" s="71"/>
      <c r="S938" s="74"/>
      <c r="U938" s="71"/>
      <c r="X938" s="68"/>
      <c r="Z938" s="69"/>
      <c r="AA938" s="69"/>
      <c r="AC938" s="68"/>
      <c r="AJ938"/>
      <c r="AK938"/>
      <c r="AL938"/>
      <c r="AM938"/>
    </row>
    <row r="939" spans="1:39" x14ac:dyDescent="0.3">
      <c r="A939" s="54">
        <v>44817</v>
      </c>
      <c r="B939" s="76">
        <v>195.55</v>
      </c>
      <c r="C939" s="76">
        <v>650.9</v>
      </c>
      <c r="D939" s="76">
        <v>67.44</v>
      </c>
      <c r="E939" s="76">
        <v>1298.5</v>
      </c>
      <c r="F939" s="76">
        <v>421.13</v>
      </c>
      <c r="N939" s="74"/>
      <c r="P939" s="71"/>
      <c r="S939" s="74"/>
      <c r="U939" s="71"/>
      <c r="X939" s="68"/>
      <c r="Z939" s="69"/>
      <c r="AA939" s="69"/>
      <c r="AC939" s="68"/>
      <c r="AJ939"/>
      <c r="AK939"/>
      <c r="AL939"/>
      <c r="AM939"/>
    </row>
    <row r="940" spans="1:39" x14ac:dyDescent="0.3">
      <c r="A940" s="54">
        <v>44818</v>
      </c>
      <c r="B940" s="76">
        <v>200.5</v>
      </c>
      <c r="C940" s="76">
        <v>654.20000000000005</v>
      </c>
      <c r="D940" s="76">
        <v>67.7</v>
      </c>
      <c r="E940" s="76">
        <v>1295.5</v>
      </c>
      <c r="F940" s="76">
        <v>417.51</v>
      </c>
      <c r="N940" s="74"/>
      <c r="P940" s="71"/>
      <c r="S940" s="74"/>
      <c r="U940" s="71"/>
      <c r="X940" s="68"/>
      <c r="Z940" s="69"/>
      <c r="AA940" s="69"/>
      <c r="AC940" s="68"/>
      <c r="AJ940"/>
      <c r="AK940"/>
      <c r="AL940"/>
      <c r="AM940"/>
    </row>
    <row r="941" spans="1:39" x14ac:dyDescent="0.3">
      <c r="A941" s="54">
        <v>44819</v>
      </c>
      <c r="B941" s="76">
        <v>199.4</v>
      </c>
      <c r="C941" s="76">
        <v>641.4</v>
      </c>
      <c r="D941" s="76">
        <v>67</v>
      </c>
      <c r="E941" s="76">
        <v>1245.5</v>
      </c>
      <c r="F941" s="76">
        <v>414.78</v>
      </c>
      <c r="N941" s="74"/>
      <c r="P941" s="71"/>
      <c r="S941" s="74"/>
      <c r="U941" s="71"/>
      <c r="X941" s="68"/>
      <c r="Z941" s="69"/>
      <c r="AA941" s="69"/>
      <c r="AC941" s="68"/>
      <c r="AJ941"/>
      <c r="AK941"/>
      <c r="AL941"/>
      <c r="AM941"/>
    </row>
    <row r="942" spans="1:39" x14ac:dyDescent="0.3">
      <c r="A942" s="54">
        <v>44820</v>
      </c>
      <c r="B942" s="76">
        <v>196.55</v>
      </c>
      <c r="C942" s="76">
        <v>639.5</v>
      </c>
      <c r="D942" s="76">
        <v>66.86</v>
      </c>
      <c r="E942" s="76">
        <v>1226.5</v>
      </c>
      <c r="F942" s="76">
        <v>408.24</v>
      </c>
      <c r="N942" s="74"/>
      <c r="P942" s="71"/>
      <c r="S942" s="74"/>
      <c r="U942" s="71"/>
      <c r="X942" s="68"/>
      <c r="Z942" s="69"/>
      <c r="AA942" s="69"/>
      <c r="AC942" s="68"/>
      <c r="AJ942"/>
      <c r="AK942"/>
      <c r="AL942"/>
      <c r="AM942"/>
    </row>
    <row r="943" spans="1:39" x14ac:dyDescent="0.3">
      <c r="A943" s="54">
        <v>44823</v>
      </c>
      <c r="B943" s="76">
        <v>196.5</v>
      </c>
      <c r="C943" s="76">
        <v>641</v>
      </c>
      <c r="D943" s="76">
        <v>69.22</v>
      </c>
      <c r="E943" s="76">
        <v>1242</v>
      </c>
      <c r="F943" s="76">
        <v>407.87</v>
      </c>
      <c r="N943" s="74"/>
      <c r="P943" s="71"/>
      <c r="S943" s="74"/>
      <c r="U943" s="71"/>
      <c r="X943" s="68"/>
      <c r="Z943" s="69"/>
      <c r="AA943" s="69"/>
      <c r="AC943" s="68"/>
      <c r="AJ943"/>
      <c r="AK943"/>
      <c r="AL943"/>
      <c r="AM943"/>
    </row>
    <row r="944" spans="1:39" x14ac:dyDescent="0.3">
      <c r="A944" s="54">
        <v>44824</v>
      </c>
      <c r="B944" s="76">
        <v>193.6</v>
      </c>
      <c r="C944" s="76">
        <v>634</v>
      </c>
      <c r="D944" s="76">
        <v>71.900000000000006</v>
      </c>
      <c r="E944" s="76">
        <v>1244.5</v>
      </c>
      <c r="F944" s="76">
        <v>403.42</v>
      </c>
      <c r="N944" s="74"/>
      <c r="P944" s="71"/>
      <c r="S944" s="74"/>
      <c r="U944" s="71"/>
      <c r="X944" s="68"/>
      <c r="Z944" s="69"/>
      <c r="AA944" s="69"/>
      <c r="AC944" s="68"/>
      <c r="AJ944"/>
      <c r="AK944"/>
      <c r="AL944"/>
      <c r="AM944"/>
    </row>
    <row r="945" spans="1:39" x14ac:dyDescent="0.3">
      <c r="A945" s="54">
        <v>44825</v>
      </c>
      <c r="B945" s="76">
        <v>196.25</v>
      </c>
      <c r="C945" s="76">
        <v>643.6</v>
      </c>
      <c r="D945" s="76">
        <v>72</v>
      </c>
      <c r="E945" s="76">
        <v>1270.5</v>
      </c>
      <c r="F945" s="76">
        <v>407.05</v>
      </c>
      <c r="N945" s="74"/>
      <c r="P945" s="71"/>
      <c r="S945" s="74"/>
      <c r="U945" s="71"/>
      <c r="X945" s="68"/>
      <c r="Z945" s="69"/>
      <c r="AA945" s="69"/>
      <c r="AC945" s="68"/>
      <c r="AJ945"/>
      <c r="AK945"/>
      <c r="AL945"/>
      <c r="AM945"/>
    </row>
    <row r="946" spans="1:39" x14ac:dyDescent="0.3">
      <c r="A946" s="54">
        <v>44826</v>
      </c>
      <c r="B946" s="76">
        <v>191.8</v>
      </c>
      <c r="C946" s="76">
        <v>624.9</v>
      </c>
      <c r="D946" s="76">
        <v>72.34</v>
      </c>
      <c r="E946" s="76">
        <v>1208</v>
      </c>
      <c r="F946" s="76">
        <v>399.76</v>
      </c>
      <c r="N946" s="74"/>
      <c r="P946" s="71"/>
      <c r="S946" s="74"/>
      <c r="U946" s="71"/>
      <c r="X946" s="68"/>
      <c r="Z946" s="69"/>
      <c r="AA946" s="69"/>
      <c r="AC946" s="68"/>
      <c r="AJ946"/>
      <c r="AK946"/>
      <c r="AL946"/>
      <c r="AM946"/>
    </row>
    <row r="947" spans="1:39" x14ac:dyDescent="0.3">
      <c r="A947" s="54">
        <v>44827</v>
      </c>
      <c r="B947" s="76">
        <v>190.15</v>
      </c>
      <c r="C947" s="76">
        <v>603.20000000000005</v>
      </c>
      <c r="D947" s="76">
        <v>70.22</v>
      </c>
      <c r="E947" s="76">
        <v>1171.5</v>
      </c>
      <c r="F947" s="76">
        <v>390.4</v>
      </c>
      <c r="N947" s="74"/>
      <c r="P947" s="71"/>
      <c r="S947" s="74"/>
      <c r="U947" s="71"/>
      <c r="X947" s="68"/>
      <c r="Z947" s="69"/>
      <c r="AA947" s="69"/>
      <c r="AC947" s="68"/>
      <c r="AJ947"/>
      <c r="AK947"/>
      <c r="AL947"/>
      <c r="AM947"/>
    </row>
    <row r="948" spans="1:39" x14ac:dyDescent="0.3">
      <c r="A948" s="54">
        <v>44830</v>
      </c>
      <c r="B948" s="76">
        <v>194.5</v>
      </c>
      <c r="C948" s="76">
        <v>606.79999999999995</v>
      </c>
      <c r="D948" s="76">
        <v>69.959999999999994</v>
      </c>
      <c r="E948" s="76">
        <v>1174</v>
      </c>
      <c r="F948" s="76">
        <v>388.75</v>
      </c>
      <c r="N948" s="74"/>
      <c r="P948" s="71"/>
      <c r="S948" s="74"/>
      <c r="U948" s="71"/>
      <c r="X948" s="68"/>
      <c r="Z948" s="69"/>
      <c r="AA948" s="69"/>
      <c r="AC948" s="68"/>
      <c r="AJ948"/>
      <c r="AK948"/>
      <c r="AL948"/>
      <c r="AM948"/>
    </row>
    <row r="949" spans="1:39" x14ac:dyDescent="0.3">
      <c r="A949" s="54">
        <v>44831</v>
      </c>
      <c r="B949" s="76">
        <v>196.55</v>
      </c>
      <c r="C949" s="76">
        <v>604.20000000000005</v>
      </c>
      <c r="D949" s="76">
        <v>68.58</v>
      </c>
      <c r="E949" s="76">
        <v>1184.5</v>
      </c>
      <c r="F949" s="76">
        <v>388.24</v>
      </c>
      <c r="N949" s="74"/>
      <c r="P949" s="71"/>
      <c r="S949" s="74"/>
      <c r="U949" s="71"/>
      <c r="X949" s="68"/>
      <c r="Z949" s="69"/>
      <c r="AA949" s="69"/>
      <c r="AC949" s="68"/>
      <c r="AJ949"/>
      <c r="AK949"/>
      <c r="AL949"/>
      <c r="AM949"/>
    </row>
    <row r="950" spans="1:39" x14ac:dyDescent="0.3">
      <c r="A950" s="54">
        <v>44832</v>
      </c>
      <c r="B950" s="76">
        <v>195.2</v>
      </c>
      <c r="C950" s="76">
        <v>613.20000000000005</v>
      </c>
      <c r="D950" s="76">
        <v>67.900000000000006</v>
      </c>
      <c r="E950" s="76">
        <v>1212.5</v>
      </c>
      <c r="F950" s="76">
        <v>389.41</v>
      </c>
      <c r="N950" s="74"/>
      <c r="P950" s="71"/>
      <c r="S950" s="74"/>
      <c r="U950" s="71"/>
      <c r="X950" s="68"/>
      <c r="Z950" s="69"/>
      <c r="AA950" s="69"/>
      <c r="AC950" s="68"/>
      <c r="AJ950"/>
      <c r="AK950"/>
      <c r="AL950"/>
      <c r="AM950"/>
    </row>
    <row r="951" spans="1:39" x14ac:dyDescent="0.3">
      <c r="A951" s="54">
        <v>44833</v>
      </c>
      <c r="B951" s="76">
        <v>190.05</v>
      </c>
      <c r="C951" s="76">
        <v>608</v>
      </c>
      <c r="D951" s="76">
        <v>60.48</v>
      </c>
      <c r="E951" s="76">
        <v>1207.5</v>
      </c>
      <c r="F951" s="76">
        <v>382.89</v>
      </c>
      <c r="N951" s="74"/>
      <c r="P951" s="71"/>
      <c r="S951" s="74"/>
      <c r="U951" s="71"/>
      <c r="X951" s="68"/>
      <c r="Z951" s="69"/>
      <c r="AA951" s="69"/>
      <c r="AC951" s="68"/>
      <c r="AJ951"/>
      <c r="AK951"/>
      <c r="AL951"/>
      <c r="AM951"/>
    </row>
    <row r="952" spans="1:39" x14ac:dyDescent="0.3">
      <c r="A952" s="54">
        <v>44834</v>
      </c>
      <c r="B952" s="76">
        <v>191.7</v>
      </c>
      <c r="C952" s="76">
        <v>610.4</v>
      </c>
      <c r="D952" s="76">
        <v>58.16</v>
      </c>
      <c r="E952" s="76">
        <v>1217</v>
      </c>
      <c r="F952" s="76">
        <v>387.85</v>
      </c>
      <c r="N952" s="74"/>
      <c r="P952" s="71"/>
      <c r="S952" s="74"/>
      <c r="U952" s="71"/>
      <c r="X952" s="68"/>
      <c r="Z952" s="69"/>
      <c r="AA952" s="69"/>
      <c r="AC952" s="68"/>
      <c r="AJ952"/>
      <c r="AK952"/>
      <c r="AL952"/>
      <c r="AM952"/>
    </row>
    <row r="953" spans="1:39" x14ac:dyDescent="0.3">
      <c r="A953" s="54">
        <v>44837</v>
      </c>
      <c r="B953" s="76">
        <v>189.75</v>
      </c>
      <c r="C953" s="76">
        <v>608</v>
      </c>
      <c r="D953" s="76">
        <v>57.34</v>
      </c>
      <c r="E953" s="76">
        <v>1228</v>
      </c>
      <c r="F953" s="76">
        <v>390.83</v>
      </c>
      <c r="N953" s="74"/>
      <c r="P953" s="71"/>
      <c r="S953" s="74"/>
      <c r="U953" s="71"/>
      <c r="X953" s="68"/>
      <c r="Z953" s="69"/>
      <c r="AA953" s="69"/>
      <c r="AC953" s="68"/>
      <c r="AJ953"/>
      <c r="AK953"/>
      <c r="AL953"/>
      <c r="AM953"/>
    </row>
    <row r="954" spans="1:39" x14ac:dyDescent="0.3">
      <c r="A954" s="54">
        <v>44838</v>
      </c>
      <c r="B954" s="76">
        <v>196.4</v>
      </c>
      <c r="C954" s="76">
        <v>646.79999999999995</v>
      </c>
      <c r="D954" s="76">
        <v>60.3</v>
      </c>
      <c r="E954" s="76">
        <v>1303</v>
      </c>
      <c r="F954" s="76">
        <v>403.03</v>
      </c>
      <c r="N954" s="74"/>
      <c r="P954" s="71"/>
      <c r="S954" s="74"/>
      <c r="U954" s="71"/>
      <c r="X954" s="68"/>
      <c r="Z954" s="69"/>
      <c r="AA954" s="69"/>
      <c r="AC954" s="68"/>
      <c r="AJ954"/>
      <c r="AK954"/>
      <c r="AL954"/>
      <c r="AM954"/>
    </row>
    <row r="955" spans="1:39" x14ac:dyDescent="0.3">
      <c r="A955" s="54">
        <v>44839</v>
      </c>
      <c r="B955" s="76">
        <v>193.2</v>
      </c>
      <c r="C955" s="76">
        <v>637.29999999999995</v>
      </c>
      <c r="D955" s="76">
        <v>59.6</v>
      </c>
      <c r="E955" s="76">
        <v>1296.5</v>
      </c>
      <c r="F955" s="76">
        <v>398.91</v>
      </c>
      <c r="N955" s="74"/>
      <c r="P955" s="71"/>
      <c r="S955" s="74"/>
      <c r="U955" s="71"/>
      <c r="X955" s="68"/>
      <c r="Z955" s="69"/>
      <c r="AA955" s="69"/>
      <c r="AC955" s="68"/>
      <c r="AJ955"/>
      <c r="AK955"/>
      <c r="AL955"/>
      <c r="AM955"/>
    </row>
    <row r="956" spans="1:39" x14ac:dyDescent="0.3">
      <c r="A956" s="54">
        <v>44840</v>
      </c>
      <c r="B956" s="76">
        <v>194.4</v>
      </c>
      <c r="C956" s="76">
        <v>635.1</v>
      </c>
      <c r="D956" s="76">
        <v>61.14</v>
      </c>
      <c r="E956" s="76">
        <v>1297</v>
      </c>
      <c r="F956" s="76">
        <v>396.35</v>
      </c>
      <c r="N956" s="74"/>
      <c r="P956" s="71"/>
      <c r="S956" s="74"/>
      <c r="U956" s="71"/>
      <c r="X956" s="68"/>
      <c r="Z956" s="69"/>
      <c r="AA956" s="69"/>
      <c r="AC956" s="68"/>
      <c r="AJ956"/>
      <c r="AK956"/>
      <c r="AL956"/>
      <c r="AM956"/>
    </row>
    <row r="957" spans="1:39" x14ac:dyDescent="0.3">
      <c r="A957" s="54">
        <v>44841</v>
      </c>
      <c r="B957" s="76">
        <v>189.65</v>
      </c>
      <c r="C957" s="76">
        <v>618.20000000000005</v>
      </c>
      <c r="D957" s="76">
        <v>60.12</v>
      </c>
      <c r="E957" s="76">
        <v>1265</v>
      </c>
      <c r="F957" s="76">
        <v>391.67</v>
      </c>
      <c r="N957" s="74"/>
      <c r="P957" s="71"/>
      <c r="S957" s="74"/>
      <c r="U957" s="71"/>
      <c r="X957" s="68"/>
      <c r="Z957" s="69"/>
      <c r="AA957" s="69"/>
      <c r="AC957" s="68"/>
      <c r="AJ957"/>
      <c r="AK957"/>
      <c r="AL957"/>
      <c r="AM957"/>
    </row>
    <row r="958" spans="1:39" x14ac:dyDescent="0.3">
      <c r="A958" s="54">
        <v>44844</v>
      </c>
      <c r="B958" s="76">
        <v>187.75</v>
      </c>
      <c r="C958" s="76">
        <v>610.5</v>
      </c>
      <c r="D958" s="76">
        <v>57.7</v>
      </c>
      <c r="E958" s="76">
        <v>1248.5</v>
      </c>
      <c r="F958" s="76">
        <v>390.12</v>
      </c>
      <c r="N958" s="74"/>
      <c r="P958" s="71"/>
      <c r="S958" s="74"/>
      <c r="U958" s="71"/>
      <c r="X958" s="68"/>
      <c r="Z958" s="69"/>
      <c r="AA958" s="69"/>
      <c r="AC958" s="68"/>
      <c r="AJ958"/>
      <c r="AK958"/>
      <c r="AL958"/>
      <c r="AM958"/>
    </row>
    <row r="959" spans="1:39" x14ac:dyDescent="0.3">
      <c r="A959" s="54">
        <v>44845</v>
      </c>
      <c r="B959" s="76">
        <v>190.05</v>
      </c>
      <c r="C959" s="76">
        <v>610.5</v>
      </c>
      <c r="D959" s="76">
        <v>56.64</v>
      </c>
      <c r="E959" s="76">
        <v>1261</v>
      </c>
      <c r="F959" s="76">
        <v>387.95</v>
      </c>
      <c r="N959" s="74"/>
      <c r="P959" s="71"/>
      <c r="S959" s="74"/>
      <c r="U959" s="71"/>
      <c r="X959" s="68"/>
      <c r="Z959" s="69"/>
      <c r="AA959" s="69"/>
      <c r="AC959" s="68"/>
      <c r="AJ959"/>
      <c r="AK959"/>
      <c r="AL959"/>
      <c r="AM959"/>
    </row>
    <row r="960" spans="1:39" x14ac:dyDescent="0.3">
      <c r="A960" s="54">
        <v>44846</v>
      </c>
      <c r="B960" s="76">
        <v>188.95</v>
      </c>
      <c r="C960" s="76">
        <v>621.9</v>
      </c>
      <c r="D960" s="76">
        <v>57.2</v>
      </c>
      <c r="E960" s="76">
        <v>1284</v>
      </c>
      <c r="F960" s="76">
        <v>385.88</v>
      </c>
      <c r="N960" s="74"/>
      <c r="P960" s="71"/>
      <c r="S960" s="74"/>
      <c r="U960" s="71"/>
      <c r="X960" s="68"/>
      <c r="Z960" s="69"/>
      <c r="AA960" s="69"/>
      <c r="AC960" s="68"/>
      <c r="AJ960"/>
      <c r="AK960"/>
      <c r="AL960"/>
      <c r="AM960"/>
    </row>
    <row r="961" spans="1:39" x14ac:dyDescent="0.3">
      <c r="A961" s="54">
        <v>44847</v>
      </c>
      <c r="B961" s="76">
        <v>186.7</v>
      </c>
      <c r="C961" s="76">
        <v>617.5</v>
      </c>
      <c r="D961" s="76">
        <v>57.14</v>
      </c>
      <c r="E961" s="76">
        <v>1254.5</v>
      </c>
      <c r="F961" s="76">
        <v>389.15</v>
      </c>
      <c r="N961" s="74"/>
      <c r="P961" s="71"/>
      <c r="S961" s="74"/>
      <c r="U961" s="71"/>
      <c r="X961" s="68"/>
      <c r="Z961" s="69"/>
      <c r="AA961" s="69"/>
      <c r="AC961" s="68"/>
      <c r="AJ961"/>
      <c r="AK961"/>
      <c r="AL961"/>
      <c r="AM961"/>
    </row>
    <row r="962" spans="1:39" x14ac:dyDescent="0.3">
      <c r="A962" s="54">
        <v>44848</v>
      </c>
      <c r="B962" s="76">
        <v>187.3</v>
      </c>
      <c r="C962" s="76">
        <v>625.20000000000005</v>
      </c>
      <c r="D962" s="76">
        <v>56.98</v>
      </c>
      <c r="E962" s="76">
        <v>1274.5</v>
      </c>
      <c r="F962" s="76">
        <v>391.31</v>
      </c>
      <c r="N962" s="74"/>
      <c r="P962" s="71"/>
      <c r="S962" s="74"/>
      <c r="U962" s="71"/>
      <c r="X962" s="68"/>
      <c r="Z962" s="69"/>
      <c r="AA962" s="69"/>
      <c r="AC962" s="68"/>
      <c r="AJ962"/>
      <c r="AK962"/>
      <c r="AL962"/>
      <c r="AM962"/>
    </row>
    <row r="963" spans="1:39" x14ac:dyDescent="0.3">
      <c r="A963" s="54">
        <v>44851</v>
      </c>
      <c r="B963" s="76">
        <v>191.4</v>
      </c>
      <c r="C963" s="76">
        <v>637.70000000000005</v>
      </c>
      <c r="D963" s="76">
        <v>58.54</v>
      </c>
      <c r="E963" s="76">
        <v>1307.5</v>
      </c>
      <c r="F963" s="76">
        <v>398.48</v>
      </c>
      <c r="N963" s="74"/>
      <c r="P963" s="71"/>
      <c r="S963" s="74"/>
      <c r="U963" s="71"/>
      <c r="X963" s="68"/>
      <c r="Z963" s="69"/>
      <c r="AA963" s="69"/>
      <c r="AC963" s="68"/>
      <c r="AJ963"/>
      <c r="AK963"/>
      <c r="AL963"/>
      <c r="AM963"/>
    </row>
    <row r="964" spans="1:39" x14ac:dyDescent="0.3">
      <c r="A964" s="54">
        <v>44852</v>
      </c>
      <c r="B964" s="76">
        <v>193.5</v>
      </c>
      <c r="C964" s="76">
        <v>636.1</v>
      </c>
      <c r="D964" s="76">
        <v>58.62</v>
      </c>
      <c r="E964" s="76">
        <v>1313</v>
      </c>
      <c r="F964" s="76">
        <v>399.84</v>
      </c>
      <c r="N964" s="74"/>
      <c r="P964" s="71"/>
      <c r="S964" s="74"/>
      <c r="U964" s="71"/>
      <c r="X964" s="68"/>
      <c r="Z964" s="69"/>
      <c r="AA964" s="69"/>
      <c r="AC964" s="68"/>
      <c r="AJ964"/>
      <c r="AK964"/>
      <c r="AL964"/>
      <c r="AM964"/>
    </row>
    <row r="965" spans="1:39" x14ac:dyDescent="0.3">
      <c r="A965" s="54">
        <v>44853</v>
      </c>
      <c r="B965" s="76">
        <v>191.85</v>
      </c>
      <c r="C965" s="76">
        <v>625</v>
      </c>
      <c r="D965" s="76">
        <v>57.78</v>
      </c>
      <c r="E965" s="76">
        <v>1305</v>
      </c>
      <c r="F965" s="76">
        <v>397.73</v>
      </c>
      <c r="N965" s="74"/>
      <c r="P965" s="71"/>
      <c r="S965" s="74"/>
      <c r="U965" s="71"/>
      <c r="X965" s="68"/>
      <c r="Z965" s="69"/>
      <c r="AA965" s="69"/>
      <c r="AC965" s="68"/>
      <c r="AJ965"/>
      <c r="AK965"/>
      <c r="AL965"/>
      <c r="AM965"/>
    </row>
    <row r="966" spans="1:39" x14ac:dyDescent="0.3">
      <c r="A966" s="54">
        <v>44854</v>
      </c>
      <c r="B966" s="76">
        <v>192.3</v>
      </c>
      <c r="C966" s="76">
        <v>634</v>
      </c>
      <c r="D966" s="76">
        <v>58.48</v>
      </c>
      <c r="E966" s="76">
        <v>1325.5</v>
      </c>
      <c r="F966" s="76">
        <v>398.77</v>
      </c>
      <c r="N966" s="74"/>
      <c r="P966" s="71"/>
      <c r="S966" s="74"/>
      <c r="U966" s="71"/>
      <c r="X966" s="68"/>
      <c r="Z966" s="69"/>
      <c r="AA966" s="69"/>
      <c r="AC966" s="68"/>
      <c r="AJ966"/>
      <c r="AK966"/>
      <c r="AL966"/>
      <c r="AM966"/>
    </row>
    <row r="967" spans="1:39" x14ac:dyDescent="0.3">
      <c r="A967" s="54">
        <v>44855</v>
      </c>
      <c r="B967" s="76">
        <v>190.2</v>
      </c>
      <c r="C967" s="76">
        <v>631.5</v>
      </c>
      <c r="D967" s="76">
        <v>57.52</v>
      </c>
      <c r="E967" s="76">
        <v>1304</v>
      </c>
      <c r="F967" s="76">
        <v>396.29</v>
      </c>
      <c r="N967" s="74"/>
      <c r="P967" s="71"/>
      <c r="S967" s="74"/>
      <c r="U967" s="71"/>
      <c r="X967" s="68"/>
      <c r="Z967" s="69"/>
      <c r="AA967" s="69"/>
      <c r="AC967" s="68"/>
      <c r="AJ967"/>
      <c r="AK967"/>
      <c r="AL967"/>
      <c r="AM967"/>
    </row>
    <row r="968" spans="1:39" x14ac:dyDescent="0.3">
      <c r="A968" s="54">
        <v>44858</v>
      </c>
      <c r="B968" s="76">
        <v>194.05</v>
      </c>
      <c r="C968" s="76">
        <v>635.9</v>
      </c>
      <c r="D968" s="76">
        <v>57.24</v>
      </c>
      <c r="E968" s="76">
        <v>1292</v>
      </c>
      <c r="F968" s="76">
        <v>401.84</v>
      </c>
      <c r="N968" s="74"/>
      <c r="P968" s="71"/>
      <c r="S968" s="74"/>
      <c r="U968" s="71"/>
      <c r="X968" s="68"/>
      <c r="Z968" s="69"/>
      <c r="AA968" s="69"/>
      <c r="AC968" s="68"/>
      <c r="AJ968"/>
      <c r="AK968"/>
      <c r="AL968"/>
      <c r="AM968"/>
    </row>
    <row r="969" spans="1:39" x14ac:dyDescent="0.3">
      <c r="A969" s="54">
        <v>44859</v>
      </c>
      <c r="B969" s="76">
        <v>199.05</v>
      </c>
      <c r="C969" s="76">
        <v>658</v>
      </c>
      <c r="D969" s="76">
        <v>57.48</v>
      </c>
      <c r="E969" s="76">
        <v>1354.5</v>
      </c>
      <c r="F969" s="76">
        <v>407.61</v>
      </c>
      <c r="N969" s="74"/>
      <c r="P969" s="71"/>
      <c r="S969" s="74"/>
      <c r="U969" s="71"/>
      <c r="X969" s="68"/>
      <c r="Z969" s="69"/>
      <c r="AA969" s="69"/>
      <c r="AC969" s="68"/>
      <c r="AJ969"/>
      <c r="AK969"/>
      <c r="AL969"/>
      <c r="AM969"/>
    </row>
    <row r="970" spans="1:39" x14ac:dyDescent="0.3">
      <c r="A970" s="54">
        <v>44860</v>
      </c>
      <c r="B970" s="76">
        <v>197.95</v>
      </c>
      <c r="C970" s="76">
        <v>663</v>
      </c>
      <c r="D970" s="76">
        <v>57.92</v>
      </c>
      <c r="E970" s="76">
        <v>1367</v>
      </c>
      <c r="F970" s="76">
        <v>410.31</v>
      </c>
      <c r="N970" s="74"/>
      <c r="P970" s="71"/>
      <c r="S970" s="74"/>
      <c r="U970" s="71"/>
      <c r="X970" s="68"/>
      <c r="Z970" s="69"/>
      <c r="AA970" s="69"/>
      <c r="AC970" s="68"/>
      <c r="AJ970"/>
      <c r="AK970"/>
      <c r="AL970"/>
      <c r="AM970"/>
    </row>
    <row r="971" spans="1:39" x14ac:dyDescent="0.3">
      <c r="A971" s="54">
        <v>44861</v>
      </c>
      <c r="B971" s="76">
        <v>197.25</v>
      </c>
      <c r="C971" s="76">
        <v>655.4</v>
      </c>
      <c r="D971" s="76">
        <v>57.54</v>
      </c>
      <c r="E971" s="76">
        <v>1344</v>
      </c>
      <c r="F971" s="76">
        <v>410.19</v>
      </c>
      <c r="N971" s="74"/>
      <c r="P971" s="71"/>
      <c r="S971" s="74"/>
      <c r="U971" s="71"/>
      <c r="X971" s="68"/>
      <c r="Z971" s="69"/>
      <c r="AA971" s="69"/>
      <c r="AC971" s="68"/>
      <c r="AJ971"/>
      <c r="AK971"/>
      <c r="AL971"/>
      <c r="AM971"/>
    </row>
    <row r="972" spans="1:39" x14ac:dyDescent="0.3">
      <c r="A972" s="54">
        <v>44862</v>
      </c>
      <c r="B972" s="76">
        <v>198.9</v>
      </c>
      <c r="C972" s="76">
        <v>649.29999999999995</v>
      </c>
      <c r="D972" s="76">
        <v>57.02</v>
      </c>
      <c r="E972" s="76">
        <v>1320</v>
      </c>
      <c r="F972" s="76">
        <v>410.76</v>
      </c>
      <c r="N972" s="74"/>
      <c r="P972" s="71"/>
      <c r="S972" s="74"/>
      <c r="U972" s="71"/>
      <c r="X972" s="68"/>
      <c r="Z972" s="69"/>
      <c r="AA972" s="69"/>
      <c r="AC972" s="68"/>
      <c r="AJ972"/>
      <c r="AK972"/>
      <c r="AL972"/>
      <c r="AM972"/>
    </row>
    <row r="973" spans="1:39" x14ac:dyDescent="0.3">
      <c r="A973" s="54">
        <v>44865</v>
      </c>
      <c r="B973" s="76">
        <v>199.5</v>
      </c>
      <c r="C973" s="76">
        <v>639</v>
      </c>
      <c r="D973" s="76">
        <v>56.6</v>
      </c>
      <c r="E973" s="76">
        <v>1310.5</v>
      </c>
      <c r="F973" s="76">
        <v>412.2</v>
      </c>
      <c r="N973" s="74"/>
      <c r="P973" s="71"/>
      <c r="S973" s="74"/>
      <c r="U973" s="71"/>
      <c r="X973" s="68"/>
      <c r="Z973" s="69"/>
      <c r="AA973" s="69"/>
      <c r="AC973" s="68"/>
      <c r="AJ973"/>
      <c r="AK973"/>
      <c r="AL973"/>
      <c r="AM973"/>
    </row>
    <row r="974" spans="1:39" x14ac:dyDescent="0.3">
      <c r="A974" s="54">
        <v>44866</v>
      </c>
      <c r="B974" s="76">
        <v>199.1</v>
      </c>
      <c r="C974" s="76">
        <v>650.79999999999995</v>
      </c>
      <c r="D974" s="76">
        <v>57.46</v>
      </c>
      <c r="E974" s="76">
        <v>1350</v>
      </c>
      <c r="F974" s="76">
        <v>414.61</v>
      </c>
      <c r="N974" s="74"/>
      <c r="P974" s="71"/>
      <c r="S974" s="74"/>
      <c r="U974" s="71"/>
      <c r="X974" s="68"/>
      <c r="Z974" s="69"/>
      <c r="AA974" s="69"/>
      <c r="AC974" s="68"/>
      <c r="AJ974"/>
      <c r="AK974"/>
      <c r="AL974"/>
      <c r="AM974"/>
    </row>
    <row r="975" spans="1:39" x14ac:dyDescent="0.3">
      <c r="A975" s="54">
        <v>44867</v>
      </c>
      <c r="B975" s="76">
        <v>195.95</v>
      </c>
      <c r="C975" s="76">
        <v>636.70000000000005</v>
      </c>
      <c r="D975" s="76">
        <v>56.94</v>
      </c>
      <c r="E975" s="76">
        <v>1342.5</v>
      </c>
      <c r="F975" s="76">
        <v>413.39</v>
      </c>
      <c r="N975" s="74"/>
      <c r="P975" s="71"/>
      <c r="S975" s="74"/>
      <c r="U975" s="71"/>
      <c r="X975" s="68"/>
      <c r="Z975" s="69"/>
      <c r="AA975" s="69"/>
      <c r="AC975" s="68"/>
      <c r="AJ975"/>
      <c r="AK975"/>
      <c r="AL975"/>
      <c r="AM975"/>
    </row>
    <row r="976" spans="1:39" x14ac:dyDescent="0.3">
      <c r="A976" s="54">
        <v>44868</v>
      </c>
      <c r="B976" s="76">
        <v>196.65</v>
      </c>
      <c r="C976" s="76">
        <v>630</v>
      </c>
      <c r="D976" s="76">
        <v>56.06</v>
      </c>
      <c r="E976" s="76">
        <v>1308.5</v>
      </c>
      <c r="F976" s="76">
        <v>409.55</v>
      </c>
      <c r="N976" s="74"/>
      <c r="P976" s="71"/>
      <c r="S976" s="74"/>
      <c r="U976" s="71"/>
      <c r="X976" s="68"/>
      <c r="Z976" s="69"/>
      <c r="AA976" s="69"/>
      <c r="AC976" s="68"/>
      <c r="AJ976"/>
      <c r="AK976"/>
      <c r="AL976"/>
      <c r="AM976"/>
    </row>
    <row r="977" spans="1:39" x14ac:dyDescent="0.3">
      <c r="A977" s="54">
        <v>44869</v>
      </c>
      <c r="B977" s="76">
        <v>201.4</v>
      </c>
      <c r="C977" s="76">
        <v>666.2</v>
      </c>
      <c r="D977" s="76">
        <v>57.2</v>
      </c>
      <c r="E977" s="76">
        <v>1357</v>
      </c>
      <c r="F977" s="76">
        <v>416.98</v>
      </c>
      <c r="N977" s="74"/>
      <c r="P977" s="71"/>
      <c r="S977" s="74"/>
      <c r="U977" s="71"/>
      <c r="X977" s="68"/>
      <c r="Z977" s="69"/>
      <c r="AA977" s="69"/>
      <c r="AC977" s="68"/>
      <c r="AJ977"/>
      <c r="AK977"/>
      <c r="AL977"/>
      <c r="AM977"/>
    </row>
    <row r="978" spans="1:39" x14ac:dyDescent="0.3">
      <c r="A978" s="54">
        <v>44872</v>
      </c>
      <c r="B978" s="76">
        <v>200.5</v>
      </c>
      <c r="C978" s="76">
        <v>656</v>
      </c>
      <c r="D978" s="76">
        <v>58.32</v>
      </c>
      <c r="E978" s="76">
        <v>1348</v>
      </c>
      <c r="F978" s="76">
        <v>418.34</v>
      </c>
      <c r="N978" s="74"/>
      <c r="P978" s="71"/>
      <c r="S978" s="74"/>
      <c r="U978" s="71"/>
      <c r="X978" s="68"/>
      <c r="Z978" s="69"/>
      <c r="AA978" s="69"/>
      <c r="AC978" s="68"/>
      <c r="AJ978"/>
      <c r="AK978"/>
      <c r="AL978"/>
      <c r="AM978"/>
    </row>
    <row r="979" spans="1:39" x14ac:dyDescent="0.3">
      <c r="A979" s="54">
        <v>44873</v>
      </c>
      <c r="B979" s="76">
        <v>204.3</v>
      </c>
      <c r="C979" s="76">
        <v>657.5</v>
      </c>
      <c r="D979" s="76">
        <v>57.34</v>
      </c>
      <c r="E979" s="76">
        <v>1367</v>
      </c>
      <c r="F979" s="76">
        <v>421.61</v>
      </c>
      <c r="N979" s="74"/>
      <c r="P979" s="71"/>
      <c r="S979" s="74"/>
      <c r="U979" s="71"/>
      <c r="X979" s="68"/>
      <c r="Z979" s="69"/>
      <c r="AA979" s="69"/>
      <c r="AC979" s="68"/>
      <c r="AJ979"/>
      <c r="AK979"/>
      <c r="AL979"/>
      <c r="AM979"/>
    </row>
    <row r="980" spans="1:39" x14ac:dyDescent="0.3">
      <c r="A980" s="54">
        <v>44874</v>
      </c>
      <c r="B980" s="76">
        <v>203</v>
      </c>
      <c r="C980" s="76">
        <v>658</v>
      </c>
      <c r="D980" s="76">
        <v>57.18</v>
      </c>
      <c r="E980" s="76">
        <v>1354.5</v>
      </c>
      <c r="F980" s="76">
        <v>420.34</v>
      </c>
      <c r="N980" s="74"/>
      <c r="P980" s="71"/>
      <c r="S980" s="74"/>
      <c r="U980" s="71"/>
      <c r="X980" s="68"/>
      <c r="Z980" s="69"/>
      <c r="AA980" s="69"/>
      <c r="AC980" s="68"/>
      <c r="AJ980"/>
      <c r="AK980"/>
      <c r="AL980"/>
      <c r="AM980"/>
    </row>
    <row r="981" spans="1:39" x14ac:dyDescent="0.3">
      <c r="A981" s="54">
        <v>44875</v>
      </c>
      <c r="B981" s="76">
        <v>209.2</v>
      </c>
      <c r="C981" s="76">
        <v>686.8</v>
      </c>
      <c r="D981" s="76">
        <v>58.66</v>
      </c>
      <c r="E981" s="76">
        <v>1434</v>
      </c>
      <c r="F981" s="76">
        <v>431.89</v>
      </c>
      <c r="N981" s="74"/>
      <c r="P981" s="71"/>
      <c r="S981" s="74"/>
      <c r="U981" s="71"/>
      <c r="X981" s="68"/>
      <c r="Z981" s="69"/>
      <c r="AA981" s="69"/>
      <c r="AC981" s="68"/>
      <c r="AJ981"/>
      <c r="AK981"/>
      <c r="AL981"/>
      <c r="AM981"/>
    </row>
    <row r="982" spans="1:39" x14ac:dyDescent="0.3">
      <c r="A982" s="54">
        <v>44876</v>
      </c>
      <c r="B982" s="76">
        <v>209.8</v>
      </c>
      <c r="C982" s="76">
        <v>706.2</v>
      </c>
      <c r="D982" s="76">
        <v>59.76</v>
      </c>
      <c r="E982" s="76">
        <v>1468</v>
      </c>
      <c r="F982" s="76">
        <v>432.26</v>
      </c>
      <c r="N982" s="74"/>
      <c r="P982" s="71"/>
      <c r="S982" s="74"/>
      <c r="U982" s="71"/>
      <c r="X982" s="68"/>
      <c r="Z982" s="69"/>
      <c r="AA982" s="69"/>
      <c r="AC982" s="68"/>
      <c r="AJ982"/>
      <c r="AK982"/>
      <c r="AL982"/>
      <c r="AM982"/>
    </row>
    <row r="983" spans="1:39" x14ac:dyDescent="0.3">
      <c r="A983" s="54">
        <v>44879</v>
      </c>
      <c r="B983" s="76">
        <v>207.9</v>
      </c>
      <c r="C983" s="76">
        <v>700.7</v>
      </c>
      <c r="D983" s="76">
        <v>59.48</v>
      </c>
      <c r="E983" s="76">
        <v>1448.5</v>
      </c>
      <c r="F983" s="76">
        <v>432.86</v>
      </c>
      <c r="N983" s="74"/>
      <c r="P983" s="71"/>
      <c r="S983" s="74"/>
      <c r="U983" s="71"/>
      <c r="X983" s="68"/>
      <c r="Z983" s="69"/>
      <c r="AA983" s="69"/>
      <c r="AC983" s="68"/>
      <c r="AJ983"/>
      <c r="AK983"/>
      <c r="AL983"/>
      <c r="AM983"/>
    </row>
    <row r="984" spans="1:39" x14ac:dyDescent="0.3">
      <c r="A984" s="54">
        <v>44880</v>
      </c>
      <c r="B984" s="76">
        <v>208.2</v>
      </c>
      <c r="C984" s="76">
        <v>704.2</v>
      </c>
      <c r="D984" s="76">
        <v>60.42</v>
      </c>
      <c r="E984" s="76">
        <v>1455</v>
      </c>
      <c r="F984" s="76">
        <v>434.44</v>
      </c>
      <c r="N984" s="74"/>
      <c r="P984" s="71"/>
      <c r="S984" s="74"/>
      <c r="U984" s="71"/>
      <c r="X984" s="68"/>
      <c r="Z984" s="69"/>
      <c r="AA984" s="69"/>
      <c r="AC984" s="68"/>
      <c r="AJ984"/>
      <c r="AK984"/>
      <c r="AL984"/>
      <c r="AM984"/>
    </row>
    <row r="985" spans="1:39" x14ac:dyDescent="0.3">
      <c r="A985" s="54">
        <v>44881</v>
      </c>
      <c r="B985" s="76">
        <v>205.9</v>
      </c>
      <c r="C985" s="76">
        <v>698.6</v>
      </c>
      <c r="D985" s="76">
        <v>57.06</v>
      </c>
      <c r="E985" s="76">
        <v>1442.5</v>
      </c>
      <c r="F985" s="76">
        <v>430.17</v>
      </c>
      <c r="N985" s="74"/>
      <c r="P985" s="71"/>
      <c r="S985" s="74"/>
      <c r="U985" s="71"/>
      <c r="X985" s="68"/>
      <c r="Z985" s="69"/>
      <c r="AA985" s="69"/>
      <c r="AC985" s="68"/>
      <c r="AJ985"/>
      <c r="AK985"/>
      <c r="AL985"/>
      <c r="AM985"/>
    </row>
    <row r="986" spans="1:39" x14ac:dyDescent="0.3">
      <c r="A986" s="54">
        <v>44882</v>
      </c>
      <c r="B986" s="76">
        <v>205.9</v>
      </c>
      <c r="C986" s="76">
        <v>696.8</v>
      </c>
      <c r="D986" s="76">
        <v>57.94</v>
      </c>
      <c r="E986" s="76">
        <v>1453.5</v>
      </c>
      <c r="F986" s="76">
        <v>428.38</v>
      </c>
      <c r="N986" s="74"/>
      <c r="P986" s="71"/>
      <c r="S986" s="74"/>
      <c r="U986" s="71"/>
      <c r="X986" s="68"/>
      <c r="Z986" s="69"/>
      <c r="AA986" s="69"/>
      <c r="AC986" s="68"/>
      <c r="AJ986"/>
      <c r="AK986"/>
      <c r="AL986"/>
      <c r="AM986"/>
    </row>
    <row r="987" spans="1:39" x14ac:dyDescent="0.3">
      <c r="A987" s="54">
        <v>44883</v>
      </c>
      <c r="B987" s="76">
        <v>208.2</v>
      </c>
      <c r="C987" s="76">
        <v>698.2</v>
      </c>
      <c r="D987" s="76">
        <v>58.92</v>
      </c>
      <c r="E987" s="76">
        <v>1470</v>
      </c>
      <c r="F987" s="76">
        <v>433.33</v>
      </c>
      <c r="N987" s="74"/>
      <c r="P987" s="71"/>
      <c r="S987" s="74"/>
      <c r="U987" s="71"/>
      <c r="X987" s="68"/>
      <c r="Z987" s="69"/>
      <c r="AA987" s="69"/>
      <c r="AC987" s="68"/>
      <c r="AJ987"/>
      <c r="AK987"/>
      <c r="AL987"/>
      <c r="AM987"/>
    </row>
    <row r="988" spans="1:39" x14ac:dyDescent="0.3">
      <c r="A988" s="54">
        <v>44886</v>
      </c>
      <c r="B988" s="76">
        <v>210</v>
      </c>
      <c r="C988" s="76">
        <v>699.3</v>
      </c>
      <c r="D988" s="76">
        <v>58.2</v>
      </c>
      <c r="E988" s="76">
        <v>1477.5</v>
      </c>
      <c r="F988" s="76">
        <v>433.06</v>
      </c>
      <c r="N988" s="74"/>
      <c r="P988" s="71"/>
      <c r="S988" s="74"/>
      <c r="U988" s="71"/>
      <c r="X988" s="68"/>
      <c r="Z988" s="69"/>
      <c r="AA988" s="69"/>
      <c r="AC988" s="68"/>
      <c r="AJ988"/>
      <c r="AK988"/>
      <c r="AL988"/>
      <c r="AM988"/>
    </row>
    <row r="989" spans="1:39" x14ac:dyDescent="0.3">
      <c r="A989" s="54">
        <v>44887</v>
      </c>
      <c r="B989" s="76">
        <v>210.4</v>
      </c>
      <c r="C989" s="76">
        <v>697.9</v>
      </c>
      <c r="D989" s="76">
        <v>58.42</v>
      </c>
      <c r="E989" s="76">
        <v>1463.5</v>
      </c>
      <c r="F989" s="76">
        <v>436.22</v>
      </c>
      <c r="N989" s="74"/>
      <c r="P989" s="71"/>
      <c r="S989" s="74"/>
      <c r="U989" s="71"/>
      <c r="X989" s="68"/>
      <c r="Z989" s="69"/>
      <c r="AA989" s="69"/>
      <c r="AC989" s="68"/>
      <c r="AJ989"/>
      <c r="AK989"/>
      <c r="AL989"/>
      <c r="AM989"/>
    </row>
    <row r="990" spans="1:39" x14ac:dyDescent="0.3">
      <c r="A990" s="54">
        <v>44888</v>
      </c>
      <c r="B990" s="76">
        <v>210.5</v>
      </c>
      <c r="C990" s="76">
        <v>701.9</v>
      </c>
      <c r="D990" s="76">
        <v>58.18</v>
      </c>
      <c r="E990" s="76">
        <v>1487</v>
      </c>
      <c r="F990" s="76">
        <v>438.82</v>
      </c>
      <c r="N990" s="74"/>
      <c r="P990" s="71"/>
      <c r="S990" s="74"/>
      <c r="U990" s="71"/>
      <c r="X990" s="68"/>
      <c r="Z990" s="69"/>
      <c r="AA990" s="69"/>
      <c r="AC990" s="68"/>
      <c r="AJ990"/>
      <c r="AK990"/>
      <c r="AL990"/>
      <c r="AM990"/>
    </row>
    <row r="991" spans="1:39" x14ac:dyDescent="0.3">
      <c r="A991" s="54">
        <v>44889</v>
      </c>
      <c r="B991" s="76">
        <v>210.5</v>
      </c>
      <c r="C991" s="76">
        <v>702.2</v>
      </c>
      <c r="D991" s="76">
        <v>58.6</v>
      </c>
      <c r="E991" s="76">
        <v>1487</v>
      </c>
      <c r="F991" s="76">
        <v>440.84</v>
      </c>
      <c r="N991" s="74"/>
      <c r="P991" s="71"/>
      <c r="S991" s="74"/>
      <c r="U991" s="71"/>
      <c r="X991" s="68"/>
      <c r="Z991" s="69"/>
      <c r="AA991" s="69"/>
      <c r="AC991" s="68"/>
      <c r="AJ991"/>
      <c r="AK991"/>
      <c r="AL991"/>
      <c r="AM991"/>
    </row>
    <row r="992" spans="1:39" x14ac:dyDescent="0.3">
      <c r="A992" s="54">
        <v>44890</v>
      </c>
      <c r="B992" s="76">
        <v>210</v>
      </c>
      <c r="C992" s="76">
        <v>700.2</v>
      </c>
      <c r="D992" s="76">
        <v>58.66</v>
      </c>
      <c r="E992" s="76">
        <v>1478.5</v>
      </c>
      <c r="F992" s="76">
        <v>440.73</v>
      </c>
      <c r="N992" s="74"/>
      <c r="P992" s="71"/>
      <c r="S992" s="74"/>
      <c r="U992" s="71"/>
      <c r="X992" s="68"/>
      <c r="Z992" s="69"/>
      <c r="AA992" s="69"/>
      <c r="AC992" s="68"/>
      <c r="AJ992"/>
      <c r="AK992"/>
      <c r="AL992"/>
      <c r="AM992"/>
    </row>
    <row r="993" spans="1:39" x14ac:dyDescent="0.3">
      <c r="A993" s="54">
        <v>44893</v>
      </c>
      <c r="B993" s="76">
        <v>210.3</v>
      </c>
      <c r="C993" s="76">
        <v>698.7</v>
      </c>
      <c r="D993" s="76">
        <v>58.02</v>
      </c>
      <c r="E993" s="76">
        <v>1496</v>
      </c>
      <c r="F993" s="76">
        <v>437.85</v>
      </c>
      <c r="N993" s="74"/>
      <c r="P993" s="71"/>
      <c r="S993" s="74"/>
      <c r="U993" s="71"/>
      <c r="X993" s="68"/>
      <c r="Z993" s="69"/>
      <c r="AA993" s="69"/>
      <c r="AC993" s="68"/>
      <c r="AJ993"/>
      <c r="AK993"/>
      <c r="AL993"/>
      <c r="AM993"/>
    </row>
    <row r="994" spans="1:39" x14ac:dyDescent="0.3">
      <c r="A994" s="54">
        <v>44894</v>
      </c>
      <c r="B994" s="76">
        <v>208.5</v>
      </c>
      <c r="C994" s="76">
        <v>702</v>
      </c>
      <c r="D994" s="76">
        <v>58</v>
      </c>
      <c r="E994" s="76">
        <v>1484</v>
      </c>
      <c r="F994" s="76">
        <v>437.29</v>
      </c>
      <c r="N994" s="74"/>
      <c r="P994" s="71"/>
      <c r="S994" s="74"/>
      <c r="U994" s="71"/>
      <c r="X994" s="68"/>
      <c r="Z994" s="69"/>
      <c r="AA994" s="69"/>
      <c r="AC994" s="68"/>
      <c r="AJ994"/>
      <c r="AK994"/>
      <c r="AL994"/>
      <c r="AM994"/>
    </row>
    <row r="995" spans="1:39" x14ac:dyDescent="0.3">
      <c r="A995" s="54">
        <v>44895</v>
      </c>
      <c r="B995" s="76">
        <v>211.9</v>
      </c>
      <c r="C995" s="76">
        <v>737.3</v>
      </c>
      <c r="D995" s="76">
        <v>58.34</v>
      </c>
      <c r="E995" s="76">
        <v>1542.5</v>
      </c>
      <c r="F995" s="76">
        <v>440.04</v>
      </c>
      <c r="N995" s="74"/>
      <c r="P995" s="71"/>
      <c r="S995" s="74"/>
      <c r="U995" s="71"/>
      <c r="X995" s="68"/>
      <c r="Z995" s="69"/>
      <c r="AA995" s="69"/>
      <c r="AC995" s="68"/>
      <c r="AJ995"/>
      <c r="AK995"/>
      <c r="AL995"/>
      <c r="AM995"/>
    </row>
    <row r="996" spans="1:39" x14ac:dyDescent="0.3">
      <c r="A996" s="54">
        <v>44896</v>
      </c>
      <c r="B996" s="76">
        <v>216.1</v>
      </c>
      <c r="C996" s="76">
        <v>721</v>
      </c>
      <c r="D996" s="76">
        <v>57.54</v>
      </c>
      <c r="E996" s="76">
        <v>1532.5</v>
      </c>
      <c r="F996" s="76">
        <v>443.96</v>
      </c>
      <c r="N996" s="74"/>
      <c r="P996" s="71"/>
      <c r="S996" s="74"/>
      <c r="U996" s="71"/>
      <c r="X996" s="68"/>
      <c r="Z996" s="69"/>
      <c r="AA996" s="69"/>
      <c r="AC996" s="68"/>
      <c r="AJ996"/>
      <c r="AK996"/>
      <c r="AL996"/>
      <c r="AM996"/>
    </row>
    <row r="997" spans="1:39" x14ac:dyDescent="0.3">
      <c r="A997" s="54">
        <v>44897</v>
      </c>
      <c r="B997" s="76">
        <v>214.5</v>
      </c>
      <c r="C997" s="76">
        <v>715.3</v>
      </c>
      <c r="D997" s="76">
        <v>58.42</v>
      </c>
      <c r="E997" s="76">
        <v>1520.5</v>
      </c>
      <c r="F997" s="76">
        <v>443.29</v>
      </c>
      <c r="N997" s="74"/>
      <c r="P997" s="71"/>
      <c r="S997" s="74"/>
      <c r="U997" s="71"/>
      <c r="X997" s="68"/>
      <c r="Z997" s="69"/>
      <c r="AA997" s="69"/>
      <c r="AC997" s="68"/>
      <c r="AJ997"/>
      <c r="AK997"/>
      <c r="AL997"/>
      <c r="AM997"/>
    </row>
    <row r="998" spans="1:39" x14ac:dyDescent="0.3">
      <c r="A998" s="54">
        <v>44900</v>
      </c>
      <c r="B998" s="76">
        <v>215.6</v>
      </c>
      <c r="C998" s="76">
        <v>714.5</v>
      </c>
      <c r="D998" s="76">
        <v>58.96</v>
      </c>
      <c r="E998" s="76">
        <v>1509.5</v>
      </c>
      <c r="F998" s="76">
        <v>441.47</v>
      </c>
      <c r="N998" s="74"/>
      <c r="P998" s="71"/>
      <c r="S998" s="74"/>
      <c r="U998" s="71"/>
      <c r="X998" s="68"/>
      <c r="Z998" s="69"/>
      <c r="AA998" s="69"/>
      <c r="AC998" s="68"/>
      <c r="AJ998"/>
      <c r="AK998"/>
      <c r="AL998"/>
      <c r="AM998"/>
    </row>
    <row r="999" spans="1:39" x14ac:dyDescent="0.3">
      <c r="A999" s="54">
        <v>44901</v>
      </c>
      <c r="B999" s="76">
        <v>210.1</v>
      </c>
      <c r="C999" s="76">
        <v>714.2</v>
      </c>
      <c r="D999" s="76">
        <v>58.36</v>
      </c>
      <c r="E999" s="76">
        <v>1517.5</v>
      </c>
      <c r="F999" s="76">
        <v>438.92</v>
      </c>
      <c r="N999" s="74"/>
      <c r="P999" s="71"/>
      <c r="S999" s="74"/>
      <c r="U999" s="71"/>
      <c r="X999" s="68"/>
      <c r="Z999" s="69"/>
      <c r="AA999" s="69"/>
      <c r="AC999" s="68"/>
      <c r="AJ999"/>
      <c r="AK999"/>
      <c r="AL999"/>
      <c r="AM999"/>
    </row>
    <row r="1000" spans="1:39" x14ac:dyDescent="0.3">
      <c r="A1000" s="54">
        <v>44902</v>
      </c>
      <c r="B1000" s="76">
        <v>209.9</v>
      </c>
      <c r="C1000" s="76">
        <v>712.8</v>
      </c>
      <c r="D1000" s="76">
        <v>57</v>
      </c>
      <c r="E1000" s="76">
        <v>1516.5</v>
      </c>
      <c r="F1000" s="76">
        <v>436.2</v>
      </c>
      <c r="N1000" s="74"/>
      <c r="P1000" s="71"/>
      <c r="S1000" s="74"/>
      <c r="U1000" s="71"/>
      <c r="X1000" s="68"/>
      <c r="Z1000" s="69"/>
      <c r="AA1000" s="69"/>
      <c r="AC1000" s="68"/>
      <c r="AJ1000"/>
      <c r="AK1000"/>
      <c r="AL1000"/>
      <c r="AM1000"/>
    </row>
    <row r="1001" spans="1:39" x14ac:dyDescent="0.3">
      <c r="A1001" s="54">
        <v>44903</v>
      </c>
      <c r="B1001" s="76">
        <v>209.1</v>
      </c>
      <c r="C1001" s="76">
        <v>719</v>
      </c>
      <c r="D1001" s="76">
        <v>56.52</v>
      </c>
      <c r="E1001" s="76">
        <v>1517.5</v>
      </c>
      <c r="F1001" s="76">
        <v>435.47</v>
      </c>
      <c r="N1001" s="74"/>
      <c r="P1001" s="71"/>
      <c r="S1001" s="74"/>
      <c r="U1001" s="71"/>
      <c r="X1001" s="68"/>
      <c r="Z1001" s="69"/>
      <c r="AA1001" s="69"/>
      <c r="AC1001" s="68"/>
      <c r="AJ1001"/>
      <c r="AK1001"/>
      <c r="AL1001"/>
      <c r="AM1001"/>
    </row>
    <row r="1002" spans="1:39" x14ac:dyDescent="0.3">
      <c r="A1002" s="54">
        <v>44904</v>
      </c>
      <c r="B1002" s="76">
        <v>209.4</v>
      </c>
      <c r="C1002" s="76">
        <v>720.3</v>
      </c>
      <c r="D1002" s="76">
        <v>56.64</v>
      </c>
      <c r="E1002" s="76">
        <v>1528.5</v>
      </c>
      <c r="F1002" s="76">
        <v>439.13</v>
      </c>
      <c r="N1002" s="74"/>
      <c r="P1002" s="71"/>
      <c r="S1002" s="74"/>
      <c r="U1002" s="71"/>
      <c r="X1002" s="68"/>
      <c r="Z1002" s="69"/>
      <c r="AA1002" s="69"/>
      <c r="AC1002" s="68"/>
      <c r="AJ1002"/>
      <c r="AK1002"/>
      <c r="AL1002"/>
      <c r="AM1002"/>
    </row>
    <row r="1003" spans="1:39" x14ac:dyDescent="0.3">
      <c r="A1003" s="54">
        <v>44907</v>
      </c>
      <c r="B1003" s="76">
        <v>210.4</v>
      </c>
      <c r="C1003" s="76">
        <v>716.2</v>
      </c>
      <c r="D1003" s="76">
        <v>55.88</v>
      </c>
      <c r="E1003" s="76">
        <v>1536</v>
      </c>
      <c r="F1003" s="76">
        <v>436.98</v>
      </c>
      <c r="N1003" s="74"/>
      <c r="P1003" s="71"/>
      <c r="S1003" s="74"/>
      <c r="U1003" s="71"/>
      <c r="X1003" s="68"/>
      <c r="Z1003" s="69"/>
      <c r="AA1003" s="69"/>
      <c r="AC1003" s="68"/>
      <c r="AJ1003"/>
      <c r="AK1003"/>
      <c r="AL1003"/>
      <c r="AM1003"/>
    </row>
    <row r="1004" spans="1:39" x14ac:dyDescent="0.3">
      <c r="A1004" s="54">
        <v>44908</v>
      </c>
      <c r="B1004" s="76">
        <v>212.1</v>
      </c>
      <c r="C1004" s="76">
        <v>726.7</v>
      </c>
      <c r="D1004" s="76">
        <v>55.46</v>
      </c>
      <c r="E1004" s="76">
        <v>1562</v>
      </c>
      <c r="F1004" s="76">
        <v>442.6</v>
      </c>
      <c r="N1004" s="74"/>
      <c r="P1004" s="71"/>
      <c r="S1004" s="74"/>
      <c r="U1004" s="71"/>
      <c r="X1004" s="68"/>
      <c r="Z1004" s="69"/>
      <c r="AA1004" s="69"/>
      <c r="AC1004" s="68"/>
      <c r="AJ1004"/>
      <c r="AK1004"/>
      <c r="AL1004"/>
      <c r="AM1004"/>
    </row>
    <row r="1005" spans="1:39" x14ac:dyDescent="0.3">
      <c r="A1005" s="54">
        <v>44909</v>
      </c>
      <c r="B1005" s="76">
        <v>212</v>
      </c>
      <c r="C1005" s="76">
        <v>727.4</v>
      </c>
      <c r="D1005" s="76">
        <v>55.16</v>
      </c>
      <c r="E1005" s="76">
        <v>1578</v>
      </c>
      <c r="F1005" s="76">
        <v>442.51</v>
      </c>
      <c r="N1005" s="74"/>
      <c r="P1005" s="71"/>
      <c r="S1005" s="74"/>
      <c r="U1005" s="71"/>
      <c r="X1005" s="68"/>
      <c r="Z1005" s="69"/>
      <c r="AA1005" s="69"/>
      <c r="AC1005" s="68"/>
      <c r="AJ1005"/>
      <c r="AK1005"/>
      <c r="AL1005"/>
      <c r="AM1005"/>
    </row>
    <row r="1006" spans="1:39" x14ac:dyDescent="0.3">
      <c r="A1006" s="54">
        <v>44910</v>
      </c>
      <c r="B1006" s="76">
        <v>209.2</v>
      </c>
      <c r="C1006" s="76">
        <v>701.6</v>
      </c>
      <c r="D1006" s="76">
        <v>52.8</v>
      </c>
      <c r="E1006" s="76">
        <v>1499</v>
      </c>
      <c r="F1006" s="76">
        <v>429.91</v>
      </c>
      <c r="N1006" s="74"/>
      <c r="P1006" s="71"/>
      <c r="S1006" s="74"/>
      <c r="U1006" s="71"/>
      <c r="X1006" s="68"/>
      <c r="Z1006" s="69"/>
      <c r="AA1006" s="69"/>
      <c r="AC1006" s="68"/>
      <c r="AJ1006"/>
      <c r="AK1006"/>
      <c r="AL1006"/>
      <c r="AM1006"/>
    </row>
    <row r="1007" spans="1:39" x14ac:dyDescent="0.3">
      <c r="A1007" s="54">
        <v>44911</v>
      </c>
      <c r="B1007" s="76">
        <v>206.5</v>
      </c>
      <c r="C1007" s="76">
        <v>693.8</v>
      </c>
      <c r="D1007" s="76">
        <v>51.96</v>
      </c>
      <c r="E1007" s="76">
        <v>1486.5</v>
      </c>
      <c r="F1007" s="76">
        <v>424.74</v>
      </c>
      <c r="N1007" s="74"/>
      <c r="P1007" s="71"/>
      <c r="S1007" s="74"/>
      <c r="U1007" s="71"/>
      <c r="X1007" s="68"/>
      <c r="Z1007" s="69"/>
      <c r="AA1007" s="69"/>
      <c r="AC1007" s="68"/>
      <c r="AJ1007"/>
      <c r="AK1007"/>
      <c r="AL1007"/>
      <c r="AM1007"/>
    </row>
    <row r="1008" spans="1:39" x14ac:dyDescent="0.3">
      <c r="A1008" s="54">
        <v>44914</v>
      </c>
      <c r="B1008" s="76">
        <v>204.9</v>
      </c>
      <c r="C1008" s="76">
        <v>687.3</v>
      </c>
      <c r="D1008" s="76">
        <v>51.78</v>
      </c>
      <c r="E1008" s="76">
        <v>1478.5</v>
      </c>
      <c r="F1008" s="76">
        <v>425.87</v>
      </c>
      <c r="N1008" s="74"/>
      <c r="P1008" s="71"/>
      <c r="S1008" s="74"/>
      <c r="U1008" s="71"/>
      <c r="X1008" s="68"/>
      <c r="Z1008" s="69"/>
      <c r="AA1008" s="69"/>
      <c r="AC1008" s="68"/>
      <c r="AJ1008"/>
      <c r="AK1008"/>
      <c r="AL1008"/>
      <c r="AM1008"/>
    </row>
    <row r="1009" spans="1:39" x14ac:dyDescent="0.3">
      <c r="A1009" s="54">
        <v>44915</v>
      </c>
      <c r="B1009" s="76">
        <v>201.4</v>
      </c>
      <c r="C1009" s="76">
        <v>682.9</v>
      </c>
      <c r="D1009" s="76">
        <v>50.92</v>
      </c>
      <c r="E1009" s="76">
        <v>1466</v>
      </c>
      <c r="F1009" s="76">
        <v>424.18</v>
      </c>
      <c r="N1009" s="74"/>
      <c r="P1009" s="71"/>
      <c r="S1009" s="74"/>
      <c r="U1009" s="71"/>
      <c r="X1009" s="68"/>
      <c r="Z1009" s="69"/>
      <c r="AA1009" s="69"/>
      <c r="AC1009" s="68"/>
      <c r="AJ1009"/>
      <c r="AK1009"/>
      <c r="AL1009"/>
      <c r="AM1009"/>
    </row>
    <row r="1010" spans="1:39" x14ac:dyDescent="0.3">
      <c r="A1010" s="54">
        <v>44916</v>
      </c>
      <c r="B1010" s="76">
        <v>202.6</v>
      </c>
      <c r="C1010" s="76">
        <v>691.5</v>
      </c>
      <c r="D1010" s="76">
        <v>51.6</v>
      </c>
      <c r="E1010" s="76">
        <v>1495.5</v>
      </c>
      <c r="F1010" s="76">
        <v>431.44</v>
      </c>
      <c r="N1010" s="74"/>
      <c r="P1010" s="71"/>
      <c r="S1010" s="74"/>
      <c r="U1010" s="71"/>
      <c r="X1010" s="68"/>
      <c r="Z1010" s="69"/>
      <c r="AA1010" s="69"/>
      <c r="AC1010" s="68"/>
      <c r="AJ1010"/>
      <c r="AK1010"/>
      <c r="AL1010"/>
      <c r="AM1010"/>
    </row>
    <row r="1011" spans="1:39" x14ac:dyDescent="0.3">
      <c r="A1011" s="54">
        <v>44917</v>
      </c>
      <c r="B1011" s="76">
        <v>200.2</v>
      </c>
      <c r="C1011" s="76">
        <v>684</v>
      </c>
      <c r="D1011" s="76">
        <v>50.34</v>
      </c>
      <c r="E1011" s="76">
        <v>1464.5</v>
      </c>
      <c r="F1011" s="76">
        <v>427.26</v>
      </c>
      <c r="N1011" s="74"/>
      <c r="P1011" s="71"/>
      <c r="S1011" s="74"/>
      <c r="U1011" s="71"/>
      <c r="X1011" s="68"/>
      <c r="Z1011" s="69"/>
      <c r="AA1011" s="69"/>
      <c r="AC1011" s="68"/>
      <c r="AJ1011"/>
      <c r="AK1011"/>
      <c r="AL1011"/>
      <c r="AM1011"/>
    </row>
    <row r="1012" spans="1:39" x14ac:dyDescent="0.3">
      <c r="A1012" s="54">
        <v>44918</v>
      </c>
      <c r="B1012" s="76">
        <v>198.7</v>
      </c>
      <c r="C1012" s="76">
        <v>673.8</v>
      </c>
      <c r="D1012" s="76">
        <v>50.46</v>
      </c>
      <c r="E1012" s="76">
        <v>1443</v>
      </c>
      <c r="F1012" s="76">
        <v>427.45</v>
      </c>
      <c r="N1012" s="74"/>
      <c r="P1012" s="71"/>
      <c r="S1012" s="74"/>
      <c r="U1012" s="71"/>
      <c r="X1012" s="68"/>
      <c r="Z1012" s="69"/>
      <c r="AA1012" s="69"/>
      <c r="AC1012" s="68"/>
      <c r="AJ1012"/>
      <c r="AK1012"/>
      <c r="AL1012"/>
      <c r="AM1012"/>
    </row>
    <row r="1013" spans="1:39" x14ac:dyDescent="0.3">
      <c r="A1013" s="54">
        <v>44922</v>
      </c>
      <c r="B1013" s="76">
        <v>199.05</v>
      </c>
      <c r="C1013" s="76">
        <v>690.2</v>
      </c>
      <c r="D1013" s="76">
        <v>50.62</v>
      </c>
      <c r="E1013" s="76">
        <v>1472.5</v>
      </c>
      <c r="F1013" s="76">
        <v>428</v>
      </c>
      <c r="N1013" s="74"/>
      <c r="P1013" s="71"/>
      <c r="S1013" s="74"/>
      <c r="U1013" s="71"/>
      <c r="X1013" s="68"/>
      <c r="Z1013" s="69"/>
      <c r="AA1013" s="69"/>
      <c r="AC1013" s="68"/>
      <c r="AJ1013"/>
      <c r="AK1013"/>
      <c r="AL1013"/>
      <c r="AM1013"/>
    </row>
    <row r="1014" spans="1:39" x14ac:dyDescent="0.3">
      <c r="A1014" s="54">
        <v>44923</v>
      </c>
      <c r="B1014" s="76">
        <v>199.15</v>
      </c>
      <c r="C1014" s="76">
        <v>686.6</v>
      </c>
      <c r="D1014" s="76">
        <v>50.2</v>
      </c>
      <c r="E1014" s="76">
        <v>1462.5</v>
      </c>
      <c r="F1014" s="76">
        <v>427.46</v>
      </c>
      <c r="N1014" s="74"/>
      <c r="P1014" s="71"/>
      <c r="S1014" s="74"/>
      <c r="U1014" s="71"/>
      <c r="X1014" s="68"/>
      <c r="Z1014" s="69"/>
      <c r="AA1014" s="69"/>
      <c r="AC1014" s="68"/>
      <c r="AJ1014"/>
      <c r="AK1014"/>
      <c r="AL1014"/>
      <c r="AM1014"/>
    </row>
    <row r="1015" spans="1:39" x14ac:dyDescent="0.3">
      <c r="A1015" s="54">
        <v>44924</v>
      </c>
      <c r="B1015" s="76">
        <v>203</v>
      </c>
      <c r="C1015" s="76">
        <v>696.5</v>
      </c>
      <c r="D1015" s="76">
        <v>51.3</v>
      </c>
      <c r="E1015" s="76">
        <v>1485</v>
      </c>
      <c r="F1015" s="76">
        <v>430.35</v>
      </c>
      <c r="N1015" s="74"/>
      <c r="P1015" s="71"/>
      <c r="S1015" s="74"/>
      <c r="U1015" s="71"/>
      <c r="X1015" s="68"/>
      <c r="Z1015" s="69"/>
      <c r="AA1015" s="69"/>
      <c r="AC1015" s="68"/>
      <c r="AJ1015"/>
      <c r="AK1015"/>
      <c r="AL1015"/>
      <c r="AM1015"/>
    </row>
    <row r="1016" spans="1:39" x14ac:dyDescent="0.3">
      <c r="A1016" s="54">
        <v>44925</v>
      </c>
      <c r="B1016" s="76">
        <v>200.2</v>
      </c>
      <c r="C1016" s="76">
        <v>679.9</v>
      </c>
      <c r="D1016" s="76">
        <v>51.24</v>
      </c>
      <c r="E1016" s="76">
        <v>1445</v>
      </c>
      <c r="F1016" s="76">
        <v>424.89</v>
      </c>
      <c r="N1016" s="74"/>
      <c r="P1016" s="71"/>
      <c r="S1016" s="74"/>
      <c r="U1016" s="71"/>
      <c r="X1016" s="68"/>
      <c r="Z1016" s="69"/>
      <c r="AA1016" s="69"/>
      <c r="AC1016" s="68"/>
      <c r="AJ1016"/>
      <c r="AK1016"/>
      <c r="AL1016"/>
      <c r="AM1016"/>
    </row>
    <row r="1017" spans="1:39" x14ac:dyDescent="0.3">
      <c r="A1017" s="54">
        <v>44928</v>
      </c>
      <c r="B1017" s="76">
        <v>202.5</v>
      </c>
      <c r="C1017" s="76">
        <v>694.1</v>
      </c>
      <c r="D1017" s="76">
        <v>52.66</v>
      </c>
      <c r="E1017" s="76">
        <v>1473</v>
      </c>
      <c r="F1017" s="76">
        <v>428.95</v>
      </c>
      <c r="N1017" s="74"/>
      <c r="P1017" s="71"/>
      <c r="S1017" s="74"/>
      <c r="U1017" s="71"/>
      <c r="X1017" s="68"/>
      <c r="Z1017" s="69"/>
      <c r="AA1017" s="69"/>
      <c r="AC1017" s="68"/>
      <c r="AJ1017"/>
      <c r="AK1017"/>
      <c r="AL1017"/>
      <c r="AM1017"/>
    </row>
    <row r="1018" spans="1:39" x14ac:dyDescent="0.3">
      <c r="A1018" s="54">
        <v>44929</v>
      </c>
      <c r="B1018" s="76">
        <v>203.8</v>
      </c>
      <c r="C1018" s="76">
        <v>702.8</v>
      </c>
      <c r="D1018" s="76">
        <v>53</v>
      </c>
      <c r="E1018" s="76">
        <v>1490</v>
      </c>
      <c r="F1018" s="76">
        <v>434.18</v>
      </c>
      <c r="N1018" s="74"/>
      <c r="P1018" s="71"/>
      <c r="S1018" s="74"/>
      <c r="U1018" s="71"/>
      <c r="X1018" s="68"/>
      <c r="Z1018" s="69"/>
      <c r="AA1018" s="69"/>
      <c r="AC1018" s="68"/>
      <c r="AJ1018"/>
      <c r="AK1018"/>
      <c r="AL1018"/>
      <c r="AM1018"/>
    </row>
    <row r="1019" spans="1:39" x14ac:dyDescent="0.3">
      <c r="A1019" s="54">
        <v>44930</v>
      </c>
      <c r="B1019" s="76">
        <v>206.1</v>
      </c>
      <c r="C1019" s="76">
        <v>738</v>
      </c>
      <c r="D1019" s="76">
        <v>53.86</v>
      </c>
      <c r="E1019" s="76">
        <v>1553</v>
      </c>
      <c r="F1019" s="76">
        <v>440.19</v>
      </c>
      <c r="N1019" s="74"/>
      <c r="P1019" s="71"/>
      <c r="S1019" s="74"/>
      <c r="U1019" s="71"/>
      <c r="X1019" s="68"/>
      <c r="Z1019" s="69"/>
      <c r="AA1019" s="69"/>
      <c r="AC1019" s="68"/>
      <c r="AJ1019"/>
      <c r="AK1019"/>
      <c r="AL1019"/>
      <c r="AM1019"/>
    </row>
    <row r="1020" spans="1:39" x14ac:dyDescent="0.3">
      <c r="A1020" s="54">
        <v>44931</v>
      </c>
      <c r="B1020" s="76">
        <v>205.9</v>
      </c>
      <c r="C1020" s="76">
        <v>728.4</v>
      </c>
      <c r="D1020" s="76">
        <v>54.52</v>
      </c>
      <c r="E1020" s="76">
        <v>1548.5</v>
      </c>
      <c r="F1020" s="76">
        <v>439.33</v>
      </c>
      <c r="N1020" s="74"/>
      <c r="P1020" s="71"/>
      <c r="S1020" s="74"/>
      <c r="U1020" s="71"/>
      <c r="X1020" s="68"/>
      <c r="Z1020" s="69"/>
      <c r="AA1020" s="69"/>
      <c r="AC1020" s="68"/>
      <c r="AJ1020"/>
      <c r="AK1020"/>
      <c r="AL1020"/>
      <c r="AM1020"/>
    </row>
    <row r="1021" spans="1:39" x14ac:dyDescent="0.3">
      <c r="A1021" s="54">
        <v>44932</v>
      </c>
      <c r="B1021" s="76">
        <v>208.9</v>
      </c>
      <c r="C1021" s="76">
        <v>748.8</v>
      </c>
      <c r="D1021" s="76">
        <v>54.9</v>
      </c>
      <c r="E1021" s="76">
        <v>1591.5</v>
      </c>
      <c r="F1021" s="76">
        <v>444.42</v>
      </c>
      <c r="N1021" s="74"/>
      <c r="P1021" s="71"/>
      <c r="S1021" s="74"/>
      <c r="U1021" s="71"/>
      <c r="X1021" s="68"/>
      <c r="Z1021" s="69"/>
      <c r="AA1021" s="69"/>
      <c r="AC1021" s="68"/>
      <c r="AJ1021"/>
      <c r="AK1021"/>
      <c r="AL1021"/>
      <c r="AM1021"/>
    </row>
    <row r="1022" spans="1:39" x14ac:dyDescent="0.3">
      <c r="A1022" s="54">
        <v>44935</v>
      </c>
      <c r="B1022" s="76">
        <v>216</v>
      </c>
      <c r="C1022" s="76">
        <v>759.6</v>
      </c>
      <c r="D1022" s="76">
        <v>55.94</v>
      </c>
      <c r="E1022" s="76">
        <v>1611</v>
      </c>
      <c r="F1022" s="76">
        <v>448.35</v>
      </c>
      <c r="N1022" s="74"/>
      <c r="P1022" s="71"/>
      <c r="S1022" s="74"/>
      <c r="U1022" s="71"/>
      <c r="X1022" s="68"/>
      <c r="Z1022" s="69"/>
      <c r="AA1022" s="69"/>
      <c r="AC1022" s="68"/>
      <c r="AJ1022"/>
      <c r="AK1022"/>
      <c r="AL1022"/>
      <c r="AM1022"/>
    </row>
    <row r="1023" spans="1:39" x14ac:dyDescent="0.3">
      <c r="A1023" s="54">
        <v>44936</v>
      </c>
      <c r="B1023" s="76">
        <v>213.5</v>
      </c>
      <c r="C1023" s="76">
        <v>756.3</v>
      </c>
      <c r="D1023" s="76">
        <v>56.8</v>
      </c>
      <c r="E1023" s="76">
        <v>1606.5</v>
      </c>
      <c r="F1023" s="76">
        <v>445.71</v>
      </c>
      <c r="N1023" s="74"/>
      <c r="P1023" s="71"/>
      <c r="S1023" s="74"/>
      <c r="U1023" s="71"/>
      <c r="X1023" s="68"/>
      <c r="Z1023" s="69"/>
      <c r="AA1023" s="69"/>
      <c r="AC1023" s="68"/>
      <c r="AJ1023"/>
      <c r="AK1023"/>
      <c r="AL1023"/>
      <c r="AM1023"/>
    </row>
    <row r="1024" spans="1:39" x14ac:dyDescent="0.3">
      <c r="A1024" s="54">
        <v>44937</v>
      </c>
      <c r="B1024" s="76">
        <v>216.9</v>
      </c>
      <c r="C1024" s="76">
        <v>772.3</v>
      </c>
      <c r="D1024" s="76">
        <v>56.72</v>
      </c>
      <c r="E1024" s="76">
        <v>1620.5</v>
      </c>
      <c r="F1024" s="76">
        <v>447.41</v>
      </c>
      <c r="N1024" s="74"/>
      <c r="P1024" s="71"/>
      <c r="S1024" s="74"/>
      <c r="U1024" s="71"/>
      <c r="X1024" s="68"/>
      <c r="Z1024" s="69"/>
      <c r="AA1024" s="69"/>
      <c r="AC1024" s="68"/>
      <c r="AJ1024"/>
      <c r="AK1024"/>
      <c r="AL1024"/>
      <c r="AM1024"/>
    </row>
    <row r="1025" spans="1:39" x14ac:dyDescent="0.3">
      <c r="A1025" s="54">
        <v>44938</v>
      </c>
      <c r="B1025" s="76">
        <v>216.7</v>
      </c>
      <c r="C1025" s="76">
        <v>773.7</v>
      </c>
      <c r="D1025" s="76">
        <v>56.26</v>
      </c>
      <c r="E1025" s="76">
        <v>1615.5</v>
      </c>
      <c r="F1025" s="76">
        <v>450.22</v>
      </c>
      <c r="N1025" s="74"/>
      <c r="P1025" s="71"/>
      <c r="S1025" s="74"/>
      <c r="U1025" s="71"/>
      <c r="X1025" s="68"/>
      <c r="Z1025" s="69"/>
      <c r="AA1025" s="69"/>
      <c r="AC1025" s="68"/>
      <c r="AJ1025"/>
      <c r="AK1025"/>
      <c r="AL1025"/>
      <c r="AM1025"/>
    </row>
    <row r="1026" spans="1:39" x14ac:dyDescent="0.3">
      <c r="A1026" s="54">
        <v>44939</v>
      </c>
      <c r="B1026" s="76">
        <v>217.6</v>
      </c>
      <c r="C1026" s="76">
        <v>785.3</v>
      </c>
      <c r="D1026" s="76">
        <v>55.06</v>
      </c>
      <c r="E1026" s="76">
        <v>1651</v>
      </c>
      <c r="F1026" s="76">
        <v>452.54</v>
      </c>
      <c r="N1026" s="74"/>
      <c r="P1026" s="71"/>
      <c r="S1026" s="74"/>
      <c r="U1026" s="71"/>
      <c r="X1026" s="68"/>
      <c r="Z1026" s="69"/>
      <c r="AA1026" s="69"/>
      <c r="AC1026" s="68"/>
      <c r="AJ1026"/>
      <c r="AK1026"/>
      <c r="AL1026"/>
      <c r="AM1026"/>
    </row>
    <row r="1027" spans="1:39" x14ac:dyDescent="0.3">
      <c r="A1027" s="54">
        <v>44942</v>
      </c>
      <c r="B1027" s="76">
        <v>217.3</v>
      </c>
      <c r="C1027" s="76">
        <v>792.7</v>
      </c>
      <c r="D1027" s="76">
        <v>55.28</v>
      </c>
      <c r="E1027" s="76">
        <v>1629</v>
      </c>
      <c r="F1027" s="76">
        <v>454.63</v>
      </c>
      <c r="N1027" s="74"/>
      <c r="P1027" s="71"/>
      <c r="S1027" s="74"/>
      <c r="U1027" s="71"/>
      <c r="X1027" s="68"/>
      <c r="Z1027" s="69"/>
      <c r="AA1027" s="69"/>
      <c r="AC1027" s="68"/>
      <c r="AJ1027"/>
      <c r="AK1027"/>
      <c r="AL1027"/>
      <c r="AM1027"/>
    </row>
    <row r="1028" spans="1:39" x14ac:dyDescent="0.3">
      <c r="A1028" s="54">
        <v>44943</v>
      </c>
      <c r="B1028" s="76">
        <v>221.3</v>
      </c>
      <c r="C1028" s="76">
        <v>797.4</v>
      </c>
      <c r="D1028" s="76">
        <v>55.64</v>
      </c>
      <c r="E1028" s="76">
        <v>1658</v>
      </c>
      <c r="F1028" s="76">
        <v>456.46</v>
      </c>
      <c r="N1028" s="74"/>
      <c r="P1028" s="71"/>
      <c r="S1028" s="74"/>
      <c r="U1028" s="71"/>
      <c r="X1028" s="68"/>
      <c r="Z1028" s="69"/>
      <c r="AA1028" s="69"/>
      <c r="AC1028" s="68"/>
      <c r="AJ1028"/>
      <c r="AK1028"/>
      <c r="AL1028"/>
      <c r="AM1028"/>
    </row>
    <row r="1029" spans="1:39" x14ac:dyDescent="0.3">
      <c r="A1029" s="54">
        <v>44944</v>
      </c>
      <c r="B1029" s="76">
        <v>222.7</v>
      </c>
      <c r="C1029" s="76">
        <v>801.9</v>
      </c>
      <c r="D1029" s="76">
        <v>55.44</v>
      </c>
      <c r="E1029" s="76">
        <v>1662</v>
      </c>
      <c r="F1029" s="76">
        <v>457.53</v>
      </c>
      <c r="N1029" s="74"/>
      <c r="P1029" s="71"/>
      <c r="S1029" s="74"/>
      <c r="U1029" s="71"/>
      <c r="X1029" s="68"/>
      <c r="Z1029" s="69"/>
      <c r="AA1029" s="69"/>
      <c r="AC1029" s="68"/>
      <c r="AJ1029"/>
      <c r="AK1029"/>
      <c r="AL1029"/>
      <c r="AM1029"/>
    </row>
    <row r="1030" spans="1:39" x14ac:dyDescent="0.3">
      <c r="A1030" s="54">
        <v>44945</v>
      </c>
      <c r="B1030" s="76">
        <v>219.4</v>
      </c>
      <c r="C1030" s="76">
        <v>776.6</v>
      </c>
      <c r="D1030" s="76">
        <v>54.26</v>
      </c>
      <c r="E1030" s="76">
        <v>1614.5</v>
      </c>
      <c r="F1030" s="76">
        <v>450.45</v>
      </c>
      <c r="N1030" s="74"/>
      <c r="P1030" s="71"/>
      <c r="S1030" s="74"/>
      <c r="U1030" s="71"/>
      <c r="X1030" s="68"/>
      <c r="Z1030" s="69"/>
      <c r="AA1030" s="69"/>
      <c r="AC1030" s="68"/>
      <c r="AJ1030"/>
      <c r="AK1030"/>
      <c r="AL1030"/>
      <c r="AM1030"/>
    </row>
    <row r="1031" spans="1:39" x14ac:dyDescent="0.3">
      <c r="A1031" s="54">
        <v>44946</v>
      </c>
      <c r="B1031" s="76">
        <v>222.6</v>
      </c>
      <c r="C1031" s="76">
        <v>782.8</v>
      </c>
      <c r="D1031" s="76">
        <v>54.84</v>
      </c>
      <c r="E1031" s="76">
        <v>1628</v>
      </c>
      <c r="F1031" s="76">
        <v>452.12</v>
      </c>
      <c r="N1031" s="74"/>
      <c r="P1031" s="71"/>
      <c r="S1031" s="74"/>
      <c r="U1031" s="71"/>
      <c r="X1031" s="68"/>
      <c r="Z1031" s="69"/>
      <c r="AA1031" s="69"/>
      <c r="AC1031" s="68"/>
      <c r="AJ1031"/>
      <c r="AK1031"/>
      <c r="AL1031"/>
      <c r="AM1031"/>
    </row>
    <row r="1032" spans="1:39" x14ac:dyDescent="0.3">
      <c r="A1032" s="54">
        <v>44949</v>
      </c>
      <c r="B1032" s="76">
        <v>224.1</v>
      </c>
      <c r="C1032" s="76">
        <v>788.1</v>
      </c>
      <c r="D1032" s="76">
        <v>54.86</v>
      </c>
      <c r="E1032" s="76">
        <v>1643</v>
      </c>
      <c r="F1032" s="76">
        <v>454.49</v>
      </c>
      <c r="N1032" s="74"/>
      <c r="P1032" s="71"/>
      <c r="S1032" s="74"/>
      <c r="U1032" s="71"/>
      <c r="X1032" s="68"/>
      <c r="Z1032" s="69"/>
      <c r="AA1032" s="69"/>
      <c r="AC1032" s="68"/>
      <c r="AJ1032"/>
      <c r="AK1032"/>
      <c r="AL1032"/>
      <c r="AM1032"/>
    </row>
    <row r="1033" spans="1:39" x14ac:dyDescent="0.3">
      <c r="A1033" s="54">
        <v>44950</v>
      </c>
      <c r="B1033" s="76">
        <v>223.4</v>
      </c>
      <c r="C1033" s="76">
        <v>794.8</v>
      </c>
      <c r="D1033" s="76">
        <v>54.66</v>
      </c>
      <c r="E1033" s="76">
        <v>1650.5</v>
      </c>
      <c r="F1033" s="76">
        <v>453.38</v>
      </c>
      <c r="N1033" s="74"/>
      <c r="P1033" s="71"/>
      <c r="S1033" s="74"/>
      <c r="U1033" s="71"/>
      <c r="X1033" s="68"/>
      <c r="Z1033" s="69"/>
      <c r="AA1033" s="69"/>
      <c r="AC1033" s="68"/>
      <c r="AJ1033"/>
      <c r="AK1033"/>
      <c r="AL1033"/>
      <c r="AM1033"/>
    </row>
    <row r="1034" spans="1:39" x14ac:dyDescent="0.3">
      <c r="A1034" s="54">
        <v>44951</v>
      </c>
      <c r="B1034" s="76">
        <v>224.6</v>
      </c>
      <c r="C1034" s="76">
        <v>792.3</v>
      </c>
      <c r="D1034" s="76">
        <v>53.86</v>
      </c>
      <c r="E1034" s="76">
        <v>1658</v>
      </c>
      <c r="F1034" s="76">
        <v>452.07</v>
      </c>
      <c r="N1034" s="74"/>
      <c r="P1034" s="71"/>
      <c r="S1034" s="74"/>
      <c r="U1034" s="71"/>
      <c r="X1034" s="68"/>
      <c r="Z1034" s="69"/>
      <c r="AA1034" s="69"/>
      <c r="AC1034" s="68"/>
      <c r="AJ1034"/>
      <c r="AK1034"/>
      <c r="AL1034"/>
      <c r="AM1034"/>
    </row>
    <row r="1035" spans="1:39" x14ac:dyDescent="0.3">
      <c r="A1035" s="54">
        <v>44952</v>
      </c>
      <c r="B1035" s="76">
        <v>227.5</v>
      </c>
      <c r="C1035" s="76">
        <v>801.6</v>
      </c>
      <c r="D1035" s="76">
        <v>54.16</v>
      </c>
      <c r="E1035" s="76">
        <v>1696.5</v>
      </c>
      <c r="F1035" s="76">
        <v>453.98</v>
      </c>
      <c r="N1035" s="74"/>
      <c r="P1035" s="71"/>
      <c r="S1035" s="74"/>
      <c r="U1035" s="71"/>
      <c r="X1035" s="68"/>
      <c r="Z1035" s="69"/>
      <c r="AA1035" s="69"/>
      <c r="AC1035" s="68"/>
      <c r="AJ1035"/>
      <c r="AK1035"/>
      <c r="AL1035"/>
      <c r="AM1035"/>
    </row>
    <row r="1036" spans="1:39" x14ac:dyDescent="0.3">
      <c r="A1036" s="54">
        <v>44953</v>
      </c>
      <c r="B1036" s="76">
        <v>232.7</v>
      </c>
      <c r="C1036" s="76">
        <v>801</v>
      </c>
      <c r="D1036" s="76">
        <v>54.64</v>
      </c>
      <c r="E1036" s="76">
        <v>1697.5</v>
      </c>
      <c r="F1036" s="76">
        <v>455.17</v>
      </c>
      <c r="N1036" s="74"/>
      <c r="P1036" s="71"/>
      <c r="S1036" s="74"/>
      <c r="U1036" s="71"/>
      <c r="X1036" s="68"/>
      <c r="Z1036" s="69"/>
      <c r="AA1036" s="69"/>
      <c r="AC1036" s="68"/>
      <c r="AJ1036"/>
      <c r="AK1036"/>
      <c r="AL1036"/>
      <c r="AM1036"/>
    </row>
    <row r="1037" spans="1:39" x14ac:dyDescent="0.3">
      <c r="A1037" s="54">
        <v>44956</v>
      </c>
      <c r="B1037" s="76">
        <v>232.4</v>
      </c>
      <c r="C1037" s="76">
        <v>798.8</v>
      </c>
      <c r="D1037" s="76">
        <v>54.68</v>
      </c>
      <c r="E1037" s="76">
        <v>1706</v>
      </c>
      <c r="F1037" s="76">
        <v>454.4</v>
      </c>
      <c r="N1037" s="74"/>
      <c r="P1037" s="71"/>
      <c r="S1037" s="74"/>
      <c r="U1037" s="71"/>
      <c r="X1037" s="68"/>
      <c r="Z1037" s="69"/>
      <c r="AA1037" s="69"/>
      <c r="AC1037" s="68"/>
      <c r="AJ1037"/>
      <c r="AK1037"/>
      <c r="AL1037"/>
      <c r="AM1037"/>
    </row>
    <row r="1038" spans="1:39" x14ac:dyDescent="0.3">
      <c r="A1038" s="54">
        <v>44957</v>
      </c>
      <c r="B1038" s="76">
        <v>228.9</v>
      </c>
      <c r="C1038" s="76">
        <v>800</v>
      </c>
      <c r="D1038" s="76">
        <v>54.76</v>
      </c>
      <c r="E1038" s="76">
        <v>1714.5</v>
      </c>
      <c r="F1038" s="76">
        <v>453.21</v>
      </c>
      <c r="N1038" s="74"/>
      <c r="P1038" s="71"/>
      <c r="S1038" s="74"/>
      <c r="U1038" s="71"/>
      <c r="X1038" s="68"/>
      <c r="Z1038" s="69"/>
      <c r="AA1038" s="69"/>
      <c r="AC1038" s="68"/>
      <c r="AJ1038"/>
      <c r="AK1038"/>
      <c r="AL1038"/>
      <c r="AM1038"/>
    </row>
    <row r="1039" spans="1:39" x14ac:dyDescent="0.3">
      <c r="A1039" s="54">
        <v>44958</v>
      </c>
      <c r="B1039" s="76">
        <v>230</v>
      </c>
      <c r="C1039" s="76">
        <v>795.5</v>
      </c>
      <c r="D1039" s="76">
        <v>55.5</v>
      </c>
      <c r="E1039" s="76">
        <v>1695.5</v>
      </c>
      <c r="F1039" s="76">
        <v>453.09</v>
      </c>
      <c r="N1039" s="74"/>
      <c r="P1039" s="71"/>
      <c r="S1039" s="74"/>
      <c r="U1039" s="71"/>
      <c r="X1039" s="68"/>
      <c r="Z1039" s="69"/>
      <c r="AA1039" s="69"/>
      <c r="AC1039" s="68"/>
      <c r="AJ1039"/>
      <c r="AK1039"/>
      <c r="AL1039"/>
      <c r="AM1039"/>
    </row>
    <row r="1040" spans="1:39" x14ac:dyDescent="0.3">
      <c r="A1040" s="54">
        <v>44959</v>
      </c>
      <c r="B1040" s="76">
        <v>246.8</v>
      </c>
      <c r="C1040" s="76">
        <v>809.1</v>
      </c>
      <c r="D1040" s="76">
        <v>57.66</v>
      </c>
      <c r="E1040" s="76">
        <v>1740.5</v>
      </c>
      <c r="F1040" s="76">
        <v>459.2</v>
      </c>
      <c r="N1040" s="74"/>
      <c r="P1040" s="71"/>
      <c r="S1040" s="74"/>
      <c r="U1040" s="71"/>
      <c r="X1040" s="68"/>
      <c r="Z1040" s="69"/>
      <c r="AA1040" s="69"/>
      <c r="AC1040" s="68"/>
      <c r="AJ1040"/>
      <c r="AK1040"/>
      <c r="AL1040"/>
      <c r="AM1040"/>
    </row>
    <row r="1041" spans="1:39" x14ac:dyDescent="0.3">
      <c r="A1041" s="54">
        <v>44960</v>
      </c>
      <c r="B1041" s="76">
        <v>242</v>
      </c>
      <c r="C1041" s="76">
        <v>829.4</v>
      </c>
      <c r="D1041" s="76">
        <v>57.48</v>
      </c>
      <c r="E1041" s="76">
        <v>1778</v>
      </c>
      <c r="F1041" s="76">
        <v>460.77</v>
      </c>
      <c r="N1041" s="74"/>
      <c r="P1041" s="71"/>
      <c r="S1041" s="74"/>
      <c r="U1041" s="71"/>
      <c r="X1041" s="68"/>
      <c r="Z1041" s="69"/>
      <c r="AA1041" s="69"/>
      <c r="AC1041" s="68"/>
      <c r="AJ1041"/>
      <c r="AK1041"/>
      <c r="AL1041"/>
      <c r="AM1041"/>
    </row>
    <row r="1042" spans="1:39" x14ac:dyDescent="0.3">
      <c r="A1042" s="54">
        <v>44963</v>
      </c>
      <c r="B1042" s="76">
        <v>243.8</v>
      </c>
      <c r="C1042" s="76">
        <v>814.2</v>
      </c>
      <c r="D1042" s="76">
        <v>56.68</v>
      </c>
      <c r="E1042" s="76">
        <v>1742.5</v>
      </c>
      <c r="F1042" s="76">
        <v>457.16</v>
      </c>
      <c r="N1042" s="74"/>
      <c r="P1042" s="71"/>
      <c r="S1042" s="74"/>
      <c r="U1042" s="71"/>
      <c r="X1042" s="68"/>
      <c r="Z1042" s="69"/>
      <c r="AA1042" s="69"/>
      <c r="AC1042" s="68"/>
      <c r="AJ1042"/>
      <c r="AK1042"/>
      <c r="AL1042"/>
      <c r="AM1042"/>
    </row>
    <row r="1043" spans="1:39" x14ac:dyDescent="0.3">
      <c r="A1043" s="54">
        <v>44964</v>
      </c>
      <c r="B1043" s="76">
        <v>245.8</v>
      </c>
      <c r="C1043" s="76">
        <v>807.4</v>
      </c>
      <c r="D1043" s="76">
        <v>56.78</v>
      </c>
      <c r="E1043" s="76">
        <v>1714</v>
      </c>
      <c r="F1043" s="76">
        <v>458.19</v>
      </c>
      <c r="N1043" s="74"/>
      <c r="P1043" s="71"/>
      <c r="S1043" s="74"/>
      <c r="U1043" s="71"/>
      <c r="X1043" s="68"/>
      <c r="Z1043" s="69"/>
      <c r="AA1043" s="69"/>
      <c r="AC1043" s="68"/>
      <c r="AJ1043"/>
      <c r="AK1043"/>
      <c r="AL1043"/>
      <c r="AM1043"/>
    </row>
    <row r="1044" spans="1:39" x14ac:dyDescent="0.3">
      <c r="A1044" s="54">
        <v>44965</v>
      </c>
      <c r="B1044" s="76">
        <v>247.3</v>
      </c>
      <c r="C1044" s="76">
        <v>800.1</v>
      </c>
      <c r="D1044" s="76">
        <v>55.94</v>
      </c>
      <c r="E1044" s="76">
        <v>1690</v>
      </c>
      <c r="F1044" s="76">
        <v>459.46</v>
      </c>
      <c r="N1044" s="74"/>
      <c r="P1044" s="71"/>
      <c r="S1044" s="74"/>
      <c r="U1044" s="71"/>
      <c r="X1044" s="68"/>
      <c r="Z1044" s="69"/>
      <c r="AA1044" s="69"/>
      <c r="AC1044" s="68"/>
      <c r="AJ1044"/>
      <c r="AK1044"/>
      <c r="AL1044"/>
      <c r="AM1044"/>
    </row>
    <row r="1045" spans="1:39" x14ac:dyDescent="0.3">
      <c r="A1045" s="54">
        <v>44966</v>
      </c>
      <c r="B1045" s="76">
        <v>250.2</v>
      </c>
      <c r="C1045" s="76">
        <v>809.2</v>
      </c>
      <c r="D1045" s="76">
        <v>56.6</v>
      </c>
      <c r="E1045" s="76">
        <v>1700</v>
      </c>
      <c r="F1045" s="76">
        <v>462.31</v>
      </c>
      <c r="N1045" s="74"/>
      <c r="P1045" s="71"/>
      <c r="S1045" s="74"/>
      <c r="U1045" s="71"/>
      <c r="X1045" s="68"/>
      <c r="Z1045" s="69"/>
      <c r="AA1045" s="69"/>
      <c r="AC1045" s="68"/>
      <c r="AJ1045"/>
      <c r="AK1045"/>
      <c r="AL1045"/>
      <c r="AM1045"/>
    </row>
    <row r="1046" spans="1:39" x14ac:dyDescent="0.3">
      <c r="A1046" s="54">
        <v>44967</v>
      </c>
      <c r="B1046" s="76">
        <v>242.6</v>
      </c>
      <c r="C1046" s="76">
        <v>797.6</v>
      </c>
      <c r="D1046" s="76">
        <v>55.12</v>
      </c>
      <c r="E1046" s="76">
        <v>1675</v>
      </c>
      <c r="F1046" s="76">
        <v>457.89</v>
      </c>
      <c r="N1046" s="74"/>
      <c r="P1046" s="71"/>
      <c r="S1046" s="74"/>
      <c r="U1046" s="71"/>
      <c r="X1046" s="68"/>
      <c r="Z1046" s="69"/>
      <c r="AA1046" s="69"/>
      <c r="AC1046" s="68"/>
      <c r="AJ1046"/>
      <c r="AK1046"/>
      <c r="AL1046"/>
      <c r="AM1046"/>
    </row>
    <row r="1047" spans="1:39" x14ac:dyDescent="0.3">
      <c r="A1047" s="54">
        <v>44970</v>
      </c>
      <c r="B1047" s="76">
        <v>246.1</v>
      </c>
      <c r="C1047" s="76">
        <v>810.3</v>
      </c>
      <c r="D1047" s="76">
        <v>54.94</v>
      </c>
      <c r="E1047" s="76">
        <v>1711.5</v>
      </c>
      <c r="F1047" s="76">
        <v>462.03</v>
      </c>
      <c r="N1047" s="74"/>
      <c r="P1047" s="71"/>
      <c r="S1047" s="74"/>
      <c r="U1047" s="71"/>
      <c r="X1047" s="68"/>
      <c r="Z1047" s="69"/>
      <c r="AA1047" s="69"/>
      <c r="AC1047" s="68"/>
      <c r="AJ1047"/>
      <c r="AK1047"/>
      <c r="AL1047"/>
      <c r="AM1047"/>
    </row>
    <row r="1048" spans="1:39" x14ac:dyDescent="0.3">
      <c r="A1048" s="54">
        <v>44971</v>
      </c>
      <c r="B1048" s="76">
        <v>245.7</v>
      </c>
      <c r="C1048" s="76">
        <v>810.5</v>
      </c>
      <c r="D1048" s="76">
        <v>55.26</v>
      </c>
      <c r="E1048" s="76">
        <v>1712.5</v>
      </c>
      <c r="F1048" s="76">
        <v>462.4</v>
      </c>
      <c r="N1048" s="74"/>
      <c r="P1048" s="71"/>
      <c r="S1048" s="74"/>
      <c r="U1048" s="71"/>
      <c r="X1048" s="68"/>
      <c r="Z1048" s="69"/>
      <c r="AA1048" s="69"/>
      <c r="AC1048" s="68"/>
      <c r="AJ1048"/>
      <c r="AK1048"/>
      <c r="AL1048"/>
      <c r="AM1048"/>
    </row>
    <row r="1049" spans="1:39" x14ac:dyDescent="0.3">
      <c r="A1049" s="54">
        <v>44972</v>
      </c>
      <c r="B1049" s="76">
        <v>248.9</v>
      </c>
      <c r="C1049" s="76">
        <v>822.6</v>
      </c>
      <c r="D1049" s="76">
        <v>55.32</v>
      </c>
      <c r="E1049" s="76">
        <v>1732</v>
      </c>
      <c r="F1049" s="76">
        <v>464.36</v>
      </c>
      <c r="N1049" s="74"/>
      <c r="P1049" s="71"/>
      <c r="S1049" s="74"/>
      <c r="U1049" s="71"/>
      <c r="X1049" s="68"/>
      <c r="Z1049" s="69"/>
      <c r="AA1049" s="69"/>
      <c r="AC1049" s="68"/>
      <c r="AJ1049"/>
      <c r="AK1049"/>
      <c r="AL1049"/>
      <c r="AM1049"/>
    </row>
    <row r="1050" spans="1:39" x14ac:dyDescent="0.3">
      <c r="A1050" s="54">
        <v>44973</v>
      </c>
      <c r="B1050" s="76">
        <v>250.6</v>
      </c>
      <c r="C1050" s="76">
        <v>823.3</v>
      </c>
      <c r="D1050" s="76">
        <v>56</v>
      </c>
      <c r="E1050" s="76">
        <v>1741</v>
      </c>
      <c r="F1050" s="76">
        <v>465.24</v>
      </c>
      <c r="N1050" s="74"/>
      <c r="P1050" s="71"/>
      <c r="S1050" s="74"/>
      <c r="U1050" s="71"/>
      <c r="X1050" s="68"/>
      <c r="Z1050" s="69"/>
      <c r="AA1050" s="69"/>
      <c r="AC1050" s="68"/>
      <c r="AJ1050"/>
      <c r="AK1050"/>
      <c r="AL1050"/>
      <c r="AM1050"/>
    </row>
    <row r="1051" spans="1:39" x14ac:dyDescent="0.3">
      <c r="A1051" s="54">
        <v>44974</v>
      </c>
      <c r="B1051" s="76">
        <v>249</v>
      </c>
      <c r="C1051" s="76">
        <v>818.4</v>
      </c>
      <c r="D1051" s="76">
        <v>55.6</v>
      </c>
      <c r="E1051" s="76">
        <v>1747</v>
      </c>
      <c r="F1051" s="76">
        <v>464.3</v>
      </c>
      <c r="N1051" s="74"/>
      <c r="P1051" s="71"/>
      <c r="S1051" s="74"/>
      <c r="U1051" s="71"/>
      <c r="X1051" s="68"/>
      <c r="Z1051" s="69"/>
      <c r="AA1051" s="69"/>
      <c r="AC1051" s="68"/>
      <c r="AJ1051"/>
      <c r="AK1051"/>
      <c r="AL1051"/>
      <c r="AM1051"/>
    </row>
    <row r="1052" spans="1:39" x14ac:dyDescent="0.3">
      <c r="A1052" s="54">
        <v>44977</v>
      </c>
      <c r="B1052" s="76">
        <v>247</v>
      </c>
      <c r="C1052" s="76">
        <v>813.6</v>
      </c>
      <c r="D1052" s="76">
        <v>55.56</v>
      </c>
      <c r="E1052" s="76">
        <v>1714</v>
      </c>
      <c r="F1052" s="76">
        <v>464.64</v>
      </c>
      <c r="N1052" s="74"/>
      <c r="P1052" s="71"/>
      <c r="S1052" s="74"/>
      <c r="U1052" s="71"/>
      <c r="X1052" s="68"/>
      <c r="Z1052" s="69"/>
      <c r="AA1052" s="69"/>
      <c r="AC1052" s="68"/>
      <c r="AJ1052"/>
      <c r="AK1052"/>
      <c r="AL1052"/>
      <c r="AM1052"/>
    </row>
    <row r="1053" spans="1:39" x14ac:dyDescent="0.3">
      <c r="A1053" s="54">
        <v>44978</v>
      </c>
      <c r="B1053" s="76">
        <v>246.1</v>
      </c>
      <c r="C1053" s="76">
        <v>808.9</v>
      </c>
      <c r="D1053" s="76">
        <v>54.86</v>
      </c>
      <c r="E1053" s="76">
        <v>1704</v>
      </c>
      <c r="F1053" s="76">
        <v>463.77</v>
      </c>
      <c r="N1053" s="74"/>
      <c r="P1053" s="71"/>
      <c r="S1053" s="74"/>
      <c r="U1053" s="71"/>
      <c r="X1053" s="68"/>
      <c r="Z1053" s="69"/>
      <c r="AA1053" s="69"/>
      <c r="AC1053" s="68"/>
      <c r="AJ1053"/>
      <c r="AK1053"/>
      <c r="AL1053"/>
      <c r="AM1053"/>
    </row>
    <row r="1054" spans="1:39" x14ac:dyDescent="0.3">
      <c r="A1054" s="54">
        <v>44979</v>
      </c>
      <c r="B1054" s="76">
        <v>245.5</v>
      </c>
      <c r="C1054" s="76">
        <v>809.5</v>
      </c>
      <c r="D1054" s="76">
        <v>54.66</v>
      </c>
      <c r="E1054" s="76">
        <v>1720.5</v>
      </c>
      <c r="F1054" s="76">
        <v>462.22</v>
      </c>
      <c r="N1054" s="74"/>
      <c r="P1054" s="71"/>
      <c r="S1054" s="74"/>
      <c r="U1054" s="71"/>
      <c r="X1054" s="68"/>
      <c r="Z1054" s="69"/>
      <c r="AA1054" s="69"/>
      <c r="AC1054" s="68"/>
      <c r="AJ1054"/>
      <c r="AK1054"/>
      <c r="AL1054"/>
      <c r="AM1054"/>
    </row>
    <row r="1055" spans="1:39" x14ac:dyDescent="0.3">
      <c r="A1055" s="54">
        <v>44980</v>
      </c>
      <c r="B1055" s="76">
        <v>247</v>
      </c>
      <c r="C1055" s="76">
        <v>809</v>
      </c>
      <c r="D1055" s="76">
        <v>54.58</v>
      </c>
      <c r="E1055" s="76">
        <v>1722.5</v>
      </c>
      <c r="F1055" s="76">
        <v>462.5</v>
      </c>
      <c r="N1055" s="74"/>
      <c r="P1055" s="71"/>
      <c r="S1055" s="74"/>
      <c r="U1055" s="71"/>
      <c r="X1055" s="68"/>
      <c r="Z1055" s="69"/>
      <c r="AA1055" s="69"/>
      <c r="AC1055" s="68"/>
      <c r="AJ1055"/>
      <c r="AK1055"/>
      <c r="AL1055"/>
      <c r="AM1055"/>
    </row>
    <row r="1056" spans="1:39" x14ac:dyDescent="0.3">
      <c r="A1056" s="54">
        <v>44981</v>
      </c>
      <c r="B1056" s="76">
        <v>244.8</v>
      </c>
      <c r="C1056" s="76">
        <v>777.3</v>
      </c>
      <c r="D1056" s="76">
        <v>53.12</v>
      </c>
      <c r="E1056" s="76">
        <v>1677.5</v>
      </c>
      <c r="F1056" s="76">
        <v>457.7</v>
      </c>
      <c r="N1056" s="74"/>
      <c r="P1056" s="71"/>
      <c r="S1056" s="74"/>
      <c r="U1056" s="71"/>
      <c r="X1056" s="68"/>
      <c r="Z1056" s="69"/>
      <c r="AA1056" s="69"/>
      <c r="AC1056" s="68"/>
      <c r="AJ1056"/>
      <c r="AK1056"/>
      <c r="AL1056"/>
      <c r="AM1056"/>
    </row>
    <row r="1057" spans="1:39" x14ac:dyDescent="0.3">
      <c r="A1057" s="54">
        <v>44984</v>
      </c>
      <c r="B1057" s="76">
        <v>246.9</v>
      </c>
      <c r="C1057" s="76">
        <v>794.8</v>
      </c>
      <c r="D1057" s="76">
        <v>53.36</v>
      </c>
      <c r="E1057" s="76">
        <v>1715.5</v>
      </c>
      <c r="F1057" s="76">
        <v>462.58</v>
      </c>
      <c r="N1057" s="74"/>
      <c r="P1057" s="71"/>
      <c r="S1057" s="74"/>
      <c r="U1057" s="71"/>
      <c r="X1057" s="68"/>
      <c r="Z1057" s="69"/>
      <c r="AA1057" s="69"/>
      <c r="AC1057" s="68"/>
      <c r="AJ1057"/>
      <c r="AK1057"/>
      <c r="AL1057"/>
      <c r="AM1057"/>
    </row>
    <row r="1058" spans="1:39" x14ac:dyDescent="0.3">
      <c r="A1058" s="54">
        <v>44985</v>
      </c>
      <c r="B1058" s="76">
        <v>245.3</v>
      </c>
      <c r="C1058" s="76">
        <v>789</v>
      </c>
      <c r="D1058" s="76">
        <v>53.76</v>
      </c>
      <c r="E1058" s="76">
        <v>1715.5</v>
      </c>
      <c r="F1058" s="76">
        <v>461.11</v>
      </c>
      <c r="N1058" s="74"/>
      <c r="P1058" s="71"/>
      <c r="S1058" s="74"/>
      <c r="U1058" s="71"/>
      <c r="X1058" s="68"/>
      <c r="Z1058" s="69"/>
      <c r="AA1058" s="69"/>
      <c r="AC1058" s="68"/>
      <c r="AJ1058"/>
      <c r="AK1058"/>
      <c r="AL1058"/>
      <c r="AM1058"/>
    </row>
    <row r="1059" spans="1:39" x14ac:dyDescent="0.3">
      <c r="A1059" s="54">
        <v>44986</v>
      </c>
      <c r="B1059" s="76">
        <v>246.1</v>
      </c>
      <c r="C1059" s="76">
        <v>792.2</v>
      </c>
      <c r="D1059" s="76">
        <v>54.02</v>
      </c>
      <c r="E1059" s="76">
        <v>1711</v>
      </c>
      <c r="F1059" s="76">
        <v>457.68</v>
      </c>
      <c r="N1059" s="74"/>
      <c r="P1059" s="71"/>
      <c r="S1059" s="74"/>
      <c r="U1059" s="71"/>
      <c r="X1059" s="68"/>
      <c r="Z1059" s="69"/>
      <c r="AA1059" s="69"/>
      <c r="AC1059" s="68"/>
      <c r="AJ1059"/>
      <c r="AK1059"/>
      <c r="AL1059"/>
      <c r="AM1059"/>
    </row>
    <row r="1060" spans="1:39" x14ac:dyDescent="0.3">
      <c r="A1060" s="54">
        <v>44987</v>
      </c>
      <c r="B1060" s="76">
        <v>248.5</v>
      </c>
      <c r="C1060" s="76">
        <v>804.3</v>
      </c>
      <c r="D1060" s="76">
        <v>54.26</v>
      </c>
      <c r="E1060" s="76">
        <v>1728</v>
      </c>
      <c r="F1060" s="76">
        <v>460.02</v>
      </c>
      <c r="N1060" s="74"/>
      <c r="P1060" s="71"/>
      <c r="S1060" s="74"/>
      <c r="U1060" s="71"/>
      <c r="X1060" s="68"/>
      <c r="Z1060" s="69"/>
      <c r="AA1060" s="69"/>
      <c r="AC1060" s="68"/>
      <c r="AJ1060"/>
      <c r="AK1060"/>
      <c r="AL1060"/>
      <c r="AM1060"/>
    </row>
    <row r="1061" spans="1:39" x14ac:dyDescent="0.3">
      <c r="A1061" s="54">
        <v>44988</v>
      </c>
      <c r="B1061" s="76">
        <v>256.39999999999998</v>
      </c>
      <c r="C1061" s="76">
        <v>815.1</v>
      </c>
      <c r="D1061" s="76">
        <v>57.28</v>
      </c>
      <c r="E1061" s="76">
        <v>1735.5</v>
      </c>
      <c r="F1061" s="76">
        <v>464.26</v>
      </c>
      <c r="N1061" s="74"/>
      <c r="P1061" s="71"/>
      <c r="S1061" s="74"/>
      <c r="U1061" s="71"/>
      <c r="X1061" s="68"/>
      <c r="Z1061" s="69"/>
      <c r="AA1061" s="69"/>
      <c r="AC1061" s="68"/>
      <c r="AJ1061"/>
      <c r="AK1061"/>
      <c r="AL1061"/>
      <c r="AM1061"/>
    </row>
    <row r="1062" spans="1:39" x14ac:dyDescent="0.3">
      <c r="A1062" s="54">
        <v>44991</v>
      </c>
      <c r="B1062" s="76">
        <v>255.7</v>
      </c>
      <c r="C1062" s="76">
        <v>825</v>
      </c>
      <c r="D1062" s="76">
        <v>58.62</v>
      </c>
      <c r="E1062" s="76">
        <v>1741.5</v>
      </c>
      <c r="F1062" s="76">
        <v>464.18</v>
      </c>
      <c r="N1062" s="74"/>
      <c r="P1062" s="71"/>
      <c r="S1062" s="74"/>
      <c r="U1062" s="71"/>
      <c r="X1062" s="68"/>
      <c r="Z1062" s="69"/>
      <c r="AA1062" s="69"/>
      <c r="AC1062" s="68"/>
      <c r="AJ1062"/>
      <c r="AK1062"/>
      <c r="AL1062"/>
      <c r="AM1062"/>
    </row>
    <row r="1063" spans="1:39" x14ac:dyDescent="0.3">
      <c r="A1063" s="54">
        <v>44992</v>
      </c>
      <c r="B1063" s="76">
        <v>255</v>
      </c>
      <c r="C1063" s="76">
        <v>816.1</v>
      </c>
      <c r="D1063" s="76">
        <v>58.8</v>
      </c>
      <c r="E1063" s="76">
        <v>1751</v>
      </c>
      <c r="F1063" s="76">
        <v>460.6</v>
      </c>
      <c r="N1063" s="74"/>
      <c r="P1063" s="71"/>
      <c r="S1063" s="74"/>
      <c r="U1063" s="71"/>
      <c r="X1063" s="68"/>
      <c r="Z1063" s="69"/>
      <c r="AA1063" s="69"/>
      <c r="AC1063" s="68"/>
      <c r="AJ1063"/>
      <c r="AK1063"/>
      <c r="AL1063"/>
      <c r="AM1063"/>
    </row>
    <row r="1064" spans="1:39" x14ac:dyDescent="0.3">
      <c r="A1064" s="54">
        <v>44993</v>
      </c>
      <c r="B1064" s="76">
        <v>254.9</v>
      </c>
      <c r="C1064" s="76">
        <v>810.4</v>
      </c>
      <c r="D1064" s="76">
        <v>59.76</v>
      </c>
      <c r="E1064" s="76">
        <v>1730</v>
      </c>
      <c r="F1064" s="76">
        <v>460.99</v>
      </c>
      <c r="N1064" s="74"/>
      <c r="P1064" s="71"/>
      <c r="S1064" s="74"/>
      <c r="U1064" s="71"/>
      <c r="X1064" s="68"/>
      <c r="Z1064" s="69"/>
      <c r="AA1064" s="69"/>
      <c r="AC1064" s="68"/>
      <c r="AJ1064"/>
      <c r="AK1064"/>
      <c r="AL1064"/>
      <c r="AM1064"/>
    </row>
    <row r="1065" spans="1:39" x14ac:dyDescent="0.3">
      <c r="A1065" s="54">
        <v>44994</v>
      </c>
      <c r="B1065" s="76">
        <v>252.9</v>
      </c>
      <c r="C1065" s="76">
        <v>805.2</v>
      </c>
      <c r="D1065" s="76">
        <v>58.48</v>
      </c>
      <c r="E1065" s="76">
        <v>1728</v>
      </c>
      <c r="F1065" s="76">
        <v>459.98</v>
      </c>
      <c r="N1065" s="74"/>
      <c r="P1065" s="71"/>
      <c r="S1065" s="74"/>
      <c r="U1065" s="71"/>
      <c r="X1065" s="68"/>
      <c r="Z1065" s="69"/>
      <c r="AA1065" s="69"/>
      <c r="AC1065" s="68"/>
      <c r="AJ1065"/>
      <c r="AK1065"/>
      <c r="AL1065"/>
      <c r="AM1065"/>
    </row>
    <row r="1066" spans="1:39" x14ac:dyDescent="0.3">
      <c r="A1066" s="54">
        <v>44995</v>
      </c>
      <c r="B1066" s="76">
        <v>248.4</v>
      </c>
      <c r="C1066" s="76">
        <v>802.6</v>
      </c>
      <c r="D1066" s="76">
        <v>57.64</v>
      </c>
      <c r="E1066" s="76">
        <v>1720</v>
      </c>
      <c r="F1066" s="76">
        <v>453.76</v>
      </c>
      <c r="N1066" s="74"/>
      <c r="P1066" s="71"/>
      <c r="S1066" s="74"/>
      <c r="U1066" s="71"/>
      <c r="X1066" s="68"/>
      <c r="Z1066" s="69"/>
      <c r="AA1066" s="69"/>
      <c r="AC1066" s="68"/>
      <c r="AJ1066"/>
      <c r="AK1066"/>
      <c r="AL1066"/>
      <c r="AM1066"/>
    </row>
    <row r="1067" spans="1:39" x14ac:dyDescent="0.3">
      <c r="A1067" s="54">
        <v>44998</v>
      </c>
      <c r="B1067" s="76">
        <v>242.3</v>
      </c>
      <c r="C1067" s="76">
        <v>781.7</v>
      </c>
      <c r="D1067" s="76">
        <v>55.4</v>
      </c>
      <c r="E1067" s="76">
        <v>1691</v>
      </c>
      <c r="F1067" s="76">
        <v>442.8</v>
      </c>
      <c r="N1067" s="74"/>
      <c r="P1067" s="71"/>
      <c r="S1067" s="74"/>
      <c r="U1067" s="71"/>
      <c r="X1067" s="68"/>
      <c r="Z1067" s="69"/>
      <c r="AA1067" s="69"/>
      <c r="AC1067" s="68"/>
      <c r="AJ1067"/>
      <c r="AK1067"/>
      <c r="AL1067"/>
      <c r="AM1067"/>
    </row>
    <row r="1068" spans="1:39" x14ac:dyDescent="0.3">
      <c r="A1068" s="54">
        <v>44999</v>
      </c>
      <c r="B1068" s="76">
        <v>245</v>
      </c>
      <c r="C1068" s="76">
        <v>800.5</v>
      </c>
      <c r="D1068" s="76">
        <v>54.62</v>
      </c>
      <c r="E1068" s="76">
        <v>1734.5</v>
      </c>
      <c r="F1068" s="76">
        <v>449.56</v>
      </c>
      <c r="N1068" s="74"/>
      <c r="P1068" s="71"/>
      <c r="S1068" s="74"/>
      <c r="U1068" s="71"/>
      <c r="X1068" s="68"/>
      <c r="Z1068" s="69"/>
      <c r="AA1068" s="69"/>
      <c r="AC1068" s="68"/>
      <c r="AJ1068"/>
      <c r="AK1068"/>
      <c r="AL1068"/>
      <c r="AM1068"/>
    </row>
    <row r="1069" spans="1:39" x14ac:dyDescent="0.3">
      <c r="A1069" s="54">
        <v>45000</v>
      </c>
      <c r="B1069" s="76">
        <v>240.8</v>
      </c>
      <c r="C1069" s="76">
        <v>774.7</v>
      </c>
      <c r="D1069" s="76">
        <v>51.94</v>
      </c>
      <c r="E1069" s="76">
        <v>1686</v>
      </c>
      <c r="F1069" s="76">
        <v>436.45</v>
      </c>
      <c r="N1069" s="74"/>
      <c r="P1069" s="71"/>
      <c r="S1069" s="74"/>
      <c r="U1069" s="71"/>
      <c r="X1069" s="68"/>
      <c r="Z1069" s="69"/>
      <c r="AA1069" s="69"/>
      <c r="AC1069" s="68"/>
      <c r="AJ1069"/>
      <c r="AK1069"/>
      <c r="AL1069"/>
      <c r="AM1069"/>
    </row>
    <row r="1070" spans="1:39" x14ac:dyDescent="0.3">
      <c r="A1070" s="54">
        <v>45001</v>
      </c>
      <c r="B1070" s="76">
        <v>248</v>
      </c>
      <c r="C1070" s="76">
        <v>801.7</v>
      </c>
      <c r="D1070" s="76">
        <v>52.2</v>
      </c>
      <c r="E1070" s="76">
        <v>1765</v>
      </c>
      <c r="F1070" s="76">
        <v>441.64</v>
      </c>
      <c r="N1070" s="74"/>
      <c r="P1070" s="71"/>
      <c r="S1070" s="74"/>
      <c r="U1070" s="71"/>
      <c r="X1070" s="68"/>
      <c r="Z1070" s="69"/>
      <c r="AA1070" s="69"/>
      <c r="AC1070" s="68"/>
      <c r="AJ1070"/>
      <c r="AK1070"/>
      <c r="AL1070"/>
      <c r="AM1070"/>
    </row>
    <row r="1071" spans="1:39" x14ac:dyDescent="0.3">
      <c r="A1071" s="54">
        <v>45002</v>
      </c>
      <c r="B1071" s="76">
        <v>242</v>
      </c>
      <c r="C1071" s="76">
        <v>787.3</v>
      </c>
      <c r="D1071" s="76">
        <v>51.1</v>
      </c>
      <c r="E1071" s="76">
        <v>1730</v>
      </c>
      <c r="F1071" s="76">
        <v>436.31</v>
      </c>
      <c r="N1071" s="74"/>
      <c r="P1071" s="71"/>
      <c r="S1071" s="74"/>
      <c r="U1071" s="71"/>
      <c r="X1071" s="68"/>
      <c r="Z1071" s="69"/>
      <c r="AA1071" s="69"/>
      <c r="AC1071" s="68"/>
      <c r="AJ1071"/>
      <c r="AK1071"/>
      <c r="AL1071"/>
      <c r="AM1071"/>
    </row>
    <row r="1072" spans="1:39" x14ac:dyDescent="0.3">
      <c r="A1072" s="54">
        <v>45005</v>
      </c>
      <c r="B1072" s="76">
        <v>243.9</v>
      </c>
      <c r="C1072" s="76">
        <v>804.5</v>
      </c>
      <c r="D1072" s="76">
        <v>50.8</v>
      </c>
      <c r="E1072" s="76">
        <v>1760</v>
      </c>
      <c r="F1072" s="76">
        <v>440.6</v>
      </c>
      <c r="N1072" s="74"/>
      <c r="P1072" s="71"/>
      <c r="S1072" s="74"/>
      <c r="U1072" s="71"/>
      <c r="X1072" s="68"/>
      <c r="Z1072" s="69"/>
      <c r="AA1072" s="69"/>
      <c r="AC1072" s="68"/>
      <c r="AJ1072"/>
      <c r="AK1072"/>
      <c r="AL1072"/>
      <c r="AM1072"/>
    </row>
    <row r="1073" spans="1:39" x14ac:dyDescent="0.3">
      <c r="A1073" s="54">
        <v>45006</v>
      </c>
      <c r="B1073" s="76">
        <v>246.9</v>
      </c>
      <c r="C1073" s="76">
        <v>806.7</v>
      </c>
      <c r="D1073" s="76">
        <v>52.16</v>
      </c>
      <c r="E1073" s="76">
        <v>1754</v>
      </c>
      <c r="F1073" s="76">
        <v>446.47</v>
      </c>
      <c r="N1073" s="74"/>
      <c r="P1073" s="71"/>
      <c r="S1073" s="74"/>
      <c r="U1073" s="71"/>
      <c r="X1073" s="68"/>
      <c r="Z1073" s="69"/>
      <c r="AA1073" s="69"/>
      <c r="AC1073" s="68"/>
      <c r="AJ1073"/>
      <c r="AK1073"/>
      <c r="AL1073"/>
      <c r="AM1073"/>
    </row>
    <row r="1074" spans="1:39" x14ac:dyDescent="0.3">
      <c r="A1074" s="54">
        <v>45007</v>
      </c>
      <c r="B1074" s="76">
        <v>248</v>
      </c>
      <c r="C1074" s="76">
        <v>814.9</v>
      </c>
      <c r="D1074" s="76">
        <v>52.68</v>
      </c>
      <c r="E1074" s="76">
        <v>1774</v>
      </c>
      <c r="F1074" s="76">
        <v>447.16</v>
      </c>
      <c r="N1074" s="74"/>
      <c r="P1074" s="71"/>
      <c r="S1074" s="74"/>
      <c r="U1074" s="71"/>
      <c r="X1074" s="68"/>
      <c r="Z1074" s="69"/>
      <c r="AA1074" s="69"/>
      <c r="AC1074" s="68"/>
      <c r="AJ1074"/>
      <c r="AK1074"/>
      <c r="AL1074"/>
      <c r="AM1074"/>
    </row>
    <row r="1075" spans="1:39" x14ac:dyDescent="0.3">
      <c r="A1075" s="54">
        <v>45008</v>
      </c>
      <c r="B1075" s="76">
        <v>247.7</v>
      </c>
      <c r="C1075" s="76">
        <v>820.8</v>
      </c>
      <c r="D1075" s="76">
        <v>52</v>
      </c>
      <c r="E1075" s="76">
        <v>1801</v>
      </c>
      <c r="F1075" s="76">
        <v>446.22</v>
      </c>
      <c r="N1075" s="74"/>
      <c r="P1075" s="71"/>
      <c r="S1075" s="74"/>
      <c r="U1075" s="71"/>
      <c r="X1075" s="68"/>
      <c r="Z1075" s="69"/>
      <c r="AA1075" s="69"/>
      <c r="AC1075" s="68"/>
      <c r="AJ1075"/>
      <c r="AK1075"/>
      <c r="AL1075"/>
      <c r="AM1075"/>
    </row>
    <row r="1076" spans="1:39" x14ac:dyDescent="0.3">
      <c r="A1076" s="54">
        <v>45009</v>
      </c>
      <c r="B1076" s="76">
        <v>243.9</v>
      </c>
      <c r="C1076" s="76">
        <v>813.4</v>
      </c>
      <c r="D1076" s="76">
        <v>50.82</v>
      </c>
      <c r="E1076" s="76">
        <v>1787</v>
      </c>
      <c r="F1076" s="76">
        <v>440.11</v>
      </c>
      <c r="N1076" s="74"/>
      <c r="P1076" s="71"/>
      <c r="S1076" s="74"/>
      <c r="U1076" s="71"/>
      <c r="X1076" s="68"/>
      <c r="Z1076" s="69"/>
      <c r="AA1076" s="69"/>
      <c r="AC1076" s="68"/>
      <c r="AJ1076"/>
      <c r="AK1076"/>
      <c r="AL1076"/>
      <c r="AM1076"/>
    </row>
    <row r="1077" spans="1:39" x14ac:dyDescent="0.3">
      <c r="A1077" s="54">
        <v>45012</v>
      </c>
      <c r="B1077" s="76">
        <v>247</v>
      </c>
      <c r="C1077" s="76">
        <v>817</v>
      </c>
      <c r="D1077" s="76">
        <v>52.08</v>
      </c>
      <c r="E1077" s="76">
        <v>1806</v>
      </c>
      <c r="F1077" s="76">
        <v>444.72</v>
      </c>
      <c r="N1077" s="74"/>
      <c r="P1077" s="71"/>
      <c r="S1077" s="74"/>
      <c r="U1077" s="71"/>
      <c r="X1077" s="68"/>
      <c r="Z1077" s="69"/>
      <c r="AA1077" s="69"/>
      <c r="AC1077" s="68"/>
      <c r="AJ1077"/>
      <c r="AK1077"/>
      <c r="AL1077"/>
      <c r="AM1077"/>
    </row>
    <row r="1078" spans="1:39" x14ac:dyDescent="0.3">
      <c r="A1078" s="54">
        <v>45013</v>
      </c>
      <c r="B1078" s="76">
        <v>246</v>
      </c>
      <c r="C1078" s="76">
        <v>814.2</v>
      </c>
      <c r="D1078" s="76">
        <v>51.52</v>
      </c>
      <c r="E1078" s="76">
        <v>1798.5</v>
      </c>
      <c r="F1078" s="76">
        <v>444.45</v>
      </c>
      <c r="N1078" s="74"/>
      <c r="P1078" s="71"/>
      <c r="S1078" s="74"/>
      <c r="U1078" s="71"/>
      <c r="X1078" s="68"/>
      <c r="Z1078" s="69"/>
      <c r="AA1078" s="69"/>
      <c r="AC1078" s="68"/>
      <c r="AJ1078"/>
      <c r="AK1078"/>
      <c r="AL1078"/>
      <c r="AM1078"/>
    </row>
    <row r="1079" spans="1:39" x14ac:dyDescent="0.3">
      <c r="A1079" s="54">
        <v>45014</v>
      </c>
      <c r="B1079" s="76">
        <v>247.7</v>
      </c>
      <c r="C1079" s="76">
        <v>822</v>
      </c>
      <c r="D1079" s="76">
        <v>52.38</v>
      </c>
      <c r="E1079" s="76">
        <v>1818.5</v>
      </c>
      <c r="F1079" s="76">
        <v>450.21</v>
      </c>
      <c r="N1079" s="74"/>
      <c r="P1079" s="71"/>
      <c r="S1079" s="74"/>
      <c r="U1079" s="71"/>
      <c r="X1079" s="68"/>
      <c r="Z1079" s="69"/>
      <c r="AA1079" s="69"/>
      <c r="AC1079" s="68"/>
      <c r="AJ1079"/>
      <c r="AK1079"/>
      <c r="AL1079"/>
      <c r="AM1079"/>
    </row>
    <row r="1080" spans="1:39" x14ac:dyDescent="0.3">
      <c r="A1080" s="54">
        <v>45015</v>
      </c>
      <c r="B1080" s="76">
        <v>246.4</v>
      </c>
      <c r="C1080" s="76">
        <v>827</v>
      </c>
      <c r="D1080" s="76">
        <v>53.12</v>
      </c>
      <c r="E1080" s="76">
        <v>1841</v>
      </c>
      <c r="F1080" s="76">
        <v>454.84</v>
      </c>
      <c r="N1080" s="74"/>
      <c r="P1080" s="71"/>
      <c r="S1080" s="74"/>
      <c r="U1080" s="71"/>
      <c r="X1080" s="68"/>
      <c r="Z1080" s="69"/>
      <c r="AA1080" s="69"/>
      <c r="AC1080" s="68"/>
      <c r="AJ1080"/>
      <c r="AK1080"/>
      <c r="AL1080"/>
      <c r="AM1080"/>
    </row>
    <row r="1081" spans="1:39" x14ac:dyDescent="0.3">
      <c r="A1081" s="54">
        <v>45016</v>
      </c>
      <c r="B1081" s="76">
        <v>249.3</v>
      </c>
      <c r="C1081" s="76">
        <v>844.4</v>
      </c>
      <c r="D1081" s="76">
        <v>52.92</v>
      </c>
      <c r="E1081" s="76">
        <v>1864</v>
      </c>
      <c r="F1081" s="76">
        <v>457.84</v>
      </c>
      <c r="N1081" s="74"/>
      <c r="P1081" s="71"/>
      <c r="S1081" s="74"/>
      <c r="U1081" s="71"/>
      <c r="X1081" s="68"/>
      <c r="Z1081" s="69"/>
      <c r="AA1081" s="69"/>
      <c r="AC1081" s="68"/>
      <c r="AJ1081"/>
      <c r="AK1081"/>
      <c r="AL1081"/>
      <c r="AM1081"/>
    </row>
    <row r="1082" spans="1:39" x14ac:dyDescent="0.3">
      <c r="A1082" s="54">
        <v>45019</v>
      </c>
      <c r="B1082" s="76">
        <v>247.8</v>
      </c>
      <c r="C1082" s="76">
        <v>844.1</v>
      </c>
      <c r="D1082" s="76">
        <v>52.78</v>
      </c>
      <c r="E1082" s="76">
        <v>1861</v>
      </c>
      <c r="F1082" s="76">
        <v>457.72</v>
      </c>
      <c r="N1082" s="74"/>
      <c r="P1082" s="71"/>
      <c r="S1082" s="74"/>
      <c r="U1082" s="71"/>
      <c r="X1082" s="68"/>
      <c r="Z1082" s="69"/>
      <c r="AA1082" s="69"/>
      <c r="AC1082" s="68"/>
      <c r="AJ1082"/>
      <c r="AK1082"/>
      <c r="AL1082"/>
      <c r="AM1082"/>
    </row>
    <row r="1083" spans="1:39" x14ac:dyDescent="0.3">
      <c r="A1083" s="54">
        <v>45020</v>
      </c>
      <c r="B1083" s="76">
        <v>248.3</v>
      </c>
      <c r="C1083" s="76">
        <v>851</v>
      </c>
      <c r="D1083" s="76">
        <v>52.62</v>
      </c>
      <c r="E1083" s="76">
        <v>1894</v>
      </c>
      <c r="F1083" s="76">
        <v>457.34</v>
      </c>
      <c r="N1083" s="74"/>
      <c r="P1083" s="71"/>
      <c r="S1083" s="74"/>
      <c r="U1083" s="71"/>
      <c r="X1083" s="68"/>
      <c r="Z1083" s="69"/>
      <c r="AA1083" s="69"/>
      <c r="AC1083" s="68"/>
      <c r="AJ1083"/>
      <c r="AK1083"/>
      <c r="AL1083"/>
      <c r="AM1083"/>
    </row>
    <row r="1084" spans="1:39" x14ac:dyDescent="0.3">
      <c r="A1084" s="54">
        <v>45021</v>
      </c>
      <c r="B1084" s="76">
        <v>248.9</v>
      </c>
      <c r="C1084" s="76">
        <v>844.6</v>
      </c>
      <c r="D1084" s="76">
        <v>52.12</v>
      </c>
      <c r="E1084" s="76">
        <v>1909.2</v>
      </c>
      <c r="F1084" s="76">
        <v>456.59</v>
      </c>
      <c r="N1084" s="74"/>
      <c r="P1084" s="71"/>
      <c r="S1084" s="74"/>
      <c r="U1084" s="71"/>
      <c r="X1084" s="68"/>
      <c r="Z1084" s="69"/>
      <c r="AA1084" s="69"/>
      <c r="AC1084" s="68"/>
      <c r="AJ1084"/>
      <c r="AK1084"/>
      <c r="AL1084"/>
      <c r="AM1084"/>
    </row>
    <row r="1085" spans="1:39" x14ac:dyDescent="0.3">
      <c r="A1085" s="54">
        <v>45022</v>
      </c>
      <c r="B1085" s="76">
        <v>248.9</v>
      </c>
      <c r="C1085" s="76">
        <v>829.1</v>
      </c>
      <c r="D1085" s="76">
        <v>52.18</v>
      </c>
      <c r="E1085" s="76">
        <v>1872</v>
      </c>
      <c r="F1085" s="76">
        <v>458.94</v>
      </c>
      <c r="N1085" s="74"/>
      <c r="P1085" s="71"/>
      <c r="S1085" s="74"/>
      <c r="U1085" s="71"/>
      <c r="X1085" s="68"/>
      <c r="Z1085" s="69"/>
      <c r="AA1085" s="69"/>
      <c r="AC1085" s="68"/>
      <c r="AJ1085"/>
      <c r="AK1085"/>
      <c r="AL1085"/>
      <c r="AM1085"/>
    </row>
    <row r="1086" spans="1:39" x14ac:dyDescent="0.3">
      <c r="A1086" s="54">
        <v>45027</v>
      </c>
      <c r="B1086" s="76">
        <v>251.8</v>
      </c>
      <c r="C1086" s="76">
        <v>840.7</v>
      </c>
      <c r="D1086" s="76">
        <v>52.92</v>
      </c>
      <c r="E1086" s="76">
        <v>1886.2</v>
      </c>
      <c r="F1086" s="76">
        <v>461.79</v>
      </c>
      <c r="N1086" s="74"/>
      <c r="P1086" s="71"/>
      <c r="S1086" s="74"/>
      <c r="U1086" s="71"/>
      <c r="X1086" s="68"/>
      <c r="Z1086" s="69"/>
      <c r="AA1086" s="69"/>
      <c r="AC1086" s="68"/>
      <c r="AJ1086"/>
      <c r="AK1086"/>
      <c r="AL1086"/>
      <c r="AM1086"/>
    </row>
    <row r="1087" spans="1:39" x14ac:dyDescent="0.3">
      <c r="A1087" s="54">
        <v>45028</v>
      </c>
      <c r="B1087" s="76">
        <v>252.1</v>
      </c>
      <c r="C1087" s="76">
        <v>836.6</v>
      </c>
      <c r="D1087" s="76">
        <v>52.6</v>
      </c>
      <c r="E1087" s="76">
        <v>1887.4</v>
      </c>
      <c r="F1087" s="76">
        <v>462.38</v>
      </c>
      <c r="N1087" s="74"/>
      <c r="P1087" s="71"/>
      <c r="S1087" s="74"/>
      <c r="U1087" s="71"/>
      <c r="X1087" s="68"/>
      <c r="Z1087" s="69"/>
      <c r="AA1087" s="69"/>
      <c r="AC1087" s="68"/>
      <c r="AJ1087"/>
      <c r="AK1087"/>
      <c r="AL1087"/>
      <c r="AM1087"/>
    </row>
    <row r="1088" spans="1:39" x14ac:dyDescent="0.3">
      <c r="A1088" s="54">
        <v>45029</v>
      </c>
      <c r="B1088" s="76">
        <v>255.2</v>
      </c>
      <c r="C1088" s="76">
        <v>883.9</v>
      </c>
      <c r="D1088" s="76">
        <v>52.5</v>
      </c>
      <c r="E1088" s="76">
        <v>1945.4</v>
      </c>
      <c r="F1088" s="76">
        <v>464.21</v>
      </c>
      <c r="N1088" s="74"/>
      <c r="P1088" s="71"/>
      <c r="S1088" s="74"/>
      <c r="U1088" s="71"/>
      <c r="X1088" s="68"/>
      <c r="Z1088" s="69"/>
      <c r="AA1088" s="69"/>
      <c r="AC1088" s="68"/>
      <c r="AJ1088"/>
      <c r="AK1088"/>
      <c r="AL1088"/>
      <c r="AM1088"/>
    </row>
    <row r="1089" spans="1:39" x14ac:dyDescent="0.3">
      <c r="A1089" s="54">
        <v>45030</v>
      </c>
      <c r="B1089" s="76">
        <v>259.60000000000002</v>
      </c>
      <c r="C1089" s="76">
        <v>892.8</v>
      </c>
      <c r="D1089" s="76">
        <v>53.46</v>
      </c>
      <c r="E1089" s="76">
        <v>1975</v>
      </c>
      <c r="F1089" s="76">
        <v>466.91</v>
      </c>
      <c r="N1089" s="74"/>
      <c r="P1089" s="71"/>
      <c r="S1089" s="74"/>
      <c r="U1089" s="71"/>
      <c r="X1089" s="68"/>
      <c r="Z1089" s="69"/>
      <c r="AA1089" s="69"/>
      <c r="AC1089" s="68"/>
      <c r="AJ1089"/>
      <c r="AK1089"/>
      <c r="AL1089"/>
      <c r="AM1089"/>
    </row>
    <row r="1090" spans="1:39" x14ac:dyDescent="0.3">
      <c r="A1090" s="54">
        <v>45033</v>
      </c>
      <c r="B1090" s="76">
        <v>255.5</v>
      </c>
      <c r="C1090" s="76">
        <v>873.6</v>
      </c>
      <c r="D1090" s="76">
        <v>52.54</v>
      </c>
      <c r="E1090" s="76">
        <v>1937.8</v>
      </c>
      <c r="F1090" s="76">
        <v>466.84</v>
      </c>
      <c r="N1090" s="74"/>
      <c r="P1090" s="71"/>
      <c r="S1090" s="74"/>
      <c r="U1090" s="71"/>
      <c r="X1090" s="68"/>
      <c r="Z1090" s="69"/>
      <c r="AA1090" s="69"/>
      <c r="AC1090" s="68"/>
      <c r="AJ1090"/>
      <c r="AK1090"/>
      <c r="AL1090"/>
      <c r="AM1090"/>
    </row>
    <row r="1091" spans="1:39" x14ac:dyDescent="0.3">
      <c r="A1091" s="54">
        <v>45034</v>
      </c>
      <c r="B1091" s="76">
        <v>255.3</v>
      </c>
      <c r="C1091" s="76">
        <v>877.5</v>
      </c>
      <c r="D1091" s="76">
        <v>52.22</v>
      </c>
      <c r="E1091" s="76">
        <v>1972</v>
      </c>
      <c r="F1091" s="76">
        <v>468.61</v>
      </c>
      <c r="N1091" s="74"/>
      <c r="P1091" s="71"/>
      <c r="S1091" s="74"/>
      <c r="U1091" s="71"/>
      <c r="X1091" s="68"/>
      <c r="Z1091" s="69"/>
      <c r="AA1091" s="69"/>
      <c r="AC1091" s="68"/>
      <c r="AJ1091"/>
      <c r="AK1091"/>
      <c r="AL1091"/>
      <c r="AM1091"/>
    </row>
    <row r="1092" spans="1:39" x14ac:dyDescent="0.3">
      <c r="A1092" s="54">
        <v>45035</v>
      </c>
      <c r="B1092" s="76">
        <v>254.5</v>
      </c>
      <c r="C1092" s="76">
        <v>885</v>
      </c>
      <c r="D1092" s="76">
        <v>52.36</v>
      </c>
      <c r="E1092" s="76">
        <v>1964.2</v>
      </c>
      <c r="F1092" s="76">
        <v>468.13</v>
      </c>
      <c r="N1092" s="74"/>
      <c r="P1092" s="71"/>
      <c r="S1092" s="74"/>
      <c r="U1092" s="71"/>
      <c r="X1092" s="68"/>
      <c r="Z1092" s="69"/>
      <c r="AA1092" s="69"/>
      <c r="AC1092" s="68"/>
      <c r="AJ1092"/>
      <c r="AK1092"/>
      <c r="AL1092"/>
      <c r="AM1092"/>
    </row>
    <row r="1093" spans="1:39" x14ac:dyDescent="0.3">
      <c r="A1093" s="54">
        <v>45036</v>
      </c>
      <c r="B1093" s="76">
        <v>251.7</v>
      </c>
      <c r="C1093" s="76">
        <v>896.5</v>
      </c>
      <c r="D1093" s="76">
        <v>50.16</v>
      </c>
      <c r="E1093" s="76">
        <v>1996.2</v>
      </c>
      <c r="F1093" s="76">
        <v>467.43</v>
      </c>
      <c r="N1093" s="74"/>
      <c r="P1093" s="71"/>
      <c r="S1093" s="74"/>
      <c r="U1093" s="71"/>
      <c r="X1093" s="68"/>
      <c r="Z1093" s="69"/>
      <c r="AA1093" s="69"/>
      <c r="AC1093" s="68"/>
      <c r="AJ1093"/>
      <c r="AK1093"/>
      <c r="AL1093"/>
      <c r="AM1093"/>
    </row>
    <row r="1094" spans="1:39" x14ac:dyDescent="0.3">
      <c r="A1094" s="54">
        <v>45037</v>
      </c>
      <c r="B1094" s="76">
        <v>252.1</v>
      </c>
      <c r="C1094" s="76">
        <v>901.1</v>
      </c>
      <c r="D1094" s="76">
        <v>50.76</v>
      </c>
      <c r="E1094" s="76">
        <v>2003.5</v>
      </c>
      <c r="F1094" s="76">
        <v>469</v>
      </c>
      <c r="N1094" s="74"/>
      <c r="P1094" s="71"/>
      <c r="S1094" s="74"/>
      <c r="U1094" s="71"/>
      <c r="X1094" s="68"/>
      <c r="Z1094" s="69"/>
      <c r="AA1094" s="69"/>
      <c r="AC1094" s="68"/>
      <c r="AJ1094"/>
      <c r="AK1094"/>
      <c r="AL1094"/>
      <c r="AM1094"/>
    </row>
    <row r="1095" spans="1:39" x14ac:dyDescent="0.3">
      <c r="A1095" s="54">
        <v>45040</v>
      </c>
      <c r="B1095" s="76">
        <v>254.5</v>
      </c>
      <c r="C1095" s="76">
        <v>902</v>
      </c>
      <c r="D1095" s="76">
        <v>50.92</v>
      </c>
      <c r="E1095" s="76">
        <v>2014</v>
      </c>
      <c r="F1095" s="76">
        <v>468.97</v>
      </c>
      <c r="N1095" s="74"/>
      <c r="P1095" s="71"/>
      <c r="S1095" s="74"/>
      <c r="U1095" s="71"/>
      <c r="X1095" s="68"/>
      <c r="Z1095" s="69"/>
      <c r="AA1095" s="69"/>
      <c r="AC1095" s="68"/>
      <c r="AJ1095"/>
      <c r="AK1095"/>
      <c r="AL1095"/>
      <c r="AM1095"/>
    </row>
    <row r="1096" spans="1:39" x14ac:dyDescent="0.3">
      <c r="A1096" s="54">
        <v>45041</v>
      </c>
      <c r="B1096" s="76">
        <v>254.3</v>
      </c>
      <c r="C1096" s="76">
        <v>889.4</v>
      </c>
      <c r="D1096" s="76">
        <v>50.08</v>
      </c>
      <c r="E1096" s="76">
        <v>1992.6</v>
      </c>
      <c r="F1096" s="76">
        <v>467.08</v>
      </c>
      <c r="N1096" s="74"/>
      <c r="P1096" s="71"/>
      <c r="S1096" s="74"/>
      <c r="U1096" s="71"/>
      <c r="X1096" s="68"/>
      <c r="Z1096" s="69"/>
      <c r="AA1096" s="69"/>
      <c r="AC1096" s="68"/>
      <c r="AJ1096"/>
      <c r="AK1096"/>
      <c r="AL1096"/>
      <c r="AM1096"/>
    </row>
    <row r="1097" spans="1:39" x14ac:dyDescent="0.3">
      <c r="A1097" s="54">
        <v>45042</v>
      </c>
      <c r="B1097" s="76">
        <v>251.6</v>
      </c>
      <c r="C1097" s="76">
        <v>875.4</v>
      </c>
      <c r="D1097" s="76">
        <v>49.86</v>
      </c>
      <c r="E1097" s="76">
        <v>1961.6</v>
      </c>
      <c r="F1097" s="76">
        <v>463.21</v>
      </c>
      <c r="N1097" s="74"/>
      <c r="P1097" s="71"/>
      <c r="S1097" s="74"/>
      <c r="U1097" s="71"/>
      <c r="X1097" s="68"/>
      <c r="Z1097" s="69"/>
      <c r="AA1097" s="69"/>
      <c r="AC1097" s="68"/>
      <c r="AJ1097"/>
      <c r="AK1097"/>
      <c r="AL1097"/>
      <c r="AM1097"/>
    </row>
    <row r="1098" spans="1:39" x14ac:dyDescent="0.3">
      <c r="A1098" s="54">
        <v>45043</v>
      </c>
      <c r="B1098" s="76">
        <v>251.3</v>
      </c>
      <c r="C1098" s="76">
        <v>877.1</v>
      </c>
      <c r="D1098" s="76">
        <v>49.89</v>
      </c>
      <c r="E1098" s="76">
        <v>1974.4</v>
      </c>
      <c r="F1098" s="76">
        <v>464.03</v>
      </c>
      <c r="N1098" s="74"/>
      <c r="P1098" s="71"/>
      <c r="S1098" s="74"/>
      <c r="U1098" s="71"/>
      <c r="X1098" s="68"/>
      <c r="Z1098" s="69"/>
      <c r="AA1098" s="69"/>
      <c r="AC1098" s="68"/>
      <c r="AJ1098"/>
      <c r="AK1098"/>
      <c r="AL1098"/>
      <c r="AM1098"/>
    </row>
    <row r="1099" spans="1:39" x14ac:dyDescent="0.3">
      <c r="A1099" s="54">
        <v>45044</v>
      </c>
      <c r="B1099" s="76">
        <v>252.3</v>
      </c>
      <c r="C1099" s="76">
        <v>871</v>
      </c>
      <c r="D1099" s="76">
        <v>50.48</v>
      </c>
      <c r="E1099" s="76">
        <v>1966.8</v>
      </c>
      <c r="F1099" s="76">
        <v>466.64</v>
      </c>
      <c r="N1099" s="74"/>
      <c r="P1099" s="71"/>
      <c r="S1099" s="74"/>
      <c r="U1099" s="71"/>
      <c r="X1099" s="68"/>
      <c r="Z1099" s="69"/>
      <c r="AA1099" s="69"/>
      <c r="AC1099" s="68"/>
      <c r="AJ1099"/>
      <c r="AK1099"/>
      <c r="AL1099"/>
      <c r="AM1099"/>
    </row>
    <row r="1100" spans="1:39" x14ac:dyDescent="0.3">
      <c r="A1100" s="54">
        <v>45048</v>
      </c>
      <c r="B1100" s="76">
        <v>249.3</v>
      </c>
      <c r="C1100" s="76">
        <v>868.7</v>
      </c>
      <c r="D1100" s="76">
        <v>49.63</v>
      </c>
      <c r="E1100" s="76">
        <v>1953.6</v>
      </c>
      <c r="F1100" s="76">
        <v>461.08</v>
      </c>
      <c r="N1100" s="74"/>
      <c r="P1100" s="71"/>
      <c r="S1100" s="74"/>
      <c r="U1100" s="71"/>
      <c r="X1100" s="68"/>
      <c r="Z1100" s="69"/>
      <c r="AA1100" s="69"/>
      <c r="AC1100" s="68"/>
      <c r="AJ1100"/>
      <c r="AK1100"/>
      <c r="AL1100"/>
      <c r="AM1100"/>
    </row>
    <row r="1101" spans="1:39" x14ac:dyDescent="0.3">
      <c r="A1101" s="54">
        <v>45049</v>
      </c>
      <c r="B1101" s="76">
        <v>253.1</v>
      </c>
      <c r="C1101" s="76">
        <v>879.2</v>
      </c>
      <c r="D1101" s="76">
        <v>49.92</v>
      </c>
      <c r="E1101" s="76">
        <v>1994.2</v>
      </c>
      <c r="F1101" s="76">
        <v>462.51</v>
      </c>
      <c r="N1101" s="74"/>
      <c r="P1101" s="71"/>
      <c r="S1101" s="74"/>
      <c r="U1101" s="71"/>
      <c r="X1101" s="68"/>
      <c r="Z1101" s="69"/>
      <c r="AA1101" s="69"/>
      <c r="AC1101" s="68"/>
      <c r="AJ1101"/>
      <c r="AK1101"/>
      <c r="AL1101"/>
      <c r="AM1101"/>
    </row>
    <row r="1102" spans="1:39" x14ac:dyDescent="0.3">
      <c r="A1102" s="54">
        <v>45050</v>
      </c>
      <c r="B1102" s="76">
        <v>265</v>
      </c>
      <c r="C1102" s="76">
        <v>873.7</v>
      </c>
      <c r="D1102" s="76">
        <v>50.04</v>
      </c>
      <c r="E1102" s="76">
        <v>1980.2</v>
      </c>
      <c r="F1102" s="76">
        <v>460.34</v>
      </c>
      <c r="N1102" s="74"/>
      <c r="P1102" s="71"/>
      <c r="S1102" s="74"/>
      <c r="U1102" s="71"/>
      <c r="X1102" s="68"/>
      <c r="Z1102" s="69"/>
      <c r="AA1102" s="69"/>
      <c r="AC1102" s="68"/>
      <c r="AJ1102"/>
      <c r="AK1102"/>
      <c r="AL1102"/>
      <c r="AM1102"/>
    </row>
    <row r="1103" spans="1:39" x14ac:dyDescent="0.3">
      <c r="A1103" s="54">
        <v>45051</v>
      </c>
      <c r="B1103" s="76">
        <v>269.5</v>
      </c>
      <c r="C1103" s="76">
        <v>876.9</v>
      </c>
      <c r="D1103" s="76">
        <v>50.96</v>
      </c>
      <c r="E1103" s="76">
        <v>1993.8</v>
      </c>
      <c r="F1103" s="76">
        <v>465.31</v>
      </c>
      <c r="N1103" s="74"/>
      <c r="P1103" s="71"/>
      <c r="S1103" s="74"/>
      <c r="U1103" s="71"/>
      <c r="X1103" s="68"/>
      <c r="Z1103" s="69"/>
      <c r="AA1103" s="69"/>
      <c r="AC1103" s="68"/>
      <c r="AJ1103"/>
      <c r="AK1103"/>
      <c r="AL1103"/>
      <c r="AM1103"/>
    </row>
    <row r="1104" spans="1:39" x14ac:dyDescent="0.3">
      <c r="A1104" s="54">
        <v>45054</v>
      </c>
      <c r="B1104" s="76">
        <v>268.89999999999998</v>
      </c>
      <c r="C1104" s="76">
        <v>884.5</v>
      </c>
      <c r="D1104" s="76">
        <v>51.6</v>
      </c>
      <c r="E1104" s="76">
        <v>2009.5</v>
      </c>
      <c r="F1104" s="76">
        <v>466.94</v>
      </c>
      <c r="N1104" s="74"/>
      <c r="P1104" s="71"/>
      <c r="S1104" s="74"/>
      <c r="U1104" s="71"/>
      <c r="X1104" s="68"/>
      <c r="Z1104" s="69"/>
      <c r="AA1104" s="69"/>
      <c r="AC1104" s="68"/>
      <c r="AJ1104"/>
      <c r="AK1104"/>
      <c r="AL1104"/>
      <c r="AM1104"/>
    </row>
    <row r="1105" spans="1:39" x14ac:dyDescent="0.3">
      <c r="A1105" s="54">
        <v>45055</v>
      </c>
      <c r="B1105" s="76">
        <v>269.89999999999998</v>
      </c>
      <c r="C1105" s="76">
        <v>880.4</v>
      </c>
      <c r="D1105" s="76">
        <v>51.24</v>
      </c>
      <c r="E1105" s="76">
        <v>1988.2</v>
      </c>
      <c r="F1105" s="76">
        <v>465.41</v>
      </c>
      <c r="N1105" s="74"/>
      <c r="P1105" s="71"/>
      <c r="S1105" s="74"/>
      <c r="U1105" s="71"/>
      <c r="X1105" s="68"/>
      <c r="Z1105" s="69"/>
      <c r="AA1105" s="69"/>
      <c r="AC1105" s="68"/>
      <c r="AJ1105"/>
      <c r="AK1105"/>
      <c r="AL1105"/>
      <c r="AM1105"/>
    </row>
    <row r="1106" spans="1:39" x14ac:dyDescent="0.3">
      <c r="A1106" s="54">
        <v>45056</v>
      </c>
      <c r="B1106" s="76">
        <v>268</v>
      </c>
      <c r="C1106" s="76">
        <v>872.3</v>
      </c>
      <c r="D1106" s="76">
        <v>51.32</v>
      </c>
      <c r="E1106" s="76">
        <v>1959.8</v>
      </c>
      <c r="F1106" s="76">
        <v>463.64</v>
      </c>
      <c r="N1106" s="74"/>
      <c r="P1106" s="71"/>
      <c r="S1106" s="74"/>
      <c r="U1106" s="71"/>
      <c r="X1106" s="68"/>
      <c r="Z1106" s="69"/>
      <c r="AA1106" s="69"/>
      <c r="AC1106" s="68"/>
      <c r="AJ1106"/>
      <c r="AK1106"/>
      <c r="AL1106"/>
      <c r="AM1106"/>
    </row>
    <row r="1107" spans="1:39" x14ac:dyDescent="0.3">
      <c r="A1107" s="54">
        <v>45057</v>
      </c>
      <c r="B1107" s="76">
        <v>269.39999999999998</v>
      </c>
      <c r="C1107" s="76">
        <v>887.6</v>
      </c>
      <c r="D1107" s="76">
        <v>52.34</v>
      </c>
      <c r="E1107" s="76">
        <v>1988.8</v>
      </c>
      <c r="F1107" s="76">
        <v>463.62</v>
      </c>
      <c r="N1107" s="74"/>
      <c r="P1107" s="71"/>
      <c r="S1107" s="74"/>
      <c r="U1107" s="71"/>
      <c r="X1107" s="68"/>
      <c r="Z1107" s="69"/>
      <c r="AA1107" s="69"/>
      <c r="AC1107" s="68"/>
      <c r="AJ1107"/>
      <c r="AK1107"/>
      <c r="AL1107"/>
      <c r="AM1107"/>
    </row>
    <row r="1108" spans="1:39" x14ac:dyDescent="0.3">
      <c r="A1108" s="54">
        <v>45058</v>
      </c>
      <c r="B1108" s="76">
        <v>272.39999999999998</v>
      </c>
      <c r="C1108" s="76">
        <v>885.4</v>
      </c>
      <c r="D1108" s="76">
        <v>52.44</v>
      </c>
      <c r="E1108" s="76">
        <v>1975.4</v>
      </c>
      <c r="F1108" s="76">
        <v>465.49</v>
      </c>
      <c r="N1108" s="74"/>
      <c r="P1108" s="71"/>
      <c r="S1108" s="74"/>
      <c r="U1108" s="71"/>
      <c r="X1108" s="68"/>
      <c r="Z1108" s="69"/>
      <c r="AA1108" s="69"/>
      <c r="AC1108" s="68"/>
      <c r="AJ1108"/>
      <c r="AK1108"/>
      <c r="AL1108"/>
      <c r="AM1108"/>
    </row>
    <row r="1109" spans="1:39" x14ac:dyDescent="0.3">
      <c r="A1109" s="54">
        <v>45061</v>
      </c>
      <c r="B1109" s="76">
        <v>270.3</v>
      </c>
      <c r="C1109" s="76">
        <v>881.1</v>
      </c>
      <c r="D1109" s="76">
        <v>52.26</v>
      </c>
      <c r="E1109" s="76">
        <v>1979.2</v>
      </c>
      <c r="F1109" s="76">
        <v>466.67</v>
      </c>
      <c r="N1109" s="74"/>
      <c r="P1109" s="71"/>
      <c r="S1109" s="74"/>
      <c r="U1109" s="71"/>
      <c r="X1109" s="68"/>
      <c r="Z1109" s="69"/>
      <c r="AA1109" s="69"/>
      <c r="AC1109" s="68"/>
      <c r="AJ1109"/>
      <c r="AK1109"/>
      <c r="AL1109"/>
      <c r="AM1109"/>
    </row>
    <row r="1110" spans="1:39" x14ac:dyDescent="0.3">
      <c r="A1110" s="54">
        <v>45062</v>
      </c>
      <c r="B1110" s="76">
        <v>270.8</v>
      </c>
      <c r="C1110" s="76">
        <v>876</v>
      </c>
      <c r="D1110" s="76">
        <v>51.4</v>
      </c>
      <c r="E1110" s="76">
        <v>1976</v>
      </c>
      <c r="F1110" s="76">
        <v>464.7</v>
      </c>
      <c r="N1110" s="74"/>
      <c r="P1110" s="71"/>
      <c r="S1110" s="74"/>
      <c r="U1110" s="71"/>
      <c r="X1110" s="68"/>
      <c r="Z1110" s="69"/>
      <c r="AA1110" s="69"/>
      <c r="AC1110" s="68"/>
      <c r="AJ1110"/>
      <c r="AK1110"/>
      <c r="AL1110"/>
      <c r="AM1110"/>
    </row>
    <row r="1111" spans="1:39" x14ac:dyDescent="0.3">
      <c r="A1111" s="54">
        <v>45063</v>
      </c>
      <c r="B1111" s="76">
        <v>270.3</v>
      </c>
      <c r="C1111" s="76">
        <v>874.4</v>
      </c>
      <c r="D1111" s="76">
        <v>51.24</v>
      </c>
      <c r="E1111" s="76">
        <v>1979</v>
      </c>
      <c r="F1111" s="76">
        <v>463.98</v>
      </c>
      <c r="N1111" s="74"/>
      <c r="P1111" s="71"/>
      <c r="S1111" s="74"/>
      <c r="U1111" s="71"/>
      <c r="X1111" s="68"/>
      <c r="Z1111" s="69"/>
      <c r="AA1111" s="69"/>
      <c r="AC1111" s="68"/>
      <c r="AJ1111"/>
      <c r="AK1111"/>
      <c r="AL1111"/>
      <c r="AM1111"/>
    </row>
    <row r="1112" spans="1:39" x14ac:dyDescent="0.3">
      <c r="A1112" s="54">
        <v>45064</v>
      </c>
      <c r="B1112" s="76">
        <v>273.60000000000002</v>
      </c>
      <c r="C1112" s="76">
        <v>872.5</v>
      </c>
      <c r="D1112" s="76">
        <v>53.32</v>
      </c>
      <c r="E1112" s="76">
        <v>1983.8</v>
      </c>
      <c r="F1112" s="76">
        <v>465.79</v>
      </c>
      <c r="N1112" s="74"/>
      <c r="P1112" s="71"/>
      <c r="S1112" s="74"/>
      <c r="U1112" s="71"/>
      <c r="X1112" s="68"/>
      <c r="Z1112" s="69"/>
      <c r="AA1112" s="69"/>
      <c r="AC1112" s="68"/>
      <c r="AJ1112"/>
      <c r="AK1112"/>
      <c r="AL1112"/>
      <c r="AM1112"/>
    </row>
    <row r="1113" spans="1:39" x14ac:dyDescent="0.3">
      <c r="A1113" s="54">
        <v>45065</v>
      </c>
      <c r="B1113" s="76">
        <v>275.89999999999998</v>
      </c>
      <c r="C1113" s="76">
        <v>874.3</v>
      </c>
      <c r="D1113" s="76">
        <v>53.72</v>
      </c>
      <c r="E1113" s="76">
        <v>2002.5</v>
      </c>
      <c r="F1113" s="76">
        <v>468.85</v>
      </c>
      <c r="N1113" s="74"/>
      <c r="P1113" s="71"/>
      <c r="S1113" s="74"/>
      <c r="U1113" s="71"/>
      <c r="X1113" s="68"/>
      <c r="Z1113" s="69"/>
      <c r="AA1113" s="69"/>
      <c r="AC1113" s="68"/>
      <c r="AJ1113"/>
      <c r="AK1113"/>
      <c r="AL1113"/>
      <c r="AM1113"/>
    </row>
    <row r="1114" spans="1:39" x14ac:dyDescent="0.3">
      <c r="A1114" s="54">
        <v>45068</v>
      </c>
      <c r="B1114" s="76">
        <v>278.8</v>
      </c>
      <c r="C1114" s="76">
        <v>878.2</v>
      </c>
      <c r="D1114" s="76">
        <v>54.6</v>
      </c>
      <c r="E1114" s="76">
        <v>2022.5</v>
      </c>
      <c r="F1114" s="76">
        <v>468.91</v>
      </c>
      <c r="N1114" s="74"/>
      <c r="P1114" s="71"/>
      <c r="S1114" s="74"/>
      <c r="U1114" s="71"/>
      <c r="X1114" s="68"/>
      <c r="Z1114" s="69"/>
      <c r="AA1114" s="69"/>
      <c r="AC1114" s="68"/>
      <c r="AJ1114"/>
      <c r="AK1114"/>
      <c r="AL1114"/>
      <c r="AM1114"/>
    </row>
    <row r="1115" spans="1:39" x14ac:dyDescent="0.3">
      <c r="A1115" s="54">
        <v>45069</v>
      </c>
      <c r="B1115" s="76">
        <v>269.5</v>
      </c>
      <c r="C1115" s="76">
        <v>834.2</v>
      </c>
      <c r="D1115" s="76">
        <v>55.52</v>
      </c>
      <c r="E1115" s="76">
        <v>1890.2</v>
      </c>
      <c r="F1115" s="76">
        <v>466.1</v>
      </c>
      <c r="N1115" s="74"/>
      <c r="P1115" s="71"/>
      <c r="S1115" s="74"/>
      <c r="U1115" s="71"/>
      <c r="X1115" s="68"/>
      <c r="Z1115" s="69"/>
      <c r="AA1115" s="69"/>
      <c r="AC1115" s="68"/>
      <c r="AJ1115"/>
      <c r="AK1115"/>
      <c r="AL1115"/>
      <c r="AM1115"/>
    </row>
    <row r="1116" spans="1:39" x14ac:dyDescent="0.3">
      <c r="A1116" s="54">
        <v>45070</v>
      </c>
      <c r="B1116" s="76">
        <v>265.5</v>
      </c>
      <c r="C1116" s="76">
        <v>817.1</v>
      </c>
      <c r="D1116" s="76">
        <v>54.24</v>
      </c>
      <c r="E1116" s="76">
        <v>1886.4</v>
      </c>
      <c r="F1116" s="76">
        <v>457.65</v>
      </c>
      <c r="N1116" s="74"/>
      <c r="P1116" s="71"/>
      <c r="S1116" s="74"/>
      <c r="U1116" s="71"/>
      <c r="X1116" s="68"/>
      <c r="Z1116" s="69"/>
      <c r="AA1116" s="69"/>
      <c r="AC1116" s="68"/>
      <c r="AJ1116"/>
      <c r="AK1116"/>
      <c r="AL1116"/>
      <c r="AM1116"/>
    </row>
    <row r="1117" spans="1:39" x14ac:dyDescent="0.3">
      <c r="A1117" s="54">
        <v>45071</v>
      </c>
      <c r="B1117" s="76">
        <v>266.8</v>
      </c>
      <c r="C1117" s="76">
        <v>823.4</v>
      </c>
      <c r="D1117" s="76">
        <v>53.92</v>
      </c>
      <c r="E1117" s="76">
        <v>1914.8</v>
      </c>
      <c r="F1117" s="76">
        <v>456.18</v>
      </c>
      <c r="N1117" s="74"/>
      <c r="P1117" s="71"/>
      <c r="S1117" s="74"/>
      <c r="U1117" s="71"/>
      <c r="X1117" s="68"/>
      <c r="Z1117" s="69"/>
      <c r="AA1117" s="69"/>
      <c r="AC1117" s="68"/>
      <c r="AJ1117"/>
      <c r="AK1117"/>
      <c r="AL1117"/>
      <c r="AM1117"/>
    </row>
    <row r="1118" spans="1:39" x14ac:dyDescent="0.3">
      <c r="A1118" s="54">
        <v>45072</v>
      </c>
      <c r="B1118" s="76">
        <v>271.7</v>
      </c>
      <c r="C1118" s="76">
        <v>843.5</v>
      </c>
      <c r="D1118" s="76">
        <v>54.46</v>
      </c>
      <c r="E1118" s="76">
        <v>1959.2</v>
      </c>
      <c r="F1118" s="76">
        <v>461.41</v>
      </c>
      <c r="N1118" s="74"/>
      <c r="P1118" s="71"/>
      <c r="S1118" s="74"/>
      <c r="U1118" s="71"/>
      <c r="X1118" s="68"/>
      <c r="Z1118" s="69"/>
      <c r="AA1118" s="69"/>
      <c r="AC1118" s="68"/>
      <c r="AJ1118"/>
      <c r="AK1118"/>
      <c r="AL1118"/>
      <c r="AM1118"/>
    </row>
    <row r="1119" spans="1:39" x14ac:dyDescent="0.3">
      <c r="A1119" s="54">
        <v>45075</v>
      </c>
      <c r="B1119" s="76">
        <v>270</v>
      </c>
      <c r="C1119" s="76">
        <v>840</v>
      </c>
      <c r="D1119" s="76">
        <v>54.28</v>
      </c>
      <c r="E1119" s="76">
        <v>1948.2</v>
      </c>
      <c r="F1119" s="76">
        <v>460.87</v>
      </c>
      <c r="N1119" s="74"/>
      <c r="P1119" s="71"/>
      <c r="S1119" s="74"/>
      <c r="U1119" s="71"/>
      <c r="X1119" s="68"/>
      <c r="Z1119" s="69"/>
      <c r="AA1119" s="69"/>
      <c r="AC1119" s="68"/>
      <c r="AJ1119"/>
      <c r="AK1119"/>
      <c r="AL1119"/>
      <c r="AM1119"/>
    </row>
    <row r="1120" spans="1:39" x14ac:dyDescent="0.3">
      <c r="A1120" s="54">
        <v>45076</v>
      </c>
      <c r="B1120" s="76">
        <v>270.3</v>
      </c>
      <c r="C1120" s="76">
        <v>836</v>
      </c>
      <c r="D1120" s="76">
        <v>54.02</v>
      </c>
      <c r="E1120" s="76">
        <v>1953.4</v>
      </c>
      <c r="F1120" s="76">
        <v>456.63</v>
      </c>
      <c r="N1120" s="74"/>
      <c r="P1120" s="71"/>
      <c r="S1120" s="74"/>
      <c r="U1120" s="71"/>
      <c r="X1120" s="68"/>
      <c r="Z1120" s="69"/>
      <c r="AA1120" s="69"/>
      <c r="AC1120" s="68"/>
      <c r="AJ1120"/>
      <c r="AK1120"/>
      <c r="AL1120"/>
      <c r="AM1120"/>
    </row>
    <row r="1121" spans="1:39" x14ac:dyDescent="0.3">
      <c r="A1121" s="54">
        <v>45077</v>
      </c>
      <c r="B1121" s="76">
        <v>266.60000000000002</v>
      </c>
      <c r="C1121" s="76">
        <v>813.9</v>
      </c>
      <c r="D1121" s="76">
        <v>51.9</v>
      </c>
      <c r="E1121" s="76">
        <v>1901.8</v>
      </c>
      <c r="F1121" s="76">
        <v>451.76</v>
      </c>
      <c r="N1121" s="74"/>
      <c r="P1121" s="71"/>
      <c r="S1121" s="74"/>
      <c r="U1121" s="71"/>
      <c r="X1121" s="68"/>
      <c r="Z1121" s="69"/>
      <c r="AA1121" s="69"/>
      <c r="AC1121" s="68"/>
      <c r="AJ1121"/>
      <c r="AK1121"/>
      <c r="AL1121"/>
      <c r="AM1121"/>
    </row>
    <row r="1122" spans="1:39" x14ac:dyDescent="0.3">
      <c r="A1122" s="54">
        <v>45078</v>
      </c>
      <c r="B1122" s="76">
        <v>271.3</v>
      </c>
      <c r="C1122" s="76">
        <v>805.8</v>
      </c>
      <c r="D1122" s="76">
        <v>52.22</v>
      </c>
      <c r="E1122" s="76">
        <v>1908.6</v>
      </c>
      <c r="F1122" s="76">
        <v>455.27</v>
      </c>
      <c r="N1122" s="74"/>
      <c r="P1122" s="71"/>
      <c r="S1122" s="74"/>
      <c r="U1122" s="71"/>
      <c r="X1122" s="68"/>
      <c r="Z1122" s="69"/>
      <c r="AA1122" s="69"/>
      <c r="AC1122" s="68"/>
      <c r="AJ1122"/>
      <c r="AK1122"/>
      <c r="AL1122"/>
      <c r="AM1122"/>
    </row>
    <row r="1123" spans="1:39" x14ac:dyDescent="0.3">
      <c r="A1123" s="54">
        <v>45079</v>
      </c>
      <c r="B1123" s="76">
        <v>279.10000000000002</v>
      </c>
      <c r="C1123" s="76">
        <v>830.9</v>
      </c>
      <c r="D1123" s="76">
        <v>54.16</v>
      </c>
      <c r="E1123" s="76">
        <v>1957.2</v>
      </c>
      <c r="F1123" s="76">
        <v>462.15</v>
      </c>
      <c r="N1123" s="74"/>
      <c r="P1123" s="71"/>
      <c r="S1123" s="74"/>
      <c r="U1123" s="71"/>
      <c r="X1123" s="68"/>
      <c r="Z1123" s="69"/>
      <c r="AA1123" s="69"/>
      <c r="AC1123" s="68"/>
      <c r="AJ1123"/>
      <c r="AK1123"/>
      <c r="AL1123"/>
      <c r="AM1123"/>
    </row>
    <row r="1124" spans="1:39" x14ac:dyDescent="0.3">
      <c r="A1124" s="54">
        <v>45082</v>
      </c>
      <c r="B1124" s="76">
        <v>278.2</v>
      </c>
      <c r="C1124" s="76">
        <v>814</v>
      </c>
      <c r="D1124" s="76">
        <v>55.2</v>
      </c>
      <c r="E1124" s="76">
        <v>1918.8</v>
      </c>
      <c r="F1124" s="76">
        <v>459.93</v>
      </c>
      <c r="N1124" s="74"/>
      <c r="P1124" s="71"/>
      <c r="S1124" s="74"/>
      <c r="U1124" s="71"/>
      <c r="X1124" s="68"/>
      <c r="Z1124" s="69"/>
      <c r="AA1124" s="69"/>
      <c r="AC1124" s="68"/>
      <c r="AJ1124"/>
      <c r="AK1124"/>
      <c r="AL1124"/>
      <c r="AM1124"/>
    </row>
    <row r="1125" spans="1:39" x14ac:dyDescent="0.3">
      <c r="A1125" s="54">
        <v>45083</v>
      </c>
      <c r="B1125" s="76">
        <v>278.2</v>
      </c>
      <c r="C1125" s="76">
        <v>812.3</v>
      </c>
      <c r="D1125" s="76">
        <v>55.2</v>
      </c>
      <c r="E1125" s="76">
        <v>1914.8</v>
      </c>
      <c r="F1125" s="76">
        <v>461.68</v>
      </c>
      <c r="N1125" s="74"/>
      <c r="P1125" s="71"/>
      <c r="S1125" s="74"/>
      <c r="U1125" s="71"/>
      <c r="X1125" s="68"/>
      <c r="Z1125" s="69"/>
      <c r="AA1125" s="69"/>
      <c r="AC1125" s="68"/>
      <c r="AJ1125"/>
      <c r="AK1125"/>
      <c r="AL1125"/>
      <c r="AM1125"/>
    </row>
    <row r="1126" spans="1:39" x14ac:dyDescent="0.3">
      <c r="A1126" s="54">
        <v>45084</v>
      </c>
      <c r="B1126" s="76">
        <v>276.2</v>
      </c>
      <c r="C1126" s="76">
        <v>812.7</v>
      </c>
      <c r="D1126" s="76">
        <v>55.3</v>
      </c>
      <c r="E1126" s="76">
        <v>1891.4</v>
      </c>
      <c r="F1126" s="76">
        <v>460.8</v>
      </c>
      <c r="N1126" s="74"/>
      <c r="P1126" s="71"/>
      <c r="S1126" s="74"/>
      <c r="U1126" s="71"/>
      <c r="X1126" s="68"/>
      <c r="Z1126" s="69"/>
      <c r="AA1126" s="69"/>
      <c r="AC1126" s="68"/>
      <c r="AJ1126"/>
      <c r="AK1126"/>
      <c r="AL1126"/>
      <c r="AM1126"/>
    </row>
    <row r="1127" spans="1:39" x14ac:dyDescent="0.3">
      <c r="A1127" s="54">
        <v>45085</v>
      </c>
      <c r="B1127" s="76">
        <v>276.60000000000002</v>
      </c>
      <c r="C1127" s="76">
        <v>818</v>
      </c>
      <c r="D1127" s="76">
        <v>55.76</v>
      </c>
      <c r="E1127" s="76">
        <v>1903.2</v>
      </c>
      <c r="F1127" s="76">
        <v>460.7</v>
      </c>
      <c r="N1127" s="74"/>
      <c r="P1127" s="71"/>
      <c r="S1127" s="74"/>
      <c r="U1127" s="71"/>
      <c r="X1127" s="68"/>
      <c r="Z1127" s="69"/>
      <c r="AA1127" s="69"/>
      <c r="AC1127" s="68"/>
      <c r="AJ1127"/>
      <c r="AK1127"/>
      <c r="AL1127"/>
      <c r="AM1127"/>
    </row>
    <row r="1128" spans="1:39" x14ac:dyDescent="0.3">
      <c r="A1128" s="54">
        <v>45086</v>
      </c>
      <c r="B1128" s="76">
        <v>276.39999999999998</v>
      </c>
      <c r="C1128" s="76">
        <v>820</v>
      </c>
      <c r="D1128" s="76">
        <v>56.46</v>
      </c>
      <c r="E1128" s="76">
        <v>1916.4</v>
      </c>
      <c r="F1128" s="76">
        <v>460.01</v>
      </c>
      <c r="N1128" s="74"/>
      <c r="P1128" s="71"/>
      <c r="S1128" s="74"/>
      <c r="U1128" s="71"/>
      <c r="X1128" s="68"/>
      <c r="Z1128" s="69"/>
      <c r="AA1128" s="69"/>
      <c r="AC1128" s="68"/>
      <c r="AJ1128"/>
      <c r="AK1128"/>
      <c r="AL1128"/>
      <c r="AM1128"/>
    </row>
    <row r="1129" spans="1:39" x14ac:dyDescent="0.3">
      <c r="A1129" s="54">
        <v>45089</v>
      </c>
      <c r="B1129" s="76">
        <v>280</v>
      </c>
      <c r="C1129" s="76">
        <v>834.8</v>
      </c>
      <c r="D1129" s="76">
        <v>56.82</v>
      </c>
      <c r="E1129" s="76">
        <v>1974</v>
      </c>
      <c r="F1129" s="76">
        <v>460.73</v>
      </c>
      <c r="N1129" s="74"/>
      <c r="P1129" s="71"/>
      <c r="S1129" s="74"/>
      <c r="U1129" s="71"/>
      <c r="X1129" s="68"/>
      <c r="Z1129" s="69"/>
      <c r="AA1129" s="69"/>
      <c r="AC1129" s="68"/>
      <c r="AJ1129"/>
      <c r="AK1129"/>
      <c r="AL1129"/>
      <c r="AM1129"/>
    </row>
    <row r="1130" spans="1:39" x14ac:dyDescent="0.3">
      <c r="A1130" s="54">
        <v>45090</v>
      </c>
      <c r="B1130" s="76">
        <v>279.5</v>
      </c>
      <c r="C1130" s="76">
        <v>841.9</v>
      </c>
      <c r="D1130" s="76">
        <v>57.6</v>
      </c>
      <c r="E1130" s="76">
        <v>1981.8</v>
      </c>
      <c r="F1130" s="76">
        <v>463.27</v>
      </c>
      <c r="N1130" s="74"/>
      <c r="P1130" s="71"/>
      <c r="S1130" s="74"/>
      <c r="U1130" s="71"/>
      <c r="X1130" s="68"/>
      <c r="Z1130" s="69"/>
      <c r="AA1130" s="69"/>
      <c r="AC1130" s="68"/>
      <c r="AJ1130"/>
      <c r="AK1130"/>
      <c r="AL1130"/>
      <c r="AM1130"/>
    </row>
    <row r="1131" spans="1:39" x14ac:dyDescent="0.3">
      <c r="A1131" s="54">
        <v>45091</v>
      </c>
      <c r="B1131" s="76">
        <v>281.3</v>
      </c>
      <c r="C1131" s="76">
        <v>850</v>
      </c>
      <c r="D1131" s="76">
        <v>57.94</v>
      </c>
      <c r="E1131" s="76">
        <v>1973</v>
      </c>
      <c r="F1131" s="76">
        <v>464.94</v>
      </c>
      <c r="N1131" s="74"/>
      <c r="P1131" s="71"/>
      <c r="S1131" s="74"/>
      <c r="U1131" s="71"/>
      <c r="X1131" s="68"/>
      <c r="Z1131" s="69"/>
      <c r="AA1131" s="69"/>
      <c r="AC1131" s="68"/>
      <c r="AJ1131"/>
      <c r="AK1131"/>
      <c r="AL1131"/>
      <c r="AM1131"/>
    </row>
    <row r="1132" spans="1:39" x14ac:dyDescent="0.3">
      <c r="A1132" s="54">
        <v>45092</v>
      </c>
      <c r="B1132" s="76">
        <v>280.60000000000002</v>
      </c>
      <c r="C1132" s="76">
        <v>843.7</v>
      </c>
      <c r="D1132" s="76">
        <v>57.46</v>
      </c>
      <c r="E1132" s="76">
        <v>1950.2</v>
      </c>
      <c r="F1132" s="76">
        <v>464.33</v>
      </c>
      <c r="N1132" s="74"/>
      <c r="P1132" s="71"/>
      <c r="S1132" s="74"/>
      <c r="U1132" s="71"/>
      <c r="X1132" s="68"/>
      <c r="Z1132" s="69"/>
      <c r="AA1132" s="69"/>
      <c r="AC1132" s="68"/>
      <c r="AJ1132"/>
      <c r="AK1132"/>
      <c r="AL1132"/>
      <c r="AM1132"/>
    </row>
    <row r="1133" spans="1:39" x14ac:dyDescent="0.3">
      <c r="A1133" s="54">
        <v>45093</v>
      </c>
      <c r="B1133" s="76">
        <v>281.3</v>
      </c>
      <c r="C1133" s="76">
        <v>868.6</v>
      </c>
      <c r="D1133" s="76">
        <v>57.36</v>
      </c>
      <c r="E1133" s="76">
        <v>1986</v>
      </c>
      <c r="F1133" s="76">
        <v>466.8</v>
      </c>
      <c r="N1133" s="74"/>
      <c r="P1133" s="71"/>
      <c r="S1133" s="74"/>
      <c r="U1133" s="71"/>
      <c r="X1133" s="68"/>
      <c r="Z1133" s="69"/>
      <c r="AA1133" s="69"/>
      <c r="AC1133" s="68"/>
      <c r="AJ1133"/>
      <c r="AK1133"/>
      <c r="AL1133"/>
      <c r="AM1133"/>
    </row>
    <row r="1134" spans="1:39" x14ac:dyDescent="0.3">
      <c r="A1134" s="54">
        <v>45096</v>
      </c>
      <c r="B1134" s="76">
        <v>281.2</v>
      </c>
      <c r="C1134" s="76">
        <v>853.4</v>
      </c>
      <c r="D1134" s="76">
        <v>57.62</v>
      </c>
      <c r="E1134" s="76">
        <v>1960.6</v>
      </c>
      <c r="F1134" s="76">
        <v>462.04</v>
      </c>
      <c r="N1134" s="74"/>
      <c r="P1134" s="71"/>
      <c r="S1134" s="74"/>
      <c r="U1134" s="71"/>
      <c r="X1134" s="68"/>
      <c r="Z1134" s="69"/>
      <c r="AA1134" s="69"/>
      <c r="AC1134" s="68"/>
      <c r="AJ1134"/>
      <c r="AK1134"/>
      <c r="AL1134"/>
      <c r="AM1134"/>
    </row>
    <row r="1135" spans="1:39" x14ac:dyDescent="0.3">
      <c r="A1135" s="54">
        <v>45097</v>
      </c>
      <c r="B1135" s="76">
        <v>280.3</v>
      </c>
      <c r="C1135" s="76">
        <v>846</v>
      </c>
      <c r="D1135" s="76">
        <v>56.48</v>
      </c>
      <c r="E1135" s="76">
        <v>1950.2</v>
      </c>
      <c r="F1135" s="76">
        <v>459.32</v>
      </c>
      <c r="N1135" s="74"/>
      <c r="P1135" s="71"/>
      <c r="S1135" s="74"/>
      <c r="U1135" s="71"/>
      <c r="X1135" s="68"/>
      <c r="Z1135" s="69"/>
      <c r="AA1135" s="69"/>
      <c r="AC1135" s="68"/>
      <c r="AJ1135"/>
      <c r="AK1135"/>
      <c r="AL1135"/>
      <c r="AM1135"/>
    </row>
    <row r="1136" spans="1:39" x14ac:dyDescent="0.3">
      <c r="A1136" s="54">
        <v>45098</v>
      </c>
      <c r="B1136" s="76">
        <v>281</v>
      </c>
      <c r="C1136" s="76">
        <v>838.3</v>
      </c>
      <c r="D1136" s="76">
        <v>55.72</v>
      </c>
      <c r="E1136" s="76">
        <v>1921.8</v>
      </c>
      <c r="F1136" s="76">
        <v>457.01</v>
      </c>
      <c r="N1136" s="74"/>
      <c r="P1136" s="71"/>
      <c r="S1136" s="74"/>
      <c r="U1136" s="71"/>
      <c r="X1136" s="68"/>
      <c r="Z1136" s="69"/>
      <c r="AA1136" s="69"/>
      <c r="AC1136" s="68"/>
      <c r="AJ1136"/>
      <c r="AK1136"/>
      <c r="AL1136"/>
      <c r="AM1136"/>
    </row>
    <row r="1137" spans="1:39" x14ac:dyDescent="0.3">
      <c r="A1137" s="54">
        <v>45099</v>
      </c>
      <c r="B1137" s="76">
        <v>280.10000000000002</v>
      </c>
      <c r="C1137" s="76">
        <v>839.2</v>
      </c>
      <c r="D1137" s="76">
        <v>54.68</v>
      </c>
      <c r="E1137" s="76">
        <v>1905.6</v>
      </c>
      <c r="F1137" s="76">
        <v>454.7</v>
      </c>
      <c r="N1137" s="74"/>
      <c r="P1137" s="71"/>
      <c r="S1137" s="74"/>
      <c r="U1137" s="71"/>
      <c r="X1137" s="68"/>
      <c r="Z1137" s="69"/>
      <c r="AA1137" s="69"/>
      <c r="AC1137" s="68"/>
      <c r="AJ1137"/>
      <c r="AK1137"/>
      <c r="AL1137"/>
      <c r="AM1137"/>
    </row>
    <row r="1138" spans="1:39" x14ac:dyDescent="0.3">
      <c r="A1138" s="54">
        <v>45100</v>
      </c>
      <c r="B1138" s="76">
        <v>282.60000000000002</v>
      </c>
      <c r="C1138" s="76">
        <v>830.1</v>
      </c>
      <c r="D1138" s="76">
        <v>54.14</v>
      </c>
      <c r="E1138" s="76">
        <v>1901.4</v>
      </c>
      <c r="F1138" s="76">
        <v>453.14</v>
      </c>
      <c r="N1138" s="74"/>
      <c r="P1138" s="71"/>
      <c r="S1138" s="74"/>
      <c r="U1138" s="71"/>
      <c r="X1138" s="68"/>
      <c r="Z1138" s="69"/>
      <c r="AA1138" s="69"/>
      <c r="AC1138" s="68"/>
      <c r="AJ1138"/>
      <c r="AK1138"/>
      <c r="AL1138"/>
      <c r="AM1138"/>
    </row>
    <row r="1139" spans="1:39" x14ac:dyDescent="0.3">
      <c r="A1139" s="54">
        <v>45103</v>
      </c>
      <c r="B1139" s="76">
        <v>281.60000000000002</v>
      </c>
      <c r="C1139" s="76">
        <v>835</v>
      </c>
      <c r="D1139" s="76">
        <v>54.28</v>
      </c>
      <c r="E1139" s="76">
        <v>1915.4</v>
      </c>
      <c r="F1139" s="76">
        <v>452.68</v>
      </c>
      <c r="N1139" s="74"/>
      <c r="P1139" s="71"/>
      <c r="S1139" s="74"/>
      <c r="U1139" s="71"/>
      <c r="X1139" s="68"/>
      <c r="Z1139" s="69"/>
      <c r="AA1139" s="69"/>
      <c r="AC1139" s="68"/>
      <c r="AJ1139"/>
      <c r="AK1139"/>
      <c r="AL1139"/>
      <c r="AM1139"/>
    </row>
    <row r="1140" spans="1:39" x14ac:dyDescent="0.3">
      <c r="A1140" s="54">
        <v>45104</v>
      </c>
      <c r="B1140" s="76">
        <v>283.89999999999998</v>
      </c>
      <c r="C1140" s="76">
        <v>839.6</v>
      </c>
      <c r="D1140" s="76">
        <v>53.64</v>
      </c>
      <c r="E1140" s="76">
        <v>1915.4</v>
      </c>
      <c r="F1140" s="76">
        <v>452.9</v>
      </c>
      <c r="N1140" s="74"/>
      <c r="P1140" s="71"/>
      <c r="S1140" s="74"/>
      <c r="U1140" s="71"/>
      <c r="X1140" s="68"/>
      <c r="Z1140" s="69"/>
      <c r="AA1140" s="69"/>
      <c r="AC1140" s="68"/>
      <c r="AJ1140"/>
      <c r="AK1140"/>
      <c r="AL1140"/>
      <c r="AM1140"/>
    </row>
    <row r="1141" spans="1:39" x14ac:dyDescent="0.3">
      <c r="A1141" s="54">
        <v>45105</v>
      </c>
      <c r="B1141" s="76">
        <v>291.3</v>
      </c>
      <c r="C1141" s="76">
        <v>849.7</v>
      </c>
      <c r="D1141" s="76">
        <v>54.8</v>
      </c>
      <c r="E1141" s="76">
        <v>1935.4</v>
      </c>
      <c r="F1141" s="76">
        <v>456.05</v>
      </c>
      <c r="N1141" s="74"/>
      <c r="P1141" s="71"/>
      <c r="S1141" s="74"/>
      <c r="U1141" s="71"/>
      <c r="X1141" s="68"/>
      <c r="Z1141" s="69"/>
      <c r="AA1141" s="69"/>
      <c r="AC1141" s="68"/>
      <c r="AJ1141"/>
      <c r="AK1141"/>
      <c r="AL1141"/>
      <c r="AM1141"/>
    </row>
    <row r="1142" spans="1:39" x14ac:dyDescent="0.3">
      <c r="A1142" s="54">
        <v>45106</v>
      </c>
      <c r="B1142" s="76">
        <v>296</v>
      </c>
      <c r="C1142" s="76">
        <v>855</v>
      </c>
      <c r="D1142" s="76">
        <v>54.9</v>
      </c>
      <c r="E1142" s="76">
        <v>1962</v>
      </c>
      <c r="F1142" s="76">
        <v>456.64</v>
      </c>
      <c r="N1142" s="74"/>
      <c r="P1142" s="71"/>
      <c r="S1142" s="74"/>
      <c r="U1142" s="71"/>
      <c r="X1142" s="68"/>
      <c r="Z1142" s="69"/>
      <c r="AA1142" s="69"/>
      <c r="AC1142" s="68"/>
      <c r="AJ1142"/>
      <c r="AK1142"/>
      <c r="AL1142"/>
      <c r="AM1142"/>
    </row>
    <row r="1143" spans="1:39" x14ac:dyDescent="0.3">
      <c r="A1143" s="54">
        <v>45107</v>
      </c>
      <c r="B1143" s="76">
        <v>299.5</v>
      </c>
      <c r="C1143" s="76">
        <v>863</v>
      </c>
      <c r="D1143" s="76">
        <v>55.16</v>
      </c>
      <c r="E1143" s="76">
        <v>1990</v>
      </c>
      <c r="F1143" s="76">
        <v>461.93</v>
      </c>
      <c r="N1143" s="74"/>
      <c r="P1143" s="71"/>
      <c r="S1143" s="74"/>
      <c r="U1143" s="71"/>
      <c r="X1143" s="68"/>
      <c r="Z1143" s="69"/>
      <c r="AA1143" s="69"/>
      <c r="AC1143" s="68"/>
      <c r="AJ1143"/>
      <c r="AK1143"/>
      <c r="AL1143"/>
      <c r="AM1143"/>
    </row>
    <row r="1144" spans="1:39" x14ac:dyDescent="0.3">
      <c r="A1144" s="54">
        <v>45110</v>
      </c>
      <c r="B1144" s="76">
        <v>296.3</v>
      </c>
      <c r="C1144" s="76">
        <v>854.9</v>
      </c>
      <c r="D1144" s="76">
        <v>53.34</v>
      </c>
      <c r="E1144" s="76">
        <v>1957</v>
      </c>
      <c r="F1144" s="76">
        <v>460.98</v>
      </c>
      <c r="N1144" s="74"/>
      <c r="P1144" s="71"/>
      <c r="S1144" s="74"/>
      <c r="U1144" s="71"/>
      <c r="X1144" s="68"/>
      <c r="Z1144" s="69"/>
      <c r="AA1144" s="69"/>
      <c r="AC1144" s="68"/>
      <c r="AJ1144"/>
      <c r="AK1144"/>
      <c r="AL1144"/>
      <c r="AM1144"/>
    </row>
    <row r="1145" spans="1:39" x14ac:dyDescent="0.3">
      <c r="A1145" s="54">
        <v>45111</v>
      </c>
      <c r="B1145" s="76">
        <v>294.60000000000002</v>
      </c>
      <c r="C1145" s="76">
        <v>856.7</v>
      </c>
      <c r="D1145" s="76">
        <v>53.08</v>
      </c>
      <c r="E1145" s="76">
        <v>1952.4</v>
      </c>
      <c r="F1145" s="76">
        <v>461.3</v>
      </c>
      <c r="N1145" s="74"/>
      <c r="P1145" s="71"/>
      <c r="S1145" s="74"/>
      <c r="U1145" s="71"/>
      <c r="X1145" s="68"/>
      <c r="Z1145" s="69"/>
      <c r="AA1145" s="69"/>
      <c r="AC1145" s="68"/>
      <c r="AJ1145"/>
      <c r="AK1145"/>
      <c r="AL1145"/>
      <c r="AM1145"/>
    </row>
    <row r="1146" spans="1:39" x14ac:dyDescent="0.3">
      <c r="A1146" s="54">
        <v>45112</v>
      </c>
      <c r="B1146" s="76">
        <v>295.8</v>
      </c>
      <c r="C1146" s="76">
        <v>847.5</v>
      </c>
      <c r="D1146" s="76">
        <v>52.92</v>
      </c>
      <c r="E1146" s="76">
        <v>1932.6</v>
      </c>
      <c r="F1146" s="76">
        <v>457.94</v>
      </c>
      <c r="N1146" s="74"/>
      <c r="P1146" s="71"/>
      <c r="S1146" s="74"/>
      <c r="U1146" s="71"/>
      <c r="X1146" s="68"/>
      <c r="Z1146" s="69"/>
      <c r="AA1146" s="69"/>
      <c r="AC1146" s="68"/>
      <c r="AJ1146"/>
      <c r="AK1146"/>
      <c r="AL1146"/>
      <c r="AM1146"/>
    </row>
    <row r="1147" spans="1:39" x14ac:dyDescent="0.3">
      <c r="A1147" s="54">
        <v>45113</v>
      </c>
      <c r="B1147" s="76">
        <v>287.5</v>
      </c>
      <c r="C1147" s="76">
        <v>816</v>
      </c>
      <c r="D1147" s="76">
        <v>51.94</v>
      </c>
      <c r="E1147" s="76">
        <v>1840</v>
      </c>
      <c r="F1147" s="76">
        <v>447.22</v>
      </c>
      <c r="N1147" s="74"/>
      <c r="P1147" s="71"/>
      <c r="S1147" s="74"/>
      <c r="U1147" s="71"/>
      <c r="X1147" s="68"/>
      <c r="Z1147" s="69"/>
      <c r="AA1147" s="69"/>
      <c r="AC1147" s="68"/>
      <c r="AJ1147"/>
      <c r="AK1147"/>
      <c r="AL1147"/>
      <c r="AM1147"/>
    </row>
    <row r="1148" spans="1:39" x14ac:dyDescent="0.3">
      <c r="A1148" s="54">
        <v>45114</v>
      </c>
      <c r="B1148" s="76">
        <v>288.2</v>
      </c>
      <c r="C1148" s="76">
        <v>825.4</v>
      </c>
      <c r="D1148" s="76">
        <v>52.6</v>
      </c>
      <c r="E1148" s="76">
        <v>1862.2</v>
      </c>
      <c r="F1148" s="76">
        <v>447.65</v>
      </c>
      <c r="N1148" s="74"/>
      <c r="P1148" s="71"/>
      <c r="S1148" s="74"/>
      <c r="U1148" s="71"/>
      <c r="X1148" s="68"/>
      <c r="Z1148" s="69"/>
      <c r="AA1148" s="69"/>
      <c r="AC1148" s="68"/>
      <c r="AJ1148"/>
      <c r="AK1148"/>
      <c r="AL1148"/>
      <c r="AM1148"/>
    </row>
    <row r="1149" spans="1:39" x14ac:dyDescent="0.3">
      <c r="A1149" s="54">
        <v>45117</v>
      </c>
      <c r="B1149" s="76">
        <v>289.5</v>
      </c>
      <c r="C1149" s="76">
        <v>830.9</v>
      </c>
      <c r="D1149" s="76">
        <v>52.42</v>
      </c>
      <c r="E1149" s="76">
        <v>1876.6</v>
      </c>
      <c r="F1149" s="76">
        <v>448.47</v>
      </c>
      <c r="N1149" s="74"/>
      <c r="P1149" s="71"/>
      <c r="S1149" s="74"/>
      <c r="U1149" s="71"/>
      <c r="X1149" s="68"/>
      <c r="Z1149" s="69"/>
      <c r="AA1149" s="69"/>
      <c r="AC1149" s="68"/>
      <c r="AJ1149"/>
      <c r="AK1149"/>
      <c r="AL1149"/>
      <c r="AM1149"/>
    </row>
    <row r="1150" spans="1:39" x14ac:dyDescent="0.3">
      <c r="A1150" s="54">
        <v>45118</v>
      </c>
      <c r="B1150" s="76">
        <v>290.10000000000002</v>
      </c>
      <c r="C1150" s="76">
        <v>849.3</v>
      </c>
      <c r="D1150" s="76">
        <v>52.96</v>
      </c>
      <c r="E1150" s="76">
        <v>1914.2</v>
      </c>
      <c r="F1150" s="76">
        <v>451.72</v>
      </c>
      <c r="N1150" s="74"/>
      <c r="P1150" s="71"/>
      <c r="S1150" s="74"/>
      <c r="U1150" s="71"/>
      <c r="X1150" s="68"/>
      <c r="Z1150" s="69"/>
      <c r="AA1150" s="69"/>
      <c r="AC1150" s="68"/>
      <c r="AJ1150"/>
      <c r="AK1150"/>
      <c r="AL1150"/>
      <c r="AM1150"/>
    </row>
    <row r="1151" spans="1:39" x14ac:dyDescent="0.3">
      <c r="A1151" s="54">
        <v>45119</v>
      </c>
      <c r="B1151" s="76">
        <v>289.60000000000002</v>
      </c>
      <c r="C1151" s="76">
        <v>866.7</v>
      </c>
      <c r="D1151" s="76">
        <v>53.62</v>
      </c>
      <c r="E1151" s="76">
        <v>1948.6</v>
      </c>
      <c r="F1151" s="76">
        <v>458.54</v>
      </c>
      <c r="N1151" s="74"/>
      <c r="P1151" s="71"/>
      <c r="S1151" s="74"/>
      <c r="U1151" s="71"/>
      <c r="X1151" s="68"/>
      <c r="Z1151" s="69"/>
      <c r="AA1151" s="69"/>
      <c r="AC1151" s="68"/>
      <c r="AJ1151"/>
      <c r="AK1151"/>
      <c r="AL1151"/>
      <c r="AM1151"/>
    </row>
    <row r="1152" spans="1:39" x14ac:dyDescent="0.3">
      <c r="A1152" s="54">
        <v>45120</v>
      </c>
      <c r="B1152" s="76">
        <v>288.8</v>
      </c>
      <c r="C1152" s="76">
        <v>877.3</v>
      </c>
      <c r="D1152" s="76">
        <v>53.7</v>
      </c>
      <c r="E1152" s="76">
        <v>1964.8</v>
      </c>
      <c r="F1152" s="76">
        <v>461.36</v>
      </c>
      <c r="N1152" s="74"/>
      <c r="P1152" s="71"/>
      <c r="S1152" s="74"/>
      <c r="U1152" s="71"/>
      <c r="X1152" s="68"/>
      <c r="Z1152" s="69"/>
      <c r="AA1152" s="69"/>
      <c r="AC1152" s="68"/>
      <c r="AJ1152"/>
      <c r="AK1152"/>
      <c r="AL1152"/>
      <c r="AM1152"/>
    </row>
    <row r="1153" spans="1:39" x14ac:dyDescent="0.3">
      <c r="A1153" s="54">
        <v>45121</v>
      </c>
      <c r="B1153" s="76">
        <v>292.89999999999998</v>
      </c>
      <c r="C1153" s="76">
        <v>892.3</v>
      </c>
      <c r="D1153" s="76">
        <v>53.76</v>
      </c>
      <c r="E1153" s="76">
        <v>1996.2</v>
      </c>
      <c r="F1153" s="76">
        <v>460.83</v>
      </c>
      <c r="N1153" s="74"/>
      <c r="P1153" s="71"/>
      <c r="S1153" s="74"/>
      <c r="U1153" s="71"/>
      <c r="X1153" s="68"/>
      <c r="Z1153" s="69"/>
      <c r="AA1153" s="69"/>
      <c r="AC1153" s="68"/>
      <c r="AJ1153"/>
      <c r="AK1153"/>
      <c r="AL1153"/>
      <c r="AM1153"/>
    </row>
    <row r="1154" spans="1:39" x14ac:dyDescent="0.3">
      <c r="A1154" s="54">
        <v>45124</v>
      </c>
      <c r="B1154" s="76">
        <v>292.10000000000002</v>
      </c>
      <c r="C1154" s="76">
        <v>859</v>
      </c>
      <c r="D1154" s="76">
        <v>53.38</v>
      </c>
      <c r="E1154" s="76">
        <v>1912.2</v>
      </c>
      <c r="F1154" s="76">
        <v>457.92</v>
      </c>
      <c r="N1154" s="74"/>
      <c r="P1154" s="71"/>
      <c r="S1154" s="74"/>
      <c r="U1154" s="71"/>
      <c r="X1154" s="68"/>
      <c r="Z1154" s="69"/>
      <c r="AA1154" s="69"/>
      <c r="AC1154" s="68"/>
      <c r="AJ1154"/>
      <c r="AK1154"/>
      <c r="AL1154"/>
      <c r="AM1154"/>
    </row>
    <row r="1155" spans="1:39" x14ac:dyDescent="0.3">
      <c r="A1155" s="54">
        <v>45125</v>
      </c>
      <c r="B1155" s="76">
        <v>289</v>
      </c>
      <c r="C1155" s="76">
        <v>859.3</v>
      </c>
      <c r="D1155" s="76">
        <v>53.72</v>
      </c>
      <c r="E1155" s="76">
        <v>1885.8</v>
      </c>
      <c r="F1155" s="76">
        <v>460.76</v>
      </c>
      <c r="N1155" s="74"/>
      <c r="P1155" s="71"/>
      <c r="S1155" s="74"/>
      <c r="U1155" s="71"/>
      <c r="X1155" s="68"/>
      <c r="Z1155" s="69"/>
      <c r="AA1155" s="69"/>
      <c r="AC1155" s="68"/>
      <c r="AJ1155"/>
      <c r="AK1155"/>
      <c r="AL1155"/>
      <c r="AM1155"/>
    </row>
    <row r="1156" spans="1:39" x14ac:dyDescent="0.3">
      <c r="A1156" s="54">
        <v>45126</v>
      </c>
      <c r="B1156" s="76">
        <v>288.2</v>
      </c>
      <c r="C1156" s="76">
        <v>850.4</v>
      </c>
      <c r="D1156" s="76">
        <v>54.04</v>
      </c>
      <c r="E1156" s="76">
        <v>1882.2</v>
      </c>
      <c r="F1156" s="76">
        <v>461.97</v>
      </c>
      <c r="N1156" s="74"/>
      <c r="P1156" s="71"/>
      <c r="S1156" s="74"/>
      <c r="U1156" s="71"/>
      <c r="X1156" s="68"/>
      <c r="Z1156" s="69"/>
      <c r="AA1156" s="69"/>
      <c r="AC1156" s="68"/>
      <c r="AJ1156"/>
      <c r="AK1156"/>
      <c r="AL1156"/>
      <c r="AM1156"/>
    </row>
    <row r="1157" spans="1:39" x14ac:dyDescent="0.3">
      <c r="A1157" s="54">
        <v>45127</v>
      </c>
      <c r="B1157" s="76">
        <v>286</v>
      </c>
      <c r="C1157" s="76">
        <v>854</v>
      </c>
      <c r="D1157" s="76">
        <v>54.04</v>
      </c>
      <c r="E1157" s="76">
        <v>1879.6</v>
      </c>
      <c r="F1157" s="76">
        <v>463.93</v>
      </c>
      <c r="N1157" s="74"/>
      <c r="P1157" s="71"/>
      <c r="S1157" s="74"/>
      <c r="U1157" s="71"/>
      <c r="X1157" s="68"/>
      <c r="Z1157" s="69"/>
      <c r="AA1157" s="69"/>
      <c r="AC1157" s="68"/>
      <c r="AJ1157"/>
      <c r="AK1157"/>
      <c r="AL1157"/>
      <c r="AM1157"/>
    </row>
    <row r="1158" spans="1:39" x14ac:dyDescent="0.3">
      <c r="A1158" s="54">
        <v>45128</v>
      </c>
      <c r="B1158" s="76">
        <v>286.7</v>
      </c>
      <c r="C1158" s="76">
        <v>867.9</v>
      </c>
      <c r="D1158" s="76">
        <v>54</v>
      </c>
      <c r="E1158" s="76">
        <v>1915</v>
      </c>
      <c r="F1158" s="76">
        <v>465.4</v>
      </c>
      <c r="N1158" s="74"/>
      <c r="P1158" s="71"/>
      <c r="S1158" s="74"/>
      <c r="U1158" s="71"/>
      <c r="X1158" s="68"/>
      <c r="Z1158" s="69"/>
      <c r="AA1158" s="69"/>
      <c r="AC1158" s="68"/>
      <c r="AJ1158"/>
      <c r="AK1158"/>
      <c r="AL1158"/>
      <c r="AM1158"/>
    </row>
    <row r="1159" spans="1:39" x14ac:dyDescent="0.3">
      <c r="A1159" s="54">
        <v>45131</v>
      </c>
      <c r="B1159" s="76">
        <v>287</v>
      </c>
      <c r="C1159" s="76">
        <v>857.6</v>
      </c>
      <c r="D1159" s="76">
        <v>54.46</v>
      </c>
      <c r="E1159" s="76">
        <v>1897.4</v>
      </c>
      <c r="F1159" s="76">
        <v>465.68</v>
      </c>
      <c r="N1159" s="74"/>
      <c r="P1159" s="71"/>
      <c r="S1159" s="74"/>
      <c r="U1159" s="71"/>
      <c r="X1159" s="68"/>
      <c r="Z1159" s="69"/>
      <c r="AA1159" s="69"/>
      <c r="AC1159" s="68"/>
      <c r="AJ1159"/>
      <c r="AK1159"/>
      <c r="AL1159"/>
      <c r="AM1159"/>
    </row>
    <row r="1160" spans="1:39" x14ac:dyDescent="0.3">
      <c r="A1160" s="54">
        <v>45132</v>
      </c>
      <c r="B1160" s="76">
        <v>287.10000000000002</v>
      </c>
      <c r="C1160" s="76">
        <v>854</v>
      </c>
      <c r="D1160" s="76">
        <v>54.3</v>
      </c>
      <c r="E1160" s="76">
        <v>1897</v>
      </c>
      <c r="F1160" s="76">
        <v>467.92</v>
      </c>
      <c r="N1160" s="74"/>
      <c r="P1160" s="71"/>
      <c r="S1160" s="74"/>
      <c r="U1160" s="71"/>
      <c r="X1160" s="68"/>
      <c r="Z1160" s="69"/>
      <c r="AA1160" s="69"/>
      <c r="AC1160" s="68"/>
      <c r="AJ1160"/>
      <c r="AK1160"/>
      <c r="AL1160"/>
      <c r="AM1160"/>
    </row>
    <row r="1161" spans="1:39" x14ac:dyDescent="0.3">
      <c r="A1161" s="54">
        <v>45133</v>
      </c>
      <c r="B1161" s="76">
        <v>286.10000000000002</v>
      </c>
      <c r="C1161" s="76">
        <v>810</v>
      </c>
      <c r="D1161" s="76">
        <v>53.64</v>
      </c>
      <c r="E1161" s="76">
        <v>1852.4</v>
      </c>
      <c r="F1161" s="76">
        <v>465.46</v>
      </c>
      <c r="N1161" s="74"/>
      <c r="P1161" s="71"/>
      <c r="S1161" s="74"/>
      <c r="U1161" s="71"/>
      <c r="X1161" s="68"/>
      <c r="Z1161" s="69"/>
      <c r="AA1161" s="69"/>
      <c r="AC1161" s="68"/>
      <c r="AJ1161"/>
      <c r="AK1161"/>
      <c r="AL1161"/>
      <c r="AM1161"/>
    </row>
    <row r="1162" spans="1:39" x14ac:dyDescent="0.3">
      <c r="A1162" s="54">
        <v>45134</v>
      </c>
      <c r="B1162" s="76">
        <v>291.8</v>
      </c>
      <c r="C1162" s="76">
        <v>840.3</v>
      </c>
      <c r="D1162" s="76">
        <v>53.8</v>
      </c>
      <c r="E1162" s="76">
        <v>1935.2</v>
      </c>
      <c r="F1162" s="76">
        <v>471.74</v>
      </c>
      <c r="N1162" s="74"/>
      <c r="P1162" s="71"/>
      <c r="S1162" s="74"/>
      <c r="U1162" s="71"/>
      <c r="X1162" s="68"/>
      <c r="Z1162" s="69"/>
      <c r="AA1162" s="69"/>
      <c r="AC1162" s="68"/>
      <c r="AJ1162"/>
      <c r="AK1162"/>
      <c r="AL1162"/>
      <c r="AM1162"/>
    </row>
    <row r="1163" spans="1:39" x14ac:dyDescent="0.3">
      <c r="A1163" s="54">
        <v>45135</v>
      </c>
      <c r="B1163" s="76">
        <v>292.2</v>
      </c>
      <c r="C1163" s="76">
        <v>841.2</v>
      </c>
      <c r="D1163" s="76">
        <v>53.74</v>
      </c>
      <c r="E1163" s="76">
        <v>2011.5</v>
      </c>
      <c r="F1163" s="76">
        <v>470.78</v>
      </c>
      <c r="N1163" s="74"/>
      <c r="P1163" s="71"/>
      <c r="S1163" s="74"/>
      <c r="U1163" s="71"/>
      <c r="X1163" s="68"/>
      <c r="Z1163" s="69"/>
      <c r="AA1163" s="69"/>
      <c r="AC1163" s="68"/>
      <c r="AJ1163"/>
      <c r="AK1163"/>
      <c r="AL1163"/>
      <c r="AM1163"/>
    </row>
    <row r="1164" spans="1:39" x14ac:dyDescent="0.3">
      <c r="A1164" s="54">
        <v>45138</v>
      </c>
      <c r="B1164" s="76">
        <v>291.39999999999998</v>
      </c>
      <c r="C1164" s="76">
        <v>848.1</v>
      </c>
      <c r="D1164" s="76">
        <v>53.78</v>
      </c>
      <c r="E1164" s="76">
        <v>2016.5</v>
      </c>
      <c r="F1164" s="76">
        <v>471.35</v>
      </c>
      <c r="N1164" s="74"/>
      <c r="P1164" s="71"/>
      <c r="S1164" s="74"/>
      <c r="U1164" s="71"/>
      <c r="X1164" s="68"/>
      <c r="Z1164" s="69"/>
      <c r="AA1164" s="69"/>
      <c r="AC1164" s="68"/>
      <c r="AJ1164"/>
      <c r="AK1164"/>
      <c r="AL1164"/>
      <c r="AM1164"/>
    </row>
    <row r="1165" spans="1:39" x14ac:dyDescent="0.3">
      <c r="A1165" s="54">
        <v>45139</v>
      </c>
      <c r="B1165" s="76">
        <v>289.89999999999998</v>
      </c>
      <c r="C1165" s="76">
        <v>829</v>
      </c>
      <c r="D1165" s="76">
        <v>53.38</v>
      </c>
      <c r="E1165" s="76">
        <v>1977.4</v>
      </c>
      <c r="F1165" s="76">
        <v>467.16</v>
      </c>
      <c r="N1165" s="74"/>
      <c r="P1165" s="71"/>
      <c r="S1165" s="74"/>
      <c r="U1165" s="71"/>
      <c r="X1165" s="68"/>
      <c r="Z1165" s="69"/>
      <c r="AA1165" s="69"/>
      <c r="AC1165" s="68"/>
      <c r="AJ1165"/>
      <c r="AK1165"/>
      <c r="AL1165"/>
      <c r="AM1165"/>
    </row>
    <row r="1166" spans="1:39" x14ac:dyDescent="0.3">
      <c r="A1166" s="54">
        <v>45140</v>
      </c>
      <c r="B1166" s="76">
        <v>289</v>
      </c>
      <c r="C1166" s="76">
        <v>813.5</v>
      </c>
      <c r="D1166" s="76">
        <v>52.7</v>
      </c>
      <c r="E1166" s="76">
        <v>1951</v>
      </c>
      <c r="F1166" s="76">
        <v>460.84</v>
      </c>
      <c r="N1166" s="74"/>
      <c r="P1166" s="71"/>
      <c r="S1166" s="74"/>
      <c r="U1166" s="71"/>
      <c r="X1166" s="68"/>
      <c r="Z1166" s="69"/>
      <c r="AA1166" s="69"/>
      <c r="AC1166" s="68"/>
      <c r="AJ1166"/>
      <c r="AK1166"/>
      <c r="AL1166"/>
      <c r="AM1166"/>
    </row>
    <row r="1167" spans="1:39" x14ac:dyDescent="0.3">
      <c r="A1167" s="54">
        <v>45141</v>
      </c>
      <c r="B1167" s="76">
        <v>288.10000000000002</v>
      </c>
      <c r="C1167" s="76">
        <v>811.2</v>
      </c>
      <c r="D1167" s="76">
        <v>52.3</v>
      </c>
      <c r="E1167" s="76">
        <v>1923.2</v>
      </c>
      <c r="F1167" s="76">
        <v>457.93</v>
      </c>
      <c r="N1167" s="74"/>
      <c r="P1167" s="71"/>
      <c r="S1167" s="74"/>
      <c r="U1167" s="71"/>
      <c r="X1167" s="68"/>
      <c r="Z1167" s="69"/>
      <c r="AA1167" s="69"/>
      <c r="AC1167" s="68"/>
      <c r="AJ1167"/>
      <c r="AK1167"/>
      <c r="AL1167"/>
      <c r="AM1167"/>
    </row>
    <row r="1168" spans="1:39" x14ac:dyDescent="0.3">
      <c r="A1168" s="54">
        <v>45142</v>
      </c>
      <c r="B1168" s="76">
        <v>285.39999999999998</v>
      </c>
      <c r="C1168" s="76">
        <v>816</v>
      </c>
      <c r="D1168" s="76">
        <v>52.36</v>
      </c>
      <c r="E1168" s="76">
        <v>1927</v>
      </c>
      <c r="F1168" s="76">
        <v>459.28</v>
      </c>
      <c r="N1168" s="74"/>
      <c r="P1168" s="71"/>
      <c r="S1168" s="74"/>
      <c r="U1168" s="71"/>
      <c r="X1168" s="68"/>
      <c r="Z1168" s="69"/>
      <c r="AA1168" s="69"/>
      <c r="AC1168" s="68"/>
      <c r="AJ1168"/>
      <c r="AK1168"/>
      <c r="AL1168"/>
      <c r="AM1168"/>
    </row>
    <row r="1169" spans="1:39" x14ac:dyDescent="0.3">
      <c r="A1169" s="54">
        <v>45145</v>
      </c>
      <c r="B1169" s="76">
        <v>281.89999999999998</v>
      </c>
      <c r="C1169" s="76">
        <v>817.4</v>
      </c>
      <c r="D1169" s="76">
        <v>52.14</v>
      </c>
      <c r="E1169" s="76">
        <v>1916</v>
      </c>
      <c r="F1169" s="76">
        <v>459.68</v>
      </c>
      <c r="N1169" s="74"/>
      <c r="P1169" s="71"/>
      <c r="S1169" s="74"/>
      <c r="U1169" s="71"/>
      <c r="X1169" s="68"/>
      <c r="Z1169" s="69"/>
      <c r="AA1169" s="69"/>
      <c r="AC1169" s="68"/>
      <c r="AJ1169"/>
      <c r="AK1169"/>
      <c r="AL1169"/>
      <c r="AM1169"/>
    </row>
    <row r="1170" spans="1:39" x14ac:dyDescent="0.3">
      <c r="A1170" s="54">
        <v>45146</v>
      </c>
      <c r="B1170" s="76">
        <v>282.60000000000002</v>
      </c>
      <c r="C1170" s="76">
        <v>807.2</v>
      </c>
      <c r="D1170" s="76">
        <v>50.64</v>
      </c>
      <c r="E1170" s="76">
        <v>1897</v>
      </c>
      <c r="F1170" s="76">
        <v>458.6</v>
      </c>
      <c r="N1170" s="74"/>
      <c r="P1170" s="71"/>
      <c r="S1170" s="74"/>
      <c r="U1170" s="71"/>
      <c r="X1170" s="68"/>
      <c r="Z1170" s="69"/>
      <c r="AA1170" s="69"/>
      <c r="AC1170" s="68"/>
      <c r="AJ1170"/>
      <c r="AK1170"/>
      <c r="AL1170"/>
      <c r="AM1170"/>
    </row>
    <row r="1171" spans="1:39" x14ac:dyDescent="0.3">
      <c r="A1171" s="54">
        <v>45147</v>
      </c>
      <c r="B1171" s="76">
        <v>282.7</v>
      </c>
      <c r="C1171" s="76">
        <v>807</v>
      </c>
      <c r="D1171" s="76">
        <v>50.64</v>
      </c>
      <c r="E1171" s="76">
        <v>1899.4</v>
      </c>
      <c r="F1171" s="76">
        <v>460.58</v>
      </c>
      <c r="N1171" s="74"/>
      <c r="P1171" s="71"/>
      <c r="S1171" s="74"/>
      <c r="U1171" s="71"/>
      <c r="X1171" s="68"/>
      <c r="Z1171" s="69"/>
      <c r="AA1171" s="69"/>
      <c r="AC1171" s="68"/>
      <c r="AJ1171"/>
      <c r="AK1171"/>
      <c r="AL1171"/>
      <c r="AM1171"/>
    </row>
    <row r="1172" spans="1:39" x14ac:dyDescent="0.3">
      <c r="A1172" s="54">
        <v>45148</v>
      </c>
      <c r="B1172" s="76">
        <v>288.5</v>
      </c>
      <c r="C1172" s="76">
        <v>834.7</v>
      </c>
      <c r="D1172" s="76">
        <v>51.08</v>
      </c>
      <c r="E1172" s="76">
        <v>1960.2</v>
      </c>
      <c r="F1172" s="76">
        <v>464.23</v>
      </c>
      <c r="N1172" s="74"/>
      <c r="P1172" s="71"/>
      <c r="S1172" s="74"/>
      <c r="U1172" s="71"/>
      <c r="X1172" s="68"/>
      <c r="Z1172" s="69"/>
      <c r="AA1172" s="69"/>
      <c r="AC1172" s="68"/>
      <c r="AJ1172"/>
      <c r="AK1172"/>
      <c r="AL1172"/>
      <c r="AM1172"/>
    </row>
    <row r="1173" spans="1:39" x14ac:dyDescent="0.3">
      <c r="A1173" s="54">
        <v>45149</v>
      </c>
      <c r="B1173" s="76">
        <v>285.2</v>
      </c>
      <c r="C1173" s="76">
        <v>820.4</v>
      </c>
      <c r="D1173" s="76">
        <v>50.68</v>
      </c>
      <c r="E1173" s="76">
        <v>1924.8</v>
      </c>
      <c r="F1173" s="76">
        <v>459.17</v>
      </c>
      <c r="N1173" s="74"/>
      <c r="P1173" s="71"/>
      <c r="S1173" s="74"/>
      <c r="U1173" s="71"/>
      <c r="X1173" s="68"/>
      <c r="Z1173" s="69"/>
      <c r="AA1173" s="69"/>
      <c r="AC1173" s="68"/>
      <c r="AJ1173"/>
      <c r="AK1173"/>
      <c r="AL1173"/>
      <c r="AM1173"/>
    </row>
    <row r="1174" spans="1:39" x14ac:dyDescent="0.3">
      <c r="A1174" s="54">
        <v>45152</v>
      </c>
      <c r="B1174" s="76">
        <v>288.10000000000002</v>
      </c>
      <c r="C1174" s="76">
        <v>816.2</v>
      </c>
      <c r="D1174" s="76">
        <v>50.32</v>
      </c>
      <c r="E1174" s="76">
        <v>1928.4</v>
      </c>
      <c r="F1174" s="76">
        <v>459.86</v>
      </c>
      <c r="N1174" s="74"/>
      <c r="P1174" s="71"/>
      <c r="S1174" s="74"/>
      <c r="U1174" s="71"/>
      <c r="X1174" s="68"/>
      <c r="Z1174" s="69"/>
      <c r="AA1174" s="69"/>
      <c r="AC1174" s="68"/>
      <c r="AJ1174"/>
      <c r="AK1174"/>
      <c r="AL1174"/>
      <c r="AM1174"/>
    </row>
    <row r="1175" spans="1:39" x14ac:dyDescent="0.3">
      <c r="A1175" s="54">
        <v>45154</v>
      </c>
      <c r="B1175" s="76">
        <v>289.3</v>
      </c>
      <c r="C1175" s="76">
        <v>802.9</v>
      </c>
      <c r="D1175" s="76">
        <v>49.92</v>
      </c>
      <c r="E1175" s="76">
        <v>1927.2</v>
      </c>
      <c r="F1175" s="76">
        <v>455.29</v>
      </c>
      <c r="N1175" s="74"/>
      <c r="P1175" s="71"/>
      <c r="S1175" s="74"/>
      <c r="U1175" s="71"/>
      <c r="X1175" s="68"/>
      <c r="Z1175" s="69"/>
      <c r="AA1175" s="69"/>
      <c r="AC1175" s="68"/>
      <c r="AJ1175"/>
      <c r="AK1175"/>
      <c r="AL1175"/>
      <c r="AM1175"/>
    </row>
    <row r="1176" spans="1:39" x14ac:dyDescent="0.3">
      <c r="A1176" s="54">
        <v>45155</v>
      </c>
      <c r="B1176" s="76">
        <v>284.2</v>
      </c>
      <c r="C1176" s="76">
        <v>785.1</v>
      </c>
      <c r="D1176" s="76">
        <v>49.69</v>
      </c>
      <c r="E1176" s="76">
        <v>1875</v>
      </c>
      <c r="F1176" s="76">
        <v>451.19</v>
      </c>
      <c r="N1176" s="74"/>
      <c r="P1176" s="71"/>
      <c r="S1176" s="74"/>
      <c r="U1176" s="71"/>
      <c r="X1176" s="68"/>
      <c r="Z1176" s="69"/>
      <c r="AA1176" s="69"/>
      <c r="AC1176" s="68"/>
      <c r="AJ1176"/>
      <c r="AK1176"/>
      <c r="AL1176"/>
      <c r="AM1176"/>
    </row>
    <row r="1177" spans="1:39" x14ac:dyDescent="0.3">
      <c r="A1177" s="54">
        <v>45156</v>
      </c>
      <c r="B1177" s="76">
        <v>279.60000000000002</v>
      </c>
      <c r="C1177" s="76">
        <v>776.9</v>
      </c>
      <c r="D1177" s="76">
        <v>48.98</v>
      </c>
      <c r="E1177" s="76">
        <v>1862.6</v>
      </c>
      <c r="F1177" s="76">
        <v>448.44</v>
      </c>
      <c r="N1177" s="74"/>
      <c r="P1177" s="71"/>
      <c r="S1177" s="74"/>
      <c r="U1177" s="71"/>
      <c r="X1177" s="68"/>
      <c r="Z1177" s="69"/>
      <c r="AA1177" s="69"/>
      <c r="AC1177" s="68"/>
      <c r="AJ1177"/>
      <c r="AK1177"/>
      <c r="AL1177"/>
      <c r="AM1177"/>
    </row>
    <row r="1178" spans="1:39" x14ac:dyDescent="0.3">
      <c r="A1178" s="54">
        <v>45159</v>
      </c>
      <c r="B1178" s="76">
        <v>285.89999999999998</v>
      </c>
      <c r="C1178" s="76">
        <v>783.9</v>
      </c>
      <c r="D1178" s="76">
        <v>49.03</v>
      </c>
      <c r="E1178" s="76">
        <v>1874</v>
      </c>
      <c r="F1178" s="76">
        <v>448.66</v>
      </c>
      <c r="N1178" s="74"/>
      <c r="P1178" s="71"/>
      <c r="S1178" s="74"/>
      <c r="U1178" s="71"/>
      <c r="X1178" s="68"/>
      <c r="Z1178" s="69"/>
      <c r="AA1178" s="69"/>
      <c r="AC1178" s="68"/>
      <c r="AJ1178"/>
      <c r="AK1178"/>
      <c r="AL1178"/>
      <c r="AM1178"/>
    </row>
    <row r="1179" spans="1:39" x14ac:dyDescent="0.3">
      <c r="A1179" s="54">
        <v>45160</v>
      </c>
      <c r="B1179" s="76">
        <v>287.3</v>
      </c>
      <c r="C1179" s="76">
        <v>790.2</v>
      </c>
      <c r="D1179" s="76">
        <v>49.12</v>
      </c>
      <c r="E1179" s="76">
        <v>1885.2</v>
      </c>
      <c r="F1179" s="76">
        <v>451.7</v>
      </c>
      <c r="N1179" s="74"/>
      <c r="P1179" s="71"/>
      <c r="S1179" s="74"/>
      <c r="U1179" s="71"/>
      <c r="X1179" s="68"/>
      <c r="Z1179" s="69"/>
      <c r="AA1179" s="69"/>
      <c r="AC1179" s="68"/>
      <c r="AJ1179"/>
      <c r="AK1179"/>
      <c r="AL1179"/>
      <c r="AM1179"/>
    </row>
    <row r="1180" spans="1:39" x14ac:dyDescent="0.3">
      <c r="A1180" s="54">
        <v>45161</v>
      </c>
      <c r="B1180" s="76">
        <v>287.2</v>
      </c>
      <c r="C1180" s="76">
        <v>790.4</v>
      </c>
      <c r="D1180" s="76">
        <v>49.13</v>
      </c>
      <c r="E1180" s="76">
        <v>1902.8</v>
      </c>
      <c r="F1180" s="76">
        <v>453.45</v>
      </c>
      <c r="N1180" s="74"/>
      <c r="P1180" s="71"/>
      <c r="S1180" s="74"/>
      <c r="U1180" s="71"/>
      <c r="X1180" s="68"/>
      <c r="Z1180" s="69"/>
      <c r="AA1180" s="69"/>
      <c r="AC1180" s="68"/>
      <c r="AJ1180"/>
      <c r="AK1180"/>
      <c r="AL1180"/>
      <c r="AM1180"/>
    </row>
    <row r="1181" spans="1:39" x14ac:dyDescent="0.3">
      <c r="A1181" s="54">
        <v>45162</v>
      </c>
      <c r="B1181" s="76">
        <v>285.7</v>
      </c>
      <c r="C1181" s="76">
        <v>783.7</v>
      </c>
      <c r="D1181" s="76">
        <v>48.68</v>
      </c>
      <c r="E1181" s="76">
        <v>1878.4</v>
      </c>
      <c r="F1181" s="76">
        <v>451.57</v>
      </c>
      <c r="N1181" s="74"/>
      <c r="P1181" s="71"/>
      <c r="S1181" s="74"/>
      <c r="U1181" s="71"/>
      <c r="X1181" s="68"/>
      <c r="Z1181" s="69"/>
      <c r="AA1181" s="69"/>
      <c r="AC1181" s="68"/>
      <c r="AJ1181"/>
      <c r="AK1181"/>
      <c r="AL1181"/>
      <c r="AM1181"/>
    </row>
    <row r="1182" spans="1:39" x14ac:dyDescent="0.3">
      <c r="A1182" s="54">
        <v>45163</v>
      </c>
      <c r="B1182" s="76">
        <v>286.8</v>
      </c>
      <c r="C1182" s="76">
        <v>785.3</v>
      </c>
      <c r="D1182" s="76">
        <v>48.67</v>
      </c>
      <c r="E1182" s="76">
        <v>1883.2</v>
      </c>
      <c r="F1182" s="76">
        <v>451.39</v>
      </c>
      <c r="N1182" s="74"/>
      <c r="P1182" s="71"/>
      <c r="S1182" s="74"/>
      <c r="U1182" s="71"/>
      <c r="X1182" s="68"/>
      <c r="Z1182" s="69"/>
      <c r="AA1182" s="69"/>
      <c r="AC1182" s="68"/>
      <c r="AJ1182"/>
      <c r="AK1182"/>
      <c r="AL1182"/>
      <c r="AM1182"/>
    </row>
    <row r="1183" spans="1:39" x14ac:dyDescent="0.3">
      <c r="A1183" s="54">
        <v>45166</v>
      </c>
      <c r="B1183" s="76">
        <v>289</v>
      </c>
      <c r="C1183" s="76">
        <v>798.5</v>
      </c>
      <c r="D1183" s="76">
        <v>48.88</v>
      </c>
      <c r="E1183" s="76">
        <v>1917.6</v>
      </c>
      <c r="F1183" s="76">
        <v>455.41</v>
      </c>
      <c r="N1183" s="74"/>
      <c r="P1183" s="71"/>
      <c r="S1183" s="74"/>
      <c r="U1183" s="71"/>
      <c r="X1183" s="68"/>
      <c r="Z1183" s="69"/>
      <c r="AA1183" s="69"/>
      <c r="AC1183" s="68"/>
      <c r="AJ1183"/>
      <c r="AK1183"/>
      <c r="AL1183"/>
      <c r="AM1183"/>
    </row>
    <row r="1184" spans="1:39" x14ac:dyDescent="0.3">
      <c r="A1184" s="54">
        <v>45167</v>
      </c>
      <c r="B1184" s="76">
        <v>293.10000000000002</v>
      </c>
      <c r="C1184" s="76">
        <v>810</v>
      </c>
      <c r="D1184" s="76">
        <v>49.52</v>
      </c>
      <c r="E1184" s="76">
        <v>1937.8</v>
      </c>
      <c r="F1184" s="76">
        <v>459.83</v>
      </c>
      <c r="N1184" s="74"/>
      <c r="P1184" s="71"/>
      <c r="S1184" s="74"/>
      <c r="U1184" s="71"/>
      <c r="X1184" s="68"/>
      <c r="Z1184" s="69"/>
      <c r="AA1184" s="69"/>
      <c r="AC1184" s="68"/>
      <c r="AJ1184"/>
      <c r="AK1184"/>
      <c r="AL1184"/>
      <c r="AM1184"/>
    </row>
    <row r="1185" spans="1:39" x14ac:dyDescent="0.3">
      <c r="A1185" s="54">
        <v>45168</v>
      </c>
      <c r="B1185" s="76">
        <v>294.2</v>
      </c>
      <c r="C1185" s="76">
        <v>804</v>
      </c>
      <c r="D1185" s="76">
        <v>49.63</v>
      </c>
      <c r="E1185" s="76">
        <v>1931.4</v>
      </c>
      <c r="F1185" s="76">
        <v>459.13</v>
      </c>
      <c r="N1185" s="74"/>
      <c r="P1185" s="71"/>
      <c r="S1185" s="74"/>
      <c r="U1185" s="71"/>
      <c r="X1185" s="68"/>
      <c r="Z1185" s="69"/>
      <c r="AA1185" s="69"/>
      <c r="AC1185" s="68"/>
      <c r="AJ1185"/>
      <c r="AK1185"/>
      <c r="AL1185"/>
      <c r="AM1185"/>
    </row>
    <row r="1186" spans="1:39" x14ac:dyDescent="0.3">
      <c r="A1186" s="54">
        <v>45169</v>
      </c>
      <c r="B1186" s="76">
        <v>293</v>
      </c>
      <c r="C1186" s="76">
        <v>782.2</v>
      </c>
      <c r="D1186" s="76">
        <v>49.57</v>
      </c>
      <c r="E1186" s="76">
        <v>1900.8</v>
      </c>
      <c r="F1186" s="76">
        <v>458.19</v>
      </c>
      <c r="N1186" s="74"/>
      <c r="P1186" s="71"/>
      <c r="S1186" s="74"/>
      <c r="U1186" s="71"/>
      <c r="X1186" s="68"/>
      <c r="Z1186" s="69"/>
      <c r="AA1186" s="69"/>
      <c r="AC1186" s="68"/>
      <c r="AJ1186"/>
      <c r="AK1186"/>
      <c r="AL1186"/>
      <c r="AM1186"/>
    </row>
    <row r="1187" spans="1:39" x14ac:dyDescent="0.3">
      <c r="A1187" s="54">
        <v>45170</v>
      </c>
      <c r="B1187" s="76">
        <v>284.2</v>
      </c>
      <c r="C1187" s="76">
        <v>775.8</v>
      </c>
      <c r="D1187" s="76">
        <v>48.5</v>
      </c>
      <c r="E1187" s="76">
        <v>1885.8</v>
      </c>
      <c r="F1187" s="76">
        <v>458.13</v>
      </c>
      <c r="N1187" s="74"/>
      <c r="P1187" s="71"/>
      <c r="S1187" s="74"/>
      <c r="U1187" s="71"/>
      <c r="X1187" s="68"/>
      <c r="Z1187" s="69"/>
      <c r="AA1187" s="69"/>
      <c r="AC1187" s="68"/>
      <c r="AJ1187"/>
      <c r="AK1187"/>
      <c r="AL1187"/>
      <c r="AM1187"/>
    </row>
    <row r="1188" spans="1:39" x14ac:dyDescent="0.3">
      <c r="A1188" s="54">
        <v>45173</v>
      </c>
      <c r="B1188" s="76">
        <v>283.5</v>
      </c>
      <c r="C1188" s="76">
        <v>772.6</v>
      </c>
      <c r="D1188" s="76">
        <v>48.69</v>
      </c>
      <c r="E1188" s="76">
        <v>1882.4</v>
      </c>
      <c r="F1188" s="76">
        <v>457.96</v>
      </c>
      <c r="N1188" s="74"/>
      <c r="P1188" s="71"/>
      <c r="S1188" s="74"/>
      <c r="U1188" s="71"/>
      <c r="X1188" s="68"/>
      <c r="Z1188" s="69"/>
      <c r="AA1188" s="69"/>
      <c r="AC1188" s="68"/>
      <c r="AJ1188"/>
      <c r="AK1188"/>
      <c r="AL1188"/>
      <c r="AM1188"/>
    </row>
    <row r="1189" spans="1:39" x14ac:dyDescent="0.3">
      <c r="A1189" s="54">
        <v>45174</v>
      </c>
      <c r="B1189" s="76">
        <v>285.2</v>
      </c>
      <c r="C1189" s="76">
        <v>759.1</v>
      </c>
      <c r="D1189" s="76">
        <v>49.01</v>
      </c>
      <c r="E1189" s="76">
        <v>1868.2</v>
      </c>
      <c r="F1189" s="76">
        <v>456.9</v>
      </c>
      <c r="N1189" s="74"/>
      <c r="P1189" s="71"/>
      <c r="S1189" s="74"/>
      <c r="U1189" s="71"/>
      <c r="X1189" s="68"/>
      <c r="Z1189" s="69"/>
      <c r="AA1189" s="69"/>
      <c r="AC1189" s="68"/>
      <c r="AJ1189"/>
      <c r="AK1189"/>
      <c r="AL1189"/>
      <c r="AM1189"/>
    </row>
    <row r="1190" spans="1:39" x14ac:dyDescent="0.3">
      <c r="A1190" s="54">
        <v>45175</v>
      </c>
      <c r="B1190" s="76">
        <v>280.8</v>
      </c>
      <c r="C1190" s="76">
        <v>731.5</v>
      </c>
      <c r="D1190" s="76">
        <v>48.86</v>
      </c>
      <c r="E1190" s="76">
        <v>1833.4</v>
      </c>
      <c r="F1190" s="76">
        <v>454.3</v>
      </c>
      <c r="N1190" s="74"/>
      <c r="P1190" s="71"/>
      <c r="S1190" s="74"/>
      <c r="U1190" s="71"/>
      <c r="X1190" s="68"/>
      <c r="Z1190" s="69"/>
      <c r="AA1190" s="69"/>
      <c r="AC1190" s="68"/>
      <c r="AJ1190"/>
      <c r="AK1190"/>
      <c r="AL1190"/>
      <c r="AM1190"/>
    </row>
    <row r="1191" spans="1:39" x14ac:dyDescent="0.3">
      <c r="A1191" s="54">
        <v>45176</v>
      </c>
      <c r="B1191" s="76">
        <v>278.8</v>
      </c>
      <c r="C1191" s="76">
        <v>724.1</v>
      </c>
      <c r="D1191" s="76">
        <v>48.35</v>
      </c>
      <c r="E1191" s="76">
        <v>1834.4</v>
      </c>
      <c r="F1191" s="76">
        <v>453.67</v>
      </c>
      <c r="N1191" s="74"/>
      <c r="P1191" s="71"/>
      <c r="S1191" s="74"/>
      <c r="U1191" s="71"/>
      <c r="X1191" s="68"/>
      <c r="Z1191" s="69"/>
      <c r="AA1191" s="69"/>
      <c r="AC1191" s="68"/>
      <c r="AJ1191"/>
      <c r="AK1191"/>
      <c r="AL1191"/>
      <c r="AM1191"/>
    </row>
    <row r="1192" spans="1:39" x14ac:dyDescent="0.3">
      <c r="A1192" s="54">
        <v>45177</v>
      </c>
      <c r="B1192" s="76">
        <v>279.3</v>
      </c>
      <c r="C1192" s="76">
        <v>740</v>
      </c>
      <c r="D1192" s="76">
        <v>48.08</v>
      </c>
      <c r="E1192" s="76">
        <v>1849.4</v>
      </c>
      <c r="F1192" s="76">
        <v>454.66</v>
      </c>
      <c r="N1192" s="74"/>
      <c r="P1192" s="71"/>
      <c r="S1192" s="74"/>
      <c r="U1192" s="71"/>
      <c r="X1192" s="68"/>
      <c r="Z1192" s="69"/>
      <c r="AA1192" s="69"/>
      <c r="AC1192" s="68"/>
      <c r="AJ1192"/>
      <c r="AK1192"/>
      <c r="AL1192"/>
      <c r="AM1192"/>
    </row>
    <row r="1193" spans="1:39" x14ac:dyDescent="0.3">
      <c r="A1193" s="54">
        <v>45180</v>
      </c>
      <c r="B1193" s="76">
        <v>280.39999999999998</v>
      </c>
      <c r="C1193" s="76">
        <v>742.2</v>
      </c>
      <c r="D1193" s="76">
        <v>48.46</v>
      </c>
      <c r="E1193" s="76">
        <v>1855.6</v>
      </c>
      <c r="F1193" s="76">
        <v>456.21</v>
      </c>
      <c r="N1193" s="74"/>
      <c r="P1193" s="71"/>
      <c r="S1193" s="74"/>
      <c r="U1193" s="71"/>
      <c r="X1193" s="68"/>
      <c r="Z1193" s="69"/>
      <c r="AA1193" s="69"/>
      <c r="AC1193" s="68"/>
      <c r="AJ1193"/>
      <c r="AK1193"/>
      <c r="AL1193"/>
      <c r="AM1193"/>
    </row>
    <row r="1194" spans="1:39" x14ac:dyDescent="0.3">
      <c r="A1194" s="54">
        <v>45181</v>
      </c>
      <c r="B1194" s="76">
        <v>279.3</v>
      </c>
      <c r="C1194" s="76">
        <v>734.4</v>
      </c>
      <c r="D1194" s="76">
        <v>48.9</v>
      </c>
      <c r="E1194" s="76">
        <v>1836.2</v>
      </c>
      <c r="F1194" s="76">
        <v>455.4</v>
      </c>
      <c r="N1194" s="74"/>
      <c r="P1194" s="71"/>
      <c r="S1194" s="74"/>
      <c r="U1194" s="71"/>
      <c r="X1194" s="68"/>
      <c r="Z1194" s="69"/>
      <c r="AA1194" s="69"/>
      <c r="AC1194" s="68"/>
      <c r="AJ1194"/>
      <c r="AK1194"/>
      <c r="AL1194"/>
      <c r="AM1194"/>
    </row>
    <row r="1195" spans="1:39" x14ac:dyDescent="0.3">
      <c r="A1195" s="54">
        <v>45182</v>
      </c>
      <c r="B1195" s="76">
        <v>278.2</v>
      </c>
      <c r="C1195" s="76">
        <v>729.6</v>
      </c>
      <c r="D1195" s="76">
        <v>48.85</v>
      </c>
      <c r="E1195" s="76">
        <v>1836.2</v>
      </c>
      <c r="F1195" s="76">
        <v>453.94</v>
      </c>
      <c r="N1195" s="74"/>
      <c r="P1195" s="71"/>
      <c r="S1195" s="74"/>
      <c r="U1195" s="71"/>
      <c r="X1195" s="68"/>
      <c r="Z1195" s="69"/>
      <c r="AA1195" s="69"/>
      <c r="AC1195" s="68"/>
      <c r="AJ1195"/>
      <c r="AK1195"/>
      <c r="AL1195"/>
      <c r="AM1195"/>
    </row>
    <row r="1196" spans="1:39" x14ac:dyDescent="0.3">
      <c r="A1196" s="54">
        <v>45183</v>
      </c>
      <c r="B1196" s="76">
        <v>282</v>
      </c>
      <c r="C1196" s="76">
        <v>742.6</v>
      </c>
      <c r="D1196" s="76">
        <v>48.53</v>
      </c>
      <c r="E1196" s="76">
        <v>1876</v>
      </c>
      <c r="F1196" s="76">
        <v>460.86</v>
      </c>
      <c r="N1196" s="74"/>
      <c r="P1196" s="71"/>
      <c r="S1196" s="74"/>
      <c r="U1196" s="71"/>
      <c r="X1196" s="68"/>
      <c r="Z1196" s="69"/>
      <c r="AA1196" s="69"/>
      <c r="AC1196" s="68"/>
      <c r="AJ1196"/>
      <c r="AK1196"/>
      <c r="AL1196"/>
      <c r="AM1196"/>
    </row>
    <row r="1197" spans="1:39" x14ac:dyDescent="0.3">
      <c r="A1197" s="54">
        <v>45184</v>
      </c>
      <c r="B1197" s="76">
        <v>284</v>
      </c>
      <c r="C1197" s="76">
        <v>761.2</v>
      </c>
      <c r="D1197" s="76">
        <v>49.01</v>
      </c>
      <c r="E1197" s="76">
        <v>1903.6</v>
      </c>
      <c r="F1197" s="76">
        <v>461.93</v>
      </c>
      <c r="N1197" s="74"/>
      <c r="P1197" s="71"/>
      <c r="S1197" s="74"/>
      <c r="U1197" s="71"/>
      <c r="X1197" s="68"/>
      <c r="Z1197" s="69"/>
      <c r="AA1197" s="69"/>
      <c r="AC1197" s="68"/>
      <c r="AJ1197"/>
      <c r="AK1197"/>
      <c r="AL1197"/>
      <c r="AM1197"/>
    </row>
    <row r="1198" spans="1:39" x14ac:dyDescent="0.3">
      <c r="A1198" s="54">
        <v>45187</v>
      </c>
      <c r="B1198" s="76">
        <v>279.8</v>
      </c>
      <c r="C1198" s="76">
        <v>742.5</v>
      </c>
      <c r="D1198" s="76">
        <v>47.74</v>
      </c>
      <c r="E1198" s="76">
        <v>1874.4</v>
      </c>
      <c r="F1198" s="76">
        <v>456.72</v>
      </c>
      <c r="N1198" s="74"/>
      <c r="P1198" s="71"/>
      <c r="S1198" s="74"/>
      <c r="U1198" s="71"/>
      <c r="X1198" s="68"/>
      <c r="Z1198" s="69"/>
      <c r="AA1198" s="69"/>
      <c r="AC1198" s="68"/>
      <c r="AJ1198"/>
      <c r="AK1198"/>
      <c r="AL1198"/>
      <c r="AM1198"/>
    </row>
    <row r="1199" spans="1:39" x14ac:dyDescent="0.3">
      <c r="A1199" s="54">
        <v>45188</v>
      </c>
      <c r="B1199" s="76">
        <v>281.5</v>
      </c>
      <c r="C1199" s="76">
        <v>736.8</v>
      </c>
      <c r="D1199" s="76">
        <v>48.15</v>
      </c>
      <c r="E1199" s="76">
        <v>1845.6</v>
      </c>
      <c r="F1199" s="76">
        <v>456.52</v>
      </c>
      <c r="N1199" s="74"/>
      <c r="P1199" s="71"/>
      <c r="S1199" s="74"/>
      <c r="U1199" s="71"/>
      <c r="X1199" s="68"/>
      <c r="Z1199" s="69"/>
      <c r="AA1199" s="69"/>
      <c r="AC1199" s="68"/>
      <c r="AJ1199"/>
      <c r="AK1199"/>
      <c r="AL1199"/>
      <c r="AM1199"/>
    </row>
    <row r="1200" spans="1:39" x14ac:dyDescent="0.3">
      <c r="A1200" s="54">
        <v>45189</v>
      </c>
      <c r="B1200" s="76">
        <v>287.2</v>
      </c>
      <c r="C1200" s="76">
        <v>736.7</v>
      </c>
      <c r="D1200" s="76">
        <v>49.49</v>
      </c>
      <c r="E1200" s="76">
        <v>1876.4</v>
      </c>
      <c r="F1200" s="76">
        <v>460.66</v>
      </c>
      <c r="N1200" s="74"/>
      <c r="P1200" s="71"/>
      <c r="S1200" s="74"/>
      <c r="U1200" s="71"/>
      <c r="X1200" s="68"/>
      <c r="Z1200" s="69"/>
      <c r="AA1200" s="69"/>
      <c r="AC1200" s="68"/>
      <c r="AJ1200"/>
      <c r="AK1200"/>
      <c r="AL1200"/>
      <c r="AM1200"/>
    </row>
    <row r="1201" spans="1:39" x14ac:dyDescent="0.3">
      <c r="A1201" s="54">
        <v>45190</v>
      </c>
      <c r="B1201" s="76">
        <v>273.8</v>
      </c>
      <c r="C1201" s="76">
        <v>729.3</v>
      </c>
      <c r="D1201" s="76">
        <v>48.96</v>
      </c>
      <c r="E1201" s="76">
        <v>1766.6</v>
      </c>
      <c r="F1201" s="76">
        <v>454.67</v>
      </c>
      <c r="N1201" s="74"/>
      <c r="P1201" s="71"/>
      <c r="S1201" s="74"/>
      <c r="U1201" s="71"/>
      <c r="X1201" s="68"/>
      <c r="Z1201" s="69"/>
      <c r="AA1201" s="69"/>
      <c r="AC1201" s="68"/>
      <c r="AJ1201"/>
      <c r="AK1201"/>
      <c r="AL1201"/>
      <c r="AM1201"/>
    </row>
    <row r="1202" spans="1:39" x14ac:dyDescent="0.3">
      <c r="A1202" s="54">
        <v>45191</v>
      </c>
      <c r="B1202" s="76">
        <v>273</v>
      </c>
      <c r="C1202" s="76">
        <v>732.3</v>
      </c>
      <c r="D1202" s="76">
        <v>49</v>
      </c>
      <c r="E1202" s="76">
        <v>1793</v>
      </c>
      <c r="F1202" s="76">
        <v>453.26</v>
      </c>
      <c r="N1202" s="74"/>
      <c r="P1202" s="71"/>
      <c r="S1202" s="74"/>
      <c r="U1202" s="71"/>
      <c r="X1202" s="68"/>
      <c r="Z1202" s="69"/>
      <c r="AA1202" s="69"/>
      <c r="AC1202" s="68"/>
      <c r="AJ1202"/>
      <c r="AK1202"/>
      <c r="AL1202"/>
      <c r="AM1202"/>
    </row>
    <row r="1203" spans="1:39" x14ac:dyDescent="0.3">
      <c r="A1203" s="54">
        <v>45194</v>
      </c>
      <c r="B1203" s="76">
        <v>272.7</v>
      </c>
      <c r="C1203" s="76">
        <v>713.3</v>
      </c>
      <c r="D1203" s="76">
        <v>48.6</v>
      </c>
      <c r="E1203" s="76">
        <v>1732.8</v>
      </c>
      <c r="F1203" s="76">
        <v>450.44</v>
      </c>
      <c r="N1203" s="74"/>
      <c r="P1203" s="71"/>
      <c r="S1203" s="74"/>
      <c r="U1203" s="71"/>
      <c r="X1203" s="68"/>
      <c r="Z1203" s="69"/>
      <c r="AA1203" s="69"/>
      <c r="AC1203" s="68"/>
      <c r="AJ1203"/>
      <c r="AK1203"/>
      <c r="AL1203"/>
      <c r="AM1203"/>
    </row>
    <row r="1204" spans="1:39" x14ac:dyDescent="0.3">
      <c r="A1204" s="54">
        <v>45195</v>
      </c>
      <c r="B1204" s="76">
        <v>271.10000000000002</v>
      </c>
      <c r="C1204" s="76">
        <v>703</v>
      </c>
      <c r="D1204" s="76">
        <v>46.9</v>
      </c>
      <c r="E1204" s="76">
        <v>1707</v>
      </c>
      <c r="F1204" s="76">
        <v>447.7</v>
      </c>
      <c r="N1204" s="74"/>
      <c r="P1204" s="71"/>
      <c r="S1204" s="74"/>
      <c r="U1204" s="71"/>
      <c r="X1204" s="68"/>
      <c r="Z1204" s="69"/>
      <c r="AA1204" s="69"/>
      <c r="AC1204" s="68"/>
      <c r="AJ1204"/>
      <c r="AK1204"/>
      <c r="AL1204"/>
      <c r="AM1204"/>
    </row>
    <row r="1205" spans="1:39" x14ac:dyDescent="0.3">
      <c r="A1205" s="54">
        <v>45196</v>
      </c>
      <c r="B1205" s="76">
        <v>272.7</v>
      </c>
      <c r="C1205" s="76">
        <v>698.7</v>
      </c>
      <c r="D1205" s="76">
        <v>46.7</v>
      </c>
      <c r="E1205" s="76">
        <v>1696.6</v>
      </c>
      <c r="F1205" s="76">
        <v>446.91</v>
      </c>
      <c r="N1205" s="74"/>
      <c r="P1205" s="71"/>
      <c r="S1205" s="74"/>
      <c r="U1205" s="71"/>
      <c r="X1205" s="68"/>
      <c r="Z1205" s="69"/>
      <c r="AA1205" s="69"/>
      <c r="AC1205" s="68"/>
      <c r="AJ1205"/>
      <c r="AK1205"/>
      <c r="AL1205"/>
      <c r="AM1205"/>
    </row>
    <row r="1206" spans="1:39" x14ac:dyDescent="0.3">
      <c r="A1206" s="54">
        <v>45197</v>
      </c>
      <c r="B1206" s="76">
        <v>278.3</v>
      </c>
      <c r="C1206" s="76">
        <v>706</v>
      </c>
      <c r="D1206" s="76">
        <v>46.21</v>
      </c>
      <c r="E1206" s="76">
        <v>1719.8</v>
      </c>
      <c r="F1206" s="76">
        <v>448.5</v>
      </c>
      <c r="N1206" s="74"/>
      <c r="P1206" s="71"/>
      <c r="S1206" s="74"/>
      <c r="U1206" s="71"/>
      <c r="X1206" s="68"/>
      <c r="Z1206" s="69"/>
      <c r="AA1206" s="69"/>
      <c r="AC1206" s="68"/>
      <c r="AJ1206"/>
      <c r="AK1206"/>
      <c r="AL1206"/>
      <c r="AM1206"/>
    </row>
    <row r="1207" spans="1:39" x14ac:dyDescent="0.3">
      <c r="A1207" s="54">
        <v>45198</v>
      </c>
      <c r="B1207" s="76">
        <v>279.7</v>
      </c>
      <c r="C1207" s="76">
        <v>716.4</v>
      </c>
      <c r="D1207" s="76">
        <v>46.65</v>
      </c>
      <c r="E1207" s="76">
        <v>1729.8</v>
      </c>
      <c r="F1207" s="76">
        <v>450.22</v>
      </c>
      <c r="N1207" s="74"/>
      <c r="P1207" s="71"/>
      <c r="S1207" s="74"/>
      <c r="U1207" s="71"/>
      <c r="X1207" s="68"/>
      <c r="Z1207" s="69"/>
      <c r="AA1207" s="69"/>
      <c r="AC1207" s="68"/>
      <c r="AJ1207"/>
      <c r="AK1207"/>
      <c r="AL1207"/>
      <c r="AM1207"/>
    </row>
    <row r="1208" spans="1:39" x14ac:dyDescent="0.3">
      <c r="A1208" s="54">
        <v>45201</v>
      </c>
      <c r="B1208" s="76">
        <v>282.8</v>
      </c>
      <c r="C1208" s="76">
        <v>714.9</v>
      </c>
      <c r="D1208" s="76">
        <v>46.65</v>
      </c>
      <c r="E1208" s="76">
        <v>1725.8</v>
      </c>
      <c r="F1208" s="76">
        <v>445.59</v>
      </c>
      <c r="N1208" s="74"/>
      <c r="P1208" s="71"/>
      <c r="S1208" s="74"/>
      <c r="U1208" s="71"/>
      <c r="X1208" s="68"/>
      <c r="Z1208" s="69"/>
      <c r="AA1208" s="69"/>
      <c r="AC1208" s="68"/>
      <c r="AJ1208"/>
      <c r="AK1208"/>
      <c r="AL1208"/>
      <c r="AM1208"/>
    </row>
    <row r="1209" spans="1:39" x14ac:dyDescent="0.3">
      <c r="A1209" s="54">
        <v>45202</v>
      </c>
      <c r="B1209" s="76">
        <v>281.2</v>
      </c>
      <c r="C1209" s="76">
        <v>705.3</v>
      </c>
      <c r="D1209" s="76">
        <v>46.17</v>
      </c>
      <c r="E1209" s="76">
        <v>1705.6</v>
      </c>
      <c r="F1209" s="76">
        <v>440.7</v>
      </c>
      <c r="N1209" s="74"/>
      <c r="P1209" s="71"/>
      <c r="S1209" s="74"/>
      <c r="U1209" s="71"/>
      <c r="X1209" s="68"/>
      <c r="Z1209" s="69"/>
      <c r="AA1209" s="69"/>
      <c r="AC1209" s="68"/>
      <c r="AJ1209"/>
      <c r="AK1209"/>
      <c r="AL1209"/>
      <c r="AM1209"/>
    </row>
    <row r="1210" spans="1:39" x14ac:dyDescent="0.3">
      <c r="A1210" s="54">
        <v>45203</v>
      </c>
      <c r="B1210" s="76">
        <v>283.2</v>
      </c>
      <c r="C1210" s="76">
        <v>712.5</v>
      </c>
      <c r="D1210" s="76">
        <v>46.16</v>
      </c>
      <c r="E1210" s="76">
        <v>1731</v>
      </c>
      <c r="F1210" s="76">
        <v>440.08</v>
      </c>
      <c r="N1210" s="74"/>
      <c r="P1210" s="71"/>
      <c r="S1210" s="74"/>
      <c r="U1210" s="71"/>
      <c r="X1210" s="68"/>
      <c r="Z1210" s="69"/>
      <c r="AA1210" s="69"/>
      <c r="AC1210" s="68"/>
      <c r="AJ1210"/>
      <c r="AK1210"/>
      <c r="AL1210"/>
      <c r="AM1210"/>
    </row>
    <row r="1211" spans="1:39" x14ac:dyDescent="0.3">
      <c r="A1211" s="54">
        <v>45204</v>
      </c>
      <c r="B1211" s="76">
        <v>282.8</v>
      </c>
      <c r="C1211" s="76">
        <v>720.6</v>
      </c>
      <c r="D1211" s="76">
        <v>45.97</v>
      </c>
      <c r="E1211" s="76">
        <v>1731.8</v>
      </c>
      <c r="F1211" s="76">
        <v>441.31</v>
      </c>
      <c r="N1211" s="74"/>
      <c r="P1211" s="71"/>
      <c r="S1211" s="74"/>
      <c r="U1211" s="71"/>
      <c r="X1211" s="68"/>
      <c r="Z1211" s="69"/>
      <c r="AA1211" s="69"/>
      <c r="AC1211" s="68"/>
      <c r="AJ1211"/>
      <c r="AK1211"/>
      <c r="AL1211"/>
      <c r="AM1211"/>
    </row>
    <row r="1212" spans="1:39" x14ac:dyDescent="0.3">
      <c r="A1212" s="54">
        <v>45205</v>
      </c>
      <c r="B1212" s="76">
        <v>286.2</v>
      </c>
      <c r="C1212" s="76">
        <v>729.7</v>
      </c>
      <c r="D1212" s="76">
        <v>46.08</v>
      </c>
      <c r="E1212" s="76">
        <v>1756.4</v>
      </c>
      <c r="F1212" s="76">
        <v>444.93</v>
      </c>
      <c r="N1212" s="74"/>
      <c r="P1212" s="71"/>
      <c r="S1212" s="74"/>
      <c r="U1212" s="71"/>
      <c r="X1212" s="68"/>
      <c r="Z1212" s="69"/>
      <c r="AA1212" s="69"/>
      <c r="AC1212" s="68"/>
      <c r="AJ1212"/>
      <c r="AK1212"/>
      <c r="AL1212"/>
      <c r="AM1212"/>
    </row>
    <row r="1213" spans="1:39" x14ac:dyDescent="0.3">
      <c r="A1213" s="54">
        <v>45208</v>
      </c>
      <c r="B1213" s="76">
        <v>283</v>
      </c>
      <c r="C1213" s="76">
        <v>710.7</v>
      </c>
      <c r="D1213" s="76">
        <v>45.75</v>
      </c>
      <c r="E1213" s="76">
        <v>1727.8</v>
      </c>
      <c r="F1213" s="76">
        <v>443.79</v>
      </c>
      <c r="N1213" s="74"/>
      <c r="P1213" s="71"/>
      <c r="S1213" s="74"/>
      <c r="U1213" s="71"/>
      <c r="X1213" s="68"/>
      <c r="Z1213" s="69"/>
      <c r="AA1213" s="69"/>
      <c r="AC1213" s="68"/>
      <c r="AJ1213"/>
      <c r="AK1213"/>
      <c r="AL1213"/>
      <c r="AM1213"/>
    </row>
    <row r="1214" spans="1:39" x14ac:dyDescent="0.3">
      <c r="A1214" s="54">
        <v>45209</v>
      </c>
      <c r="B1214" s="76">
        <v>291.3</v>
      </c>
      <c r="C1214" s="76">
        <v>733.5</v>
      </c>
      <c r="D1214" s="76">
        <v>46.58</v>
      </c>
      <c r="E1214" s="76">
        <v>1777.6</v>
      </c>
      <c r="F1214" s="76">
        <v>452.48</v>
      </c>
      <c r="N1214" s="74"/>
      <c r="P1214" s="71"/>
      <c r="S1214" s="74"/>
      <c r="U1214" s="71"/>
      <c r="X1214" s="68"/>
      <c r="Z1214" s="69"/>
      <c r="AA1214" s="69"/>
      <c r="AC1214" s="68"/>
      <c r="AJ1214"/>
      <c r="AK1214"/>
      <c r="AL1214"/>
      <c r="AM1214"/>
    </row>
    <row r="1215" spans="1:39" x14ac:dyDescent="0.3">
      <c r="A1215" s="54">
        <v>45210</v>
      </c>
      <c r="B1215" s="76">
        <v>291.60000000000002</v>
      </c>
      <c r="C1215" s="76">
        <v>686.1</v>
      </c>
      <c r="D1215" s="76">
        <v>47.16</v>
      </c>
      <c r="E1215" s="76">
        <v>1751</v>
      </c>
      <c r="F1215" s="76">
        <v>453.16</v>
      </c>
      <c r="N1215" s="74"/>
      <c r="P1215" s="71"/>
      <c r="S1215" s="74"/>
      <c r="U1215" s="71"/>
      <c r="X1215" s="68"/>
      <c r="Z1215" s="69"/>
      <c r="AA1215" s="69"/>
      <c r="AC1215" s="68"/>
      <c r="AJ1215"/>
      <c r="AK1215"/>
      <c r="AL1215"/>
      <c r="AM1215"/>
    </row>
    <row r="1216" spans="1:39" x14ac:dyDescent="0.3">
      <c r="A1216" s="54">
        <v>45211</v>
      </c>
      <c r="B1216" s="76">
        <v>295</v>
      </c>
      <c r="C1216" s="76">
        <v>675</v>
      </c>
      <c r="D1216" s="76">
        <v>47.1</v>
      </c>
      <c r="E1216" s="76">
        <v>1725.8</v>
      </c>
      <c r="F1216" s="76">
        <v>453.63</v>
      </c>
      <c r="N1216" s="74"/>
      <c r="P1216" s="71"/>
      <c r="S1216" s="74"/>
      <c r="U1216" s="71"/>
      <c r="X1216" s="68"/>
      <c r="Z1216" s="69"/>
      <c r="AA1216" s="69"/>
      <c r="AC1216" s="68"/>
      <c r="AJ1216"/>
      <c r="AK1216"/>
      <c r="AL1216"/>
      <c r="AM1216"/>
    </row>
    <row r="1217" spans="1:39" x14ac:dyDescent="0.3">
      <c r="A1217" s="54">
        <v>45212</v>
      </c>
      <c r="B1217" s="76">
        <v>297.2</v>
      </c>
      <c r="C1217" s="76">
        <v>660.6</v>
      </c>
      <c r="D1217" s="76">
        <v>46.53</v>
      </c>
      <c r="E1217" s="76">
        <v>1705.8</v>
      </c>
      <c r="F1217" s="76">
        <v>449.18</v>
      </c>
      <c r="N1217" s="74"/>
      <c r="P1217" s="71"/>
      <c r="S1217" s="74"/>
      <c r="U1217" s="71"/>
      <c r="X1217" s="68"/>
      <c r="Z1217" s="69"/>
      <c r="AA1217" s="69"/>
      <c r="AC1217" s="68"/>
      <c r="AJ1217"/>
      <c r="AK1217"/>
      <c r="AL1217"/>
      <c r="AM1217"/>
    </row>
    <row r="1218" spans="1:39" x14ac:dyDescent="0.3">
      <c r="A1218" s="54">
        <v>45215</v>
      </c>
      <c r="B1218" s="76">
        <v>298.39999999999998</v>
      </c>
      <c r="C1218" s="76">
        <v>667.1</v>
      </c>
      <c r="D1218" s="76">
        <v>46.85</v>
      </c>
      <c r="E1218" s="76">
        <v>1703.8</v>
      </c>
      <c r="F1218" s="76">
        <v>450.2</v>
      </c>
      <c r="N1218" s="74"/>
      <c r="P1218" s="71"/>
      <c r="S1218" s="74"/>
      <c r="U1218" s="71"/>
      <c r="X1218" s="68"/>
      <c r="Z1218" s="69"/>
      <c r="AA1218" s="69"/>
      <c r="AC1218" s="68"/>
      <c r="AJ1218"/>
      <c r="AK1218"/>
      <c r="AL1218"/>
      <c r="AM1218"/>
    </row>
    <row r="1219" spans="1:39" x14ac:dyDescent="0.3">
      <c r="A1219" s="54">
        <v>45216</v>
      </c>
      <c r="B1219" s="76">
        <v>293.60000000000002</v>
      </c>
      <c r="C1219" s="76">
        <v>668.4</v>
      </c>
      <c r="D1219" s="76">
        <v>46.65</v>
      </c>
      <c r="E1219" s="76">
        <v>1689</v>
      </c>
      <c r="F1219" s="76">
        <v>449.76</v>
      </c>
      <c r="N1219" s="74"/>
      <c r="P1219" s="71"/>
      <c r="S1219" s="74"/>
      <c r="U1219" s="71"/>
      <c r="X1219" s="68"/>
      <c r="Z1219" s="69"/>
      <c r="AA1219" s="69"/>
      <c r="AC1219" s="68"/>
      <c r="AJ1219"/>
      <c r="AK1219"/>
      <c r="AL1219"/>
      <c r="AM1219"/>
    </row>
    <row r="1220" spans="1:39" x14ac:dyDescent="0.3">
      <c r="A1220" s="54">
        <v>45217</v>
      </c>
      <c r="B1220" s="76">
        <v>288.7</v>
      </c>
      <c r="C1220" s="76">
        <v>667.7</v>
      </c>
      <c r="D1220" s="76">
        <v>46.38</v>
      </c>
      <c r="E1220" s="76">
        <v>1686</v>
      </c>
      <c r="F1220" s="76">
        <v>445.02</v>
      </c>
      <c r="N1220" s="74"/>
      <c r="P1220" s="71"/>
      <c r="S1220" s="74"/>
      <c r="U1220" s="71"/>
      <c r="X1220" s="68"/>
      <c r="Z1220" s="69"/>
      <c r="AA1220" s="69"/>
      <c r="AC1220" s="68"/>
      <c r="AJ1220"/>
      <c r="AK1220"/>
      <c r="AL1220"/>
      <c r="AM1220"/>
    </row>
    <row r="1221" spans="1:39" x14ac:dyDescent="0.3">
      <c r="A1221" s="54">
        <v>45218</v>
      </c>
      <c r="B1221" s="76">
        <v>285.10000000000002</v>
      </c>
      <c r="C1221" s="76">
        <v>670.6</v>
      </c>
      <c r="D1221" s="76">
        <v>45.81</v>
      </c>
      <c r="E1221" s="76">
        <v>1680</v>
      </c>
      <c r="F1221" s="76">
        <v>439.73</v>
      </c>
      <c r="N1221" s="74"/>
      <c r="P1221" s="71"/>
      <c r="S1221" s="74"/>
      <c r="U1221" s="71"/>
      <c r="X1221" s="68"/>
      <c r="Z1221" s="69"/>
      <c r="AA1221" s="69"/>
      <c r="AC1221" s="68"/>
      <c r="AJ1221"/>
      <c r="AK1221"/>
      <c r="AL1221"/>
      <c r="AM1221"/>
    </row>
    <row r="1222" spans="1:39" x14ac:dyDescent="0.3">
      <c r="A1222" s="54">
        <v>45219</v>
      </c>
      <c r="B1222" s="76">
        <v>284.39999999999998</v>
      </c>
      <c r="C1222" s="76">
        <v>664</v>
      </c>
      <c r="D1222" s="76">
        <v>44.6</v>
      </c>
      <c r="E1222" s="76">
        <v>1654.2</v>
      </c>
      <c r="F1222" s="76">
        <v>433.73</v>
      </c>
      <c r="N1222" s="74"/>
      <c r="P1222" s="71"/>
      <c r="S1222" s="74"/>
      <c r="U1222" s="71"/>
      <c r="X1222" s="68"/>
      <c r="Z1222" s="69"/>
      <c r="AA1222" s="69"/>
      <c r="AC1222" s="68"/>
      <c r="AJ1222"/>
      <c r="AK1222"/>
      <c r="AL1222"/>
      <c r="AM1222"/>
    </row>
    <row r="1223" spans="1:39" x14ac:dyDescent="0.3">
      <c r="A1223" s="54">
        <v>45222</v>
      </c>
      <c r="B1223" s="76">
        <v>286.10000000000002</v>
      </c>
      <c r="C1223" s="76">
        <v>669.4</v>
      </c>
      <c r="D1223" s="76">
        <v>43.78</v>
      </c>
      <c r="E1223" s="76">
        <v>1681.2</v>
      </c>
      <c r="F1223" s="76">
        <v>433.18</v>
      </c>
      <c r="N1223" s="74"/>
      <c r="P1223" s="71"/>
      <c r="S1223" s="74"/>
      <c r="U1223" s="71"/>
      <c r="X1223" s="68"/>
      <c r="Z1223" s="69"/>
      <c r="AA1223" s="69"/>
      <c r="AC1223" s="68"/>
      <c r="AJ1223"/>
      <c r="AK1223"/>
      <c r="AL1223"/>
      <c r="AM1223"/>
    </row>
    <row r="1224" spans="1:39" x14ac:dyDescent="0.3">
      <c r="A1224" s="54">
        <v>45223</v>
      </c>
      <c r="B1224" s="76">
        <v>284.89999999999998</v>
      </c>
      <c r="C1224" s="76">
        <v>681</v>
      </c>
      <c r="D1224" s="76">
        <v>43.34</v>
      </c>
      <c r="E1224" s="76">
        <v>1728</v>
      </c>
      <c r="F1224" s="76">
        <v>435.09</v>
      </c>
      <c r="N1224" s="74"/>
      <c r="P1224" s="71"/>
      <c r="S1224" s="74"/>
      <c r="U1224" s="71"/>
      <c r="X1224" s="68"/>
      <c r="Z1224" s="69"/>
      <c r="AA1224" s="69"/>
      <c r="AC1224" s="68"/>
      <c r="AJ1224"/>
      <c r="AK1224"/>
      <c r="AL1224"/>
      <c r="AM1224"/>
    </row>
    <row r="1225" spans="1:39" x14ac:dyDescent="0.3">
      <c r="A1225" s="54">
        <v>45224</v>
      </c>
      <c r="B1225" s="76">
        <v>284.5</v>
      </c>
      <c r="C1225" s="76">
        <v>679.1</v>
      </c>
      <c r="D1225" s="76">
        <v>43.19</v>
      </c>
      <c r="E1225" s="76">
        <v>1776.4</v>
      </c>
      <c r="F1225" s="76">
        <v>435.27</v>
      </c>
      <c r="N1225" s="74"/>
      <c r="P1225" s="71"/>
      <c r="S1225" s="74"/>
      <c r="U1225" s="71"/>
      <c r="X1225" s="68"/>
      <c r="Z1225" s="69"/>
      <c r="AA1225" s="69"/>
      <c r="AC1225" s="68"/>
      <c r="AJ1225"/>
      <c r="AK1225"/>
      <c r="AL1225"/>
      <c r="AM1225"/>
    </row>
    <row r="1226" spans="1:39" x14ac:dyDescent="0.3">
      <c r="A1226" s="54">
        <v>45225</v>
      </c>
      <c r="B1226" s="76">
        <v>283</v>
      </c>
      <c r="C1226" s="76">
        <v>668.4</v>
      </c>
      <c r="D1226" s="76">
        <v>42.7</v>
      </c>
      <c r="E1226" s="76">
        <v>1738.8</v>
      </c>
      <c r="F1226" s="76">
        <v>433.2</v>
      </c>
      <c r="N1226" s="74"/>
      <c r="P1226" s="71"/>
      <c r="S1226" s="74"/>
      <c r="U1226" s="71"/>
      <c r="X1226" s="68"/>
      <c r="Z1226" s="69"/>
      <c r="AA1226" s="69"/>
      <c r="AC1226" s="68"/>
      <c r="AJ1226"/>
      <c r="AK1226"/>
      <c r="AL1226"/>
      <c r="AM1226"/>
    </row>
    <row r="1227" spans="1:39" x14ac:dyDescent="0.3">
      <c r="A1227" s="54">
        <v>45226</v>
      </c>
      <c r="B1227" s="76">
        <v>282.60000000000002</v>
      </c>
      <c r="C1227" s="76">
        <v>661.4</v>
      </c>
      <c r="D1227" s="76">
        <v>42.26</v>
      </c>
      <c r="E1227" s="76">
        <v>1748.8</v>
      </c>
      <c r="F1227" s="76">
        <v>429.58</v>
      </c>
      <c r="N1227" s="74"/>
      <c r="P1227" s="71"/>
      <c r="S1227" s="74"/>
      <c r="U1227" s="71"/>
      <c r="X1227" s="68"/>
      <c r="Z1227" s="69"/>
      <c r="AA1227" s="69"/>
      <c r="AC1227" s="68"/>
      <c r="AJ1227"/>
      <c r="AK1227"/>
      <c r="AL1227"/>
      <c r="AM1227"/>
    </row>
    <row r="1228" spans="1:39" x14ac:dyDescent="0.3">
      <c r="A1228" s="54">
        <v>45229</v>
      </c>
      <c r="B1228" s="76">
        <v>281.8</v>
      </c>
      <c r="C1228" s="76">
        <v>671</v>
      </c>
      <c r="D1228" s="76">
        <v>41.95</v>
      </c>
      <c r="E1228" s="76">
        <v>1752.4</v>
      </c>
      <c r="F1228" s="76">
        <v>431.12</v>
      </c>
      <c r="N1228" s="74"/>
      <c r="P1228" s="71"/>
      <c r="S1228" s="74"/>
      <c r="U1228" s="71"/>
      <c r="X1228" s="68"/>
      <c r="Z1228" s="69"/>
      <c r="AA1228" s="69"/>
      <c r="AC1228" s="68"/>
      <c r="AJ1228"/>
      <c r="AK1228"/>
      <c r="AL1228"/>
      <c r="AM1228"/>
    </row>
    <row r="1229" spans="1:39" x14ac:dyDescent="0.3">
      <c r="A1229" s="54">
        <v>45230</v>
      </c>
      <c r="B1229" s="76">
        <v>285.5</v>
      </c>
      <c r="C1229" s="76">
        <v>674.5</v>
      </c>
      <c r="D1229" s="76">
        <v>42.15</v>
      </c>
      <c r="E1229" s="76">
        <v>1759.6</v>
      </c>
      <c r="F1229" s="76">
        <v>433.66</v>
      </c>
      <c r="N1229" s="74"/>
      <c r="P1229" s="71"/>
      <c r="S1229" s="74"/>
      <c r="U1229" s="71"/>
      <c r="X1229" s="68"/>
      <c r="Z1229" s="69"/>
      <c r="AA1229" s="69"/>
      <c r="AC1229" s="68"/>
      <c r="AJ1229"/>
      <c r="AK1229"/>
      <c r="AL1229"/>
      <c r="AM1229"/>
    </row>
    <row r="1230" spans="1:39" x14ac:dyDescent="0.3">
      <c r="A1230" s="54">
        <v>45231</v>
      </c>
      <c r="B1230" s="76">
        <v>287.2</v>
      </c>
      <c r="C1230" s="76">
        <v>675.3</v>
      </c>
      <c r="D1230" s="76">
        <v>42.54</v>
      </c>
      <c r="E1230" s="76">
        <v>1773.8</v>
      </c>
      <c r="F1230" s="76">
        <v>436.57</v>
      </c>
      <c r="N1230" s="74"/>
      <c r="P1230" s="71"/>
      <c r="S1230" s="74"/>
      <c r="U1230" s="71"/>
      <c r="X1230" s="68"/>
      <c r="Z1230" s="69"/>
      <c r="AA1230" s="69"/>
      <c r="AC1230" s="68"/>
      <c r="AJ1230"/>
      <c r="AK1230"/>
      <c r="AL1230"/>
      <c r="AM1230"/>
    </row>
    <row r="1231" spans="1:39" x14ac:dyDescent="0.3">
      <c r="A1231" s="54">
        <v>45232</v>
      </c>
      <c r="B1231" s="76">
        <v>303.3</v>
      </c>
      <c r="C1231" s="76">
        <v>701.1</v>
      </c>
      <c r="D1231" s="76">
        <v>43.64</v>
      </c>
      <c r="E1231" s="76">
        <v>1819.2</v>
      </c>
      <c r="F1231" s="76">
        <v>443.47</v>
      </c>
      <c r="N1231" s="74"/>
      <c r="P1231" s="71"/>
      <c r="S1231" s="74"/>
      <c r="U1231" s="71"/>
      <c r="X1231" s="68"/>
      <c r="Z1231" s="69"/>
      <c r="AA1231" s="69"/>
      <c r="AC1231" s="68"/>
      <c r="AJ1231"/>
      <c r="AK1231"/>
      <c r="AL1231"/>
      <c r="AM1231"/>
    </row>
    <row r="1232" spans="1:39" x14ac:dyDescent="0.3">
      <c r="A1232" s="54">
        <v>45233</v>
      </c>
      <c r="B1232" s="76">
        <v>308.7</v>
      </c>
      <c r="C1232" s="76">
        <v>702.8</v>
      </c>
      <c r="D1232" s="76">
        <v>44.76</v>
      </c>
      <c r="E1232" s="76">
        <v>1814.6</v>
      </c>
      <c r="F1232" s="76">
        <v>444.24</v>
      </c>
      <c r="N1232" s="74"/>
      <c r="P1232" s="71"/>
      <c r="S1232" s="74"/>
      <c r="U1232" s="71"/>
      <c r="X1232" s="68"/>
      <c r="Z1232" s="69"/>
      <c r="AA1232" s="69"/>
      <c r="AC1232" s="68"/>
      <c r="AJ1232"/>
      <c r="AK1232"/>
      <c r="AL1232"/>
      <c r="AM1232"/>
    </row>
    <row r="1233" spans="1:39" x14ac:dyDescent="0.3">
      <c r="A1233" s="54">
        <v>45236</v>
      </c>
      <c r="B1233" s="76">
        <v>311.89999999999998</v>
      </c>
      <c r="C1233" s="76">
        <v>697.2</v>
      </c>
      <c r="D1233" s="76">
        <v>44.71</v>
      </c>
      <c r="E1233" s="76">
        <v>1812.4</v>
      </c>
      <c r="F1233" s="76">
        <v>443.52</v>
      </c>
      <c r="N1233" s="74"/>
      <c r="P1233" s="71"/>
      <c r="S1233" s="74"/>
      <c r="U1233" s="71"/>
      <c r="X1233" s="68"/>
      <c r="Z1233" s="69"/>
      <c r="AA1233" s="69"/>
      <c r="AC1233" s="68"/>
      <c r="AJ1233"/>
      <c r="AK1233"/>
      <c r="AL1233"/>
      <c r="AM1233"/>
    </row>
    <row r="1234" spans="1:39" x14ac:dyDescent="0.3">
      <c r="A1234" s="54">
        <v>45237</v>
      </c>
      <c r="B1234" s="76">
        <v>310.89999999999998</v>
      </c>
      <c r="C1234" s="76">
        <v>697.5</v>
      </c>
      <c r="D1234" s="76">
        <v>44.16</v>
      </c>
      <c r="E1234" s="76">
        <v>1814.6</v>
      </c>
      <c r="F1234" s="76">
        <v>442.81</v>
      </c>
      <c r="N1234" s="74"/>
      <c r="P1234" s="71"/>
      <c r="S1234" s="74"/>
      <c r="U1234" s="71"/>
      <c r="X1234" s="68"/>
      <c r="Z1234" s="69"/>
      <c r="AA1234" s="69"/>
      <c r="AC1234" s="68"/>
      <c r="AJ1234"/>
      <c r="AK1234"/>
      <c r="AL1234"/>
      <c r="AM1234"/>
    </row>
    <row r="1235" spans="1:39" x14ac:dyDescent="0.3">
      <c r="A1235" s="54">
        <v>45238</v>
      </c>
      <c r="B1235" s="76">
        <v>314.3</v>
      </c>
      <c r="C1235" s="76">
        <v>703.5</v>
      </c>
      <c r="D1235" s="76">
        <v>44.35</v>
      </c>
      <c r="E1235" s="76">
        <v>1851</v>
      </c>
      <c r="F1235" s="76">
        <v>444.07</v>
      </c>
      <c r="N1235" s="74"/>
      <c r="P1235" s="71"/>
      <c r="S1235" s="74"/>
      <c r="U1235" s="71"/>
      <c r="X1235" s="68"/>
      <c r="Z1235" s="69"/>
      <c r="AA1235" s="69"/>
      <c r="AC1235" s="68"/>
      <c r="AJ1235"/>
      <c r="AK1235"/>
      <c r="AL1235"/>
      <c r="AM1235"/>
    </row>
    <row r="1236" spans="1:39" x14ac:dyDescent="0.3">
      <c r="A1236" s="54">
        <v>45239</v>
      </c>
      <c r="B1236" s="76">
        <v>316</v>
      </c>
      <c r="C1236" s="76">
        <v>714.4</v>
      </c>
      <c r="D1236" s="76">
        <v>44.44</v>
      </c>
      <c r="E1236" s="76">
        <v>1874.6</v>
      </c>
      <c r="F1236" s="76">
        <v>447.8</v>
      </c>
      <c r="N1236" s="74"/>
      <c r="P1236" s="71"/>
      <c r="S1236" s="74"/>
      <c r="U1236" s="71"/>
      <c r="X1236" s="68"/>
      <c r="Z1236" s="69"/>
      <c r="AA1236" s="69"/>
      <c r="AC1236" s="68"/>
      <c r="AJ1236"/>
      <c r="AK1236"/>
      <c r="AL1236"/>
      <c r="AM1236"/>
    </row>
    <row r="1237" spans="1:39" x14ac:dyDescent="0.3">
      <c r="A1237" s="54">
        <v>45240</v>
      </c>
      <c r="B1237" s="76">
        <v>314.7</v>
      </c>
      <c r="C1237" s="76">
        <v>687.1</v>
      </c>
      <c r="D1237" s="76">
        <v>43.78</v>
      </c>
      <c r="E1237" s="76">
        <v>1845.4</v>
      </c>
      <c r="F1237" s="76">
        <v>443.31</v>
      </c>
      <c r="N1237" s="74"/>
      <c r="P1237" s="71"/>
      <c r="S1237" s="74"/>
      <c r="U1237" s="71"/>
      <c r="X1237" s="68"/>
      <c r="Z1237" s="69"/>
      <c r="AA1237" s="69"/>
      <c r="AC1237" s="68"/>
      <c r="AJ1237"/>
      <c r="AK1237"/>
      <c r="AL1237"/>
      <c r="AM1237"/>
    </row>
    <row r="1238" spans="1:39" x14ac:dyDescent="0.3">
      <c r="A1238" s="54">
        <v>45243</v>
      </c>
      <c r="B1238" s="76">
        <v>321</v>
      </c>
      <c r="C1238" s="76">
        <v>688.5</v>
      </c>
      <c r="D1238" s="76">
        <v>44.13</v>
      </c>
      <c r="E1238" s="76">
        <v>1858</v>
      </c>
      <c r="F1238" s="76">
        <v>446.62</v>
      </c>
      <c r="N1238" s="74"/>
      <c r="P1238" s="71"/>
      <c r="S1238" s="74"/>
      <c r="U1238" s="71"/>
      <c r="X1238" s="68"/>
      <c r="Z1238" s="69"/>
      <c r="AA1238" s="69"/>
      <c r="AC1238" s="68"/>
      <c r="AJ1238"/>
      <c r="AK1238"/>
      <c r="AL1238"/>
      <c r="AM1238"/>
    </row>
    <row r="1239" spans="1:39" x14ac:dyDescent="0.3">
      <c r="A1239" s="54">
        <v>45244</v>
      </c>
      <c r="B1239" s="76">
        <v>324</v>
      </c>
      <c r="C1239" s="76">
        <v>706.9</v>
      </c>
      <c r="D1239" s="76">
        <v>45.68</v>
      </c>
      <c r="E1239" s="76">
        <v>1910.4</v>
      </c>
      <c r="F1239" s="76">
        <v>452.6</v>
      </c>
      <c r="N1239" s="74"/>
      <c r="P1239" s="71"/>
      <c r="S1239" s="74"/>
      <c r="U1239" s="71"/>
      <c r="X1239" s="68"/>
      <c r="Z1239" s="69"/>
      <c r="AA1239" s="69"/>
      <c r="AC1239" s="68"/>
      <c r="AJ1239"/>
      <c r="AK1239"/>
      <c r="AL1239"/>
      <c r="AM1239"/>
    </row>
    <row r="1240" spans="1:39" x14ac:dyDescent="0.3">
      <c r="A1240" s="54">
        <v>45245</v>
      </c>
      <c r="B1240" s="76">
        <v>325.39999999999998</v>
      </c>
      <c r="C1240" s="76">
        <v>719</v>
      </c>
      <c r="D1240" s="76">
        <v>46.7</v>
      </c>
      <c r="E1240" s="76">
        <v>1931</v>
      </c>
      <c r="F1240" s="76">
        <v>454.52</v>
      </c>
      <c r="N1240" s="74"/>
      <c r="P1240" s="71"/>
      <c r="S1240" s="74"/>
      <c r="U1240" s="71"/>
      <c r="X1240" s="68"/>
      <c r="Z1240" s="69"/>
      <c r="AA1240" s="69"/>
      <c r="AC1240" s="68"/>
      <c r="AJ1240"/>
      <c r="AK1240"/>
      <c r="AL1240"/>
      <c r="AM1240"/>
    </row>
    <row r="1241" spans="1:39" x14ac:dyDescent="0.3">
      <c r="A1241" s="54">
        <v>45246</v>
      </c>
      <c r="B1241" s="76">
        <v>325.3</v>
      </c>
      <c r="C1241" s="76">
        <v>706.1</v>
      </c>
      <c r="D1241" s="76">
        <v>45.94</v>
      </c>
      <c r="E1241" s="76">
        <v>1923</v>
      </c>
      <c r="F1241" s="76">
        <v>451.27</v>
      </c>
      <c r="N1241" s="74"/>
      <c r="P1241" s="71"/>
      <c r="S1241" s="74"/>
      <c r="U1241" s="71"/>
      <c r="X1241" s="68"/>
      <c r="Z1241" s="69"/>
      <c r="AA1241" s="69"/>
      <c r="AC1241" s="68"/>
      <c r="AJ1241"/>
      <c r="AK1241"/>
      <c r="AL1241"/>
      <c r="AM1241"/>
    </row>
    <row r="1242" spans="1:39" x14ac:dyDescent="0.3">
      <c r="A1242" s="54">
        <v>45247</v>
      </c>
      <c r="B1242" s="76">
        <v>329.6</v>
      </c>
      <c r="C1242" s="76">
        <v>711.6</v>
      </c>
      <c r="D1242" s="76">
        <v>46.15</v>
      </c>
      <c r="E1242" s="76">
        <v>1924.6</v>
      </c>
      <c r="F1242" s="76">
        <v>455.82</v>
      </c>
      <c r="N1242" s="74"/>
      <c r="P1242" s="71"/>
      <c r="S1242" s="74"/>
      <c r="U1242" s="71"/>
      <c r="X1242" s="68"/>
      <c r="Z1242" s="69"/>
      <c r="AA1242" s="69"/>
      <c r="AC1242" s="68"/>
      <c r="AJ1242"/>
      <c r="AK1242"/>
      <c r="AL1242"/>
      <c r="AM1242"/>
    </row>
    <row r="1243" spans="1:39" x14ac:dyDescent="0.3">
      <c r="A1243" s="54">
        <v>45250</v>
      </c>
      <c r="B1243" s="76">
        <v>332</v>
      </c>
      <c r="C1243" s="76">
        <v>717.7</v>
      </c>
      <c r="D1243" s="76">
        <v>46.7</v>
      </c>
      <c r="E1243" s="76">
        <v>1941.6</v>
      </c>
      <c r="F1243" s="76">
        <v>456.26</v>
      </c>
      <c r="N1243" s="74"/>
      <c r="P1243" s="71"/>
      <c r="S1243" s="74"/>
      <c r="U1243" s="71"/>
      <c r="X1243" s="68"/>
      <c r="Z1243" s="69"/>
      <c r="AA1243" s="69"/>
      <c r="AC1243" s="68"/>
      <c r="AJ1243"/>
      <c r="AK1243"/>
      <c r="AL1243"/>
      <c r="AM1243"/>
    </row>
    <row r="1244" spans="1:39" x14ac:dyDescent="0.3">
      <c r="A1244" s="54">
        <v>45251</v>
      </c>
      <c r="B1244" s="76">
        <v>330.1</v>
      </c>
      <c r="C1244" s="76">
        <v>704.1</v>
      </c>
      <c r="D1244" s="76">
        <v>45.9</v>
      </c>
      <c r="E1244" s="76">
        <v>1950.2</v>
      </c>
      <c r="F1244" s="76">
        <v>455.85</v>
      </c>
      <c r="N1244" s="74"/>
      <c r="P1244" s="71"/>
      <c r="S1244" s="74"/>
      <c r="U1244" s="71"/>
      <c r="X1244" s="68"/>
      <c r="Z1244" s="69"/>
      <c r="AA1244" s="69"/>
      <c r="AC1244" s="68"/>
      <c r="AJ1244"/>
      <c r="AK1244"/>
      <c r="AL1244"/>
      <c r="AM1244"/>
    </row>
    <row r="1245" spans="1:39" x14ac:dyDescent="0.3">
      <c r="A1245" s="54">
        <v>45252</v>
      </c>
      <c r="B1245" s="76">
        <v>335.3</v>
      </c>
      <c r="C1245" s="76">
        <v>712.3</v>
      </c>
      <c r="D1245" s="76">
        <v>45.56</v>
      </c>
      <c r="E1245" s="76">
        <v>1974</v>
      </c>
      <c r="F1245" s="76">
        <v>457.24</v>
      </c>
      <c r="N1245" s="74"/>
      <c r="P1245" s="71"/>
      <c r="S1245" s="74"/>
      <c r="U1245" s="71"/>
      <c r="X1245" s="68"/>
      <c r="Z1245" s="69"/>
      <c r="AA1245" s="69"/>
      <c r="AC1245" s="68"/>
      <c r="AJ1245"/>
      <c r="AK1245"/>
      <c r="AL1245"/>
      <c r="AM1245"/>
    </row>
    <row r="1246" spans="1:39" x14ac:dyDescent="0.3">
      <c r="A1246" s="54">
        <v>45253</v>
      </c>
      <c r="B1246" s="76">
        <v>332.1</v>
      </c>
      <c r="C1246" s="76">
        <v>711.6</v>
      </c>
      <c r="D1246" s="76">
        <v>45.12</v>
      </c>
      <c r="E1246" s="76">
        <v>1959.8</v>
      </c>
      <c r="F1246" s="76">
        <v>458.47</v>
      </c>
      <c r="N1246" s="74"/>
      <c r="P1246" s="71"/>
      <c r="S1246" s="74"/>
      <c r="U1246" s="71"/>
      <c r="X1246" s="68"/>
      <c r="Z1246" s="69"/>
      <c r="AA1246" s="69"/>
      <c r="AC1246" s="68"/>
      <c r="AJ1246"/>
      <c r="AK1246"/>
      <c r="AL1246"/>
      <c r="AM1246"/>
    </row>
    <row r="1247" spans="1:39" x14ac:dyDescent="0.3">
      <c r="A1247" s="54">
        <v>45254</v>
      </c>
      <c r="B1247" s="76">
        <v>336</v>
      </c>
      <c r="C1247" s="76">
        <v>706.9</v>
      </c>
      <c r="D1247" s="76">
        <v>44.96</v>
      </c>
      <c r="E1247" s="76">
        <v>1951.2</v>
      </c>
      <c r="F1247" s="76">
        <v>459.98</v>
      </c>
      <c r="N1247" s="74"/>
      <c r="P1247" s="71"/>
      <c r="S1247" s="74"/>
      <c r="U1247" s="71"/>
      <c r="X1247" s="68"/>
      <c r="Z1247" s="69"/>
      <c r="AA1247" s="69"/>
      <c r="AC1247" s="68"/>
      <c r="AJ1247"/>
      <c r="AK1247"/>
      <c r="AL1247"/>
      <c r="AM1247"/>
    </row>
    <row r="1248" spans="1:39" x14ac:dyDescent="0.3">
      <c r="A1248" s="54">
        <v>45257</v>
      </c>
      <c r="B1248" s="76">
        <v>337.1</v>
      </c>
      <c r="C1248" s="76">
        <v>697.3</v>
      </c>
      <c r="D1248" s="76">
        <v>44.67</v>
      </c>
      <c r="E1248" s="76">
        <v>1951</v>
      </c>
      <c r="F1248" s="76">
        <v>458.41</v>
      </c>
      <c r="N1248" s="74"/>
      <c r="P1248" s="71"/>
      <c r="S1248" s="74"/>
      <c r="U1248" s="71"/>
      <c r="X1248" s="68"/>
      <c r="Z1248" s="69"/>
      <c r="AA1248" s="69"/>
      <c r="AC1248" s="68"/>
      <c r="AJ1248"/>
      <c r="AK1248"/>
      <c r="AL1248"/>
      <c r="AM1248"/>
    </row>
    <row r="1249" spans="1:39" x14ac:dyDescent="0.3">
      <c r="A1249" s="54">
        <v>45258</v>
      </c>
      <c r="B1249" s="76">
        <v>336.4</v>
      </c>
      <c r="C1249" s="76">
        <v>684.5</v>
      </c>
      <c r="D1249" s="76">
        <v>44.38</v>
      </c>
      <c r="E1249" s="76">
        <v>1911.8</v>
      </c>
      <c r="F1249" s="76">
        <v>457.04</v>
      </c>
      <c r="N1249" s="74"/>
      <c r="P1249" s="71"/>
      <c r="S1249" s="74"/>
      <c r="U1249" s="71"/>
      <c r="X1249" s="68"/>
      <c r="Z1249" s="69"/>
      <c r="AA1249" s="69"/>
      <c r="AC1249" s="68"/>
      <c r="AJ1249"/>
      <c r="AK1249"/>
      <c r="AL1249"/>
      <c r="AM1249"/>
    </row>
    <row r="1250" spans="1:39" x14ac:dyDescent="0.3">
      <c r="A1250" s="54">
        <v>45259</v>
      </c>
      <c r="B1250" s="76">
        <v>335.4</v>
      </c>
      <c r="C1250" s="76">
        <v>690.5</v>
      </c>
      <c r="D1250" s="76">
        <v>45.21</v>
      </c>
      <c r="E1250" s="76">
        <v>1897</v>
      </c>
      <c r="F1250" s="76">
        <v>459.1</v>
      </c>
      <c r="N1250" s="74"/>
      <c r="P1250" s="71"/>
      <c r="S1250" s="74"/>
      <c r="U1250" s="71"/>
      <c r="X1250" s="68"/>
      <c r="Z1250" s="69"/>
      <c r="AA1250" s="69"/>
      <c r="AC1250" s="68"/>
      <c r="AJ1250"/>
      <c r="AK1250"/>
      <c r="AL1250"/>
      <c r="AM1250"/>
    </row>
    <row r="1251" spans="1:39" x14ac:dyDescent="0.3">
      <c r="A1251" s="54">
        <v>45260</v>
      </c>
      <c r="B1251" s="76">
        <v>330.6</v>
      </c>
      <c r="C1251" s="76">
        <v>702.7</v>
      </c>
      <c r="D1251" s="76">
        <v>44.86</v>
      </c>
      <c r="E1251" s="76">
        <v>1904.2</v>
      </c>
      <c r="F1251" s="76">
        <v>461.61</v>
      </c>
      <c r="N1251" s="74"/>
      <c r="P1251" s="71"/>
      <c r="S1251" s="74"/>
      <c r="U1251" s="71"/>
      <c r="X1251" s="68"/>
      <c r="Z1251" s="69"/>
      <c r="AA1251" s="69"/>
      <c r="AC1251" s="68"/>
      <c r="AJ1251"/>
      <c r="AK1251"/>
      <c r="AL1251"/>
      <c r="AM1251"/>
    </row>
    <row r="1252" spans="1:39" x14ac:dyDescent="0.3">
      <c r="A1252" s="54">
        <v>45261</v>
      </c>
      <c r="B1252" s="76">
        <v>328.8</v>
      </c>
      <c r="C1252" s="76">
        <v>699.2</v>
      </c>
      <c r="D1252" s="76">
        <v>45.16</v>
      </c>
      <c r="E1252" s="76">
        <v>1915.2</v>
      </c>
      <c r="F1252" s="76">
        <v>466.2</v>
      </c>
      <c r="N1252" s="74"/>
      <c r="P1252" s="71"/>
      <c r="S1252" s="74"/>
      <c r="U1252" s="71"/>
      <c r="X1252" s="68"/>
      <c r="Z1252" s="69"/>
      <c r="AA1252" s="69"/>
      <c r="AC1252" s="68"/>
      <c r="AJ1252"/>
      <c r="AK1252"/>
      <c r="AL1252"/>
      <c r="AM1252"/>
    </row>
    <row r="1253" spans="1:39" x14ac:dyDescent="0.3">
      <c r="A1253" s="54">
        <v>45264</v>
      </c>
      <c r="B1253" s="76">
        <v>326.89999999999998</v>
      </c>
      <c r="C1253" s="76">
        <v>698.7</v>
      </c>
      <c r="D1253" s="76">
        <v>45.34</v>
      </c>
      <c r="E1253" s="76">
        <v>1917.4</v>
      </c>
      <c r="F1253" s="76">
        <v>465.78</v>
      </c>
      <c r="N1253" s="74"/>
      <c r="P1253" s="71"/>
      <c r="S1253" s="74"/>
      <c r="U1253" s="71"/>
      <c r="X1253" s="68"/>
      <c r="Z1253" s="69"/>
      <c r="AA1253" s="69"/>
      <c r="AC1253" s="68"/>
      <c r="AJ1253"/>
      <c r="AK1253"/>
      <c r="AL1253"/>
      <c r="AM1253"/>
    </row>
    <row r="1254" spans="1:39" x14ac:dyDescent="0.3">
      <c r="A1254" s="54">
        <v>45265</v>
      </c>
      <c r="B1254" s="76">
        <v>335.3</v>
      </c>
      <c r="C1254" s="76">
        <v>713.2</v>
      </c>
      <c r="D1254" s="76">
        <v>45.88</v>
      </c>
      <c r="E1254" s="76">
        <v>1933.2</v>
      </c>
      <c r="F1254" s="76">
        <v>467.62</v>
      </c>
      <c r="N1254" s="74"/>
      <c r="P1254" s="71"/>
      <c r="S1254" s="74"/>
      <c r="U1254" s="71"/>
      <c r="X1254" s="68"/>
      <c r="Z1254" s="69"/>
      <c r="AA1254" s="69"/>
      <c r="AC1254" s="68"/>
      <c r="AJ1254"/>
      <c r="AK1254"/>
      <c r="AL1254"/>
      <c r="AM1254"/>
    </row>
    <row r="1255" spans="1:39" x14ac:dyDescent="0.3">
      <c r="A1255" s="54">
        <v>45266</v>
      </c>
      <c r="B1255" s="76">
        <v>337.1</v>
      </c>
      <c r="C1255" s="76">
        <v>718.6</v>
      </c>
      <c r="D1255" s="76">
        <v>47.3</v>
      </c>
      <c r="E1255" s="76">
        <v>1957.2</v>
      </c>
      <c r="F1255" s="76">
        <v>470.06</v>
      </c>
      <c r="N1255" s="74"/>
      <c r="P1255" s="71"/>
      <c r="S1255" s="74"/>
      <c r="U1255" s="71"/>
      <c r="X1255" s="68"/>
      <c r="Z1255" s="69"/>
      <c r="AA1255" s="69"/>
      <c r="AC1255" s="68"/>
      <c r="AJ1255"/>
      <c r="AK1255"/>
      <c r="AL1255"/>
      <c r="AM1255"/>
    </row>
    <row r="1256" spans="1:39" x14ac:dyDescent="0.3">
      <c r="A1256" s="54">
        <v>45267</v>
      </c>
      <c r="B1256" s="76">
        <v>337</v>
      </c>
      <c r="C1256" s="76">
        <v>715.6</v>
      </c>
      <c r="D1256" s="76">
        <v>46.89</v>
      </c>
      <c r="E1256" s="76">
        <v>1953.4</v>
      </c>
      <c r="F1256" s="76">
        <v>468.78</v>
      </c>
      <c r="N1256" s="74"/>
      <c r="P1256" s="71"/>
      <c r="S1256" s="74"/>
      <c r="U1256" s="71"/>
      <c r="X1256" s="68"/>
      <c r="Z1256" s="69"/>
      <c r="AA1256" s="69"/>
      <c r="AC1256" s="68"/>
      <c r="AJ1256"/>
      <c r="AK1256"/>
      <c r="AL1256"/>
      <c r="AM1256"/>
    </row>
    <row r="1257" spans="1:39" x14ac:dyDescent="0.3">
      <c r="A1257" s="54">
        <v>45268</v>
      </c>
      <c r="B1257" s="76">
        <v>340.7</v>
      </c>
      <c r="C1257" s="76">
        <v>739.1</v>
      </c>
      <c r="D1257" s="76">
        <v>47.15</v>
      </c>
      <c r="E1257" s="76">
        <v>1982.4</v>
      </c>
      <c r="F1257" s="76">
        <v>472.26</v>
      </c>
      <c r="N1257" s="74"/>
      <c r="P1257" s="71"/>
      <c r="S1257" s="74"/>
      <c r="U1257" s="71"/>
      <c r="X1257" s="68"/>
      <c r="Z1257" s="69"/>
      <c r="AA1257" s="69"/>
      <c r="AC1257" s="68"/>
      <c r="AJ1257"/>
      <c r="AK1257"/>
      <c r="AL1257"/>
      <c r="AM1257"/>
    </row>
    <row r="1258" spans="1:39" x14ac:dyDescent="0.3">
      <c r="A1258" s="54">
        <v>45271</v>
      </c>
      <c r="B1258" s="76">
        <v>343.8</v>
      </c>
      <c r="C1258" s="76">
        <v>740</v>
      </c>
      <c r="D1258" s="76">
        <v>47.21</v>
      </c>
      <c r="E1258" s="76">
        <v>1997.8</v>
      </c>
      <c r="F1258" s="76">
        <v>473.7</v>
      </c>
      <c r="N1258" s="74"/>
      <c r="P1258" s="71"/>
      <c r="S1258" s="74"/>
      <c r="U1258" s="71"/>
      <c r="X1258" s="68"/>
      <c r="Z1258" s="69"/>
      <c r="AA1258" s="69"/>
      <c r="AC1258" s="68"/>
      <c r="AJ1258"/>
      <c r="AK1258"/>
      <c r="AL1258"/>
      <c r="AM1258"/>
    </row>
    <row r="1259" spans="1:39" x14ac:dyDescent="0.3">
      <c r="A1259" s="54">
        <v>45272</v>
      </c>
      <c r="B1259" s="76">
        <v>342.5</v>
      </c>
      <c r="C1259" s="76">
        <v>733.6</v>
      </c>
      <c r="D1259" s="76">
        <v>46.83</v>
      </c>
      <c r="E1259" s="76">
        <v>2009.5</v>
      </c>
      <c r="F1259" s="76">
        <v>472.72</v>
      </c>
      <c r="N1259" s="74"/>
      <c r="P1259" s="71"/>
      <c r="S1259" s="74"/>
      <c r="U1259" s="71"/>
      <c r="X1259" s="68"/>
      <c r="Z1259" s="69"/>
      <c r="AA1259" s="69"/>
      <c r="AC1259" s="68"/>
      <c r="AJ1259"/>
      <c r="AK1259"/>
      <c r="AL1259"/>
      <c r="AM1259"/>
    </row>
    <row r="1260" spans="1:39" x14ac:dyDescent="0.3">
      <c r="A1260" s="54">
        <v>45273</v>
      </c>
      <c r="B1260" s="76">
        <v>339</v>
      </c>
      <c r="C1260" s="76">
        <v>734.5</v>
      </c>
      <c r="D1260" s="76">
        <v>46.49</v>
      </c>
      <c r="E1260" s="76">
        <v>2027</v>
      </c>
      <c r="F1260" s="76">
        <v>472.46</v>
      </c>
      <c r="N1260" s="74"/>
      <c r="P1260" s="71"/>
      <c r="S1260" s="74"/>
      <c r="U1260" s="71"/>
      <c r="X1260" s="68"/>
      <c r="Z1260" s="69"/>
      <c r="AA1260" s="69"/>
      <c r="AC1260" s="68"/>
      <c r="AJ1260"/>
      <c r="AK1260"/>
      <c r="AL1260"/>
      <c r="AM1260"/>
    </row>
    <row r="1261" spans="1:39" x14ac:dyDescent="0.3">
      <c r="A1261" s="54">
        <v>45274</v>
      </c>
      <c r="B1261" s="76">
        <v>331.2</v>
      </c>
      <c r="C1261" s="76">
        <v>746.8</v>
      </c>
      <c r="D1261" s="76">
        <v>48.39</v>
      </c>
      <c r="E1261" s="76">
        <v>2017</v>
      </c>
      <c r="F1261" s="76">
        <v>476.57</v>
      </c>
      <c r="N1261" s="74"/>
      <c r="P1261" s="71"/>
      <c r="S1261" s="74"/>
      <c r="U1261" s="71"/>
      <c r="X1261" s="68"/>
      <c r="Z1261" s="69"/>
      <c r="AA1261" s="69"/>
      <c r="AC1261" s="68"/>
      <c r="AJ1261"/>
      <c r="AK1261"/>
      <c r="AL1261"/>
      <c r="AM1261"/>
    </row>
    <row r="1262" spans="1:39" x14ac:dyDescent="0.3">
      <c r="A1262" s="54">
        <v>45275</v>
      </c>
      <c r="B1262" s="76">
        <v>327.5</v>
      </c>
      <c r="C1262" s="76">
        <v>748.4</v>
      </c>
      <c r="D1262" s="76">
        <v>48.27</v>
      </c>
      <c r="E1262" s="76">
        <v>2023.5</v>
      </c>
      <c r="F1262" s="76">
        <v>476.61</v>
      </c>
      <c r="N1262" s="74"/>
      <c r="P1262" s="71"/>
      <c r="S1262" s="74"/>
      <c r="U1262" s="71"/>
      <c r="X1262" s="68"/>
      <c r="Z1262" s="69"/>
      <c r="AA1262" s="69"/>
      <c r="AC1262" s="68"/>
      <c r="AJ1262"/>
      <c r="AK1262"/>
      <c r="AL1262"/>
      <c r="AM1262"/>
    </row>
    <row r="1263" spans="1:39" x14ac:dyDescent="0.3">
      <c r="A1263" s="54">
        <v>45278</v>
      </c>
      <c r="B1263" s="76">
        <v>316.3</v>
      </c>
      <c r="C1263" s="76">
        <v>741.8</v>
      </c>
      <c r="D1263" s="76">
        <v>48.24</v>
      </c>
      <c r="E1263" s="76">
        <v>1996.8</v>
      </c>
      <c r="F1263" s="76">
        <v>475.32</v>
      </c>
      <c r="N1263" s="74"/>
      <c r="P1263" s="71"/>
      <c r="S1263" s="74"/>
      <c r="U1263" s="71"/>
      <c r="X1263" s="68"/>
      <c r="Z1263" s="69"/>
      <c r="AA1263" s="69"/>
      <c r="AC1263" s="68"/>
      <c r="AJ1263"/>
      <c r="AK1263"/>
      <c r="AL1263"/>
      <c r="AM1263"/>
    </row>
    <row r="1264" spans="1:39" x14ac:dyDescent="0.3">
      <c r="A1264" s="54">
        <v>45279</v>
      </c>
      <c r="B1264" s="76">
        <v>317</v>
      </c>
      <c r="C1264" s="76">
        <v>745.5</v>
      </c>
      <c r="D1264" s="76">
        <v>47.62</v>
      </c>
      <c r="E1264" s="76">
        <v>1996.6</v>
      </c>
      <c r="F1264" s="76">
        <v>477.04</v>
      </c>
      <c r="N1264" s="74"/>
      <c r="P1264" s="71"/>
      <c r="S1264" s="74"/>
      <c r="U1264" s="71"/>
      <c r="X1264" s="68"/>
      <c r="Z1264" s="69"/>
      <c r="AA1264" s="69"/>
      <c r="AC1264" s="68"/>
      <c r="AJ1264"/>
      <c r="AK1264"/>
      <c r="AL1264"/>
      <c r="AM1264"/>
    </row>
    <row r="1265" spans="1:39" x14ac:dyDescent="0.3">
      <c r="A1265" s="54">
        <v>45280</v>
      </c>
      <c r="B1265" s="76">
        <v>314.3</v>
      </c>
      <c r="C1265" s="76">
        <v>746.9</v>
      </c>
      <c r="D1265" s="76">
        <v>47.31</v>
      </c>
      <c r="E1265" s="76">
        <v>1999</v>
      </c>
      <c r="F1265" s="76">
        <v>477.94</v>
      </c>
      <c r="N1265" s="74"/>
      <c r="P1265" s="71"/>
      <c r="S1265" s="74"/>
      <c r="U1265" s="71"/>
      <c r="X1265" s="68"/>
      <c r="Z1265" s="69"/>
      <c r="AA1265" s="69"/>
      <c r="AC1265" s="68"/>
      <c r="AJ1265"/>
      <c r="AK1265"/>
      <c r="AL1265"/>
      <c r="AM1265"/>
    </row>
    <row r="1266" spans="1:39" x14ac:dyDescent="0.3">
      <c r="A1266" s="54">
        <v>45281</v>
      </c>
      <c r="B1266" s="76">
        <v>306.60000000000002</v>
      </c>
      <c r="C1266" s="76">
        <v>743.4</v>
      </c>
      <c r="D1266" s="76">
        <v>46.68</v>
      </c>
      <c r="E1266" s="76">
        <v>1992.2</v>
      </c>
      <c r="F1266" s="76">
        <v>476.94</v>
      </c>
      <c r="N1266" s="74"/>
      <c r="P1266" s="71"/>
      <c r="S1266" s="74"/>
      <c r="U1266" s="71"/>
      <c r="X1266" s="68"/>
      <c r="Z1266" s="69"/>
      <c r="AA1266" s="69"/>
      <c r="AC1266" s="68"/>
      <c r="AJ1266"/>
      <c r="AK1266"/>
      <c r="AL1266"/>
      <c r="AM1266"/>
    </row>
    <row r="1267" spans="1:39" x14ac:dyDescent="0.3">
      <c r="A1267" s="54">
        <v>45282</v>
      </c>
      <c r="B1267" s="76">
        <v>304.89999999999998</v>
      </c>
      <c r="C1267" s="76">
        <v>737.7</v>
      </c>
      <c r="D1267" s="76">
        <v>46.76</v>
      </c>
      <c r="E1267" s="76">
        <v>1941.2</v>
      </c>
      <c r="F1267" s="76">
        <v>477.6</v>
      </c>
      <c r="N1267" s="74"/>
      <c r="P1267" s="71"/>
      <c r="S1267" s="74"/>
      <c r="U1267" s="71"/>
      <c r="X1267" s="68"/>
      <c r="Z1267" s="69"/>
      <c r="AA1267" s="69"/>
      <c r="AC1267" s="68"/>
      <c r="AJ1267"/>
      <c r="AK1267"/>
      <c r="AL1267"/>
      <c r="AM1267"/>
    </row>
    <row r="1268" spans="1:39" x14ac:dyDescent="0.3">
      <c r="A1268" s="54">
        <v>45287</v>
      </c>
      <c r="B1268" s="76">
        <v>304.39999999999998</v>
      </c>
      <c r="C1268" s="76">
        <v>735.4</v>
      </c>
      <c r="D1268" s="76">
        <v>46.82</v>
      </c>
      <c r="E1268" s="76">
        <v>1929.6</v>
      </c>
      <c r="F1268" s="76">
        <v>478.62</v>
      </c>
      <c r="N1268" s="74"/>
      <c r="P1268" s="71"/>
      <c r="S1268" s="74"/>
      <c r="U1268" s="71"/>
      <c r="X1268" s="68"/>
      <c r="Z1268" s="69"/>
      <c r="AA1268" s="69"/>
      <c r="AC1268" s="68"/>
      <c r="AJ1268"/>
      <c r="AK1268"/>
      <c r="AL1268"/>
      <c r="AM1268"/>
    </row>
    <row r="1269" spans="1:39" x14ac:dyDescent="0.3">
      <c r="A1269" s="54">
        <v>45288</v>
      </c>
      <c r="B1269" s="76">
        <v>304.39999999999998</v>
      </c>
      <c r="C1269" s="76">
        <v>731</v>
      </c>
      <c r="D1269" s="76">
        <v>46.41</v>
      </c>
      <c r="E1269" s="76">
        <v>1910.8</v>
      </c>
      <c r="F1269" s="76">
        <v>478.08</v>
      </c>
      <c r="N1269" s="74"/>
      <c r="P1269" s="71"/>
      <c r="S1269" s="74"/>
      <c r="U1269" s="71"/>
      <c r="X1269" s="68"/>
      <c r="Z1269" s="69"/>
      <c r="AA1269" s="69"/>
      <c r="AC1269" s="68"/>
      <c r="AJ1269"/>
      <c r="AK1269"/>
      <c r="AL1269"/>
      <c r="AM1269"/>
    </row>
    <row r="1270" spans="1:39" x14ac:dyDescent="0.3">
      <c r="A1270" s="54">
        <v>45289</v>
      </c>
      <c r="B1270" s="76">
        <v>305.2</v>
      </c>
      <c r="C1270" s="76">
        <v>733.6</v>
      </c>
      <c r="D1270" s="76">
        <v>46.32</v>
      </c>
      <c r="E1270" s="76">
        <v>1918.8</v>
      </c>
      <c r="F1270" s="76">
        <v>478.99</v>
      </c>
      <c r="N1270" s="74"/>
      <c r="P1270" s="71"/>
      <c r="S1270" s="74"/>
      <c r="U1270" s="71"/>
      <c r="X1270" s="68"/>
      <c r="Z1270" s="69"/>
      <c r="AC1270" s="68"/>
      <c r="AJ1270"/>
      <c r="AK1270"/>
      <c r="AL1270"/>
      <c r="AM127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440A-5BF5-4878-8314-48B1291561D7}">
  <dimension ref="A1:F1270"/>
  <sheetViews>
    <sheetView zoomScaleNormal="100" workbookViewId="0">
      <selection activeCell="M1" sqref="M1"/>
    </sheetView>
  </sheetViews>
  <sheetFormatPr defaultColWidth="8.77734375" defaultRowHeight="14.4" x14ac:dyDescent="0.3"/>
  <cols>
    <col min="1" max="1" width="13.109375" bestFit="1" customWidth="1"/>
    <col min="6" max="6" width="7.77734375" bestFit="1" customWidth="1"/>
    <col min="7" max="7" width="0.109375" style="58" customWidth="1"/>
    <col min="8" max="8" width="8.77734375" style="58" customWidth="1"/>
    <col min="9" max="16384" width="8.77734375" style="58"/>
  </cols>
  <sheetData>
    <row r="1" spans="1:6" s="59" customFormat="1" x14ac:dyDescent="0.3">
      <c r="A1" s="53" t="s">
        <v>37</v>
      </c>
      <c r="B1" s="53" t="s">
        <v>1</v>
      </c>
      <c r="C1" s="53" t="s">
        <v>49</v>
      </c>
      <c r="D1" s="53" t="s">
        <v>95</v>
      </c>
      <c r="E1" s="53" t="s">
        <v>74</v>
      </c>
      <c r="F1" s="53" t="s">
        <v>87</v>
      </c>
    </row>
    <row r="2" spans="1:6" x14ac:dyDescent="0.3">
      <c r="A2" s="54">
        <v>43467</v>
      </c>
      <c r="B2" s="66">
        <v>100</v>
      </c>
      <c r="C2" s="66">
        <v>100</v>
      </c>
      <c r="D2" s="66">
        <v>100</v>
      </c>
      <c r="E2" s="66">
        <v>100</v>
      </c>
      <c r="F2" s="66">
        <v>100</v>
      </c>
    </row>
    <row r="3" spans="1:6" x14ac:dyDescent="0.3">
      <c r="A3" s="54">
        <v>43468</v>
      </c>
      <c r="B3" s="66">
        <v>98.936662043458156</v>
      </c>
      <c r="C3" s="66">
        <v>96.190288195815228</v>
      </c>
      <c r="D3" s="66">
        <v>98.626912514711663</v>
      </c>
      <c r="E3" s="66">
        <v>97.152428810720266</v>
      </c>
      <c r="F3" s="66">
        <v>99.024346846178943</v>
      </c>
    </row>
    <row r="4" spans="1:6" x14ac:dyDescent="0.3">
      <c r="A4" s="54">
        <v>43469</v>
      </c>
      <c r="B4" s="66">
        <v>103.32871012482666</v>
      </c>
      <c r="C4" s="66">
        <v>99.151204105803387</v>
      </c>
      <c r="D4" s="66">
        <v>103.53079639074147</v>
      </c>
      <c r="E4" s="66">
        <v>100.04187604690118</v>
      </c>
      <c r="F4" s="66">
        <v>101.82972035230273</v>
      </c>
    </row>
    <row r="5" spans="1:6" x14ac:dyDescent="0.3">
      <c r="A5" s="54">
        <v>43472</v>
      </c>
      <c r="B5" s="66">
        <v>105.54785020804438</v>
      </c>
      <c r="C5" s="66">
        <v>98.973549151204097</v>
      </c>
      <c r="D5" s="66">
        <v>104.27618673989801</v>
      </c>
      <c r="E5" s="66">
        <v>98.869346733668337</v>
      </c>
      <c r="F5" s="66">
        <v>101.68144479701078</v>
      </c>
    </row>
    <row r="6" spans="1:6" x14ac:dyDescent="0.3">
      <c r="A6" s="54">
        <v>43473</v>
      </c>
      <c r="B6" s="66">
        <v>108.80721220527046</v>
      </c>
      <c r="C6" s="66">
        <v>102.07264113699171</v>
      </c>
      <c r="D6" s="66">
        <v>106.12004707728522</v>
      </c>
      <c r="E6" s="66">
        <v>100.48157453936348</v>
      </c>
      <c r="F6" s="66">
        <v>102.56220159544498</v>
      </c>
    </row>
    <row r="7" spans="1:6" x14ac:dyDescent="0.3">
      <c r="A7" s="54">
        <v>43474</v>
      </c>
      <c r="B7" s="66">
        <v>111.7660656495608</v>
      </c>
      <c r="C7" s="66">
        <v>103.25700750098696</v>
      </c>
      <c r="D7" s="66">
        <v>109.0623774029031</v>
      </c>
      <c r="E7" s="66">
        <v>102.84757118927972</v>
      </c>
      <c r="F7" s="66">
        <v>103.11082115002522</v>
      </c>
    </row>
    <row r="8" spans="1:6" x14ac:dyDescent="0.3">
      <c r="A8" s="54">
        <v>43475</v>
      </c>
      <c r="B8" s="66">
        <v>111.37309292649098</v>
      </c>
      <c r="C8" s="66">
        <v>102.30951440979075</v>
      </c>
      <c r="D8" s="66">
        <v>109.0623774029031</v>
      </c>
      <c r="E8" s="66">
        <v>102.57537688442211</v>
      </c>
      <c r="F8" s="66">
        <v>103.46075146051423</v>
      </c>
    </row>
    <row r="9" spans="1:6" x14ac:dyDescent="0.3">
      <c r="A9" s="54">
        <v>43476</v>
      </c>
      <c r="B9" s="66">
        <v>111.83541377716135</v>
      </c>
      <c r="C9" s="66">
        <v>101.97394393999211</v>
      </c>
      <c r="D9" s="66">
        <v>108.08160062769714</v>
      </c>
      <c r="E9" s="66">
        <v>103.9363484087102</v>
      </c>
      <c r="F9" s="66">
        <v>103.55564781590107</v>
      </c>
    </row>
    <row r="10" spans="1:6" x14ac:dyDescent="0.3">
      <c r="A10" s="54">
        <v>43479</v>
      </c>
      <c r="B10" s="66">
        <v>111.37309292649098</v>
      </c>
      <c r="C10" s="66">
        <v>99.368337939202519</v>
      </c>
      <c r="D10" s="66">
        <v>107.80698313063948</v>
      </c>
      <c r="E10" s="66">
        <v>102.32412060301507</v>
      </c>
      <c r="F10" s="66">
        <v>103.05447643901427</v>
      </c>
    </row>
    <row r="11" spans="1:6" x14ac:dyDescent="0.3">
      <c r="A11" s="54">
        <v>43480</v>
      </c>
      <c r="B11" s="66">
        <v>113.59223300970875</v>
      </c>
      <c r="C11" s="66">
        <v>99.013028030003952</v>
      </c>
      <c r="D11" s="66">
        <v>108.86622204786191</v>
      </c>
      <c r="E11" s="66">
        <v>103.43383584589614</v>
      </c>
      <c r="F11" s="66">
        <v>103.41033777171495</v>
      </c>
    </row>
    <row r="12" spans="1:6" x14ac:dyDescent="0.3">
      <c r="A12" s="54">
        <v>43481</v>
      </c>
      <c r="B12" s="66">
        <v>114.72491909385114</v>
      </c>
      <c r="C12" s="66">
        <v>98.282668772206861</v>
      </c>
      <c r="D12" s="66">
        <v>109.72930561004316</v>
      </c>
      <c r="E12" s="66">
        <v>102.36599664991624</v>
      </c>
      <c r="F12" s="66">
        <v>103.96785385961272</v>
      </c>
    </row>
    <row r="13" spans="1:6" x14ac:dyDescent="0.3">
      <c r="A13" s="54">
        <v>43482</v>
      </c>
      <c r="B13" s="66">
        <v>115.02542764678687</v>
      </c>
      <c r="C13" s="66">
        <v>97.335175681010654</v>
      </c>
      <c r="D13" s="66">
        <v>108.35621812475482</v>
      </c>
      <c r="E13" s="66">
        <v>103.78978224455611</v>
      </c>
      <c r="F13" s="66">
        <v>104.00937101509446</v>
      </c>
    </row>
    <row r="14" spans="1:6" x14ac:dyDescent="0.3">
      <c r="A14" s="54">
        <v>43483</v>
      </c>
      <c r="B14" s="66">
        <v>115.00231160425336</v>
      </c>
      <c r="C14" s="66">
        <v>100.03947887879986</v>
      </c>
      <c r="D14" s="66">
        <v>109.88622989407612</v>
      </c>
      <c r="E14" s="66">
        <v>104.77386934673365</v>
      </c>
      <c r="F14" s="66">
        <v>105.88357403398476</v>
      </c>
    </row>
    <row r="15" spans="1:6" x14ac:dyDescent="0.3">
      <c r="A15" s="54">
        <v>43486</v>
      </c>
      <c r="B15" s="66">
        <v>116.15811373092927</v>
      </c>
      <c r="C15" s="66">
        <v>101.55941571259375</v>
      </c>
      <c r="D15" s="66">
        <v>108.70929776382896</v>
      </c>
      <c r="E15" s="66">
        <v>104.98324958123952</v>
      </c>
      <c r="F15" s="66">
        <v>105.67895376768186</v>
      </c>
    </row>
    <row r="16" spans="1:6" x14ac:dyDescent="0.3">
      <c r="A16" s="54">
        <v>43487</v>
      </c>
      <c r="B16" s="66">
        <v>113.75404530744338</v>
      </c>
      <c r="C16" s="66">
        <v>101.50019739439399</v>
      </c>
      <c r="D16" s="66">
        <v>107.728520988623</v>
      </c>
      <c r="E16" s="66">
        <v>104.43886097152428</v>
      </c>
      <c r="F16" s="66">
        <v>105.3023338572403</v>
      </c>
    </row>
    <row r="17" spans="1:6" x14ac:dyDescent="0.3">
      <c r="A17" s="54">
        <v>43488</v>
      </c>
      <c r="B17" s="66">
        <v>111.92787794729544</v>
      </c>
      <c r="C17" s="66">
        <v>101.59889459139362</v>
      </c>
      <c r="D17" s="66">
        <v>106.3946645743429</v>
      </c>
      <c r="E17" s="66">
        <v>104.64824120603015</v>
      </c>
      <c r="F17" s="66">
        <v>105.24302363512352</v>
      </c>
    </row>
    <row r="18" spans="1:6" x14ac:dyDescent="0.3">
      <c r="A18" s="54">
        <v>43489</v>
      </c>
      <c r="B18" s="66">
        <v>114.47064262598245</v>
      </c>
      <c r="C18" s="66">
        <v>101.79628898539281</v>
      </c>
      <c r="D18" s="66">
        <v>108.08160062769714</v>
      </c>
      <c r="E18" s="66">
        <v>104.81574539363486</v>
      </c>
      <c r="F18" s="66">
        <v>105.47433350137898</v>
      </c>
    </row>
    <row r="19" spans="1:6" x14ac:dyDescent="0.3">
      <c r="A19" s="54">
        <v>43490</v>
      </c>
      <c r="B19" s="66">
        <v>113.24549237170598</v>
      </c>
      <c r="C19" s="66">
        <v>103.0793525463877</v>
      </c>
      <c r="D19" s="66">
        <v>113.45625735582583</v>
      </c>
      <c r="E19" s="66">
        <v>105.61139028475711</v>
      </c>
      <c r="F19" s="66">
        <v>106.11784941134606</v>
      </c>
    </row>
    <row r="20" spans="1:6" x14ac:dyDescent="0.3">
      <c r="A20" s="54">
        <v>43493</v>
      </c>
      <c r="B20" s="66">
        <v>110.61026352288491</v>
      </c>
      <c r="C20" s="66">
        <v>102.11212001579153</v>
      </c>
      <c r="D20" s="66">
        <v>112.94625343271872</v>
      </c>
      <c r="E20" s="66">
        <v>105.52763819095476</v>
      </c>
      <c r="F20" s="66">
        <v>105.09178256872573</v>
      </c>
    </row>
    <row r="21" spans="1:6" x14ac:dyDescent="0.3">
      <c r="A21" s="54">
        <v>43494</v>
      </c>
      <c r="B21" s="66">
        <v>111.07258437355524</v>
      </c>
      <c r="C21" s="66">
        <v>102.54638768258981</v>
      </c>
      <c r="D21" s="66">
        <v>111.76932130247157</v>
      </c>
      <c r="E21" s="66">
        <v>105.31825795644892</v>
      </c>
      <c r="F21" s="66">
        <v>105.93695323388988</v>
      </c>
    </row>
    <row r="22" spans="1:6" x14ac:dyDescent="0.3">
      <c r="A22" s="54">
        <v>43495</v>
      </c>
      <c r="B22" s="66">
        <v>113.06056403143781</v>
      </c>
      <c r="C22" s="66">
        <v>109.59336754836161</v>
      </c>
      <c r="D22" s="66">
        <v>110.86700666928209</v>
      </c>
      <c r="E22" s="66">
        <v>108.54271356783917</v>
      </c>
      <c r="F22" s="66">
        <v>106.31653865543727</v>
      </c>
    </row>
    <row r="23" spans="1:6" x14ac:dyDescent="0.3">
      <c r="A23" s="54">
        <v>43496</v>
      </c>
      <c r="B23" s="66">
        <v>125.52011095700415</v>
      </c>
      <c r="C23" s="66">
        <v>110.44216344255821</v>
      </c>
      <c r="D23" s="66">
        <v>111.41624166339741</v>
      </c>
      <c r="E23" s="66">
        <v>109.79899497487435</v>
      </c>
      <c r="F23" s="66">
        <v>106.36398683313071</v>
      </c>
    </row>
    <row r="24" spans="1:6" x14ac:dyDescent="0.3">
      <c r="A24" s="54">
        <v>43497</v>
      </c>
      <c r="B24" s="66">
        <v>127.83171521035599</v>
      </c>
      <c r="C24" s="66">
        <v>112.37662850375048</v>
      </c>
      <c r="D24" s="66">
        <v>113.10317771675167</v>
      </c>
      <c r="E24" s="66">
        <v>109.92462311557789</v>
      </c>
      <c r="F24" s="66">
        <v>106.67239998813795</v>
      </c>
    </row>
    <row r="25" spans="1:6" x14ac:dyDescent="0.3">
      <c r="A25" s="54">
        <v>43500</v>
      </c>
      <c r="B25" s="66">
        <v>127.54276467868702</v>
      </c>
      <c r="C25" s="66">
        <v>111.56731148835372</v>
      </c>
      <c r="D25" s="66">
        <v>112.08316987053747</v>
      </c>
      <c r="E25" s="66">
        <v>108.87772194304857</v>
      </c>
      <c r="F25" s="66">
        <v>106.73467572136059</v>
      </c>
    </row>
    <row r="26" spans="1:6" x14ac:dyDescent="0.3">
      <c r="A26" s="54">
        <v>43501</v>
      </c>
      <c r="B26" s="66">
        <v>129.73878871937126</v>
      </c>
      <c r="C26" s="66">
        <v>114.9427556257402</v>
      </c>
      <c r="D26" s="66">
        <v>112.90702236171049</v>
      </c>
      <c r="E26" s="66">
        <v>111.80904522613065</v>
      </c>
      <c r="F26" s="66">
        <v>108.23818985202101</v>
      </c>
    </row>
    <row r="27" spans="1:6" x14ac:dyDescent="0.3">
      <c r="A27" s="54">
        <v>43502</v>
      </c>
      <c r="B27" s="66">
        <v>129.27646786870088</v>
      </c>
      <c r="C27" s="66">
        <v>113.73864982234505</v>
      </c>
      <c r="D27" s="66">
        <v>113.06394664574344</v>
      </c>
      <c r="E27" s="66">
        <v>110.88777219430486</v>
      </c>
      <c r="F27" s="66">
        <v>108.39536194063047</v>
      </c>
    </row>
    <row r="28" spans="1:6" x14ac:dyDescent="0.3">
      <c r="A28" s="54">
        <v>43503</v>
      </c>
      <c r="B28" s="66">
        <v>125.98243180767452</v>
      </c>
      <c r="C28" s="66">
        <v>111.88314251875244</v>
      </c>
      <c r="D28" s="66">
        <v>108.08160062769714</v>
      </c>
      <c r="E28" s="66">
        <v>108.9614740368509</v>
      </c>
      <c r="F28" s="66">
        <v>106.782123899054</v>
      </c>
    </row>
    <row r="29" spans="1:6" x14ac:dyDescent="0.3">
      <c r="A29" s="54">
        <v>43504</v>
      </c>
      <c r="B29" s="66">
        <v>125.92464170134075</v>
      </c>
      <c r="C29" s="66">
        <v>111.94236083695223</v>
      </c>
      <c r="D29" s="66">
        <v>105.92389172224404</v>
      </c>
      <c r="E29" s="66">
        <v>110.55276381909547</v>
      </c>
      <c r="F29" s="66">
        <v>106.18605616678035</v>
      </c>
    </row>
    <row r="30" spans="1:6" x14ac:dyDescent="0.3">
      <c r="A30" s="54">
        <v>43507</v>
      </c>
      <c r="B30" s="66">
        <v>126.61812297734627</v>
      </c>
      <c r="C30" s="66">
        <v>113.81760757994472</v>
      </c>
      <c r="D30" s="66">
        <v>106.47312671635936</v>
      </c>
      <c r="E30" s="66">
        <v>111.76716917922947</v>
      </c>
      <c r="F30" s="66">
        <v>107.09053705406129</v>
      </c>
    </row>
    <row r="31" spans="1:6" x14ac:dyDescent="0.3">
      <c r="A31" s="54">
        <v>43508</v>
      </c>
      <c r="B31" s="66">
        <v>128.40961627369393</v>
      </c>
      <c r="C31" s="66">
        <v>116.38373470193446</v>
      </c>
      <c r="D31" s="66">
        <v>108.27775598273834</v>
      </c>
      <c r="E31" s="66">
        <v>113.2747068676717</v>
      </c>
      <c r="F31" s="66">
        <v>107.58281189763055</v>
      </c>
    </row>
    <row r="32" spans="1:6" x14ac:dyDescent="0.3">
      <c r="A32" s="54">
        <v>43509</v>
      </c>
      <c r="B32" s="66">
        <v>128.00508552935739</v>
      </c>
      <c r="C32" s="66">
        <v>116.32451638373469</v>
      </c>
      <c r="D32" s="66">
        <v>108.67006669282071</v>
      </c>
      <c r="E32" s="66">
        <v>114.321608040201</v>
      </c>
      <c r="F32" s="66">
        <v>108.23225882980934</v>
      </c>
    </row>
    <row r="33" spans="1:6" x14ac:dyDescent="0.3">
      <c r="A33" s="54">
        <v>43510</v>
      </c>
      <c r="B33" s="66">
        <v>127.54276467868702</v>
      </c>
      <c r="C33" s="66">
        <v>114.82431898934071</v>
      </c>
      <c r="D33" s="66">
        <v>107.65005884660653</v>
      </c>
      <c r="E33" s="66">
        <v>113.35845896147403</v>
      </c>
      <c r="F33" s="66">
        <v>107.88529403042615</v>
      </c>
    </row>
    <row r="34" spans="1:6" x14ac:dyDescent="0.3">
      <c r="A34" s="54">
        <v>43511</v>
      </c>
      <c r="B34" s="66">
        <v>128.64077669902915</v>
      </c>
      <c r="C34" s="66">
        <v>116.1468614291354</v>
      </c>
      <c r="D34" s="66">
        <v>109.92546096508435</v>
      </c>
      <c r="E34" s="66">
        <v>113.23283082077052</v>
      </c>
      <c r="F34" s="66">
        <v>109.40956673882745</v>
      </c>
    </row>
    <row r="35" spans="1:6" x14ac:dyDescent="0.3">
      <c r="A35" s="54">
        <v>43514</v>
      </c>
      <c r="B35" s="66">
        <v>128.6985668053629</v>
      </c>
      <c r="C35" s="66">
        <v>116.50217133833401</v>
      </c>
      <c r="D35" s="66">
        <v>108.82699097685366</v>
      </c>
      <c r="E35" s="66">
        <v>113.90284757118927</v>
      </c>
      <c r="F35" s="66">
        <v>109.65866967171792</v>
      </c>
    </row>
    <row r="36" spans="1:6" x14ac:dyDescent="0.3">
      <c r="A36" s="54">
        <v>43515</v>
      </c>
      <c r="B36" s="66">
        <v>128.52519648636155</v>
      </c>
      <c r="C36" s="66">
        <v>117.35096723253061</v>
      </c>
      <c r="D36" s="66">
        <v>109.02314633189488</v>
      </c>
      <c r="E36" s="66">
        <v>114.19597989949747</v>
      </c>
      <c r="F36" s="66">
        <v>109.41846327214498</v>
      </c>
    </row>
    <row r="37" spans="1:6" x14ac:dyDescent="0.3">
      <c r="A37" s="54">
        <v>43516</v>
      </c>
      <c r="B37" s="66">
        <v>128.17845584835877</v>
      </c>
      <c r="C37" s="66">
        <v>117.09435452033163</v>
      </c>
      <c r="D37" s="66">
        <v>112.24009415457041</v>
      </c>
      <c r="E37" s="66">
        <v>114.9497487437186</v>
      </c>
      <c r="F37" s="66">
        <v>110.15687553749889</v>
      </c>
    </row>
    <row r="38" spans="1:6" x14ac:dyDescent="0.3">
      <c r="A38" s="54">
        <v>43517</v>
      </c>
      <c r="B38" s="66">
        <v>128.64077669902915</v>
      </c>
      <c r="C38" s="66">
        <v>117.23253059613106</v>
      </c>
      <c r="D38" s="66">
        <v>112.04393879952923</v>
      </c>
      <c r="E38" s="66">
        <v>115.45226130653265</v>
      </c>
      <c r="F38" s="66">
        <v>109.84549687138581</v>
      </c>
    </row>
    <row r="39" spans="1:6" x14ac:dyDescent="0.3">
      <c r="A39" s="54">
        <v>43518</v>
      </c>
      <c r="B39" s="66">
        <v>128.40961627369393</v>
      </c>
      <c r="C39" s="66">
        <v>118.33793920252664</v>
      </c>
      <c r="D39" s="66">
        <v>112.004707728521</v>
      </c>
      <c r="E39" s="66">
        <v>115.95477386934672</v>
      </c>
      <c r="F39" s="66">
        <v>110.0886687820646</v>
      </c>
    </row>
    <row r="40" spans="1:6" x14ac:dyDescent="0.3">
      <c r="A40" s="54">
        <v>43521</v>
      </c>
      <c r="B40" s="66">
        <v>129.62320850670366</v>
      </c>
      <c r="C40" s="66">
        <v>119.58152388472165</v>
      </c>
      <c r="D40" s="66">
        <v>115.41781090623775</v>
      </c>
      <c r="E40" s="66">
        <v>116.54103852596316</v>
      </c>
      <c r="F40" s="66">
        <v>110.37039233711931</v>
      </c>
    </row>
    <row r="41" spans="1:6" x14ac:dyDescent="0.3">
      <c r="A41" s="54">
        <v>43522</v>
      </c>
      <c r="B41" s="66">
        <v>131.29912159038372</v>
      </c>
      <c r="C41" s="66">
        <v>120.11448874851953</v>
      </c>
      <c r="D41" s="66">
        <v>115.22165555119656</v>
      </c>
      <c r="E41" s="66">
        <v>116.4572864321608</v>
      </c>
      <c r="F41" s="66">
        <v>110.80335695857183</v>
      </c>
    </row>
    <row r="42" spans="1:6" x14ac:dyDescent="0.3">
      <c r="A42" s="54">
        <v>43523</v>
      </c>
      <c r="B42" s="66">
        <v>130.20110957004164</v>
      </c>
      <c r="C42" s="66">
        <v>119.38412949072246</v>
      </c>
      <c r="D42" s="66">
        <v>115.49627304825422</v>
      </c>
      <c r="E42" s="66">
        <v>116.87604690117253</v>
      </c>
      <c r="F42" s="66">
        <v>110.48901278135286</v>
      </c>
    </row>
    <row r="43" spans="1:6" x14ac:dyDescent="0.3">
      <c r="A43" s="54">
        <v>43524</v>
      </c>
      <c r="B43" s="66">
        <v>130.77901063337958</v>
      </c>
      <c r="C43" s="66">
        <v>119.22621397552308</v>
      </c>
      <c r="D43" s="66">
        <v>114.98626912514712</v>
      </c>
      <c r="E43" s="66">
        <v>116.58291457286431</v>
      </c>
      <c r="F43" s="66">
        <v>110.55425402568133</v>
      </c>
    </row>
    <row r="44" spans="1:6" x14ac:dyDescent="0.3">
      <c r="A44" s="54">
        <v>43525</v>
      </c>
      <c r="B44" s="66">
        <v>132.57050392972724</v>
      </c>
      <c r="C44" s="66">
        <v>121.04224240031583</v>
      </c>
      <c r="D44" s="66">
        <v>117.57551981169085</v>
      </c>
      <c r="E44" s="66">
        <v>117.75544388609714</v>
      </c>
      <c r="F44" s="66">
        <v>110.98128762492216</v>
      </c>
    </row>
    <row r="45" spans="1:6" x14ac:dyDescent="0.3">
      <c r="A45" s="54">
        <v>43528</v>
      </c>
      <c r="B45" s="66">
        <v>133.95746648173835</v>
      </c>
      <c r="C45" s="66">
        <v>121.59494670351361</v>
      </c>
      <c r="D45" s="66">
        <v>116.98705374656728</v>
      </c>
      <c r="E45" s="66">
        <v>118.42546063651591</v>
      </c>
      <c r="F45" s="66">
        <v>111.23335606891848</v>
      </c>
    </row>
    <row r="46" spans="1:6" x14ac:dyDescent="0.3">
      <c r="A46" s="54">
        <v>43529</v>
      </c>
      <c r="B46" s="66">
        <v>133.78409616273694</v>
      </c>
      <c r="C46" s="66">
        <v>121.98973549151204</v>
      </c>
      <c r="D46" s="66">
        <v>116.71243624950962</v>
      </c>
      <c r="E46" s="66">
        <v>118.76046901172531</v>
      </c>
      <c r="F46" s="66">
        <v>111.39645917973964</v>
      </c>
    </row>
    <row r="47" spans="1:6" x14ac:dyDescent="0.3">
      <c r="A47" s="54">
        <v>43530</v>
      </c>
      <c r="B47" s="66">
        <v>132.80166435506243</v>
      </c>
      <c r="C47" s="66">
        <v>121.16067903671535</v>
      </c>
      <c r="D47" s="66">
        <v>115.81012161632015</v>
      </c>
      <c r="E47" s="66">
        <v>117.83919597989949</v>
      </c>
      <c r="F47" s="66">
        <v>111.34901100204621</v>
      </c>
    </row>
    <row r="48" spans="1:6" x14ac:dyDescent="0.3">
      <c r="A48" s="54">
        <v>43531</v>
      </c>
      <c r="B48" s="66">
        <v>132.57050392972724</v>
      </c>
      <c r="C48" s="66">
        <v>120.82510856691671</v>
      </c>
      <c r="D48" s="66">
        <v>113.69164378187526</v>
      </c>
      <c r="E48" s="66">
        <v>118.21608040201006</v>
      </c>
      <c r="F48" s="66">
        <v>110.87452922511196</v>
      </c>
    </row>
    <row r="49" spans="1:6" x14ac:dyDescent="0.3">
      <c r="A49" s="54">
        <v>43532</v>
      </c>
      <c r="B49" s="66">
        <v>131.7614424410541</v>
      </c>
      <c r="C49" s="66">
        <v>120.72641136991709</v>
      </c>
      <c r="D49" s="66">
        <v>111.61239701843861</v>
      </c>
      <c r="E49" s="66">
        <v>118.55108877721943</v>
      </c>
      <c r="F49" s="66">
        <v>109.8929450490792</v>
      </c>
    </row>
    <row r="50" spans="1:6" x14ac:dyDescent="0.3">
      <c r="A50" s="54">
        <v>43535</v>
      </c>
      <c r="B50" s="66">
        <v>133.72630605640313</v>
      </c>
      <c r="C50" s="66">
        <v>120.96328464271613</v>
      </c>
      <c r="D50" s="66">
        <v>112.24009415457041</v>
      </c>
      <c r="E50" s="66">
        <v>118.88609715242879</v>
      </c>
      <c r="F50" s="66">
        <v>110.75294326977256</v>
      </c>
    </row>
    <row r="51" spans="1:6" x14ac:dyDescent="0.3">
      <c r="A51" s="54">
        <v>43536</v>
      </c>
      <c r="B51" s="66">
        <v>133.3795654184004</v>
      </c>
      <c r="C51" s="66">
        <v>121.83181997631267</v>
      </c>
      <c r="D51" s="66">
        <v>109.92546096508435</v>
      </c>
      <c r="E51" s="66">
        <v>119.13735343383584</v>
      </c>
      <c r="F51" s="66">
        <v>110.6877020254441</v>
      </c>
    </row>
    <row r="52" spans="1:6" x14ac:dyDescent="0.3">
      <c r="A52" s="54">
        <v>43537</v>
      </c>
      <c r="B52" s="66">
        <v>132.68608414239483</v>
      </c>
      <c r="C52" s="66">
        <v>122.58191867350968</v>
      </c>
      <c r="D52" s="66">
        <v>110.47469595919969</v>
      </c>
      <c r="E52" s="66">
        <v>119.17922948073702</v>
      </c>
      <c r="F52" s="66">
        <v>111.38459713531628</v>
      </c>
    </row>
    <row r="53" spans="1:6" x14ac:dyDescent="0.3">
      <c r="A53" s="54">
        <v>43538</v>
      </c>
      <c r="B53" s="66">
        <v>133.78409616273694</v>
      </c>
      <c r="C53" s="66">
        <v>124.59534149230163</v>
      </c>
      <c r="D53" s="66">
        <v>110.08238524911731</v>
      </c>
      <c r="E53" s="66">
        <v>120.39363484087102</v>
      </c>
      <c r="F53" s="66">
        <v>112.25052637822128</v>
      </c>
    </row>
    <row r="54" spans="1:6" x14ac:dyDescent="0.3">
      <c r="A54" s="54">
        <v>43539</v>
      </c>
      <c r="B54" s="66">
        <v>134.76652797041146</v>
      </c>
      <c r="C54" s="66">
        <v>125.77970785629688</v>
      </c>
      <c r="D54" s="66">
        <v>109.88622989407612</v>
      </c>
      <c r="E54" s="66">
        <v>122.27805695142378</v>
      </c>
      <c r="F54" s="66">
        <v>113.01562824352777</v>
      </c>
    </row>
    <row r="55" spans="1:6" x14ac:dyDescent="0.3">
      <c r="A55" s="54">
        <v>43542</v>
      </c>
      <c r="B55" s="66">
        <v>134.47757743874249</v>
      </c>
      <c r="C55" s="66">
        <v>125.20726411369915</v>
      </c>
      <c r="D55" s="66">
        <v>109.02314633189488</v>
      </c>
      <c r="E55" s="66">
        <v>121.85929648241205</v>
      </c>
      <c r="F55" s="66">
        <v>113.31514486521752</v>
      </c>
    </row>
    <row r="56" spans="1:6" x14ac:dyDescent="0.3">
      <c r="A56" s="54">
        <v>43543</v>
      </c>
      <c r="B56" s="66">
        <v>134.82431807674527</v>
      </c>
      <c r="C56" s="66">
        <v>126.45084879589419</v>
      </c>
      <c r="D56" s="66">
        <v>113.37779521380934</v>
      </c>
      <c r="E56" s="66">
        <v>123.57621440536013</v>
      </c>
      <c r="F56" s="66">
        <v>113.96162628629045</v>
      </c>
    </row>
    <row r="57" spans="1:6" x14ac:dyDescent="0.3">
      <c r="A57" s="54">
        <v>43544</v>
      </c>
      <c r="B57" s="66">
        <v>133.55293573740175</v>
      </c>
      <c r="C57" s="66">
        <v>125.62179234109749</v>
      </c>
      <c r="D57" s="66">
        <v>110.86700666928209</v>
      </c>
      <c r="E57" s="66">
        <v>124.91624790619767</v>
      </c>
      <c r="F57" s="66">
        <v>112.93852495477597</v>
      </c>
    </row>
    <row r="58" spans="1:6" x14ac:dyDescent="0.3">
      <c r="A58" s="54">
        <v>43545</v>
      </c>
      <c r="B58" s="66">
        <v>134.18862690707351</v>
      </c>
      <c r="C58" s="66">
        <v>125.46387682589814</v>
      </c>
      <c r="D58" s="66">
        <v>110.94546881129857</v>
      </c>
      <c r="E58" s="66">
        <v>123.99497487437185</v>
      </c>
      <c r="F58" s="66">
        <v>112.89404228818837</v>
      </c>
    </row>
    <row r="59" spans="1:6" x14ac:dyDescent="0.3">
      <c r="A59" s="54">
        <v>43546</v>
      </c>
      <c r="B59" s="66">
        <v>132.22376329172448</v>
      </c>
      <c r="C59" s="66">
        <v>123.746545598105</v>
      </c>
      <c r="D59" s="66">
        <v>108.59160455080423</v>
      </c>
      <c r="E59" s="66">
        <v>122.1105527638191</v>
      </c>
      <c r="F59" s="66">
        <v>111.51211411286735</v>
      </c>
    </row>
    <row r="60" spans="1:6" x14ac:dyDescent="0.3">
      <c r="A60" s="54">
        <v>43549</v>
      </c>
      <c r="B60" s="66">
        <v>133.95746648173835</v>
      </c>
      <c r="C60" s="66">
        <v>125.4243979470983</v>
      </c>
      <c r="D60" s="66">
        <v>108.94468418987839</v>
      </c>
      <c r="E60" s="66">
        <v>123.24120603015076</v>
      </c>
      <c r="F60" s="66">
        <v>111.00797722487469</v>
      </c>
    </row>
    <row r="61" spans="1:6" x14ac:dyDescent="0.3">
      <c r="A61" s="54">
        <v>43550</v>
      </c>
      <c r="B61" s="66">
        <v>136.15349052242257</v>
      </c>
      <c r="C61" s="66">
        <v>127.43782076589025</v>
      </c>
      <c r="D61" s="66">
        <v>107.49313456257357</v>
      </c>
      <c r="E61" s="66">
        <v>123.53433835845895</v>
      </c>
      <c r="F61" s="66">
        <v>111.85907891225054</v>
      </c>
    </row>
    <row r="62" spans="1:6" x14ac:dyDescent="0.3">
      <c r="A62" s="54">
        <v>43551</v>
      </c>
      <c r="B62" s="66">
        <v>136.7891816920943</v>
      </c>
      <c r="C62" s="66">
        <v>127.47729964469008</v>
      </c>
      <c r="D62" s="66">
        <v>108.2385249117301</v>
      </c>
      <c r="E62" s="66">
        <v>123.53433835845895</v>
      </c>
      <c r="F62" s="66">
        <v>111.88280300109723</v>
      </c>
    </row>
    <row r="63" spans="1:6" x14ac:dyDescent="0.3">
      <c r="A63" s="54">
        <v>43552</v>
      </c>
      <c r="B63" s="66">
        <v>136.38465094775776</v>
      </c>
      <c r="C63" s="66">
        <v>127.95104619028821</v>
      </c>
      <c r="D63" s="66">
        <v>107.37544134954886</v>
      </c>
      <c r="E63" s="66">
        <v>123.49246231155777</v>
      </c>
      <c r="F63" s="66">
        <v>111.75232051244033</v>
      </c>
    </row>
    <row r="64" spans="1:6" x14ac:dyDescent="0.3">
      <c r="A64" s="54">
        <v>43553</v>
      </c>
      <c r="B64" s="66">
        <v>138.11835413777163</v>
      </c>
      <c r="C64" s="66">
        <v>129.45124358468217</v>
      </c>
      <c r="D64" s="66">
        <v>109.72930561004316</v>
      </c>
      <c r="E64" s="66">
        <v>123.1574539363484</v>
      </c>
      <c r="F64" s="66">
        <v>112.41956051125412</v>
      </c>
    </row>
    <row r="65" spans="1:6" x14ac:dyDescent="0.3">
      <c r="A65" s="54">
        <v>43556</v>
      </c>
      <c r="B65" s="66">
        <v>139.62089690245028</v>
      </c>
      <c r="C65" s="66">
        <v>131.56336360047374</v>
      </c>
      <c r="D65" s="66">
        <v>113.10317771675167</v>
      </c>
      <c r="E65" s="66">
        <v>125.08375209380233</v>
      </c>
      <c r="F65" s="66">
        <v>113.77776459772844</v>
      </c>
    </row>
    <row r="66" spans="1:6" x14ac:dyDescent="0.3">
      <c r="A66" s="54">
        <v>43557</v>
      </c>
      <c r="B66" s="66">
        <v>140.02542764678688</v>
      </c>
      <c r="C66" s="66">
        <v>132.05684958547178</v>
      </c>
      <c r="D66" s="66">
        <v>114.63318948607298</v>
      </c>
      <c r="E66" s="66">
        <v>125.62814070351757</v>
      </c>
      <c r="F66" s="66">
        <v>114.18107410812253</v>
      </c>
    </row>
    <row r="67" spans="1:6" x14ac:dyDescent="0.3">
      <c r="A67" s="54">
        <v>43558</v>
      </c>
      <c r="B67" s="66">
        <v>140.48774849745723</v>
      </c>
      <c r="C67" s="66">
        <v>131.85945519147256</v>
      </c>
      <c r="D67" s="66">
        <v>116.20243232640253</v>
      </c>
      <c r="E67" s="66">
        <v>125.75376884422111</v>
      </c>
      <c r="F67" s="66">
        <v>115.33465792829396</v>
      </c>
    </row>
    <row r="68" spans="1:6" x14ac:dyDescent="0.3">
      <c r="A68" s="54">
        <v>43559</v>
      </c>
      <c r="B68" s="66">
        <v>140.54553860379102</v>
      </c>
      <c r="C68" s="66">
        <v>131.68180023687327</v>
      </c>
      <c r="D68" s="66">
        <v>117.10474695959201</v>
      </c>
      <c r="E68" s="66">
        <v>125.12562814070351</v>
      </c>
      <c r="F68" s="66">
        <v>115.02327926218085</v>
      </c>
    </row>
    <row r="69" spans="1:6" x14ac:dyDescent="0.3">
      <c r="A69" s="54">
        <v>43560</v>
      </c>
      <c r="B69" s="66">
        <v>140.77669902912621</v>
      </c>
      <c r="C69" s="66">
        <v>132.66877220686933</v>
      </c>
      <c r="D69" s="66">
        <v>116.16320125539428</v>
      </c>
      <c r="E69" s="66">
        <v>125.08375209380233</v>
      </c>
      <c r="F69" s="66">
        <v>115.13003766199105</v>
      </c>
    </row>
    <row r="70" spans="1:6" x14ac:dyDescent="0.3">
      <c r="A70" s="54">
        <v>43563</v>
      </c>
      <c r="B70" s="66">
        <v>140.48774849745723</v>
      </c>
      <c r="C70" s="66">
        <v>131.06987761547572</v>
      </c>
      <c r="D70" s="66">
        <v>117.37936445664967</v>
      </c>
      <c r="E70" s="66">
        <v>125.08375209380233</v>
      </c>
      <c r="F70" s="66">
        <v>114.91652086237063</v>
      </c>
    </row>
    <row r="71" spans="1:6" x14ac:dyDescent="0.3">
      <c r="A71" s="54">
        <v>43564</v>
      </c>
      <c r="B71" s="66">
        <v>139.73647711511791</v>
      </c>
      <c r="C71" s="66">
        <v>129.21437031188313</v>
      </c>
      <c r="D71" s="66">
        <v>115.18242448018832</v>
      </c>
      <c r="E71" s="66">
        <v>123.3249581239531</v>
      </c>
      <c r="F71" s="66">
        <v>114.37383233000209</v>
      </c>
    </row>
    <row r="72" spans="1:6" x14ac:dyDescent="0.3">
      <c r="A72" s="54">
        <v>43565</v>
      </c>
      <c r="B72" s="66">
        <v>140.25658807212204</v>
      </c>
      <c r="C72" s="66">
        <v>130.18160284247926</v>
      </c>
      <c r="D72" s="66">
        <v>114.7508826990977</v>
      </c>
      <c r="E72" s="66">
        <v>123.24120603015076</v>
      </c>
      <c r="F72" s="66">
        <v>114.67038344058599</v>
      </c>
    </row>
    <row r="73" spans="1:6" x14ac:dyDescent="0.3">
      <c r="A73" s="54">
        <v>43566</v>
      </c>
      <c r="B73" s="66">
        <v>140.31437817845585</v>
      </c>
      <c r="C73" s="66">
        <v>136.18239242005527</v>
      </c>
      <c r="D73" s="66">
        <v>115.84935268732836</v>
      </c>
      <c r="E73" s="66">
        <v>123.95309882747068</v>
      </c>
      <c r="F73" s="66">
        <v>114.73859019602031</v>
      </c>
    </row>
    <row r="74" spans="1:6" x14ac:dyDescent="0.3">
      <c r="A74" s="54">
        <v>43567</v>
      </c>
      <c r="B74" s="66">
        <v>141.70134073046694</v>
      </c>
      <c r="C74" s="66">
        <v>135.37307540465849</v>
      </c>
      <c r="D74" s="66">
        <v>118.20321694782268</v>
      </c>
      <c r="E74" s="66">
        <v>125.50251256281406</v>
      </c>
      <c r="F74" s="66">
        <v>114.9224518845823</v>
      </c>
    </row>
    <row r="75" spans="1:6" x14ac:dyDescent="0.3">
      <c r="A75" s="54">
        <v>43570</v>
      </c>
      <c r="B75" s="66">
        <v>139.79426722145169</v>
      </c>
      <c r="C75" s="66">
        <v>135.39281484405842</v>
      </c>
      <c r="D75" s="66">
        <v>119.38014907806985</v>
      </c>
      <c r="E75" s="66">
        <v>125.62814070351757</v>
      </c>
      <c r="F75" s="66">
        <v>115.09148601761514</v>
      </c>
    </row>
    <row r="76" spans="1:6" x14ac:dyDescent="0.3">
      <c r="A76" s="54">
        <v>43571</v>
      </c>
      <c r="B76" s="66">
        <v>140.77669902912621</v>
      </c>
      <c r="C76" s="66">
        <v>136.71535728385314</v>
      </c>
      <c r="D76" s="66">
        <v>121.45939584150649</v>
      </c>
      <c r="E76" s="66">
        <v>126.59128978224456</v>
      </c>
      <c r="F76" s="66">
        <v>115.42065775036328</v>
      </c>
    </row>
    <row r="77" spans="1:6" x14ac:dyDescent="0.3">
      <c r="A77" s="54">
        <v>43572</v>
      </c>
      <c r="B77" s="66">
        <v>139.73647711511791</v>
      </c>
      <c r="C77" s="66">
        <v>138.51164626924594</v>
      </c>
      <c r="D77" s="66">
        <v>124.55865045115732</v>
      </c>
      <c r="E77" s="66">
        <v>127.05192629815744</v>
      </c>
      <c r="F77" s="66">
        <v>115.53334717238516</v>
      </c>
    </row>
    <row r="78" spans="1:6" x14ac:dyDescent="0.3">
      <c r="A78" s="54">
        <v>43573</v>
      </c>
      <c r="B78" s="66">
        <v>142.27924179380491</v>
      </c>
      <c r="C78" s="66">
        <v>139.08409001184364</v>
      </c>
      <c r="D78" s="66">
        <v>126.59866614358575</v>
      </c>
      <c r="E78" s="66">
        <v>127.72194304857621</v>
      </c>
      <c r="F78" s="66">
        <v>115.79134663859317</v>
      </c>
    </row>
    <row r="79" spans="1:6" x14ac:dyDescent="0.3">
      <c r="A79" s="54">
        <v>43578</v>
      </c>
      <c r="B79" s="66">
        <v>142.74156264447527</v>
      </c>
      <c r="C79" s="66">
        <v>137.82076589024871</v>
      </c>
      <c r="D79" s="66">
        <v>124.51941938014907</v>
      </c>
      <c r="E79" s="66">
        <v>128.35008375209381</v>
      </c>
      <c r="F79" s="66">
        <v>116.05527712701284</v>
      </c>
    </row>
    <row r="80" spans="1:6" x14ac:dyDescent="0.3">
      <c r="A80" s="54">
        <v>43579</v>
      </c>
      <c r="B80" s="66">
        <v>141.47018030513178</v>
      </c>
      <c r="C80" s="66">
        <v>138.5511251480458</v>
      </c>
      <c r="D80" s="66">
        <v>123.34248724990194</v>
      </c>
      <c r="E80" s="66">
        <v>129.60636515912898</v>
      </c>
      <c r="F80" s="66">
        <v>115.94555321609681</v>
      </c>
    </row>
    <row r="81" spans="1:6" x14ac:dyDescent="0.3">
      <c r="A81" s="54">
        <v>43580</v>
      </c>
      <c r="B81" s="66">
        <v>140.66111881645864</v>
      </c>
      <c r="C81" s="66">
        <v>137.32727990525069</v>
      </c>
      <c r="D81" s="66">
        <v>121.65555119654768</v>
      </c>
      <c r="E81" s="66">
        <v>129.35510887772193</v>
      </c>
      <c r="F81" s="66">
        <v>115.69941579431216</v>
      </c>
    </row>
    <row r="82" spans="1:6" x14ac:dyDescent="0.3">
      <c r="A82" s="54">
        <v>43581</v>
      </c>
      <c r="B82" s="66">
        <v>139.73647711511791</v>
      </c>
      <c r="C82" s="66">
        <v>136.77457560205289</v>
      </c>
      <c r="D82" s="66">
        <v>121.89093762259711</v>
      </c>
      <c r="E82" s="66">
        <v>129.81574539363484</v>
      </c>
      <c r="F82" s="66">
        <v>115.95444974941431</v>
      </c>
    </row>
    <row r="83" spans="1:6" x14ac:dyDescent="0.3">
      <c r="A83" s="54">
        <v>43584</v>
      </c>
      <c r="B83" s="66">
        <v>139.73647711511791</v>
      </c>
      <c r="C83" s="66">
        <v>136.34030793525466</v>
      </c>
      <c r="D83" s="66">
        <v>122.00863083562183</v>
      </c>
      <c r="E83" s="66">
        <v>130.06700167504189</v>
      </c>
      <c r="F83" s="66">
        <v>116.04638059369532</v>
      </c>
    </row>
    <row r="84" spans="1:6" x14ac:dyDescent="0.3">
      <c r="A84" s="54">
        <v>43585</v>
      </c>
      <c r="B84" s="66">
        <v>139.56310679611653</v>
      </c>
      <c r="C84" s="66">
        <v>137.80102645084881</v>
      </c>
      <c r="D84" s="66">
        <v>121.30247155747354</v>
      </c>
      <c r="E84" s="66">
        <v>131.32328308207707</v>
      </c>
      <c r="F84" s="66">
        <v>116.05527712701284</v>
      </c>
    </row>
    <row r="85" spans="1:6" x14ac:dyDescent="0.3">
      <c r="A85" s="54">
        <v>43587</v>
      </c>
      <c r="B85" s="66">
        <v>139.38973647711512</v>
      </c>
      <c r="C85" s="66">
        <v>138.57086458744573</v>
      </c>
      <c r="D85" s="66">
        <v>126.44174185955276</v>
      </c>
      <c r="E85" s="66">
        <v>129.3969849246231</v>
      </c>
      <c r="F85" s="66">
        <v>115.31093383944724</v>
      </c>
    </row>
    <row r="86" spans="1:6" x14ac:dyDescent="0.3">
      <c r="A86" s="54">
        <v>43588</v>
      </c>
      <c r="B86" s="66">
        <v>138.46509477577439</v>
      </c>
      <c r="C86" s="66">
        <v>140.16975917883931</v>
      </c>
      <c r="D86" s="66">
        <v>126.08866222047862</v>
      </c>
      <c r="E86" s="66">
        <v>130.10887772194303</v>
      </c>
      <c r="F86" s="66">
        <v>115.76465703864062</v>
      </c>
    </row>
    <row r="87" spans="1:6" x14ac:dyDescent="0.3">
      <c r="A87" s="54">
        <v>43591</v>
      </c>
      <c r="B87" s="66">
        <v>136.84697179842814</v>
      </c>
      <c r="C87" s="66">
        <v>135.96525858665615</v>
      </c>
      <c r="D87" s="66">
        <v>123.49941153393489</v>
      </c>
      <c r="E87" s="66">
        <v>129.3969849246231</v>
      </c>
      <c r="F87" s="66">
        <v>114.75045224044365</v>
      </c>
    </row>
    <row r="88" spans="1:6" x14ac:dyDescent="0.3">
      <c r="A88" s="54">
        <v>43592</v>
      </c>
      <c r="B88" s="66">
        <v>142.16366158113732</v>
      </c>
      <c r="C88" s="66">
        <v>132.2739834188709</v>
      </c>
      <c r="D88" s="66">
        <v>119.92938407218519</v>
      </c>
      <c r="E88" s="66">
        <v>128.05695142378559</v>
      </c>
      <c r="F88" s="66">
        <v>113.1757658432431</v>
      </c>
    </row>
    <row r="89" spans="1:6" x14ac:dyDescent="0.3">
      <c r="A89" s="54">
        <v>43593</v>
      </c>
      <c r="B89" s="66">
        <v>145.92001849283403</v>
      </c>
      <c r="C89" s="66">
        <v>134.07027240426373</v>
      </c>
      <c r="D89" s="66">
        <v>120.59631227932523</v>
      </c>
      <c r="E89" s="66">
        <v>129.56448911222779</v>
      </c>
      <c r="F89" s="66">
        <v>113.35073099848761</v>
      </c>
    </row>
    <row r="90" spans="1:6" x14ac:dyDescent="0.3">
      <c r="A90" s="54">
        <v>43594</v>
      </c>
      <c r="B90" s="66">
        <v>144.41747572815535</v>
      </c>
      <c r="C90" s="66">
        <v>131.01065929727596</v>
      </c>
      <c r="D90" s="66">
        <v>117.88936837975679</v>
      </c>
      <c r="E90" s="66">
        <v>127.2613065326633</v>
      </c>
      <c r="F90" s="66">
        <v>111.47949349070313</v>
      </c>
    </row>
    <row r="91" spans="1:6" x14ac:dyDescent="0.3">
      <c r="A91" s="54">
        <v>43595</v>
      </c>
      <c r="B91" s="66">
        <v>144.12852519648638</v>
      </c>
      <c r="C91" s="66">
        <v>131.68180023687327</v>
      </c>
      <c r="D91" s="66">
        <v>116.86936053354258</v>
      </c>
      <c r="E91" s="66">
        <v>127.42881072026802</v>
      </c>
      <c r="F91" s="66">
        <v>111.8412858456155</v>
      </c>
    </row>
    <row r="92" spans="1:6" x14ac:dyDescent="0.3">
      <c r="A92" s="54">
        <v>43598</v>
      </c>
      <c r="B92" s="66">
        <v>141.52797041146556</v>
      </c>
      <c r="C92" s="66">
        <v>127.81287011448875</v>
      </c>
      <c r="D92" s="66">
        <v>113.73087485288349</v>
      </c>
      <c r="E92" s="66">
        <v>125.33500837520938</v>
      </c>
      <c r="F92" s="66">
        <v>110.48604727024703</v>
      </c>
    </row>
    <row r="93" spans="1:6" x14ac:dyDescent="0.3">
      <c r="A93" s="54">
        <v>43599</v>
      </c>
      <c r="B93" s="66">
        <v>146.20896902450303</v>
      </c>
      <c r="C93" s="66">
        <v>131.9778918278721</v>
      </c>
      <c r="D93" s="66">
        <v>115.53550411926246</v>
      </c>
      <c r="E93" s="66">
        <v>127.09380234505862</v>
      </c>
      <c r="F93" s="66">
        <v>111.60404495714837</v>
      </c>
    </row>
    <row r="94" spans="1:6" x14ac:dyDescent="0.3">
      <c r="A94" s="54">
        <v>43600</v>
      </c>
      <c r="B94" s="66">
        <v>147.9426722145169</v>
      </c>
      <c r="C94" s="66">
        <v>133.10303987366757</v>
      </c>
      <c r="D94" s="66">
        <v>119.30168693605336</v>
      </c>
      <c r="E94" s="66">
        <v>128.26633165829148</v>
      </c>
      <c r="F94" s="66">
        <v>112.11411286735269</v>
      </c>
    </row>
    <row r="95" spans="1:6" x14ac:dyDescent="0.3">
      <c r="A95" s="54">
        <v>43601</v>
      </c>
      <c r="B95" s="66">
        <v>149.04068423485899</v>
      </c>
      <c r="C95" s="66">
        <v>134.70193446506119</v>
      </c>
      <c r="D95" s="66">
        <v>118.3209101608474</v>
      </c>
      <c r="E95" s="66">
        <v>128.76884422110552</v>
      </c>
      <c r="F95" s="66">
        <v>113.54348922036715</v>
      </c>
    </row>
    <row r="96" spans="1:6" x14ac:dyDescent="0.3">
      <c r="A96" s="54">
        <v>43602</v>
      </c>
      <c r="B96" s="66">
        <v>148.57836338418863</v>
      </c>
      <c r="C96" s="66">
        <v>134.56375838926175</v>
      </c>
      <c r="D96" s="66">
        <v>116.90859160455081</v>
      </c>
      <c r="E96" s="66">
        <v>129.81574539363484</v>
      </c>
      <c r="F96" s="66">
        <v>113.13721419886717</v>
      </c>
    </row>
    <row r="97" spans="1:6" x14ac:dyDescent="0.3">
      <c r="A97" s="54">
        <v>43605</v>
      </c>
      <c r="B97" s="66">
        <v>146.38233934350438</v>
      </c>
      <c r="C97" s="66">
        <v>130.3000394788788</v>
      </c>
      <c r="D97" s="66">
        <v>114.31934091800706</v>
      </c>
      <c r="E97" s="66">
        <v>126.34003350083751</v>
      </c>
      <c r="F97" s="66">
        <v>111.93618220100234</v>
      </c>
    </row>
    <row r="98" spans="1:6" x14ac:dyDescent="0.3">
      <c r="A98" s="54">
        <v>43606</v>
      </c>
      <c r="B98" s="66">
        <v>148.46278317152104</v>
      </c>
      <c r="C98" s="66">
        <v>132.31346229767072</v>
      </c>
      <c r="D98" s="66">
        <v>114.63318948607298</v>
      </c>
      <c r="E98" s="66">
        <v>128.81072026800672</v>
      </c>
      <c r="F98" s="66">
        <v>112.54114646659352</v>
      </c>
    </row>
    <row r="99" spans="1:6" x14ac:dyDescent="0.3">
      <c r="A99" s="54">
        <v>43607</v>
      </c>
      <c r="B99" s="66">
        <v>148.11604253351825</v>
      </c>
      <c r="C99" s="66">
        <v>132.76746940386892</v>
      </c>
      <c r="D99" s="66">
        <v>113.0247155747352</v>
      </c>
      <c r="E99" s="66">
        <v>129.31323283082077</v>
      </c>
      <c r="F99" s="66">
        <v>112.44921562231252</v>
      </c>
    </row>
    <row r="100" spans="1:6" x14ac:dyDescent="0.3">
      <c r="A100" s="54">
        <v>43608</v>
      </c>
      <c r="B100" s="66">
        <v>146.61349976883957</v>
      </c>
      <c r="C100" s="66">
        <v>131.85945519147256</v>
      </c>
      <c r="D100" s="66">
        <v>111.41624166339741</v>
      </c>
      <c r="E100" s="66">
        <v>126.6750418760469</v>
      </c>
      <c r="F100" s="66">
        <v>110.84783962515941</v>
      </c>
    </row>
    <row r="101" spans="1:6" x14ac:dyDescent="0.3">
      <c r="A101" s="54">
        <v>43609</v>
      </c>
      <c r="B101" s="66">
        <v>147.9426722145169</v>
      </c>
      <c r="C101" s="66">
        <v>132.84642716146863</v>
      </c>
      <c r="D101" s="66">
        <v>111.49470380541391</v>
      </c>
      <c r="E101" s="66">
        <v>126.25628140703517</v>
      </c>
      <c r="F101" s="66">
        <v>111.47059695738561</v>
      </c>
    </row>
    <row r="102" spans="1:6" x14ac:dyDescent="0.3">
      <c r="A102" s="54">
        <v>43612</v>
      </c>
      <c r="B102" s="66">
        <v>147.7693018955155</v>
      </c>
      <c r="C102" s="66">
        <v>133.69522305566522</v>
      </c>
      <c r="D102" s="66">
        <v>112.75009807767754</v>
      </c>
      <c r="E102" s="66">
        <v>126.88442211055275</v>
      </c>
      <c r="F102" s="66">
        <v>111.71376886806441</v>
      </c>
    </row>
    <row r="103" spans="1:6" x14ac:dyDescent="0.3">
      <c r="A103" s="54">
        <v>43613</v>
      </c>
      <c r="B103" s="66">
        <v>149.15626444752661</v>
      </c>
      <c r="C103" s="66">
        <v>135.25463876825899</v>
      </c>
      <c r="D103" s="66">
        <v>113.80933699489997</v>
      </c>
      <c r="E103" s="66">
        <v>126.71691792294808</v>
      </c>
      <c r="F103" s="66">
        <v>111.47356246849145</v>
      </c>
    </row>
    <row r="104" spans="1:6" x14ac:dyDescent="0.3">
      <c r="A104" s="54">
        <v>43614</v>
      </c>
      <c r="B104" s="66">
        <v>147.13361072584374</v>
      </c>
      <c r="C104" s="66">
        <v>133.51756810106593</v>
      </c>
      <c r="D104" s="66">
        <v>112.12240094154571</v>
      </c>
      <c r="E104" s="66">
        <v>124.66499162479062</v>
      </c>
      <c r="F104" s="66">
        <v>109.87515198244418</v>
      </c>
    </row>
    <row r="105" spans="1:6" x14ac:dyDescent="0.3">
      <c r="A105" s="54">
        <v>43615</v>
      </c>
      <c r="B105" s="66">
        <v>147.9426722145169</v>
      </c>
      <c r="C105" s="66">
        <v>134.87958941966048</v>
      </c>
      <c r="D105" s="66">
        <v>111.92624558650452</v>
      </c>
      <c r="E105" s="66">
        <v>125.33500837520938</v>
      </c>
      <c r="F105" s="66">
        <v>110.33777171495507</v>
      </c>
    </row>
    <row r="106" spans="1:6" x14ac:dyDescent="0.3">
      <c r="A106" s="54">
        <v>43616</v>
      </c>
      <c r="B106" s="66">
        <v>147.48035136384652</v>
      </c>
      <c r="C106" s="66">
        <v>133.67548361626532</v>
      </c>
      <c r="D106" s="66">
        <v>109.41545704197726</v>
      </c>
      <c r="E106" s="66">
        <v>124.53936348408709</v>
      </c>
      <c r="F106" s="66">
        <v>109.44515287209751</v>
      </c>
    </row>
    <row r="107" spans="1:6" x14ac:dyDescent="0.3">
      <c r="A107" s="54">
        <v>43619</v>
      </c>
      <c r="B107" s="66">
        <v>147.19140083217752</v>
      </c>
      <c r="C107" s="66">
        <v>134.42558231346229</v>
      </c>
      <c r="D107" s="66">
        <v>109.0623774029031</v>
      </c>
      <c r="E107" s="66">
        <v>125.12562814070351</v>
      </c>
      <c r="F107" s="66">
        <v>109.86922096023251</v>
      </c>
    </row>
    <row r="108" spans="1:6" x14ac:dyDescent="0.3">
      <c r="A108" s="54">
        <v>43620</v>
      </c>
      <c r="B108" s="66">
        <v>147.48035136384652</v>
      </c>
      <c r="C108" s="66">
        <v>135.05724437425977</v>
      </c>
      <c r="D108" s="66">
        <v>112.71086700666928</v>
      </c>
      <c r="E108" s="66">
        <v>124.7068676716918</v>
      </c>
      <c r="F108" s="66">
        <v>110.51570238130543</v>
      </c>
    </row>
    <row r="109" spans="1:6" x14ac:dyDescent="0.3">
      <c r="A109" s="54">
        <v>43621</v>
      </c>
      <c r="B109" s="66">
        <v>148.86731391585764</v>
      </c>
      <c r="C109" s="66">
        <v>137.9786814054481</v>
      </c>
      <c r="D109" s="66">
        <v>111.96547665751275</v>
      </c>
      <c r="E109" s="66">
        <v>126.88442211055275</v>
      </c>
      <c r="F109" s="66">
        <v>110.93383944722872</v>
      </c>
    </row>
    <row r="110" spans="1:6" x14ac:dyDescent="0.3">
      <c r="A110" s="54">
        <v>43622</v>
      </c>
      <c r="B110" s="66">
        <v>151.64123901987978</v>
      </c>
      <c r="C110" s="66">
        <v>138.31425187524675</v>
      </c>
      <c r="D110" s="66">
        <v>111.29854845037271</v>
      </c>
      <c r="E110" s="66">
        <v>127.1356783919598</v>
      </c>
      <c r="F110" s="66">
        <v>110.91308086948786</v>
      </c>
    </row>
    <row r="111" spans="1:6" x14ac:dyDescent="0.3">
      <c r="A111" s="54">
        <v>43623</v>
      </c>
      <c r="B111" s="66">
        <v>153.54831252889505</v>
      </c>
      <c r="C111" s="66">
        <v>140.95933675483616</v>
      </c>
      <c r="D111" s="66">
        <v>110.82777559827383</v>
      </c>
      <c r="E111" s="66">
        <v>128.01507537688443</v>
      </c>
      <c r="F111" s="66">
        <v>111.94211322321404</v>
      </c>
    </row>
    <row r="112" spans="1:6" x14ac:dyDescent="0.3">
      <c r="A112" s="54">
        <v>43627</v>
      </c>
      <c r="B112" s="66">
        <v>157.53582986592698</v>
      </c>
      <c r="C112" s="66">
        <v>141.96604816423212</v>
      </c>
      <c r="D112" s="66">
        <v>112.31855629658689</v>
      </c>
      <c r="E112" s="66">
        <v>129.3969849246231</v>
      </c>
      <c r="F112" s="66">
        <v>112.95335251030517</v>
      </c>
    </row>
    <row r="113" spans="1:6" x14ac:dyDescent="0.3">
      <c r="A113" s="54">
        <v>43628</v>
      </c>
      <c r="B113" s="66">
        <v>158.05594082293112</v>
      </c>
      <c r="C113" s="66">
        <v>140.86063955783658</v>
      </c>
      <c r="D113" s="66">
        <v>110.86700666928209</v>
      </c>
      <c r="E113" s="66">
        <v>128.51758793969847</v>
      </c>
      <c r="F113" s="66">
        <v>112.61231873313366</v>
      </c>
    </row>
    <row r="114" spans="1:6" x14ac:dyDescent="0.3">
      <c r="A114" s="54">
        <v>43629</v>
      </c>
      <c r="B114" s="66">
        <v>157.82478039759596</v>
      </c>
      <c r="C114" s="66">
        <v>140.248716936439</v>
      </c>
      <c r="D114" s="66">
        <v>111.84778344448804</v>
      </c>
      <c r="E114" s="66">
        <v>127.97319932998326</v>
      </c>
      <c r="F114" s="66">
        <v>112.78728388837816</v>
      </c>
    </row>
    <row r="115" spans="1:6" x14ac:dyDescent="0.3">
      <c r="A115" s="54">
        <v>43630</v>
      </c>
      <c r="B115" s="66">
        <v>157.18908922792417</v>
      </c>
      <c r="C115" s="66">
        <v>139.75523095144098</v>
      </c>
      <c r="D115" s="66">
        <v>110.20007846214202</v>
      </c>
      <c r="E115" s="66">
        <v>128.18257956448912</v>
      </c>
      <c r="F115" s="66">
        <v>112.33652620029062</v>
      </c>
    </row>
    <row r="116" spans="1:6" x14ac:dyDescent="0.3">
      <c r="A116" s="54">
        <v>43633</v>
      </c>
      <c r="B116" s="66">
        <v>158.2293111419325</v>
      </c>
      <c r="C116" s="66">
        <v>141.4528227398342</v>
      </c>
      <c r="D116" s="66">
        <v>110.12161632012554</v>
      </c>
      <c r="E116" s="66">
        <v>128.05695142378559</v>
      </c>
      <c r="F116" s="66">
        <v>112.23273331158626</v>
      </c>
    </row>
    <row r="117" spans="1:6" x14ac:dyDescent="0.3">
      <c r="A117" s="54">
        <v>43634</v>
      </c>
      <c r="B117" s="66">
        <v>163.43042071197414</v>
      </c>
      <c r="C117" s="66">
        <v>145.59810501381762</v>
      </c>
      <c r="D117" s="66">
        <v>112.47548058061987</v>
      </c>
      <c r="E117" s="66">
        <v>132.41206030150752</v>
      </c>
      <c r="F117" s="66">
        <v>114.10693633047654</v>
      </c>
    </row>
    <row r="118" spans="1:6" x14ac:dyDescent="0.3">
      <c r="A118" s="54">
        <v>43635</v>
      </c>
      <c r="B118" s="66">
        <v>161.58113730929267</v>
      </c>
      <c r="C118" s="66">
        <v>144.49269640742202</v>
      </c>
      <c r="D118" s="66">
        <v>113.2208709297764</v>
      </c>
      <c r="E118" s="66">
        <v>131.65829145728642</v>
      </c>
      <c r="F118" s="66">
        <v>114.10397081937072</v>
      </c>
    </row>
    <row r="119" spans="1:6" x14ac:dyDescent="0.3">
      <c r="A119" s="54">
        <v>43636</v>
      </c>
      <c r="B119" s="66">
        <v>165.27970411465557</v>
      </c>
      <c r="C119" s="66">
        <v>146.07185155941571</v>
      </c>
      <c r="D119" s="66">
        <v>114.35857198901532</v>
      </c>
      <c r="E119" s="66">
        <v>132.74706867671691</v>
      </c>
      <c r="F119" s="66">
        <v>114.51617686308238</v>
      </c>
    </row>
    <row r="120" spans="1:6" x14ac:dyDescent="0.3">
      <c r="A120" s="54">
        <v>43637</v>
      </c>
      <c r="B120" s="66">
        <v>165.56865464632455</v>
      </c>
      <c r="C120" s="66">
        <v>145.4007106198184</v>
      </c>
      <c r="D120" s="66">
        <v>113.77010592389173</v>
      </c>
      <c r="E120" s="66">
        <v>131.90954773869345</v>
      </c>
      <c r="F120" s="66">
        <v>114.10100530826487</v>
      </c>
    </row>
    <row r="121" spans="1:6" x14ac:dyDescent="0.3">
      <c r="A121" s="54">
        <v>43640</v>
      </c>
      <c r="B121" s="66">
        <v>165.39528432732317</v>
      </c>
      <c r="C121" s="66">
        <v>146.56533754441375</v>
      </c>
      <c r="D121" s="66">
        <v>114.20164770498235</v>
      </c>
      <c r="E121" s="66">
        <v>131.90954773869345</v>
      </c>
      <c r="F121" s="66">
        <v>113.81335073099849</v>
      </c>
    </row>
    <row r="122" spans="1:6" x14ac:dyDescent="0.3">
      <c r="A122" s="54">
        <v>43641</v>
      </c>
      <c r="B122" s="66">
        <v>163.60379103097551</v>
      </c>
      <c r="C122" s="66">
        <v>146.74299249901301</v>
      </c>
      <c r="D122" s="66">
        <v>113.2208709297764</v>
      </c>
      <c r="E122" s="66">
        <v>131.49078726968173</v>
      </c>
      <c r="F122" s="66">
        <v>113.69769579787076</v>
      </c>
    </row>
    <row r="123" spans="1:6" x14ac:dyDescent="0.3">
      <c r="A123" s="54">
        <v>43642</v>
      </c>
      <c r="B123" s="66">
        <v>161.58113730929267</v>
      </c>
      <c r="C123" s="66">
        <v>145.1243584682195</v>
      </c>
      <c r="D123" s="66">
        <v>114.24087877599061</v>
      </c>
      <c r="E123" s="66">
        <v>131.07202680067002</v>
      </c>
      <c r="F123" s="66">
        <v>113.34183446517008</v>
      </c>
    </row>
    <row r="124" spans="1:6" x14ac:dyDescent="0.3">
      <c r="A124" s="54">
        <v>43643</v>
      </c>
      <c r="B124" s="66">
        <v>162.73693943596859</v>
      </c>
      <c r="C124" s="66">
        <v>145.42045005921833</v>
      </c>
      <c r="D124" s="66">
        <v>113.8485680659082</v>
      </c>
      <c r="E124" s="66">
        <v>131.36515912897821</v>
      </c>
      <c r="F124" s="66">
        <v>113.34479997627591</v>
      </c>
    </row>
    <row r="125" spans="1:6" x14ac:dyDescent="0.3">
      <c r="A125" s="54">
        <v>43644</v>
      </c>
      <c r="B125" s="66">
        <v>165.04854368932041</v>
      </c>
      <c r="C125" s="66">
        <v>147.76944334780893</v>
      </c>
      <c r="D125" s="66">
        <v>112.08316987053747</v>
      </c>
      <c r="E125" s="66">
        <v>132.78894472361807</v>
      </c>
      <c r="F125" s="66">
        <v>114.13362593042913</v>
      </c>
    </row>
    <row r="126" spans="1:6" x14ac:dyDescent="0.3">
      <c r="A126" s="54">
        <v>43647</v>
      </c>
      <c r="B126" s="66">
        <v>166.49329634766531</v>
      </c>
      <c r="C126" s="66">
        <v>147.88787998420844</v>
      </c>
      <c r="D126" s="66">
        <v>113.41702628481758</v>
      </c>
      <c r="E126" s="66">
        <v>132.9145728643216</v>
      </c>
      <c r="F126" s="66">
        <v>115.02327926218085</v>
      </c>
    </row>
    <row r="127" spans="1:6" x14ac:dyDescent="0.3">
      <c r="A127" s="54">
        <v>43648</v>
      </c>
      <c r="B127" s="66">
        <v>168.80490060101712</v>
      </c>
      <c r="C127" s="66">
        <v>149.03276746940386</v>
      </c>
      <c r="D127" s="66">
        <v>113.69164378187526</v>
      </c>
      <c r="E127" s="66">
        <v>134.00335008375208</v>
      </c>
      <c r="F127" s="66">
        <v>115.44438183921</v>
      </c>
    </row>
    <row r="128" spans="1:6" x14ac:dyDescent="0.3">
      <c r="A128" s="54">
        <v>43649</v>
      </c>
      <c r="B128" s="66">
        <v>171.75219602404067</v>
      </c>
      <c r="C128" s="66">
        <v>150.01973943939993</v>
      </c>
      <c r="D128" s="66">
        <v>115.88858375833662</v>
      </c>
      <c r="E128" s="66">
        <v>135.00837520938023</v>
      </c>
      <c r="F128" s="66">
        <v>116.42003499303104</v>
      </c>
    </row>
    <row r="129" spans="1:6" x14ac:dyDescent="0.3">
      <c r="A129" s="54">
        <v>43650</v>
      </c>
      <c r="B129" s="66">
        <v>171.28987517337032</v>
      </c>
      <c r="C129" s="66">
        <v>150.55270430319777</v>
      </c>
      <c r="D129" s="66">
        <v>116.20243232640253</v>
      </c>
      <c r="E129" s="66">
        <v>134.12897822445561</v>
      </c>
      <c r="F129" s="66">
        <v>116.52679339284127</v>
      </c>
    </row>
    <row r="130" spans="1:6" x14ac:dyDescent="0.3">
      <c r="A130" s="54">
        <v>43651</v>
      </c>
      <c r="B130" s="66">
        <v>170.24965325936202</v>
      </c>
      <c r="C130" s="66">
        <v>150.33557046979865</v>
      </c>
      <c r="D130" s="66">
        <v>116.00627697136132</v>
      </c>
      <c r="E130" s="66">
        <v>133.41708542713567</v>
      </c>
      <c r="F130" s="66">
        <v>115.68755374988879</v>
      </c>
    </row>
    <row r="131" spans="1:6" x14ac:dyDescent="0.3">
      <c r="A131" s="54">
        <v>43654</v>
      </c>
      <c r="B131" s="66">
        <v>171.40545538603794</v>
      </c>
      <c r="C131" s="66">
        <v>151.20410580339518</v>
      </c>
      <c r="D131" s="66">
        <v>116.00627697136132</v>
      </c>
      <c r="E131" s="66">
        <v>134.08710217755441</v>
      </c>
      <c r="F131" s="66">
        <v>115.62527801666617</v>
      </c>
    </row>
    <row r="132" spans="1:6" x14ac:dyDescent="0.3">
      <c r="A132" s="54">
        <v>43655</v>
      </c>
      <c r="B132" s="66">
        <v>170.07628294036064</v>
      </c>
      <c r="C132" s="66">
        <v>151.20410580339518</v>
      </c>
      <c r="D132" s="66">
        <v>115.84935268732836</v>
      </c>
      <c r="E132" s="66">
        <v>134.58961474036849</v>
      </c>
      <c r="F132" s="66">
        <v>115.03810681771004</v>
      </c>
    </row>
    <row r="133" spans="1:6" x14ac:dyDescent="0.3">
      <c r="A133" s="54">
        <v>43656</v>
      </c>
      <c r="B133" s="66">
        <v>171.52103559870551</v>
      </c>
      <c r="C133" s="66">
        <v>150.41452822739834</v>
      </c>
      <c r="D133" s="66">
        <v>115.53550411926246</v>
      </c>
      <c r="E133" s="66">
        <v>134.21273031825797</v>
      </c>
      <c r="F133" s="66">
        <v>114.80976246256043</v>
      </c>
    </row>
    <row r="134" spans="1:6" x14ac:dyDescent="0.3">
      <c r="A134" s="54">
        <v>43657</v>
      </c>
      <c r="B134" s="66">
        <v>170.88534442903375</v>
      </c>
      <c r="C134" s="66">
        <v>151.24358468219503</v>
      </c>
      <c r="D134" s="66">
        <v>115.49627304825422</v>
      </c>
      <c r="E134" s="66">
        <v>134.58961474036849</v>
      </c>
      <c r="F134" s="66">
        <v>114.67631446279766</v>
      </c>
    </row>
    <row r="135" spans="1:6" x14ac:dyDescent="0.3">
      <c r="A135" s="54">
        <v>43658</v>
      </c>
      <c r="B135" s="66">
        <v>171.05871474803513</v>
      </c>
      <c r="C135" s="66">
        <v>151.59889459139359</v>
      </c>
      <c r="D135" s="66">
        <v>118.75245194193802</v>
      </c>
      <c r="E135" s="66">
        <v>135.13400335008373</v>
      </c>
      <c r="F135" s="66">
        <v>114.72079712938526</v>
      </c>
    </row>
    <row r="136" spans="1:6" x14ac:dyDescent="0.3">
      <c r="A136" s="54">
        <v>43661</v>
      </c>
      <c r="B136" s="66">
        <v>172.56125751271384</v>
      </c>
      <c r="C136" s="66">
        <v>150.03947887879986</v>
      </c>
      <c r="D136" s="66">
        <v>118.87014515496274</v>
      </c>
      <c r="E136" s="66">
        <v>132.37018425460636</v>
      </c>
      <c r="F136" s="66">
        <v>114.98769312891078</v>
      </c>
    </row>
    <row r="137" spans="1:6" x14ac:dyDescent="0.3">
      <c r="A137" s="54">
        <v>43662</v>
      </c>
      <c r="B137" s="66">
        <v>174.87286176606568</v>
      </c>
      <c r="C137" s="66">
        <v>152.11212001579156</v>
      </c>
      <c r="D137" s="66">
        <v>120.47861906630052</v>
      </c>
      <c r="E137" s="66">
        <v>132.74706867671691</v>
      </c>
      <c r="F137" s="66">
        <v>115.38803712819904</v>
      </c>
    </row>
    <row r="138" spans="1:6" x14ac:dyDescent="0.3">
      <c r="A138" s="54">
        <v>43663</v>
      </c>
      <c r="B138" s="66">
        <v>173.77484974572351</v>
      </c>
      <c r="C138" s="66">
        <v>151.08566916699564</v>
      </c>
      <c r="D138" s="66">
        <v>118.39937230286388</v>
      </c>
      <c r="E138" s="66">
        <v>135.0502512562814</v>
      </c>
      <c r="F138" s="66">
        <v>114.96100352895824</v>
      </c>
    </row>
    <row r="139" spans="1:6" x14ac:dyDescent="0.3">
      <c r="A139" s="54">
        <v>43664</v>
      </c>
      <c r="B139" s="66">
        <v>172.85020804438284</v>
      </c>
      <c r="C139" s="66">
        <v>151.1448874851954</v>
      </c>
      <c r="D139" s="66">
        <v>116.43781875245193</v>
      </c>
      <c r="E139" s="66">
        <v>133.96147403685092</v>
      </c>
      <c r="F139" s="66">
        <v>114.70596957385607</v>
      </c>
    </row>
    <row r="140" spans="1:6" x14ac:dyDescent="0.3">
      <c r="A140" s="54">
        <v>43665</v>
      </c>
      <c r="B140" s="66">
        <v>171.80998613037451</v>
      </c>
      <c r="C140" s="66">
        <v>150.92775365179628</v>
      </c>
      <c r="D140" s="66">
        <v>116.55551196547667</v>
      </c>
      <c r="E140" s="66">
        <v>134.17085427135677</v>
      </c>
      <c r="F140" s="66">
        <v>114.83941757361882</v>
      </c>
    </row>
    <row r="141" spans="1:6" x14ac:dyDescent="0.3">
      <c r="A141" s="54">
        <v>43668</v>
      </c>
      <c r="B141" s="66">
        <v>172.56125751271384</v>
      </c>
      <c r="C141" s="66">
        <v>151.91472562179234</v>
      </c>
      <c r="D141" s="66">
        <v>116.7908983915261</v>
      </c>
      <c r="E141" s="66">
        <v>134.88274706867671</v>
      </c>
      <c r="F141" s="66">
        <v>114.98472761780494</v>
      </c>
    </row>
    <row r="142" spans="1:6" x14ac:dyDescent="0.3">
      <c r="A142" s="54">
        <v>43669</v>
      </c>
      <c r="B142" s="66">
        <v>174.5261211280629</v>
      </c>
      <c r="C142" s="66">
        <v>151.32254243979472</v>
      </c>
      <c r="D142" s="66">
        <v>121.77324440957238</v>
      </c>
      <c r="E142" s="66">
        <v>134.63149078726968</v>
      </c>
      <c r="F142" s="66">
        <v>116.11162183802379</v>
      </c>
    </row>
    <row r="143" spans="1:6" x14ac:dyDescent="0.3">
      <c r="A143" s="54">
        <v>43670</v>
      </c>
      <c r="B143" s="66">
        <v>173.37031900138697</v>
      </c>
      <c r="C143" s="66">
        <v>150.13817607579944</v>
      </c>
      <c r="D143" s="66">
        <v>123.9309533150255</v>
      </c>
      <c r="E143" s="66">
        <v>134.79899497487435</v>
      </c>
      <c r="F143" s="66">
        <v>116.16796654903474</v>
      </c>
    </row>
    <row r="144" spans="1:6" x14ac:dyDescent="0.3">
      <c r="A144" s="54">
        <v>43671</v>
      </c>
      <c r="B144" s="66">
        <v>172.21451687471105</v>
      </c>
      <c r="C144" s="66">
        <v>148.49980260560599</v>
      </c>
      <c r="D144" s="66">
        <v>121.61632012553945</v>
      </c>
      <c r="E144" s="66">
        <v>134.25460636515913</v>
      </c>
      <c r="F144" s="66">
        <v>115.51258859464428</v>
      </c>
    </row>
    <row r="145" spans="1:6" x14ac:dyDescent="0.3">
      <c r="A145" s="54">
        <v>43672</v>
      </c>
      <c r="B145" s="66">
        <v>171.69440591770692</v>
      </c>
      <c r="C145" s="66">
        <v>152.23055665219107</v>
      </c>
      <c r="D145" s="66">
        <v>121.65555119654768</v>
      </c>
      <c r="E145" s="66">
        <v>135.17587939698493</v>
      </c>
      <c r="F145" s="66">
        <v>115.87141543845082</v>
      </c>
    </row>
    <row r="146" spans="1:6" x14ac:dyDescent="0.3">
      <c r="A146" s="54">
        <v>43675</v>
      </c>
      <c r="B146" s="66">
        <v>170.59639389736475</v>
      </c>
      <c r="C146" s="66">
        <v>149.52625345440188</v>
      </c>
      <c r="D146" s="66">
        <v>119.81169085916046</v>
      </c>
      <c r="E146" s="66">
        <v>134.54773869346735</v>
      </c>
      <c r="F146" s="66">
        <v>115.9070015717209</v>
      </c>
    </row>
    <row r="147" spans="1:6" x14ac:dyDescent="0.3">
      <c r="A147" s="54">
        <v>43676</v>
      </c>
      <c r="B147" s="66">
        <v>166.66666666666666</v>
      </c>
      <c r="C147" s="66">
        <v>147.84840110540861</v>
      </c>
      <c r="D147" s="66">
        <v>117.34013338564144</v>
      </c>
      <c r="E147" s="66">
        <v>132.37018425460636</v>
      </c>
      <c r="F147" s="66">
        <v>114.20479819696925</v>
      </c>
    </row>
    <row r="148" spans="1:6" x14ac:dyDescent="0.3">
      <c r="A148" s="54">
        <v>43677</v>
      </c>
      <c r="B148" s="66">
        <v>168.34257975034677</v>
      </c>
      <c r="C148" s="66">
        <v>148.16423213580734</v>
      </c>
      <c r="D148" s="66">
        <v>117.06551588858376</v>
      </c>
      <c r="E148" s="66">
        <v>133.29145728643218</v>
      </c>
      <c r="F148" s="66">
        <v>114.40052192995462</v>
      </c>
    </row>
    <row r="149" spans="1:6" x14ac:dyDescent="0.3">
      <c r="A149" s="54">
        <v>43678</v>
      </c>
      <c r="B149" s="66">
        <v>172.67683772538143</v>
      </c>
      <c r="C149" s="66">
        <v>149.66442953020135</v>
      </c>
      <c r="D149" s="66">
        <v>117.37936445664967</v>
      </c>
      <c r="E149" s="66">
        <v>134.96649916247907</v>
      </c>
      <c r="F149" s="66">
        <v>114.96693455116991</v>
      </c>
    </row>
    <row r="150" spans="1:6" x14ac:dyDescent="0.3">
      <c r="A150" s="54">
        <v>43679</v>
      </c>
      <c r="B150" s="66">
        <v>165.16412390198801</v>
      </c>
      <c r="C150" s="66">
        <v>141.49230161863403</v>
      </c>
      <c r="D150" s="66">
        <v>114.00549234994115</v>
      </c>
      <c r="E150" s="66">
        <v>130.23450586264656</v>
      </c>
      <c r="F150" s="66">
        <v>112.14080246730525</v>
      </c>
    </row>
    <row r="151" spans="1:6" x14ac:dyDescent="0.3">
      <c r="A151" s="54">
        <v>43682</v>
      </c>
      <c r="B151" s="66">
        <v>162.79472954230238</v>
      </c>
      <c r="C151" s="66">
        <v>135.51125148045796</v>
      </c>
      <c r="D151" s="66">
        <v>111.8085523734798</v>
      </c>
      <c r="E151" s="66">
        <v>126.29815745393635</v>
      </c>
      <c r="F151" s="66">
        <v>109.55487678301357</v>
      </c>
    </row>
    <row r="152" spans="1:6" x14ac:dyDescent="0.3">
      <c r="A152" s="54">
        <v>43683</v>
      </c>
      <c r="B152" s="66">
        <v>159.55848358760983</v>
      </c>
      <c r="C152" s="66">
        <v>138.35373075404658</v>
      </c>
      <c r="D152" s="66">
        <v>112.12240094154571</v>
      </c>
      <c r="E152" s="66">
        <v>125.79564489112227</v>
      </c>
      <c r="F152" s="66">
        <v>109.04480887280923</v>
      </c>
    </row>
    <row r="153" spans="1:6" x14ac:dyDescent="0.3">
      <c r="A153" s="54">
        <v>43684</v>
      </c>
      <c r="B153" s="66">
        <v>162.15903837263065</v>
      </c>
      <c r="C153" s="66">
        <v>141.1962100276352</v>
      </c>
      <c r="D153" s="66">
        <v>113.0247155747352</v>
      </c>
      <c r="E153" s="66">
        <v>127.97319932998326</v>
      </c>
      <c r="F153" s="66">
        <v>109.30873936122892</v>
      </c>
    </row>
    <row r="154" spans="1:6" x14ac:dyDescent="0.3">
      <c r="A154" s="54">
        <v>43685</v>
      </c>
      <c r="B154" s="66">
        <v>165.39528432732317</v>
      </c>
      <c r="C154" s="66">
        <v>145.38097118041847</v>
      </c>
      <c r="D154" s="66">
        <v>113.92703020792467</v>
      </c>
      <c r="E154" s="66">
        <v>130.61139028475711</v>
      </c>
      <c r="F154" s="66">
        <v>111.12066664689659</v>
      </c>
    </row>
    <row r="155" spans="1:6" x14ac:dyDescent="0.3">
      <c r="A155" s="54">
        <v>43686</v>
      </c>
      <c r="B155" s="66">
        <v>161.92787794729543</v>
      </c>
      <c r="C155" s="66">
        <v>143.84129490722464</v>
      </c>
      <c r="D155" s="66">
        <v>111.37701059238918</v>
      </c>
      <c r="E155" s="66">
        <v>129.43886097152429</v>
      </c>
      <c r="F155" s="66">
        <v>110.18653064855728</v>
      </c>
    </row>
    <row r="156" spans="1:6" x14ac:dyDescent="0.3">
      <c r="A156" s="54">
        <v>43689</v>
      </c>
      <c r="B156" s="66">
        <v>164.00832177531208</v>
      </c>
      <c r="C156" s="66">
        <v>140.76194236083694</v>
      </c>
      <c r="D156" s="66">
        <v>111.22008630835623</v>
      </c>
      <c r="E156" s="66">
        <v>128.85259631490786</v>
      </c>
      <c r="F156" s="66">
        <v>109.84549687138581</v>
      </c>
    </row>
    <row r="157" spans="1:6" x14ac:dyDescent="0.3">
      <c r="A157" s="54">
        <v>43690</v>
      </c>
      <c r="B157" s="66">
        <v>165.97318539066111</v>
      </c>
      <c r="C157" s="66">
        <v>141.94630872483219</v>
      </c>
      <c r="D157" s="66">
        <v>112.31855629658689</v>
      </c>
      <c r="E157" s="66">
        <v>128.93634840871019</v>
      </c>
      <c r="F157" s="66">
        <v>110.43563358144777</v>
      </c>
    </row>
    <row r="158" spans="1:6" x14ac:dyDescent="0.3">
      <c r="A158" s="54">
        <v>43691</v>
      </c>
      <c r="B158" s="66">
        <v>162.04345815996302</v>
      </c>
      <c r="C158" s="66">
        <v>137.4457165416502</v>
      </c>
      <c r="D158" s="66">
        <v>110.5923891722244</v>
      </c>
      <c r="E158" s="66">
        <v>126.21440536013399</v>
      </c>
      <c r="F158" s="66">
        <v>108.5851546514042</v>
      </c>
    </row>
    <row r="159" spans="1:6" x14ac:dyDescent="0.3">
      <c r="A159" s="54">
        <v>43693</v>
      </c>
      <c r="B159" s="66">
        <v>161.87008784096165</v>
      </c>
      <c r="C159" s="66">
        <v>137.56415317804974</v>
      </c>
      <c r="D159" s="66">
        <v>108.08160062769714</v>
      </c>
      <c r="E159" s="66">
        <v>126.84254606365157</v>
      </c>
      <c r="F159" s="66">
        <v>109.61418700513035</v>
      </c>
    </row>
    <row r="160" spans="1:6" x14ac:dyDescent="0.3">
      <c r="A160" s="54">
        <v>43696</v>
      </c>
      <c r="B160" s="66">
        <v>163.77716134997689</v>
      </c>
      <c r="C160" s="66">
        <v>140.88037899723648</v>
      </c>
      <c r="D160" s="66">
        <v>109.61161239701845</v>
      </c>
      <c r="E160" s="66">
        <v>128.39195979899498</v>
      </c>
      <c r="F160" s="66">
        <v>110.86859820290027</v>
      </c>
    </row>
    <row r="161" spans="1:6" x14ac:dyDescent="0.3">
      <c r="A161" s="54">
        <v>43697</v>
      </c>
      <c r="B161" s="66">
        <v>161.2921867776237</v>
      </c>
      <c r="C161" s="66">
        <v>140.42637189103829</v>
      </c>
      <c r="D161" s="66">
        <v>108.39544919576305</v>
      </c>
      <c r="E161" s="66">
        <v>127.84757118927973</v>
      </c>
      <c r="F161" s="66">
        <v>110.10942735980547</v>
      </c>
    </row>
    <row r="162" spans="1:6" x14ac:dyDescent="0.3">
      <c r="A162" s="54">
        <v>43698</v>
      </c>
      <c r="B162" s="66">
        <v>163.89274156264452</v>
      </c>
      <c r="C162" s="66">
        <v>145.71654165021715</v>
      </c>
      <c r="D162" s="66">
        <v>110.51392703020795</v>
      </c>
      <c r="E162" s="66">
        <v>131.57453936348406</v>
      </c>
      <c r="F162" s="66">
        <v>111.44390735743306</v>
      </c>
    </row>
    <row r="163" spans="1:6" x14ac:dyDescent="0.3">
      <c r="A163" s="54">
        <v>43699</v>
      </c>
      <c r="B163" s="66">
        <v>161.58113730929267</v>
      </c>
      <c r="C163" s="66">
        <v>142.55823134622977</v>
      </c>
      <c r="D163" s="66">
        <v>110.39623381718322</v>
      </c>
      <c r="E163" s="66">
        <v>129.3969849246231</v>
      </c>
      <c r="F163" s="66">
        <v>110.99611518045135</v>
      </c>
    </row>
    <row r="164" spans="1:6" x14ac:dyDescent="0.3">
      <c r="A164" s="54">
        <v>43700</v>
      </c>
      <c r="B164" s="66">
        <v>159.4429033749422</v>
      </c>
      <c r="C164" s="66">
        <v>140.3474141334386</v>
      </c>
      <c r="D164" s="66">
        <v>109.1800706159278</v>
      </c>
      <c r="E164" s="66">
        <v>128.51758793969847</v>
      </c>
      <c r="F164" s="66">
        <v>110.1272204264405</v>
      </c>
    </row>
    <row r="165" spans="1:6" x14ac:dyDescent="0.3">
      <c r="A165" s="54">
        <v>43703</v>
      </c>
      <c r="B165" s="66">
        <v>162.67914932963475</v>
      </c>
      <c r="C165" s="66">
        <v>139.59731543624162</v>
      </c>
      <c r="D165" s="66">
        <v>108.94468418987839</v>
      </c>
      <c r="E165" s="66">
        <v>127.51256281407035</v>
      </c>
      <c r="F165" s="66">
        <v>110.10349633759378</v>
      </c>
    </row>
    <row r="166" spans="1:6" x14ac:dyDescent="0.3">
      <c r="A166" s="54">
        <v>43704</v>
      </c>
      <c r="B166" s="66">
        <v>167.53351826167361</v>
      </c>
      <c r="C166" s="66">
        <v>142.06474536123176</v>
      </c>
      <c r="D166" s="66">
        <v>109.84699882306788</v>
      </c>
      <c r="E166" s="66">
        <v>129.3969849246231</v>
      </c>
      <c r="F166" s="66">
        <v>110.79742593636016</v>
      </c>
    </row>
    <row r="167" spans="1:6" x14ac:dyDescent="0.3">
      <c r="A167" s="54">
        <v>43705</v>
      </c>
      <c r="B167" s="66">
        <v>164.93296347665279</v>
      </c>
      <c r="C167" s="66">
        <v>140.48559020923804</v>
      </c>
      <c r="D167" s="66">
        <v>109.88622989407612</v>
      </c>
      <c r="E167" s="66">
        <v>128.643216080402</v>
      </c>
      <c r="F167" s="66">
        <v>110.57204709231637</v>
      </c>
    </row>
    <row r="168" spans="1:6" x14ac:dyDescent="0.3">
      <c r="A168" s="54">
        <v>43706</v>
      </c>
      <c r="B168" s="66">
        <v>166.14655570966252</v>
      </c>
      <c r="C168" s="66">
        <v>142.65692854322938</v>
      </c>
      <c r="D168" s="66">
        <v>110.5923891722244</v>
      </c>
      <c r="E168" s="66">
        <v>128.39195979899498</v>
      </c>
      <c r="F168" s="66">
        <v>111.72266540138193</v>
      </c>
    </row>
    <row r="169" spans="1:6" x14ac:dyDescent="0.3">
      <c r="A169" s="54">
        <v>43707</v>
      </c>
      <c r="B169" s="66">
        <v>165.51086453999076</v>
      </c>
      <c r="C169" s="66">
        <v>143.07145677062769</v>
      </c>
      <c r="D169" s="66">
        <v>111.92624558650452</v>
      </c>
      <c r="E169" s="66">
        <v>130.0251256281407</v>
      </c>
      <c r="F169" s="66">
        <v>112.53521544438185</v>
      </c>
    </row>
    <row r="170" spans="1:6" x14ac:dyDescent="0.3">
      <c r="A170" s="54">
        <v>43710</v>
      </c>
      <c r="B170" s="66">
        <v>166.26213592233009</v>
      </c>
      <c r="C170" s="66">
        <v>143.26885116462691</v>
      </c>
      <c r="D170" s="66">
        <v>112.55394272263635</v>
      </c>
      <c r="E170" s="66">
        <v>130.69514237855947</v>
      </c>
      <c r="F170" s="66">
        <v>112.89404228818837</v>
      </c>
    </row>
    <row r="171" spans="1:6" x14ac:dyDescent="0.3">
      <c r="A171" s="54">
        <v>43711</v>
      </c>
      <c r="B171" s="66">
        <v>167.36014794267226</v>
      </c>
      <c r="C171" s="66">
        <v>140.40663245163836</v>
      </c>
      <c r="D171" s="66">
        <v>112.43624950961161</v>
      </c>
      <c r="E171" s="66">
        <v>130.40201005025125</v>
      </c>
      <c r="F171" s="66">
        <v>112.63307731087453</v>
      </c>
    </row>
    <row r="172" spans="1:6" x14ac:dyDescent="0.3">
      <c r="A172" s="54">
        <v>43712</v>
      </c>
      <c r="B172" s="66">
        <v>168.22699953767918</v>
      </c>
      <c r="C172" s="66">
        <v>145.47966837741808</v>
      </c>
      <c r="D172" s="66">
        <v>114.31934091800706</v>
      </c>
      <c r="E172" s="66">
        <v>133.04020100502512</v>
      </c>
      <c r="F172" s="66">
        <v>113.63245455354232</v>
      </c>
    </row>
    <row r="173" spans="1:6" x14ac:dyDescent="0.3">
      <c r="A173" s="54">
        <v>43713</v>
      </c>
      <c r="B173" s="66">
        <v>169.67175219602407</v>
      </c>
      <c r="C173" s="66">
        <v>148.5984998026056</v>
      </c>
      <c r="D173" s="66">
        <v>117.92859945076502</v>
      </c>
      <c r="E173" s="66">
        <v>135.25963149078726</v>
      </c>
      <c r="F173" s="66">
        <v>114.44500459654223</v>
      </c>
    </row>
    <row r="174" spans="1:6" x14ac:dyDescent="0.3">
      <c r="A174" s="54">
        <v>43714</v>
      </c>
      <c r="B174" s="66">
        <v>171.6366158113731</v>
      </c>
      <c r="C174" s="66">
        <v>149.98026056060004</v>
      </c>
      <c r="D174" s="66">
        <v>117.57551981169085</v>
      </c>
      <c r="E174" s="66">
        <v>137.1859296482412</v>
      </c>
      <c r="F174" s="66">
        <v>114.80679695145459</v>
      </c>
    </row>
    <row r="175" spans="1:6" x14ac:dyDescent="0.3">
      <c r="A175" s="54">
        <v>43717</v>
      </c>
      <c r="B175" s="66">
        <v>169.09385113268613</v>
      </c>
      <c r="C175" s="66">
        <v>149.60521121200156</v>
      </c>
      <c r="D175" s="66">
        <v>118.98783836798745</v>
      </c>
      <c r="E175" s="66">
        <v>135.0502512562814</v>
      </c>
      <c r="F175" s="66">
        <v>114.48652175202396</v>
      </c>
    </row>
    <row r="176" spans="1:6" x14ac:dyDescent="0.3">
      <c r="A176" s="54">
        <v>43718</v>
      </c>
      <c r="B176" s="66">
        <v>158.98058252427188</v>
      </c>
      <c r="C176" s="66">
        <v>147.31543624161071</v>
      </c>
      <c r="D176" s="66">
        <v>118.75245194193802</v>
      </c>
      <c r="E176" s="66">
        <v>134.00335008375208</v>
      </c>
      <c r="F176" s="66">
        <v>114.59921117404586</v>
      </c>
    </row>
    <row r="177" spans="1:6" x14ac:dyDescent="0.3">
      <c r="A177" s="54">
        <v>43719</v>
      </c>
      <c r="B177" s="66">
        <v>160.48312528895053</v>
      </c>
      <c r="C177" s="66">
        <v>149.28938018160284</v>
      </c>
      <c r="D177" s="66">
        <v>118.3209101608474</v>
      </c>
      <c r="E177" s="66">
        <v>133.20770519262982</v>
      </c>
      <c r="F177" s="66">
        <v>115.56893330565524</v>
      </c>
    </row>
    <row r="178" spans="1:6" x14ac:dyDescent="0.3">
      <c r="A178" s="54">
        <v>43720</v>
      </c>
      <c r="B178" s="66">
        <v>160.8876560332871</v>
      </c>
      <c r="C178" s="66">
        <v>149.90130280300039</v>
      </c>
      <c r="D178" s="66">
        <v>118.47783444488036</v>
      </c>
      <c r="E178" s="66">
        <v>135.0502512562814</v>
      </c>
      <c r="F178" s="66">
        <v>115.79727766080485</v>
      </c>
    </row>
    <row r="179" spans="1:6" x14ac:dyDescent="0.3">
      <c r="A179" s="54">
        <v>43721</v>
      </c>
      <c r="B179" s="66">
        <v>160.48312528895053</v>
      </c>
      <c r="C179" s="66">
        <v>150.80931701539674</v>
      </c>
      <c r="D179" s="66">
        <v>121.30247155747354</v>
      </c>
      <c r="E179" s="66">
        <v>134.63149078726968</v>
      </c>
      <c r="F179" s="66">
        <v>116.18575961566977</v>
      </c>
    </row>
    <row r="180" spans="1:6" x14ac:dyDescent="0.3">
      <c r="A180" s="54">
        <v>43724</v>
      </c>
      <c r="B180" s="66">
        <v>158.57605177993528</v>
      </c>
      <c r="C180" s="66">
        <v>144.92696407422031</v>
      </c>
      <c r="D180" s="66">
        <v>120.55708120831699</v>
      </c>
      <c r="E180" s="66">
        <v>130.86264656616416</v>
      </c>
      <c r="F180" s="66">
        <v>115.51555410575011</v>
      </c>
    </row>
    <row r="181" spans="1:6" x14ac:dyDescent="0.3">
      <c r="A181" s="54">
        <v>43725</v>
      </c>
      <c r="B181" s="66">
        <v>160.48312528895053</v>
      </c>
      <c r="C181" s="66">
        <v>144.96644295302013</v>
      </c>
      <c r="D181" s="66">
        <v>119.45861122008633</v>
      </c>
      <c r="E181" s="66">
        <v>132.035175879397</v>
      </c>
      <c r="F181" s="66">
        <v>115.45624388363333</v>
      </c>
    </row>
    <row r="182" spans="1:6" x14ac:dyDescent="0.3">
      <c r="A182" s="54">
        <v>43726</v>
      </c>
      <c r="B182" s="66">
        <v>161.34997688395748</v>
      </c>
      <c r="C182" s="66">
        <v>143.97947098302407</v>
      </c>
      <c r="D182" s="66">
        <v>119.34091800706162</v>
      </c>
      <c r="E182" s="66">
        <v>130.10887772194303</v>
      </c>
      <c r="F182" s="66">
        <v>115.47996797248008</v>
      </c>
    </row>
    <row r="183" spans="1:6" x14ac:dyDescent="0.3">
      <c r="A183" s="54">
        <v>43727</v>
      </c>
      <c r="B183" s="66">
        <v>161.2921867776237</v>
      </c>
      <c r="C183" s="66">
        <v>145.00592183181996</v>
      </c>
      <c r="D183" s="66">
        <v>120.1647704982346</v>
      </c>
      <c r="E183" s="66">
        <v>131.78391959798995</v>
      </c>
      <c r="F183" s="66">
        <v>116.18872512677561</v>
      </c>
    </row>
    <row r="184" spans="1:6" x14ac:dyDescent="0.3">
      <c r="A184" s="54">
        <v>43728</v>
      </c>
      <c r="B184" s="66">
        <v>160.30975496994915</v>
      </c>
      <c r="C184" s="66">
        <v>146.09159099881563</v>
      </c>
      <c r="D184" s="66">
        <v>121.73401333856415</v>
      </c>
      <c r="E184" s="66">
        <v>131.36515912897821</v>
      </c>
      <c r="F184" s="66">
        <v>116.5297589039471</v>
      </c>
    </row>
    <row r="185" spans="1:6" x14ac:dyDescent="0.3">
      <c r="A185" s="54">
        <v>43731</v>
      </c>
      <c r="B185" s="66">
        <v>160.02080443828015</v>
      </c>
      <c r="C185" s="66">
        <v>144.67035136202131</v>
      </c>
      <c r="D185" s="66">
        <v>118.71322087092979</v>
      </c>
      <c r="E185" s="66">
        <v>131.07202680067002</v>
      </c>
      <c r="F185" s="66">
        <v>115.59562290560778</v>
      </c>
    </row>
    <row r="186" spans="1:6" x14ac:dyDescent="0.3">
      <c r="A186" s="54">
        <v>43732</v>
      </c>
      <c r="B186" s="66">
        <v>158.40268146093391</v>
      </c>
      <c r="C186" s="66">
        <v>146.09159099881563</v>
      </c>
      <c r="D186" s="66">
        <v>115.73165947430365</v>
      </c>
      <c r="E186" s="66">
        <v>130.86264656616416</v>
      </c>
      <c r="F186" s="66">
        <v>115.60748495003115</v>
      </c>
    </row>
    <row r="187" spans="1:6" x14ac:dyDescent="0.3">
      <c r="A187" s="54">
        <v>43733</v>
      </c>
      <c r="B187" s="66">
        <v>157.59361997226077</v>
      </c>
      <c r="C187" s="66">
        <v>142.5977102250296</v>
      </c>
      <c r="D187" s="66">
        <v>115.81012161632015</v>
      </c>
      <c r="E187" s="66">
        <v>130.0251256281407</v>
      </c>
      <c r="F187" s="66">
        <v>114.94024495121735</v>
      </c>
    </row>
    <row r="188" spans="1:6" x14ac:dyDescent="0.3">
      <c r="A188" s="54">
        <v>43734</v>
      </c>
      <c r="B188" s="66">
        <v>159.8474341192788</v>
      </c>
      <c r="C188" s="66">
        <v>142.47927358863006</v>
      </c>
      <c r="D188" s="66">
        <v>114.94703805413889</v>
      </c>
      <c r="E188" s="66">
        <v>131.90954773869345</v>
      </c>
      <c r="F188" s="66">
        <v>115.64010557219537</v>
      </c>
    </row>
    <row r="189" spans="1:6" x14ac:dyDescent="0.3">
      <c r="A189" s="54">
        <v>43735</v>
      </c>
      <c r="B189" s="66">
        <v>162.10124826629681</v>
      </c>
      <c r="C189" s="66">
        <v>142.18318199763124</v>
      </c>
      <c r="D189" s="66">
        <v>115.10396233817184</v>
      </c>
      <c r="E189" s="66">
        <v>132.07705192629814</v>
      </c>
      <c r="F189" s="66">
        <v>116.18575961566977</v>
      </c>
    </row>
    <row r="190" spans="1:6" x14ac:dyDescent="0.3">
      <c r="A190" s="54">
        <v>43738</v>
      </c>
      <c r="B190" s="66">
        <v>163.60379103097551</v>
      </c>
      <c r="C190" s="66">
        <v>143.95973154362414</v>
      </c>
      <c r="D190" s="66">
        <v>117.10474695959201</v>
      </c>
      <c r="E190" s="66">
        <v>132.74706867671691</v>
      </c>
      <c r="F190" s="66">
        <v>116.58906912606388</v>
      </c>
    </row>
    <row r="191" spans="1:6" x14ac:dyDescent="0.3">
      <c r="A191" s="54">
        <v>43739</v>
      </c>
      <c r="B191" s="66">
        <v>160.30975496994915</v>
      </c>
      <c r="C191" s="66">
        <v>140.97907619423609</v>
      </c>
      <c r="D191" s="66">
        <v>116.39858768144371</v>
      </c>
      <c r="E191" s="66">
        <v>129.81574539363484</v>
      </c>
      <c r="F191" s="66">
        <v>115.05886539545091</v>
      </c>
    </row>
    <row r="192" spans="1:6" x14ac:dyDescent="0.3">
      <c r="A192" s="54">
        <v>43740</v>
      </c>
      <c r="B192" s="66">
        <v>154.01063337956543</v>
      </c>
      <c r="C192" s="66">
        <v>135.80734307145676</v>
      </c>
      <c r="D192" s="66">
        <v>113.5347194978423</v>
      </c>
      <c r="E192" s="66">
        <v>125.62814070351757</v>
      </c>
      <c r="F192" s="66">
        <v>111.95397526763738</v>
      </c>
    </row>
    <row r="193" spans="1:6" x14ac:dyDescent="0.3">
      <c r="A193" s="54">
        <v>43742</v>
      </c>
      <c r="B193" s="66">
        <v>157.99815071659731</v>
      </c>
      <c r="C193" s="66">
        <v>138.01816028424793</v>
      </c>
      <c r="D193" s="66">
        <v>114.00549234994115</v>
      </c>
      <c r="E193" s="66">
        <v>128.18257956448912</v>
      </c>
      <c r="F193" s="66">
        <v>112.75466326621395</v>
      </c>
    </row>
    <row r="194" spans="1:6" x14ac:dyDescent="0.3">
      <c r="A194" s="54">
        <v>43745</v>
      </c>
      <c r="B194" s="66">
        <v>157.82478039759596</v>
      </c>
      <c r="C194" s="66">
        <v>139.67627319384127</v>
      </c>
      <c r="D194" s="66">
        <v>114.0447234209494</v>
      </c>
      <c r="E194" s="66">
        <v>129.10385259631491</v>
      </c>
      <c r="F194" s="66">
        <v>113.55238575368467</v>
      </c>
    </row>
    <row r="195" spans="1:6" x14ac:dyDescent="0.3">
      <c r="A195" s="54">
        <v>43746</v>
      </c>
      <c r="B195" s="66">
        <v>155.80212667591312</v>
      </c>
      <c r="C195" s="66">
        <v>138.59060402684565</v>
      </c>
      <c r="D195" s="66">
        <v>113.65241271086701</v>
      </c>
      <c r="E195" s="66">
        <v>128.51758793969847</v>
      </c>
      <c r="F195" s="66">
        <v>112.30687108923223</v>
      </c>
    </row>
    <row r="196" spans="1:6" x14ac:dyDescent="0.3">
      <c r="A196" s="54">
        <v>43747</v>
      </c>
      <c r="B196" s="66">
        <v>156.9001386962552</v>
      </c>
      <c r="C196" s="66">
        <v>140.93959731543623</v>
      </c>
      <c r="D196" s="66">
        <v>116.00627697136132</v>
      </c>
      <c r="E196" s="66">
        <v>130.56951423785594</v>
      </c>
      <c r="F196" s="66">
        <v>112.77838735506064</v>
      </c>
    </row>
    <row r="197" spans="1:6" x14ac:dyDescent="0.3">
      <c r="A197" s="54">
        <v>43748</v>
      </c>
      <c r="B197" s="66">
        <v>157.65141007859455</v>
      </c>
      <c r="C197" s="66">
        <v>148.77615475720489</v>
      </c>
      <c r="D197" s="66">
        <v>118.12475480580619</v>
      </c>
      <c r="E197" s="66">
        <v>132.24455611390283</v>
      </c>
      <c r="F197" s="66">
        <v>113.50790308709706</v>
      </c>
    </row>
    <row r="198" spans="1:6" x14ac:dyDescent="0.3">
      <c r="A198" s="54">
        <v>43749</v>
      </c>
      <c r="B198" s="66">
        <v>161.69671752196027</v>
      </c>
      <c r="C198" s="66">
        <v>149.30911962100276</v>
      </c>
      <c r="D198" s="66">
        <v>121.93016869360534</v>
      </c>
      <c r="E198" s="66">
        <v>133.87772194304856</v>
      </c>
      <c r="F198" s="66">
        <v>116.13238041576466</v>
      </c>
    </row>
    <row r="199" spans="1:6" x14ac:dyDescent="0.3">
      <c r="A199" s="54">
        <v>43752</v>
      </c>
      <c r="B199" s="66">
        <v>162.10124826629681</v>
      </c>
      <c r="C199" s="66">
        <v>149.7236478484011</v>
      </c>
      <c r="D199" s="66">
        <v>123.81326010200078</v>
      </c>
      <c r="E199" s="66">
        <v>132.78894472361807</v>
      </c>
      <c r="F199" s="66">
        <v>115.56300228344357</v>
      </c>
    </row>
    <row r="200" spans="1:6" x14ac:dyDescent="0.3">
      <c r="A200" s="54">
        <v>43753</v>
      </c>
      <c r="B200" s="66">
        <v>164.47064262598246</v>
      </c>
      <c r="C200" s="66">
        <v>150.21713383339912</v>
      </c>
      <c r="D200" s="66">
        <v>125.57865829737152</v>
      </c>
      <c r="E200" s="66">
        <v>133.58458961474037</v>
      </c>
      <c r="F200" s="66">
        <v>116.84706859227188</v>
      </c>
    </row>
    <row r="201" spans="1:6" x14ac:dyDescent="0.3">
      <c r="A201" s="54">
        <v>43754</v>
      </c>
      <c r="B201" s="66">
        <v>167.7646786870088</v>
      </c>
      <c r="C201" s="66">
        <v>149.26964074220294</v>
      </c>
      <c r="D201" s="66">
        <v>127.06943899568459</v>
      </c>
      <c r="E201" s="66">
        <v>132.035175879397</v>
      </c>
      <c r="F201" s="66">
        <v>116.68099997034489</v>
      </c>
    </row>
    <row r="202" spans="1:6" x14ac:dyDescent="0.3">
      <c r="A202" s="54">
        <v>43755</v>
      </c>
      <c r="B202" s="66">
        <v>164.93296347665279</v>
      </c>
      <c r="C202" s="66">
        <v>147.94709830240819</v>
      </c>
      <c r="D202" s="66">
        <v>128.79560612004707</v>
      </c>
      <c r="E202" s="66">
        <v>132.95644891122279</v>
      </c>
      <c r="F202" s="66">
        <v>116.568310548323</v>
      </c>
    </row>
    <row r="203" spans="1:6" x14ac:dyDescent="0.3">
      <c r="A203" s="54">
        <v>43756</v>
      </c>
      <c r="B203" s="66">
        <v>161.87008784096165</v>
      </c>
      <c r="C203" s="66">
        <v>148.06553493880773</v>
      </c>
      <c r="D203" s="66">
        <v>128.20714005492351</v>
      </c>
      <c r="E203" s="66">
        <v>132.41206030150752</v>
      </c>
      <c r="F203" s="66">
        <v>116.20058717119896</v>
      </c>
    </row>
    <row r="204" spans="1:6" x14ac:dyDescent="0.3">
      <c r="A204" s="54">
        <v>43759</v>
      </c>
      <c r="B204" s="66">
        <v>161.81229773462783</v>
      </c>
      <c r="C204" s="66">
        <v>147.88787998420844</v>
      </c>
      <c r="D204" s="66">
        <v>128.91329933307182</v>
      </c>
      <c r="E204" s="66">
        <v>131.82579564489112</v>
      </c>
      <c r="F204" s="66">
        <v>116.90637881438867</v>
      </c>
    </row>
    <row r="205" spans="1:6" x14ac:dyDescent="0.3">
      <c r="A205" s="54">
        <v>43760</v>
      </c>
      <c r="B205" s="66">
        <v>162.39019879796578</v>
      </c>
      <c r="C205" s="66">
        <v>148.69719699960518</v>
      </c>
      <c r="D205" s="66">
        <v>129.10945468811298</v>
      </c>
      <c r="E205" s="66">
        <v>132.57956448911224</v>
      </c>
      <c r="F205" s="66">
        <v>117.01610272530472</v>
      </c>
    </row>
    <row r="206" spans="1:6" x14ac:dyDescent="0.3">
      <c r="A206" s="54">
        <v>43761</v>
      </c>
      <c r="B206" s="66">
        <v>158.69163199260288</v>
      </c>
      <c r="C206" s="66">
        <v>148.04579549940783</v>
      </c>
      <c r="D206" s="66">
        <v>128.28560219693998</v>
      </c>
      <c r="E206" s="66">
        <v>130.98827470686766</v>
      </c>
      <c r="F206" s="66">
        <v>117.14658521396161</v>
      </c>
    </row>
    <row r="207" spans="1:6" x14ac:dyDescent="0.3">
      <c r="A207" s="54">
        <v>43762</v>
      </c>
      <c r="B207" s="66">
        <v>161.52334720295886</v>
      </c>
      <c r="C207" s="66">
        <v>148.8551125148046</v>
      </c>
      <c r="D207" s="66">
        <v>129.6194586112201</v>
      </c>
      <c r="E207" s="66">
        <v>133.54271356783917</v>
      </c>
      <c r="F207" s="66">
        <v>117.84051481272799</v>
      </c>
    </row>
    <row r="208" spans="1:6" x14ac:dyDescent="0.3">
      <c r="A208" s="54">
        <v>43763</v>
      </c>
      <c r="B208" s="66">
        <v>162.10124826629681</v>
      </c>
      <c r="C208" s="66">
        <v>151.57915515199366</v>
      </c>
      <c r="D208" s="66">
        <v>128.95253040408002</v>
      </c>
      <c r="E208" s="66">
        <v>136.76716917922948</v>
      </c>
      <c r="F208" s="66">
        <v>118.03030752350168</v>
      </c>
    </row>
    <row r="209" spans="1:6" x14ac:dyDescent="0.3">
      <c r="A209" s="54">
        <v>43766</v>
      </c>
      <c r="B209" s="66">
        <v>164.29727230698106</v>
      </c>
      <c r="C209" s="66">
        <v>150.8487958941966</v>
      </c>
      <c r="D209" s="66">
        <v>132.20870929776385</v>
      </c>
      <c r="E209" s="66">
        <v>136.05527638190952</v>
      </c>
      <c r="F209" s="66">
        <v>118.32092761187391</v>
      </c>
    </row>
    <row r="210" spans="1:6" x14ac:dyDescent="0.3">
      <c r="A210" s="54">
        <v>43767</v>
      </c>
      <c r="B210" s="66">
        <v>164.12390198797965</v>
      </c>
      <c r="C210" s="66">
        <v>150.11843663639951</v>
      </c>
      <c r="D210" s="66">
        <v>132.01255394272263</v>
      </c>
      <c r="E210" s="66">
        <v>135.38525963149078</v>
      </c>
      <c r="F210" s="66">
        <v>118.13706592331189</v>
      </c>
    </row>
    <row r="211" spans="1:6" x14ac:dyDescent="0.3">
      <c r="A211" s="54">
        <v>43768</v>
      </c>
      <c r="B211" s="66">
        <v>164.64401294498381</v>
      </c>
      <c r="C211" s="66">
        <v>151.77654954599288</v>
      </c>
      <c r="D211" s="66">
        <v>132.44409572381326</v>
      </c>
      <c r="E211" s="66">
        <v>136.18090452261305</v>
      </c>
      <c r="F211" s="66">
        <v>118.23492778980457</v>
      </c>
    </row>
    <row r="212" spans="1:6" x14ac:dyDescent="0.3">
      <c r="A212" s="54">
        <v>43769</v>
      </c>
      <c r="B212" s="66">
        <v>165.79981507165974</v>
      </c>
      <c r="C212" s="66">
        <v>151.00671140939596</v>
      </c>
      <c r="D212" s="66">
        <v>129.46253432718714</v>
      </c>
      <c r="E212" s="66">
        <v>135.0502512562814</v>
      </c>
      <c r="F212" s="66">
        <v>117.65665312416596</v>
      </c>
    </row>
    <row r="213" spans="1:6" x14ac:dyDescent="0.3">
      <c r="A213" s="54">
        <v>43770</v>
      </c>
      <c r="B213" s="66">
        <v>166.95561719833566</v>
      </c>
      <c r="C213" s="66">
        <v>153.67153572838529</v>
      </c>
      <c r="D213" s="66">
        <v>130.56100431541782</v>
      </c>
      <c r="E213" s="66">
        <v>136.47403685092127</v>
      </c>
      <c r="F213" s="66">
        <v>118.45141010053084</v>
      </c>
    </row>
    <row r="214" spans="1:6" x14ac:dyDescent="0.3">
      <c r="A214" s="54">
        <v>43773</v>
      </c>
      <c r="B214" s="66">
        <v>177.82015718908923</v>
      </c>
      <c r="C214" s="66">
        <v>156.92854322937228</v>
      </c>
      <c r="D214" s="66">
        <v>134.44488034523346</v>
      </c>
      <c r="E214" s="66">
        <v>136.68341708542712</v>
      </c>
      <c r="F214" s="66">
        <v>119.6316835206548</v>
      </c>
    </row>
    <row r="215" spans="1:6" x14ac:dyDescent="0.3">
      <c r="A215" s="54">
        <v>43774</v>
      </c>
      <c r="B215" s="66">
        <v>173.081368469718</v>
      </c>
      <c r="C215" s="66">
        <v>158.01421239636792</v>
      </c>
      <c r="D215" s="66">
        <v>134.09180070615929</v>
      </c>
      <c r="E215" s="66">
        <v>135.84589614740366</v>
      </c>
      <c r="F215" s="66">
        <v>119.8748554313336</v>
      </c>
    </row>
    <row r="216" spans="1:6" x14ac:dyDescent="0.3">
      <c r="A216" s="54">
        <v>43775</v>
      </c>
      <c r="B216" s="66">
        <v>173.13915857605181</v>
      </c>
      <c r="C216" s="66">
        <v>157.73786024476905</v>
      </c>
      <c r="D216" s="66">
        <v>134.40564927422517</v>
      </c>
      <c r="E216" s="66">
        <v>135.67839195979897</v>
      </c>
      <c r="F216" s="66">
        <v>120.12395836422407</v>
      </c>
    </row>
    <row r="217" spans="1:6" x14ac:dyDescent="0.3">
      <c r="A217" s="54">
        <v>43776</v>
      </c>
      <c r="B217" s="66">
        <v>173.54368932038838</v>
      </c>
      <c r="C217" s="66">
        <v>159.49467035136203</v>
      </c>
      <c r="D217" s="66">
        <v>137.30874852883485</v>
      </c>
      <c r="E217" s="66">
        <v>135.34338358458959</v>
      </c>
      <c r="F217" s="66">
        <v>120.5658195189941</v>
      </c>
    </row>
    <row r="218" spans="1:6" x14ac:dyDescent="0.3">
      <c r="A218" s="54">
        <v>43777</v>
      </c>
      <c r="B218" s="66">
        <v>172.90799815071659</v>
      </c>
      <c r="C218" s="66">
        <v>159.0998815633636</v>
      </c>
      <c r="D218" s="66">
        <v>135.26873283640643</v>
      </c>
      <c r="E218" s="66">
        <v>135.80402010050253</v>
      </c>
      <c r="F218" s="66">
        <v>120.22775125292846</v>
      </c>
    </row>
    <row r="219" spans="1:6" x14ac:dyDescent="0.3">
      <c r="A219" s="54">
        <v>43780</v>
      </c>
      <c r="B219" s="66">
        <v>171.86777623670827</v>
      </c>
      <c r="C219" s="66">
        <v>159.1985787603632</v>
      </c>
      <c r="D219" s="66">
        <v>135.03334641035701</v>
      </c>
      <c r="E219" s="66">
        <v>135.30150753768845</v>
      </c>
      <c r="F219" s="66">
        <v>120.20402716408174</v>
      </c>
    </row>
    <row r="220" spans="1:6" x14ac:dyDescent="0.3">
      <c r="A220" s="54">
        <v>43781</v>
      </c>
      <c r="B220" s="66">
        <v>172.96578825705041</v>
      </c>
      <c r="C220" s="66">
        <v>159.25779707856296</v>
      </c>
      <c r="D220" s="66">
        <v>135.89642997253827</v>
      </c>
      <c r="E220" s="66">
        <v>134.38023450586263</v>
      </c>
      <c r="F220" s="66">
        <v>120.66664689659264</v>
      </c>
    </row>
    <row r="221" spans="1:6" x14ac:dyDescent="0.3">
      <c r="A221" s="54">
        <v>43782</v>
      </c>
      <c r="B221" s="66">
        <v>172.15672676837727</v>
      </c>
      <c r="C221" s="66">
        <v>158.64587445716543</v>
      </c>
      <c r="D221" s="66">
        <v>134.79795998430757</v>
      </c>
      <c r="E221" s="66">
        <v>136.18090452261305</v>
      </c>
      <c r="F221" s="66">
        <v>120.35823374158537</v>
      </c>
    </row>
    <row r="222" spans="1:6" x14ac:dyDescent="0.3">
      <c r="A222" s="54">
        <v>43783</v>
      </c>
      <c r="B222" s="66">
        <v>173.02357836338419</v>
      </c>
      <c r="C222" s="66">
        <v>159.39597315436239</v>
      </c>
      <c r="D222" s="66">
        <v>134.79795998430757</v>
      </c>
      <c r="E222" s="66">
        <v>137.26968174204356</v>
      </c>
      <c r="F222" s="66">
        <v>119.92823463123872</v>
      </c>
    </row>
    <row r="223" spans="1:6" x14ac:dyDescent="0.3">
      <c r="A223" s="54">
        <v>43784</v>
      </c>
      <c r="B223" s="66">
        <v>174.58391123439668</v>
      </c>
      <c r="C223" s="66">
        <v>160.08685353335966</v>
      </c>
      <c r="D223" s="66">
        <v>135.81796783052178</v>
      </c>
      <c r="E223" s="66">
        <v>137.85594639865994</v>
      </c>
      <c r="F223" s="66">
        <v>120.41161294149047</v>
      </c>
    </row>
    <row r="224" spans="1:6" x14ac:dyDescent="0.3">
      <c r="A224" s="54">
        <v>43787</v>
      </c>
      <c r="B224" s="66">
        <v>172.50346740638003</v>
      </c>
      <c r="C224" s="66">
        <v>158.80378997236477</v>
      </c>
      <c r="D224" s="66">
        <v>131.1494703805414</v>
      </c>
      <c r="E224" s="66">
        <v>137.47906197654942</v>
      </c>
      <c r="F224" s="66">
        <v>120.39678538596128</v>
      </c>
    </row>
    <row r="225" spans="1:6" x14ac:dyDescent="0.3">
      <c r="A225" s="54">
        <v>43788</v>
      </c>
      <c r="B225" s="66">
        <v>170.94313453536756</v>
      </c>
      <c r="C225" s="66">
        <v>157.20489538097118</v>
      </c>
      <c r="D225" s="66">
        <v>132.48332679482152</v>
      </c>
      <c r="E225" s="66">
        <v>138.52596314907873</v>
      </c>
      <c r="F225" s="66">
        <v>120.25147534177516</v>
      </c>
    </row>
    <row r="226" spans="1:6" x14ac:dyDescent="0.3">
      <c r="A226" s="54">
        <v>43789</v>
      </c>
      <c r="B226" s="66">
        <v>172.50346740638003</v>
      </c>
      <c r="C226" s="66">
        <v>157.20489538097118</v>
      </c>
      <c r="D226" s="66">
        <v>131.69870537465673</v>
      </c>
      <c r="E226" s="66">
        <v>138.98659966499162</v>
      </c>
      <c r="F226" s="66">
        <v>119.75326947599419</v>
      </c>
    </row>
    <row r="227" spans="1:6" x14ac:dyDescent="0.3">
      <c r="A227" s="54">
        <v>43790</v>
      </c>
      <c r="B227" s="66">
        <v>173.37031900138697</v>
      </c>
      <c r="C227" s="66">
        <v>155.74417686537703</v>
      </c>
      <c r="D227" s="66">
        <v>132.16947822675559</v>
      </c>
      <c r="E227" s="66">
        <v>136.80904522613065</v>
      </c>
      <c r="F227" s="66">
        <v>119.27878769905995</v>
      </c>
    </row>
    <row r="228" spans="1:6" x14ac:dyDescent="0.3">
      <c r="A228" s="54">
        <v>43791</v>
      </c>
      <c r="B228" s="66">
        <v>172.73462783171522</v>
      </c>
      <c r="C228" s="66">
        <v>156.43505724437426</v>
      </c>
      <c r="D228" s="66">
        <v>131.89486072969791</v>
      </c>
      <c r="E228" s="66">
        <v>137.3115577889447</v>
      </c>
      <c r="F228" s="66">
        <v>119.80071765368763</v>
      </c>
    </row>
    <row r="229" spans="1:6" x14ac:dyDescent="0.3">
      <c r="A229" s="54">
        <v>43794</v>
      </c>
      <c r="B229" s="66">
        <v>175.33518261673601</v>
      </c>
      <c r="C229" s="66">
        <v>159.59336754836161</v>
      </c>
      <c r="D229" s="66">
        <v>133.15025500196157</v>
      </c>
      <c r="E229" s="66">
        <v>138.27470686767168</v>
      </c>
      <c r="F229" s="66">
        <v>121.01954271818749</v>
      </c>
    </row>
    <row r="230" spans="1:6" x14ac:dyDescent="0.3">
      <c r="A230" s="54">
        <v>43795</v>
      </c>
      <c r="B230" s="66">
        <v>177.9357374017568</v>
      </c>
      <c r="C230" s="66">
        <v>160.81721279115672</v>
      </c>
      <c r="D230" s="66">
        <v>133.4641035700275</v>
      </c>
      <c r="E230" s="66">
        <v>139.321608040201</v>
      </c>
      <c r="F230" s="66">
        <v>121.13816316242105</v>
      </c>
    </row>
    <row r="231" spans="1:6" x14ac:dyDescent="0.3">
      <c r="A231" s="54">
        <v>43796</v>
      </c>
      <c r="B231" s="66">
        <v>179.26490984743413</v>
      </c>
      <c r="C231" s="66">
        <v>161.33043821555466</v>
      </c>
      <c r="D231" s="66">
        <v>133.85641428010985</v>
      </c>
      <c r="E231" s="66">
        <v>141.58291457286433</v>
      </c>
      <c r="F231" s="66">
        <v>121.52961062839181</v>
      </c>
    </row>
    <row r="232" spans="1:6" x14ac:dyDescent="0.3">
      <c r="A232" s="54">
        <v>43797</v>
      </c>
      <c r="B232" s="66">
        <v>177.24225612575125</v>
      </c>
      <c r="C232" s="66">
        <v>160.58033951835768</v>
      </c>
      <c r="D232" s="66">
        <v>133.69948999607689</v>
      </c>
      <c r="E232" s="66">
        <v>142.29480737018426</v>
      </c>
      <c r="F232" s="66">
        <v>121.36354200646483</v>
      </c>
    </row>
    <row r="233" spans="1:6" x14ac:dyDescent="0.3">
      <c r="A233" s="54">
        <v>43798</v>
      </c>
      <c r="B233" s="66">
        <v>177.30004623208509</v>
      </c>
      <c r="C233" s="66">
        <v>160.79747335175679</v>
      </c>
      <c r="D233" s="66">
        <v>131.77716751667325</v>
      </c>
      <c r="E233" s="66">
        <v>142.37855946398659</v>
      </c>
      <c r="F233" s="66">
        <v>120.82381898520211</v>
      </c>
    </row>
    <row r="234" spans="1:6" x14ac:dyDescent="0.3">
      <c r="A234" s="54">
        <v>43801</v>
      </c>
      <c r="B234" s="66">
        <v>171.28987517337032</v>
      </c>
      <c r="C234" s="66">
        <v>156.55349388077377</v>
      </c>
      <c r="D234" s="66">
        <v>131.1494703805414</v>
      </c>
      <c r="E234" s="66">
        <v>139.23785594639867</v>
      </c>
      <c r="F234" s="66">
        <v>118.91996085525341</v>
      </c>
    </row>
    <row r="235" spans="1:6" x14ac:dyDescent="0.3">
      <c r="A235" s="54">
        <v>43802</v>
      </c>
      <c r="B235" s="66">
        <v>174.64170134073046</v>
      </c>
      <c r="C235" s="66">
        <v>154.24397947098299</v>
      </c>
      <c r="D235" s="66">
        <v>130.83562181247549</v>
      </c>
      <c r="E235" s="66">
        <v>135.72026800670017</v>
      </c>
      <c r="F235" s="66">
        <v>118.16968654547613</v>
      </c>
    </row>
    <row r="236" spans="1:6" x14ac:dyDescent="0.3">
      <c r="A236" s="54">
        <v>43803</v>
      </c>
      <c r="B236" s="66">
        <v>175.16181229773466</v>
      </c>
      <c r="C236" s="66">
        <v>156.33636004737465</v>
      </c>
      <c r="D236" s="66">
        <v>131.81639858768145</v>
      </c>
      <c r="E236" s="66">
        <v>136.51591289782243</v>
      </c>
      <c r="F236" s="66">
        <v>119.56644227632634</v>
      </c>
    </row>
    <row r="237" spans="1:6" x14ac:dyDescent="0.3">
      <c r="A237" s="54">
        <v>43804</v>
      </c>
      <c r="B237" s="66">
        <v>174.29496070272771</v>
      </c>
      <c r="C237" s="66">
        <v>156.41531780497434</v>
      </c>
      <c r="D237" s="66">
        <v>131.62024323264026</v>
      </c>
      <c r="E237" s="66">
        <v>138.19095477386932</v>
      </c>
      <c r="F237" s="66">
        <v>119.40927018771687</v>
      </c>
    </row>
    <row r="238" spans="1:6" x14ac:dyDescent="0.3">
      <c r="A238" s="54">
        <v>43805</v>
      </c>
      <c r="B238" s="66">
        <v>174.29496070272771</v>
      </c>
      <c r="C238" s="66">
        <v>158.44848006316622</v>
      </c>
      <c r="D238" s="66">
        <v>132.3656335817968</v>
      </c>
      <c r="E238" s="66">
        <v>139.40536013400333</v>
      </c>
      <c r="F238" s="66">
        <v>120.80009489635539</v>
      </c>
    </row>
    <row r="239" spans="1:6" x14ac:dyDescent="0.3">
      <c r="A239" s="54">
        <v>43808</v>
      </c>
      <c r="B239" s="66">
        <v>170.94313453536756</v>
      </c>
      <c r="C239" s="66">
        <v>157.61942360836952</v>
      </c>
      <c r="D239" s="66">
        <v>130.63946645743428</v>
      </c>
      <c r="E239" s="66">
        <v>139.07035175879398</v>
      </c>
      <c r="F239" s="66">
        <v>120.51540583019485</v>
      </c>
    </row>
    <row r="240" spans="1:6" x14ac:dyDescent="0.3">
      <c r="A240" s="54">
        <v>43809</v>
      </c>
      <c r="B240" s="66">
        <v>172.33009708737865</v>
      </c>
      <c r="C240" s="66">
        <v>156.65219107777341</v>
      </c>
      <c r="D240" s="66">
        <v>130.20792467634365</v>
      </c>
      <c r="E240" s="66">
        <v>139.69849246231155</v>
      </c>
      <c r="F240" s="66">
        <v>120.20402716408174</v>
      </c>
    </row>
    <row r="241" spans="1:6" x14ac:dyDescent="0.3">
      <c r="A241" s="54">
        <v>43810</v>
      </c>
      <c r="B241" s="66">
        <v>172.21451687471105</v>
      </c>
      <c r="C241" s="66">
        <v>157.75759968416898</v>
      </c>
      <c r="D241" s="66">
        <v>131.11023930953317</v>
      </c>
      <c r="E241" s="66">
        <v>138.73534338358459</v>
      </c>
      <c r="F241" s="66">
        <v>120.46499214139558</v>
      </c>
    </row>
    <row r="242" spans="1:6" x14ac:dyDescent="0.3">
      <c r="A242" s="54">
        <v>43811</v>
      </c>
      <c r="B242" s="66">
        <v>173.081368469718</v>
      </c>
      <c r="C242" s="66">
        <v>157.20489538097118</v>
      </c>
      <c r="D242" s="66">
        <v>133.03256178893685</v>
      </c>
      <c r="E242" s="66">
        <v>138.6934673366834</v>
      </c>
      <c r="F242" s="66">
        <v>120.86830165178968</v>
      </c>
    </row>
    <row r="243" spans="1:6" x14ac:dyDescent="0.3">
      <c r="A243" s="54">
        <v>43812</v>
      </c>
      <c r="B243" s="66">
        <v>170.48081368469718</v>
      </c>
      <c r="C243" s="66">
        <v>159.41571259376232</v>
      </c>
      <c r="D243" s="66">
        <v>135.11180855237347</v>
      </c>
      <c r="E243" s="66">
        <v>139.11222780569511</v>
      </c>
      <c r="F243" s="66">
        <v>122.18498858278224</v>
      </c>
    </row>
    <row r="244" spans="1:6" x14ac:dyDescent="0.3">
      <c r="A244" s="54">
        <v>43815</v>
      </c>
      <c r="B244" s="66">
        <v>171.23208506703654</v>
      </c>
      <c r="C244" s="66">
        <v>161.744966442953</v>
      </c>
      <c r="D244" s="66">
        <v>134.68026677128287</v>
      </c>
      <c r="E244" s="66">
        <v>139.99162479061977</v>
      </c>
      <c r="F244" s="66">
        <v>123.88422644642804</v>
      </c>
    </row>
    <row r="245" spans="1:6" x14ac:dyDescent="0.3">
      <c r="A245" s="54">
        <v>43816</v>
      </c>
      <c r="B245" s="66">
        <v>173.13915857605181</v>
      </c>
      <c r="C245" s="66">
        <v>158.96170548756413</v>
      </c>
      <c r="D245" s="66">
        <v>133.54256571204394</v>
      </c>
      <c r="E245" s="66">
        <v>140.03350083752093</v>
      </c>
      <c r="F245" s="66">
        <v>123.0449868034756</v>
      </c>
    </row>
    <row r="246" spans="1:6" x14ac:dyDescent="0.3">
      <c r="A246" s="54">
        <v>43817</v>
      </c>
      <c r="B246" s="66">
        <v>173.37031900138697</v>
      </c>
      <c r="C246" s="66">
        <v>158.251085669167</v>
      </c>
      <c r="D246" s="66">
        <v>133.34641035700275</v>
      </c>
      <c r="E246" s="66">
        <v>140.20100502512562</v>
      </c>
      <c r="F246" s="66">
        <v>122.88484920376028</v>
      </c>
    </row>
    <row r="247" spans="1:6" x14ac:dyDescent="0.3">
      <c r="A247" s="54">
        <v>43818</v>
      </c>
      <c r="B247" s="66">
        <v>173.19694868238557</v>
      </c>
      <c r="C247" s="66">
        <v>158.80378997236477</v>
      </c>
      <c r="D247" s="66">
        <v>132.64025107885448</v>
      </c>
      <c r="E247" s="66">
        <v>139.19597989949747</v>
      </c>
      <c r="F247" s="66">
        <v>123.08946947006316</v>
      </c>
    </row>
    <row r="248" spans="1:6" x14ac:dyDescent="0.3">
      <c r="A248" s="54">
        <v>43819</v>
      </c>
      <c r="B248" s="66">
        <v>174.5261211280629</v>
      </c>
      <c r="C248" s="66">
        <v>162.06079747335176</v>
      </c>
      <c r="D248" s="66">
        <v>132.48332679482152</v>
      </c>
      <c r="E248" s="66">
        <v>140.66164154103851</v>
      </c>
      <c r="F248" s="66">
        <v>124.07698466830759</v>
      </c>
    </row>
    <row r="249" spans="1:6" x14ac:dyDescent="0.3">
      <c r="A249" s="54">
        <v>43822</v>
      </c>
      <c r="B249" s="66">
        <v>175.79750346740639</v>
      </c>
      <c r="C249" s="66">
        <v>163.36360047374654</v>
      </c>
      <c r="D249" s="66">
        <v>131.89486072969791</v>
      </c>
      <c r="E249" s="66">
        <v>141.66666666666669</v>
      </c>
      <c r="F249" s="66">
        <v>124.03843302393167</v>
      </c>
    </row>
    <row r="250" spans="1:6" x14ac:dyDescent="0.3">
      <c r="A250" s="54">
        <v>43826</v>
      </c>
      <c r="B250" s="66">
        <v>175.68192325473879</v>
      </c>
      <c r="C250" s="66">
        <v>164.86379786814055</v>
      </c>
      <c r="D250" s="66">
        <v>131.81639858768145</v>
      </c>
      <c r="E250" s="66">
        <v>141.83417085427135</v>
      </c>
      <c r="F250" s="66">
        <v>124.47436315649003</v>
      </c>
    </row>
    <row r="251" spans="1:6" x14ac:dyDescent="0.3">
      <c r="A251" s="54">
        <v>43829</v>
      </c>
      <c r="B251" s="66">
        <v>170.94313453536756</v>
      </c>
      <c r="C251" s="66">
        <v>163.67943150414527</v>
      </c>
      <c r="D251" s="66">
        <v>130.71792859945077</v>
      </c>
      <c r="E251" s="66">
        <v>140.53601340033501</v>
      </c>
      <c r="F251" s="66">
        <v>123.41567569170549</v>
      </c>
    </row>
    <row r="252" spans="1:6" x14ac:dyDescent="0.3">
      <c r="A252" s="54">
        <v>43832</v>
      </c>
      <c r="B252" s="66">
        <v>172.85020804438284</v>
      </c>
      <c r="C252" s="66">
        <v>165.47572048953811</v>
      </c>
      <c r="D252" s="66">
        <v>132.7579442918792</v>
      </c>
      <c r="E252" s="66">
        <v>140.49413735343384</v>
      </c>
      <c r="F252" s="66">
        <v>124.46843213427836</v>
      </c>
    </row>
    <row r="253" spans="1:6" x14ac:dyDescent="0.3">
      <c r="A253" s="54">
        <v>43833</v>
      </c>
      <c r="B253" s="66">
        <v>172.792417938049</v>
      </c>
      <c r="C253" s="66">
        <v>165.45598105013818</v>
      </c>
      <c r="D253" s="66">
        <v>131.46331894860731</v>
      </c>
      <c r="E253" s="66">
        <v>141.41541038525963</v>
      </c>
      <c r="F253" s="66">
        <v>124.0562260905667</v>
      </c>
    </row>
    <row r="254" spans="1:6" x14ac:dyDescent="0.3">
      <c r="A254" s="54">
        <v>43836</v>
      </c>
      <c r="B254" s="66">
        <v>171.28987517337032</v>
      </c>
      <c r="C254" s="66">
        <v>163.89656533754439</v>
      </c>
      <c r="D254" s="66">
        <v>130.83562181247549</v>
      </c>
      <c r="E254" s="66">
        <v>140.24288107202679</v>
      </c>
      <c r="F254" s="66">
        <v>123.55208920257408</v>
      </c>
    </row>
    <row r="255" spans="1:6" x14ac:dyDescent="0.3">
      <c r="A255" s="54">
        <v>43837</v>
      </c>
      <c r="B255" s="66">
        <v>171.98335644937589</v>
      </c>
      <c r="C255" s="66">
        <v>164.23213580734307</v>
      </c>
      <c r="D255" s="66">
        <v>132.44409572381326</v>
      </c>
      <c r="E255" s="66">
        <v>142.00167504187604</v>
      </c>
      <c r="F255" s="66">
        <v>123.86050235758135</v>
      </c>
    </row>
    <row r="256" spans="1:6" x14ac:dyDescent="0.3">
      <c r="A256" s="54">
        <v>43838</v>
      </c>
      <c r="B256" s="66">
        <v>175.21960240406841</v>
      </c>
      <c r="C256" s="66">
        <v>165.33754441373864</v>
      </c>
      <c r="D256" s="66">
        <v>132.71871322087091</v>
      </c>
      <c r="E256" s="66">
        <v>143.25795644891122</v>
      </c>
      <c r="F256" s="66">
        <v>124.06512262388422</v>
      </c>
    </row>
    <row r="257" spans="1:6" x14ac:dyDescent="0.3">
      <c r="A257" s="54">
        <v>43839</v>
      </c>
      <c r="B257" s="66">
        <v>176.54877484974574</v>
      </c>
      <c r="C257" s="66">
        <v>167.58784050532964</v>
      </c>
      <c r="D257" s="66">
        <v>135.19027069438997</v>
      </c>
      <c r="E257" s="66">
        <v>143.84422110552762</v>
      </c>
      <c r="F257" s="66">
        <v>124.44470804543164</v>
      </c>
    </row>
    <row r="258" spans="1:6" x14ac:dyDescent="0.3">
      <c r="A258" s="54">
        <v>43840</v>
      </c>
      <c r="B258" s="66">
        <v>180.30513176144245</v>
      </c>
      <c r="C258" s="66">
        <v>167.25227003553098</v>
      </c>
      <c r="D258" s="66">
        <v>137.03413103177718</v>
      </c>
      <c r="E258" s="66">
        <v>144.26298157453937</v>
      </c>
      <c r="F258" s="66">
        <v>124.29643249013968</v>
      </c>
    </row>
    <row r="259" spans="1:6" x14ac:dyDescent="0.3">
      <c r="A259" s="54">
        <v>43843</v>
      </c>
      <c r="B259" s="66">
        <v>179.90060101710588</v>
      </c>
      <c r="C259" s="66">
        <v>168.47611527832609</v>
      </c>
      <c r="D259" s="66">
        <v>136.36720282463713</v>
      </c>
      <c r="E259" s="66">
        <v>144.38860971524286</v>
      </c>
      <c r="F259" s="66">
        <v>124.07401915720175</v>
      </c>
    </row>
    <row r="260" spans="1:6" x14ac:dyDescent="0.3">
      <c r="A260" s="54">
        <v>43844</v>
      </c>
      <c r="B260" s="66">
        <v>180.59408229311143</v>
      </c>
      <c r="C260" s="66">
        <v>170.15396762731939</v>
      </c>
      <c r="D260" s="66">
        <v>135.93566104354647</v>
      </c>
      <c r="E260" s="66">
        <v>146.4824120603015</v>
      </c>
      <c r="F260" s="66">
        <v>124.42988048990244</v>
      </c>
    </row>
    <row r="261" spans="1:6" x14ac:dyDescent="0.3">
      <c r="A261" s="54">
        <v>43845</v>
      </c>
      <c r="B261" s="66">
        <v>179.38049006010169</v>
      </c>
      <c r="C261" s="66">
        <v>170.33162258191865</v>
      </c>
      <c r="D261" s="66">
        <v>133.89564535111811</v>
      </c>
      <c r="E261" s="66">
        <v>148.36683417085428</v>
      </c>
      <c r="F261" s="66">
        <v>124.44174253432581</v>
      </c>
    </row>
    <row r="262" spans="1:6" x14ac:dyDescent="0.3">
      <c r="A262" s="54">
        <v>43846</v>
      </c>
      <c r="B262" s="66">
        <v>178.28247803975961</v>
      </c>
      <c r="C262" s="66">
        <v>170.50927753651794</v>
      </c>
      <c r="D262" s="66">
        <v>133.07179285994508</v>
      </c>
      <c r="E262" s="66">
        <v>149.07872696817418</v>
      </c>
      <c r="F262" s="66">
        <v>124.71160404495716</v>
      </c>
    </row>
    <row r="263" spans="1:6" x14ac:dyDescent="0.3">
      <c r="A263" s="54">
        <v>43847</v>
      </c>
      <c r="B263" s="66">
        <v>181.57651410078594</v>
      </c>
      <c r="C263" s="66">
        <v>173.33201737070667</v>
      </c>
      <c r="D263" s="66">
        <v>132.87563750490386</v>
      </c>
      <c r="E263" s="66">
        <v>151.92629815745394</v>
      </c>
      <c r="F263" s="66">
        <v>125.90373950950446</v>
      </c>
    </row>
    <row r="264" spans="1:6" x14ac:dyDescent="0.3">
      <c r="A264" s="54">
        <v>43850</v>
      </c>
      <c r="B264" s="66">
        <v>181.74988441978735</v>
      </c>
      <c r="C264" s="66">
        <v>169.66048164232134</v>
      </c>
      <c r="D264" s="66">
        <v>133.30717928599449</v>
      </c>
      <c r="E264" s="66">
        <v>150.12562814070353</v>
      </c>
      <c r="F264" s="66">
        <v>125.73173986536581</v>
      </c>
    </row>
    <row r="265" spans="1:6" x14ac:dyDescent="0.3">
      <c r="A265" s="54">
        <v>43851</v>
      </c>
      <c r="B265" s="66">
        <v>179.26490984743413</v>
      </c>
      <c r="C265" s="66">
        <v>167.76549545992893</v>
      </c>
      <c r="D265" s="66">
        <v>133.22871714397803</v>
      </c>
      <c r="E265" s="66">
        <v>148.4924623115578</v>
      </c>
      <c r="F265" s="66">
        <v>125.55380919901546</v>
      </c>
    </row>
    <row r="266" spans="1:6" x14ac:dyDescent="0.3">
      <c r="A266" s="54">
        <v>43852</v>
      </c>
      <c r="B266" s="66">
        <v>180.94082293111421</v>
      </c>
      <c r="C266" s="66">
        <v>167.17331227793127</v>
      </c>
      <c r="D266" s="66">
        <v>131.54178109062377</v>
      </c>
      <c r="E266" s="66">
        <v>148.91122278056952</v>
      </c>
      <c r="F266" s="66">
        <v>125.45298182141693</v>
      </c>
    </row>
    <row r="267" spans="1:6" x14ac:dyDescent="0.3">
      <c r="A267" s="54">
        <v>43853</v>
      </c>
      <c r="B267" s="66">
        <v>179.49607027276932</v>
      </c>
      <c r="C267" s="66">
        <v>162.63324121594945</v>
      </c>
      <c r="D267" s="66">
        <v>130.52177324440959</v>
      </c>
      <c r="E267" s="66">
        <v>147.44556113902846</v>
      </c>
      <c r="F267" s="66">
        <v>124.56036297855934</v>
      </c>
    </row>
    <row r="268" spans="1:6" x14ac:dyDescent="0.3">
      <c r="A268" s="54">
        <v>43854</v>
      </c>
      <c r="B268" s="66">
        <v>181.46093388811838</v>
      </c>
      <c r="C268" s="66">
        <v>164.35057244374261</v>
      </c>
      <c r="D268" s="66">
        <v>130.60023538642605</v>
      </c>
      <c r="E268" s="66">
        <v>148.86934673366835</v>
      </c>
      <c r="F268" s="66">
        <v>125.63091248776728</v>
      </c>
    </row>
    <row r="269" spans="1:6" x14ac:dyDescent="0.3">
      <c r="A269" s="54">
        <v>43857</v>
      </c>
      <c r="B269" s="66">
        <v>174.75728155339806</v>
      </c>
      <c r="C269" s="66">
        <v>158.31030398736675</v>
      </c>
      <c r="D269" s="66">
        <v>125.9709690074539</v>
      </c>
      <c r="E269" s="66">
        <v>142.46231155778892</v>
      </c>
      <c r="F269" s="66">
        <v>122.79291835947926</v>
      </c>
    </row>
    <row r="270" spans="1:6" x14ac:dyDescent="0.3">
      <c r="A270" s="54">
        <v>43858</v>
      </c>
      <c r="B270" s="66">
        <v>180.70966250577902</v>
      </c>
      <c r="C270" s="66">
        <v>162.65298065534938</v>
      </c>
      <c r="D270" s="66">
        <v>126.01020007846213</v>
      </c>
      <c r="E270" s="66">
        <v>143.76046901172529</v>
      </c>
      <c r="F270" s="66">
        <v>123.82788173541709</v>
      </c>
    </row>
    <row r="271" spans="1:6" x14ac:dyDescent="0.3">
      <c r="A271" s="54">
        <v>43859</v>
      </c>
      <c r="B271" s="66">
        <v>180.998613037448</v>
      </c>
      <c r="C271" s="66">
        <v>160.91590998815636</v>
      </c>
      <c r="D271" s="66">
        <v>124.79403687720676</v>
      </c>
      <c r="E271" s="66">
        <v>144.47236180904522</v>
      </c>
      <c r="F271" s="66">
        <v>124.37650128999735</v>
      </c>
    </row>
    <row r="272" spans="1:6" x14ac:dyDescent="0.3">
      <c r="A272" s="54">
        <v>43860</v>
      </c>
      <c r="B272" s="66">
        <v>178.45584835876102</v>
      </c>
      <c r="C272" s="66">
        <v>157.48124753257008</v>
      </c>
      <c r="D272" s="66">
        <v>121.45939584150649</v>
      </c>
      <c r="E272" s="66">
        <v>141.83417085427135</v>
      </c>
      <c r="F272" s="66">
        <v>123.11615907001574</v>
      </c>
    </row>
    <row r="273" spans="1:6" x14ac:dyDescent="0.3">
      <c r="A273" s="54">
        <v>43861</v>
      </c>
      <c r="B273" s="66">
        <v>176.25982431807677</v>
      </c>
      <c r="C273" s="66">
        <v>156.06000789577575</v>
      </c>
      <c r="D273" s="66">
        <v>119.92938407218519</v>
      </c>
      <c r="E273" s="66">
        <v>141.66666666666669</v>
      </c>
      <c r="F273" s="66">
        <v>121.79650662791732</v>
      </c>
    </row>
    <row r="274" spans="1:6" x14ac:dyDescent="0.3">
      <c r="A274" s="54">
        <v>43864</v>
      </c>
      <c r="B274" s="66">
        <v>178.28247803975961</v>
      </c>
      <c r="C274" s="66">
        <v>156.63245163837348</v>
      </c>
      <c r="D274" s="66">
        <v>120.94939191839937</v>
      </c>
      <c r="E274" s="66">
        <v>142.12730318257957</v>
      </c>
      <c r="F274" s="66">
        <v>122.09602324960709</v>
      </c>
    </row>
    <row r="275" spans="1:6" x14ac:dyDescent="0.3">
      <c r="A275" s="54">
        <v>43865</v>
      </c>
      <c r="B275" s="66">
        <v>174.17938049006011</v>
      </c>
      <c r="C275" s="66">
        <v>162.10027635215161</v>
      </c>
      <c r="D275" s="66">
        <v>123.9309533150255</v>
      </c>
      <c r="E275" s="66">
        <v>144.89112227805694</v>
      </c>
      <c r="F275" s="66">
        <v>124.09774324604848</v>
      </c>
    </row>
    <row r="276" spans="1:6" x14ac:dyDescent="0.3">
      <c r="A276" s="54">
        <v>43866</v>
      </c>
      <c r="B276" s="66">
        <v>177.1844660194175</v>
      </c>
      <c r="C276" s="66">
        <v>163.83734701934463</v>
      </c>
      <c r="D276" s="66">
        <v>126.12789329148686</v>
      </c>
      <c r="E276" s="66">
        <v>146.60804020100502</v>
      </c>
      <c r="F276" s="66">
        <v>125.62498146555561</v>
      </c>
    </row>
    <row r="277" spans="1:6" x14ac:dyDescent="0.3">
      <c r="A277" s="54">
        <v>43867</v>
      </c>
      <c r="B277" s="66">
        <v>177.30004623208509</v>
      </c>
      <c r="C277" s="66">
        <v>165.04145282273984</v>
      </c>
      <c r="D277" s="66">
        <v>126.44174185955276</v>
      </c>
      <c r="E277" s="66">
        <v>145.1005025125628</v>
      </c>
      <c r="F277" s="66">
        <v>126.1795320423475</v>
      </c>
    </row>
    <row r="278" spans="1:6" x14ac:dyDescent="0.3">
      <c r="A278" s="54">
        <v>43868</v>
      </c>
      <c r="B278" s="66">
        <v>177.01109570041612</v>
      </c>
      <c r="C278" s="66">
        <v>163.4228187919463</v>
      </c>
      <c r="D278" s="66">
        <v>124.51941938014907</v>
      </c>
      <c r="E278" s="66">
        <v>145.60301507537687</v>
      </c>
      <c r="F278" s="66">
        <v>125.84442928738768</v>
      </c>
    </row>
    <row r="279" spans="1:6" x14ac:dyDescent="0.3">
      <c r="A279" s="54">
        <v>43871</v>
      </c>
      <c r="B279" s="66">
        <v>177.12667591308369</v>
      </c>
      <c r="C279" s="66">
        <v>163.26490327674694</v>
      </c>
      <c r="D279" s="66">
        <v>122.67555904276189</v>
      </c>
      <c r="E279" s="66">
        <v>145.7286432160804</v>
      </c>
      <c r="F279" s="66">
        <v>125.92746359835118</v>
      </c>
    </row>
    <row r="280" spans="1:6" x14ac:dyDescent="0.3">
      <c r="A280" s="54">
        <v>43872</v>
      </c>
      <c r="B280" s="66">
        <v>180.998613037448</v>
      </c>
      <c r="C280" s="66">
        <v>162.79115673114885</v>
      </c>
      <c r="D280" s="66">
        <v>124.36249509611612</v>
      </c>
      <c r="E280" s="66">
        <v>145.81239530988273</v>
      </c>
      <c r="F280" s="66">
        <v>127.06621986299341</v>
      </c>
    </row>
    <row r="281" spans="1:6" x14ac:dyDescent="0.3">
      <c r="A281" s="54">
        <v>43873</v>
      </c>
      <c r="B281" s="66">
        <v>184.40822931114195</v>
      </c>
      <c r="C281" s="66">
        <v>167.66679826292932</v>
      </c>
      <c r="D281" s="66">
        <v>128.75637504903887</v>
      </c>
      <c r="E281" s="66">
        <v>148.53433835845894</v>
      </c>
      <c r="F281" s="66">
        <v>127.86097683935829</v>
      </c>
    </row>
    <row r="282" spans="1:6" x14ac:dyDescent="0.3">
      <c r="A282" s="54">
        <v>43874</v>
      </c>
      <c r="B282" s="66">
        <v>183.36800739713362</v>
      </c>
      <c r="C282" s="66">
        <v>166.42321358073431</v>
      </c>
      <c r="D282" s="66">
        <v>129.30561004315419</v>
      </c>
      <c r="E282" s="66">
        <v>148.86934673366835</v>
      </c>
      <c r="F282" s="66">
        <v>127.83725275051154</v>
      </c>
    </row>
    <row r="283" spans="1:6" x14ac:dyDescent="0.3">
      <c r="A283" s="54">
        <v>43875</v>
      </c>
      <c r="B283" s="66">
        <v>184.63938973647714</v>
      </c>
      <c r="C283" s="66">
        <v>163.81760757994473</v>
      </c>
      <c r="D283" s="66">
        <v>127.50098077677521</v>
      </c>
      <c r="E283" s="66">
        <v>147.61306532663318</v>
      </c>
      <c r="F283" s="66">
        <v>127.67118412858456</v>
      </c>
    </row>
    <row r="284" spans="1:6" x14ac:dyDescent="0.3">
      <c r="A284" s="54">
        <v>43878</v>
      </c>
      <c r="B284" s="66">
        <v>188.68469717984283</v>
      </c>
      <c r="C284" s="66">
        <v>163.60047374654559</v>
      </c>
      <c r="D284" s="66">
        <v>128.36406433895647</v>
      </c>
      <c r="E284" s="66">
        <v>148.53433835845894</v>
      </c>
      <c r="F284" s="66">
        <v>128.1041487500371</v>
      </c>
    </row>
    <row r="285" spans="1:6" x14ac:dyDescent="0.3">
      <c r="A285" s="54">
        <v>43879</v>
      </c>
      <c r="B285" s="66">
        <v>190.64956079519186</v>
      </c>
      <c r="C285" s="66">
        <v>161.40939597315435</v>
      </c>
      <c r="D285" s="66">
        <v>126.32404864652807</v>
      </c>
      <c r="E285" s="66">
        <v>146.56616415410383</v>
      </c>
      <c r="F285" s="66">
        <v>127.61483941757361</v>
      </c>
    </row>
    <row r="286" spans="1:6" x14ac:dyDescent="0.3">
      <c r="A286" s="54">
        <v>43880</v>
      </c>
      <c r="B286" s="66">
        <v>193.25011558021265</v>
      </c>
      <c r="C286" s="66">
        <v>165.43624161073825</v>
      </c>
      <c r="D286" s="66">
        <v>127.46174970576698</v>
      </c>
      <c r="E286" s="66">
        <v>149.24623115577887</v>
      </c>
      <c r="F286" s="66">
        <v>128.67352688235817</v>
      </c>
    </row>
    <row r="287" spans="1:6" x14ac:dyDescent="0.3">
      <c r="A287" s="54">
        <v>43881</v>
      </c>
      <c r="B287" s="66">
        <v>189.72491909385113</v>
      </c>
      <c r="C287" s="66">
        <v>161.78444532175286</v>
      </c>
      <c r="D287" s="66">
        <v>125.85327579442919</v>
      </c>
      <c r="E287" s="66">
        <v>146.52428810720266</v>
      </c>
      <c r="F287" s="66">
        <v>127.57332226209188</v>
      </c>
    </row>
    <row r="288" spans="1:6" x14ac:dyDescent="0.3">
      <c r="A288" s="54">
        <v>43882</v>
      </c>
      <c r="B288" s="66">
        <v>184.69717984281093</v>
      </c>
      <c r="C288" s="66">
        <v>159.69206474536122</v>
      </c>
      <c r="D288" s="66">
        <v>124.40172616712437</v>
      </c>
      <c r="E288" s="66">
        <v>145.43551088777221</v>
      </c>
      <c r="F288" s="66">
        <v>126.94463390765398</v>
      </c>
    </row>
    <row r="289" spans="1:6" x14ac:dyDescent="0.3">
      <c r="A289" s="54">
        <v>43885</v>
      </c>
      <c r="B289" s="66">
        <v>174.87286176606568</v>
      </c>
      <c r="C289" s="66">
        <v>152.25029609159097</v>
      </c>
      <c r="D289" s="66">
        <v>117.34013338564144</v>
      </c>
      <c r="E289" s="66">
        <v>140.36850921273029</v>
      </c>
      <c r="F289" s="66">
        <v>122.13754040508881</v>
      </c>
    </row>
    <row r="290" spans="1:6" x14ac:dyDescent="0.3">
      <c r="A290" s="54">
        <v>43886</v>
      </c>
      <c r="B290" s="66">
        <v>174.5261211280629</v>
      </c>
      <c r="C290" s="66">
        <v>150.03947887879986</v>
      </c>
      <c r="D290" s="66">
        <v>115.69242840329541</v>
      </c>
      <c r="E290" s="66">
        <v>139.07035175879398</v>
      </c>
      <c r="F290" s="66">
        <v>119.98457934224965</v>
      </c>
    </row>
    <row r="291" spans="1:6" x14ac:dyDescent="0.3">
      <c r="A291" s="54">
        <v>43887</v>
      </c>
      <c r="B291" s="66">
        <v>173.54368932038838</v>
      </c>
      <c r="C291" s="66">
        <v>152.09238057639163</v>
      </c>
      <c r="D291" s="66">
        <v>116.08473911337779</v>
      </c>
      <c r="E291" s="66">
        <v>139.4472361809045</v>
      </c>
      <c r="F291" s="66">
        <v>119.99051036446133</v>
      </c>
    </row>
    <row r="292" spans="1:6" x14ac:dyDescent="0.3">
      <c r="A292" s="54">
        <v>43888</v>
      </c>
      <c r="B292" s="66">
        <v>167.01340730466944</v>
      </c>
      <c r="C292" s="66">
        <v>146.01263324121595</v>
      </c>
      <c r="D292" s="66">
        <v>111.8085523734798</v>
      </c>
      <c r="E292" s="66">
        <v>134.21273031825797</v>
      </c>
      <c r="F292" s="66">
        <v>115.49183001690342</v>
      </c>
    </row>
    <row r="293" spans="1:6" x14ac:dyDescent="0.3">
      <c r="A293" s="54">
        <v>43889</v>
      </c>
      <c r="B293" s="66">
        <v>163.60379103097551</v>
      </c>
      <c r="C293" s="66">
        <v>146.40742202921439</v>
      </c>
      <c r="D293" s="66">
        <v>110.39623381718322</v>
      </c>
      <c r="E293" s="66">
        <v>131.90954773869345</v>
      </c>
      <c r="F293" s="66">
        <v>111.39942469084548</v>
      </c>
    </row>
    <row r="294" spans="1:6" x14ac:dyDescent="0.3">
      <c r="A294" s="54">
        <v>43892</v>
      </c>
      <c r="B294" s="66">
        <v>163.14147018030513</v>
      </c>
      <c r="C294" s="66">
        <v>148.48006316620607</v>
      </c>
      <c r="D294" s="66">
        <v>110.27854060415849</v>
      </c>
      <c r="E294" s="66">
        <v>132.9145728643216</v>
      </c>
      <c r="F294" s="66">
        <v>111.49432104623233</v>
      </c>
    </row>
    <row r="295" spans="1:6" x14ac:dyDescent="0.3">
      <c r="A295" s="54">
        <v>43893</v>
      </c>
      <c r="B295" s="66">
        <v>165.62644475265839</v>
      </c>
      <c r="C295" s="66">
        <v>148.97354915120411</v>
      </c>
      <c r="D295" s="66">
        <v>111.33777952138092</v>
      </c>
      <c r="E295" s="66">
        <v>134.58961474036849</v>
      </c>
      <c r="F295" s="66">
        <v>113.0245247768453</v>
      </c>
    </row>
    <row r="296" spans="1:6" x14ac:dyDescent="0.3">
      <c r="A296" s="54">
        <v>43894</v>
      </c>
      <c r="B296" s="66">
        <v>164.12390198797965</v>
      </c>
      <c r="C296" s="66">
        <v>152.07264113699171</v>
      </c>
      <c r="D296" s="66">
        <v>113.18163985876815</v>
      </c>
      <c r="E296" s="66">
        <v>136.72529313232832</v>
      </c>
      <c r="F296" s="66">
        <v>114.55769401856411</v>
      </c>
    </row>
    <row r="297" spans="1:6" x14ac:dyDescent="0.3">
      <c r="A297" s="54">
        <v>43895</v>
      </c>
      <c r="B297" s="66">
        <v>161.75450762829402</v>
      </c>
      <c r="C297" s="66">
        <v>147.86814054480851</v>
      </c>
      <c r="D297" s="66">
        <v>110.43546488819145</v>
      </c>
      <c r="E297" s="66">
        <v>135.38525963149078</v>
      </c>
      <c r="F297" s="66">
        <v>112.91480086592924</v>
      </c>
    </row>
    <row r="298" spans="1:6" x14ac:dyDescent="0.3">
      <c r="A298" s="54">
        <v>43896</v>
      </c>
      <c r="B298" s="66">
        <v>156.03328710124828</v>
      </c>
      <c r="C298" s="66">
        <v>142.26213975523095</v>
      </c>
      <c r="D298" s="66">
        <v>107.33621027854061</v>
      </c>
      <c r="E298" s="66">
        <v>132.74706867671691</v>
      </c>
      <c r="F298" s="66">
        <v>108.77494736217787</v>
      </c>
    </row>
    <row r="299" spans="1:6" x14ac:dyDescent="0.3">
      <c r="A299" s="54">
        <v>43899</v>
      </c>
      <c r="B299" s="66">
        <v>144.12852519648638</v>
      </c>
      <c r="C299" s="66">
        <v>133.43861034346625</v>
      </c>
      <c r="D299" s="66">
        <v>97.273440564927441</v>
      </c>
      <c r="E299" s="66">
        <v>126.80067001675042</v>
      </c>
      <c r="F299" s="66">
        <v>100.67910204323715</v>
      </c>
    </row>
    <row r="300" spans="1:6" x14ac:dyDescent="0.3">
      <c r="A300" s="54">
        <v>43900</v>
      </c>
      <c r="B300" s="66">
        <v>145.05316689782711</v>
      </c>
      <c r="C300" s="66">
        <v>132.17528622187129</v>
      </c>
      <c r="D300" s="66">
        <v>96.704590035307973</v>
      </c>
      <c r="E300" s="66">
        <v>124.74874371859295</v>
      </c>
      <c r="F300" s="66">
        <v>99.534414756383256</v>
      </c>
    </row>
    <row r="301" spans="1:6" x14ac:dyDescent="0.3">
      <c r="A301" s="54">
        <v>43901</v>
      </c>
      <c r="B301" s="66">
        <v>149.27184466019418</v>
      </c>
      <c r="C301" s="66">
        <v>130.33951835767863</v>
      </c>
      <c r="D301" s="66">
        <v>95.802275402118482</v>
      </c>
      <c r="E301" s="66">
        <v>124.49748743718594</v>
      </c>
      <c r="F301" s="66">
        <v>98.801933513241011</v>
      </c>
    </row>
    <row r="302" spans="1:6" x14ac:dyDescent="0.3">
      <c r="A302" s="54">
        <v>43902</v>
      </c>
      <c r="B302" s="66">
        <v>133.95746648173835</v>
      </c>
      <c r="C302" s="66">
        <v>119.02881958152388</v>
      </c>
      <c r="D302" s="66">
        <v>79.384072185170666</v>
      </c>
      <c r="E302" s="66">
        <v>117.25293132328306</v>
      </c>
      <c r="F302" s="66">
        <v>87.461819044512339</v>
      </c>
    </row>
    <row r="303" spans="1:6" x14ac:dyDescent="0.3">
      <c r="A303" s="54">
        <v>43903</v>
      </c>
      <c r="B303" s="66">
        <v>142.39482200647251</v>
      </c>
      <c r="C303" s="66">
        <v>124.31898934070271</v>
      </c>
      <c r="D303" s="66">
        <v>77.814829344841115</v>
      </c>
      <c r="E303" s="66">
        <v>119.93299832495812</v>
      </c>
      <c r="F303" s="66">
        <v>88.716230242282265</v>
      </c>
    </row>
    <row r="304" spans="1:6" x14ac:dyDescent="0.3">
      <c r="A304" s="54">
        <v>43906</v>
      </c>
      <c r="B304" s="66">
        <v>141.0078594544614</v>
      </c>
      <c r="C304" s="66">
        <v>117.48914330833004</v>
      </c>
      <c r="D304" s="66">
        <v>71.12593173793644</v>
      </c>
      <c r="E304" s="66">
        <v>114.78224455611389</v>
      </c>
      <c r="F304" s="66">
        <v>84.407342605498059</v>
      </c>
    </row>
    <row r="305" spans="1:6" x14ac:dyDescent="0.3">
      <c r="A305" s="54">
        <v>43907</v>
      </c>
      <c r="B305" s="66">
        <v>145.80443828016644</v>
      </c>
      <c r="C305" s="66">
        <v>122.87801026450849</v>
      </c>
      <c r="D305" s="66">
        <v>69.909768536681057</v>
      </c>
      <c r="E305" s="66">
        <v>116.95979899497489</v>
      </c>
      <c r="F305" s="66">
        <v>86.317131757658444</v>
      </c>
    </row>
    <row r="306" spans="1:6" x14ac:dyDescent="0.3">
      <c r="A306" s="54">
        <v>43908</v>
      </c>
      <c r="B306" s="66">
        <v>147.36477115117893</v>
      </c>
      <c r="C306" s="66">
        <v>113.67943150414528</v>
      </c>
      <c r="D306" s="66">
        <v>59.474303648489609</v>
      </c>
      <c r="E306" s="66">
        <v>109.92462311557789</v>
      </c>
      <c r="F306" s="66">
        <v>82.933483585896042</v>
      </c>
    </row>
    <row r="307" spans="1:6" x14ac:dyDescent="0.3">
      <c r="A307" s="54">
        <v>43909</v>
      </c>
      <c r="B307" s="66">
        <v>150.71659731853907</v>
      </c>
      <c r="C307" s="66">
        <v>116.44295302013421</v>
      </c>
      <c r="D307" s="66">
        <v>59.37622597096901</v>
      </c>
      <c r="E307" s="66">
        <v>117.25293132328306</v>
      </c>
      <c r="F307" s="66">
        <v>85.347409626049057</v>
      </c>
    </row>
    <row r="308" spans="1:6" x14ac:dyDescent="0.3">
      <c r="A308" s="54">
        <v>43910</v>
      </c>
      <c r="B308" s="66">
        <v>151.41007859454461</v>
      </c>
      <c r="C308" s="66">
        <v>122.77931306750887</v>
      </c>
      <c r="D308" s="66">
        <v>66.104354648881923</v>
      </c>
      <c r="E308" s="66">
        <v>126.92629815745393</v>
      </c>
      <c r="F308" s="66">
        <v>86.901337445508744</v>
      </c>
    </row>
    <row r="309" spans="1:6" x14ac:dyDescent="0.3">
      <c r="A309" s="54">
        <v>43913</v>
      </c>
      <c r="B309" s="66">
        <v>144.70642625982433</v>
      </c>
      <c r="C309" s="66">
        <v>122.93722858270823</v>
      </c>
      <c r="D309" s="66">
        <v>63.672028246371127</v>
      </c>
      <c r="E309" s="66">
        <v>126.34003350083751</v>
      </c>
      <c r="F309" s="66">
        <v>83.161827941045658</v>
      </c>
    </row>
    <row r="310" spans="1:6" x14ac:dyDescent="0.3">
      <c r="A310" s="54">
        <v>43914</v>
      </c>
      <c r="B310" s="66">
        <v>160.19417475728156</v>
      </c>
      <c r="C310" s="66">
        <v>133.89261744966441</v>
      </c>
      <c r="D310" s="66">
        <v>74.244801883091412</v>
      </c>
      <c r="E310" s="66">
        <v>134.25460636515913</v>
      </c>
      <c r="F310" s="66">
        <v>90.151537617508382</v>
      </c>
    </row>
    <row r="311" spans="1:6" x14ac:dyDescent="0.3">
      <c r="A311" s="54">
        <v>43915</v>
      </c>
      <c r="B311" s="66">
        <v>161.69671752196027</v>
      </c>
      <c r="C311" s="66">
        <v>143.50572443742598</v>
      </c>
      <c r="D311" s="66">
        <v>77.677520596312291</v>
      </c>
      <c r="E311" s="66">
        <v>137.39530988274706</v>
      </c>
      <c r="F311" s="66">
        <v>92.933187034785448</v>
      </c>
    </row>
    <row r="312" spans="1:6" x14ac:dyDescent="0.3">
      <c r="A312" s="54">
        <v>43916</v>
      </c>
      <c r="B312" s="66">
        <v>163.19926028663892</v>
      </c>
      <c r="C312" s="66">
        <v>143.58468219502564</v>
      </c>
      <c r="D312" s="66">
        <v>80.011769321302467</v>
      </c>
      <c r="E312" s="66">
        <v>140.57788944723617</v>
      </c>
      <c r="F312" s="66">
        <v>95.305595919456721</v>
      </c>
    </row>
    <row r="313" spans="1:6" x14ac:dyDescent="0.3">
      <c r="A313" s="54">
        <v>43917</v>
      </c>
      <c r="B313" s="66">
        <v>159.03837263060566</v>
      </c>
      <c r="C313" s="66">
        <v>134.87958941966048</v>
      </c>
      <c r="D313" s="66">
        <v>74.38211063162025</v>
      </c>
      <c r="E313" s="66">
        <v>135.0502512562814</v>
      </c>
      <c r="F313" s="66">
        <v>92.19774028053736</v>
      </c>
    </row>
    <row r="314" spans="1:6" x14ac:dyDescent="0.3">
      <c r="A314" s="54">
        <v>43920</v>
      </c>
      <c r="B314" s="66">
        <v>160.82986592695332</v>
      </c>
      <c r="C314" s="66">
        <v>138.17607579944729</v>
      </c>
      <c r="D314" s="66">
        <v>73.675951353471959</v>
      </c>
      <c r="E314" s="66">
        <v>133.96147403685092</v>
      </c>
      <c r="F314" s="66">
        <v>93.378013700661313</v>
      </c>
    </row>
    <row r="315" spans="1:6" x14ac:dyDescent="0.3">
      <c r="A315" s="54">
        <v>43921</v>
      </c>
      <c r="B315" s="66">
        <v>163.60379103097551</v>
      </c>
      <c r="C315" s="66">
        <v>133.61626529806551</v>
      </c>
      <c r="D315" s="66">
        <v>75.87289132993331</v>
      </c>
      <c r="E315" s="66">
        <v>131.65829145728642</v>
      </c>
      <c r="F315" s="66">
        <v>94.914148453485964</v>
      </c>
    </row>
    <row r="316" spans="1:6" x14ac:dyDescent="0.3">
      <c r="A316" s="54">
        <v>43922</v>
      </c>
      <c r="B316" s="66">
        <v>157.94036061026353</v>
      </c>
      <c r="C316" s="66">
        <v>128.16818002368731</v>
      </c>
      <c r="D316" s="66">
        <v>72.106708513142408</v>
      </c>
      <c r="E316" s="66">
        <v>123.95309882747068</v>
      </c>
      <c r="F316" s="66">
        <v>92.159188636161431</v>
      </c>
    </row>
    <row r="317" spans="1:6" x14ac:dyDescent="0.3">
      <c r="A317" s="54">
        <v>43923</v>
      </c>
      <c r="B317" s="66">
        <v>156.43781784558485</v>
      </c>
      <c r="C317" s="66">
        <v>128.44453217528621</v>
      </c>
      <c r="D317" s="66">
        <v>71.871322087092977</v>
      </c>
      <c r="E317" s="66">
        <v>125.33500837520938</v>
      </c>
      <c r="F317" s="66">
        <v>92.54767059102636</v>
      </c>
    </row>
    <row r="318" spans="1:6" x14ac:dyDescent="0.3">
      <c r="A318" s="54">
        <v>43924</v>
      </c>
      <c r="B318" s="66">
        <v>146.09338881183541</v>
      </c>
      <c r="C318" s="66">
        <v>128.3260955388867</v>
      </c>
      <c r="D318" s="66">
        <v>69.517457826598658</v>
      </c>
      <c r="E318" s="66">
        <v>126.63316582914572</v>
      </c>
      <c r="F318" s="66">
        <v>91.652086237062974</v>
      </c>
    </row>
    <row r="319" spans="1:6" x14ac:dyDescent="0.3">
      <c r="A319" s="54">
        <v>43927</v>
      </c>
      <c r="B319" s="66">
        <v>153.14378178455848</v>
      </c>
      <c r="C319" s="66">
        <v>134.12949072246349</v>
      </c>
      <c r="D319" s="66">
        <v>79.050608081600629</v>
      </c>
      <c r="E319" s="66">
        <v>126.63316582914572</v>
      </c>
      <c r="F319" s="66">
        <v>95.068355030989594</v>
      </c>
    </row>
    <row r="320" spans="1:6" x14ac:dyDescent="0.3">
      <c r="A320" s="54">
        <v>43928</v>
      </c>
      <c r="B320" s="66">
        <v>157.59361997226077</v>
      </c>
      <c r="C320" s="66">
        <v>136.00473746545597</v>
      </c>
      <c r="D320" s="66">
        <v>81.600627697136147</v>
      </c>
      <c r="E320" s="66">
        <v>129.22948073701843</v>
      </c>
      <c r="F320" s="66">
        <v>96.856558227810581</v>
      </c>
    </row>
    <row r="321" spans="1:6" x14ac:dyDescent="0.3">
      <c r="A321" s="54">
        <v>43929</v>
      </c>
      <c r="B321" s="66">
        <v>163.25705039297273</v>
      </c>
      <c r="C321" s="66">
        <v>135.49151204105803</v>
      </c>
      <c r="D321" s="66">
        <v>83.42487249901923</v>
      </c>
      <c r="E321" s="66">
        <v>133.16582914572862</v>
      </c>
      <c r="F321" s="66">
        <v>96.874351294445603</v>
      </c>
    </row>
    <row r="322" spans="1:6" x14ac:dyDescent="0.3">
      <c r="A322" s="54">
        <v>43930</v>
      </c>
      <c r="B322" s="66">
        <v>162.50577901063338</v>
      </c>
      <c r="C322" s="66">
        <v>137.1496249506514</v>
      </c>
      <c r="D322" s="66">
        <v>86.798744605727734</v>
      </c>
      <c r="E322" s="66">
        <v>134.38023450586263</v>
      </c>
      <c r="F322" s="66">
        <v>98.395658491741059</v>
      </c>
    </row>
    <row r="323" spans="1:6" x14ac:dyDescent="0.3">
      <c r="A323" s="54">
        <v>43935</v>
      </c>
      <c r="B323" s="66">
        <v>163.48821081830792</v>
      </c>
      <c r="C323" s="66">
        <v>138.96565337544413</v>
      </c>
      <c r="D323" s="66">
        <v>87.230286386818364</v>
      </c>
      <c r="E323" s="66">
        <v>140.87102177554439</v>
      </c>
      <c r="F323" s="66">
        <v>99.015450312861418</v>
      </c>
    </row>
    <row r="324" spans="1:6" x14ac:dyDescent="0.3">
      <c r="A324" s="54">
        <v>43936</v>
      </c>
      <c r="B324" s="66">
        <v>159.03837263060566</v>
      </c>
      <c r="C324" s="66">
        <v>135.01776549545991</v>
      </c>
      <c r="D324" s="66">
        <v>82.699097685366809</v>
      </c>
      <c r="E324" s="66">
        <v>141.4572864321608</v>
      </c>
      <c r="F324" s="66">
        <v>95.803801785237695</v>
      </c>
    </row>
    <row r="325" spans="1:6" x14ac:dyDescent="0.3">
      <c r="A325" s="54">
        <v>43937</v>
      </c>
      <c r="B325" s="66">
        <v>165.22191400832179</v>
      </c>
      <c r="C325" s="66">
        <v>135.33359652585867</v>
      </c>
      <c r="D325" s="66">
        <v>82.208709297763832</v>
      </c>
      <c r="E325" s="66">
        <v>139.99162479061977</v>
      </c>
      <c r="F325" s="66">
        <v>96.355386850923765</v>
      </c>
    </row>
    <row r="326" spans="1:6" x14ac:dyDescent="0.3">
      <c r="A326" s="54">
        <v>43938</v>
      </c>
      <c r="B326" s="66">
        <v>171.75219602404067</v>
      </c>
      <c r="C326" s="66">
        <v>141.33438610343464</v>
      </c>
      <c r="D326" s="66">
        <v>85.680659081992943</v>
      </c>
      <c r="E326" s="66">
        <v>143.38358458961474</v>
      </c>
      <c r="F326" s="66">
        <v>98.890898846416192</v>
      </c>
    </row>
    <row r="327" spans="1:6" x14ac:dyDescent="0.3">
      <c r="A327" s="54">
        <v>43941</v>
      </c>
      <c r="B327" s="66">
        <v>168.28478964401293</v>
      </c>
      <c r="C327" s="66">
        <v>142.3016186340308</v>
      </c>
      <c r="D327" s="66">
        <v>85.641428010984697</v>
      </c>
      <c r="E327" s="66">
        <v>145.47738693467335</v>
      </c>
      <c r="F327" s="66">
        <v>99.552207823018307</v>
      </c>
    </row>
    <row r="328" spans="1:6" x14ac:dyDescent="0.3">
      <c r="A328" s="54">
        <v>43942</v>
      </c>
      <c r="B328" s="66">
        <v>164.81738326398522</v>
      </c>
      <c r="C328" s="66">
        <v>138.17607579944729</v>
      </c>
      <c r="D328" s="66">
        <v>80.325617889368388</v>
      </c>
      <c r="E328" s="66">
        <v>140.11725293132329</v>
      </c>
      <c r="F328" s="66">
        <v>96.174490673467588</v>
      </c>
    </row>
    <row r="329" spans="1:6" x14ac:dyDescent="0.3">
      <c r="A329" s="54">
        <v>43943</v>
      </c>
      <c r="B329" s="66">
        <v>167.9380490060102</v>
      </c>
      <c r="C329" s="66">
        <v>139.53809711804183</v>
      </c>
      <c r="D329" s="66">
        <v>81.836014123185564</v>
      </c>
      <c r="E329" s="66">
        <v>140.82914572864323</v>
      </c>
      <c r="F329" s="66">
        <v>97.903383648171754</v>
      </c>
    </row>
    <row r="330" spans="1:6" x14ac:dyDescent="0.3">
      <c r="A330" s="54">
        <v>43944</v>
      </c>
      <c r="B330" s="66">
        <v>169.3828016643551</v>
      </c>
      <c r="C330" s="66">
        <v>137.64311093564942</v>
      </c>
      <c r="D330" s="66">
        <v>84.366418203216952</v>
      </c>
      <c r="E330" s="66">
        <v>146.77554438860972</v>
      </c>
      <c r="F330" s="66">
        <v>98.822692090981889</v>
      </c>
    </row>
    <row r="331" spans="1:6" x14ac:dyDescent="0.3">
      <c r="A331" s="54">
        <v>43945</v>
      </c>
      <c r="B331" s="66">
        <v>166.49329634766531</v>
      </c>
      <c r="C331" s="66">
        <v>134.56375838926175</v>
      </c>
      <c r="D331" s="66">
        <v>82.7775598273833</v>
      </c>
      <c r="E331" s="66">
        <v>141.20603015075375</v>
      </c>
      <c r="F331" s="66">
        <v>97.740280537350614</v>
      </c>
    </row>
    <row r="332" spans="1:6" x14ac:dyDescent="0.3">
      <c r="A332" s="54">
        <v>43948</v>
      </c>
      <c r="B332" s="66">
        <v>169.90291262135923</v>
      </c>
      <c r="C332" s="66">
        <v>138.5511251480458</v>
      </c>
      <c r="D332" s="66">
        <v>85.386426049431151</v>
      </c>
      <c r="E332" s="66">
        <v>143.55108877721943</v>
      </c>
      <c r="F332" s="66">
        <v>99.475104534266492</v>
      </c>
    </row>
    <row r="333" spans="1:6" x14ac:dyDescent="0.3">
      <c r="A333" s="54">
        <v>43949</v>
      </c>
      <c r="B333" s="66">
        <v>168.63153028201575</v>
      </c>
      <c r="C333" s="66">
        <v>140.93959731543623</v>
      </c>
      <c r="D333" s="66">
        <v>87.916830129462539</v>
      </c>
      <c r="E333" s="66">
        <v>141.70854271356782</v>
      </c>
      <c r="F333" s="66">
        <v>101.15061830906558</v>
      </c>
    </row>
    <row r="334" spans="1:6" x14ac:dyDescent="0.3">
      <c r="A334" s="54">
        <v>43950</v>
      </c>
      <c r="B334" s="66">
        <v>169.15164123901988</v>
      </c>
      <c r="C334" s="66">
        <v>142.04500592183183</v>
      </c>
      <c r="D334" s="66">
        <v>93.644566496665377</v>
      </c>
      <c r="E334" s="66">
        <v>142.62981574539364</v>
      </c>
      <c r="F334" s="66">
        <v>102.9210284392515</v>
      </c>
    </row>
    <row r="335" spans="1:6" x14ac:dyDescent="0.3">
      <c r="A335" s="54">
        <v>43951</v>
      </c>
      <c r="B335" s="66">
        <v>165.74202496532595</v>
      </c>
      <c r="C335" s="66">
        <v>139.14330833004342</v>
      </c>
      <c r="D335" s="66">
        <v>90.290309925460974</v>
      </c>
      <c r="E335" s="66">
        <v>139.82412060301505</v>
      </c>
      <c r="F335" s="66">
        <v>100.83627413184661</v>
      </c>
    </row>
    <row r="336" spans="1:6" x14ac:dyDescent="0.3">
      <c r="A336" s="54">
        <v>43955</v>
      </c>
      <c r="B336" s="66">
        <v>168.16920943134537</v>
      </c>
      <c r="C336" s="66">
        <v>133.65574417686537</v>
      </c>
      <c r="D336" s="66">
        <v>85.602196939976466</v>
      </c>
      <c r="E336" s="66">
        <v>135.30150753768845</v>
      </c>
      <c r="F336" s="66">
        <v>97.399246760179125</v>
      </c>
    </row>
    <row r="337" spans="1:6" x14ac:dyDescent="0.3">
      <c r="A337" s="54">
        <v>43956</v>
      </c>
      <c r="B337" s="66">
        <v>167.12898751733704</v>
      </c>
      <c r="C337" s="66">
        <v>135.21515988945913</v>
      </c>
      <c r="D337" s="66">
        <v>89.642997253825044</v>
      </c>
      <c r="E337" s="66">
        <v>139.40536013400333</v>
      </c>
      <c r="F337" s="66">
        <v>99.492897600901514</v>
      </c>
    </row>
    <row r="338" spans="1:6" x14ac:dyDescent="0.3">
      <c r="A338" s="54">
        <v>43957</v>
      </c>
      <c r="B338" s="66">
        <v>169.32501155802126</v>
      </c>
      <c r="C338" s="66">
        <v>132.80694828266874</v>
      </c>
      <c r="D338" s="66">
        <v>88.877991369164391</v>
      </c>
      <c r="E338" s="66">
        <v>136.09715242881072</v>
      </c>
      <c r="F338" s="66">
        <v>99.148898312624183</v>
      </c>
    </row>
    <row r="339" spans="1:6" x14ac:dyDescent="0.3">
      <c r="A339" s="54">
        <v>43958</v>
      </c>
      <c r="B339" s="66">
        <v>168.34257975034677</v>
      </c>
      <c r="C339" s="66">
        <v>136.41926569285431</v>
      </c>
      <c r="D339" s="66">
        <v>90.211847783444497</v>
      </c>
      <c r="E339" s="66">
        <v>140.74539363484087</v>
      </c>
      <c r="F339" s="66">
        <v>100.22834435514963</v>
      </c>
    </row>
    <row r="340" spans="1:6" x14ac:dyDescent="0.3">
      <c r="A340" s="54">
        <v>43959</v>
      </c>
      <c r="B340" s="66">
        <v>169.26722145168748</v>
      </c>
      <c r="C340" s="66">
        <v>139.06435057244374</v>
      </c>
      <c r="D340" s="66">
        <v>92.193016869360548</v>
      </c>
      <c r="E340" s="66">
        <v>142.3366834170854</v>
      </c>
      <c r="F340" s="66">
        <v>101.13875626464221</v>
      </c>
    </row>
    <row r="341" spans="1:6" x14ac:dyDescent="0.3">
      <c r="A341" s="54">
        <v>43962</v>
      </c>
      <c r="B341" s="66">
        <v>170.65418400369859</v>
      </c>
      <c r="C341" s="66">
        <v>137.74180813264903</v>
      </c>
      <c r="D341" s="66">
        <v>90.329540996469206</v>
      </c>
      <c r="E341" s="66">
        <v>138.48408710217754</v>
      </c>
      <c r="F341" s="66">
        <v>100.73841226535394</v>
      </c>
    </row>
    <row r="342" spans="1:6" x14ac:dyDescent="0.3">
      <c r="A342" s="54">
        <v>43963</v>
      </c>
      <c r="B342" s="66">
        <v>168.92048081368472</v>
      </c>
      <c r="C342" s="66">
        <v>136.93249111725228</v>
      </c>
      <c r="D342" s="66">
        <v>90.800313848568067</v>
      </c>
      <c r="E342" s="66">
        <v>140.36850921273029</v>
      </c>
      <c r="F342" s="66">
        <v>100.99641173156193</v>
      </c>
    </row>
    <row r="343" spans="1:6" x14ac:dyDescent="0.3">
      <c r="A343" s="54">
        <v>43964</v>
      </c>
      <c r="B343" s="66">
        <v>166.4355062413315</v>
      </c>
      <c r="C343" s="66">
        <v>132.2739834188709</v>
      </c>
      <c r="D343" s="66">
        <v>84.052569635151045</v>
      </c>
      <c r="E343" s="66">
        <v>141.03852596314908</v>
      </c>
      <c r="F343" s="66">
        <v>99.039174401708152</v>
      </c>
    </row>
    <row r="344" spans="1:6" x14ac:dyDescent="0.3">
      <c r="A344" s="54">
        <v>43965</v>
      </c>
      <c r="B344" s="66">
        <v>164.35506241331484</v>
      </c>
      <c r="C344" s="66">
        <v>130.67508882747728</v>
      </c>
      <c r="D344" s="66">
        <v>80.914083954491971</v>
      </c>
      <c r="E344" s="66">
        <v>139.65661641541038</v>
      </c>
      <c r="F344" s="66">
        <v>96.886213338868956</v>
      </c>
    </row>
    <row r="345" spans="1:6" x14ac:dyDescent="0.3">
      <c r="A345" s="54">
        <v>43966</v>
      </c>
      <c r="B345" s="66">
        <v>167.47572815533982</v>
      </c>
      <c r="C345" s="66">
        <v>130.37899723647848</v>
      </c>
      <c r="D345" s="66">
        <v>83.307179285994522</v>
      </c>
      <c r="E345" s="66">
        <v>139.27973199329983</v>
      </c>
      <c r="F345" s="66">
        <v>97.339936538062346</v>
      </c>
    </row>
    <row r="346" spans="1:6" x14ac:dyDescent="0.3">
      <c r="A346" s="54">
        <v>43969</v>
      </c>
      <c r="B346" s="66">
        <v>173.54368932038838</v>
      </c>
      <c r="C346" s="66">
        <v>138.19581523884722</v>
      </c>
      <c r="D346" s="66">
        <v>89.348764221263238</v>
      </c>
      <c r="E346" s="66">
        <v>146.56616415410383</v>
      </c>
      <c r="F346" s="66">
        <v>101.29889386435752</v>
      </c>
    </row>
    <row r="347" spans="1:6" x14ac:dyDescent="0.3">
      <c r="A347" s="54">
        <v>43970</v>
      </c>
      <c r="B347" s="66">
        <v>168.86269070735091</v>
      </c>
      <c r="C347" s="66">
        <v>141.13699170943545</v>
      </c>
      <c r="D347" s="66">
        <v>89.623381718320914</v>
      </c>
      <c r="E347" s="66">
        <v>144.47236180904522</v>
      </c>
      <c r="F347" s="66">
        <v>100.67613653213132</v>
      </c>
    </row>
    <row r="348" spans="1:6" x14ac:dyDescent="0.3">
      <c r="A348" s="54">
        <v>43971</v>
      </c>
      <c r="B348" s="66">
        <v>167.88025889967639</v>
      </c>
      <c r="C348" s="66">
        <v>142.81484405842872</v>
      </c>
      <c r="D348" s="66">
        <v>90.506080816006289</v>
      </c>
      <c r="E348" s="66">
        <v>145.22613065326632</v>
      </c>
      <c r="F348" s="66">
        <v>101.66365173037573</v>
      </c>
    </row>
    <row r="349" spans="1:6" x14ac:dyDescent="0.3">
      <c r="A349" s="54">
        <v>43972</v>
      </c>
      <c r="B349" s="66">
        <v>167.12898751733704</v>
      </c>
      <c r="C349" s="66">
        <v>142.06474536123176</v>
      </c>
      <c r="D349" s="66">
        <v>89.839152608866229</v>
      </c>
      <c r="E349" s="66">
        <v>144.68174204355108</v>
      </c>
      <c r="F349" s="66">
        <v>100.90448088728093</v>
      </c>
    </row>
    <row r="350" spans="1:6" x14ac:dyDescent="0.3">
      <c r="A350" s="54">
        <v>43973</v>
      </c>
      <c r="B350" s="66">
        <v>169.67175219602407</v>
      </c>
      <c r="C350" s="66">
        <v>140.26845637583892</v>
      </c>
      <c r="D350" s="66">
        <v>91.329933307179303</v>
      </c>
      <c r="E350" s="66">
        <v>146.10552763819095</v>
      </c>
      <c r="F350" s="66">
        <v>100.87779128732839</v>
      </c>
    </row>
    <row r="351" spans="1:6" x14ac:dyDescent="0.3">
      <c r="A351" s="54">
        <v>43976</v>
      </c>
      <c r="B351" s="66">
        <v>172.67683772538143</v>
      </c>
      <c r="C351" s="66">
        <v>142.89380181602843</v>
      </c>
      <c r="D351" s="66">
        <v>92.977638289525316</v>
      </c>
      <c r="E351" s="66">
        <v>146.60804020100502</v>
      </c>
      <c r="F351" s="66">
        <v>102.36351235135376</v>
      </c>
    </row>
    <row r="352" spans="1:6" x14ac:dyDescent="0.3">
      <c r="A352" s="54">
        <v>43977</v>
      </c>
      <c r="B352" s="66">
        <v>172.67683772538143</v>
      </c>
      <c r="C352" s="66">
        <v>144.25582313462294</v>
      </c>
      <c r="D352" s="66">
        <v>96.586896822283265</v>
      </c>
      <c r="E352" s="66">
        <v>148.65996649916246</v>
      </c>
      <c r="F352" s="66">
        <v>103.4726135049376</v>
      </c>
    </row>
    <row r="353" spans="1:6" x14ac:dyDescent="0.3">
      <c r="A353" s="54">
        <v>43978</v>
      </c>
      <c r="B353" s="66">
        <v>170.65418400369859</v>
      </c>
      <c r="C353" s="66">
        <v>147.59178839320964</v>
      </c>
      <c r="D353" s="66">
        <v>99.646920360925847</v>
      </c>
      <c r="E353" s="66">
        <v>149.07872696817418</v>
      </c>
      <c r="F353" s="66">
        <v>103.71875092672222</v>
      </c>
    </row>
    <row r="354" spans="1:6" x14ac:dyDescent="0.3">
      <c r="A354" s="54">
        <v>43979</v>
      </c>
      <c r="B354" s="66">
        <v>175.45076282940363</v>
      </c>
      <c r="C354" s="66">
        <v>152.70430319778919</v>
      </c>
      <c r="D354" s="66">
        <v>99.607689289917616</v>
      </c>
      <c r="E354" s="66">
        <v>156.32328308207707</v>
      </c>
      <c r="F354" s="66">
        <v>105.4150232792622</v>
      </c>
    </row>
    <row r="355" spans="1:6" x14ac:dyDescent="0.3">
      <c r="A355" s="54">
        <v>43980</v>
      </c>
      <c r="B355" s="66">
        <v>175.56634304207122</v>
      </c>
      <c r="C355" s="66">
        <v>148.04579549940783</v>
      </c>
      <c r="D355" s="66">
        <v>95.93958415064732</v>
      </c>
      <c r="E355" s="66">
        <v>156.57453936348406</v>
      </c>
      <c r="F355" s="66">
        <v>103.8996471041784</v>
      </c>
    </row>
    <row r="356" spans="1:6" x14ac:dyDescent="0.3">
      <c r="A356" s="54">
        <v>43984</v>
      </c>
      <c r="B356" s="66">
        <v>176.25982431807677</v>
      </c>
      <c r="C356" s="66">
        <v>151.9739439399921</v>
      </c>
      <c r="D356" s="66">
        <v>99.764613573950584</v>
      </c>
      <c r="E356" s="66">
        <v>157.99832495812396</v>
      </c>
      <c r="F356" s="66">
        <v>106.69019305477299</v>
      </c>
    </row>
    <row r="357" spans="1:6" x14ac:dyDescent="0.3">
      <c r="A357" s="54">
        <v>43985</v>
      </c>
      <c r="B357" s="66">
        <v>181.51872399445216</v>
      </c>
      <c r="C357" s="66">
        <v>155.32964863797866</v>
      </c>
      <c r="D357" s="66">
        <v>103.25617889368381</v>
      </c>
      <c r="E357" s="66">
        <v>161.89279731993301</v>
      </c>
      <c r="F357" s="66">
        <v>109.40363571661578</v>
      </c>
    </row>
    <row r="358" spans="1:6" x14ac:dyDescent="0.3">
      <c r="A358" s="54">
        <v>43986</v>
      </c>
      <c r="B358" s="66">
        <v>179.38049006010169</v>
      </c>
      <c r="C358" s="66">
        <v>153.98736675878405</v>
      </c>
      <c r="D358" s="66">
        <v>102.07924676343664</v>
      </c>
      <c r="E358" s="66">
        <v>162.06030150753767</v>
      </c>
      <c r="F358" s="66">
        <v>108.61184425135673</v>
      </c>
    </row>
    <row r="359" spans="1:6" x14ac:dyDescent="0.3">
      <c r="A359" s="54">
        <v>43987</v>
      </c>
      <c r="B359" s="66">
        <v>177.87794729542304</v>
      </c>
      <c r="C359" s="66">
        <v>159.59336754836161</v>
      </c>
      <c r="D359" s="66">
        <v>108.19929384072185</v>
      </c>
      <c r="E359" s="66">
        <v>164.61474036850922</v>
      </c>
      <c r="F359" s="66">
        <v>111.30156282435277</v>
      </c>
    </row>
    <row r="360" spans="1:6" x14ac:dyDescent="0.3">
      <c r="A360" s="54">
        <v>43990</v>
      </c>
      <c r="B360" s="66">
        <v>175.21960240406841</v>
      </c>
      <c r="C360" s="66">
        <v>156.37583892617451</v>
      </c>
      <c r="D360" s="66">
        <v>108.78775990584543</v>
      </c>
      <c r="E360" s="66">
        <v>161.22278056951421</v>
      </c>
      <c r="F360" s="66">
        <v>110.9457014916521</v>
      </c>
    </row>
    <row r="361" spans="1:6" x14ac:dyDescent="0.3">
      <c r="A361" s="54">
        <v>43991</v>
      </c>
      <c r="B361" s="66">
        <v>177.24225612575125</v>
      </c>
      <c r="C361" s="66">
        <v>156.06000789577575</v>
      </c>
      <c r="D361" s="66">
        <v>105.06080816006278</v>
      </c>
      <c r="E361" s="66">
        <v>160.17587939698493</v>
      </c>
      <c r="F361" s="66">
        <v>109.58749740517779</v>
      </c>
    </row>
    <row r="362" spans="1:6" x14ac:dyDescent="0.3">
      <c r="A362" s="54">
        <v>43992</v>
      </c>
      <c r="B362" s="66">
        <v>178.57142857142858</v>
      </c>
      <c r="C362" s="66">
        <v>157.28385313857086</v>
      </c>
      <c r="D362" s="66">
        <v>104.00156924284035</v>
      </c>
      <c r="E362" s="66">
        <v>160.59463986599664</v>
      </c>
      <c r="F362" s="66">
        <v>109.17529136146615</v>
      </c>
    </row>
    <row r="363" spans="1:6" x14ac:dyDescent="0.3">
      <c r="A363" s="54">
        <v>43993</v>
      </c>
      <c r="B363" s="66">
        <v>172.15672676837727</v>
      </c>
      <c r="C363" s="66">
        <v>148.08527437820766</v>
      </c>
      <c r="D363" s="66">
        <v>96.135739505688505</v>
      </c>
      <c r="E363" s="66">
        <v>155.90452261306532</v>
      </c>
      <c r="F363" s="66">
        <v>104.70330061386079</v>
      </c>
    </row>
    <row r="364" spans="1:6" x14ac:dyDescent="0.3">
      <c r="A364" s="54">
        <v>43994</v>
      </c>
      <c r="B364" s="66">
        <v>171.80998613037451</v>
      </c>
      <c r="C364" s="66">
        <v>149.68416896960125</v>
      </c>
      <c r="D364" s="66">
        <v>98.313063946645741</v>
      </c>
      <c r="E364" s="66">
        <v>154.60636515912896</v>
      </c>
      <c r="F364" s="66">
        <v>104.99688621333887</v>
      </c>
    </row>
    <row r="365" spans="1:6" x14ac:dyDescent="0.3">
      <c r="A365" s="54">
        <v>43997</v>
      </c>
      <c r="B365" s="66">
        <v>171.28987517337032</v>
      </c>
      <c r="C365" s="66">
        <v>146.6442953020134</v>
      </c>
      <c r="D365" s="66">
        <v>99.529227147901139</v>
      </c>
      <c r="E365" s="66">
        <v>153.14070351758792</v>
      </c>
      <c r="F365" s="66">
        <v>104.70923163607249</v>
      </c>
    </row>
    <row r="366" spans="1:6" x14ac:dyDescent="0.3">
      <c r="A366" s="54">
        <v>43998</v>
      </c>
      <c r="B366" s="66">
        <v>175.91308368007395</v>
      </c>
      <c r="C366" s="66">
        <v>148.75641531780497</v>
      </c>
      <c r="D366" s="66">
        <v>101.64770498234603</v>
      </c>
      <c r="E366" s="66">
        <v>156.28140703517585</v>
      </c>
      <c r="F366" s="66">
        <v>107.7459150084517</v>
      </c>
    </row>
    <row r="367" spans="1:6" x14ac:dyDescent="0.3">
      <c r="A367" s="54">
        <v>43999</v>
      </c>
      <c r="B367" s="66">
        <v>174.4105409153953</v>
      </c>
      <c r="C367" s="66">
        <v>149.68416896960125</v>
      </c>
      <c r="D367" s="66">
        <v>100.47077285209886</v>
      </c>
      <c r="E367" s="66">
        <v>157.95644891122276</v>
      </c>
      <c r="F367" s="66">
        <v>108.54363749592241</v>
      </c>
    </row>
    <row r="368" spans="1:6" x14ac:dyDescent="0.3">
      <c r="A368" s="54">
        <v>44000</v>
      </c>
      <c r="B368" s="66">
        <v>174.17938049006011</v>
      </c>
      <c r="C368" s="66">
        <v>148.95380971180418</v>
      </c>
      <c r="D368" s="66">
        <v>101.02000784621421</v>
      </c>
      <c r="E368" s="66">
        <v>156.82579564489112</v>
      </c>
      <c r="F368" s="66">
        <v>107.76963909729844</v>
      </c>
    </row>
    <row r="369" spans="1:6" x14ac:dyDescent="0.3">
      <c r="A369" s="54">
        <v>44001</v>
      </c>
      <c r="B369" s="66">
        <v>175.33518261673601</v>
      </c>
      <c r="C369" s="66">
        <v>150.03947887879986</v>
      </c>
      <c r="D369" s="66">
        <v>101.33385641428009</v>
      </c>
      <c r="E369" s="66">
        <v>154.77386934673368</v>
      </c>
      <c r="F369" s="66">
        <v>108.37756887399543</v>
      </c>
    </row>
    <row r="370" spans="1:6" x14ac:dyDescent="0.3">
      <c r="A370" s="54">
        <v>44004</v>
      </c>
      <c r="B370" s="66">
        <v>175.79750346740639</v>
      </c>
      <c r="C370" s="66">
        <v>149.58547177260164</v>
      </c>
      <c r="D370" s="66">
        <v>99.882306786975292</v>
      </c>
      <c r="E370" s="66">
        <v>155.52763819095478</v>
      </c>
      <c r="F370" s="66">
        <v>107.55908780878384</v>
      </c>
    </row>
    <row r="371" spans="1:6" x14ac:dyDescent="0.3">
      <c r="A371" s="54">
        <v>44005</v>
      </c>
      <c r="B371" s="66">
        <v>178.68700878409615</v>
      </c>
      <c r="C371" s="66">
        <v>154.22424003158309</v>
      </c>
      <c r="D371" s="66">
        <v>102.78540604158495</v>
      </c>
      <c r="E371" s="66">
        <v>157.24455611390283</v>
      </c>
      <c r="F371" s="66">
        <v>108.95287802852822</v>
      </c>
    </row>
    <row r="372" spans="1:6" x14ac:dyDescent="0.3">
      <c r="A372" s="54">
        <v>44006</v>
      </c>
      <c r="B372" s="66">
        <v>172.85020804438284</v>
      </c>
      <c r="C372" s="66">
        <v>150.55270430319777</v>
      </c>
      <c r="D372" s="66">
        <v>96.469203609258543</v>
      </c>
      <c r="E372" s="66">
        <v>152.17755443886097</v>
      </c>
      <c r="F372" s="66">
        <v>105.91916016725484</v>
      </c>
    </row>
    <row r="373" spans="1:6" x14ac:dyDescent="0.3">
      <c r="A373" s="54">
        <v>44007</v>
      </c>
      <c r="B373" s="66">
        <v>173.25473878871938</v>
      </c>
      <c r="C373" s="66">
        <v>151.53967627319383</v>
      </c>
      <c r="D373" s="66">
        <v>98.666143585719894</v>
      </c>
      <c r="E373" s="66">
        <v>154.10385259631488</v>
      </c>
      <c r="F373" s="66">
        <v>106.68129652145548</v>
      </c>
    </row>
    <row r="374" spans="1:6" x14ac:dyDescent="0.3">
      <c r="A374" s="54">
        <v>44008</v>
      </c>
      <c r="B374" s="66">
        <v>174.98844197873325</v>
      </c>
      <c r="C374" s="66">
        <v>153.05961310698774</v>
      </c>
      <c r="D374" s="66">
        <v>99.254609650843477</v>
      </c>
      <c r="E374" s="66">
        <v>154.48073701842543</v>
      </c>
      <c r="F374" s="66">
        <v>106.26019394442632</v>
      </c>
    </row>
    <row r="375" spans="1:6" x14ac:dyDescent="0.3">
      <c r="A375" s="54">
        <v>44011</v>
      </c>
      <c r="B375" s="66">
        <v>175.56634304207122</v>
      </c>
      <c r="C375" s="66">
        <v>153.77023292538493</v>
      </c>
      <c r="D375" s="66">
        <v>100.07846214201651</v>
      </c>
      <c r="E375" s="66">
        <v>155.23450586264656</v>
      </c>
      <c r="F375" s="66">
        <v>106.72577918804306</v>
      </c>
    </row>
    <row r="376" spans="1:6" x14ac:dyDescent="0.3">
      <c r="A376" s="54">
        <v>44012</v>
      </c>
      <c r="B376" s="66">
        <v>175.50855293573738</v>
      </c>
      <c r="C376" s="66">
        <v>154.16502171338334</v>
      </c>
      <c r="D376" s="66">
        <v>100.35307963907414</v>
      </c>
      <c r="E376" s="66">
        <v>155.7370184254606</v>
      </c>
      <c r="F376" s="66">
        <v>106.85922718780583</v>
      </c>
    </row>
    <row r="377" spans="1:6" x14ac:dyDescent="0.3">
      <c r="A377" s="54">
        <v>44013</v>
      </c>
      <c r="B377" s="66">
        <v>175.04623208506703</v>
      </c>
      <c r="C377" s="66">
        <v>154.5992893801816</v>
      </c>
      <c r="D377" s="66">
        <v>101.25539427226364</v>
      </c>
      <c r="E377" s="66">
        <v>154.81574539363484</v>
      </c>
      <c r="F377" s="66">
        <v>107.11129563180215</v>
      </c>
    </row>
    <row r="378" spans="1:6" x14ac:dyDescent="0.3">
      <c r="A378" s="54">
        <v>44014</v>
      </c>
      <c r="B378" s="66">
        <v>179.03374942209896</v>
      </c>
      <c r="C378" s="66">
        <v>158.64587445716543</v>
      </c>
      <c r="D378" s="66">
        <v>103.96233817183209</v>
      </c>
      <c r="E378" s="66">
        <v>159.84087102177554</v>
      </c>
      <c r="F378" s="66">
        <v>109.21680851694791</v>
      </c>
    </row>
    <row r="379" spans="1:6" x14ac:dyDescent="0.3">
      <c r="A379" s="54">
        <v>44015</v>
      </c>
      <c r="B379" s="66">
        <v>177.53120665742026</v>
      </c>
      <c r="C379" s="66">
        <v>156.61271219897355</v>
      </c>
      <c r="D379" s="66">
        <v>102.82463711259318</v>
      </c>
      <c r="E379" s="66">
        <v>157.1608040201005</v>
      </c>
      <c r="F379" s="66">
        <v>108.36867234067793</v>
      </c>
    </row>
    <row r="380" spans="1:6" x14ac:dyDescent="0.3">
      <c r="A380" s="54">
        <v>44018</v>
      </c>
      <c r="B380" s="66">
        <v>180.998613037448</v>
      </c>
      <c r="C380" s="66">
        <v>159.49467035136203</v>
      </c>
      <c r="D380" s="66">
        <v>104.90388387602982</v>
      </c>
      <c r="E380" s="66">
        <v>161.34840871021777</v>
      </c>
      <c r="F380" s="66">
        <v>110.0827377598529</v>
      </c>
    </row>
    <row r="381" spans="1:6" x14ac:dyDescent="0.3">
      <c r="A381" s="54">
        <v>44019</v>
      </c>
      <c r="B381" s="66">
        <v>179.78502080443829</v>
      </c>
      <c r="C381" s="66">
        <v>158.96170548756413</v>
      </c>
      <c r="D381" s="66">
        <v>103.96233817183209</v>
      </c>
      <c r="E381" s="66">
        <v>160.51088777219431</v>
      </c>
      <c r="F381" s="66">
        <v>109.41549776103912</v>
      </c>
    </row>
    <row r="382" spans="1:6" x14ac:dyDescent="0.3">
      <c r="A382" s="54">
        <v>44020</v>
      </c>
      <c r="B382" s="66">
        <v>178.57142857142858</v>
      </c>
      <c r="C382" s="66">
        <v>157.83655744176866</v>
      </c>
      <c r="D382" s="66">
        <v>101.64770498234603</v>
      </c>
      <c r="E382" s="66">
        <v>160.72026800670017</v>
      </c>
      <c r="F382" s="66">
        <v>108.68005100679103</v>
      </c>
    </row>
    <row r="383" spans="1:6" x14ac:dyDescent="0.3">
      <c r="A383" s="54">
        <v>44021</v>
      </c>
      <c r="B383" s="66">
        <v>178.80258899676375</v>
      </c>
      <c r="C383" s="66">
        <v>158.29056454796682</v>
      </c>
      <c r="D383" s="66">
        <v>102.07924676343664</v>
      </c>
      <c r="E383" s="66">
        <v>160.46901172529311</v>
      </c>
      <c r="F383" s="66">
        <v>107.83784585273273</v>
      </c>
    </row>
    <row r="384" spans="1:6" x14ac:dyDescent="0.3">
      <c r="A384" s="54">
        <v>44022</v>
      </c>
      <c r="B384" s="66">
        <v>181.46093388811838</v>
      </c>
      <c r="C384" s="66">
        <v>158.19186735096721</v>
      </c>
      <c r="D384" s="66">
        <v>105.76696743821108</v>
      </c>
      <c r="E384" s="66">
        <v>161.22278056951421</v>
      </c>
      <c r="F384" s="66">
        <v>108.78384389549538</v>
      </c>
    </row>
    <row r="385" spans="1:6" x14ac:dyDescent="0.3">
      <c r="A385" s="54">
        <v>44025</v>
      </c>
      <c r="B385" s="66">
        <v>183.25242718446603</v>
      </c>
      <c r="C385" s="66">
        <v>161.21200157915516</v>
      </c>
      <c r="D385" s="66">
        <v>105.68850529619461</v>
      </c>
      <c r="E385" s="66">
        <v>162.26968174204356</v>
      </c>
      <c r="F385" s="66">
        <v>109.87218647133834</v>
      </c>
    </row>
    <row r="386" spans="1:6" x14ac:dyDescent="0.3">
      <c r="A386" s="54">
        <v>44026</v>
      </c>
      <c r="B386" s="66">
        <v>179.49607027276932</v>
      </c>
      <c r="C386" s="66">
        <v>159.75128306356098</v>
      </c>
      <c r="D386" s="66">
        <v>104.43311102393096</v>
      </c>
      <c r="E386" s="66">
        <v>157.74706867671691</v>
      </c>
      <c r="F386" s="66">
        <v>108.95287802852822</v>
      </c>
    </row>
    <row r="387" spans="1:6" x14ac:dyDescent="0.3">
      <c r="A387" s="54">
        <v>44027</v>
      </c>
      <c r="B387" s="66">
        <v>181.74988441978735</v>
      </c>
      <c r="C387" s="66">
        <v>162.67272009474931</v>
      </c>
      <c r="D387" s="66">
        <v>106.3946645743429</v>
      </c>
      <c r="E387" s="66">
        <v>159.84087102177554</v>
      </c>
      <c r="F387" s="66">
        <v>110.87156371400613</v>
      </c>
    </row>
    <row r="388" spans="1:6" x14ac:dyDescent="0.3">
      <c r="A388" s="54">
        <v>44028</v>
      </c>
      <c r="B388" s="66">
        <v>179.03374942209896</v>
      </c>
      <c r="C388" s="66">
        <v>161.13304382155545</v>
      </c>
      <c r="D388" s="66">
        <v>105.45311887014518</v>
      </c>
      <c r="E388" s="66">
        <v>156.4070351758794</v>
      </c>
      <c r="F388" s="66">
        <v>110.35556478159012</v>
      </c>
    </row>
    <row r="389" spans="1:6" x14ac:dyDescent="0.3">
      <c r="A389" s="54">
        <v>44029</v>
      </c>
      <c r="B389" s="66">
        <v>178.1091077207582</v>
      </c>
      <c r="C389" s="66">
        <v>161.96210027635215</v>
      </c>
      <c r="D389" s="66">
        <v>106.59081992938408</v>
      </c>
      <c r="E389" s="66">
        <v>157.20268006700167</v>
      </c>
      <c r="F389" s="66">
        <v>110.52756442572877</v>
      </c>
    </row>
    <row r="390" spans="1:6" x14ac:dyDescent="0.3">
      <c r="A390" s="54">
        <v>44032</v>
      </c>
      <c r="B390" s="66">
        <v>181.46093388811838</v>
      </c>
      <c r="C390" s="66">
        <v>162.96881168574814</v>
      </c>
      <c r="D390" s="66">
        <v>106.00235386426048</v>
      </c>
      <c r="E390" s="66">
        <v>158.96147403685092</v>
      </c>
      <c r="F390" s="66">
        <v>111.35790753536372</v>
      </c>
    </row>
    <row r="391" spans="1:6" x14ac:dyDescent="0.3">
      <c r="A391" s="54">
        <v>44033</v>
      </c>
      <c r="B391" s="66">
        <v>183.77253814147019</v>
      </c>
      <c r="C391" s="66">
        <v>161.84366363995261</v>
      </c>
      <c r="D391" s="66">
        <v>107.57159670459005</v>
      </c>
      <c r="E391" s="66">
        <v>158.7939698492462</v>
      </c>
      <c r="F391" s="66">
        <v>111.70783784585274</v>
      </c>
    </row>
    <row r="392" spans="1:6" x14ac:dyDescent="0.3">
      <c r="A392" s="54">
        <v>44034</v>
      </c>
      <c r="B392" s="66">
        <v>182.90568654646327</v>
      </c>
      <c r="C392" s="66">
        <v>159.49467035136203</v>
      </c>
      <c r="D392" s="66">
        <v>107.10082385249117</v>
      </c>
      <c r="E392" s="66">
        <v>156.82579564489112</v>
      </c>
      <c r="F392" s="66">
        <v>110.74404673645503</v>
      </c>
    </row>
    <row r="393" spans="1:6" x14ac:dyDescent="0.3">
      <c r="A393" s="54">
        <v>44035</v>
      </c>
      <c r="B393" s="66">
        <v>184.11927877947298</v>
      </c>
      <c r="C393" s="66">
        <v>159.33675483616264</v>
      </c>
      <c r="D393" s="66">
        <v>108.04236955668891</v>
      </c>
      <c r="E393" s="66">
        <v>157.45393634840869</v>
      </c>
      <c r="F393" s="66">
        <v>110.80632246967765</v>
      </c>
    </row>
    <row r="394" spans="1:6" x14ac:dyDescent="0.3">
      <c r="A394" s="54">
        <v>44036</v>
      </c>
      <c r="B394" s="66">
        <v>178.57142857142858</v>
      </c>
      <c r="C394" s="66">
        <v>157.56020529016976</v>
      </c>
      <c r="D394" s="66">
        <v>105.41388779913692</v>
      </c>
      <c r="E394" s="66">
        <v>155.27638190954772</v>
      </c>
      <c r="F394" s="66">
        <v>108.920257406364</v>
      </c>
    </row>
    <row r="395" spans="1:6" x14ac:dyDescent="0.3">
      <c r="A395" s="54">
        <v>44039</v>
      </c>
      <c r="B395" s="66">
        <v>179.20711974110034</v>
      </c>
      <c r="C395" s="66">
        <v>158.46821950256611</v>
      </c>
      <c r="D395" s="66">
        <v>104.74695959199687</v>
      </c>
      <c r="E395" s="66">
        <v>156.5326633165829</v>
      </c>
      <c r="F395" s="66">
        <v>108.58218914029834</v>
      </c>
    </row>
    <row r="396" spans="1:6" x14ac:dyDescent="0.3">
      <c r="A396" s="54">
        <v>44040</v>
      </c>
      <c r="B396" s="66">
        <v>177.01109570041612</v>
      </c>
      <c r="C396" s="66">
        <v>152.01342281879195</v>
      </c>
      <c r="D396" s="66">
        <v>104.08003138485682</v>
      </c>
      <c r="E396" s="66">
        <v>153.09882747068679</v>
      </c>
      <c r="F396" s="66">
        <v>109.03591233949173</v>
      </c>
    </row>
    <row r="397" spans="1:6" x14ac:dyDescent="0.3">
      <c r="A397" s="54">
        <v>44041</v>
      </c>
      <c r="B397" s="66">
        <v>177.70457697642163</v>
      </c>
      <c r="C397" s="66">
        <v>152.84247927358859</v>
      </c>
      <c r="D397" s="66">
        <v>102.66771282856024</v>
      </c>
      <c r="E397" s="66">
        <v>154.10385259631488</v>
      </c>
      <c r="F397" s="66">
        <v>108.96770558405741</v>
      </c>
    </row>
    <row r="398" spans="1:6" x14ac:dyDescent="0.3">
      <c r="A398" s="54">
        <v>44042</v>
      </c>
      <c r="B398" s="66">
        <v>176.66435506241331</v>
      </c>
      <c r="C398" s="66">
        <v>147.59178839320964</v>
      </c>
      <c r="D398" s="66">
        <v>97.744213417026288</v>
      </c>
      <c r="E398" s="66">
        <v>148.86934673366835</v>
      </c>
      <c r="F398" s="66">
        <v>106.616055277127</v>
      </c>
    </row>
    <row r="399" spans="1:6" x14ac:dyDescent="0.3">
      <c r="A399" s="54">
        <v>44043</v>
      </c>
      <c r="B399" s="66">
        <v>174.93065187239944</v>
      </c>
      <c r="C399" s="66">
        <v>144.78878799842084</v>
      </c>
      <c r="D399" s="66">
        <v>94.331110239309552</v>
      </c>
      <c r="E399" s="66">
        <v>143.67671691792293</v>
      </c>
      <c r="F399" s="66">
        <v>105.67005723436434</v>
      </c>
    </row>
    <row r="400" spans="1:6" x14ac:dyDescent="0.3">
      <c r="A400" s="54">
        <v>44046</v>
      </c>
      <c r="B400" s="66">
        <v>181.69209431345351</v>
      </c>
      <c r="C400" s="66">
        <v>146.97986577181209</v>
      </c>
      <c r="D400" s="66">
        <v>99.333071792859954</v>
      </c>
      <c r="E400" s="66">
        <v>144.59798994974875</v>
      </c>
      <c r="F400" s="66">
        <v>107.83784585273273</v>
      </c>
    </row>
    <row r="401" spans="1:6" x14ac:dyDescent="0.3">
      <c r="A401" s="54">
        <v>44047</v>
      </c>
      <c r="B401" s="66">
        <v>182.3277854831253</v>
      </c>
      <c r="C401" s="66">
        <v>146.72325305961309</v>
      </c>
      <c r="D401" s="66">
        <v>102.47155747351904</v>
      </c>
      <c r="E401" s="66">
        <v>143.96984924623115</v>
      </c>
      <c r="F401" s="66">
        <v>107.76370807508675</v>
      </c>
    </row>
    <row r="402" spans="1:6" x14ac:dyDescent="0.3">
      <c r="A402" s="54">
        <v>44048</v>
      </c>
      <c r="B402" s="66">
        <v>182.26999537679148</v>
      </c>
      <c r="C402" s="66">
        <v>148.48006316620607</v>
      </c>
      <c r="D402" s="66">
        <v>103.60925853275795</v>
      </c>
      <c r="E402" s="66">
        <v>144.89112227805694</v>
      </c>
      <c r="F402" s="66">
        <v>108.28860354082028</v>
      </c>
    </row>
    <row r="403" spans="1:6" x14ac:dyDescent="0.3">
      <c r="A403" s="54">
        <v>44049</v>
      </c>
      <c r="B403" s="66">
        <v>181.11419325011556</v>
      </c>
      <c r="C403" s="66">
        <v>147.65100671140939</v>
      </c>
      <c r="D403" s="66">
        <v>101.80462926637897</v>
      </c>
      <c r="E403" s="66">
        <v>143.7185929648241</v>
      </c>
      <c r="F403" s="66">
        <v>107.49681207556124</v>
      </c>
    </row>
    <row r="404" spans="1:6" x14ac:dyDescent="0.3">
      <c r="A404" s="54">
        <v>44050</v>
      </c>
      <c r="B404" s="66">
        <v>182.84789644012943</v>
      </c>
      <c r="C404" s="66">
        <v>147.65100671140939</v>
      </c>
      <c r="D404" s="66">
        <v>102.82463711259318</v>
      </c>
      <c r="E404" s="66">
        <v>145.05862646566163</v>
      </c>
      <c r="F404" s="66">
        <v>107.81115625278017</v>
      </c>
    </row>
    <row r="405" spans="1:6" x14ac:dyDescent="0.3">
      <c r="A405" s="54">
        <v>44053</v>
      </c>
      <c r="B405" s="66">
        <v>180.47850208044386</v>
      </c>
      <c r="C405" s="66">
        <v>146.68377418081326</v>
      </c>
      <c r="D405" s="66">
        <v>102.04001569242843</v>
      </c>
      <c r="E405" s="66">
        <v>143.09045226130652</v>
      </c>
      <c r="F405" s="66">
        <v>108.13736247442247</v>
      </c>
    </row>
    <row r="406" spans="1:6" x14ac:dyDescent="0.3">
      <c r="A406" s="54">
        <v>44054</v>
      </c>
      <c r="B406" s="66">
        <v>183.77253814147019</v>
      </c>
      <c r="C406" s="66">
        <v>151.08566916699564</v>
      </c>
      <c r="D406" s="66">
        <v>104.9823460180463</v>
      </c>
      <c r="E406" s="66">
        <v>144.72361809045228</v>
      </c>
      <c r="F406" s="66">
        <v>109.94928976009015</v>
      </c>
    </row>
    <row r="407" spans="1:6" x14ac:dyDescent="0.3">
      <c r="A407" s="54">
        <v>44055</v>
      </c>
      <c r="B407" s="66">
        <v>188.68469717984283</v>
      </c>
      <c r="C407" s="66">
        <v>154.44137386498221</v>
      </c>
      <c r="D407" s="66">
        <v>105.33542565712044</v>
      </c>
      <c r="E407" s="66">
        <v>147.52931323283082</v>
      </c>
      <c r="F407" s="66">
        <v>111.17108033569588</v>
      </c>
    </row>
    <row r="408" spans="1:6" x14ac:dyDescent="0.3">
      <c r="A408" s="54">
        <v>44056</v>
      </c>
      <c r="B408" s="66">
        <v>190.70735090152567</v>
      </c>
      <c r="C408" s="66">
        <v>154.44137386498221</v>
      </c>
      <c r="D408" s="66">
        <v>103.92310710082387</v>
      </c>
      <c r="E408" s="66">
        <v>148.36683417085428</v>
      </c>
      <c r="F408" s="66">
        <v>110.47418522582366</v>
      </c>
    </row>
    <row r="409" spans="1:6" x14ac:dyDescent="0.3">
      <c r="A409" s="54">
        <v>44057</v>
      </c>
      <c r="B409" s="66">
        <v>189.66712898751734</v>
      </c>
      <c r="C409" s="66">
        <v>152.40821160679036</v>
      </c>
      <c r="D409" s="66">
        <v>102.39309533150256</v>
      </c>
      <c r="E409" s="66">
        <v>146.98492462311557</v>
      </c>
      <c r="F409" s="66">
        <v>109.15156727261943</v>
      </c>
    </row>
    <row r="410" spans="1:6" x14ac:dyDescent="0.3">
      <c r="A410" s="54">
        <v>44060</v>
      </c>
      <c r="B410" s="66">
        <v>192.84558483587611</v>
      </c>
      <c r="C410" s="66">
        <v>153.07935254638767</v>
      </c>
      <c r="D410" s="66">
        <v>102.19693997646138</v>
      </c>
      <c r="E410" s="66">
        <v>146.81742043551088</v>
      </c>
      <c r="F410" s="66">
        <v>109.50446309421429</v>
      </c>
    </row>
    <row r="411" spans="1:6" x14ac:dyDescent="0.3">
      <c r="A411" s="54">
        <v>44061</v>
      </c>
      <c r="B411" s="66">
        <v>190.82293111419327</v>
      </c>
      <c r="C411" s="66">
        <v>152.40821160679036</v>
      </c>
      <c r="D411" s="66">
        <v>102.04001569242843</v>
      </c>
      <c r="E411" s="66">
        <v>145.51926298157454</v>
      </c>
      <c r="F411" s="66">
        <v>108.88763678419977</v>
      </c>
    </row>
    <row r="412" spans="1:6" x14ac:dyDescent="0.3">
      <c r="A412" s="54">
        <v>44062</v>
      </c>
      <c r="B412" s="66">
        <v>189.32038834951459</v>
      </c>
      <c r="C412" s="66">
        <v>152.86221871298852</v>
      </c>
      <c r="D412" s="66">
        <v>103.45233424872499</v>
      </c>
      <c r="E412" s="66">
        <v>145.22613065326632</v>
      </c>
      <c r="F412" s="66">
        <v>109.59935944960112</v>
      </c>
    </row>
    <row r="413" spans="1:6" x14ac:dyDescent="0.3">
      <c r="A413" s="54">
        <v>44063</v>
      </c>
      <c r="B413" s="66">
        <v>189.49375866851594</v>
      </c>
      <c r="C413" s="66">
        <v>151.34228187919462</v>
      </c>
      <c r="D413" s="66">
        <v>101.09846998823069</v>
      </c>
      <c r="E413" s="66">
        <v>144.51423785594639</v>
      </c>
      <c r="F413" s="66">
        <v>108.43094807390055</v>
      </c>
    </row>
    <row r="414" spans="1:6" x14ac:dyDescent="0.3">
      <c r="A414" s="54">
        <v>44064</v>
      </c>
      <c r="B414" s="66">
        <v>189.55154877484978</v>
      </c>
      <c r="C414" s="66">
        <v>152.17133833399132</v>
      </c>
      <c r="D414" s="66">
        <v>100.39231071008238</v>
      </c>
      <c r="E414" s="66">
        <v>146.356783919598</v>
      </c>
      <c r="F414" s="66">
        <v>108.2678449630794</v>
      </c>
    </row>
    <row r="415" spans="1:6" x14ac:dyDescent="0.3">
      <c r="A415" s="54">
        <v>44067</v>
      </c>
      <c r="B415" s="66">
        <v>191.747572815534</v>
      </c>
      <c r="C415" s="66">
        <v>155.32964863797866</v>
      </c>
      <c r="D415" s="66">
        <v>101.68693605335426</v>
      </c>
      <c r="E415" s="66">
        <v>147.73869346733667</v>
      </c>
      <c r="F415" s="66">
        <v>109.97597936004271</v>
      </c>
    </row>
    <row r="416" spans="1:6" x14ac:dyDescent="0.3">
      <c r="A416" s="54">
        <v>44068</v>
      </c>
      <c r="B416" s="66">
        <v>192.09431345353676</v>
      </c>
      <c r="C416" s="66">
        <v>156.75088827477299</v>
      </c>
      <c r="D416" s="66">
        <v>100.39231071008238</v>
      </c>
      <c r="E416" s="66">
        <v>148.40871021775544</v>
      </c>
      <c r="F416" s="66">
        <v>109.64977313840041</v>
      </c>
    </row>
    <row r="417" spans="1:6" x14ac:dyDescent="0.3">
      <c r="A417" s="54">
        <v>44069</v>
      </c>
      <c r="B417" s="66">
        <v>193.71243643088303</v>
      </c>
      <c r="C417" s="66">
        <v>159.0998815633636</v>
      </c>
      <c r="D417" s="66">
        <v>101.84386033738721</v>
      </c>
      <c r="E417" s="66">
        <v>151.3819095477387</v>
      </c>
      <c r="F417" s="66">
        <v>110.6491503810682</v>
      </c>
    </row>
    <row r="418" spans="1:6" x14ac:dyDescent="0.3">
      <c r="A418" s="54">
        <v>44070</v>
      </c>
      <c r="B418" s="66">
        <v>191.11188164586224</v>
      </c>
      <c r="C418" s="66">
        <v>158.31030398736675</v>
      </c>
      <c r="D418" s="66">
        <v>102.8638681836014</v>
      </c>
      <c r="E418" s="66">
        <v>150.7118927973199</v>
      </c>
      <c r="F418" s="66">
        <v>109.93742771566681</v>
      </c>
    </row>
    <row r="419" spans="1:6" x14ac:dyDescent="0.3">
      <c r="A419" s="54">
        <v>44071</v>
      </c>
      <c r="B419" s="66">
        <v>190.0138696255201</v>
      </c>
      <c r="C419" s="66">
        <v>156.47453612317409</v>
      </c>
      <c r="D419" s="66">
        <v>102.00078462142017</v>
      </c>
      <c r="E419" s="66">
        <v>150.7118927973199</v>
      </c>
      <c r="F419" s="66">
        <v>109.36804958334569</v>
      </c>
    </row>
    <row r="420" spans="1:6" x14ac:dyDescent="0.3">
      <c r="A420" s="54">
        <v>44074</v>
      </c>
      <c r="B420" s="66">
        <v>188.62690707350902</v>
      </c>
      <c r="C420" s="66">
        <v>155.07303592577969</v>
      </c>
      <c r="D420" s="66">
        <v>100.62769713613181</v>
      </c>
      <c r="E420" s="66">
        <v>150.62814070351757</v>
      </c>
      <c r="F420" s="66">
        <v>108.68894754010854</v>
      </c>
    </row>
    <row r="421" spans="1:6" x14ac:dyDescent="0.3">
      <c r="A421" s="54">
        <v>44075</v>
      </c>
      <c r="B421" s="66">
        <v>188.45353675450764</v>
      </c>
      <c r="C421" s="66">
        <v>156.61271219897355</v>
      </c>
      <c r="D421" s="66">
        <v>101.45154962730483</v>
      </c>
      <c r="E421" s="66">
        <v>150.04187604690117</v>
      </c>
      <c r="F421" s="66">
        <v>108.30936211856115</v>
      </c>
    </row>
    <row r="422" spans="1:6" x14ac:dyDescent="0.3">
      <c r="A422" s="54">
        <v>44076</v>
      </c>
      <c r="B422" s="66">
        <v>190.82293111419327</v>
      </c>
      <c r="C422" s="66">
        <v>160.77773391235689</v>
      </c>
      <c r="D422" s="66">
        <v>101.33385641428009</v>
      </c>
      <c r="E422" s="66">
        <v>154.81574539363484</v>
      </c>
      <c r="F422" s="66">
        <v>110.10349633759378</v>
      </c>
    </row>
    <row r="423" spans="1:6" x14ac:dyDescent="0.3">
      <c r="A423" s="54">
        <v>44077</v>
      </c>
      <c r="B423" s="66">
        <v>187.29773462783174</v>
      </c>
      <c r="C423" s="66">
        <v>161.23174101855506</v>
      </c>
      <c r="D423" s="66">
        <v>102.00078462142017</v>
      </c>
      <c r="E423" s="66">
        <v>154.98324958123953</v>
      </c>
      <c r="F423" s="66">
        <v>108.56143056255745</v>
      </c>
    </row>
    <row r="424" spans="1:6" x14ac:dyDescent="0.3">
      <c r="A424" s="54">
        <v>44078</v>
      </c>
      <c r="B424" s="66">
        <v>185.73740175681922</v>
      </c>
      <c r="C424" s="66">
        <v>159.04066324516384</v>
      </c>
      <c r="D424" s="66">
        <v>102.55001961553552</v>
      </c>
      <c r="E424" s="66">
        <v>154.56448911222779</v>
      </c>
      <c r="F424" s="66">
        <v>107.33074345363424</v>
      </c>
    </row>
    <row r="425" spans="1:6" x14ac:dyDescent="0.3">
      <c r="A425" s="54">
        <v>44081</v>
      </c>
      <c r="B425" s="66">
        <v>188.22237632917245</v>
      </c>
      <c r="C425" s="66">
        <v>161.38965653375442</v>
      </c>
      <c r="D425" s="66">
        <v>105.84542958022756</v>
      </c>
      <c r="E425" s="66">
        <v>154.81574539363484</v>
      </c>
      <c r="F425" s="66">
        <v>109.12191216156106</v>
      </c>
    </row>
    <row r="426" spans="1:6" x14ac:dyDescent="0.3">
      <c r="A426" s="54">
        <v>44082</v>
      </c>
      <c r="B426" s="66">
        <v>186.0263522884882</v>
      </c>
      <c r="C426" s="66">
        <v>159.65258586656137</v>
      </c>
      <c r="D426" s="66">
        <v>107.17928599450765</v>
      </c>
      <c r="E426" s="66">
        <v>153.30820770519261</v>
      </c>
      <c r="F426" s="66">
        <v>107.87046647489696</v>
      </c>
    </row>
    <row r="427" spans="1:6" x14ac:dyDescent="0.3">
      <c r="A427" s="54">
        <v>44083</v>
      </c>
      <c r="B427" s="66">
        <v>185.96856218215441</v>
      </c>
      <c r="C427" s="66">
        <v>159.51440979076196</v>
      </c>
      <c r="D427" s="66">
        <v>106.70851314240879</v>
      </c>
      <c r="E427" s="66">
        <v>154.06197654941371</v>
      </c>
      <c r="F427" s="66">
        <v>109.62011802734202</v>
      </c>
    </row>
    <row r="428" spans="1:6" x14ac:dyDescent="0.3">
      <c r="A428" s="54">
        <v>44084</v>
      </c>
      <c r="B428" s="66">
        <v>185.15950069348125</v>
      </c>
      <c r="C428" s="66">
        <v>159.63284642716147</v>
      </c>
      <c r="D428" s="66">
        <v>106.90466849744999</v>
      </c>
      <c r="E428" s="66">
        <v>153.5175879396985</v>
      </c>
      <c r="F428" s="66">
        <v>108.97660211737494</v>
      </c>
    </row>
    <row r="429" spans="1:6" x14ac:dyDescent="0.3">
      <c r="A429" s="54">
        <v>44085</v>
      </c>
      <c r="B429" s="66">
        <v>187.23994452149793</v>
      </c>
      <c r="C429" s="66">
        <v>164.46900908014211</v>
      </c>
      <c r="D429" s="66">
        <v>107.14005492349941</v>
      </c>
      <c r="E429" s="66">
        <v>155.61139028475714</v>
      </c>
      <c r="F429" s="66">
        <v>109.1189466504552</v>
      </c>
    </row>
    <row r="430" spans="1:6" x14ac:dyDescent="0.3">
      <c r="A430" s="54">
        <v>44088</v>
      </c>
      <c r="B430" s="66">
        <v>186.54646324549239</v>
      </c>
      <c r="C430" s="66">
        <v>165.90998815633634</v>
      </c>
      <c r="D430" s="66">
        <v>106.3946645743429</v>
      </c>
      <c r="E430" s="66">
        <v>154.89949748743717</v>
      </c>
      <c r="F430" s="66">
        <v>109.28204976127635</v>
      </c>
    </row>
    <row r="431" spans="1:6" x14ac:dyDescent="0.3">
      <c r="A431" s="54">
        <v>44089</v>
      </c>
      <c r="B431" s="66">
        <v>187.47110494683309</v>
      </c>
      <c r="C431" s="66">
        <v>167.39044611133042</v>
      </c>
      <c r="D431" s="66">
        <v>105.64927422518635</v>
      </c>
      <c r="E431" s="66">
        <v>157.1608040201005</v>
      </c>
      <c r="F431" s="66">
        <v>110.00859998220693</v>
      </c>
    </row>
    <row r="432" spans="1:6" x14ac:dyDescent="0.3">
      <c r="A432" s="54">
        <v>44090</v>
      </c>
      <c r="B432" s="66">
        <v>185.91077207582063</v>
      </c>
      <c r="C432" s="66">
        <v>168.23924200552702</v>
      </c>
      <c r="D432" s="66">
        <v>105.53158101216162</v>
      </c>
      <c r="E432" s="66">
        <v>158.83584589614742</v>
      </c>
      <c r="F432" s="66">
        <v>110.65211589217402</v>
      </c>
    </row>
    <row r="433" spans="1:6" x14ac:dyDescent="0.3">
      <c r="A433" s="54">
        <v>44091</v>
      </c>
      <c r="B433" s="66">
        <v>185.50624133148406</v>
      </c>
      <c r="C433" s="66">
        <v>165.81129095933676</v>
      </c>
      <c r="D433" s="66">
        <v>104.08003138485682</v>
      </c>
      <c r="E433" s="66">
        <v>158.45896147403684</v>
      </c>
      <c r="F433" s="66">
        <v>110.0886687820646</v>
      </c>
    </row>
    <row r="434" spans="1:6" x14ac:dyDescent="0.3">
      <c r="A434" s="54">
        <v>44092</v>
      </c>
      <c r="B434" s="66">
        <v>183.88811835413776</v>
      </c>
      <c r="C434" s="66">
        <v>163.38333991314647</v>
      </c>
      <c r="D434" s="66">
        <v>99.803844644958815</v>
      </c>
      <c r="E434" s="66">
        <v>155.7788944723618</v>
      </c>
      <c r="F434" s="66">
        <v>109.362118561134</v>
      </c>
    </row>
    <row r="435" spans="1:6" x14ac:dyDescent="0.3">
      <c r="A435" s="54">
        <v>44095</v>
      </c>
      <c r="B435" s="66">
        <v>178.51363846509477</v>
      </c>
      <c r="C435" s="66">
        <v>156.15870509277536</v>
      </c>
      <c r="D435" s="66">
        <v>95.861122008630844</v>
      </c>
      <c r="E435" s="66">
        <v>152.38693467336682</v>
      </c>
      <c r="F435" s="66">
        <v>105.81536727855045</v>
      </c>
    </row>
    <row r="436" spans="1:6" x14ac:dyDescent="0.3">
      <c r="A436" s="54">
        <v>44096</v>
      </c>
      <c r="B436" s="66">
        <v>180.36292186777624</v>
      </c>
      <c r="C436" s="66">
        <v>154.38215554678249</v>
      </c>
      <c r="D436" s="66">
        <v>96.645743428795612</v>
      </c>
      <c r="E436" s="66">
        <v>151.17252931323281</v>
      </c>
      <c r="F436" s="66">
        <v>106.03184958927672</v>
      </c>
    </row>
    <row r="437" spans="1:6" x14ac:dyDescent="0.3">
      <c r="A437" s="54">
        <v>44097</v>
      </c>
      <c r="B437" s="66">
        <v>180.65187239944524</v>
      </c>
      <c r="C437" s="66">
        <v>157.95499407816817</v>
      </c>
      <c r="D437" s="66">
        <v>97.096900745390357</v>
      </c>
      <c r="E437" s="66">
        <v>153.22445561139025</v>
      </c>
      <c r="F437" s="66">
        <v>106.61902078823285</v>
      </c>
    </row>
    <row r="438" spans="1:6" x14ac:dyDescent="0.3">
      <c r="A438" s="54">
        <v>44098</v>
      </c>
      <c r="B438" s="66">
        <v>181.51872399445216</v>
      </c>
      <c r="C438" s="66">
        <v>158.62613501776551</v>
      </c>
      <c r="D438" s="66">
        <v>97.469595919968626</v>
      </c>
      <c r="E438" s="66">
        <v>152.42881072026799</v>
      </c>
      <c r="F438" s="66">
        <v>105.52771270128407</v>
      </c>
    </row>
    <row r="439" spans="1:6" x14ac:dyDescent="0.3">
      <c r="A439" s="54">
        <v>44099</v>
      </c>
      <c r="B439" s="66">
        <v>179.20711974110034</v>
      </c>
      <c r="C439" s="66">
        <v>157.994472956968</v>
      </c>
      <c r="D439" s="66">
        <v>95.919968615143191</v>
      </c>
      <c r="E439" s="66">
        <v>153.05695142378559</v>
      </c>
      <c r="F439" s="66">
        <v>105.42688532368554</v>
      </c>
    </row>
    <row r="440" spans="1:6" x14ac:dyDescent="0.3">
      <c r="A440" s="54">
        <v>44102</v>
      </c>
      <c r="B440" s="66">
        <v>181.86546463245492</v>
      </c>
      <c r="C440" s="66">
        <v>160.24476904855899</v>
      </c>
      <c r="D440" s="66">
        <v>100.1961553550412</v>
      </c>
      <c r="E440" s="66">
        <v>153.55946398659967</v>
      </c>
      <c r="F440" s="66">
        <v>107.76370807508675</v>
      </c>
    </row>
    <row r="441" spans="1:6" x14ac:dyDescent="0.3">
      <c r="A441" s="54">
        <v>44103</v>
      </c>
      <c r="B441" s="66">
        <v>180.47850208044386</v>
      </c>
      <c r="C441" s="66">
        <v>161.84366363995261</v>
      </c>
      <c r="D441" s="66">
        <v>99.686151431934107</v>
      </c>
      <c r="E441" s="66">
        <v>154.52261306532662</v>
      </c>
      <c r="F441" s="66">
        <v>107.20026096497732</v>
      </c>
    </row>
    <row r="442" spans="1:6" x14ac:dyDescent="0.3">
      <c r="A442" s="54">
        <v>44104</v>
      </c>
      <c r="B442" s="66">
        <v>181.05640314378181</v>
      </c>
      <c r="C442" s="66">
        <v>157.67864192656927</v>
      </c>
      <c r="D442" s="66">
        <v>99.843075715967046</v>
      </c>
      <c r="E442" s="66">
        <v>154.14572864321607</v>
      </c>
      <c r="F442" s="66">
        <v>107.08164052074376</v>
      </c>
    </row>
    <row r="443" spans="1:6" x14ac:dyDescent="0.3">
      <c r="A443" s="54">
        <v>44105</v>
      </c>
      <c r="B443" s="66">
        <v>181.34535367545078</v>
      </c>
      <c r="C443" s="66">
        <v>161.744966442953</v>
      </c>
      <c r="D443" s="66">
        <v>100.62769713613181</v>
      </c>
      <c r="E443" s="66">
        <v>156.78391959798995</v>
      </c>
      <c r="F443" s="66">
        <v>107.29219180925833</v>
      </c>
    </row>
    <row r="444" spans="1:6" x14ac:dyDescent="0.3">
      <c r="A444" s="54">
        <v>44106</v>
      </c>
      <c r="B444" s="66">
        <v>179.61165048543691</v>
      </c>
      <c r="C444" s="66">
        <v>160.93564942755626</v>
      </c>
      <c r="D444" s="66">
        <v>98.430757159670463</v>
      </c>
      <c r="E444" s="66">
        <v>156.28140703517585</v>
      </c>
      <c r="F444" s="66">
        <v>107.55612229767802</v>
      </c>
    </row>
    <row r="445" spans="1:6" x14ac:dyDescent="0.3">
      <c r="A445" s="54">
        <v>44109</v>
      </c>
      <c r="B445" s="66">
        <v>177.76236708275545</v>
      </c>
      <c r="C445" s="66">
        <v>162.8701144887485</v>
      </c>
      <c r="D445" s="66">
        <v>97.881522165555126</v>
      </c>
      <c r="E445" s="66">
        <v>157.57956448911224</v>
      </c>
      <c r="F445" s="66">
        <v>108.42798256279471</v>
      </c>
    </row>
    <row r="446" spans="1:6" x14ac:dyDescent="0.3">
      <c r="A446" s="54">
        <v>44110</v>
      </c>
      <c r="B446" s="66">
        <v>176.14424410540917</v>
      </c>
      <c r="C446" s="66">
        <v>162.33714962495065</v>
      </c>
      <c r="D446" s="66">
        <v>98.823067869752862</v>
      </c>
      <c r="E446" s="66">
        <v>156.74204355108878</v>
      </c>
      <c r="F446" s="66">
        <v>108.50212034044068</v>
      </c>
    </row>
    <row r="447" spans="1:6" x14ac:dyDescent="0.3">
      <c r="A447" s="54">
        <v>44111</v>
      </c>
      <c r="B447" s="66">
        <v>181.17198335644937</v>
      </c>
      <c r="C447" s="66">
        <v>162.15949467035136</v>
      </c>
      <c r="D447" s="66">
        <v>99.058454295802278</v>
      </c>
      <c r="E447" s="66">
        <v>158.45896147403684</v>
      </c>
      <c r="F447" s="66">
        <v>108.3746033628896</v>
      </c>
    </row>
    <row r="448" spans="1:6" x14ac:dyDescent="0.3">
      <c r="A448" s="54">
        <v>44112</v>
      </c>
      <c r="B448" s="66">
        <v>178.62921867776237</v>
      </c>
      <c r="C448" s="66">
        <v>160.75799447295697</v>
      </c>
      <c r="D448" s="66">
        <v>98.705374656728139</v>
      </c>
      <c r="E448" s="66">
        <v>158.24958123953095</v>
      </c>
      <c r="F448" s="66">
        <v>109.22273953915958</v>
      </c>
    </row>
    <row r="449" spans="1:6" x14ac:dyDescent="0.3">
      <c r="A449" s="54">
        <v>44113</v>
      </c>
      <c r="B449" s="66">
        <v>178.97595931576512</v>
      </c>
      <c r="C449" s="66">
        <v>162.61350177654953</v>
      </c>
      <c r="D449" s="66">
        <v>97.548058061985088</v>
      </c>
      <c r="E449" s="66">
        <v>159.46398659966499</v>
      </c>
      <c r="F449" s="66">
        <v>109.82770380475075</v>
      </c>
    </row>
    <row r="450" spans="1:6" x14ac:dyDescent="0.3">
      <c r="A450" s="54">
        <v>44116</v>
      </c>
      <c r="B450" s="66">
        <v>181.28756356911697</v>
      </c>
      <c r="C450" s="66">
        <v>165.1204105803395</v>
      </c>
      <c r="D450" s="66">
        <v>98.156139662612802</v>
      </c>
      <c r="E450" s="66">
        <v>162.26968174204356</v>
      </c>
      <c r="F450" s="66">
        <v>110.61356424779811</v>
      </c>
    </row>
    <row r="451" spans="1:6" x14ac:dyDescent="0.3">
      <c r="A451" s="54">
        <v>44117</v>
      </c>
      <c r="B451" s="66">
        <v>181.86546463245492</v>
      </c>
      <c r="C451" s="66">
        <v>164.52822739834187</v>
      </c>
      <c r="D451" s="66">
        <v>97.704982346018056</v>
      </c>
      <c r="E451" s="66">
        <v>163.27470686767168</v>
      </c>
      <c r="F451" s="66">
        <v>110.00859998220693</v>
      </c>
    </row>
    <row r="452" spans="1:6" x14ac:dyDescent="0.3">
      <c r="A452" s="54">
        <v>44118</v>
      </c>
      <c r="B452" s="66">
        <v>182.15441516412389</v>
      </c>
      <c r="C452" s="66">
        <v>162.73193841294906</v>
      </c>
      <c r="D452" s="66">
        <v>97.116516280894473</v>
      </c>
      <c r="E452" s="66">
        <v>162.26968174204356</v>
      </c>
      <c r="F452" s="66">
        <v>109.90777260460843</v>
      </c>
    </row>
    <row r="453" spans="1:6" x14ac:dyDescent="0.3">
      <c r="A453" s="54">
        <v>44119</v>
      </c>
      <c r="B453" s="66">
        <v>183.13684697179841</v>
      </c>
      <c r="C453" s="66">
        <v>159.0998815633636</v>
      </c>
      <c r="D453" s="66">
        <v>95.27265594350726</v>
      </c>
      <c r="E453" s="66">
        <v>161.64154103852596</v>
      </c>
      <c r="F453" s="66">
        <v>107.62136354200649</v>
      </c>
    </row>
    <row r="454" spans="1:6" x14ac:dyDescent="0.3">
      <c r="A454" s="54">
        <v>44120</v>
      </c>
      <c r="B454" s="66">
        <v>189.37817845584837</v>
      </c>
      <c r="C454" s="66">
        <v>170.78562968811687</v>
      </c>
      <c r="D454" s="66">
        <v>97.822675559042764</v>
      </c>
      <c r="E454" s="66">
        <v>165.41038525963148</v>
      </c>
      <c r="F454" s="66">
        <v>108.97660211737494</v>
      </c>
    </row>
    <row r="455" spans="1:6" x14ac:dyDescent="0.3">
      <c r="A455" s="54">
        <v>44123</v>
      </c>
      <c r="B455" s="66">
        <v>188.22237632917245</v>
      </c>
      <c r="C455" s="66">
        <v>170.90406632451635</v>
      </c>
      <c r="D455" s="66">
        <v>99.019223224794047</v>
      </c>
      <c r="E455" s="66">
        <v>166.24790619765491</v>
      </c>
      <c r="F455" s="66">
        <v>108.77791287328371</v>
      </c>
    </row>
    <row r="456" spans="1:6" x14ac:dyDescent="0.3">
      <c r="A456" s="54">
        <v>44124</v>
      </c>
      <c r="B456" s="66">
        <v>188.16458622283866</v>
      </c>
      <c r="C456" s="66">
        <v>169.83813659692063</v>
      </c>
      <c r="D456" s="66">
        <v>97.881522165555126</v>
      </c>
      <c r="E456" s="66">
        <v>168.7185929648241</v>
      </c>
      <c r="F456" s="66">
        <v>108.39239642952462</v>
      </c>
    </row>
    <row r="457" spans="1:6" x14ac:dyDescent="0.3">
      <c r="A457" s="54">
        <v>44125</v>
      </c>
      <c r="B457" s="66">
        <v>184.69717984281093</v>
      </c>
      <c r="C457" s="66">
        <v>168.89064350572443</v>
      </c>
      <c r="D457" s="66">
        <v>97.19497842291095</v>
      </c>
      <c r="E457" s="66">
        <v>167.58793969849245</v>
      </c>
      <c r="F457" s="66">
        <v>106.99267518756858</v>
      </c>
    </row>
    <row r="458" spans="1:6" x14ac:dyDescent="0.3">
      <c r="A458" s="54">
        <v>44126</v>
      </c>
      <c r="B458" s="66">
        <v>186.08414239482201</v>
      </c>
      <c r="C458" s="66">
        <v>168.65377023292538</v>
      </c>
      <c r="D458" s="66">
        <v>98.156139662612802</v>
      </c>
      <c r="E458" s="66">
        <v>170.35175879396985</v>
      </c>
      <c r="F458" s="66">
        <v>106.83846861006494</v>
      </c>
    </row>
    <row r="459" spans="1:6" x14ac:dyDescent="0.3">
      <c r="A459" s="54">
        <v>44127</v>
      </c>
      <c r="B459" s="66">
        <v>185.50624133148406</v>
      </c>
      <c r="C459" s="66">
        <v>168.96960126332411</v>
      </c>
      <c r="D459" s="66">
        <v>98.352295017653987</v>
      </c>
      <c r="E459" s="66">
        <v>172.73869346733667</v>
      </c>
      <c r="F459" s="66">
        <v>107.49977758666707</v>
      </c>
    </row>
    <row r="460" spans="1:6" x14ac:dyDescent="0.3">
      <c r="A460" s="54">
        <v>44130</v>
      </c>
      <c r="B460" s="66">
        <v>180.70966250577902</v>
      </c>
      <c r="C460" s="66">
        <v>166.50217133833399</v>
      </c>
      <c r="D460" s="66">
        <v>95.919968615143191</v>
      </c>
      <c r="E460" s="66">
        <v>172.9899497487437</v>
      </c>
      <c r="F460" s="66">
        <v>105.55736781234246</v>
      </c>
    </row>
    <row r="461" spans="1:6" x14ac:dyDescent="0.3">
      <c r="A461" s="54">
        <v>44131</v>
      </c>
      <c r="B461" s="66">
        <v>181.40314378178454</v>
      </c>
      <c r="C461" s="66">
        <v>165.35728385313857</v>
      </c>
      <c r="D461" s="66">
        <v>93.311102393095339</v>
      </c>
      <c r="E461" s="66">
        <v>172.82244556113901</v>
      </c>
      <c r="F461" s="66">
        <v>104.55799056967467</v>
      </c>
    </row>
    <row r="462" spans="1:6" x14ac:dyDescent="0.3">
      <c r="A462" s="54">
        <v>44132</v>
      </c>
      <c r="B462" s="66">
        <v>175.50855293573738</v>
      </c>
      <c r="C462" s="66">
        <v>158.76431109356491</v>
      </c>
      <c r="D462" s="66">
        <v>88.132601020007854</v>
      </c>
      <c r="E462" s="66">
        <v>167.12730318257957</v>
      </c>
      <c r="F462" s="66">
        <v>101.4708935084962</v>
      </c>
    </row>
    <row r="463" spans="1:6" x14ac:dyDescent="0.3">
      <c r="A463" s="54">
        <v>44133</v>
      </c>
      <c r="B463" s="66">
        <v>176.66435506241331</v>
      </c>
      <c r="C463" s="66">
        <v>159.41571259376232</v>
      </c>
      <c r="D463" s="66">
        <v>89.721459395841521</v>
      </c>
      <c r="E463" s="66">
        <v>169.51423785594639</v>
      </c>
      <c r="F463" s="66">
        <v>101.34930755315679</v>
      </c>
    </row>
    <row r="464" spans="1:6" x14ac:dyDescent="0.3">
      <c r="A464" s="54">
        <v>44134</v>
      </c>
      <c r="B464" s="66">
        <v>177.01109570041612</v>
      </c>
      <c r="C464" s="66">
        <v>158.8235294117647</v>
      </c>
      <c r="D464" s="66">
        <v>90.231463318948613</v>
      </c>
      <c r="E464" s="66">
        <v>167.29480737018426</v>
      </c>
      <c r="F464" s="66">
        <v>101.52723821950713</v>
      </c>
    </row>
    <row r="465" spans="1:6" x14ac:dyDescent="0.3">
      <c r="A465" s="54">
        <v>44137</v>
      </c>
      <c r="B465" s="66">
        <v>181.69209431345351</v>
      </c>
      <c r="C465" s="66">
        <v>160.14607185155941</v>
      </c>
      <c r="D465" s="66">
        <v>92.448018830914094</v>
      </c>
      <c r="E465" s="66">
        <v>167.79731993299831</v>
      </c>
      <c r="F465" s="66">
        <v>103.15826932771863</v>
      </c>
    </row>
    <row r="466" spans="1:6" x14ac:dyDescent="0.3">
      <c r="A466" s="54">
        <v>44138</v>
      </c>
      <c r="B466" s="66">
        <v>194.5214979195562</v>
      </c>
      <c r="C466" s="66">
        <v>161.44887485195417</v>
      </c>
      <c r="D466" s="66">
        <v>95.959199686151436</v>
      </c>
      <c r="E466" s="66">
        <v>169.59798994974872</v>
      </c>
      <c r="F466" s="66">
        <v>105.5751608789775</v>
      </c>
    </row>
    <row r="467" spans="1:6" x14ac:dyDescent="0.3">
      <c r="A467" s="54">
        <v>44139</v>
      </c>
      <c r="B467" s="66">
        <v>198.97133610725845</v>
      </c>
      <c r="C467" s="66">
        <v>166.52191077773389</v>
      </c>
      <c r="D467" s="66">
        <v>97.01843860337388</v>
      </c>
      <c r="E467" s="66">
        <v>174.49748743718592</v>
      </c>
      <c r="F467" s="66">
        <v>107.73998398624003</v>
      </c>
    </row>
    <row r="468" spans="1:6" x14ac:dyDescent="0.3">
      <c r="A468" s="54">
        <v>44140</v>
      </c>
      <c r="B468" s="66">
        <v>201.74526121128068</v>
      </c>
      <c r="C468" s="66">
        <v>172.42400315831031</v>
      </c>
      <c r="D468" s="66">
        <v>99.725382502942338</v>
      </c>
      <c r="E468" s="66">
        <v>177.01005025125627</v>
      </c>
      <c r="F468" s="66">
        <v>108.86984371756473</v>
      </c>
    </row>
    <row r="469" spans="1:6" x14ac:dyDescent="0.3">
      <c r="A469" s="54">
        <v>44141</v>
      </c>
      <c r="B469" s="66">
        <v>202.03421174294962</v>
      </c>
      <c r="C469" s="66">
        <v>171.93051717331227</v>
      </c>
      <c r="D469" s="66">
        <v>98.058061985092209</v>
      </c>
      <c r="E469" s="66">
        <v>174.70686767169178</v>
      </c>
      <c r="F469" s="66">
        <v>108.65632691794431</v>
      </c>
    </row>
    <row r="470" spans="1:6" x14ac:dyDescent="0.3">
      <c r="A470" s="54">
        <v>44144</v>
      </c>
      <c r="B470" s="66">
        <v>206.36846971798431</v>
      </c>
      <c r="C470" s="66">
        <v>185.09672325305962</v>
      </c>
      <c r="D470" s="66">
        <v>103.64848960376621</v>
      </c>
      <c r="E470" s="66">
        <v>175.58626465661641</v>
      </c>
      <c r="F470" s="66">
        <v>112.98300762136356</v>
      </c>
    </row>
    <row r="471" spans="1:6" x14ac:dyDescent="0.3">
      <c r="A471" s="54">
        <v>44145</v>
      </c>
      <c r="B471" s="66">
        <v>200.06934812760056</v>
      </c>
      <c r="C471" s="66">
        <v>187.12988551125147</v>
      </c>
      <c r="D471" s="66">
        <v>106.70851314240879</v>
      </c>
      <c r="E471" s="66">
        <v>174.41373534338359</v>
      </c>
      <c r="F471" s="66">
        <v>114.00017793066637</v>
      </c>
    </row>
    <row r="472" spans="1:6" x14ac:dyDescent="0.3">
      <c r="A472" s="54">
        <v>44146</v>
      </c>
      <c r="B472" s="66">
        <v>205.09708737864077</v>
      </c>
      <c r="C472" s="66">
        <v>192.42005527043031</v>
      </c>
      <c r="D472" s="66">
        <v>106.78697528442527</v>
      </c>
      <c r="E472" s="66">
        <v>178.30820770519261</v>
      </c>
      <c r="F472" s="66">
        <v>115.22789952848373</v>
      </c>
    </row>
    <row r="473" spans="1:6" x14ac:dyDescent="0.3">
      <c r="A473" s="54">
        <v>44147</v>
      </c>
      <c r="B473" s="66">
        <v>203.82570503929728</v>
      </c>
      <c r="C473" s="66">
        <v>186.67587840505328</v>
      </c>
      <c r="D473" s="66">
        <v>104.82542173401335</v>
      </c>
      <c r="E473" s="66">
        <v>174.41373534338359</v>
      </c>
      <c r="F473" s="66">
        <v>114.21962575249847</v>
      </c>
    </row>
    <row r="474" spans="1:6" x14ac:dyDescent="0.3">
      <c r="A474" s="54">
        <v>44148</v>
      </c>
      <c r="B474" s="66">
        <v>201.68747110494684</v>
      </c>
      <c r="C474" s="66">
        <v>185.45203316225818</v>
      </c>
      <c r="D474" s="66">
        <v>107.57159670459005</v>
      </c>
      <c r="E474" s="66">
        <v>174.83249581239531</v>
      </c>
      <c r="F474" s="66">
        <v>114.22555677471013</v>
      </c>
    </row>
    <row r="475" spans="1:6" x14ac:dyDescent="0.3">
      <c r="A475" s="54">
        <v>44151</v>
      </c>
      <c r="B475" s="66">
        <v>202.26537216828481</v>
      </c>
      <c r="C475" s="66">
        <v>188.43268851164626</v>
      </c>
      <c r="D475" s="66">
        <v>111.18085523734797</v>
      </c>
      <c r="E475" s="66">
        <v>176.46566164154103</v>
      </c>
      <c r="F475" s="66">
        <v>115.57782983897276</v>
      </c>
    </row>
    <row r="476" spans="1:6" x14ac:dyDescent="0.3">
      <c r="A476" s="54">
        <v>44152</v>
      </c>
      <c r="B476" s="66">
        <v>204.80813684697182</v>
      </c>
      <c r="C476" s="66">
        <v>187.52467429924988</v>
      </c>
      <c r="D476" s="66">
        <v>111.41624166339741</v>
      </c>
      <c r="E476" s="66">
        <v>176.5075376884422</v>
      </c>
      <c r="F476" s="66">
        <v>115.30500281723555</v>
      </c>
    </row>
    <row r="477" spans="1:6" x14ac:dyDescent="0.3">
      <c r="A477" s="54">
        <v>44153</v>
      </c>
      <c r="B477" s="66">
        <v>207.7554322699954</v>
      </c>
      <c r="C477" s="66">
        <v>191.92656928543229</v>
      </c>
      <c r="D477" s="66">
        <v>112.27932522557866</v>
      </c>
      <c r="E477" s="66">
        <v>177.38693467336682</v>
      </c>
      <c r="F477" s="66">
        <v>115.81507072743989</v>
      </c>
    </row>
    <row r="478" spans="1:6" x14ac:dyDescent="0.3">
      <c r="A478" s="54">
        <v>44154</v>
      </c>
      <c r="B478" s="66">
        <v>207.98659269533056</v>
      </c>
      <c r="C478" s="66">
        <v>192.91354125542833</v>
      </c>
      <c r="D478" s="66">
        <v>110.86700666928209</v>
      </c>
      <c r="E478" s="66">
        <v>177.63819095477388</v>
      </c>
      <c r="F478" s="66">
        <v>114.94321046232318</v>
      </c>
    </row>
    <row r="479" spans="1:6" x14ac:dyDescent="0.3">
      <c r="A479" s="54">
        <v>44155</v>
      </c>
      <c r="B479" s="66">
        <v>206.3106796116505</v>
      </c>
      <c r="C479" s="66">
        <v>194.45321752862219</v>
      </c>
      <c r="D479" s="66">
        <v>110.5923891722244</v>
      </c>
      <c r="E479" s="66">
        <v>179.48073701842546</v>
      </c>
      <c r="F479" s="66">
        <v>115.53927819459685</v>
      </c>
    </row>
    <row r="480" spans="1:6" x14ac:dyDescent="0.3">
      <c r="A480" s="54">
        <v>44158</v>
      </c>
      <c r="B480" s="66">
        <v>203.99907535829865</v>
      </c>
      <c r="C480" s="66">
        <v>194.43347808922226</v>
      </c>
      <c r="D480" s="66">
        <v>110.82777559827383</v>
      </c>
      <c r="E480" s="66">
        <v>174.99999999999997</v>
      </c>
      <c r="F480" s="66">
        <v>115.31093383944724</v>
      </c>
    </row>
    <row r="481" spans="1:6" x14ac:dyDescent="0.3">
      <c r="A481" s="54">
        <v>44159</v>
      </c>
      <c r="B481" s="66">
        <v>205.55940822931115</v>
      </c>
      <c r="C481" s="66">
        <v>195.36123174101857</v>
      </c>
      <c r="D481" s="66">
        <v>114.79011377010593</v>
      </c>
      <c r="E481" s="66">
        <v>173.24120603015075</v>
      </c>
      <c r="F481" s="66">
        <v>116.36369028202012</v>
      </c>
    </row>
    <row r="482" spans="1:6" x14ac:dyDescent="0.3">
      <c r="A482" s="54">
        <v>44160</v>
      </c>
      <c r="B482" s="66">
        <v>205.03929727230701</v>
      </c>
      <c r="C482" s="66">
        <v>195.10461902881957</v>
      </c>
      <c r="D482" s="66">
        <v>112.59317379364458</v>
      </c>
      <c r="E482" s="66">
        <v>173.24120603015075</v>
      </c>
      <c r="F482" s="66">
        <v>116.27472494884495</v>
      </c>
    </row>
    <row r="483" spans="1:6" x14ac:dyDescent="0.3">
      <c r="A483" s="54">
        <v>44161</v>
      </c>
      <c r="B483" s="66">
        <v>204.34581599630147</v>
      </c>
      <c r="C483" s="66">
        <v>195.71654165021712</v>
      </c>
      <c r="D483" s="66">
        <v>109.80776775205963</v>
      </c>
      <c r="E483" s="66">
        <v>172.94807370184253</v>
      </c>
      <c r="F483" s="66">
        <v>116.13831143797636</v>
      </c>
    </row>
    <row r="484" spans="1:6" x14ac:dyDescent="0.3">
      <c r="A484" s="54">
        <v>44162</v>
      </c>
      <c r="B484" s="66">
        <v>206.36846971798431</v>
      </c>
      <c r="C484" s="66">
        <v>195.81523884721673</v>
      </c>
      <c r="D484" s="66">
        <v>107.88544527265596</v>
      </c>
      <c r="E484" s="66">
        <v>172.40368509212729</v>
      </c>
      <c r="F484" s="66">
        <v>116.61279321491061</v>
      </c>
    </row>
    <row r="485" spans="1:6" x14ac:dyDescent="0.3">
      <c r="A485" s="54">
        <v>44165</v>
      </c>
      <c r="B485" s="66">
        <v>204.34581599630147</v>
      </c>
      <c r="C485" s="66">
        <v>190.6435057244374</v>
      </c>
      <c r="D485" s="66">
        <v>104.55080423695566</v>
      </c>
      <c r="E485" s="66">
        <v>171.14740368509212</v>
      </c>
      <c r="F485" s="66">
        <v>115.46514041695086</v>
      </c>
    </row>
    <row r="486" spans="1:6" x14ac:dyDescent="0.3">
      <c r="A486" s="54">
        <v>44166</v>
      </c>
      <c r="B486" s="66">
        <v>204.75034674063801</v>
      </c>
      <c r="C486" s="66">
        <v>196.11133043821553</v>
      </c>
      <c r="D486" s="66">
        <v>109.02314633189488</v>
      </c>
      <c r="E486" s="66">
        <v>172.19430485762143</v>
      </c>
      <c r="F486" s="66">
        <v>116.218380237834</v>
      </c>
    </row>
    <row r="487" spans="1:6" x14ac:dyDescent="0.3">
      <c r="A487" s="54">
        <v>44167</v>
      </c>
      <c r="B487" s="66">
        <v>205.03929727230701</v>
      </c>
      <c r="C487" s="66">
        <v>196.54559810501382</v>
      </c>
      <c r="D487" s="66">
        <v>108.552373479796</v>
      </c>
      <c r="E487" s="66">
        <v>173.19932998324958</v>
      </c>
      <c r="F487" s="66">
        <v>116.15610450461138</v>
      </c>
    </row>
    <row r="488" spans="1:6" x14ac:dyDescent="0.3">
      <c r="A488" s="54">
        <v>44168</v>
      </c>
      <c r="B488" s="66">
        <v>205.50161812297736</v>
      </c>
      <c r="C488" s="66">
        <v>196.60481642321358</v>
      </c>
      <c r="D488" s="66">
        <v>108.552373479796</v>
      </c>
      <c r="E488" s="66">
        <v>175.83752093802343</v>
      </c>
      <c r="F488" s="66">
        <v>116.1650010379289</v>
      </c>
    </row>
    <row r="489" spans="1:6" x14ac:dyDescent="0.3">
      <c r="A489" s="54">
        <v>44169</v>
      </c>
      <c r="B489" s="66">
        <v>201.34073046694408</v>
      </c>
      <c r="C489" s="66">
        <v>194.33478089222265</v>
      </c>
      <c r="D489" s="66">
        <v>109.61161239701845</v>
      </c>
      <c r="E489" s="66">
        <v>173.03182579564489</v>
      </c>
      <c r="F489" s="66">
        <v>116.85299961448356</v>
      </c>
    </row>
    <row r="490" spans="1:6" x14ac:dyDescent="0.3">
      <c r="A490" s="54">
        <v>44172</v>
      </c>
      <c r="B490" s="66">
        <v>201.16736014794267</v>
      </c>
      <c r="C490" s="66">
        <v>194.90722463482035</v>
      </c>
      <c r="D490" s="66">
        <v>107.88544527265596</v>
      </c>
      <c r="E490" s="66">
        <v>174.16247906197654</v>
      </c>
      <c r="F490" s="66">
        <v>116.49713828178288</v>
      </c>
    </row>
    <row r="491" spans="1:6" x14ac:dyDescent="0.3">
      <c r="A491" s="54">
        <v>44173</v>
      </c>
      <c r="B491" s="66">
        <v>201.86084142394822</v>
      </c>
      <c r="C491" s="66">
        <v>195.20331622581918</v>
      </c>
      <c r="D491" s="66">
        <v>106.86543742644174</v>
      </c>
      <c r="E491" s="66">
        <v>173.7437185929648</v>
      </c>
      <c r="F491" s="66">
        <v>116.73437917025001</v>
      </c>
    </row>
    <row r="492" spans="1:6" x14ac:dyDescent="0.3">
      <c r="A492" s="54">
        <v>44174</v>
      </c>
      <c r="B492" s="66">
        <v>207.52427184466021</v>
      </c>
      <c r="C492" s="66">
        <v>196.60481642321358</v>
      </c>
      <c r="D492" s="66">
        <v>108.12083169870536</v>
      </c>
      <c r="E492" s="66">
        <v>173.82747068676716</v>
      </c>
      <c r="F492" s="66">
        <v>117.10803356958573</v>
      </c>
    </row>
    <row r="493" spans="1:6" x14ac:dyDescent="0.3">
      <c r="A493" s="54">
        <v>44175</v>
      </c>
      <c r="B493" s="66">
        <v>203.65233472029587</v>
      </c>
      <c r="C493" s="66">
        <v>197.78918278720883</v>
      </c>
      <c r="D493" s="66">
        <v>107.96390741467243</v>
      </c>
      <c r="E493" s="66">
        <v>173.36683417085425</v>
      </c>
      <c r="F493" s="66">
        <v>116.58906912606388</v>
      </c>
    </row>
    <row r="494" spans="1:6" x14ac:dyDescent="0.3">
      <c r="A494" s="54">
        <v>44176</v>
      </c>
      <c r="B494" s="66">
        <v>204.28802588996766</v>
      </c>
      <c r="C494" s="66">
        <v>197.55230951440976</v>
      </c>
      <c r="D494" s="66">
        <v>105.92389172224404</v>
      </c>
      <c r="E494" s="66">
        <v>174.83249581239531</v>
      </c>
      <c r="F494" s="66">
        <v>115.69051926099465</v>
      </c>
    </row>
    <row r="495" spans="1:6" x14ac:dyDescent="0.3">
      <c r="A495" s="54">
        <v>44179</v>
      </c>
      <c r="B495" s="66">
        <v>206.77300046232085</v>
      </c>
      <c r="C495" s="66">
        <v>201.02645084879586</v>
      </c>
      <c r="D495" s="66">
        <v>105.96312279325227</v>
      </c>
      <c r="E495" s="66">
        <v>176.84254606365158</v>
      </c>
      <c r="F495" s="66">
        <v>116.2035526823048</v>
      </c>
    </row>
    <row r="496" spans="1:6" x14ac:dyDescent="0.3">
      <c r="A496" s="54">
        <v>44180</v>
      </c>
      <c r="B496" s="66">
        <v>209.89366620434583</v>
      </c>
      <c r="C496" s="66">
        <v>200.23687327279904</v>
      </c>
      <c r="D496" s="66">
        <v>111.8085523734798</v>
      </c>
      <c r="E496" s="66">
        <v>178.72696817420436</v>
      </c>
      <c r="F496" s="66">
        <v>116.49713828178288</v>
      </c>
    </row>
    <row r="497" spans="1:6" x14ac:dyDescent="0.3">
      <c r="A497" s="54">
        <v>44181</v>
      </c>
      <c r="B497" s="66">
        <v>210.87609801202035</v>
      </c>
      <c r="C497" s="66">
        <v>199.36833793920252</v>
      </c>
      <c r="D497" s="66">
        <v>113.69164378187526</v>
      </c>
      <c r="E497" s="66">
        <v>180.48576214405358</v>
      </c>
      <c r="F497" s="66">
        <v>117.45796388007473</v>
      </c>
    </row>
    <row r="498" spans="1:6" x14ac:dyDescent="0.3">
      <c r="A498" s="54">
        <v>44182</v>
      </c>
      <c r="B498" s="66">
        <v>212.08969024503008</v>
      </c>
      <c r="C498" s="66">
        <v>198.53928148440582</v>
      </c>
      <c r="D498" s="66">
        <v>114.08395449195763</v>
      </c>
      <c r="E498" s="66">
        <v>180.48576214405358</v>
      </c>
      <c r="F498" s="66">
        <v>117.81382521277541</v>
      </c>
    </row>
    <row r="499" spans="1:6" x14ac:dyDescent="0.3">
      <c r="A499" s="54">
        <v>44183</v>
      </c>
      <c r="B499" s="66">
        <v>212.84096162736944</v>
      </c>
      <c r="C499" s="66">
        <v>197.21673904461113</v>
      </c>
      <c r="D499" s="66">
        <v>112.55394272263635</v>
      </c>
      <c r="E499" s="66">
        <v>180.02512562814067</v>
      </c>
      <c r="F499" s="66">
        <v>117.40458468016963</v>
      </c>
    </row>
    <row r="500" spans="1:6" x14ac:dyDescent="0.3">
      <c r="A500" s="54">
        <v>44186</v>
      </c>
      <c r="B500" s="66">
        <v>209.83587609801205</v>
      </c>
      <c r="C500" s="66">
        <v>193.52546387682588</v>
      </c>
      <c r="D500" s="66">
        <v>110.16084739113379</v>
      </c>
      <c r="E500" s="66">
        <v>178.60134003350083</v>
      </c>
      <c r="F500" s="66">
        <v>114.67334895169184</v>
      </c>
    </row>
    <row r="501" spans="1:6" x14ac:dyDescent="0.3">
      <c r="A501" s="54">
        <v>44187</v>
      </c>
      <c r="B501" s="66">
        <v>215.26814609338882</v>
      </c>
      <c r="C501" s="66">
        <v>194.35452033162258</v>
      </c>
      <c r="D501" s="66">
        <v>110.74931345625735</v>
      </c>
      <c r="E501" s="66">
        <v>179.22948073701841</v>
      </c>
      <c r="F501" s="66">
        <v>116.02562201595445</v>
      </c>
    </row>
    <row r="502" spans="1:6" x14ac:dyDescent="0.3">
      <c r="A502" s="54">
        <v>44188</v>
      </c>
      <c r="B502" s="66">
        <v>215.73046694405917</v>
      </c>
      <c r="C502" s="66">
        <v>195.85471772601659</v>
      </c>
      <c r="D502" s="66">
        <v>112.63240486465283</v>
      </c>
      <c r="E502" s="66">
        <v>178.30820770519261</v>
      </c>
      <c r="F502" s="66">
        <v>117.28299872483024</v>
      </c>
    </row>
    <row r="503" spans="1:6" x14ac:dyDescent="0.3">
      <c r="A503" s="54">
        <v>44193</v>
      </c>
      <c r="B503" s="66">
        <v>216.19278779472955</v>
      </c>
      <c r="C503" s="66">
        <v>198.97354915120408</v>
      </c>
      <c r="D503" s="66">
        <v>113.41702628481758</v>
      </c>
      <c r="E503" s="66">
        <v>181.99329983249581</v>
      </c>
      <c r="F503" s="66">
        <v>118.1993416565345</v>
      </c>
    </row>
    <row r="504" spans="1:6" x14ac:dyDescent="0.3">
      <c r="A504" s="54">
        <v>44194</v>
      </c>
      <c r="B504" s="66">
        <v>218.5043920480814</v>
      </c>
      <c r="C504" s="66">
        <v>202.44769048559016</v>
      </c>
      <c r="D504" s="66">
        <v>113.18163985876815</v>
      </c>
      <c r="E504" s="66">
        <v>184.79899497487438</v>
      </c>
      <c r="F504" s="66">
        <v>119.09789152160374</v>
      </c>
    </row>
    <row r="505" spans="1:6" x14ac:dyDescent="0.3">
      <c r="A505" s="54">
        <v>44195</v>
      </c>
      <c r="B505" s="66">
        <v>218.04207119741102</v>
      </c>
      <c r="C505" s="66">
        <v>202.56612712198972</v>
      </c>
      <c r="D505" s="66">
        <v>110.63162024323265</v>
      </c>
      <c r="E505" s="66">
        <v>185.09212730318256</v>
      </c>
      <c r="F505" s="66">
        <v>118.69458201120963</v>
      </c>
    </row>
    <row r="506" spans="1:6" x14ac:dyDescent="0.3">
      <c r="A506" s="54">
        <v>44200</v>
      </c>
      <c r="B506" s="66">
        <v>216.82847896440131</v>
      </c>
      <c r="C506" s="66">
        <v>202.17133833399132</v>
      </c>
      <c r="D506" s="66">
        <v>110.67085131424088</v>
      </c>
      <c r="E506" s="66">
        <v>185.17587939698493</v>
      </c>
      <c r="F506" s="66">
        <v>119.12161561045048</v>
      </c>
    </row>
    <row r="507" spans="1:6" x14ac:dyDescent="0.3">
      <c r="A507" s="54">
        <v>44201</v>
      </c>
      <c r="B507" s="66">
        <v>212.43643088303284</v>
      </c>
      <c r="C507" s="66">
        <v>199.84208448480061</v>
      </c>
      <c r="D507" s="66">
        <v>110.55315810121617</v>
      </c>
      <c r="E507" s="66">
        <v>182.1608040201005</v>
      </c>
      <c r="F507" s="66">
        <v>118.89920227751254</v>
      </c>
    </row>
    <row r="508" spans="1:6" x14ac:dyDescent="0.3">
      <c r="A508" s="54">
        <v>44202</v>
      </c>
      <c r="B508" s="66">
        <v>209.48913546000924</v>
      </c>
      <c r="C508" s="66">
        <v>198.30240821160677</v>
      </c>
      <c r="D508" s="66">
        <v>109.65084346802666</v>
      </c>
      <c r="E508" s="66">
        <v>181.74204355108876</v>
      </c>
      <c r="F508" s="66">
        <v>120.52133685240653</v>
      </c>
    </row>
    <row r="509" spans="1:6" x14ac:dyDescent="0.3">
      <c r="A509" s="54">
        <v>44203</v>
      </c>
      <c r="B509" s="66">
        <v>207.69764216366156</v>
      </c>
      <c r="C509" s="66">
        <v>203.43466245558625</v>
      </c>
      <c r="D509" s="66">
        <v>110.47469595919969</v>
      </c>
      <c r="E509" s="66">
        <v>183.29145728643215</v>
      </c>
      <c r="F509" s="66">
        <v>121.13816316242105</v>
      </c>
    </row>
    <row r="510" spans="1:6" x14ac:dyDescent="0.3">
      <c r="A510" s="54">
        <v>44204</v>
      </c>
      <c r="B510" s="66">
        <v>208.33333333333334</v>
      </c>
      <c r="C510" s="66">
        <v>207.38255033557044</v>
      </c>
      <c r="D510" s="66">
        <v>109.25853275794431</v>
      </c>
      <c r="E510" s="66">
        <v>185.8040201005025</v>
      </c>
      <c r="F510" s="66">
        <v>121.93292013878593</v>
      </c>
    </row>
    <row r="511" spans="1:6" x14ac:dyDescent="0.3">
      <c r="A511" s="54">
        <v>44207</v>
      </c>
      <c r="B511" s="66">
        <v>207.7554322699954</v>
      </c>
      <c r="C511" s="66">
        <v>206.23766285037505</v>
      </c>
      <c r="D511" s="66">
        <v>107.84621420164771</v>
      </c>
      <c r="E511" s="66">
        <v>185.97152428810719</v>
      </c>
      <c r="F511" s="66">
        <v>121.11443907357436</v>
      </c>
    </row>
    <row r="512" spans="1:6" x14ac:dyDescent="0.3">
      <c r="A512" s="54">
        <v>44208</v>
      </c>
      <c r="B512" s="66">
        <v>207.46648173832639</v>
      </c>
      <c r="C512" s="66">
        <v>203.63205684958544</v>
      </c>
      <c r="D512" s="66">
        <v>109.21930168693605</v>
      </c>
      <c r="E512" s="66">
        <v>185.21775544388609</v>
      </c>
      <c r="F512" s="66">
        <v>121.17374929569111</v>
      </c>
    </row>
    <row r="513" spans="1:6" x14ac:dyDescent="0.3">
      <c r="A513" s="54">
        <v>44209</v>
      </c>
      <c r="B513" s="66">
        <v>208.85344429033751</v>
      </c>
      <c r="C513" s="66">
        <v>202.17133833399132</v>
      </c>
      <c r="D513" s="66">
        <v>109.9646920360926</v>
      </c>
      <c r="E513" s="66">
        <v>185.8040201005025</v>
      </c>
      <c r="F513" s="66">
        <v>121.3101628065597</v>
      </c>
    </row>
    <row r="514" spans="1:6" x14ac:dyDescent="0.3">
      <c r="A514" s="54">
        <v>44210</v>
      </c>
      <c r="B514" s="66">
        <v>208.79565418400369</v>
      </c>
      <c r="C514" s="66">
        <v>200.55270430319777</v>
      </c>
      <c r="D514" s="66">
        <v>112.78932914868575</v>
      </c>
      <c r="E514" s="66">
        <v>187.8140703517588</v>
      </c>
      <c r="F514" s="66">
        <v>122.17905756057057</v>
      </c>
    </row>
    <row r="515" spans="1:6" x14ac:dyDescent="0.3">
      <c r="A515" s="54">
        <v>44211</v>
      </c>
      <c r="B515" s="66">
        <v>203.47896440129452</v>
      </c>
      <c r="C515" s="66">
        <v>195.00592183181996</v>
      </c>
      <c r="D515" s="66">
        <v>111.84778344448804</v>
      </c>
      <c r="E515" s="66">
        <v>184.46398659966499</v>
      </c>
      <c r="F515" s="66">
        <v>120.94837045164735</v>
      </c>
    </row>
    <row r="516" spans="1:6" x14ac:dyDescent="0.3">
      <c r="A516" s="54">
        <v>44214</v>
      </c>
      <c r="B516" s="66">
        <v>203.76791493296352</v>
      </c>
      <c r="C516" s="66">
        <v>197.25621792341096</v>
      </c>
      <c r="D516" s="66">
        <v>111.84778344448804</v>
      </c>
      <c r="E516" s="66">
        <v>185.84589614740366</v>
      </c>
      <c r="F516" s="66">
        <v>121.194507873432</v>
      </c>
    </row>
    <row r="517" spans="1:6" x14ac:dyDescent="0.3">
      <c r="A517" s="54">
        <v>44215</v>
      </c>
      <c r="B517" s="66">
        <v>199.83818770226537</v>
      </c>
      <c r="C517" s="66">
        <v>193.86103434662456</v>
      </c>
      <c r="D517" s="66">
        <v>112.04393879952923</v>
      </c>
      <c r="E517" s="66">
        <v>180.56951423785594</v>
      </c>
      <c r="F517" s="66">
        <v>120.96912902938823</v>
      </c>
    </row>
    <row r="518" spans="1:6" x14ac:dyDescent="0.3">
      <c r="A518" s="54">
        <v>44216</v>
      </c>
      <c r="B518" s="66">
        <v>202.95885344429033</v>
      </c>
      <c r="C518" s="66">
        <v>200.43426766679823</v>
      </c>
      <c r="D518" s="66">
        <v>115.69242840329541</v>
      </c>
      <c r="E518" s="66">
        <v>181.78391959798995</v>
      </c>
      <c r="F518" s="66">
        <v>121.83505827229324</v>
      </c>
    </row>
    <row r="519" spans="1:6" x14ac:dyDescent="0.3">
      <c r="A519" s="54">
        <v>44217</v>
      </c>
      <c r="B519" s="66">
        <v>204.63476652797041</v>
      </c>
      <c r="C519" s="66">
        <v>200.39478878799844</v>
      </c>
      <c r="D519" s="66">
        <v>116.83012946253434</v>
      </c>
      <c r="E519" s="66">
        <v>183.33333333333331</v>
      </c>
      <c r="F519" s="66">
        <v>121.84988582782243</v>
      </c>
    </row>
    <row r="520" spans="1:6" x14ac:dyDescent="0.3">
      <c r="A520" s="54">
        <v>44218</v>
      </c>
      <c r="B520" s="66">
        <v>202.09200184928341</v>
      </c>
      <c r="C520" s="66">
        <v>201.93446506119224</v>
      </c>
      <c r="D520" s="66">
        <v>117.81090623774031</v>
      </c>
      <c r="E520" s="66">
        <v>183.33333333333331</v>
      </c>
      <c r="F520" s="66">
        <v>121.15299071795025</v>
      </c>
    </row>
    <row r="521" spans="1:6" x14ac:dyDescent="0.3">
      <c r="A521" s="54">
        <v>44221</v>
      </c>
      <c r="B521" s="66">
        <v>200.82061950993992</v>
      </c>
      <c r="C521" s="66">
        <v>198.14449269640741</v>
      </c>
      <c r="D521" s="66">
        <v>115.10396233817184</v>
      </c>
      <c r="E521" s="66">
        <v>182.07705192629814</v>
      </c>
      <c r="F521" s="66">
        <v>120.14175143085912</v>
      </c>
    </row>
    <row r="522" spans="1:6" x14ac:dyDescent="0.3">
      <c r="A522" s="54">
        <v>44222</v>
      </c>
      <c r="B522" s="66">
        <v>199.72260748959781</v>
      </c>
      <c r="C522" s="66">
        <v>200.55270430319777</v>
      </c>
      <c r="D522" s="66">
        <v>117.26167124362496</v>
      </c>
      <c r="E522" s="66">
        <v>182.1608040201005</v>
      </c>
      <c r="F522" s="66">
        <v>120.90388778505977</v>
      </c>
    </row>
    <row r="523" spans="1:6" x14ac:dyDescent="0.3">
      <c r="A523" s="54">
        <v>44223</v>
      </c>
      <c r="B523" s="66">
        <v>198.27785483125291</v>
      </c>
      <c r="C523" s="66">
        <v>199.92104224240029</v>
      </c>
      <c r="D523" s="66">
        <v>114.63318948607298</v>
      </c>
      <c r="E523" s="66">
        <v>178.85259631490786</v>
      </c>
      <c r="F523" s="66">
        <v>119.50416654310372</v>
      </c>
    </row>
    <row r="524" spans="1:6" x14ac:dyDescent="0.3">
      <c r="A524" s="54">
        <v>44224</v>
      </c>
      <c r="B524" s="66">
        <v>197.75774387424875</v>
      </c>
      <c r="C524" s="66">
        <v>204.10580339518356</v>
      </c>
      <c r="D524" s="66">
        <v>113.57395056885053</v>
      </c>
      <c r="E524" s="66">
        <v>180.40201005025125</v>
      </c>
      <c r="F524" s="66">
        <v>119.62575249844312</v>
      </c>
    </row>
    <row r="525" spans="1:6" x14ac:dyDescent="0.3">
      <c r="A525" s="54">
        <v>44225</v>
      </c>
      <c r="B525" s="66">
        <v>199.08691631992605</v>
      </c>
      <c r="C525" s="66">
        <v>196.72325305961311</v>
      </c>
      <c r="D525" s="66">
        <v>112.78932914868575</v>
      </c>
      <c r="E525" s="66">
        <v>176.42378559463987</v>
      </c>
      <c r="F525" s="66">
        <v>117.38975712464044</v>
      </c>
    </row>
    <row r="526" spans="1:6" x14ac:dyDescent="0.3">
      <c r="A526" s="54">
        <v>44228</v>
      </c>
      <c r="B526" s="66">
        <v>203.88349514563106</v>
      </c>
      <c r="C526" s="66">
        <v>200.43426766679823</v>
      </c>
      <c r="D526" s="66">
        <v>113.29933307179287</v>
      </c>
      <c r="E526" s="66">
        <v>178.85259631490786</v>
      </c>
      <c r="F526" s="66">
        <v>118.84878858871326</v>
      </c>
    </row>
    <row r="527" spans="1:6" x14ac:dyDescent="0.3">
      <c r="A527" s="54">
        <v>44229</v>
      </c>
      <c r="B527" s="66">
        <v>197.81553398058253</v>
      </c>
      <c r="C527" s="66">
        <v>207.22463482037111</v>
      </c>
      <c r="D527" s="66">
        <v>116.55551196547667</v>
      </c>
      <c r="E527" s="66">
        <v>185.25963149078726</v>
      </c>
      <c r="F527" s="66">
        <v>120.37602680822042</v>
      </c>
    </row>
    <row r="528" spans="1:6" x14ac:dyDescent="0.3">
      <c r="A528" s="54">
        <v>44230</v>
      </c>
      <c r="B528" s="66">
        <v>190.59177068885808</v>
      </c>
      <c r="C528" s="66">
        <v>207.06671930517172</v>
      </c>
      <c r="D528" s="66">
        <v>118.67398979992154</v>
      </c>
      <c r="E528" s="66">
        <v>186.47403685092127</v>
      </c>
      <c r="F528" s="66">
        <v>120.77637080750867</v>
      </c>
    </row>
    <row r="529" spans="1:6" x14ac:dyDescent="0.3">
      <c r="A529" s="54">
        <v>44231</v>
      </c>
      <c r="B529" s="66">
        <v>195.7350901525659</v>
      </c>
      <c r="C529" s="66">
        <v>207.30359257797079</v>
      </c>
      <c r="D529" s="66">
        <v>118.6347587289133</v>
      </c>
      <c r="E529" s="66">
        <v>186.34840871021774</v>
      </c>
      <c r="F529" s="66">
        <v>121.44954182853415</v>
      </c>
    </row>
    <row r="530" spans="1:6" x14ac:dyDescent="0.3">
      <c r="A530" s="54">
        <v>44232</v>
      </c>
      <c r="B530" s="66">
        <v>194.29033749422101</v>
      </c>
      <c r="C530" s="66">
        <v>208.72483221476509</v>
      </c>
      <c r="D530" s="66">
        <v>119.49784229109454</v>
      </c>
      <c r="E530" s="66">
        <v>188.5678391959799</v>
      </c>
      <c r="F530" s="66">
        <v>121.44954182853415</v>
      </c>
    </row>
    <row r="531" spans="1:6" x14ac:dyDescent="0.3">
      <c r="A531" s="54">
        <v>44235</v>
      </c>
      <c r="B531" s="66">
        <v>198.79796578825705</v>
      </c>
      <c r="C531" s="66">
        <v>208.40900118436636</v>
      </c>
      <c r="D531" s="66">
        <v>119.41938014907809</v>
      </c>
      <c r="E531" s="66">
        <v>188.48408710217754</v>
      </c>
      <c r="F531" s="66">
        <v>121.81726520565819</v>
      </c>
    </row>
    <row r="532" spans="1:6" x14ac:dyDescent="0.3">
      <c r="A532" s="54">
        <v>44236</v>
      </c>
      <c r="B532" s="66">
        <v>199.14470642625986</v>
      </c>
      <c r="C532" s="66">
        <v>212.001579155152</v>
      </c>
      <c r="D532" s="66">
        <v>118.98783836798745</v>
      </c>
      <c r="E532" s="66">
        <v>191.70854271356782</v>
      </c>
      <c r="F532" s="66">
        <v>121.71050680584801</v>
      </c>
    </row>
    <row r="533" spans="1:6" x14ac:dyDescent="0.3">
      <c r="A533" s="54">
        <v>44237</v>
      </c>
      <c r="B533" s="66">
        <v>198.1044845122515</v>
      </c>
      <c r="C533" s="66">
        <v>209.04066324516384</v>
      </c>
      <c r="D533" s="66">
        <v>118.47783444488036</v>
      </c>
      <c r="E533" s="66">
        <v>189.78224455611391</v>
      </c>
      <c r="F533" s="66">
        <v>121.42878325079329</v>
      </c>
    </row>
    <row r="534" spans="1:6" x14ac:dyDescent="0.3">
      <c r="A534" s="54">
        <v>44238</v>
      </c>
      <c r="B534" s="66">
        <v>195.09939898289414</v>
      </c>
      <c r="C534" s="66">
        <v>209.83024082116066</v>
      </c>
      <c r="D534" s="66">
        <v>119.6547665751275</v>
      </c>
      <c r="E534" s="66">
        <v>192.42043551088776</v>
      </c>
      <c r="F534" s="66">
        <v>121.98629933869103</v>
      </c>
    </row>
    <row r="535" spans="1:6" x14ac:dyDescent="0.3">
      <c r="A535" s="54">
        <v>44239</v>
      </c>
      <c r="B535" s="66">
        <v>195.04160887656036</v>
      </c>
      <c r="C535" s="66">
        <v>208.96170548756413</v>
      </c>
      <c r="D535" s="66">
        <v>118.24244801883093</v>
      </c>
      <c r="E535" s="66">
        <v>193.55108877721943</v>
      </c>
      <c r="F535" s="66">
        <v>122.7721597817384</v>
      </c>
    </row>
    <row r="536" spans="1:6" x14ac:dyDescent="0.3">
      <c r="A536" s="54">
        <v>44242</v>
      </c>
      <c r="B536" s="66">
        <v>194.5214979195562</v>
      </c>
      <c r="C536" s="66">
        <v>211.56731148835371</v>
      </c>
      <c r="D536" s="66">
        <v>118.98783836798745</v>
      </c>
      <c r="E536" s="66">
        <v>194.80737018425461</v>
      </c>
      <c r="F536" s="66">
        <v>124.39429435663239</v>
      </c>
    </row>
    <row r="537" spans="1:6" x14ac:dyDescent="0.3">
      <c r="A537" s="54">
        <v>44243</v>
      </c>
      <c r="B537" s="66">
        <v>193.19232547387887</v>
      </c>
      <c r="C537" s="66">
        <v>213.10698776154754</v>
      </c>
      <c r="D537" s="66">
        <v>119.34091800706162</v>
      </c>
      <c r="E537" s="66">
        <v>196.18927973199328</v>
      </c>
      <c r="F537" s="66">
        <v>124.31422555677472</v>
      </c>
    </row>
    <row r="538" spans="1:6" x14ac:dyDescent="0.3">
      <c r="A538" s="54">
        <v>44244</v>
      </c>
      <c r="B538" s="66">
        <v>191.86315302820159</v>
      </c>
      <c r="C538" s="66">
        <v>211.21200157915516</v>
      </c>
      <c r="D538" s="66">
        <v>118.16398587681445</v>
      </c>
      <c r="E538" s="66">
        <v>194.80737018425461</v>
      </c>
      <c r="F538" s="66">
        <v>123.3949171139646</v>
      </c>
    </row>
    <row r="539" spans="1:6" x14ac:dyDescent="0.3">
      <c r="A539" s="54">
        <v>44245</v>
      </c>
      <c r="B539" s="66">
        <v>189.37817845584837</v>
      </c>
      <c r="C539" s="66">
        <v>210.81721279115672</v>
      </c>
      <c r="D539" s="66">
        <v>124.24480188309141</v>
      </c>
      <c r="E539" s="66">
        <v>195.68676716917923</v>
      </c>
      <c r="F539" s="66">
        <v>122.38664333797931</v>
      </c>
    </row>
    <row r="540" spans="1:6" x14ac:dyDescent="0.3">
      <c r="A540" s="54">
        <v>44246</v>
      </c>
      <c r="B540" s="66">
        <v>189.26259824318078</v>
      </c>
      <c r="C540" s="66">
        <v>213.89656533754439</v>
      </c>
      <c r="D540" s="66">
        <v>127.3832875637505</v>
      </c>
      <c r="E540" s="66">
        <v>201.75879396984925</v>
      </c>
      <c r="F540" s="66">
        <v>123.03312475905224</v>
      </c>
    </row>
    <row r="541" spans="1:6" x14ac:dyDescent="0.3">
      <c r="A541" s="54">
        <v>44249</v>
      </c>
      <c r="B541" s="66">
        <v>187.52889505316691</v>
      </c>
      <c r="C541" s="66">
        <v>214.33083300434265</v>
      </c>
      <c r="D541" s="66">
        <v>129.38407218517065</v>
      </c>
      <c r="E541" s="66">
        <v>199.12060301507537</v>
      </c>
      <c r="F541" s="66">
        <v>122.49340173778951</v>
      </c>
    </row>
    <row r="542" spans="1:6" x14ac:dyDescent="0.3">
      <c r="A542" s="54">
        <v>44250</v>
      </c>
      <c r="B542" s="66">
        <v>186.31530282015717</v>
      </c>
      <c r="C542" s="66">
        <v>212.94907224634821</v>
      </c>
      <c r="D542" s="66">
        <v>128.83483719105533</v>
      </c>
      <c r="E542" s="66">
        <v>197.48743718592965</v>
      </c>
      <c r="F542" s="66">
        <v>121.9774028053735</v>
      </c>
    </row>
    <row r="543" spans="1:6" x14ac:dyDescent="0.3">
      <c r="A543" s="54">
        <v>44251</v>
      </c>
      <c r="B543" s="66">
        <v>186.14193250115582</v>
      </c>
      <c r="C543" s="66">
        <v>210.3434662455586</v>
      </c>
      <c r="D543" s="66">
        <v>129.30561004315419</v>
      </c>
      <c r="E543" s="66">
        <v>196.35678391959797</v>
      </c>
      <c r="F543" s="66">
        <v>122.5378844043771</v>
      </c>
    </row>
    <row r="544" spans="1:6" x14ac:dyDescent="0.3">
      <c r="A544" s="54">
        <v>44252</v>
      </c>
      <c r="B544" s="66">
        <v>184.52380952380955</v>
      </c>
      <c r="C544" s="66">
        <v>209.63284642716147</v>
      </c>
      <c r="D544" s="66">
        <v>128.79560612004707</v>
      </c>
      <c r="E544" s="66">
        <v>195.8542713567839</v>
      </c>
      <c r="F544" s="66">
        <v>122.09898876071293</v>
      </c>
    </row>
    <row r="545" spans="1:6" x14ac:dyDescent="0.3">
      <c r="A545" s="54">
        <v>44253</v>
      </c>
      <c r="B545" s="66">
        <v>186.66204345815999</v>
      </c>
      <c r="C545" s="66">
        <v>207.26411369917093</v>
      </c>
      <c r="D545" s="66">
        <v>130.20792467634365</v>
      </c>
      <c r="E545" s="66">
        <v>193.29983249581238</v>
      </c>
      <c r="F545" s="66">
        <v>120.10023427537737</v>
      </c>
    </row>
    <row r="546" spans="1:6" x14ac:dyDescent="0.3">
      <c r="A546" s="54">
        <v>44256</v>
      </c>
      <c r="B546" s="66">
        <v>189.72491909385113</v>
      </c>
      <c r="C546" s="66">
        <v>212.04105803395183</v>
      </c>
      <c r="D546" s="66">
        <v>134.24872499019222</v>
      </c>
      <c r="E546" s="66">
        <v>194.47236180904522</v>
      </c>
      <c r="F546" s="66">
        <v>122.30954004922749</v>
      </c>
    </row>
    <row r="547" spans="1:6" x14ac:dyDescent="0.3">
      <c r="A547" s="54">
        <v>44257</v>
      </c>
      <c r="B547" s="66">
        <v>187.29773462783174</v>
      </c>
      <c r="C547" s="66">
        <v>212.90959336754835</v>
      </c>
      <c r="D547" s="66">
        <v>136.24950961161238</v>
      </c>
      <c r="E547" s="66">
        <v>193.80234505862646</v>
      </c>
      <c r="F547" s="66">
        <v>122.54381542658879</v>
      </c>
    </row>
    <row r="548" spans="1:6" x14ac:dyDescent="0.3">
      <c r="A548" s="54">
        <v>44258</v>
      </c>
      <c r="B548" s="66">
        <v>185.79519186315304</v>
      </c>
      <c r="C548" s="66">
        <v>214.68614291354123</v>
      </c>
      <c r="D548" s="66">
        <v>143.07571596704591</v>
      </c>
      <c r="E548" s="66">
        <v>194.30485762144053</v>
      </c>
      <c r="F548" s="66">
        <v>122.60016013759973</v>
      </c>
    </row>
    <row r="549" spans="1:6" x14ac:dyDescent="0.3">
      <c r="A549" s="54">
        <v>44259</v>
      </c>
      <c r="B549" s="66">
        <v>181.92325473878873</v>
      </c>
      <c r="C549" s="66">
        <v>210.77773391235689</v>
      </c>
      <c r="D549" s="66">
        <v>145.39034915653198</v>
      </c>
      <c r="E549" s="66">
        <v>190.45226130653265</v>
      </c>
      <c r="F549" s="66">
        <v>122.15236796061804</v>
      </c>
    </row>
    <row r="550" spans="1:6" x14ac:dyDescent="0.3">
      <c r="A550" s="54">
        <v>44260</v>
      </c>
      <c r="B550" s="66">
        <v>178.80258899676375</v>
      </c>
      <c r="C550" s="66">
        <v>206.55349388077377</v>
      </c>
      <c r="D550" s="66">
        <v>147.82267555904275</v>
      </c>
      <c r="E550" s="66">
        <v>186.34840871021774</v>
      </c>
      <c r="F550" s="66">
        <v>121.194507873432</v>
      </c>
    </row>
    <row r="551" spans="1:6" x14ac:dyDescent="0.3">
      <c r="A551" s="54">
        <v>44263</v>
      </c>
      <c r="B551" s="66">
        <v>186.31530282015717</v>
      </c>
      <c r="C551" s="66">
        <v>211.17252270035527</v>
      </c>
      <c r="D551" s="66">
        <v>151.70655158885839</v>
      </c>
      <c r="E551" s="66">
        <v>188.35845896147404</v>
      </c>
      <c r="F551" s="66">
        <v>123.7359508911361</v>
      </c>
    </row>
    <row r="552" spans="1:6" x14ac:dyDescent="0.3">
      <c r="A552" s="54">
        <v>44264</v>
      </c>
      <c r="B552" s="66">
        <v>188.28016643550626</v>
      </c>
      <c r="C552" s="66">
        <v>213.46229767074612</v>
      </c>
      <c r="D552" s="66">
        <v>147.50882699097687</v>
      </c>
      <c r="E552" s="66">
        <v>190.36850921273032</v>
      </c>
      <c r="F552" s="66">
        <v>124.67305240058127</v>
      </c>
    </row>
    <row r="553" spans="1:6" x14ac:dyDescent="0.3">
      <c r="A553" s="54">
        <v>44265</v>
      </c>
      <c r="B553" s="66">
        <v>187.47110494683309</v>
      </c>
      <c r="C553" s="66">
        <v>218.31819976312673</v>
      </c>
      <c r="D553" s="66">
        <v>151.2357787367595</v>
      </c>
      <c r="E553" s="66">
        <v>193.71859296482413</v>
      </c>
      <c r="F553" s="66">
        <v>125.17718928857389</v>
      </c>
    </row>
    <row r="554" spans="1:6" x14ac:dyDescent="0.3">
      <c r="A554" s="54">
        <v>44266</v>
      </c>
      <c r="B554" s="66">
        <v>189.84049930651875</v>
      </c>
      <c r="C554" s="66">
        <v>222.85827082510855</v>
      </c>
      <c r="D554" s="66">
        <v>150.09807767752059</v>
      </c>
      <c r="E554" s="66">
        <v>199.79061976549411</v>
      </c>
      <c r="F554" s="66">
        <v>125.78808457637676</v>
      </c>
    </row>
    <row r="555" spans="1:6" x14ac:dyDescent="0.3">
      <c r="A555" s="54">
        <v>44267</v>
      </c>
      <c r="B555" s="66">
        <v>187.58668515950072</v>
      </c>
      <c r="C555" s="66">
        <v>222.42400315831028</v>
      </c>
      <c r="D555" s="66">
        <v>150.64731267163594</v>
      </c>
      <c r="E555" s="66">
        <v>199.79061976549411</v>
      </c>
      <c r="F555" s="66">
        <v>125.46484386584027</v>
      </c>
    </row>
    <row r="556" spans="1:6" x14ac:dyDescent="0.3">
      <c r="A556" s="54">
        <v>44270</v>
      </c>
      <c r="B556" s="66">
        <v>189.0892279241794</v>
      </c>
      <c r="C556" s="66">
        <v>220.37110146071853</v>
      </c>
      <c r="D556" s="66">
        <v>154.25657120439388</v>
      </c>
      <c r="E556" s="66">
        <v>201.6331658291457</v>
      </c>
      <c r="F556" s="66">
        <v>125.46484386584027</v>
      </c>
    </row>
    <row r="557" spans="1:6" x14ac:dyDescent="0.3">
      <c r="A557" s="54">
        <v>44271</v>
      </c>
      <c r="B557" s="66">
        <v>190.82293111419327</v>
      </c>
      <c r="C557" s="66">
        <v>221.20015791551518</v>
      </c>
      <c r="D557" s="66">
        <v>161.82816790898394</v>
      </c>
      <c r="E557" s="66">
        <v>204.14572864321605</v>
      </c>
      <c r="F557" s="66">
        <v>126.57394501942409</v>
      </c>
    </row>
    <row r="558" spans="1:6" x14ac:dyDescent="0.3">
      <c r="A558" s="54">
        <v>44272</v>
      </c>
      <c r="B558" s="66">
        <v>189.20480813684696</v>
      </c>
      <c r="C558" s="66">
        <v>224.3189893407027</v>
      </c>
      <c r="D558" s="66">
        <v>164.69203609258531</v>
      </c>
      <c r="E558" s="66">
        <v>205.56951423785591</v>
      </c>
      <c r="F558" s="66">
        <v>126.00753239820885</v>
      </c>
    </row>
    <row r="559" spans="1:6" x14ac:dyDescent="0.3">
      <c r="A559" s="54">
        <v>44273</v>
      </c>
      <c r="B559" s="66">
        <v>188.68469717984283</v>
      </c>
      <c r="C559" s="66">
        <v>223.56889064350568</v>
      </c>
      <c r="D559" s="66">
        <v>170.85131424087879</v>
      </c>
      <c r="E559" s="66">
        <v>204.64824120603015</v>
      </c>
      <c r="F559" s="66">
        <v>126.50573826398981</v>
      </c>
    </row>
    <row r="560" spans="1:6" x14ac:dyDescent="0.3">
      <c r="A560" s="54">
        <v>44274</v>
      </c>
      <c r="B560" s="66">
        <v>189.66712898751734</v>
      </c>
      <c r="C560" s="66">
        <v>220.05527043031975</v>
      </c>
      <c r="D560" s="66">
        <v>169.36053354256572</v>
      </c>
      <c r="E560" s="66">
        <v>198.32495812395311</v>
      </c>
      <c r="F560" s="66">
        <v>125.54491266569794</v>
      </c>
    </row>
    <row r="561" spans="1:6" x14ac:dyDescent="0.3">
      <c r="A561" s="54">
        <v>44277</v>
      </c>
      <c r="B561" s="66">
        <v>198.91354600092464</v>
      </c>
      <c r="C561" s="66">
        <v>219.73943939992103</v>
      </c>
      <c r="D561" s="66">
        <v>184.46449588073756</v>
      </c>
      <c r="E561" s="66">
        <v>196.39865996649914</v>
      </c>
      <c r="F561" s="66">
        <v>125.78808457637676</v>
      </c>
    </row>
    <row r="562" spans="1:6" x14ac:dyDescent="0.3">
      <c r="A562" s="54">
        <v>44278</v>
      </c>
      <c r="B562" s="66">
        <v>199.37586685159502</v>
      </c>
      <c r="C562" s="66">
        <v>218.79194630872485</v>
      </c>
      <c r="D562" s="66">
        <v>171.47901137701061</v>
      </c>
      <c r="E562" s="66">
        <v>196.90117252931321</v>
      </c>
      <c r="F562" s="66">
        <v>125.53305062127458</v>
      </c>
    </row>
    <row r="563" spans="1:6" x14ac:dyDescent="0.3">
      <c r="A563" s="54">
        <v>44279</v>
      </c>
      <c r="B563" s="66">
        <v>195.96625057790109</v>
      </c>
      <c r="C563" s="66">
        <v>218.47611527832606</v>
      </c>
      <c r="D563" s="66">
        <v>166.10435464888192</v>
      </c>
      <c r="E563" s="66">
        <v>196.4824120603015</v>
      </c>
      <c r="F563" s="66">
        <v>125.5567747101213</v>
      </c>
    </row>
    <row r="564" spans="1:6" x14ac:dyDescent="0.3">
      <c r="A564" s="54">
        <v>44280</v>
      </c>
      <c r="B564" s="66">
        <v>196.19741100323625</v>
      </c>
      <c r="C564" s="66">
        <v>219.34465061192265</v>
      </c>
      <c r="D564" s="66">
        <v>172.49901922322479</v>
      </c>
      <c r="E564" s="66">
        <v>197.06867671691793</v>
      </c>
      <c r="F564" s="66">
        <v>125.46484386584027</v>
      </c>
    </row>
    <row r="565" spans="1:6" x14ac:dyDescent="0.3">
      <c r="A565" s="54">
        <v>44281</v>
      </c>
      <c r="B565" s="66">
        <v>200.41608876560332</v>
      </c>
      <c r="C565" s="66">
        <v>219.06829846032369</v>
      </c>
      <c r="D565" s="66">
        <v>172.26363279717535</v>
      </c>
      <c r="E565" s="66">
        <v>197.48743718592965</v>
      </c>
      <c r="F565" s="66">
        <v>126.60656564158835</v>
      </c>
    </row>
    <row r="566" spans="1:6" x14ac:dyDescent="0.3">
      <c r="A566" s="54">
        <v>44284</v>
      </c>
      <c r="B566" s="66">
        <v>199.83818770226537</v>
      </c>
      <c r="C566" s="66">
        <v>219.06829846032369</v>
      </c>
      <c r="D566" s="66">
        <v>174.18595527657905</v>
      </c>
      <c r="E566" s="66">
        <v>197.52931323283082</v>
      </c>
      <c r="F566" s="66">
        <v>126.80822039678539</v>
      </c>
    </row>
    <row r="567" spans="1:6" x14ac:dyDescent="0.3">
      <c r="A567" s="54">
        <v>44285</v>
      </c>
      <c r="B567" s="66">
        <v>202.49653259361997</v>
      </c>
      <c r="C567" s="66">
        <v>226.41136991709433</v>
      </c>
      <c r="D567" s="66">
        <v>180.89446841898786</v>
      </c>
      <c r="E567" s="66">
        <v>198.36683417085425</v>
      </c>
      <c r="F567" s="66">
        <v>127.70973577296047</v>
      </c>
    </row>
    <row r="568" spans="1:6" x14ac:dyDescent="0.3">
      <c r="A568" s="54">
        <v>44286</v>
      </c>
      <c r="B568" s="66">
        <v>206.13730929264909</v>
      </c>
      <c r="C568" s="66">
        <v>224.27951046190287</v>
      </c>
      <c r="D568" s="66">
        <v>177.36367202824638</v>
      </c>
      <c r="E568" s="66">
        <v>197.65494137353431</v>
      </c>
      <c r="F568" s="66">
        <v>127.39835710684737</v>
      </c>
    </row>
    <row r="569" spans="1:6" x14ac:dyDescent="0.3">
      <c r="A569" s="54">
        <v>44287</v>
      </c>
      <c r="B569" s="66">
        <v>205.79056865464636</v>
      </c>
      <c r="C569" s="66">
        <v>225.7007500986972</v>
      </c>
      <c r="D569" s="66">
        <v>183.87602981561398</v>
      </c>
      <c r="E569" s="66">
        <v>200.29313232830819</v>
      </c>
      <c r="F569" s="66">
        <v>128.17532101657721</v>
      </c>
    </row>
    <row r="570" spans="1:6" x14ac:dyDescent="0.3">
      <c r="A570" s="54">
        <v>44292</v>
      </c>
      <c r="B570" s="66">
        <v>203.76791493296352</v>
      </c>
      <c r="C570" s="66">
        <v>227.71417291748909</v>
      </c>
      <c r="D570" s="66">
        <v>189.25068654374266</v>
      </c>
      <c r="E570" s="66">
        <v>201.92629815745394</v>
      </c>
      <c r="F570" s="66">
        <v>129.07683639275228</v>
      </c>
    </row>
    <row r="571" spans="1:6" x14ac:dyDescent="0.3">
      <c r="A571" s="54">
        <v>44293</v>
      </c>
      <c r="B571" s="66">
        <v>202.72769301895516</v>
      </c>
      <c r="C571" s="66">
        <v>227.87208843268854</v>
      </c>
      <c r="D571" s="66">
        <v>188.26990976853671</v>
      </c>
      <c r="E571" s="66">
        <v>199.20435510887771</v>
      </c>
      <c r="F571" s="66">
        <v>128.79807834880341</v>
      </c>
    </row>
    <row r="572" spans="1:6" x14ac:dyDescent="0.3">
      <c r="A572" s="54">
        <v>44294</v>
      </c>
      <c r="B572" s="66">
        <v>202.49653259361997</v>
      </c>
      <c r="C572" s="66">
        <v>231.38570864587447</v>
      </c>
      <c r="D572" s="66">
        <v>188.58375833660259</v>
      </c>
      <c r="E572" s="66">
        <v>205.31825795644889</v>
      </c>
      <c r="F572" s="66">
        <v>129.55131816968654</v>
      </c>
    </row>
    <row r="573" spans="1:6" x14ac:dyDescent="0.3">
      <c r="A573" s="54">
        <v>44295</v>
      </c>
      <c r="B573" s="66">
        <v>201.10957004160889</v>
      </c>
      <c r="C573" s="66">
        <v>232.25424397947094</v>
      </c>
      <c r="D573" s="66">
        <v>187.171439780306</v>
      </c>
      <c r="E573" s="66">
        <v>207.20268006700167</v>
      </c>
      <c r="F573" s="66">
        <v>129.66104208060261</v>
      </c>
    </row>
    <row r="574" spans="1:6" x14ac:dyDescent="0.3">
      <c r="A574" s="54">
        <v>44298</v>
      </c>
      <c r="B574" s="66">
        <v>203.5367545076283</v>
      </c>
      <c r="C574" s="66">
        <v>232.80694828266877</v>
      </c>
      <c r="D574" s="66">
        <v>186.30835621812477</v>
      </c>
      <c r="E574" s="66">
        <v>206.32328308207707</v>
      </c>
      <c r="F574" s="66">
        <v>129.07090537054063</v>
      </c>
    </row>
    <row r="575" spans="1:6" x14ac:dyDescent="0.3">
      <c r="A575" s="54">
        <v>44299</v>
      </c>
      <c r="B575" s="66">
        <v>203.82570503929728</v>
      </c>
      <c r="C575" s="66">
        <v>234.82037110146069</v>
      </c>
      <c r="D575" s="66">
        <v>186.7398979992154</v>
      </c>
      <c r="E575" s="66">
        <v>209.04522613065325</v>
      </c>
      <c r="F575" s="66">
        <v>129.2221464369384</v>
      </c>
    </row>
    <row r="576" spans="1:6" x14ac:dyDescent="0.3">
      <c r="A576" s="54">
        <v>44300</v>
      </c>
      <c r="B576" s="66">
        <v>201.28294036061027</v>
      </c>
      <c r="C576" s="66">
        <v>241.53178049743383</v>
      </c>
      <c r="D576" s="66">
        <v>186.11220086308356</v>
      </c>
      <c r="E576" s="66">
        <v>210.42713567839195</v>
      </c>
      <c r="F576" s="66">
        <v>129.4653183476172</v>
      </c>
    </row>
    <row r="577" spans="1:6" x14ac:dyDescent="0.3">
      <c r="A577" s="54">
        <v>44301</v>
      </c>
      <c r="B577" s="66">
        <v>203.19001386962557</v>
      </c>
      <c r="C577" s="66">
        <v>243.46624555862616</v>
      </c>
      <c r="D577" s="66">
        <v>187.40682620635545</v>
      </c>
      <c r="E577" s="66">
        <v>211.36934673366832</v>
      </c>
      <c r="F577" s="66">
        <v>130.05248954657336</v>
      </c>
    </row>
    <row r="578" spans="1:6" x14ac:dyDescent="0.3">
      <c r="A578" s="54">
        <v>44302</v>
      </c>
      <c r="B578" s="66">
        <v>204.46139620896906</v>
      </c>
      <c r="C578" s="66">
        <v>248.71693643900511</v>
      </c>
      <c r="D578" s="66">
        <v>193.33071792859946</v>
      </c>
      <c r="E578" s="66">
        <v>214.92881072026799</v>
      </c>
      <c r="F578" s="66">
        <v>131.22090092227396</v>
      </c>
    </row>
    <row r="579" spans="1:6" x14ac:dyDescent="0.3">
      <c r="A579" s="54">
        <v>44305</v>
      </c>
      <c r="B579" s="66">
        <v>202.43874248728616</v>
      </c>
      <c r="C579" s="66">
        <v>246.70351362021313</v>
      </c>
      <c r="D579" s="66">
        <v>188.26990976853671</v>
      </c>
      <c r="E579" s="66">
        <v>213.56783919597987</v>
      </c>
      <c r="F579" s="66">
        <v>131.12897007799296</v>
      </c>
    </row>
    <row r="580" spans="1:6" x14ac:dyDescent="0.3">
      <c r="A580" s="54">
        <v>44306</v>
      </c>
      <c r="B580" s="66">
        <v>199.78039759593159</v>
      </c>
      <c r="C580" s="66">
        <v>238.96565337544411</v>
      </c>
      <c r="D580" s="66">
        <v>181.44370341310318</v>
      </c>
      <c r="E580" s="66">
        <v>211.47403685092127</v>
      </c>
      <c r="F580" s="66">
        <v>128.64387177129979</v>
      </c>
    </row>
    <row r="581" spans="1:6" x14ac:dyDescent="0.3">
      <c r="A581" s="54">
        <v>44307</v>
      </c>
      <c r="B581" s="66">
        <v>204.63476652797041</v>
      </c>
      <c r="C581" s="66">
        <v>246.58507698381365</v>
      </c>
      <c r="D581" s="66">
        <v>180.42369556688899</v>
      </c>
      <c r="E581" s="66">
        <v>214.92881072026799</v>
      </c>
      <c r="F581" s="66">
        <v>129.48607692535811</v>
      </c>
    </row>
    <row r="582" spans="1:6" x14ac:dyDescent="0.3">
      <c r="A582" s="54">
        <v>44308</v>
      </c>
      <c r="B582" s="66">
        <v>205.61719833564496</v>
      </c>
      <c r="C582" s="66">
        <v>249.50651401500195</v>
      </c>
      <c r="D582" s="66">
        <v>182.34601804629267</v>
      </c>
      <c r="E582" s="66">
        <v>219.32579564489112</v>
      </c>
      <c r="F582" s="66">
        <v>130.37276474600398</v>
      </c>
    </row>
    <row r="583" spans="1:6" x14ac:dyDescent="0.3">
      <c r="A583" s="54">
        <v>44309</v>
      </c>
      <c r="B583" s="66">
        <v>205.73277854831255</v>
      </c>
      <c r="C583" s="66">
        <v>247.96683774180815</v>
      </c>
      <c r="D583" s="66">
        <v>181.63985876814436</v>
      </c>
      <c r="E583" s="66">
        <v>219.84924623115577</v>
      </c>
      <c r="F583" s="66">
        <v>130.19779959075947</v>
      </c>
    </row>
    <row r="584" spans="1:6" x14ac:dyDescent="0.3">
      <c r="A584" s="54">
        <v>44312</v>
      </c>
      <c r="B584" s="66">
        <v>207.29311141932502</v>
      </c>
      <c r="C584" s="66">
        <v>247.05882352941174</v>
      </c>
      <c r="D584" s="66">
        <v>180.58061985092195</v>
      </c>
      <c r="E584" s="66">
        <v>219.01172529313234</v>
      </c>
      <c r="F584" s="66">
        <v>130.5417988790368</v>
      </c>
    </row>
    <row r="585" spans="1:6" x14ac:dyDescent="0.3">
      <c r="A585" s="54">
        <v>44313</v>
      </c>
      <c r="B585" s="66">
        <v>208.85344429033751</v>
      </c>
      <c r="C585" s="66">
        <v>249.78286616660088</v>
      </c>
      <c r="D585" s="66">
        <v>178.73675951353474</v>
      </c>
      <c r="E585" s="66">
        <v>220.0586264656616</v>
      </c>
      <c r="F585" s="66">
        <v>130.43800599033244</v>
      </c>
    </row>
    <row r="586" spans="1:6" x14ac:dyDescent="0.3">
      <c r="A586" s="54">
        <v>44314</v>
      </c>
      <c r="B586" s="66">
        <v>207.81322237632921</v>
      </c>
      <c r="C586" s="66">
        <v>249.98026056060007</v>
      </c>
      <c r="D586" s="66">
        <v>175.51981169085917</v>
      </c>
      <c r="E586" s="66">
        <v>219.95393634840869</v>
      </c>
      <c r="F586" s="66">
        <v>130.45876456807332</v>
      </c>
    </row>
    <row r="587" spans="1:6" x14ac:dyDescent="0.3">
      <c r="A587" s="54">
        <v>44315</v>
      </c>
      <c r="B587" s="66">
        <v>206.42625982431807</v>
      </c>
      <c r="C587" s="66">
        <v>250.96723253059614</v>
      </c>
      <c r="D587" s="66">
        <v>170.81208316987056</v>
      </c>
      <c r="E587" s="66">
        <v>221.10552763819095</v>
      </c>
      <c r="F587" s="66">
        <v>130.11773079090182</v>
      </c>
    </row>
    <row r="588" spans="1:6" x14ac:dyDescent="0.3">
      <c r="A588" s="54">
        <v>44316</v>
      </c>
      <c r="B588" s="66">
        <v>205.90614886731396</v>
      </c>
      <c r="C588" s="66">
        <v>247.21673904461113</v>
      </c>
      <c r="D588" s="66">
        <v>171.79285994507651</v>
      </c>
      <c r="E588" s="66">
        <v>218.59296482412057</v>
      </c>
      <c r="F588" s="66">
        <v>129.70849025829602</v>
      </c>
    </row>
    <row r="589" spans="1:6" x14ac:dyDescent="0.3">
      <c r="A589" s="54">
        <v>44319</v>
      </c>
      <c r="B589" s="66">
        <v>211.16504854368935</v>
      </c>
      <c r="C589" s="66">
        <v>248.95380971180415</v>
      </c>
      <c r="D589" s="66">
        <v>174.85288348371913</v>
      </c>
      <c r="E589" s="66">
        <v>220.89614740368506</v>
      </c>
      <c r="F589" s="66">
        <v>130.45876456807332</v>
      </c>
    </row>
    <row r="590" spans="1:6" x14ac:dyDescent="0.3">
      <c r="A590" s="54">
        <v>44320</v>
      </c>
      <c r="B590" s="66">
        <v>194.23254738788722</v>
      </c>
      <c r="C590" s="66">
        <v>244.33478089222262</v>
      </c>
      <c r="D590" s="66">
        <v>166.77128285602197</v>
      </c>
      <c r="E590" s="66">
        <v>219.535175879397</v>
      </c>
      <c r="F590" s="66">
        <v>128.5993891047122</v>
      </c>
    </row>
    <row r="591" spans="1:6" x14ac:dyDescent="0.3">
      <c r="A591" s="54">
        <v>44321</v>
      </c>
      <c r="B591" s="66">
        <v>197.23763291724458</v>
      </c>
      <c r="C591" s="66">
        <v>249.42755625740224</v>
      </c>
      <c r="D591" s="66">
        <v>172.42055708120833</v>
      </c>
      <c r="E591" s="66">
        <v>224.35092127303182</v>
      </c>
      <c r="F591" s="66">
        <v>130.94214287832509</v>
      </c>
    </row>
    <row r="592" spans="1:6" x14ac:dyDescent="0.3">
      <c r="A592" s="54">
        <v>44322</v>
      </c>
      <c r="B592" s="66">
        <v>191.68978270920019</v>
      </c>
      <c r="C592" s="66">
        <v>246.86142913541255</v>
      </c>
      <c r="D592" s="66">
        <v>170.85131424087879</v>
      </c>
      <c r="E592" s="66">
        <v>223.72278056951424</v>
      </c>
      <c r="F592" s="66">
        <v>130.7849707897156</v>
      </c>
    </row>
    <row r="593" spans="1:6" x14ac:dyDescent="0.3">
      <c r="A593" s="54">
        <v>44323</v>
      </c>
      <c r="B593" s="66">
        <v>191.28525196486365</v>
      </c>
      <c r="C593" s="66">
        <v>249.26964074220291</v>
      </c>
      <c r="D593" s="66">
        <v>171.63593566104356</v>
      </c>
      <c r="E593" s="66">
        <v>224.66499162479062</v>
      </c>
      <c r="F593" s="66">
        <v>131.94448563209872</v>
      </c>
    </row>
    <row r="594" spans="1:6" x14ac:dyDescent="0.3">
      <c r="A594" s="54">
        <v>44326</v>
      </c>
      <c r="B594" s="66">
        <v>190.99630143319465</v>
      </c>
      <c r="C594" s="66">
        <v>246.74299249901304</v>
      </c>
      <c r="D594" s="66">
        <v>172.06747744213416</v>
      </c>
      <c r="E594" s="66">
        <v>221.83835845896147</v>
      </c>
      <c r="F594" s="66">
        <v>132.0808991429673</v>
      </c>
    </row>
    <row r="595" spans="1:6" x14ac:dyDescent="0.3">
      <c r="A595" s="54">
        <v>44327</v>
      </c>
      <c r="B595" s="66">
        <v>187.81784558483588</v>
      </c>
      <c r="C595" s="66">
        <v>241.72917489143308</v>
      </c>
      <c r="D595" s="66">
        <v>165.67281286779129</v>
      </c>
      <c r="E595" s="66">
        <v>219.63986599664992</v>
      </c>
      <c r="F595" s="66">
        <v>129.47718039204057</v>
      </c>
    </row>
    <row r="596" spans="1:6" x14ac:dyDescent="0.3">
      <c r="A596" s="54">
        <v>44328</v>
      </c>
      <c r="B596" s="66">
        <v>189.20480813684696</v>
      </c>
      <c r="C596" s="66">
        <v>240.90011843663638</v>
      </c>
      <c r="D596" s="66">
        <v>164.61357395056885</v>
      </c>
      <c r="E596" s="66">
        <v>218.38358458961471</v>
      </c>
      <c r="F596" s="66">
        <v>129.86862785801134</v>
      </c>
    </row>
    <row r="597" spans="1:6" x14ac:dyDescent="0.3">
      <c r="A597" s="54">
        <v>44329</v>
      </c>
      <c r="B597" s="66">
        <v>188.10679611650488</v>
      </c>
      <c r="C597" s="66">
        <v>243.18989340702723</v>
      </c>
      <c r="D597" s="66">
        <v>164.22126324048648</v>
      </c>
      <c r="E597" s="66">
        <v>221.00083752093803</v>
      </c>
      <c r="F597" s="66">
        <v>129.68773168055515</v>
      </c>
    </row>
    <row r="598" spans="1:6" x14ac:dyDescent="0.3">
      <c r="A598" s="54">
        <v>44330</v>
      </c>
      <c r="B598" s="66">
        <v>188.68469717984283</v>
      </c>
      <c r="C598" s="66">
        <v>247.96683774180815</v>
      </c>
      <c r="D598" s="66">
        <v>167.86975284425264</v>
      </c>
      <c r="E598" s="66">
        <v>223.6180904522613</v>
      </c>
      <c r="F598" s="66">
        <v>131.23276296669729</v>
      </c>
    </row>
    <row r="599" spans="1:6" x14ac:dyDescent="0.3">
      <c r="A599" s="54">
        <v>44333</v>
      </c>
      <c r="B599" s="66">
        <v>190.99630143319465</v>
      </c>
      <c r="C599" s="66">
        <v>246.34820371101461</v>
      </c>
      <c r="D599" s="66">
        <v>168.18360141231855</v>
      </c>
      <c r="E599" s="66">
        <v>223.09463986599661</v>
      </c>
      <c r="F599" s="66">
        <v>131.16159070015718</v>
      </c>
    </row>
    <row r="600" spans="1:6" x14ac:dyDescent="0.3">
      <c r="A600" s="54">
        <v>44334</v>
      </c>
      <c r="B600" s="66">
        <v>193.82801664355063</v>
      </c>
      <c r="C600" s="66">
        <v>245.95341492301617</v>
      </c>
      <c r="D600" s="66">
        <v>168.10513927030209</v>
      </c>
      <c r="E600" s="66">
        <v>222.15242881072027</v>
      </c>
      <c r="F600" s="66">
        <v>131.38400403309512</v>
      </c>
    </row>
    <row r="601" spans="1:6" x14ac:dyDescent="0.3">
      <c r="A601" s="54">
        <v>44335</v>
      </c>
      <c r="B601" s="66">
        <v>191.86315302820159</v>
      </c>
      <c r="C601" s="66">
        <v>244.41373864982236</v>
      </c>
      <c r="D601" s="66">
        <v>163.55433503334643</v>
      </c>
      <c r="E601" s="66">
        <v>221.21021775544389</v>
      </c>
      <c r="F601" s="66">
        <v>129.39711159218291</v>
      </c>
    </row>
    <row r="602" spans="1:6" x14ac:dyDescent="0.3">
      <c r="A602" s="54">
        <v>44336</v>
      </c>
      <c r="B602" s="66">
        <v>196.19741100323625</v>
      </c>
      <c r="C602" s="66">
        <v>248.28266877220685</v>
      </c>
      <c r="D602" s="66">
        <v>166.30051000392311</v>
      </c>
      <c r="E602" s="66">
        <v>223.40871021775541</v>
      </c>
      <c r="F602" s="66">
        <v>131.04593576702945</v>
      </c>
    </row>
    <row r="603" spans="1:6" x14ac:dyDescent="0.3">
      <c r="A603" s="54">
        <v>44337</v>
      </c>
      <c r="B603" s="66">
        <v>200.12713823393437</v>
      </c>
      <c r="C603" s="66">
        <v>249.34859849980259</v>
      </c>
      <c r="D603" s="66">
        <v>168.65437426441744</v>
      </c>
      <c r="E603" s="66">
        <v>226.54941373534339</v>
      </c>
      <c r="F603" s="66">
        <v>131.7991755879126</v>
      </c>
    </row>
    <row r="604" spans="1:6" x14ac:dyDescent="0.3">
      <c r="A604" s="54">
        <v>44341</v>
      </c>
      <c r="B604" s="66">
        <v>201.34073046694408</v>
      </c>
      <c r="C604" s="66">
        <v>252.54638768258982</v>
      </c>
      <c r="D604" s="66">
        <v>170.65515888583761</v>
      </c>
      <c r="E604" s="66">
        <v>233.3542713567839</v>
      </c>
      <c r="F604" s="66">
        <v>132.02455443195635</v>
      </c>
    </row>
    <row r="605" spans="1:6" x14ac:dyDescent="0.3">
      <c r="A605" s="54">
        <v>44342</v>
      </c>
      <c r="B605" s="66">
        <v>201.28294036061027</v>
      </c>
      <c r="C605" s="66">
        <v>252.90169759178838</v>
      </c>
      <c r="D605" s="66">
        <v>172.10670851314239</v>
      </c>
      <c r="E605" s="66">
        <v>235.76214405360133</v>
      </c>
      <c r="F605" s="66">
        <v>132.03048545416806</v>
      </c>
    </row>
    <row r="606" spans="1:6" x14ac:dyDescent="0.3">
      <c r="A606" s="54">
        <v>44343</v>
      </c>
      <c r="B606" s="66">
        <v>200.18492834026813</v>
      </c>
      <c r="C606" s="66">
        <v>255.98105013817607</v>
      </c>
      <c r="D606" s="66">
        <v>177.40290309925462</v>
      </c>
      <c r="E606" s="66">
        <v>238.6934673366834</v>
      </c>
      <c r="F606" s="66">
        <v>132.39227780908041</v>
      </c>
    </row>
    <row r="607" spans="1:6" x14ac:dyDescent="0.3">
      <c r="A607" s="54">
        <v>44344</v>
      </c>
      <c r="B607" s="66">
        <v>200.06934812760056</v>
      </c>
      <c r="C607" s="66">
        <v>258.90248716936435</v>
      </c>
      <c r="D607" s="66">
        <v>179.20753236563357</v>
      </c>
      <c r="E607" s="66">
        <v>239.53098827470686</v>
      </c>
      <c r="F607" s="66">
        <v>133.14551762996354</v>
      </c>
    </row>
    <row r="608" spans="1:6" x14ac:dyDescent="0.3">
      <c r="A608" s="54">
        <v>44347</v>
      </c>
      <c r="B608" s="66">
        <v>199.89597780859916</v>
      </c>
      <c r="C608" s="66">
        <v>257.40228977497037</v>
      </c>
      <c r="D608" s="66">
        <v>181.44370341310318</v>
      </c>
      <c r="E608" s="66">
        <v>241.31072026800672</v>
      </c>
      <c r="F608" s="66">
        <v>132.48717416446723</v>
      </c>
    </row>
    <row r="609" spans="1:6" x14ac:dyDescent="0.3">
      <c r="A609" s="54">
        <v>44348</v>
      </c>
      <c r="B609" s="66">
        <v>200.41608876560332</v>
      </c>
      <c r="C609" s="66">
        <v>259.41571259376235</v>
      </c>
      <c r="D609" s="66">
        <v>190.4276186739898</v>
      </c>
      <c r="E609" s="66">
        <v>240.78726968174203</v>
      </c>
      <c r="F609" s="66">
        <v>133.4776548738175</v>
      </c>
    </row>
    <row r="610" spans="1:6" x14ac:dyDescent="0.3">
      <c r="A610" s="54">
        <v>44349</v>
      </c>
      <c r="B610" s="66">
        <v>201.51410078594543</v>
      </c>
      <c r="C610" s="66">
        <v>260.95538886695613</v>
      </c>
      <c r="D610" s="66">
        <v>192.93840721851709</v>
      </c>
      <c r="E610" s="66">
        <v>241.83417085427132</v>
      </c>
      <c r="F610" s="66">
        <v>133.84537825094156</v>
      </c>
    </row>
    <row r="611" spans="1:6" x14ac:dyDescent="0.3">
      <c r="A611" s="54">
        <v>44350</v>
      </c>
      <c r="B611" s="66">
        <v>205.61719833564496</v>
      </c>
      <c r="C611" s="66">
        <v>258.31030398736675</v>
      </c>
      <c r="D611" s="66">
        <v>194.42918791683016</v>
      </c>
      <c r="E611" s="66">
        <v>241.83417085427132</v>
      </c>
      <c r="F611" s="66">
        <v>133.6822751401204</v>
      </c>
    </row>
    <row r="612" spans="1:6" x14ac:dyDescent="0.3">
      <c r="A612" s="54">
        <v>44351</v>
      </c>
      <c r="B612" s="66">
        <v>206.83079056865466</v>
      </c>
      <c r="C612" s="66">
        <v>257.0864587445717</v>
      </c>
      <c r="D612" s="66">
        <v>195.64535111808553</v>
      </c>
      <c r="E612" s="66">
        <v>242.56700167504187</v>
      </c>
      <c r="F612" s="66">
        <v>134.21013611695975</v>
      </c>
    </row>
    <row r="613" spans="1:6" x14ac:dyDescent="0.3">
      <c r="A613" s="54">
        <v>44354</v>
      </c>
      <c r="B613" s="66">
        <v>208.39112343966715</v>
      </c>
      <c r="C613" s="66">
        <v>259.494670351362</v>
      </c>
      <c r="D613" s="66">
        <v>198.50921930168695</v>
      </c>
      <c r="E613" s="66">
        <v>244.55611390284756</v>
      </c>
      <c r="F613" s="66">
        <v>134.50372171643784</v>
      </c>
    </row>
    <row r="614" spans="1:6" x14ac:dyDescent="0.3">
      <c r="A614" s="54">
        <v>44355</v>
      </c>
      <c r="B614" s="66">
        <v>207.52427184466021</v>
      </c>
      <c r="C614" s="66">
        <v>260.44216344255824</v>
      </c>
      <c r="D614" s="66">
        <v>190.97685366810515</v>
      </c>
      <c r="E614" s="66">
        <v>247.48743718592965</v>
      </c>
      <c r="F614" s="66">
        <v>134.63716971620059</v>
      </c>
    </row>
    <row r="615" spans="1:6" x14ac:dyDescent="0.3">
      <c r="A615" s="54">
        <v>44356</v>
      </c>
      <c r="B615" s="66">
        <v>202.03421174294962</v>
      </c>
      <c r="C615" s="66">
        <v>261.54757204895378</v>
      </c>
      <c r="D615" s="66">
        <v>190.62377402903101</v>
      </c>
      <c r="E615" s="66">
        <v>249.79061976549411</v>
      </c>
      <c r="F615" s="66">
        <v>134.76468669375168</v>
      </c>
    </row>
    <row r="616" spans="1:6" x14ac:dyDescent="0.3">
      <c r="A616" s="54">
        <v>44357</v>
      </c>
      <c r="B616" s="66">
        <v>200.99398982894132</v>
      </c>
      <c r="C616" s="66">
        <v>259.65258586656137</v>
      </c>
      <c r="D616" s="66">
        <v>190.03530796390743</v>
      </c>
      <c r="E616" s="66">
        <v>247.90619765494137</v>
      </c>
      <c r="F616" s="66">
        <v>134.80027282702173</v>
      </c>
    </row>
    <row r="617" spans="1:6" x14ac:dyDescent="0.3">
      <c r="A617" s="54">
        <v>44358</v>
      </c>
      <c r="B617" s="66">
        <v>201.10957004160889</v>
      </c>
      <c r="C617" s="66">
        <v>263.75838926174492</v>
      </c>
      <c r="D617" s="66">
        <v>193.05610043154181</v>
      </c>
      <c r="E617" s="66">
        <v>250.73283082077049</v>
      </c>
      <c r="F617" s="66">
        <v>135.67509860324427</v>
      </c>
    </row>
    <row r="618" spans="1:6" x14ac:dyDescent="0.3">
      <c r="A618" s="54">
        <v>44361</v>
      </c>
      <c r="B618" s="66">
        <v>194.46370781322238</v>
      </c>
      <c r="C618" s="66">
        <v>265.53493880773783</v>
      </c>
      <c r="D618" s="66">
        <v>190.66300510003924</v>
      </c>
      <c r="E618" s="66">
        <v>250.41876046901172</v>
      </c>
      <c r="F618" s="66">
        <v>135.91530500281723</v>
      </c>
    </row>
    <row r="619" spans="1:6" x14ac:dyDescent="0.3">
      <c r="A619" s="54">
        <v>44362</v>
      </c>
      <c r="B619" s="66">
        <v>194.001386962552</v>
      </c>
      <c r="C619" s="66">
        <v>267.58784050532961</v>
      </c>
      <c r="D619" s="66">
        <v>187.36759513534719</v>
      </c>
      <c r="E619" s="66">
        <v>251.88442211055272</v>
      </c>
      <c r="F619" s="66">
        <v>136.06061504700335</v>
      </c>
    </row>
    <row r="620" spans="1:6" x14ac:dyDescent="0.3">
      <c r="A620" s="54">
        <v>44363</v>
      </c>
      <c r="B620" s="66">
        <v>192.32547387887195</v>
      </c>
      <c r="C620" s="66">
        <v>269.36439005132252</v>
      </c>
      <c r="D620" s="66">
        <v>185.48450372695174</v>
      </c>
      <c r="E620" s="66">
        <v>252.09380234505861</v>
      </c>
      <c r="F620" s="66">
        <v>136.37199371311647</v>
      </c>
    </row>
    <row r="621" spans="1:6" x14ac:dyDescent="0.3">
      <c r="A621" s="54">
        <v>44364</v>
      </c>
      <c r="B621" s="66">
        <v>196.02404068423488</v>
      </c>
      <c r="C621" s="66">
        <v>271.33833399131458</v>
      </c>
      <c r="D621" s="66">
        <v>186.347587289133</v>
      </c>
      <c r="E621" s="66">
        <v>253.14070351758792</v>
      </c>
      <c r="F621" s="66">
        <v>136.21482162450698</v>
      </c>
    </row>
    <row r="622" spans="1:6" x14ac:dyDescent="0.3">
      <c r="A622" s="54">
        <v>44365</v>
      </c>
      <c r="B622" s="66">
        <v>195.4461396208969</v>
      </c>
      <c r="C622" s="66">
        <v>268.89064350572443</v>
      </c>
      <c r="D622" s="66">
        <v>180.73754413495487</v>
      </c>
      <c r="E622" s="66">
        <v>253.97822445561138</v>
      </c>
      <c r="F622" s="66">
        <v>134.05592953945614</v>
      </c>
    </row>
    <row r="623" spans="1:6" x14ac:dyDescent="0.3">
      <c r="A623" s="54">
        <v>44368</v>
      </c>
      <c r="B623" s="66">
        <v>197.12205270457699</v>
      </c>
      <c r="C623" s="66">
        <v>268.49585471772605</v>
      </c>
      <c r="D623" s="66">
        <v>187.24990192232246</v>
      </c>
      <c r="E623" s="66">
        <v>256.59547738693465</v>
      </c>
      <c r="F623" s="66">
        <v>134.99896207111297</v>
      </c>
    </row>
    <row r="624" spans="1:6" x14ac:dyDescent="0.3">
      <c r="A624" s="54">
        <v>44369</v>
      </c>
      <c r="B624" s="66">
        <v>194.98381877022652</v>
      </c>
      <c r="C624" s="66">
        <v>268.93012238452428</v>
      </c>
      <c r="D624" s="66">
        <v>184.73911337779523</v>
      </c>
      <c r="E624" s="66">
        <v>256.07202680066996</v>
      </c>
      <c r="F624" s="66">
        <v>135.35185789270784</v>
      </c>
    </row>
    <row r="625" spans="1:6" x14ac:dyDescent="0.3">
      <c r="A625" s="54">
        <v>44370</v>
      </c>
      <c r="B625" s="66">
        <v>193.36569579288027</v>
      </c>
      <c r="C625" s="66">
        <v>264.15317804974336</v>
      </c>
      <c r="D625" s="66">
        <v>184.97449980384465</v>
      </c>
      <c r="E625" s="66">
        <v>252.30318257956446</v>
      </c>
      <c r="F625" s="66">
        <v>134.36730820556923</v>
      </c>
    </row>
    <row r="626" spans="1:6" x14ac:dyDescent="0.3">
      <c r="A626" s="54">
        <v>44371</v>
      </c>
      <c r="B626" s="66">
        <v>196.19741100323625</v>
      </c>
      <c r="C626" s="66">
        <v>265.7718120805369</v>
      </c>
      <c r="D626" s="66">
        <v>189.64299725382506</v>
      </c>
      <c r="E626" s="66">
        <v>257.22361809045225</v>
      </c>
      <c r="F626" s="66">
        <v>135.53571958126983</v>
      </c>
    </row>
    <row r="627" spans="1:6" x14ac:dyDescent="0.3">
      <c r="A627" s="54">
        <v>44372</v>
      </c>
      <c r="B627" s="66">
        <v>197.00647249190939</v>
      </c>
      <c r="C627" s="66">
        <v>265.92972759573627</v>
      </c>
      <c r="D627" s="66">
        <v>186.85759121224012</v>
      </c>
      <c r="E627" s="66">
        <v>256.90954773869345</v>
      </c>
      <c r="F627" s="66">
        <v>135.71068473651437</v>
      </c>
    </row>
    <row r="628" spans="1:6" x14ac:dyDescent="0.3">
      <c r="A628" s="54">
        <v>44375</v>
      </c>
      <c r="B628" s="66">
        <v>198.33564493758669</v>
      </c>
      <c r="C628" s="66">
        <v>263.56099486774576</v>
      </c>
      <c r="D628" s="66">
        <v>184.3860337387211</v>
      </c>
      <c r="E628" s="66">
        <v>255.75795644891119</v>
      </c>
      <c r="F628" s="66">
        <v>134.91296224904363</v>
      </c>
    </row>
    <row r="629" spans="1:6" x14ac:dyDescent="0.3">
      <c r="A629" s="54">
        <v>44376</v>
      </c>
      <c r="B629" s="66">
        <v>200.53166897827091</v>
      </c>
      <c r="C629" s="66">
        <v>266.08764311093563</v>
      </c>
      <c r="D629" s="66">
        <v>185.01373087485288</v>
      </c>
      <c r="E629" s="66">
        <v>257.85175879396985</v>
      </c>
      <c r="F629" s="66">
        <v>135.33703033717865</v>
      </c>
    </row>
    <row r="630" spans="1:6" x14ac:dyDescent="0.3">
      <c r="A630" s="54">
        <v>44377</v>
      </c>
      <c r="B630" s="66">
        <v>201.10957004160889</v>
      </c>
      <c r="C630" s="66">
        <v>261.07382550335569</v>
      </c>
      <c r="D630" s="66">
        <v>177.24597881522166</v>
      </c>
      <c r="E630" s="66">
        <v>257.22361809045225</v>
      </c>
      <c r="F630" s="66">
        <v>134.29020491681743</v>
      </c>
    </row>
    <row r="631" spans="1:6" x14ac:dyDescent="0.3">
      <c r="A631" s="54">
        <v>44378</v>
      </c>
      <c r="B631" s="66">
        <v>198.45122515025426</v>
      </c>
      <c r="C631" s="66">
        <v>262.10027635215158</v>
      </c>
      <c r="D631" s="66">
        <v>179.28599450765009</v>
      </c>
      <c r="E631" s="66">
        <v>255.44388609715242</v>
      </c>
      <c r="F631" s="66">
        <v>135.11758251534653</v>
      </c>
    </row>
    <row r="632" spans="1:6" x14ac:dyDescent="0.3">
      <c r="A632" s="54">
        <v>44379</v>
      </c>
      <c r="B632" s="66">
        <v>201.05177993527508</v>
      </c>
      <c r="C632" s="66">
        <v>261.90288195815236</v>
      </c>
      <c r="D632" s="66">
        <v>179.36445664966655</v>
      </c>
      <c r="E632" s="66">
        <v>255.0251256281407</v>
      </c>
      <c r="F632" s="66">
        <v>135.46751282583554</v>
      </c>
    </row>
    <row r="633" spans="1:6" x14ac:dyDescent="0.3">
      <c r="A633" s="54">
        <v>44382</v>
      </c>
      <c r="B633" s="66">
        <v>200.06934812760056</v>
      </c>
      <c r="C633" s="66">
        <v>260.83695223055668</v>
      </c>
      <c r="D633" s="66">
        <v>179.5213809336995</v>
      </c>
      <c r="E633" s="66">
        <v>255.44388609715242</v>
      </c>
      <c r="F633" s="66">
        <v>135.9271670472406</v>
      </c>
    </row>
    <row r="634" spans="1:6" x14ac:dyDescent="0.3">
      <c r="A634" s="54">
        <v>44383</v>
      </c>
      <c r="B634" s="66">
        <v>201.57189089227927</v>
      </c>
      <c r="C634" s="66">
        <v>258.90248716936435</v>
      </c>
      <c r="D634" s="66">
        <v>174.69595919968617</v>
      </c>
      <c r="E634" s="66">
        <v>256.28140703517585</v>
      </c>
      <c r="F634" s="66">
        <v>135.22137540405089</v>
      </c>
    </row>
    <row r="635" spans="1:6" x14ac:dyDescent="0.3">
      <c r="A635" s="54">
        <v>44384</v>
      </c>
      <c r="B635" s="66">
        <v>202.09200184928341</v>
      </c>
      <c r="C635" s="66">
        <v>260.71851559415711</v>
      </c>
      <c r="D635" s="66">
        <v>176.93213024715578</v>
      </c>
      <c r="E635" s="66">
        <v>259.108040201005</v>
      </c>
      <c r="F635" s="66">
        <v>136.27413184662376</v>
      </c>
    </row>
    <row r="636" spans="1:6" x14ac:dyDescent="0.3">
      <c r="A636" s="54">
        <v>44385</v>
      </c>
      <c r="B636" s="66">
        <v>200.76282940360608</v>
      </c>
      <c r="C636" s="66">
        <v>252.34899328859061</v>
      </c>
      <c r="D636" s="66">
        <v>171.75362887406828</v>
      </c>
      <c r="E636" s="66">
        <v>252.19849246231155</v>
      </c>
      <c r="F636" s="66">
        <v>133.92544705079922</v>
      </c>
    </row>
    <row r="637" spans="1:6" x14ac:dyDescent="0.3">
      <c r="A637" s="54">
        <v>44386</v>
      </c>
      <c r="B637" s="66">
        <v>203.42117429496071</v>
      </c>
      <c r="C637" s="66">
        <v>261.50809317015393</v>
      </c>
      <c r="D637" s="66">
        <v>182.22832483326798</v>
      </c>
      <c r="E637" s="66">
        <v>258.68927973199328</v>
      </c>
      <c r="F637" s="66">
        <v>135.72254678093771</v>
      </c>
    </row>
    <row r="638" spans="1:6" x14ac:dyDescent="0.3">
      <c r="A638" s="54">
        <v>44389</v>
      </c>
      <c r="B638" s="66">
        <v>204.92371705963942</v>
      </c>
      <c r="C638" s="66">
        <v>262.92933280694825</v>
      </c>
      <c r="D638" s="66">
        <v>185.36681051392705</v>
      </c>
      <c r="E638" s="66">
        <v>262.14405360134003</v>
      </c>
      <c r="F638" s="66">
        <v>136.65964829038285</v>
      </c>
    </row>
    <row r="639" spans="1:6" x14ac:dyDescent="0.3">
      <c r="A639" s="54">
        <v>44390</v>
      </c>
      <c r="B639" s="66">
        <v>204.8659269533056</v>
      </c>
      <c r="C639" s="66">
        <v>264.78484011054087</v>
      </c>
      <c r="D639" s="66">
        <v>183.20910160847393</v>
      </c>
      <c r="E639" s="66">
        <v>265.18006700167501</v>
      </c>
      <c r="F639" s="66">
        <v>136.69819993475875</v>
      </c>
    </row>
    <row r="640" spans="1:6" x14ac:dyDescent="0.3">
      <c r="A640" s="54">
        <v>44391</v>
      </c>
      <c r="B640" s="66">
        <v>205.61719833564496</v>
      </c>
      <c r="C640" s="66">
        <v>265.14015001973945</v>
      </c>
      <c r="D640" s="66">
        <v>183.13063946645744</v>
      </c>
      <c r="E640" s="66">
        <v>265.80820770519261</v>
      </c>
      <c r="F640" s="66">
        <v>136.57957949052519</v>
      </c>
    </row>
    <row r="641" spans="1:6" x14ac:dyDescent="0.3">
      <c r="A641" s="54">
        <v>44392</v>
      </c>
      <c r="B641" s="66">
        <v>200.76282940360608</v>
      </c>
      <c r="C641" s="66">
        <v>261.82392420055271</v>
      </c>
      <c r="D641" s="66">
        <v>180.10984699882306</v>
      </c>
      <c r="E641" s="66">
        <v>265.7035175879397</v>
      </c>
      <c r="F641" s="66">
        <v>135.28661664837935</v>
      </c>
    </row>
    <row r="642" spans="1:6" x14ac:dyDescent="0.3">
      <c r="A642" s="54">
        <v>44393</v>
      </c>
      <c r="B642" s="66">
        <v>203.24780397595933</v>
      </c>
      <c r="C642" s="66">
        <v>258.31030398736675</v>
      </c>
      <c r="D642" s="66">
        <v>178.06983130639469</v>
      </c>
      <c r="E642" s="66">
        <v>261.72529313232832</v>
      </c>
      <c r="F642" s="66">
        <v>134.85365202692685</v>
      </c>
    </row>
    <row r="643" spans="1:6" x14ac:dyDescent="0.3">
      <c r="A643" s="54">
        <v>44396</v>
      </c>
      <c r="B643" s="66">
        <v>200.53166897827091</v>
      </c>
      <c r="C643" s="66">
        <v>252.62534544018948</v>
      </c>
      <c r="D643" s="66">
        <v>173.32287171439782</v>
      </c>
      <c r="E643" s="66">
        <v>257.95644891122276</v>
      </c>
      <c r="F643" s="66">
        <v>131.75469292132499</v>
      </c>
    </row>
    <row r="644" spans="1:6" x14ac:dyDescent="0.3">
      <c r="A644" s="54">
        <v>44397</v>
      </c>
      <c r="B644" s="66">
        <v>199.31807674526121</v>
      </c>
      <c r="C644" s="66">
        <v>254.67824713778126</v>
      </c>
      <c r="D644" s="66">
        <v>174.77442134170263</v>
      </c>
      <c r="E644" s="66">
        <v>259.63149078726968</v>
      </c>
      <c r="F644" s="66">
        <v>132.44269149787965</v>
      </c>
    </row>
    <row r="645" spans="1:6" x14ac:dyDescent="0.3">
      <c r="A645" s="54">
        <v>44398</v>
      </c>
      <c r="B645" s="66">
        <v>201.86084142394822</v>
      </c>
      <c r="C645" s="66">
        <v>260.24476904855902</v>
      </c>
      <c r="D645" s="66">
        <v>179.32522557865832</v>
      </c>
      <c r="E645" s="66">
        <v>263.29564489112227</v>
      </c>
      <c r="F645" s="66">
        <v>134.62530767177725</v>
      </c>
    </row>
    <row r="646" spans="1:6" x14ac:dyDescent="0.3">
      <c r="A646" s="54">
        <v>44399</v>
      </c>
      <c r="B646" s="66">
        <v>202.14979195561722</v>
      </c>
      <c r="C646" s="66">
        <v>260.71851559415711</v>
      </c>
      <c r="D646" s="66">
        <v>179.63907414672423</v>
      </c>
      <c r="E646" s="66">
        <v>264.23785594639867</v>
      </c>
      <c r="F646" s="66">
        <v>135.38447851487203</v>
      </c>
    </row>
    <row r="647" spans="1:6" x14ac:dyDescent="0.3">
      <c r="A647" s="54">
        <v>44400</v>
      </c>
      <c r="B647" s="66">
        <v>207.11974110032361</v>
      </c>
      <c r="C647" s="66">
        <v>266.08764311093563</v>
      </c>
      <c r="D647" s="66">
        <v>181.44370341310318</v>
      </c>
      <c r="E647" s="66">
        <v>269.68174204355108</v>
      </c>
      <c r="F647" s="66">
        <v>136.86130304557992</v>
      </c>
    </row>
    <row r="648" spans="1:6" x14ac:dyDescent="0.3">
      <c r="A648" s="54">
        <v>44403</v>
      </c>
      <c r="B648" s="66">
        <v>207.46648173832639</v>
      </c>
      <c r="C648" s="66">
        <v>265.85076983813656</v>
      </c>
      <c r="D648" s="66">
        <v>177.9913691643782</v>
      </c>
      <c r="E648" s="66">
        <v>268.11139028475714</v>
      </c>
      <c r="F648" s="66">
        <v>136.75157913466387</v>
      </c>
    </row>
    <row r="649" spans="1:6" x14ac:dyDescent="0.3">
      <c r="A649" s="54">
        <v>44404</v>
      </c>
      <c r="B649" s="66">
        <v>205.79056865464636</v>
      </c>
      <c r="C649" s="66">
        <v>264.35057244374258</v>
      </c>
      <c r="D649" s="66">
        <v>174.97057669674382</v>
      </c>
      <c r="E649" s="66">
        <v>265.91289782244559</v>
      </c>
      <c r="F649" s="66">
        <v>136.01316686930994</v>
      </c>
    </row>
    <row r="650" spans="1:6" x14ac:dyDescent="0.3">
      <c r="A650" s="54">
        <v>44405</v>
      </c>
      <c r="B650" s="66">
        <v>207.3509015256588</v>
      </c>
      <c r="C650" s="66">
        <v>271.69364390051322</v>
      </c>
      <c r="D650" s="66">
        <v>177.01059238917222</v>
      </c>
      <c r="E650" s="66">
        <v>271.25209380234503</v>
      </c>
      <c r="F650" s="66">
        <v>136.91764775659087</v>
      </c>
    </row>
    <row r="651" spans="1:6" x14ac:dyDescent="0.3">
      <c r="A651" s="54">
        <v>44406</v>
      </c>
      <c r="B651" s="66">
        <v>209.14239482200645</v>
      </c>
      <c r="C651" s="66">
        <v>270.03553099091982</v>
      </c>
      <c r="D651" s="66">
        <v>181.05139270302081</v>
      </c>
      <c r="E651" s="66">
        <v>269.47236180904525</v>
      </c>
      <c r="F651" s="66">
        <v>137.55226713324043</v>
      </c>
    </row>
    <row r="652" spans="1:6" x14ac:dyDescent="0.3">
      <c r="A652" s="54">
        <v>44407</v>
      </c>
      <c r="B652" s="66">
        <v>212.49422098936662</v>
      </c>
      <c r="C652" s="66">
        <v>266.04816423213578</v>
      </c>
      <c r="D652" s="66">
        <v>179.05060808160064</v>
      </c>
      <c r="E652" s="66">
        <v>269.89112227805691</v>
      </c>
      <c r="F652" s="66">
        <v>136.92950980101421</v>
      </c>
    </row>
    <row r="653" spans="1:6" x14ac:dyDescent="0.3">
      <c r="A653" s="54">
        <v>44410</v>
      </c>
      <c r="B653" s="66">
        <v>208.50670365233475</v>
      </c>
      <c r="C653" s="66">
        <v>271.21989735491508</v>
      </c>
      <c r="D653" s="66">
        <v>178.73675951353474</v>
      </c>
      <c r="E653" s="66">
        <v>274.28810720268007</v>
      </c>
      <c r="F653" s="66">
        <v>137.7331633106966</v>
      </c>
    </row>
    <row r="654" spans="1:6" x14ac:dyDescent="0.3">
      <c r="A654" s="54">
        <v>44411</v>
      </c>
      <c r="B654" s="66">
        <v>203.01664355062417</v>
      </c>
      <c r="C654" s="66">
        <v>274.73351756810104</v>
      </c>
      <c r="D654" s="66">
        <v>176.81443703413103</v>
      </c>
      <c r="E654" s="66">
        <v>277.74288107202676</v>
      </c>
      <c r="F654" s="66">
        <v>138.00895584353964</v>
      </c>
    </row>
    <row r="655" spans="1:6" x14ac:dyDescent="0.3">
      <c r="A655" s="54">
        <v>44412</v>
      </c>
      <c r="B655" s="66">
        <v>206.07951918631531</v>
      </c>
      <c r="C655" s="66">
        <v>274.259771022503</v>
      </c>
      <c r="D655" s="66">
        <v>176.97136131816399</v>
      </c>
      <c r="E655" s="66">
        <v>278.99916247906197</v>
      </c>
      <c r="F655" s="66">
        <v>138.85116099759796</v>
      </c>
    </row>
    <row r="656" spans="1:6" x14ac:dyDescent="0.3">
      <c r="A656" s="54">
        <v>44413</v>
      </c>
      <c r="B656" s="66">
        <v>212.95654184003698</v>
      </c>
      <c r="C656" s="66">
        <v>275.32570075009863</v>
      </c>
      <c r="D656" s="66">
        <v>176.77520596312283</v>
      </c>
      <c r="E656" s="66">
        <v>279.62730318257957</v>
      </c>
      <c r="F656" s="66">
        <v>139.36715993001394</v>
      </c>
    </row>
    <row r="657" spans="1:6" x14ac:dyDescent="0.3">
      <c r="A657" s="54">
        <v>44414</v>
      </c>
      <c r="B657" s="66">
        <v>216.77068885806753</v>
      </c>
      <c r="C657" s="66">
        <v>275.32570075009863</v>
      </c>
      <c r="D657" s="66">
        <v>178.54060415849352</v>
      </c>
      <c r="E657" s="66">
        <v>280.67420435510888</v>
      </c>
      <c r="F657" s="66">
        <v>139.3701254411198</v>
      </c>
    </row>
    <row r="658" spans="1:6" x14ac:dyDescent="0.3">
      <c r="A658" s="54">
        <v>44417</v>
      </c>
      <c r="B658" s="66">
        <v>218.0998613037448</v>
      </c>
      <c r="C658" s="66">
        <v>275.32570075009863</v>
      </c>
      <c r="D658" s="66">
        <v>176.46135739505689</v>
      </c>
      <c r="E658" s="66">
        <v>279.41792294807368</v>
      </c>
      <c r="F658" s="66">
        <v>139.58067672963438</v>
      </c>
    </row>
    <row r="659" spans="1:6" x14ac:dyDescent="0.3">
      <c r="A659" s="54">
        <v>44418</v>
      </c>
      <c r="B659" s="66">
        <v>218.0998613037448</v>
      </c>
      <c r="C659" s="66">
        <v>276.98381365969203</v>
      </c>
      <c r="D659" s="66">
        <v>175.71596704590036</v>
      </c>
      <c r="E659" s="66">
        <v>278.47571189279734</v>
      </c>
      <c r="F659" s="66">
        <v>140.06702055099197</v>
      </c>
    </row>
    <row r="660" spans="1:6" x14ac:dyDescent="0.3">
      <c r="A660" s="54">
        <v>44419</v>
      </c>
      <c r="B660" s="66">
        <v>220.18030513176146</v>
      </c>
      <c r="C660" s="66">
        <v>278.24713778128699</v>
      </c>
      <c r="D660" s="66">
        <v>176.10827775598275</v>
      </c>
      <c r="E660" s="66">
        <v>279.31323283082077</v>
      </c>
      <c r="F660" s="66">
        <v>140.66012277215978</v>
      </c>
    </row>
    <row r="661" spans="1:6" x14ac:dyDescent="0.3">
      <c r="A661" s="54">
        <v>44420</v>
      </c>
      <c r="B661" s="66">
        <v>220.41146555709662</v>
      </c>
      <c r="C661" s="66">
        <v>281.08961705487559</v>
      </c>
      <c r="D661" s="66">
        <v>178.97214593958415</v>
      </c>
      <c r="E661" s="66">
        <v>280.464824120603</v>
      </c>
      <c r="F661" s="66">
        <v>140.81432934966344</v>
      </c>
    </row>
    <row r="662" spans="1:6" x14ac:dyDescent="0.3">
      <c r="A662" s="54">
        <v>44421</v>
      </c>
      <c r="B662" s="66">
        <v>222.02958853444289</v>
      </c>
      <c r="C662" s="66">
        <v>280.22108172127906</v>
      </c>
      <c r="D662" s="66">
        <v>177.63828952530406</v>
      </c>
      <c r="E662" s="66">
        <v>282.13986599664992</v>
      </c>
      <c r="F662" s="66">
        <v>141.10791494914147</v>
      </c>
    </row>
    <row r="663" spans="1:6" x14ac:dyDescent="0.3">
      <c r="A663" s="54">
        <v>44424</v>
      </c>
      <c r="B663" s="66">
        <v>220.64262598243181</v>
      </c>
      <c r="C663" s="66">
        <v>274.33872878010266</v>
      </c>
      <c r="D663" s="66">
        <v>174.26441741859554</v>
      </c>
      <c r="E663" s="66">
        <v>277.42881072026802</v>
      </c>
      <c r="F663" s="66">
        <v>140.40212330595179</v>
      </c>
    </row>
    <row r="664" spans="1:6" x14ac:dyDescent="0.3">
      <c r="A664" s="54">
        <v>44425</v>
      </c>
      <c r="B664" s="66">
        <v>218.79334257975037</v>
      </c>
      <c r="C664" s="66">
        <v>272.6016581129096</v>
      </c>
      <c r="D664" s="66">
        <v>169.51745782659867</v>
      </c>
      <c r="E664" s="66">
        <v>278.47571189279734</v>
      </c>
      <c r="F664" s="66">
        <v>140.49998517244447</v>
      </c>
    </row>
    <row r="665" spans="1:6" x14ac:dyDescent="0.3">
      <c r="A665" s="54">
        <v>44426</v>
      </c>
      <c r="B665" s="66">
        <v>216.65510864539991</v>
      </c>
      <c r="C665" s="66">
        <v>258.54717726016577</v>
      </c>
      <c r="D665" s="66">
        <v>166.37897214593957</v>
      </c>
      <c r="E665" s="66">
        <v>268.00670016750416</v>
      </c>
      <c r="F665" s="66">
        <v>140.6897778832182</v>
      </c>
    </row>
    <row r="666" spans="1:6" x14ac:dyDescent="0.3">
      <c r="A666" s="54">
        <v>44427</v>
      </c>
      <c r="B666" s="66">
        <v>210.58714748035135</v>
      </c>
      <c r="C666" s="66">
        <v>242.0450059218318</v>
      </c>
      <c r="D666" s="66">
        <v>161.86739897999217</v>
      </c>
      <c r="E666" s="66">
        <v>255.44388609715242</v>
      </c>
      <c r="F666" s="66">
        <v>138.56054090922572</v>
      </c>
    </row>
    <row r="667" spans="1:6" x14ac:dyDescent="0.3">
      <c r="A667" s="54">
        <v>44428</v>
      </c>
      <c r="B667" s="66">
        <v>209.77808599167824</v>
      </c>
      <c r="C667" s="66">
        <v>244.76904855902092</v>
      </c>
      <c r="D667" s="66">
        <v>160.69046684974501</v>
      </c>
      <c r="E667" s="66">
        <v>258.16582914572865</v>
      </c>
      <c r="F667" s="66">
        <v>139.02316064173661</v>
      </c>
    </row>
    <row r="668" spans="1:6" x14ac:dyDescent="0.3">
      <c r="A668" s="54">
        <v>44431</v>
      </c>
      <c r="B668" s="66">
        <v>212.26306056403143</v>
      </c>
      <c r="C668" s="66">
        <v>251.32254243979472</v>
      </c>
      <c r="D668" s="66">
        <v>162.88740682620636</v>
      </c>
      <c r="E668" s="66">
        <v>265.91289782244559</v>
      </c>
      <c r="F668" s="66">
        <v>139.93653806233505</v>
      </c>
    </row>
    <row r="669" spans="1:6" x14ac:dyDescent="0.3">
      <c r="A669" s="54">
        <v>44432</v>
      </c>
      <c r="B669" s="66">
        <v>211.85852981969489</v>
      </c>
      <c r="C669" s="66">
        <v>246.46664034741411</v>
      </c>
      <c r="D669" s="66">
        <v>167.43821106316204</v>
      </c>
      <c r="E669" s="66">
        <v>261.72529313232832</v>
      </c>
      <c r="F669" s="66">
        <v>139.90984846238251</v>
      </c>
    </row>
    <row r="670" spans="1:6" x14ac:dyDescent="0.3">
      <c r="A670" s="54">
        <v>44433</v>
      </c>
      <c r="B670" s="66">
        <v>212.95654184003698</v>
      </c>
      <c r="C670" s="66">
        <v>245.59810501381762</v>
      </c>
      <c r="D670" s="66">
        <v>168.57591212240095</v>
      </c>
      <c r="E670" s="66">
        <v>262.03936348408712</v>
      </c>
      <c r="F670" s="66">
        <v>139.92467601791171</v>
      </c>
    </row>
    <row r="671" spans="1:6" x14ac:dyDescent="0.3">
      <c r="A671" s="54">
        <v>44434</v>
      </c>
      <c r="B671" s="66">
        <v>211.39620896902454</v>
      </c>
      <c r="C671" s="66">
        <v>245.4007106198184</v>
      </c>
      <c r="D671" s="66">
        <v>167.71282856021969</v>
      </c>
      <c r="E671" s="66">
        <v>259.21273031825797</v>
      </c>
      <c r="F671" s="66">
        <v>139.47984935203584</v>
      </c>
    </row>
    <row r="672" spans="1:6" x14ac:dyDescent="0.3">
      <c r="A672" s="54">
        <v>44435</v>
      </c>
      <c r="B672" s="66">
        <v>211.62736939435968</v>
      </c>
      <c r="C672" s="66">
        <v>245.99289380181602</v>
      </c>
      <c r="D672" s="66">
        <v>168.57591212240095</v>
      </c>
      <c r="E672" s="66">
        <v>259.84087102177551</v>
      </c>
      <c r="F672" s="66">
        <v>140.07295157320365</v>
      </c>
    </row>
    <row r="673" spans="1:6" x14ac:dyDescent="0.3">
      <c r="A673" s="54">
        <v>44438</v>
      </c>
      <c r="B673" s="66">
        <v>212.84096162736944</v>
      </c>
      <c r="C673" s="66">
        <v>246.74299249901304</v>
      </c>
      <c r="D673" s="66">
        <v>170.45900353079642</v>
      </c>
      <c r="E673" s="66">
        <v>260.99246231155774</v>
      </c>
      <c r="F673" s="66">
        <v>140.17377895080219</v>
      </c>
    </row>
    <row r="674" spans="1:6" x14ac:dyDescent="0.3">
      <c r="A674" s="54">
        <v>44439</v>
      </c>
      <c r="B674" s="66">
        <v>212.32085067036525</v>
      </c>
      <c r="C674" s="66">
        <v>247.45361231741018</v>
      </c>
      <c r="D674" s="66">
        <v>168.22283248332681</v>
      </c>
      <c r="E674" s="66">
        <v>260.57370184254609</v>
      </c>
      <c r="F674" s="66">
        <v>139.63998695175115</v>
      </c>
    </row>
    <row r="675" spans="1:6" x14ac:dyDescent="0.3">
      <c r="A675" s="54">
        <v>44440</v>
      </c>
      <c r="B675" s="66">
        <v>213.53444290337492</v>
      </c>
      <c r="C675" s="66">
        <v>255.34938807737859</v>
      </c>
      <c r="D675" s="66">
        <v>167.75205963122795</v>
      </c>
      <c r="E675" s="66">
        <v>265.91289782244559</v>
      </c>
      <c r="F675" s="66">
        <v>140.30426143945911</v>
      </c>
    </row>
    <row r="676" spans="1:6" x14ac:dyDescent="0.3">
      <c r="A676" s="54">
        <v>44441</v>
      </c>
      <c r="B676" s="66">
        <v>214.17013407304671</v>
      </c>
      <c r="C676" s="66">
        <v>255.4283458349783</v>
      </c>
      <c r="D676" s="66">
        <v>170.96900745390349</v>
      </c>
      <c r="E676" s="66">
        <v>266.22696817420433</v>
      </c>
      <c r="F676" s="66">
        <v>140.74315708312329</v>
      </c>
    </row>
    <row r="677" spans="1:6" x14ac:dyDescent="0.3">
      <c r="A677" s="54">
        <v>44442</v>
      </c>
      <c r="B677" s="66">
        <v>213.01433194637079</v>
      </c>
      <c r="C677" s="66">
        <v>250.65140150019735</v>
      </c>
      <c r="D677" s="66">
        <v>171.83209101608475</v>
      </c>
      <c r="E677" s="66">
        <v>262.77219430485758</v>
      </c>
      <c r="F677" s="66">
        <v>139.95136561786424</v>
      </c>
    </row>
    <row r="678" spans="1:6" x14ac:dyDescent="0.3">
      <c r="A678" s="54">
        <v>44445</v>
      </c>
      <c r="B678" s="66">
        <v>215.49930651872398</v>
      </c>
      <c r="C678" s="66">
        <v>256.09948677457561</v>
      </c>
      <c r="D678" s="66">
        <v>170.73362102785407</v>
      </c>
      <c r="E678" s="66">
        <v>267.48324958123948</v>
      </c>
      <c r="F678" s="66">
        <v>140.9181222383678</v>
      </c>
    </row>
    <row r="679" spans="1:6" x14ac:dyDescent="0.3">
      <c r="A679" s="54">
        <v>44446</v>
      </c>
      <c r="B679" s="66">
        <v>215.03698566805366</v>
      </c>
      <c r="C679" s="66">
        <v>257.79707856296881</v>
      </c>
      <c r="D679" s="66">
        <v>170.92977638289526</v>
      </c>
      <c r="E679" s="66">
        <v>271.0427135678392</v>
      </c>
      <c r="F679" s="66">
        <v>140.23012366181314</v>
      </c>
    </row>
    <row r="680" spans="1:6" x14ac:dyDescent="0.3">
      <c r="A680" s="54">
        <v>44447</v>
      </c>
      <c r="B680" s="66">
        <v>215.38372630605642</v>
      </c>
      <c r="C680" s="66">
        <v>256.09948677457561</v>
      </c>
      <c r="D680" s="66">
        <v>166.10435464888192</v>
      </c>
      <c r="E680" s="66">
        <v>269.05360134003348</v>
      </c>
      <c r="F680" s="66">
        <v>138.7473681088936</v>
      </c>
    </row>
    <row r="681" spans="1:6" x14ac:dyDescent="0.3">
      <c r="A681" s="54">
        <v>44448</v>
      </c>
      <c r="B681" s="66">
        <v>216.42394822006472</v>
      </c>
      <c r="C681" s="66">
        <v>259.9289380181603</v>
      </c>
      <c r="D681" s="66">
        <v>168.92899176147512</v>
      </c>
      <c r="E681" s="66">
        <v>269.99581239530983</v>
      </c>
      <c r="F681" s="66">
        <v>138.6584027757184</v>
      </c>
    </row>
    <row r="682" spans="1:6" x14ac:dyDescent="0.3">
      <c r="A682" s="54">
        <v>44449</v>
      </c>
      <c r="B682" s="66">
        <v>214.97919556171982</v>
      </c>
      <c r="C682" s="66">
        <v>261.94236083695222</v>
      </c>
      <c r="D682" s="66">
        <v>168.96822283248335</v>
      </c>
      <c r="E682" s="66">
        <v>272.61306532663315</v>
      </c>
      <c r="F682" s="66">
        <v>138.29364490970019</v>
      </c>
    </row>
    <row r="683" spans="1:6" x14ac:dyDescent="0.3">
      <c r="A683" s="54">
        <v>44452</v>
      </c>
      <c r="B683" s="66">
        <v>213.12991215903838</v>
      </c>
      <c r="C683" s="66">
        <v>259.3762337149625</v>
      </c>
      <c r="D683" s="66">
        <v>170.10592389172226</v>
      </c>
      <c r="E683" s="66">
        <v>267.79731993299828</v>
      </c>
      <c r="F683" s="66">
        <v>138.69398890898847</v>
      </c>
    </row>
    <row r="684" spans="1:6" x14ac:dyDescent="0.3">
      <c r="A684" s="54">
        <v>44453</v>
      </c>
      <c r="B684" s="66">
        <v>217.0596393897365</v>
      </c>
      <c r="C684" s="66">
        <v>255.34938807737859</v>
      </c>
      <c r="D684" s="66">
        <v>170.45900353079642</v>
      </c>
      <c r="E684" s="66">
        <v>265.80820770519261</v>
      </c>
      <c r="F684" s="66">
        <v>138.68212686456511</v>
      </c>
    </row>
    <row r="685" spans="1:6" x14ac:dyDescent="0.3">
      <c r="A685" s="54">
        <v>44454</v>
      </c>
      <c r="B685" s="66">
        <v>216.36615811373093</v>
      </c>
      <c r="C685" s="66">
        <v>245.24279510461903</v>
      </c>
      <c r="D685" s="66">
        <v>169.43899568458218</v>
      </c>
      <c r="E685" s="66">
        <v>261.20184254606363</v>
      </c>
      <c r="F685" s="66">
        <v>137.57302571098131</v>
      </c>
    </row>
    <row r="686" spans="1:6" x14ac:dyDescent="0.3">
      <c r="A686" s="54">
        <v>44455</v>
      </c>
      <c r="B686" s="66">
        <v>216.82847896440131</v>
      </c>
      <c r="C686" s="66">
        <v>247.92735886300829</v>
      </c>
      <c r="D686" s="66">
        <v>166.81051392703023</v>
      </c>
      <c r="E686" s="66">
        <v>263.8190954773869</v>
      </c>
      <c r="F686" s="66">
        <v>138.17798997657246</v>
      </c>
    </row>
    <row r="687" spans="1:6" x14ac:dyDescent="0.3">
      <c r="A687" s="54">
        <v>44456</v>
      </c>
      <c r="B687" s="66">
        <v>213.12991215903838</v>
      </c>
      <c r="C687" s="66">
        <v>249.11172522700355</v>
      </c>
      <c r="D687" s="66">
        <v>163.59356610435466</v>
      </c>
      <c r="E687" s="66">
        <v>267.48324958123948</v>
      </c>
      <c r="F687" s="66">
        <v>136.95916491207259</v>
      </c>
    </row>
    <row r="688" spans="1:6" x14ac:dyDescent="0.3">
      <c r="A688" s="54">
        <v>44459</v>
      </c>
      <c r="B688" s="66">
        <v>209.95145631067965</v>
      </c>
      <c r="C688" s="66">
        <v>244.25582313462297</v>
      </c>
      <c r="D688" s="66">
        <v>156.80659081992937</v>
      </c>
      <c r="E688" s="66">
        <v>263.40033500837524</v>
      </c>
      <c r="F688" s="66">
        <v>134.66979033836483</v>
      </c>
    </row>
    <row r="689" spans="1:6" x14ac:dyDescent="0.3">
      <c r="A689" s="54">
        <v>44460</v>
      </c>
      <c r="B689" s="66">
        <v>212.20527045769762</v>
      </c>
      <c r="C689" s="66">
        <v>251.08566916699564</v>
      </c>
      <c r="D689" s="66">
        <v>160.49431149470382</v>
      </c>
      <c r="E689" s="66">
        <v>268.42546063651594</v>
      </c>
      <c r="F689" s="66">
        <v>136.02206340262745</v>
      </c>
    </row>
    <row r="690" spans="1:6" x14ac:dyDescent="0.3">
      <c r="A690" s="54">
        <v>44461</v>
      </c>
      <c r="B690" s="66">
        <v>212.32085067036525</v>
      </c>
      <c r="C690" s="66">
        <v>253.96762731938409</v>
      </c>
      <c r="D690" s="66">
        <v>164.61357395056885</v>
      </c>
      <c r="E690" s="66">
        <v>269.05360134003348</v>
      </c>
      <c r="F690" s="66">
        <v>137.36247442246673</v>
      </c>
    </row>
    <row r="691" spans="1:6" x14ac:dyDescent="0.3">
      <c r="A691" s="54">
        <v>44462</v>
      </c>
      <c r="B691" s="66">
        <v>213.01433194637079</v>
      </c>
      <c r="C691" s="66">
        <v>258.2313462297671</v>
      </c>
      <c r="D691" s="66">
        <v>165.47665751275011</v>
      </c>
      <c r="E691" s="66">
        <v>275.85845896147401</v>
      </c>
      <c r="F691" s="66">
        <v>138.63764419797752</v>
      </c>
    </row>
    <row r="692" spans="1:6" x14ac:dyDescent="0.3">
      <c r="A692" s="54">
        <v>44463</v>
      </c>
      <c r="B692" s="66">
        <v>213.53444290337492</v>
      </c>
      <c r="C692" s="66">
        <v>253.80971180418476</v>
      </c>
      <c r="D692" s="66">
        <v>165.35896429972539</v>
      </c>
      <c r="E692" s="66">
        <v>269.68174204355108</v>
      </c>
      <c r="F692" s="66">
        <v>137.38916402241927</v>
      </c>
    </row>
    <row r="693" spans="1:6" x14ac:dyDescent="0.3">
      <c r="A693" s="54">
        <v>44466</v>
      </c>
      <c r="B693" s="66">
        <v>213.1877022653722</v>
      </c>
      <c r="C693" s="66">
        <v>251.67785234899327</v>
      </c>
      <c r="D693" s="66">
        <v>167.595135347195</v>
      </c>
      <c r="E693" s="66">
        <v>260.15494137353431</v>
      </c>
      <c r="F693" s="66">
        <v>137.13116455621127</v>
      </c>
    </row>
    <row r="694" spans="1:6" x14ac:dyDescent="0.3">
      <c r="A694" s="54">
        <v>44467</v>
      </c>
      <c r="B694" s="66">
        <v>209.02681460933889</v>
      </c>
      <c r="C694" s="66">
        <v>243.93999210422425</v>
      </c>
      <c r="D694" s="66">
        <v>165.28050215770892</v>
      </c>
      <c r="E694" s="66">
        <v>250.20938023450583</v>
      </c>
      <c r="F694" s="66">
        <v>134.14489487263131</v>
      </c>
    </row>
    <row r="695" spans="1:6" x14ac:dyDescent="0.3">
      <c r="A695" s="54">
        <v>44468</v>
      </c>
      <c r="B695" s="66">
        <v>208.50670365233475</v>
      </c>
      <c r="C695" s="66">
        <v>246.94038689301223</v>
      </c>
      <c r="D695" s="66">
        <v>168.92899176147512</v>
      </c>
      <c r="E695" s="66">
        <v>253.14070351758792</v>
      </c>
      <c r="F695" s="66">
        <v>134.93965184899616</v>
      </c>
    </row>
    <row r="696" spans="1:6" x14ac:dyDescent="0.3">
      <c r="A696" s="54">
        <v>44469</v>
      </c>
      <c r="B696" s="66">
        <v>209.14239482200645</v>
      </c>
      <c r="C696" s="66">
        <v>244.80852743782074</v>
      </c>
      <c r="D696" s="66">
        <v>168.57591212240095</v>
      </c>
      <c r="E696" s="66">
        <v>250.52345058626466</v>
      </c>
      <c r="F696" s="66">
        <v>134.87441060466773</v>
      </c>
    </row>
    <row r="697" spans="1:6" x14ac:dyDescent="0.3">
      <c r="A697" s="54">
        <v>44470</v>
      </c>
      <c r="B697" s="66">
        <v>207.7554322699954</v>
      </c>
      <c r="C697" s="66">
        <v>248.71693643900511</v>
      </c>
      <c r="D697" s="66">
        <v>168.0266771282856</v>
      </c>
      <c r="E697" s="66">
        <v>250.3140703517588</v>
      </c>
      <c r="F697" s="66">
        <v>134.30799798345245</v>
      </c>
    </row>
    <row r="698" spans="1:6" x14ac:dyDescent="0.3">
      <c r="A698" s="54">
        <v>44473</v>
      </c>
      <c r="B698" s="66">
        <v>205.27045769764217</v>
      </c>
      <c r="C698" s="66">
        <v>245.20331622581918</v>
      </c>
      <c r="D698" s="66">
        <v>164.88819144762655</v>
      </c>
      <c r="E698" s="66">
        <v>249.16247906197654</v>
      </c>
      <c r="F698" s="66">
        <v>133.67634411790871</v>
      </c>
    </row>
    <row r="699" spans="1:6" x14ac:dyDescent="0.3">
      <c r="A699" s="54">
        <v>44474</v>
      </c>
      <c r="B699" s="66">
        <v>208.79565418400369</v>
      </c>
      <c r="C699" s="66">
        <v>249.70390840900117</v>
      </c>
      <c r="D699" s="66">
        <v>166.30051000392311</v>
      </c>
      <c r="E699" s="66">
        <v>250.94221105527637</v>
      </c>
      <c r="F699" s="66">
        <v>135.23620295958008</v>
      </c>
    </row>
    <row r="700" spans="1:6" x14ac:dyDescent="0.3">
      <c r="A700" s="54">
        <v>44475</v>
      </c>
      <c r="B700" s="66">
        <v>207.06195099398985</v>
      </c>
      <c r="C700" s="66">
        <v>246.6640347414133</v>
      </c>
      <c r="D700" s="66">
        <v>160.3766182816791</v>
      </c>
      <c r="E700" s="66">
        <v>248.84840871021777</v>
      </c>
      <c r="F700" s="66">
        <v>133.84241273983571</v>
      </c>
    </row>
    <row r="701" spans="1:6" x14ac:dyDescent="0.3">
      <c r="A701" s="54">
        <v>44476</v>
      </c>
      <c r="B701" s="66">
        <v>211.56957928802592</v>
      </c>
      <c r="C701" s="66">
        <v>251.8357678641926</v>
      </c>
      <c r="D701" s="66">
        <v>166.14358571989015</v>
      </c>
      <c r="E701" s="66">
        <v>257.95644891122276</v>
      </c>
      <c r="F701" s="66">
        <v>135.98944278046321</v>
      </c>
    </row>
    <row r="702" spans="1:6" x14ac:dyDescent="0.3">
      <c r="A702" s="54">
        <v>44477</v>
      </c>
      <c r="B702" s="66">
        <v>213.24549237170598</v>
      </c>
      <c r="C702" s="66">
        <v>247.80892222660876</v>
      </c>
      <c r="D702" s="66">
        <v>164.92742251863476</v>
      </c>
      <c r="E702" s="66">
        <v>253.87353433835847</v>
      </c>
      <c r="F702" s="66">
        <v>135.60985735891583</v>
      </c>
    </row>
    <row r="703" spans="1:6" x14ac:dyDescent="0.3">
      <c r="A703" s="54">
        <v>44480</v>
      </c>
      <c r="B703" s="66">
        <v>216.13499768839577</v>
      </c>
      <c r="C703" s="66">
        <v>249.38807737860245</v>
      </c>
      <c r="D703" s="66">
        <v>165.67281286779129</v>
      </c>
      <c r="E703" s="66">
        <v>256.70016750418762</v>
      </c>
      <c r="F703" s="66">
        <v>135.68102962545595</v>
      </c>
    </row>
    <row r="704" spans="1:6" x14ac:dyDescent="0.3">
      <c r="A704" s="54">
        <v>44481</v>
      </c>
      <c r="B704" s="66">
        <v>216.65510864539991</v>
      </c>
      <c r="C704" s="66">
        <v>250.25661271219897</v>
      </c>
      <c r="D704" s="66">
        <v>166.26127893291488</v>
      </c>
      <c r="E704" s="66">
        <v>258.47989949748739</v>
      </c>
      <c r="F704" s="66">
        <v>135.5861332700691</v>
      </c>
    </row>
    <row r="705" spans="1:6" x14ac:dyDescent="0.3">
      <c r="A705" s="54">
        <v>44482</v>
      </c>
      <c r="B705" s="66">
        <v>213.93897364771152</v>
      </c>
      <c r="C705" s="66">
        <v>258.15238847216733</v>
      </c>
      <c r="D705" s="66">
        <v>171.55747351902707</v>
      </c>
      <c r="E705" s="66">
        <v>265.49413735343381</v>
      </c>
      <c r="F705" s="66">
        <v>136.52916580172592</v>
      </c>
    </row>
    <row r="706" spans="1:6" x14ac:dyDescent="0.3">
      <c r="A706" s="54">
        <v>44483</v>
      </c>
      <c r="B706" s="66">
        <v>218.79334257975037</v>
      </c>
      <c r="C706" s="66">
        <v>263.4030793525464</v>
      </c>
      <c r="D706" s="66">
        <v>172.8128677912907</v>
      </c>
      <c r="E706" s="66">
        <v>269.1582914572864</v>
      </c>
      <c r="F706" s="66">
        <v>138.16909344325495</v>
      </c>
    </row>
    <row r="707" spans="1:6" x14ac:dyDescent="0.3">
      <c r="A707" s="54">
        <v>44484</v>
      </c>
      <c r="B707" s="66">
        <v>222.08737864077671</v>
      </c>
      <c r="C707" s="66">
        <v>262.45558626135016</v>
      </c>
      <c r="D707" s="66">
        <v>177.01059238917222</v>
      </c>
      <c r="E707" s="66">
        <v>269.99581239530983</v>
      </c>
      <c r="F707" s="66">
        <v>139.19812579698112</v>
      </c>
    </row>
    <row r="708" spans="1:6" x14ac:dyDescent="0.3">
      <c r="A708" s="54">
        <v>44487</v>
      </c>
      <c r="B708" s="66">
        <v>221.04715672676841</v>
      </c>
      <c r="C708" s="66">
        <v>256.61271219897355</v>
      </c>
      <c r="D708" s="66">
        <v>171.04746959591998</v>
      </c>
      <c r="E708" s="66">
        <v>266.22696817420433</v>
      </c>
      <c r="F708" s="66">
        <v>138.50123068710894</v>
      </c>
    </row>
    <row r="709" spans="1:6" x14ac:dyDescent="0.3">
      <c r="A709" s="54">
        <v>44488</v>
      </c>
      <c r="B709" s="66">
        <v>223.5321312991216</v>
      </c>
      <c r="C709" s="66">
        <v>255.03355704697987</v>
      </c>
      <c r="D709" s="66">
        <v>169.47822675559047</v>
      </c>
      <c r="E709" s="66">
        <v>268.32077051926296</v>
      </c>
      <c r="F709" s="66">
        <v>138.95791939740815</v>
      </c>
    </row>
    <row r="710" spans="1:6" x14ac:dyDescent="0.3">
      <c r="A710" s="54">
        <v>44489</v>
      </c>
      <c r="B710" s="66">
        <v>221.97179842810914</v>
      </c>
      <c r="C710" s="66">
        <v>259.02092380576391</v>
      </c>
      <c r="D710" s="66">
        <v>167.83052177324441</v>
      </c>
      <c r="E710" s="66">
        <v>274.1834170854271</v>
      </c>
      <c r="F710" s="66">
        <v>139.39978055217816</v>
      </c>
    </row>
    <row r="711" spans="1:6" x14ac:dyDescent="0.3">
      <c r="A711" s="54">
        <v>44490</v>
      </c>
      <c r="B711" s="66">
        <v>223.06981044845125</v>
      </c>
      <c r="C711" s="66">
        <v>260.44216344255824</v>
      </c>
      <c r="D711" s="66">
        <v>170.96900745390349</v>
      </c>
      <c r="E711" s="66">
        <v>278.05695142378556</v>
      </c>
      <c r="F711" s="66">
        <v>139.29302215236797</v>
      </c>
    </row>
    <row r="712" spans="1:6" x14ac:dyDescent="0.3">
      <c r="A712" s="54">
        <v>44491</v>
      </c>
      <c r="B712" s="66">
        <v>221.50947757743876</v>
      </c>
      <c r="C712" s="66">
        <v>263.4425582313462</v>
      </c>
      <c r="D712" s="66">
        <v>173.40133385641428</v>
      </c>
      <c r="E712" s="66">
        <v>284.33835845896147</v>
      </c>
      <c r="F712" s="66">
        <v>139.93653806233505</v>
      </c>
    </row>
    <row r="713" spans="1:6" x14ac:dyDescent="0.3">
      <c r="A713" s="54">
        <v>44494</v>
      </c>
      <c r="B713" s="66">
        <v>230.58252427184468</v>
      </c>
      <c r="C713" s="66">
        <v>260.48164232135804</v>
      </c>
      <c r="D713" s="66">
        <v>181.60062769713613</v>
      </c>
      <c r="E713" s="66">
        <v>281.4070351758794</v>
      </c>
      <c r="F713" s="66">
        <v>140.03439992882772</v>
      </c>
    </row>
    <row r="714" spans="1:6" x14ac:dyDescent="0.3">
      <c r="A714" s="54">
        <v>44495</v>
      </c>
      <c r="B714" s="66">
        <v>231.50716597318541</v>
      </c>
      <c r="C714" s="66">
        <v>262.53454401894987</v>
      </c>
      <c r="D714" s="66">
        <v>183.99372302863867</v>
      </c>
      <c r="E714" s="66">
        <v>282.55862646566163</v>
      </c>
      <c r="F714" s="66">
        <v>141.08122534918894</v>
      </c>
    </row>
    <row r="715" spans="1:6" x14ac:dyDescent="0.3">
      <c r="A715" s="54">
        <v>44496</v>
      </c>
      <c r="B715" s="66">
        <v>230.00462320850673</v>
      </c>
      <c r="C715" s="66">
        <v>262.25819186735094</v>
      </c>
      <c r="D715" s="66">
        <v>183.24833267948216</v>
      </c>
      <c r="E715" s="66">
        <v>279.52261306532665</v>
      </c>
      <c r="F715" s="66">
        <v>140.5770884611963</v>
      </c>
    </row>
    <row r="716" spans="1:6" x14ac:dyDescent="0.3">
      <c r="A716" s="54">
        <v>44497</v>
      </c>
      <c r="B716" s="66">
        <v>235.20573277854831</v>
      </c>
      <c r="C716" s="66">
        <v>265.17962889853931</v>
      </c>
      <c r="D716" s="66">
        <v>178.26598666143585</v>
      </c>
      <c r="E716" s="66">
        <v>285.4899497487437</v>
      </c>
      <c r="F716" s="66">
        <v>140.90922570505029</v>
      </c>
    </row>
    <row r="717" spans="1:6" x14ac:dyDescent="0.3">
      <c r="A717" s="54">
        <v>44498</v>
      </c>
      <c r="B717" s="66">
        <v>236.93943596856221</v>
      </c>
      <c r="C717" s="66">
        <v>267.35096723253065</v>
      </c>
      <c r="D717" s="66">
        <v>176.18673989799922</v>
      </c>
      <c r="E717" s="66">
        <v>286.95561139028473</v>
      </c>
      <c r="F717" s="66">
        <v>141.01301859375462</v>
      </c>
    </row>
    <row r="718" spans="1:6" x14ac:dyDescent="0.3">
      <c r="A718" s="54">
        <v>44501</v>
      </c>
      <c r="B718" s="66">
        <v>243.41192787794733</v>
      </c>
      <c r="C718" s="66">
        <v>269.79865771812081</v>
      </c>
      <c r="D718" s="66">
        <v>177.08905453118871</v>
      </c>
      <c r="E718" s="66">
        <v>289.99162479061977</v>
      </c>
      <c r="F718" s="66">
        <v>142.0094303253166</v>
      </c>
    </row>
    <row r="719" spans="1:6" x14ac:dyDescent="0.3">
      <c r="A719" s="54">
        <v>44502</v>
      </c>
      <c r="B719" s="66">
        <v>246.30143319463707</v>
      </c>
      <c r="C719" s="66">
        <v>270.35136202131855</v>
      </c>
      <c r="D719" s="66">
        <v>176.3436641820322</v>
      </c>
      <c r="E719" s="66">
        <v>292.81825795644892</v>
      </c>
      <c r="F719" s="66">
        <v>142.20515405830193</v>
      </c>
    </row>
    <row r="720" spans="1:6" x14ac:dyDescent="0.3">
      <c r="A720" s="54">
        <v>44503</v>
      </c>
      <c r="B720" s="66">
        <v>256.12575127138234</v>
      </c>
      <c r="C720" s="66">
        <v>269.44334780892223</v>
      </c>
      <c r="D720" s="66">
        <v>171.63593566104356</v>
      </c>
      <c r="E720" s="66">
        <v>297.1105527638191</v>
      </c>
      <c r="F720" s="66">
        <v>142.70632543518877</v>
      </c>
    </row>
    <row r="721" spans="1:6" x14ac:dyDescent="0.3">
      <c r="A721" s="54">
        <v>44504</v>
      </c>
      <c r="B721" s="66">
        <v>258.55293573740175</v>
      </c>
      <c r="C721" s="66">
        <v>273.39123568890642</v>
      </c>
      <c r="D721" s="66">
        <v>171.32208709297765</v>
      </c>
      <c r="E721" s="66">
        <v>301.71691792294808</v>
      </c>
      <c r="F721" s="66">
        <v>143.29646214525073</v>
      </c>
    </row>
    <row r="722" spans="1:6" x14ac:dyDescent="0.3">
      <c r="A722" s="54">
        <v>44505</v>
      </c>
      <c r="B722" s="66">
        <v>264.44752658344896</v>
      </c>
      <c r="C722" s="66">
        <v>279.86577181208048</v>
      </c>
      <c r="D722" s="66">
        <v>174.14672420557082</v>
      </c>
      <c r="E722" s="66">
        <v>305.48576214405358</v>
      </c>
      <c r="F722" s="66">
        <v>143.36466890068505</v>
      </c>
    </row>
    <row r="723" spans="1:6" x14ac:dyDescent="0.3">
      <c r="A723" s="54">
        <v>44508</v>
      </c>
      <c r="B723" s="66">
        <v>261.7891816920943</v>
      </c>
      <c r="C723" s="66">
        <v>279.27358863008288</v>
      </c>
      <c r="D723" s="66">
        <v>171.24362495096116</v>
      </c>
      <c r="E723" s="66">
        <v>307.05611390284753</v>
      </c>
      <c r="F723" s="66">
        <v>143.41508258948431</v>
      </c>
    </row>
    <row r="724" spans="1:6" x14ac:dyDescent="0.3">
      <c r="A724" s="54">
        <v>44509</v>
      </c>
      <c r="B724" s="66">
        <v>256.24133148404991</v>
      </c>
      <c r="C724" s="66">
        <v>279.23410975128303</v>
      </c>
      <c r="D724" s="66">
        <v>168.34052569635151</v>
      </c>
      <c r="E724" s="66">
        <v>301.61222780569517</v>
      </c>
      <c r="F724" s="66">
        <v>143.14818658995878</v>
      </c>
    </row>
    <row r="725" spans="1:6" x14ac:dyDescent="0.3">
      <c r="A725" s="54">
        <v>44510</v>
      </c>
      <c r="B725" s="66">
        <v>256.70365233472035</v>
      </c>
      <c r="C725" s="66">
        <v>275.79944729569678</v>
      </c>
      <c r="D725" s="66">
        <v>168.418987838368</v>
      </c>
      <c r="E725" s="66">
        <v>299.41373534338356</v>
      </c>
      <c r="F725" s="66">
        <v>143.4595652560719</v>
      </c>
    </row>
    <row r="726" spans="1:6" x14ac:dyDescent="0.3">
      <c r="A726" s="54">
        <v>44511</v>
      </c>
      <c r="B726" s="66">
        <v>258.206195099399</v>
      </c>
      <c r="C726" s="66">
        <v>278.48401105408607</v>
      </c>
      <c r="D726" s="66">
        <v>165.08434680266774</v>
      </c>
      <c r="E726" s="66">
        <v>301.71691792294808</v>
      </c>
      <c r="F726" s="66">
        <v>143.91328845526527</v>
      </c>
    </row>
    <row r="727" spans="1:6" x14ac:dyDescent="0.3">
      <c r="A727" s="54">
        <v>44512</v>
      </c>
      <c r="B727" s="66">
        <v>263.5228848821082</v>
      </c>
      <c r="C727" s="66">
        <v>285.39281484405842</v>
      </c>
      <c r="D727" s="66">
        <v>165.35896429972539</v>
      </c>
      <c r="E727" s="66">
        <v>309.56867671691788</v>
      </c>
      <c r="F727" s="66">
        <v>144.34625307671777</v>
      </c>
    </row>
    <row r="728" spans="1:6" x14ac:dyDescent="0.3">
      <c r="A728" s="54">
        <v>44515</v>
      </c>
      <c r="B728" s="66">
        <v>262.59824318076744</v>
      </c>
      <c r="C728" s="66">
        <v>284.56375838926175</v>
      </c>
      <c r="D728" s="66">
        <v>165.28050215770892</v>
      </c>
      <c r="E728" s="66">
        <v>314.07035175879395</v>
      </c>
      <c r="F728" s="66">
        <v>144.84445894249876</v>
      </c>
    </row>
    <row r="729" spans="1:6" x14ac:dyDescent="0.3">
      <c r="A729" s="54">
        <v>44516</v>
      </c>
      <c r="B729" s="66">
        <v>264.33194637078128</v>
      </c>
      <c r="C729" s="66">
        <v>288.07737860244771</v>
      </c>
      <c r="D729" s="66">
        <v>165.90819929384074</v>
      </c>
      <c r="E729" s="66">
        <v>321.608040201005</v>
      </c>
      <c r="F729" s="66">
        <v>145.09356187538921</v>
      </c>
    </row>
    <row r="730" spans="1:6" x14ac:dyDescent="0.3">
      <c r="A730" s="54">
        <v>44517</v>
      </c>
      <c r="B730" s="66">
        <v>272.88488210818309</v>
      </c>
      <c r="C730" s="66">
        <v>286.65613896565338</v>
      </c>
      <c r="D730" s="66">
        <v>165.82973715182428</v>
      </c>
      <c r="E730" s="66">
        <v>322.44556113902843</v>
      </c>
      <c r="F730" s="66">
        <v>145.29521663058628</v>
      </c>
    </row>
    <row r="731" spans="1:6" x14ac:dyDescent="0.3">
      <c r="A731" s="54">
        <v>44518</v>
      </c>
      <c r="B731" s="66">
        <v>271.03559870550163</v>
      </c>
      <c r="C731" s="66">
        <v>287.60363205684956</v>
      </c>
      <c r="D731" s="66">
        <v>164.7704982346018</v>
      </c>
      <c r="E731" s="66">
        <v>333.43802345058629</v>
      </c>
      <c r="F731" s="66">
        <v>144.6279766317725</v>
      </c>
    </row>
    <row r="732" spans="1:6" x14ac:dyDescent="0.3">
      <c r="A732" s="54">
        <v>44519</v>
      </c>
      <c r="B732" s="66">
        <v>277.04576976421635</v>
      </c>
      <c r="C732" s="66">
        <v>289.57757599684169</v>
      </c>
      <c r="D732" s="66">
        <v>161.04354648881915</v>
      </c>
      <c r="E732" s="66">
        <v>350.81658291457285</v>
      </c>
      <c r="F732" s="66">
        <v>144.14756383262656</v>
      </c>
    </row>
    <row r="733" spans="1:6" x14ac:dyDescent="0.3">
      <c r="A733" s="54">
        <v>44522</v>
      </c>
      <c r="B733" s="66">
        <v>284.67406380027739</v>
      </c>
      <c r="C733" s="66">
        <v>287.52467429924991</v>
      </c>
      <c r="D733" s="66">
        <v>160.57277363672029</v>
      </c>
      <c r="E733" s="66">
        <v>344.11641541038523</v>
      </c>
      <c r="F733" s="66">
        <v>143.96370214406454</v>
      </c>
    </row>
    <row r="734" spans="1:6" x14ac:dyDescent="0.3">
      <c r="A734" s="54">
        <v>44523</v>
      </c>
      <c r="B734" s="66">
        <v>273.92510402219142</v>
      </c>
      <c r="C734" s="66">
        <v>283.49782866166601</v>
      </c>
      <c r="D734" s="66">
        <v>159.47430364848961</v>
      </c>
      <c r="E734" s="66">
        <v>338.77721943048573</v>
      </c>
      <c r="F734" s="66">
        <v>142.12211974733847</v>
      </c>
    </row>
    <row r="735" spans="1:6" x14ac:dyDescent="0.3">
      <c r="A735" s="54">
        <v>44524</v>
      </c>
      <c r="B735" s="66">
        <v>274.27184466019423</v>
      </c>
      <c r="C735" s="66">
        <v>286.65613896565338</v>
      </c>
      <c r="D735" s="66">
        <v>156.76735974892117</v>
      </c>
      <c r="E735" s="66">
        <v>341.08040201005025</v>
      </c>
      <c r="F735" s="66">
        <v>142.2526022359954</v>
      </c>
    </row>
    <row r="736" spans="1:6" x14ac:dyDescent="0.3">
      <c r="A736" s="54">
        <v>44525</v>
      </c>
      <c r="B736" s="66">
        <v>276.00554785020807</v>
      </c>
      <c r="C736" s="66">
        <v>290.05132254243978</v>
      </c>
      <c r="D736" s="66">
        <v>154.92349941153395</v>
      </c>
      <c r="E736" s="66">
        <v>346.83835845896147</v>
      </c>
      <c r="F736" s="66">
        <v>142.85460099048072</v>
      </c>
    </row>
    <row r="737" spans="1:6" x14ac:dyDescent="0.3">
      <c r="A737" s="54">
        <v>44526</v>
      </c>
      <c r="B737" s="66">
        <v>267.45261211280626</v>
      </c>
      <c r="C737" s="66">
        <v>273.1938412949072</v>
      </c>
      <c r="D737" s="66">
        <v>146.64574342879561</v>
      </c>
      <c r="E737" s="66">
        <v>335.84589614740366</v>
      </c>
      <c r="F737" s="66">
        <v>137.61454286646304</v>
      </c>
    </row>
    <row r="738" spans="1:6" x14ac:dyDescent="0.3">
      <c r="A738" s="54">
        <v>44529</v>
      </c>
      <c r="B738" s="66">
        <v>272.53814147018034</v>
      </c>
      <c r="C738" s="66">
        <v>275.24674299249898</v>
      </c>
      <c r="D738" s="66">
        <v>147.11651628089447</v>
      </c>
      <c r="E738" s="66">
        <v>343.38358458961471</v>
      </c>
      <c r="F738" s="66">
        <v>138.56054090922572</v>
      </c>
    </row>
    <row r="739" spans="1:6" x14ac:dyDescent="0.3">
      <c r="A739" s="54">
        <v>44530</v>
      </c>
      <c r="B739" s="66">
        <v>267.79935275080902</v>
      </c>
      <c r="C739" s="66">
        <v>271.06198183971577</v>
      </c>
      <c r="D739" s="66">
        <v>145.5080423695567</v>
      </c>
      <c r="E739" s="66">
        <v>346.10552763819095</v>
      </c>
      <c r="F739" s="66">
        <v>137.29130215592659</v>
      </c>
    </row>
    <row r="740" spans="1:6" x14ac:dyDescent="0.3">
      <c r="A740" s="54">
        <v>44531</v>
      </c>
      <c r="B740" s="66">
        <v>268.72399445214978</v>
      </c>
      <c r="C740" s="66">
        <v>275.36517962889855</v>
      </c>
      <c r="D740" s="66">
        <v>150.33346410357004</v>
      </c>
      <c r="E740" s="66">
        <v>349.35092127303182</v>
      </c>
      <c r="F740" s="66">
        <v>139.63405592953947</v>
      </c>
    </row>
    <row r="741" spans="1:6" x14ac:dyDescent="0.3">
      <c r="A741" s="54">
        <v>44532</v>
      </c>
      <c r="B741" s="66">
        <v>266.41239019879799</v>
      </c>
      <c r="C741" s="66">
        <v>271.06198183971577</v>
      </c>
      <c r="D741" s="66">
        <v>146.92036092585329</v>
      </c>
      <c r="E741" s="66">
        <v>338.5678391959799</v>
      </c>
      <c r="F741" s="66">
        <v>138.02674891017469</v>
      </c>
    </row>
    <row r="742" spans="1:6" x14ac:dyDescent="0.3">
      <c r="A742" s="54">
        <v>44533</v>
      </c>
      <c r="B742" s="66">
        <v>265.02542764678691</v>
      </c>
      <c r="C742" s="66">
        <v>270.43031977891826</v>
      </c>
      <c r="D742" s="66">
        <v>145.46881129854845</v>
      </c>
      <c r="E742" s="66">
        <v>336.36934673366829</v>
      </c>
      <c r="F742" s="66">
        <v>137.23495744491564</v>
      </c>
    </row>
    <row r="743" spans="1:6" x14ac:dyDescent="0.3">
      <c r="A743" s="54">
        <v>44536</v>
      </c>
      <c r="B743" s="66">
        <v>266.41239019879799</v>
      </c>
      <c r="C743" s="66">
        <v>272.44374259771018</v>
      </c>
      <c r="D743" s="66">
        <v>147.43036484896038</v>
      </c>
      <c r="E743" s="66">
        <v>326.42378559463987</v>
      </c>
      <c r="F743" s="66">
        <v>138.99647104178405</v>
      </c>
    </row>
    <row r="744" spans="1:6" x14ac:dyDescent="0.3">
      <c r="A744" s="54">
        <v>44537</v>
      </c>
      <c r="B744" s="66">
        <v>274.50300508552937</v>
      </c>
      <c r="C744" s="66">
        <v>286.22187129885509</v>
      </c>
      <c r="D744" s="66">
        <v>159.90584542958024</v>
      </c>
      <c r="E744" s="66">
        <v>339.09128978224453</v>
      </c>
      <c r="F744" s="66">
        <v>142.39791228018152</v>
      </c>
    </row>
    <row r="745" spans="1:6" x14ac:dyDescent="0.3">
      <c r="A745" s="54">
        <v>44538</v>
      </c>
      <c r="B745" s="66">
        <v>271.38233934350444</v>
      </c>
      <c r="C745" s="66">
        <v>282.15554678247139</v>
      </c>
      <c r="D745" s="66">
        <v>165.47665751275011</v>
      </c>
      <c r="E745" s="66">
        <v>330.19262981574536</v>
      </c>
      <c r="F745" s="66">
        <v>141.56163814833488</v>
      </c>
    </row>
    <row r="746" spans="1:6" x14ac:dyDescent="0.3">
      <c r="A746" s="54">
        <v>44539</v>
      </c>
      <c r="B746" s="66">
        <v>269.0707350901526</v>
      </c>
      <c r="C746" s="66">
        <v>282.2739834188709</v>
      </c>
      <c r="D746" s="66">
        <v>165.51588858375834</v>
      </c>
      <c r="E746" s="66">
        <v>333.43802345058629</v>
      </c>
      <c r="F746" s="66">
        <v>141.45191423741883</v>
      </c>
    </row>
    <row r="747" spans="1:6" x14ac:dyDescent="0.3">
      <c r="A747" s="54">
        <v>44540</v>
      </c>
      <c r="B747" s="66">
        <v>264.90984743411929</v>
      </c>
      <c r="C747" s="66">
        <v>280.30003947887877</v>
      </c>
      <c r="D747" s="66">
        <v>164.92742251863476</v>
      </c>
      <c r="E747" s="66">
        <v>333.43802345058629</v>
      </c>
      <c r="F747" s="66">
        <v>141.02784614928382</v>
      </c>
    </row>
    <row r="748" spans="1:6" x14ac:dyDescent="0.3">
      <c r="A748" s="54">
        <v>44543</v>
      </c>
      <c r="B748" s="66">
        <v>265.02542764678691</v>
      </c>
      <c r="C748" s="66">
        <v>279.90525069088034</v>
      </c>
      <c r="D748" s="66">
        <v>169.75284425264812</v>
      </c>
      <c r="E748" s="66">
        <v>331.34422110552759</v>
      </c>
      <c r="F748" s="66">
        <v>140.4258473947985</v>
      </c>
    </row>
    <row r="749" spans="1:6" x14ac:dyDescent="0.3">
      <c r="A749" s="54">
        <v>44544</v>
      </c>
      <c r="B749" s="66">
        <v>260.05547850208046</v>
      </c>
      <c r="C749" s="66">
        <v>276.98381365969203</v>
      </c>
      <c r="D749" s="66">
        <v>170.61592781482938</v>
      </c>
      <c r="E749" s="66">
        <v>326.6331658291457</v>
      </c>
      <c r="F749" s="66">
        <v>139.24853948578038</v>
      </c>
    </row>
    <row r="750" spans="1:6" x14ac:dyDescent="0.3">
      <c r="A750" s="54">
        <v>44545</v>
      </c>
      <c r="B750" s="66">
        <v>264.79426722145172</v>
      </c>
      <c r="C750" s="66">
        <v>281.05013817607573</v>
      </c>
      <c r="D750" s="66">
        <v>169.20360925853277</v>
      </c>
      <c r="E750" s="66">
        <v>334.90368509212726</v>
      </c>
      <c r="F750" s="66">
        <v>139.60440081848105</v>
      </c>
    </row>
    <row r="751" spans="1:6" x14ac:dyDescent="0.3">
      <c r="A751" s="54">
        <v>44546</v>
      </c>
      <c r="B751" s="66">
        <v>264.56310679611653</v>
      </c>
      <c r="C751" s="66">
        <v>281.60284247927353</v>
      </c>
      <c r="D751" s="66">
        <v>171.28285602196939</v>
      </c>
      <c r="E751" s="66">
        <v>339.71943048576213</v>
      </c>
      <c r="F751" s="66">
        <v>141.32439725986774</v>
      </c>
    </row>
    <row r="752" spans="1:6" x14ac:dyDescent="0.3">
      <c r="A752" s="54">
        <v>44547</v>
      </c>
      <c r="B752" s="66">
        <v>262.71382339343506</v>
      </c>
      <c r="C752" s="66">
        <v>275.9573628108962</v>
      </c>
      <c r="D752" s="66">
        <v>164.80972930561003</v>
      </c>
      <c r="E752" s="66">
        <v>319.30485762144053</v>
      </c>
      <c r="F752" s="66">
        <v>140.53557130571454</v>
      </c>
    </row>
    <row r="753" spans="1:6" x14ac:dyDescent="0.3">
      <c r="A753" s="54">
        <v>44550</v>
      </c>
      <c r="B753" s="66">
        <v>254.27646786870088</v>
      </c>
      <c r="C753" s="66">
        <v>275.48361626529805</v>
      </c>
      <c r="D753" s="66">
        <v>158.84660651235779</v>
      </c>
      <c r="E753" s="66">
        <v>323.178391959799</v>
      </c>
      <c r="F753" s="66">
        <v>138.59316153138994</v>
      </c>
    </row>
    <row r="754" spans="1:6" x14ac:dyDescent="0.3">
      <c r="A754" s="54">
        <v>44551</v>
      </c>
      <c r="B754" s="66">
        <v>254.73878871937129</v>
      </c>
      <c r="C754" s="66">
        <v>276.94433478089218</v>
      </c>
      <c r="D754" s="66">
        <v>160.80816006276973</v>
      </c>
      <c r="E754" s="66">
        <v>321.71273031825797</v>
      </c>
      <c r="F754" s="66">
        <v>140.5622609056671</v>
      </c>
    </row>
    <row r="755" spans="1:6" x14ac:dyDescent="0.3">
      <c r="A755" s="54">
        <v>44552</v>
      </c>
      <c r="B755" s="66">
        <v>255.89459084604718</v>
      </c>
      <c r="C755" s="66">
        <v>282.43189893407026</v>
      </c>
      <c r="D755" s="66">
        <v>162.37740290309927</v>
      </c>
      <c r="E755" s="66">
        <v>324.64405360134003</v>
      </c>
      <c r="F755" s="66">
        <v>141.85818925891877</v>
      </c>
    </row>
    <row r="756" spans="1:6" x14ac:dyDescent="0.3">
      <c r="A756" s="54">
        <v>44553</v>
      </c>
      <c r="B756" s="66">
        <v>258.55293573740175</v>
      </c>
      <c r="C756" s="66">
        <v>285.03750493485984</v>
      </c>
      <c r="D756" s="66">
        <v>165.79050608081602</v>
      </c>
      <c r="E756" s="66">
        <v>320.97989949748739</v>
      </c>
      <c r="F756" s="66">
        <v>143.23715192313395</v>
      </c>
    </row>
    <row r="757" spans="1:6" x14ac:dyDescent="0.3">
      <c r="A757" s="54">
        <v>44557</v>
      </c>
      <c r="B757" s="66">
        <v>261.67360147942674</v>
      </c>
      <c r="C757" s="66">
        <v>286.73509672325304</v>
      </c>
      <c r="D757" s="66">
        <v>165.63358179678303</v>
      </c>
      <c r="E757" s="66">
        <v>322.02680067001677</v>
      </c>
      <c r="F757" s="66">
        <v>143.97259867738205</v>
      </c>
    </row>
    <row r="758" spans="1:6" x14ac:dyDescent="0.3">
      <c r="A758" s="54">
        <v>44558</v>
      </c>
      <c r="B758" s="66">
        <v>263.06056403143782</v>
      </c>
      <c r="C758" s="66">
        <v>288.51164626924589</v>
      </c>
      <c r="D758" s="66">
        <v>166.10435464888192</v>
      </c>
      <c r="E758" s="66">
        <v>323.49246231155774</v>
      </c>
      <c r="F758" s="66">
        <v>144.86521752023961</v>
      </c>
    </row>
    <row r="759" spans="1:6" x14ac:dyDescent="0.3">
      <c r="A759" s="54">
        <v>44559</v>
      </c>
      <c r="B759" s="66">
        <v>260.98012020342122</v>
      </c>
      <c r="C759" s="66">
        <v>287.36675878405049</v>
      </c>
      <c r="D759" s="66">
        <v>164.10357002746173</v>
      </c>
      <c r="E759" s="66">
        <v>323.70184254606363</v>
      </c>
      <c r="F759" s="66">
        <v>144.71101094273598</v>
      </c>
    </row>
    <row r="760" spans="1:6" x14ac:dyDescent="0.3">
      <c r="A760" s="54">
        <v>44560</v>
      </c>
      <c r="B760" s="66">
        <v>262.94498381877025</v>
      </c>
      <c r="C760" s="66">
        <v>288.19581523884722</v>
      </c>
      <c r="D760" s="66">
        <v>163.67202824637113</v>
      </c>
      <c r="E760" s="66">
        <v>321.9221105527638</v>
      </c>
      <c r="F760" s="66">
        <v>144.92749325346225</v>
      </c>
    </row>
    <row r="761" spans="1:6" x14ac:dyDescent="0.3">
      <c r="A761" s="54">
        <v>44564</v>
      </c>
      <c r="B761" s="66">
        <v>263.75404530744333</v>
      </c>
      <c r="C761" s="66">
        <v>288.59060402684565</v>
      </c>
      <c r="D761" s="66">
        <v>170.73362102785407</v>
      </c>
      <c r="E761" s="66">
        <v>322.96901172529311</v>
      </c>
      <c r="F761" s="66">
        <v>145.30707867500965</v>
      </c>
    </row>
    <row r="762" spans="1:6" x14ac:dyDescent="0.3">
      <c r="A762" s="54">
        <v>44565</v>
      </c>
      <c r="B762" s="66">
        <v>271.7290799815072</v>
      </c>
      <c r="C762" s="66">
        <v>293.7228582708251</v>
      </c>
      <c r="D762" s="66">
        <v>177.08905453118871</v>
      </c>
      <c r="E762" s="66">
        <v>326.42378559463987</v>
      </c>
      <c r="F762" s="66">
        <v>146.50217965066278</v>
      </c>
    </row>
    <row r="763" spans="1:6" x14ac:dyDescent="0.3">
      <c r="A763" s="54">
        <v>44566</v>
      </c>
      <c r="B763" s="66">
        <v>273.8095238095238</v>
      </c>
      <c r="C763" s="66">
        <v>299.24990130280298</v>
      </c>
      <c r="D763" s="66">
        <v>180.61985092193018</v>
      </c>
      <c r="E763" s="66">
        <v>330.50670016750416</v>
      </c>
      <c r="F763" s="66">
        <v>146.60004151715549</v>
      </c>
    </row>
    <row r="764" spans="1:6" x14ac:dyDescent="0.3">
      <c r="A764" s="54">
        <v>44567</v>
      </c>
      <c r="B764" s="66">
        <v>264.90984743411929</v>
      </c>
      <c r="C764" s="66">
        <v>287.05092775365182</v>
      </c>
      <c r="D764" s="66">
        <v>179.40368772067475</v>
      </c>
      <c r="E764" s="66">
        <v>315.01256281407035</v>
      </c>
      <c r="F764" s="66">
        <v>144.7643901426411</v>
      </c>
    </row>
    <row r="765" spans="1:6" x14ac:dyDescent="0.3">
      <c r="A765" s="54">
        <v>44568</v>
      </c>
      <c r="B765" s="66">
        <v>260.17105871474809</v>
      </c>
      <c r="C765" s="66">
        <v>282.58981444926962</v>
      </c>
      <c r="D765" s="66">
        <v>176.93213024715578</v>
      </c>
      <c r="E765" s="66">
        <v>302.97319932998323</v>
      </c>
      <c r="F765" s="66">
        <v>144.19797752142583</v>
      </c>
    </row>
    <row r="766" spans="1:6" x14ac:dyDescent="0.3">
      <c r="A766" s="54">
        <v>44571</v>
      </c>
      <c r="B766" s="66">
        <v>255.43226999537677</v>
      </c>
      <c r="C766" s="66">
        <v>277.41808132649032</v>
      </c>
      <c r="D766" s="66">
        <v>174.61749705766968</v>
      </c>
      <c r="E766" s="66">
        <v>287.68844221105525</v>
      </c>
      <c r="F766" s="66">
        <v>142.05984401411584</v>
      </c>
    </row>
    <row r="767" spans="1:6" x14ac:dyDescent="0.3">
      <c r="A767" s="54">
        <v>44572</v>
      </c>
      <c r="B767" s="66">
        <v>258.78409616273694</v>
      </c>
      <c r="C767" s="66">
        <v>280.30003947887877</v>
      </c>
      <c r="D767" s="66">
        <v>174.0290309925461</v>
      </c>
      <c r="E767" s="66">
        <v>288.10720268006696</v>
      </c>
      <c r="F767" s="66">
        <v>143.25791050087483</v>
      </c>
    </row>
    <row r="768" spans="1:6" x14ac:dyDescent="0.3">
      <c r="A768" s="54">
        <v>44573</v>
      </c>
      <c r="B768" s="66">
        <v>261.67360147942674</v>
      </c>
      <c r="C768" s="66">
        <v>279.78681405448083</v>
      </c>
      <c r="D768" s="66">
        <v>175.71596704590036</v>
      </c>
      <c r="E768" s="66">
        <v>287.3743718592965</v>
      </c>
      <c r="F768" s="66">
        <v>144.18314996589663</v>
      </c>
    </row>
    <row r="769" spans="1:6" x14ac:dyDescent="0.3">
      <c r="A769" s="54">
        <v>44574</v>
      </c>
      <c r="B769" s="66">
        <v>256.58807212205272</v>
      </c>
      <c r="C769" s="66">
        <v>272.40426371891033</v>
      </c>
      <c r="D769" s="66">
        <v>174.85288348371913</v>
      </c>
      <c r="E769" s="66">
        <v>278.26633165829145</v>
      </c>
      <c r="F769" s="66">
        <v>144.13866729930905</v>
      </c>
    </row>
    <row r="770" spans="1:6" x14ac:dyDescent="0.3">
      <c r="A770" s="54">
        <v>44575</v>
      </c>
      <c r="B770" s="66">
        <v>246.64817383263986</v>
      </c>
      <c r="C770" s="66">
        <v>266.64034741413343</v>
      </c>
      <c r="D770" s="66">
        <v>173.9113377795214</v>
      </c>
      <c r="E770" s="66">
        <v>271.88023450586263</v>
      </c>
      <c r="F770" s="66">
        <v>142.68853236855375</v>
      </c>
    </row>
    <row r="771" spans="1:6" x14ac:dyDescent="0.3">
      <c r="A771" s="54">
        <v>44578</v>
      </c>
      <c r="B771" s="66">
        <v>246.76375404530745</v>
      </c>
      <c r="C771" s="66">
        <v>270.98302408211606</v>
      </c>
      <c r="D771" s="66">
        <v>173.28364064338959</v>
      </c>
      <c r="E771" s="66">
        <v>281.61641541038523</v>
      </c>
      <c r="F771" s="66">
        <v>143.68197858900982</v>
      </c>
    </row>
    <row r="772" spans="1:6" x14ac:dyDescent="0.3">
      <c r="A772" s="54">
        <v>44579</v>
      </c>
      <c r="B772" s="66">
        <v>241.56264447526584</v>
      </c>
      <c r="C772" s="66">
        <v>265.69285432293725</v>
      </c>
      <c r="D772" s="66">
        <v>172.42055708120833</v>
      </c>
      <c r="E772" s="66">
        <v>279.83668341708545</v>
      </c>
      <c r="F772" s="66">
        <v>142.28225734705379</v>
      </c>
    </row>
    <row r="773" spans="1:6" x14ac:dyDescent="0.3">
      <c r="A773" s="54">
        <v>44580</v>
      </c>
      <c r="B773" s="66">
        <v>243.64308830328252</v>
      </c>
      <c r="C773" s="66">
        <v>275.44413738649826</v>
      </c>
      <c r="D773" s="66">
        <v>172.3813260102001</v>
      </c>
      <c r="E773" s="66">
        <v>286.53685092127301</v>
      </c>
      <c r="F773" s="66">
        <v>142.61142907980192</v>
      </c>
    </row>
    <row r="774" spans="1:6" x14ac:dyDescent="0.3">
      <c r="A774" s="54">
        <v>44581</v>
      </c>
      <c r="B774" s="66">
        <v>247.45723532131302</v>
      </c>
      <c r="C774" s="66">
        <v>277.89182787208841</v>
      </c>
      <c r="D774" s="66">
        <v>172.69517457826601</v>
      </c>
      <c r="E774" s="66">
        <v>286.95561139028473</v>
      </c>
      <c r="F774" s="66">
        <v>143.33797930073248</v>
      </c>
    </row>
    <row r="775" spans="1:6" x14ac:dyDescent="0.3">
      <c r="A775" s="54">
        <v>44582</v>
      </c>
      <c r="B775" s="66">
        <v>239.94452149791954</v>
      </c>
      <c r="C775" s="66">
        <v>275.24674299249898</v>
      </c>
      <c r="D775" s="66">
        <v>167.28128677912909</v>
      </c>
      <c r="E775" s="66">
        <v>285.59463986599661</v>
      </c>
      <c r="F775" s="66">
        <v>140.69570890542985</v>
      </c>
    </row>
    <row r="776" spans="1:6" x14ac:dyDescent="0.3">
      <c r="A776" s="54">
        <v>44585</v>
      </c>
      <c r="B776" s="66">
        <v>228.79103097549697</v>
      </c>
      <c r="C776" s="66">
        <v>261.66600868535335</v>
      </c>
      <c r="D776" s="66">
        <v>158.10121616320126</v>
      </c>
      <c r="E776" s="66">
        <v>273.97403685092127</v>
      </c>
      <c r="F776" s="66">
        <v>135.33406482607276</v>
      </c>
    </row>
    <row r="777" spans="1:6" x14ac:dyDescent="0.3">
      <c r="A777" s="54">
        <v>44586</v>
      </c>
      <c r="B777" s="66">
        <v>231.73832639852057</v>
      </c>
      <c r="C777" s="66">
        <v>263.32412159494669</v>
      </c>
      <c r="D777" s="66">
        <v>158.72891329933307</v>
      </c>
      <c r="E777" s="66">
        <v>272.82244556113903</v>
      </c>
      <c r="F777" s="66">
        <v>136.29192491325881</v>
      </c>
    </row>
    <row r="778" spans="1:6" x14ac:dyDescent="0.3">
      <c r="A778" s="54">
        <v>44587</v>
      </c>
      <c r="B778" s="66">
        <v>235.20573277854831</v>
      </c>
      <c r="C778" s="66">
        <v>269.87761547572052</v>
      </c>
      <c r="D778" s="66">
        <v>163.55433503334643</v>
      </c>
      <c r="E778" s="66">
        <v>275.1256281407035</v>
      </c>
      <c r="F778" s="66">
        <v>138.58129948696657</v>
      </c>
    </row>
    <row r="779" spans="1:6" x14ac:dyDescent="0.3">
      <c r="A779" s="54">
        <v>44588</v>
      </c>
      <c r="B779" s="66">
        <v>231.622746185853</v>
      </c>
      <c r="C779" s="66">
        <v>273.98341887090407</v>
      </c>
      <c r="D779" s="66">
        <v>163.75049038838762</v>
      </c>
      <c r="E779" s="66">
        <v>270.62395309882749</v>
      </c>
      <c r="F779" s="66">
        <v>139.47688384092999</v>
      </c>
    </row>
    <row r="780" spans="1:6" x14ac:dyDescent="0.3">
      <c r="A780" s="54">
        <v>44589</v>
      </c>
      <c r="B780" s="66">
        <v>231.73832639852057</v>
      </c>
      <c r="C780" s="66">
        <v>282.8266877220687</v>
      </c>
      <c r="D780" s="66">
        <v>160.72969792075324</v>
      </c>
      <c r="E780" s="66">
        <v>271.25209380234503</v>
      </c>
      <c r="F780" s="66">
        <v>138.05936953233891</v>
      </c>
    </row>
    <row r="781" spans="1:6" x14ac:dyDescent="0.3">
      <c r="A781" s="54">
        <v>44592</v>
      </c>
      <c r="B781" s="66">
        <v>234.5122515025428</v>
      </c>
      <c r="C781" s="66">
        <v>285.27437820765891</v>
      </c>
      <c r="D781" s="66">
        <v>161.63201255394276</v>
      </c>
      <c r="E781" s="66">
        <v>276.0678391959799</v>
      </c>
      <c r="F781" s="66">
        <v>139.04688473058334</v>
      </c>
    </row>
    <row r="782" spans="1:6" x14ac:dyDescent="0.3">
      <c r="A782" s="54">
        <v>44593</v>
      </c>
      <c r="B782" s="66">
        <v>239.36662043458159</v>
      </c>
      <c r="C782" s="66">
        <v>289.06435057244374</v>
      </c>
      <c r="D782" s="66">
        <v>161.55355041192624</v>
      </c>
      <c r="E782" s="66">
        <v>281.30234505862643</v>
      </c>
      <c r="F782" s="66">
        <v>140.82026037187509</v>
      </c>
    </row>
    <row r="783" spans="1:6" x14ac:dyDescent="0.3">
      <c r="A783" s="54">
        <v>44594</v>
      </c>
      <c r="B783" s="66">
        <v>243.18076745261212</v>
      </c>
      <c r="C783" s="66">
        <v>287.91946308724829</v>
      </c>
      <c r="D783" s="66">
        <v>160.14123185562968</v>
      </c>
      <c r="E783" s="66">
        <v>282.66331658291455</v>
      </c>
      <c r="F783" s="66">
        <v>141.45784525963049</v>
      </c>
    </row>
    <row r="784" spans="1:6" x14ac:dyDescent="0.3">
      <c r="A784" s="54">
        <v>44595</v>
      </c>
      <c r="B784" s="66">
        <v>234.16551086454001</v>
      </c>
      <c r="C784" s="66">
        <v>280.97118041847608</v>
      </c>
      <c r="D784" s="66">
        <v>159.00353079639075</v>
      </c>
      <c r="E784" s="66">
        <v>273.45058626465664</v>
      </c>
      <c r="F784" s="66">
        <v>138.97274695293734</v>
      </c>
    </row>
    <row r="785" spans="1:6" x14ac:dyDescent="0.3">
      <c r="A785" s="54">
        <v>44596</v>
      </c>
      <c r="B785" s="66">
        <v>231.16042533518262</v>
      </c>
      <c r="C785" s="66">
        <v>278.76036320568494</v>
      </c>
      <c r="D785" s="66">
        <v>154.80580619850923</v>
      </c>
      <c r="E785" s="66">
        <v>274.28810720268007</v>
      </c>
      <c r="F785" s="66">
        <v>137.05109575635362</v>
      </c>
    </row>
    <row r="786" spans="1:6" x14ac:dyDescent="0.3">
      <c r="A786" s="54">
        <v>44599</v>
      </c>
      <c r="B786" s="66">
        <v>227.98196948682389</v>
      </c>
      <c r="C786" s="66">
        <v>282.70825108566913</v>
      </c>
      <c r="D786" s="66">
        <v>154.37426441741863</v>
      </c>
      <c r="E786" s="66">
        <v>268.00670016750416</v>
      </c>
      <c r="F786" s="66">
        <v>137.97930073248125</v>
      </c>
    </row>
    <row r="787" spans="1:6" x14ac:dyDescent="0.3">
      <c r="A787" s="54">
        <v>44600</v>
      </c>
      <c r="B787" s="66">
        <v>228.03975959315767</v>
      </c>
      <c r="C787" s="66">
        <v>278.76036320568494</v>
      </c>
      <c r="D787" s="66">
        <v>153.78579835229505</v>
      </c>
      <c r="E787" s="66">
        <v>265.80820770519261</v>
      </c>
      <c r="F787" s="66">
        <v>137.9970937991163</v>
      </c>
    </row>
    <row r="788" spans="1:6" x14ac:dyDescent="0.3">
      <c r="A788" s="54">
        <v>44601</v>
      </c>
      <c r="B788" s="66">
        <v>235.20573277854831</v>
      </c>
      <c r="C788" s="66">
        <v>282.90564547966841</v>
      </c>
      <c r="D788" s="66">
        <v>166.37897214593957</v>
      </c>
      <c r="E788" s="66">
        <v>270.62395309882749</v>
      </c>
      <c r="F788" s="66">
        <v>140.36653717268172</v>
      </c>
    </row>
    <row r="789" spans="1:6" x14ac:dyDescent="0.3">
      <c r="A789" s="54">
        <v>44602</v>
      </c>
      <c r="B789" s="66">
        <v>229.60009246417016</v>
      </c>
      <c r="C789" s="66">
        <v>278.79984208448485</v>
      </c>
      <c r="D789" s="66">
        <v>167.98744605727737</v>
      </c>
      <c r="E789" s="66">
        <v>260.88777219430483</v>
      </c>
      <c r="F789" s="66">
        <v>140.07591708430948</v>
      </c>
    </row>
    <row r="790" spans="1:6" x14ac:dyDescent="0.3">
      <c r="A790" s="54">
        <v>44603</v>
      </c>
      <c r="B790" s="66">
        <v>225.32362459546925</v>
      </c>
      <c r="C790" s="66">
        <v>270.43031977891826</v>
      </c>
      <c r="D790" s="66">
        <v>172.30286386818361</v>
      </c>
      <c r="E790" s="66">
        <v>251.67504187604689</v>
      </c>
      <c r="F790" s="66">
        <v>139.25150499688621</v>
      </c>
    </row>
    <row r="791" spans="1:6" x14ac:dyDescent="0.3">
      <c r="A791" s="54">
        <v>44606</v>
      </c>
      <c r="B791" s="66">
        <v>223.99445214979198</v>
      </c>
      <c r="C791" s="66">
        <v>264.508487958942</v>
      </c>
      <c r="D791" s="66">
        <v>167.67359748921146</v>
      </c>
      <c r="E791" s="66">
        <v>248.42964824120602</v>
      </c>
      <c r="F791" s="66">
        <v>136.69819993475875</v>
      </c>
    </row>
    <row r="792" spans="1:6" x14ac:dyDescent="0.3">
      <c r="A792" s="54">
        <v>44607</v>
      </c>
      <c r="B792" s="66">
        <v>229.54230235783632</v>
      </c>
      <c r="C792" s="66">
        <v>273.98341887090407</v>
      </c>
      <c r="D792" s="66">
        <v>175.67673597489213</v>
      </c>
      <c r="E792" s="66">
        <v>261.93467336683415</v>
      </c>
      <c r="F792" s="66">
        <v>138.65543726461254</v>
      </c>
    </row>
    <row r="793" spans="1:6" x14ac:dyDescent="0.3">
      <c r="A793" s="54">
        <v>44608</v>
      </c>
      <c r="B793" s="66">
        <v>226.13268608414242</v>
      </c>
      <c r="C793" s="66">
        <v>271.45677062771421</v>
      </c>
      <c r="D793" s="66">
        <v>172.14593958415068</v>
      </c>
      <c r="E793" s="66">
        <v>259.94556113902843</v>
      </c>
      <c r="F793" s="66">
        <v>138.71771299783518</v>
      </c>
    </row>
    <row r="794" spans="1:6" x14ac:dyDescent="0.3">
      <c r="A794" s="54">
        <v>44609</v>
      </c>
      <c r="B794" s="66">
        <v>227.40406842348594</v>
      </c>
      <c r="C794" s="66">
        <v>270.07500986971968</v>
      </c>
      <c r="D794" s="66">
        <v>170.57669674382109</v>
      </c>
      <c r="E794" s="66">
        <v>262.77219430485758</v>
      </c>
      <c r="F794" s="66">
        <v>137.76281842175499</v>
      </c>
    </row>
    <row r="795" spans="1:6" x14ac:dyDescent="0.3">
      <c r="A795" s="54">
        <v>44610</v>
      </c>
      <c r="B795" s="66">
        <v>224.80351363846509</v>
      </c>
      <c r="C795" s="66">
        <v>270.94354520331621</v>
      </c>
      <c r="D795" s="66">
        <v>165.20204001569243</v>
      </c>
      <c r="E795" s="66">
        <v>251.88442211055272</v>
      </c>
      <c r="F795" s="66">
        <v>136.65371726817116</v>
      </c>
    </row>
    <row r="796" spans="1:6" x14ac:dyDescent="0.3">
      <c r="A796" s="54">
        <v>44613</v>
      </c>
      <c r="B796" s="66">
        <v>220.93157651410081</v>
      </c>
      <c r="C796" s="66">
        <v>265.37702329253847</v>
      </c>
      <c r="D796" s="66">
        <v>159.98430757159673</v>
      </c>
      <c r="E796" s="66">
        <v>251.25628140703515</v>
      </c>
      <c r="F796" s="66">
        <v>134.87441060466773</v>
      </c>
    </row>
    <row r="797" spans="1:6" x14ac:dyDescent="0.3">
      <c r="A797" s="54">
        <v>44614</v>
      </c>
      <c r="B797" s="66">
        <v>221.56726768377254</v>
      </c>
      <c r="C797" s="66">
        <v>264.19265692854322</v>
      </c>
      <c r="D797" s="66">
        <v>178.06983130639469</v>
      </c>
      <c r="E797" s="66">
        <v>252.93132328308207</v>
      </c>
      <c r="F797" s="66">
        <v>134.96634144894875</v>
      </c>
    </row>
    <row r="798" spans="1:6" x14ac:dyDescent="0.3">
      <c r="A798" s="54">
        <v>44615</v>
      </c>
      <c r="B798" s="66">
        <v>222.2029588534443</v>
      </c>
      <c r="C798" s="66">
        <v>262.8503750493486</v>
      </c>
      <c r="D798" s="66">
        <v>186.22989407610828</v>
      </c>
      <c r="E798" s="66">
        <v>255.44388609715242</v>
      </c>
      <c r="F798" s="66">
        <v>134.59268704961301</v>
      </c>
    </row>
    <row r="799" spans="1:6" x14ac:dyDescent="0.3">
      <c r="A799" s="54">
        <v>44616</v>
      </c>
      <c r="B799" s="66">
        <v>217.57975034674067</v>
      </c>
      <c r="C799" s="66">
        <v>251.04619028819579</v>
      </c>
      <c r="D799" s="66">
        <v>172.77363672028247</v>
      </c>
      <c r="E799" s="66">
        <v>251.88442211055272</v>
      </c>
      <c r="F799" s="66">
        <v>130.17407550191277</v>
      </c>
    </row>
    <row r="800" spans="1:6" x14ac:dyDescent="0.3">
      <c r="A800" s="54">
        <v>44617</v>
      </c>
      <c r="B800" s="66">
        <v>220.12251502542765</v>
      </c>
      <c r="C800" s="66">
        <v>263.16620607974733</v>
      </c>
      <c r="D800" s="66">
        <v>179.28599450765009</v>
      </c>
      <c r="E800" s="66">
        <v>257.53768844221105</v>
      </c>
      <c r="F800" s="66">
        <v>134.4948251831203</v>
      </c>
    </row>
    <row r="801" spans="1:6" x14ac:dyDescent="0.3">
      <c r="A801" s="54">
        <v>44620</v>
      </c>
      <c r="B801" s="66">
        <v>222.78085991678225</v>
      </c>
      <c r="C801" s="66">
        <v>260.52112120015789</v>
      </c>
      <c r="D801" s="66">
        <v>178.26598666143585</v>
      </c>
      <c r="E801" s="66">
        <v>260.0502512562814</v>
      </c>
      <c r="F801" s="66">
        <v>134.37027371667506</v>
      </c>
    </row>
    <row r="802" spans="1:6" x14ac:dyDescent="0.3">
      <c r="A802" s="54">
        <v>44621</v>
      </c>
      <c r="B802" s="66">
        <v>218.79334257975037</v>
      </c>
      <c r="C802" s="66">
        <v>247.05882352941174</v>
      </c>
      <c r="D802" s="66">
        <v>166.65358964299725</v>
      </c>
      <c r="E802" s="66">
        <v>250.83752093802346</v>
      </c>
      <c r="F802" s="66">
        <v>131.18531478900391</v>
      </c>
    </row>
    <row r="803" spans="1:6" x14ac:dyDescent="0.3">
      <c r="A803" s="54">
        <v>44622</v>
      </c>
      <c r="B803" s="66">
        <v>217.81091077207583</v>
      </c>
      <c r="C803" s="66">
        <v>251.87524674299252</v>
      </c>
      <c r="D803" s="66">
        <v>161.08277755982741</v>
      </c>
      <c r="E803" s="66">
        <v>259.108040201005</v>
      </c>
      <c r="F803" s="66">
        <v>132.35965718691617</v>
      </c>
    </row>
    <row r="804" spans="1:6" x14ac:dyDescent="0.3">
      <c r="A804" s="54">
        <v>44623</v>
      </c>
      <c r="B804" s="66">
        <v>214.28571428571433</v>
      </c>
      <c r="C804" s="66">
        <v>243.742597710225</v>
      </c>
      <c r="D804" s="66">
        <v>157.31659474303649</v>
      </c>
      <c r="E804" s="66">
        <v>253.14070351758792</v>
      </c>
      <c r="F804" s="66">
        <v>129.69959372497851</v>
      </c>
    </row>
    <row r="805" spans="1:6" x14ac:dyDescent="0.3">
      <c r="A805" s="54">
        <v>44624</v>
      </c>
      <c r="B805" s="66">
        <v>208.73786407766991</v>
      </c>
      <c r="C805" s="66">
        <v>228.10896170548753</v>
      </c>
      <c r="D805" s="66">
        <v>143.78187524519419</v>
      </c>
      <c r="E805" s="66">
        <v>242.98576214405361</v>
      </c>
      <c r="F805" s="66">
        <v>125.07932742208119</v>
      </c>
    </row>
    <row r="806" spans="1:6" x14ac:dyDescent="0.3">
      <c r="A806" s="54">
        <v>44627</v>
      </c>
      <c r="B806" s="66">
        <v>196.8908922792418</v>
      </c>
      <c r="C806" s="66">
        <v>224.16107382550331</v>
      </c>
      <c r="D806" s="66">
        <v>136.21027854060418</v>
      </c>
      <c r="E806" s="66">
        <v>239.53098827470686</v>
      </c>
      <c r="F806" s="66">
        <v>123.70036475786603</v>
      </c>
    </row>
    <row r="807" spans="1:6" x14ac:dyDescent="0.3">
      <c r="A807" s="54">
        <v>44628</v>
      </c>
      <c r="B807" s="66">
        <v>190.70735090152567</v>
      </c>
      <c r="C807" s="66">
        <v>217.1733122779313</v>
      </c>
      <c r="D807" s="66">
        <v>132.40486465280503</v>
      </c>
      <c r="E807" s="66">
        <v>226.23534338358459</v>
      </c>
      <c r="F807" s="66">
        <v>123.07167640342813</v>
      </c>
    </row>
    <row r="808" spans="1:6" x14ac:dyDescent="0.3">
      <c r="A808" s="54">
        <v>44629</v>
      </c>
      <c r="B808" s="66">
        <v>207.69764216366156</v>
      </c>
      <c r="C808" s="66">
        <v>237.89972364784839</v>
      </c>
      <c r="D808" s="66">
        <v>148.3719105531581</v>
      </c>
      <c r="E808" s="66">
        <v>245.07956448911222</v>
      </c>
      <c r="F808" s="66">
        <v>128.83662999317934</v>
      </c>
    </row>
    <row r="809" spans="1:6" x14ac:dyDescent="0.3">
      <c r="A809" s="54">
        <v>44630</v>
      </c>
      <c r="B809" s="66">
        <v>199.95376791493297</v>
      </c>
      <c r="C809" s="66">
        <v>232.09632846427161</v>
      </c>
      <c r="D809" s="66">
        <v>142.29109454688117</v>
      </c>
      <c r="E809" s="66">
        <v>235.44807370184256</v>
      </c>
      <c r="F809" s="66">
        <v>126.66291035259928</v>
      </c>
    </row>
    <row r="810" spans="1:6" x14ac:dyDescent="0.3">
      <c r="A810" s="54">
        <v>44631</v>
      </c>
      <c r="B810" s="66">
        <v>202.84327323162276</v>
      </c>
      <c r="C810" s="66">
        <v>234.85984998026055</v>
      </c>
      <c r="D810" s="66">
        <v>142.99725382502945</v>
      </c>
      <c r="E810" s="66">
        <v>235.55276381909547</v>
      </c>
      <c r="F810" s="66">
        <v>127.86394235046413</v>
      </c>
    </row>
    <row r="811" spans="1:6" x14ac:dyDescent="0.3">
      <c r="A811" s="54">
        <v>44634</v>
      </c>
      <c r="B811" s="66">
        <v>205.67498844197871</v>
      </c>
      <c r="C811" s="66">
        <v>236.36004737465456</v>
      </c>
      <c r="D811" s="66">
        <v>150.60808160062771</v>
      </c>
      <c r="E811" s="66">
        <v>240.68257956448909</v>
      </c>
      <c r="F811" s="66">
        <v>129.40007710328877</v>
      </c>
    </row>
    <row r="812" spans="1:6" x14ac:dyDescent="0.3">
      <c r="A812" s="54">
        <v>44635</v>
      </c>
      <c r="B812" s="66">
        <v>205.61719833564496</v>
      </c>
      <c r="C812" s="66">
        <v>232.92538491906828</v>
      </c>
      <c r="D812" s="66">
        <v>151.74578265986662</v>
      </c>
      <c r="E812" s="66">
        <v>233.14489112227804</v>
      </c>
      <c r="F812" s="66">
        <v>129.03531923727056</v>
      </c>
    </row>
    <row r="813" spans="1:6" x14ac:dyDescent="0.3">
      <c r="A813" s="54">
        <v>44636</v>
      </c>
      <c r="B813" s="66">
        <v>216.25057790106331</v>
      </c>
      <c r="C813" s="66">
        <v>248.28266877220685</v>
      </c>
      <c r="D813" s="66">
        <v>160.96508434680268</v>
      </c>
      <c r="E813" s="66">
        <v>250.73283082077049</v>
      </c>
      <c r="F813" s="66">
        <v>132.98834554135405</v>
      </c>
    </row>
    <row r="814" spans="1:6" x14ac:dyDescent="0.3">
      <c r="A814" s="54">
        <v>44637</v>
      </c>
      <c r="B814" s="66">
        <v>217.63754045307445</v>
      </c>
      <c r="C814" s="66">
        <v>248.63797868140543</v>
      </c>
      <c r="D814" s="66">
        <v>161.63201255394276</v>
      </c>
      <c r="E814" s="66">
        <v>252.19849246231155</v>
      </c>
      <c r="F814" s="66">
        <v>133.59330980694523</v>
      </c>
    </row>
    <row r="815" spans="1:6" x14ac:dyDescent="0.3">
      <c r="A815" s="54">
        <v>44638</v>
      </c>
      <c r="B815" s="66">
        <v>218.5043920480814</v>
      </c>
      <c r="C815" s="66">
        <v>252.42795104619026</v>
      </c>
      <c r="D815" s="66">
        <v>161.16123970184387</v>
      </c>
      <c r="E815" s="66">
        <v>255.0251256281407</v>
      </c>
      <c r="F815" s="66">
        <v>134.8121348714451</v>
      </c>
    </row>
    <row r="816" spans="1:6" x14ac:dyDescent="0.3">
      <c r="A816" s="54">
        <v>44641</v>
      </c>
      <c r="B816" s="66">
        <v>217.75312066574207</v>
      </c>
      <c r="C816" s="66">
        <v>249.98026056060007</v>
      </c>
      <c r="D816" s="66">
        <v>162.10278540604159</v>
      </c>
      <c r="E816" s="66">
        <v>253.55946398659964</v>
      </c>
      <c r="F816" s="66">
        <v>134.86847958245605</v>
      </c>
    </row>
    <row r="817" spans="1:6" x14ac:dyDescent="0.3">
      <c r="A817" s="54">
        <v>44642</v>
      </c>
      <c r="B817" s="66">
        <v>223.30097087378641</v>
      </c>
      <c r="C817" s="66">
        <v>254.20450059218319</v>
      </c>
      <c r="D817" s="66">
        <v>165.04511573165948</v>
      </c>
      <c r="E817" s="66">
        <v>255.65326633165827</v>
      </c>
      <c r="F817" s="66">
        <v>136.01316686930994</v>
      </c>
    </row>
    <row r="818" spans="1:6" x14ac:dyDescent="0.3">
      <c r="A818" s="54">
        <v>44643</v>
      </c>
      <c r="B818" s="66">
        <v>220.00693481276005</v>
      </c>
      <c r="C818" s="66">
        <v>246.46664034741411</v>
      </c>
      <c r="D818" s="66">
        <v>164.02510788544529</v>
      </c>
      <c r="E818" s="66">
        <v>252.51256281407035</v>
      </c>
      <c r="F818" s="66">
        <v>134.64310073841227</v>
      </c>
    </row>
    <row r="819" spans="1:6" x14ac:dyDescent="0.3">
      <c r="A819" s="54">
        <v>44644</v>
      </c>
      <c r="B819" s="66">
        <v>223.6477115117892</v>
      </c>
      <c r="C819" s="66">
        <v>246.62455586261351</v>
      </c>
      <c r="D819" s="66">
        <v>163.12279325225578</v>
      </c>
      <c r="E819" s="66">
        <v>252.09380234505861</v>
      </c>
      <c r="F819" s="66">
        <v>134.35841167225172</v>
      </c>
    </row>
    <row r="820" spans="1:6" x14ac:dyDescent="0.3">
      <c r="A820" s="54">
        <v>44645</v>
      </c>
      <c r="B820" s="66">
        <v>222.02958853444289</v>
      </c>
      <c r="C820" s="66">
        <v>247.13778128701142</v>
      </c>
      <c r="D820" s="66">
        <v>164.26049431149471</v>
      </c>
      <c r="E820" s="66">
        <v>256.28140703517585</v>
      </c>
      <c r="F820" s="66">
        <v>134.50075620533198</v>
      </c>
    </row>
    <row r="821" spans="1:6" x14ac:dyDescent="0.3">
      <c r="A821" s="54">
        <v>44648</v>
      </c>
      <c r="B821" s="66">
        <v>226.24826629680999</v>
      </c>
      <c r="C821" s="66">
        <v>250.96723253059614</v>
      </c>
      <c r="D821" s="66">
        <v>165.24127108670066</v>
      </c>
      <c r="E821" s="66">
        <v>259.31742043551088</v>
      </c>
      <c r="F821" s="66">
        <v>134.68461789389403</v>
      </c>
    </row>
    <row r="822" spans="1:6" x14ac:dyDescent="0.3">
      <c r="A822" s="54">
        <v>44649</v>
      </c>
      <c r="B822" s="66">
        <v>231.27600554785022</v>
      </c>
      <c r="C822" s="66">
        <v>265.2191077773391</v>
      </c>
      <c r="D822" s="66">
        <v>176.22597096900748</v>
      </c>
      <c r="E822" s="66">
        <v>273.65996649916246</v>
      </c>
      <c r="F822" s="66">
        <v>137.0333026897186</v>
      </c>
    </row>
    <row r="823" spans="1:6" x14ac:dyDescent="0.3">
      <c r="A823" s="54">
        <v>44650</v>
      </c>
      <c r="B823" s="66">
        <v>232.20064724919095</v>
      </c>
      <c r="C823" s="66">
        <v>260.75799447295697</v>
      </c>
      <c r="D823" s="66">
        <v>173.51902706943901</v>
      </c>
      <c r="E823" s="66">
        <v>272.82244556113903</v>
      </c>
      <c r="F823" s="66">
        <v>136.46985557960915</v>
      </c>
    </row>
    <row r="824" spans="1:6" x14ac:dyDescent="0.3">
      <c r="A824" s="54">
        <v>44651</v>
      </c>
      <c r="B824" s="66">
        <v>229.65788257050392</v>
      </c>
      <c r="C824" s="66">
        <v>256.37583892617448</v>
      </c>
      <c r="D824" s="66">
        <v>172.42055708120833</v>
      </c>
      <c r="E824" s="66">
        <v>270.4145728643216</v>
      </c>
      <c r="F824" s="66">
        <v>135.18578927078082</v>
      </c>
    </row>
    <row r="825" spans="1:6" x14ac:dyDescent="0.3">
      <c r="A825" s="54">
        <v>44652</v>
      </c>
      <c r="B825" s="66">
        <v>230.64031437817846</v>
      </c>
      <c r="C825" s="66">
        <v>256.45479668377419</v>
      </c>
      <c r="D825" s="66">
        <v>173.04825421734014</v>
      </c>
      <c r="E825" s="66">
        <v>266.0175879396985</v>
      </c>
      <c r="F825" s="66">
        <v>135.92123602502892</v>
      </c>
    </row>
    <row r="826" spans="1:6" x14ac:dyDescent="0.3">
      <c r="A826" s="54">
        <v>44655</v>
      </c>
      <c r="B826" s="66">
        <v>242.14054553860382</v>
      </c>
      <c r="C826" s="66">
        <v>262.10027635215158</v>
      </c>
      <c r="D826" s="66">
        <v>174.53903491565322</v>
      </c>
      <c r="E826" s="66">
        <v>272.40368509212726</v>
      </c>
      <c r="F826" s="66">
        <v>137.06295780077699</v>
      </c>
    </row>
    <row r="827" spans="1:6" x14ac:dyDescent="0.3">
      <c r="A827" s="54">
        <v>44656</v>
      </c>
      <c r="B827" s="66">
        <v>240.06010171058713</v>
      </c>
      <c r="C827" s="66">
        <v>260.91590998815633</v>
      </c>
      <c r="D827" s="66">
        <v>172.85209886229896</v>
      </c>
      <c r="E827" s="66">
        <v>275.64907872696818</v>
      </c>
      <c r="F827" s="66">
        <v>137.3239227780908</v>
      </c>
    </row>
    <row r="828" spans="1:6" x14ac:dyDescent="0.3">
      <c r="A828" s="54">
        <v>44657</v>
      </c>
      <c r="B828" s="66">
        <v>232.7785483125289</v>
      </c>
      <c r="C828" s="66">
        <v>251.16462692459532</v>
      </c>
      <c r="D828" s="66">
        <v>164.69203609258531</v>
      </c>
      <c r="E828" s="66">
        <v>270.1005025125628</v>
      </c>
      <c r="F828" s="66">
        <v>135.21840989294506</v>
      </c>
    </row>
    <row r="829" spans="1:6" x14ac:dyDescent="0.3">
      <c r="A829" s="54">
        <v>44658</v>
      </c>
      <c r="B829" s="66">
        <v>231.27600554785022</v>
      </c>
      <c r="C829" s="66">
        <v>246.34820371101461</v>
      </c>
      <c r="D829" s="66">
        <v>163.27971753628873</v>
      </c>
      <c r="E829" s="66">
        <v>267.37855946398656</v>
      </c>
      <c r="F829" s="66">
        <v>134.93668633789034</v>
      </c>
    </row>
    <row r="830" spans="1:6" x14ac:dyDescent="0.3">
      <c r="A830" s="54">
        <v>44659</v>
      </c>
      <c r="B830" s="66">
        <v>234.85899214054555</v>
      </c>
      <c r="C830" s="66">
        <v>249.38807737860245</v>
      </c>
      <c r="D830" s="66">
        <v>163.04433111023934</v>
      </c>
      <c r="E830" s="66">
        <v>270.93802345058629</v>
      </c>
      <c r="F830" s="66">
        <v>136.7011654458646</v>
      </c>
    </row>
    <row r="831" spans="1:6" x14ac:dyDescent="0.3">
      <c r="A831" s="54">
        <v>44662</v>
      </c>
      <c r="B831" s="66">
        <v>233.00970873786406</v>
      </c>
      <c r="C831" s="66">
        <v>244.72956968022106</v>
      </c>
      <c r="D831" s="66">
        <v>160.33738721067087</v>
      </c>
      <c r="E831" s="66">
        <v>262.24874371859295</v>
      </c>
      <c r="F831" s="66">
        <v>135.89751193618221</v>
      </c>
    </row>
    <row r="832" spans="1:6" x14ac:dyDescent="0.3">
      <c r="A832" s="54">
        <v>44663</v>
      </c>
      <c r="B832" s="66">
        <v>238.78871937124364</v>
      </c>
      <c r="C832" s="66">
        <v>249.07224634820372</v>
      </c>
      <c r="D832" s="66">
        <v>159.12122400941547</v>
      </c>
      <c r="E832" s="66">
        <v>264.4472361809045</v>
      </c>
      <c r="F832" s="66">
        <v>135.4200646481421</v>
      </c>
    </row>
    <row r="833" spans="1:6" x14ac:dyDescent="0.3">
      <c r="A833" s="54">
        <v>44664</v>
      </c>
      <c r="B833" s="66">
        <v>237.17059639389734</v>
      </c>
      <c r="C833" s="66">
        <v>250.33557046979865</v>
      </c>
      <c r="D833" s="66">
        <v>159.27814829344842</v>
      </c>
      <c r="E833" s="66">
        <v>261.72529313232832</v>
      </c>
      <c r="F833" s="66">
        <v>135.458616292518</v>
      </c>
    </row>
    <row r="834" spans="1:6" x14ac:dyDescent="0.3">
      <c r="A834" s="54">
        <v>44665</v>
      </c>
      <c r="B834" s="66">
        <v>239.01987979657883</v>
      </c>
      <c r="C834" s="66">
        <v>252.66482431898933</v>
      </c>
      <c r="D834" s="66">
        <v>159.35661043546489</v>
      </c>
      <c r="E834" s="66">
        <v>268.73953098827468</v>
      </c>
      <c r="F834" s="66">
        <v>136.3601316686931</v>
      </c>
    </row>
    <row r="835" spans="1:6" x14ac:dyDescent="0.3">
      <c r="A835" s="54">
        <v>44670</v>
      </c>
      <c r="B835" s="66">
        <v>237.63291724456775</v>
      </c>
      <c r="C835" s="66">
        <v>250.33557046979865</v>
      </c>
      <c r="D835" s="66">
        <v>161.08277755982741</v>
      </c>
      <c r="E835" s="66">
        <v>259.00335008375208</v>
      </c>
      <c r="F835" s="66">
        <v>135.31034073722606</v>
      </c>
    </row>
    <row r="836" spans="1:6" x14ac:dyDescent="0.3">
      <c r="A836" s="54">
        <v>44671</v>
      </c>
      <c r="B836" s="66">
        <v>237.0550161812298</v>
      </c>
      <c r="C836" s="66">
        <v>253.57283853138566</v>
      </c>
      <c r="D836" s="66">
        <v>163.6327971753629</v>
      </c>
      <c r="E836" s="66">
        <v>261.20184254606363</v>
      </c>
      <c r="F836" s="66">
        <v>136.44316597965661</v>
      </c>
    </row>
    <row r="837" spans="1:6" x14ac:dyDescent="0.3">
      <c r="A837" s="54">
        <v>44672</v>
      </c>
      <c r="B837" s="66">
        <v>236.01479426722145</v>
      </c>
      <c r="C837" s="66">
        <v>257.95499407816817</v>
      </c>
      <c r="D837" s="66">
        <v>164.57434287956062</v>
      </c>
      <c r="E837" s="66">
        <v>262.66750418760466</v>
      </c>
      <c r="F837" s="66">
        <v>136.87909611221494</v>
      </c>
    </row>
    <row r="838" spans="1:6" x14ac:dyDescent="0.3">
      <c r="A838" s="54">
        <v>44673</v>
      </c>
      <c r="B838" s="66">
        <v>227.75080906148867</v>
      </c>
      <c r="C838" s="66">
        <v>252.50690880379</v>
      </c>
      <c r="D838" s="66">
        <v>161.74970576696742</v>
      </c>
      <c r="E838" s="66">
        <v>258.06113902847574</v>
      </c>
      <c r="F838" s="66">
        <v>134.42958393879186</v>
      </c>
    </row>
    <row r="839" spans="1:6" x14ac:dyDescent="0.3">
      <c r="A839" s="54">
        <v>44676</v>
      </c>
      <c r="B839" s="66">
        <v>226.07489597780858</v>
      </c>
      <c r="C839" s="66">
        <v>243.03197789182786</v>
      </c>
      <c r="D839" s="66">
        <v>155.47273440564931</v>
      </c>
      <c r="E839" s="66">
        <v>246.85929648241202</v>
      </c>
      <c r="F839" s="66">
        <v>131.99786483200378</v>
      </c>
    </row>
    <row r="840" spans="1:6" x14ac:dyDescent="0.3">
      <c r="A840" s="54">
        <v>44677</v>
      </c>
      <c r="B840" s="66">
        <v>222.54969949144709</v>
      </c>
      <c r="C840" s="66">
        <v>239.75523095144092</v>
      </c>
      <c r="D840" s="66">
        <v>149.50961161239701</v>
      </c>
      <c r="E840" s="66">
        <v>244.0326633165829</v>
      </c>
      <c r="F840" s="66">
        <v>130.80869487856233</v>
      </c>
    </row>
    <row r="841" spans="1:6" x14ac:dyDescent="0.3">
      <c r="A841" s="54">
        <v>44678</v>
      </c>
      <c r="B841" s="66">
        <v>228.55987055016183</v>
      </c>
      <c r="C841" s="66">
        <v>243.4267666798263</v>
      </c>
      <c r="D841" s="66">
        <v>150.13730874852885</v>
      </c>
      <c r="E841" s="66">
        <v>248.32495812395311</v>
      </c>
      <c r="F841" s="66">
        <v>131.76062394353667</v>
      </c>
    </row>
    <row r="842" spans="1:6" x14ac:dyDescent="0.3">
      <c r="A842" s="54">
        <v>44679</v>
      </c>
      <c r="B842" s="66">
        <v>232.7785483125289</v>
      </c>
      <c r="C842" s="66">
        <v>243.66363995262535</v>
      </c>
      <c r="D842" s="66">
        <v>153.58964299725383</v>
      </c>
      <c r="E842" s="66">
        <v>248.84840871021777</v>
      </c>
      <c r="F842" s="66">
        <v>132.57910500874826</v>
      </c>
    </row>
    <row r="843" spans="1:6" x14ac:dyDescent="0.3">
      <c r="A843" s="54">
        <v>44680</v>
      </c>
      <c r="B843" s="66">
        <v>234.62783171521036</v>
      </c>
      <c r="C843" s="66">
        <v>244.5716541650217</v>
      </c>
      <c r="D843" s="66">
        <v>156.02196939976463</v>
      </c>
      <c r="E843" s="66">
        <v>248.42964824120602</v>
      </c>
      <c r="F843" s="66">
        <v>133.56365469588684</v>
      </c>
    </row>
    <row r="844" spans="1:6" x14ac:dyDescent="0.3">
      <c r="A844" s="54">
        <v>44683</v>
      </c>
      <c r="B844" s="66">
        <v>229.48451225150257</v>
      </c>
      <c r="C844" s="66">
        <v>239.47887879984208</v>
      </c>
      <c r="D844" s="66">
        <v>151.98116908591606</v>
      </c>
      <c r="E844" s="66">
        <v>241.41541038525963</v>
      </c>
      <c r="F844" s="66">
        <v>131.61827941045638</v>
      </c>
    </row>
    <row r="845" spans="1:6" x14ac:dyDescent="0.3">
      <c r="A845" s="54">
        <v>44684</v>
      </c>
      <c r="B845" s="66">
        <v>235.66805362921869</v>
      </c>
      <c r="C845" s="66">
        <v>237.07066719305172</v>
      </c>
      <c r="D845" s="66">
        <v>156.10043154178109</v>
      </c>
      <c r="E845" s="66">
        <v>236.39028475711891</v>
      </c>
      <c r="F845" s="66">
        <v>132.32110554254027</v>
      </c>
    </row>
    <row r="846" spans="1:6" x14ac:dyDescent="0.3">
      <c r="A846" s="54">
        <v>44685</v>
      </c>
      <c r="B846" s="66">
        <v>222.54969949144709</v>
      </c>
      <c r="C846" s="66">
        <v>234.22818791946307</v>
      </c>
      <c r="D846" s="66">
        <v>153.62887406826206</v>
      </c>
      <c r="E846" s="66">
        <v>230.94639865996646</v>
      </c>
      <c r="F846" s="66">
        <v>130.88876367841999</v>
      </c>
    </row>
    <row r="847" spans="1:6" x14ac:dyDescent="0.3">
      <c r="A847" s="54">
        <v>44686</v>
      </c>
      <c r="B847" s="66">
        <v>221.79842810910776</v>
      </c>
      <c r="C847" s="66">
        <v>226.60876431109352</v>
      </c>
      <c r="D847" s="66">
        <v>152.56963515103962</v>
      </c>
      <c r="E847" s="66">
        <v>225.29313232830819</v>
      </c>
      <c r="F847" s="66">
        <v>129.96648972450402</v>
      </c>
    </row>
    <row r="848" spans="1:6" x14ac:dyDescent="0.3">
      <c r="A848" s="54">
        <v>44687</v>
      </c>
      <c r="B848" s="66">
        <v>217.40638002773926</v>
      </c>
      <c r="C848" s="66">
        <v>221.83181997631266</v>
      </c>
      <c r="D848" s="66">
        <v>150.88269909768536</v>
      </c>
      <c r="E848" s="66">
        <v>218.17420435510888</v>
      </c>
      <c r="F848" s="66">
        <v>127.49028795112839</v>
      </c>
    </row>
    <row r="849" spans="1:6" x14ac:dyDescent="0.3">
      <c r="A849" s="54">
        <v>44690</v>
      </c>
      <c r="B849" s="66">
        <v>210.35598705501619</v>
      </c>
      <c r="C849" s="66">
        <v>214.21239636794317</v>
      </c>
      <c r="D849" s="66">
        <v>146.25343271871321</v>
      </c>
      <c r="E849" s="66">
        <v>212.52093802345055</v>
      </c>
      <c r="F849" s="66">
        <v>123.7982266243587</v>
      </c>
    </row>
    <row r="850" spans="1:6" x14ac:dyDescent="0.3">
      <c r="A850" s="54">
        <v>44691</v>
      </c>
      <c r="B850" s="66">
        <v>207.40869163199261</v>
      </c>
      <c r="C850" s="66">
        <v>216.93643900513226</v>
      </c>
      <c r="D850" s="66">
        <v>141.89878383679877</v>
      </c>
      <c r="E850" s="66">
        <v>212.83500837520938</v>
      </c>
      <c r="F850" s="66">
        <v>124.63746626731118</v>
      </c>
    </row>
    <row r="851" spans="1:6" x14ac:dyDescent="0.3">
      <c r="A851" s="54">
        <v>44692</v>
      </c>
      <c r="B851" s="66">
        <v>212.7831715210356</v>
      </c>
      <c r="C851" s="66">
        <v>226.21397552309514</v>
      </c>
      <c r="D851" s="66">
        <v>149.35268732836406</v>
      </c>
      <c r="E851" s="66">
        <v>220.68676716917923</v>
      </c>
      <c r="F851" s="66">
        <v>126.80228937457372</v>
      </c>
    </row>
    <row r="852" spans="1:6" x14ac:dyDescent="0.3">
      <c r="A852" s="54">
        <v>44693</v>
      </c>
      <c r="B852" s="66">
        <v>210.58714748035135</v>
      </c>
      <c r="C852" s="66">
        <v>223.21358073430716</v>
      </c>
      <c r="D852" s="66">
        <v>149.94115339348764</v>
      </c>
      <c r="E852" s="66">
        <v>216.49916247906197</v>
      </c>
      <c r="F852" s="66">
        <v>125.85629133181104</v>
      </c>
    </row>
    <row r="853" spans="1:6" x14ac:dyDescent="0.3">
      <c r="A853" s="54">
        <v>44694</v>
      </c>
      <c r="B853" s="66">
        <v>216.01941747572818</v>
      </c>
      <c r="C853" s="66">
        <v>229.490722463482</v>
      </c>
      <c r="D853" s="66">
        <v>152.64809729305611</v>
      </c>
      <c r="E853" s="66">
        <v>224.03685092127304</v>
      </c>
      <c r="F853" s="66">
        <v>128.54897541591293</v>
      </c>
    </row>
    <row r="854" spans="1:6" x14ac:dyDescent="0.3">
      <c r="A854" s="54">
        <v>44697</v>
      </c>
      <c r="B854" s="66">
        <v>208.50670365233475</v>
      </c>
      <c r="C854" s="66">
        <v>227.00355309909196</v>
      </c>
      <c r="D854" s="66">
        <v>147.66575127500982</v>
      </c>
      <c r="E854" s="66">
        <v>222.9899497487437</v>
      </c>
      <c r="F854" s="66">
        <v>128.60532012692389</v>
      </c>
    </row>
    <row r="855" spans="1:6" x14ac:dyDescent="0.3">
      <c r="A855" s="54">
        <v>44698</v>
      </c>
      <c r="B855" s="66">
        <v>211.28062875635695</v>
      </c>
      <c r="C855" s="66">
        <v>232.96486379786816</v>
      </c>
      <c r="D855" s="66">
        <v>143.54648881914477</v>
      </c>
      <c r="E855" s="66">
        <v>228.3291457286432</v>
      </c>
      <c r="F855" s="66">
        <v>130.17704101301862</v>
      </c>
    </row>
    <row r="856" spans="1:6" x14ac:dyDescent="0.3">
      <c r="A856" s="54">
        <v>44699</v>
      </c>
      <c r="B856" s="66">
        <v>204.63476652797041</v>
      </c>
      <c r="C856" s="66">
        <v>228.38531385708646</v>
      </c>
      <c r="D856" s="66">
        <v>141.38877991369165</v>
      </c>
      <c r="E856" s="66">
        <v>223.82747068676716</v>
      </c>
      <c r="F856" s="66">
        <v>128.68835443788737</v>
      </c>
    </row>
    <row r="857" spans="1:6" x14ac:dyDescent="0.3">
      <c r="A857" s="54">
        <v>44700</v>
      </c>
      <c r="B857" s="66">
        <v>204.69255663430422</v>
      </c>
      <c r="C857" s="66">
        <v>224.43742597710227</v>
      </c>
      <c r="D857" s="66">
        <v>138.99568458218909</v>
      </c>
      <c r="E857" s="66">
        <v>220.89614740368506</v>
      </c>
      <c r="F857" s="66">
        <v>126.92090981880727</v>
      </c>
    </row>
    <row r="858" spans="1:6" x14ac:dyDescent="0.3">
      <c r="A858" s="54">
        <v>44701</v>
      </c>
      <c r="B858" s="66">
        <v>207.3509015256588</v>
      </c>
      <c r="C858" s="66">
        <v>219.73943939992103</v>
      </c>
      <c r="D858" s="66">
        <v>140.4080031384857</v>
      </c>
      <c r="E858" s="66">
        <v>216.60385259631488</v>
      </c>
      <c r="F858" s="66">
        <v>127.84318377272324</v>
      </c>
    </row>
    <row r="859" spans="1:6" x14ac:dyDescent="0.3">
      <c r="A859" s="54">
        <v>44704</v>
      </c>
      <c r="B859" s="66">
        <v>205.50161812297736</v>
      </c>
      <c r="C859" s="66">
        <v>221.43703118831422</v>
      </c>
      <c r="D859" s="66">
        <v>143.19340918007063</v>
      </c>
      <c r="E859" s="66">
        <v>217.65075376884423</v>
      </c>
      <c r="F859" s="66">
        <v>129.45642181429972</v>
      </c>
    </row>
    <row r="860" spans="1:6" x14ac:dyDescent="0.3">
      <c r="A860" s="54">
        <v>44705</v>
      </c>
      <c r="B860" s="66">
        <v>203.99907535829865</v>
      </c>
      <c r="C860" s="66">
        <v>217.84445321752858</v>
      </c>
      <c r="D860" s="66">
        <v>140.91800706159279</v>
      </c>
      <c r="E860" s="66">
        <v>215.76633165829145</v>
      </c>
      <c r="F860" s="66">
        <v>127.9855283058035</v>
      </c>
    </row>
    <row r="861" spans="1:6" x14ac:dyDescent="0.3">
      <c r="A861" s="54">
        <v>44706</v>
      </c>
      <c r="B861" s="66">
        <v>206.13730929264909</v>
      </c>
      <c r="C861" s="66">
        <v>217.52862218712988</v>
      </c>
      <c r="D861" s="66">
        <v>142.64417418595528</v>
      </c>
      <c r="E861" s="66">
        <v>213.67252931323284</v>
      </c>
      <c r="F861" s="66">
        <v>128.79511283769759</v>
      </c>
    </row>
    <row r="862" spans="1:6" x14ac:dyDescent="0.3">
      <c r="A862" s="54">
        <v>44707</v>
      </c>
      <c r="B862" s="66">
        <v>212.43643088303284</v>
      </c>
      <c r="C862" s="66">
        <v>225.50335570469801</v>
      </c>
      <c r="D862" s="66">
        <v>143.82110631620242</v>
      </c>
      <c r="E862" s="66">
        <v>218.90703517587937</v>
      </c>
      <c r="F862" s="66">
        <v>129.80338661368287</v>
      </c>
    </row>
    <row r="863" spans="1:6" x14ac:dyDescent="0.3">
      <c r="A863" s="54">
        <v>44708</v>
      </c>
      <c r="B863" s="66">
        <v>216.36615811373093</v>
      </c>
      <c r="C863" s="66">
        <v>234.26766679826292</v>
      </c>
      <c r="D863" s="66">
        <v>144.01726167124366</v>
      </c>
      <c r="E863" s="66">
        <v>228.643216080402</v>
      </c>
      <c r="F863" s="66">
        <v>131.6479345215148</v>
      </c>
    </row>
    <row r="864" spans="1:6" x14ac:dyDescent="0.3">
      <c r="A864" s="54">
        <v>44711</v>
      </c>
      <c r="B864" s="66">
        <v>219.08229311141935</v>
      </c>
      <c r="C864" s="66">
        <v>240.26845637583892</v>
      </c>
      <c r="D864" s="66">
        <v>145.6257355825814</v>
      </c>
      <c r="E864" s="66">
        <v>237.64656616415408</v>
      </c>
      <c r="F864" s="66">
        <v>132.43082945345631</v>
      </c>
    </row>
    <row r="865" spans="1:6" x14ac:dyDescent="0.3">
      <c r="A865" s="54">
        <v>44712</v>
      </c>
      <c r="B865" s="66">
        <v>209.66250577901064</v>
      </c>
      <c r="C865" s="66">
        <v>235.76786419265693</v>
      </c>
      <c r="D865" s="66">
        <v>149.35268732836406</v>
      </c>
      <c r="E865" s="66">
        <v>232.41206030150755</v>
      </c>
      <c r="F865" s="66">
        <v>131.47593487737612</v>
      </c>
    </row>
    <row r="866" spans="1:6" x14ac:dyDescent="0.3">
      <c r="A866" s="54">
        <v>44713</v>
      </c>
      <c r="B866" s="66">
        <v>205.32824780397596</v>
      </c>
      <c r="C866" s="66">
        <v>236.00473746545595</v>
      </c>
      <c r="D866" s="66">
        <v>155.39427226363281</v>
      </c>
      <c r="E866" s="66">
        <v>230.10887772194303</v>
      </c>
      <c r="F866" s="66">
        <v>130.10290323537262</v>
      </c>
    </row>
    <row r="867" spans="1:6" x14ac:dyDescent="0.3">
      <c r="A867" s="54">
        <v>44714</v>
      </c>
      <c r="B867" s="66">
        <v>209.48913546000924</v>
      </c>
      <c r="C867" s="66">
        <v>240.0710619818397</v>
      </c>
      <c r="D867" s="66">
        <v>155.31581012161635</v>
      </c>
      <c r="E867" s="66">
        <v>235.02931323283082</v>
      </c>
      <c r="F867" s="66">
        <v>130.84724652293824</v>
      </c>
    </row>
    <row r="868" spans="1:6" x14ac:dyDescent="0.3">
      <c r="A868" s="54">
        <v>44715</v>
      </c>
      <c r="B868" s="66">
        <v>205.38603791030977</v>
      </c>
      <c r="C868" s="66">
        <v>240.46585076983814</v>
      </c>
      <c r="D868" s="66">
        <v>152.60886622204785</v>
      </c>
      <c r="E868" s="66">
        <v>234.29648241206027</v>
      </c>
      <c r="F868" s="66">
        <v>130.50917825687259</v>
      </c>
    </row>
    <row r="869" spans="1:6" x14ac:dyDescent="0.3">
      <c r="A869" s="54">
        <v>44718</v>
      </c>
      <c r="B869" s="66">
        <v>208.68007397133616</v>
      </c>
      <c r="C869" s="66">
        <v>242.3213580734307</v>
      </c>
      <c r="D869" s="66">
        <v>151.94193801490781</v>
      </c>
      <c r="E869" s="66">
        <v>235.97152428810716</v>
      </c>
      <c r="F869" s="66">
        <v>131.70427923252575</v>
      </c>
    </row>
    <row r="870" spans="1:6" x14ac:dyDescent="0.3">
      <c r="A870" s="54">
        <v>44719</v>
      </c>
      <c r="B870" s="66">
        <v>204.63476652797041</v>
      </c>
      <c r="C870" s="66">
        <v>240.18949861823921</v>
      </c>
      <c r="D870" s="66">
        <v>150.09807767752059</v>
      </c>
      <c r="E870" s="66">
        <v>232.72613065326632</v>
      </c>
      <c r="F870" s="66">
        <v>131.33655585540168</v>
      </c>
    </row>
    <row r="871" spans="1:6" x14ac:dyDescent="0.3">
      <c r="A871" s="54">
        <v>44720</v>
      </c>
      <c r="B871" s="66">
        <v>209.0846047156727</v>
      </c>
      <c r="C871" s="66">
        <v>237.54441373864984</v>
      </c>
      <c r="D871" s="66">
        <v>149.35268732836406</v>
      </c>
      <c r="E871" s="66">
        <v>230.00418760469012</v>
      </c>
      <c r="F871" s="66">
        <v>130.5922125678361</v>
      </c>
    </row>
    <row r="872" spans="1:6" x14ac:dyDescent="0.3">
      <c r="A872" s="54">
        <v>44721</v>
      </c>
      <c r="B872" s="66">
        <v>203.99907535829865</v>
      </c>
      <c r="C872" s="66">
        <v>231.9778918278721</v>
      </c>
      <c r="D872" s="66">
        <v>147.03805413887798</v>
      </c>
      <c r="E872" s="66">
        <v>224.87437185929647</v>
      </c>
      <c r="F872" s="66">
        <v>128.81587141543847</v>
      </c>
    </row>
    <row r="873" spans="1:6" x14ac:dyDescent="0.3">
      <c r="A873" s="54">
        <v>44722</v>
      </c>
      <c r="B873" s="66">
        <v>200.70503929727232</v>
      </c>
      <c r="C873" s="66">
        <v>226.17449664429529</v>
      </c>
      <c r="D873" s="66">
        <v>142.60494311494705</v>
      </c>
      <c r="E873" s="66">
        <v>219.63986599664992</v>
      </c>
      <c r="F873" s="66">
        <v>125.35511995492423</v>
      </c>
    </row>
    <row r="874" spans="1:6" x14ac:dyDescent="0.3">
      <c r="A874" s="54">
        <v>44725</v>
      </c>
      <c r="B874" s="66">
        <v>192.09431345353676</v>
      </c>
      <c r="C874" s="66">
        <v>217.13383339913145</v>
      </c>
      <c r="D874" s="66">
        <v>135.38642604943115</v>
      </c>
      <c r="E874" s="66">
        <v>210.63651591289783</v>
      </c>
      <c r="F874" s="66">
        <v>122.3332641380742</v>
      </c>
    </row>
    <row r="875" spans="1:6" x14ac:dyDescent="0.3">
      <c r="A875" s="54">
        <v>44726</v>
      </c>
      <c r="B875" s="66">
        <v>187.99121590383726</v>
      </c>
      <c r="C875" s="66">
        <v>214.76510067114094</v>
      </c>
      <c r="D875" s="66">
        <v>134.28795606120048</v>
      </c>
      <c r="E875" s="66">
        <v>205.36013400335005</v>
      </c>
      <c r="F875" s="66">
        <v>120.79119836303786</v>
      </c>
    </row>
    <row r="876" spans="1:6" x14ac:dyDescent="0.3">
      <c r="A876" s="54">
        <v>44727</v>
      </c>
      <c r="B876" s="66">
        <v>194.17475728155341</v>
      </c>
      <c r="C876" s="66">
        <v>217.84445321752858</v>
      </c>
      <c r="D876" s="66">
        <v>136.17104746959595</v>
      </c>
      <c r="E876" s="66">
        <v>207.28643216080403</v>
      </c>
      <c r="F876" s="66">
        <v>122.50526378221286</v>
      </c>
    </row>
    <row r="877" spans="1:6" x14ac:dyDescent="0.3">
      <c r="A877" s="54">
        <v>44728</v>
      </c>
      <c r="B877" s="66">
        <v>192.78779472954233</v>
      </c>
      <c r="C877" s="66">
        <v>212.94907224634821</v>
      </c>
      <c r="D877" s="66">
        <v>134.48411141624169</v>
      </c>
      <c r="E877" s="66">
        <v>203.14070351758792</v>
      </c>
      <c r="F877" s="66">
        <v>119.47451143204533</v>
      </c>
    </row>
    <row r="878" spans="1:6" x14ac:dyDescent="0.3">
      <c r="A878" s="54">
        <v>44729</v>
      </c>
      <c r="B878" s="66">
        <v>193.36569579288027</v>
      </c>
      <c r="C878" s="66">
        <v>215.04145282273984</v>
      </c>
      <c r="D878" s="66">
        <v>132.40486465280503</v>
      </c>
      <c r="E878" s="66">
        <v>203.89447236180902</v>
      </c>
      <c r="F878" s="66">
        <v>119.58423534296136</v>
      </c>
    </row>
    <row r="879" spans="1:6" x14ac:dyDescent="0.3">
      <c r="A879" s="54">
        <v>44732</v>
      </c>
      <c r="B879" s="66">
        <v>198.79796578825705</v>
      </c>
      <c r="C879" s="66">
        <v>214.17291748914332</v>
      </c>
      <c r="D879" s="66">
        <v>132.09101608473912</v>
      </c>
      <c r="E879" s="66">
        <v>206.40703517587937</v>
      </c>
      <c r="F879" s="66">
        <v>120.73781916313277</v>
      </c>
    </row>
    <row r="880" spans="1:6" x14ac:dyDescent="0.3">
      <c r="A880" s="54">
        <v>44733</v>
      </c>
      <c r="B880" s="66">
        <v>202.20758206195097</v>
      </c>
      <c r="C880" s="66">
        <v>218.51559415712592</v>
      </c>
      <c r="D880" s="66">
        <v>134.24872499019222</v>
      </c>
      <c r="E880" s="66">
        <v>209.90368509212729</v>
      </c>
      <c r="F880" s="66">
        <v>121.16485276237358</v>
      </c>
    </row>
    <row r="881" spans="1:6" x14ac:dyDescent="0.3">
      <c r="A881" s="54">
        <v>44734</v>
      </c>
      <c r="B881" s="66">
        <v>201.10957004160889</v>
      </c>
      <c r="C881" s="66">
        <v>217.80497433872878</v>
      </c>
      <c r="D881" s="66">
        <v>132.87563750490386</v>
      </c>
      <c r="E881" s="66">
        <v>212.31155778894473</v>
      </c>
      <c r="F881" s="66">
        <v>120.32264760831531</v>
      </c>
    </row>
    <row r="882" spans="1:6" x14ac:dyDescent="0.3">
      <c r="A882" s="54">
        <v>44735</v>
      </c>
      <c r="B882" s="66">
        <v>203.5367545076283</v>
      </c>
      <c r="C882" s="66">
        <v>223.4504540071062</v>
      </c>
      <c r="D882" s="66">
        <v>128.32483326794824</v>
      </c>
      <c r="E882" s="66">
        <v>216.70854271356779</v>
      </c>
      <c r="F882" s="66">
        <v>119.33216689896504</v>
      </c>
    </row>
    <row r="883" spans="1:6" x14ac:dyDescent="0.3">
      <c r="A883" s="54">
        <v>44736</v>
      </c>
      <c r="B883" s="66">
        <v>207.69764216366156</v>
      </c>
      <c r="C883" s="66">
        <v>231.89893407027239</v>
      </c>
      <c r="D883" s="66">
        <v>127.10867006669282</v>
      </c>
      <c r="E883" s="66">
        <v>223.51340033500838</v>
      </c>
      <c r="F883" s="66">
        <v>122.45485009341361</v>
      </c>
    </row>
    <row r="884" spans="1:6" x14ac:dyDescent="0.3">
      <c r="A884" s="54">
        <v>44739</v>
      </c>
      <c r="B884" s="66">
        <v>205.38603791030977</v>
      </c>
      <c r="C884" s="66">
        <v>229.05645479668379</v>
      </c>
      <c r="D884" s="66">
        <v>129.6586896822283</v>
      </c>
      <c r="E884" s="66">
        <v>222.46649916247904</v>
      </c>
      <c r="F884" s="66">
        <v>123.09540049227485</v>
      </c>
    </row>
    <row r="885" spans="1:6" x14ac:dyDescent="0.3">
      <c r="A885" s="54">
        <v>44740</v>
      </c>
      <c r="B885" s="66">
        <v>206.71521035598707</v>
      </c>
      <c r="C885" s="66">
        <v>232.57007500986973</v>
      </c>
      <c r="D885" s="66">
        <v>133.15025500196157</v>
      </c>
      <c r="E885" s="66">
        <v>223.6180904522613</v>
      </c>
      <c r="F885" s="66">
        <v>123.42160671391716</v>
      </c>
    </row>
    <row r="886" spans="1:6" x14ac:dyDescent="0.3">
      <c r="A886" s="54">
        <v>44741</v>
      </c>
      <c r="B886" s="66">
        <v>202.72769301895516</v>
      </c>
      <c r="C886" s="66">
        <v>232.53059613106987</v>
      </c>
      <c r="D886" s="66">
        <v>129.10945468811298</v>
      </c>
      <c r="E886" s="66">
        <v>225.29313232830819</v>
      </c>
      <c r="F886" s="66">
        <v>122.60016013759973</v>
      </c>
    </row>
    <row r="887" spans="1:6" x14ac:dyDescent="0.3">
      <c r="A887" s="54">
        <v>44742</v>
      </c>
      <c r="B887" s="66">
        <v>202.49653259361997</v>
      </c>
      <c r="C887" s="66">
        <v>229.64863797868142</v>
      </c>
      <c r="D887" s="66">
        <v>123.81326010200078</v>
      </c>
      <c r="E887" s="66">
        <v>223.40871021775541</v>
      </c>
      <c r="F887" s="66">
        <v>120.75561222976781</v>
      </c>
    </row>
    <row r="888" spans="1:6" x14ac:dyDescent="0.3">
      <c r="A888" s="54">
        <v>44743</v>
      </c>
      <c r="B888" s="66">
        <v>205.32824780397596</v>
      </c>
      <c r="C888" s="66">
        <v>228.97749703908408</v>
      </c>
      <c r="D888" s="66">
        <v>123.46018046292664</v>
      </c>
      <c r="E888" s="66">
        <v>223.09463986599661</v>
      </c>
      <c r="F888" s="66">
        <v>120.73485365202694</v>
      </c>
    </row>
    <row r="889" spans="1:6" x14ac:dyDescent="0.3">
      <c r="A889" s="54">
        <v>44746</v>
      </c>
      <c r="B889" s="66">
        <v>210.24040684234859</v>
      </c>
      <c r="C889" s="66">
        <v>231.06987761547569</v>
      </c>
      <c r="D889" s="66">
        <v>121.14554727344058</v>
      </c>
      <c r="E889" s="66">
        <v>222.9899497487437</v>
      </c>
      <c r="F889" s="66">
        <v>121.38133507309985</v>
      </c>
    </row>
    <row r="890" spans="1:6" x14ac:dyDescent="0.3">
      <c r="A890" s="54">
        <v>44747</v>
      </c>
      <c r="B890" s="66">
        <v>210.58714748035135</v>
      </c>
      <c r="C890" s="66">
        <v>225.81918673509671</v>
      </c>
      <c r="D890" s="66">
        <v>115.84935268732836</v>
      </c>
      <c r="E890" s="66">
        <v>221.94304857621438</v>
      </c>
      <c r="F890" s="66">
        <v>118.82209898876073</v>
      </c>
    </row>
    <row r="891" spans="1:6" x14ac:dyDescent="0.3">
      <c r="A891" s="54">
        <v>44748</v>
      </c>
      <c r="B891" s="66">
        <v>212.84096162736944</v>
      </c>
      <c r="C891" s="66">
        <v>235.92577970785632</v>
      </c>
      <c r="D891" s="66">
        <v>117.53628874068262</v>
      </c>
      <c r="E891" s="66">
        <v>233.14489112227804</v>
      </c>
      <c r="F891" s="66">
        <v>120.79712938524956</v>
      </c>
    </row>
    <row r="892" spans="1:6" x14ac:dyDescent="0.3">
      <c r="A892" s="54">
        <v>44749</v>
      </c>
      <c r="B892" s="66">
        <v>218.44660194174756</v>
      </c>
      <c r="C892" s="66">
        <v>239.87366758784052</v>
      </c>
      <c r="D892" s="66">
        <v>125.18634758728915</v>
      </c>
      <c r="E892" s="66">
        <v>227.28224455611388</v>
      </c>
      <c r="F892" s="66">
        <v>123.07167640342813</v>
      </c>
    </row>
    <row r="893" spans="1:6" x14ac:dyDescent="0.3">
      <c r="A893" s="54">
        <v>44750</v>
      </c>
      <c r="B893" s="66">
        <v>220.41146555709662</v>
      </c>
      <c r="C893" s="66">
        <v>239.59731543624159</v>
      </c>
      <c r="D893" s="66">
        <v>132.87563750490386</v>
      </c>
      <c r="E893" s="66">
        <v>224.03685092127304</v>
      </c>
      <c r="F893" s="66">
        <v>123.6973992467602</v>
      </c>
    </row>
    <row r="894" spans="1:6" x14ac:dyDescent="0.3">
      <c r="A894" s="54">
        <v>44753</v>
      </c>
      <c r="B894" s="66">
        <v>220.7582061950994</v>
      </c>
      <c r="C894" s="66">
        <v>238.57086458744567</v>
      </c>
      <c r="D894" s="66">
        <v>129.6586896822283</v>
      </c>
      <c r="E894" s="66">
        <v>225.0837520938023</v>
      </c>
      <c r="F894" s="66">
        <v>123.07464191453397</v>
      </c>
    </row>
    <row r="895" spans="1:6" x14ac:dyDescent="0.3">
      <c r="A895" s="54">
        <v>44754</v>
      </c>
      <c r="B895" s="66">
        <v>219.31345353675451</v>
      </c>
      <c r="C895" s="66">
        <v>241.09751283063562</v>
      </c>
      <c r="D895" s="66">
        <v>129.50176539819537</v>
      </c>
      <c r="E895" s="66">
        <v>231.88860971524286</v>
      </c>
      <c r="F895" s="66">
        <v>123.67367515791348</v>
      </c>
    </row>
    <row r="896" spans="1:6" x14ac:dyDescent="0.3">
      <c r="A896" s="54">
        <v>44755</v>
      </c>
      <c r="B896" s="66">
        <v>218.85113268608416</v>
      </c>
      <c r="C896" s="66">
        <v>239.32096328464274</v>
      </c>
      <c r="D896" s="66">
        <v>127.97175362887407</v>
      </c>
      <c r="E896" s="66">
        <v>230.73701842546063</v>
      </c>
      <c r="F896" s="66">
        <v>122.41926396014352</v>
      </c>
    </row>
    <row r="897" spans="1:6" x14ac:dyDescent="0.3">
      <c r="A897" s="54">
        <v>44756</v>
      </c>
      <c r="B897" s="66">
        <v>217.81091077207583</v>
      </c>
      <c r="C897" s="66">
        <v>239.3999210422424</v>
      </c>
      <c r="D897" s="66">
        <v>125.34327187132209</v>
      </c>
      <c r="E897" s="66">
        <v>229.37604690117251</v>
      </c>
      <c r="F897" s="66">
        <v>120.54802645235907</v>
      </c>
    </row>
    <row r="898" spans="1:6" x14ac:dyDescent="0.3">
      <c r="A898" s="54">
        <v>44757</v>
      </c>
      <c r="B898" s="66">
        <v>223.12760055478503</v>
      </c>
      <c r="C898" s="66">
        <v>240.18949861823921</v>
      </c>
      <c r="D898" s="66">
        <v>132.3656335817968</v>
      </c>
      <c r="E898" s="66">
        <v>235.13400335008373</v>
      </c>
      <c r="F898" s="66">
        <v>122.70691853740992</v>
      </c>
    </row>
    <row r="899" spans="1:6" x14ac:dyDescent="0.3">
      <c r="A899" s="54">
        <v>44760</v>
      </c>
      <c r="B899" s="66">
        <v>225.9015256588072</v>
      </c>
      <c r="C899" s="66">
        <v>242.51875246742989</v>
      </c>
      <c r="D899" s="66">
        <v>135.50411926245587</v>
      </c>
      <c r="E899" s="66">
        <v>238.58877721943048</v>
      </c>
      <c r="F899" s="66">
        <v>123.84864031315799</v>
      </c>
    </row>
    <row r="900" spans="1:6" x14ac:dyDescent="0.3">
      <c r="A900" s="54">
        <v>44761</v>
      </c>
      <c r="B900" s="66">
        <v>226.88395746648177</v>
      </c>
      <c r="C900" s="66">
        <v>247.96683774180815</v>
      </c>
      <c r="D900" s="66">
        <v>138.05413887799136</v>
      </c>
      <c r="E900" s="66">
        <v>245.70770519262979</v>
      </c>
      <c r="F900" s="66">
        <v>125.56270573233299</v>
      </c>
    </row>
    <row r="901" spans="1:6" x14ac:dyDescent="0.3">
      <c r="A901" s="54">
        <v>44762</v>
      </c>
      <c r="B901" s="66">
        <v>223.5321312991216</v>
      </c>
      <c r="C901" s="66">
        <v>247.01934465061191</v>
      </c>
      <c r="D901" s="66">
        <v>136.68105139270304</v>
      </c>
      <c r="E901" s="66">
        <v>246.12646566164153</v>
      </c>
      <c r="F901" s="66">
        <v>125.29580973280746</v>
      </c>
    </row>
    <row r="902" spans="1:6" x14ac:dyDescent="0.3">
      <c r="A902" s="54">
        <v>44763</v>
      </c>
      <c r="B902" s="66">
        <v>227.92417938049007</v>
      </c>
      <c r="C902" s="66">
        <v>250.01973943939987</v>
      </c>
      <c r="D902" s="66">
        <v>134.64103570027464</v>
      </c>
      <c r="E902" s="66">
        <v>250.41876046901172</v>
      </c>
      <c r="F902" s="66">
        <v>125.85332582070521</v>
      </c>
    </row>
    <row r="903" spans="1:6" x14ac:dyDescent="0.3">
      <c r="A903" s="54">
        <v>44764</v>
      </c>
      <c r="B903" s="66">
        <v>228.21312991215902</v>
      </c>
      <c r="C903" s="66">
        <v>250.5724437425977</v>
      </c>
      <c r="D903" s="66">
        <v>135.30796390741469</v>
      </c>
      <c r="E903" s="66">
        <v>252.30318257956446</v>
      </c>
      <c r="F903" s="66">
        <v>126.24477328667597</v>
      </c>
    </row>
    <row r="904" spans="1:6" x14ac:dyDescent="0.3">
      <c r="A904" s="54">
        <v>44767</v>
      </c>
      <c r="B904" s="66">
        <v>229.13777161349978</v>
      </c>
      <c r="C904" s="66">
        <v>251.63837347019341</v>
      </c>
      <c r="D904" s="66">
        <v>133.62102785406043</v>
      </c>
      <c r="E904" s="66">
        <v>253.14070351758792</v>
      </c>
      <c r="F904" s="66">
        <v>126.40491088639128</v>
      </c>
    </row>
    <row r="905" spans="1:6" x14ac:dyDescent="0.3">
      <c r="A905" s="54">
        <v>44768</v>
      </c>
      <c r="B905" s="66">
        <v>224.80351363846509</v>
      </c>
      <c r="C905" s="66">
        <v>246.82195025661272</v>
      </c>
      <c r="D905" s="66">
        <v>131.9733228717144</v>
      </c>
      <c r="E905" s="66">
        <v>249.58123953098826</v>
      </c>
      <c r="F905" s="66">
        <v>126.36932475312122</v>
      </c>
    </row>
    <row r="906" spans="1:6" x14ac:dyDescent="0.3">
      <c r="A906" s="54">
        <v>44769</v>
      </c>
      <c r="B906" s="66">
        <v>227.17290799815072</v>
      </c>
      <c r="C906" s="66">
        <v>251.08566916699564</v>
      </c>
      <c r="D906" s="66">
        <v>131.9733228717144</v>
      </c>
      <c r="E906" s="66">
        <v>251.98911222780569</v>
      </c>
      <c r="F906" s="66">
        <v>126.9594614631832</v>
      </c>
    </row>
    <row r="907" spans="1:6" x14ac:dyDescent="0.3">
      <c r="A907" s="54">
        <v>44770</v>
      </c>
      <c r="B907" s="66">
        <v>236.01479426722145</v>
      </c>
      <c r="C907" s="66">
        <v>261.70548756415315</v>
      </c>
      <c r="D907" s="66">
        <v>136.56335817967832</v>
      </c>
      <c r="E907" s="66">
        <v>259.84087102177551</v>
      </c>
      <c r="F907" s="66">
        <v>128.33842412739835</v>
      </c>
    </row>
    <row r="908" spans="1:6" x14ac:dyDescent="0.3">
      <c r="A908" s="54">
        <v>44771</v>
      </c>
      <c r="B908" s="66">
        <v>238.32639852057329</v>
      </c>
      <c r="C908" s="66">
        <v>266.48243189893407</v>
      </c>
      <c r="D908" s="66">
        <v>138.09336994899962</v>
      </c>
      <c r="E908" s="66">
        <v>279.31323283082077</v>
      </c>
      <c r="F908" s="66">
        <v>129.97538625782155</v>
      </c>
    </row>
    <row r="909" spans="1:6" x14ac:dyDescent="0.3">
      <c r="A909" s="54">
        <v>44774</v>
      </c>
      <c r="B909" s="66">
        <v>239.13546000924643</v>
      </c>
      <c r="C909" s="66">
        <v>271.73312277931302</v>
      </c>
      <c r="D909" s="66">
        <v>138.01490780698313</v>
      </c>
      <c r="E909" s="66">
        <v>282.13986599664992</v>
      </c>
      <c r="F909" s="66">
        <v>129.7292488360369</v>
      </c>
    </row>
    <row r="910" spans="1:6" x14ac:dyDescent="0.3">
      <c r="A910" s="54">
        <v>44775</v>
      </c>
      <c r="B910" s="66">
        <v>241.67822468793344</v>
      </c>
      <c r="C910" s="66">
        <v>268.06158705092776</v>
      </c>
      <c r="D910" s="66">
        <v>138.83876029815616</v>
      </c>
      <c r="E910" s="66">
        <v>278.47571189279734</v>
      </c>
      <c r="F910" s="66">
        <v>129.31704279232525</v>
      </c>
    </row>
    <row r="911" spans="1:6" x14ac:dyDescent="0.3">
      <c r="A911" s="54">
        <v>44776</v>
      </c>
      <c r="B911" s="66">
        <v>245.26121128062877</v>
      </c>
      <c r="C911" s="66">
        <v>270.66719305171733</v>
      </c>
      <c r="D911" s="66">
        <v>141.97724597881523</v>
      </c>
      <c r="E911" s="66">
        <v>281.0929648241206</v>
      </c>
      <c r="F911" s="66">
        <v>129.97538625782155</v>
      </c>
    </row>
    <row r="912" spans="1:6" x14ac:dyDescent="0.3">
      <c r="A912" s="54">
        <v>44777</v>
      </c>
      <c r="B912" s="66">
        <v>243.18076745261212</v>
      </c>
      <c r="C912" s="66">
        <v>273.58863008290564</v>
      </c>
      <c r="D912" s="66">
        <v>141.78109062377405</v>
      </c>
      <c r="E912" s="66">
        <v>289.57286432160805</v>
      </c>
      <c r="F912" s="66">
        <v>130.20373061297116</v>
      </c>
    </row>
    <row r="913" spans="1:6" x14ac:dyDescent="0.3">
      <c r="A913" s="54">
        <v>44778</v>
      </c>
      <c r="B913" s="66">
        <v>240.52242256125754</v>
      </c>
      <c r="C913" s="66">
        <v>269.32491117252272</v>
      </c>
      <c r="D913" s="66">
        <v>141.82032169478228</v>
      </c>
      <c r="E913" s="66">
        <v>282.24455611390283</v>
      </c>
      <c r="F913" s="66">
        <v>129.21324990362092</v>
      </c>
    </row>
    <row r="914" spans="1:6" x14ac:dyDescent="0.3">
      <c r="A914" s="54">
        <v>44781</v>
      </c>
      <c r="B914" s="66">
        <v>243.52750809061487</v>
      </c>
      <c r="C914" s="66">
        <v>272.0489538097118</v>
      </c>
      <c r="D914" s="66">
        <v>143.42879560612008</v>
      </c>
      <c r="E914" s="66">
        <v>284.02428810720266</v>
      </c>
      <c r="F914" s="66">
        <v>130.16517896859526</v>
      </c>
    </row>
    <row r="915" spans="1:6" x14ac:dyDescent="0.3">
      <c r="A915" s="54">
        <v>44782</v>
      </c>
      <c r="B915" s="66">
        <v>239.13546000924643</v>
      </c>
      <c r="C915" s="66">
        <v>268.25898144492697</v>
      </c>
      <c r="D915" s="66">
        <v>140.09415457041979</v>
      </c>
      <c r="E915" s="66">
        <v>280.25544388609711</v>
      </c>
      <c r="F915" s="66">
        <v>129.29035319237272</v>
      </c>
    </row>
    <row r="916" spans="1:6" x14ac:dyDescent="0.3">
      <c r="A916" s="54">
        <v>44783</v>
      </c>
      <c r="B916" s="66">
        <v>240.86916319926027</v>
      </c>
      <c r="C916" s="66">
        <v>272.40426371891033</v>
      </c>
      <c r="D916" s="66">
        <v>141.89878383679877</v>
      </c>
      <c r="E916" s="66">
        <v>286.85092127303182</v>
      </c>
      <c r="F916" s="66">
        <v>130.44690252364995</v>
      </c>
    </row>
    <row r="917" spans="1:6" x14ac:dyDescent="0.3">
      <c r="A917" s="54">
        <v>44784</v>
      </c>
      <c r="B917" s="66">
        <v>242.02496532593622</v>
      </c>
      <c r="C917" s="66">
        <v>273.82550335570471</v>
      </c>
      <c r="D917" s="66">
        <v>139.93723028638684</v>
      </c>
      <c r="E917" s="66">
        <v>288.84003350083754</v>
      </c>
      <c r="F917" s="66">
        <v>130.52993683461347</v>
      </c>
    </row>
    <row r="918" spans="1:6" x14ac:dyDescent="0.3">
      <c r="A918" s="54">
        <v>44785</v>
      </c>
      <c r="B918" s="66">
        <v>241.56264447526584</v>
      </c>
      <c r="C918" s="66">
        <v>274.18081326490324</v>
      </c>
      <c r="D918" s="66">
        <v>137.46567281286778</v>
      </c>
      <c r="E918" s="66">
        <v>288.52596314907873</v>
      </c>
      <c r="F918" s="66">
        <v>130.74048812312805</v>
      </c>
    </row>
    <row r="919" spans="1:6" x14ac:dyDescent="0.3">
      <c r="A919" s="54">
        <v>44789</v>
      </c>
      <c r="B919" s="66">
        <v>240.52242256125754</v>
      </c>
      <c r="C919" s="66">
        <v>275.91788393209629</v>
      </c>
      <c r="D919" s="66">
        <v>140.76108277755986</v>
      </c>
      <c r="E919" s="66">
        <v>290.93383584589611</v>
      </c>
      <c r="F919" s="66">
        <v>131.39290056641261</v>
      </c>
    </row>
    <row r="920" spans="1:6" x14ac:dyDescent="0.3">
      <c r="A920" s="54">
        <v>44790</v>
      </c>
      <c r="B920" s="66">
        <v>238.44197873324089</v>
      </c>
      <c r="C920" s="66">
        <v>276.51006711409394</v>
      </c>
      <c r="D920" s="66">
        <v>137.1518242448019</v>
      </c>
      <c r="E920" s="66">
        <v>291.77135678391954</v>
      </c>
      <c r="F920" s="66">
        <v>130.19483407965362</v>
      </c>
    </row>
    <row r="921" spans="1:6" x14ac:dyDescent="0.3">
      <c r="A921" s="54">
        <v>44791</v>
      </c>
      <c r="B921" s="66">
        <v>241.33148404993068</v>
      </c>
      <c r="C921" s="66">
        <v>279.07619423608367</v>
      </c>
      <c r="D921" s="66">
        <v>137.19105531581013</v>
      </c>
      <c r="E921" s="66">
        <v>294.70268006700167</v>
      </c>
      <c r="F921" s="66">
        <v>130.7078675009638</v>
      </c>
    </row>
    <row r="922" spans="1:6" x14ac:dyDescent="0.3">
      <c r="A922" s="54">
        <v>44792</v>
      </c>
      <c r="B922" s="66">
        <v>237.28617660656499</v>
      </c>
      <c r="C922" s="66">
        <v>275.68101065929727</v>
      </c>
      <c r="D922" s="66">
        <v>132.91486857591215</v>
      </c>
      <c r="E922" s="66">
        <v>292.3994974874372</v>
      </c>
      <c r="F922" s="66">
        <v>129.69959372497851</v>
      </c>
    </row>
    <row r="923" spans="1:6" x14ac:dyDescent="0.3">
      <c r="A923" s="54">
        <v>44795</v>
      </c>
      <c r="B923" s="66">
        <v>234.62783171521036</v>
      </c>
      <c r="C923" s="66">
        <v>269.48282668772208</v>
      </c>
      <c r="D923" s="66">
        <v>127.03020792467636</v>
      </c>
      <c r="E923" s="66">
        <v>288.52596314907873</v>
      </c>
      <c r="F923" s="66">
        <v>128.45704457163194</v>
      </c>
    </row>
    <row r="924" spans="1:6" x14ac:dyDescent="0.3">
      <c r="A924" s="54">
        <v>44796</v>
      </c>
      <c r="B924" s="66">
        <v>234.85899214054555</v>
      </c>
      <c r="C924" s="66">
        <v>268.37741808132643</v>
      </c>
      <c r="D924" s="66">
        <v>129.6194586112201</v>
      </c>
      <c r="E924" s="66">
        <v>285.4899497487437</v>
      </c>
      <c r="F924" s="66">
        <v>127.91732155036921</v>
      </c>
    </row>
    <row r="925" spans="1:6" x14ac:dyDescent="0.3">
      <c r="A925" s="54">
        <v>44797</v>
      </c>
      <c r="B925" s="66">
        <v>237.51733703190015</v>
      </c>
      <c r="C925" s="66">
        <v>271.14093959731542</v>
      </c>
      <c r="D925" s="66">
        <v>130.52177324440959</v>
      </c>
      <c r="E925" s="66">
        <v>291.87604690117251</v>
      </c>
      <c r="F925" s="66">
        <v>128.12490732777795</v>
      </c>
    </row>
    <row r="926" spans="1:6" x14ac:dyDescent="0.3">
      <c r="A926" s="54">
        <v>44798</v>
      </c>
      <c r="B926" s="66">
        <v>237.86407766990294</v>
      </c>
      <c r="C926" s="66">
        <v>271.496249506514</v>
      </c>
      <c r="D926" s="66">
        <v>131.22793252255789</v>
      </c>
      <c r="E926" s="66">
        <v>290.61976549413731</v>
      </c>
      <c r="F926" s="66">
        <v>128.51338928264286</v>
      </c>
    </row>
    <row r="927" spans="1:6" x14ac:dyDescent="0.3">
      <c r="A927" s="54">
        <v>44799</v>
      </c>
      <c r="B927" s="66">
        <v>230.98705501618122</v>
      </c>
      <c r="C927" s="66">
        <v>264.11369917094356</v>
      </c>
      <c r="D927" s="66">
        <v>131.77716751667325</v>
      </c>
      <c r="E927" s="66">
        <v>279.83668341708545</v>
      </c>
      <c r="F927" s="66">
        <v>126.35746270869785</v>
      </c>
    </row>
    <row r="928" spans="1:6" x14ac:dyDescent="0.3">
      <c r="A928" s="54">
        <v>44802</v>
      </c>
      <c r="B928" s="66">
        <v>229.48451225150257</v>
      </c>
      <c r="C928" s="66">
        <v>261.70548756415315</v>
      </c>
      <c r="D928" s="66">
        <v>136.60258925068655</v>
      </c>
      <c r="E928" s="66">
        <v>276.48659966499162</v>
      </c>
      <c r="F928" s="66">
        <v>125.3373268882892</v>
      </c>
    </row>
    <row r="929" spans="1:6" x14ac:dyDescent="0.3">
      <c r="A929" s="54">
        <v>44803</v>
      </c>
      <c r="B929" s="66">
        <v>226.53721682847899</v>
      </c>
      <c r="C929" s="66">
        <v>261.27121989735491</v>
      </c>
      <c r="D929" s="66">
        <v>142.64417418595528</v>
      </c>
      <c r="E929" s="66">
        <v>274.91624790619767</v>
      </c>
      <c r="F929" s="66">
        <v>124.49512173423089</v>
      </c>
    </row>
    <row r="930" spans="1:6" x14ac:dyDescent="0.3">
      <c r="A930" s="54">
        <v>44804</v>
      </c>
      <c r="B930" s="66">
        <v>223.30097087378641</v>
      </c>
      <c r="C930" s="66">
        <v>255.62574022897749</v>
      </c>
      <c r="D930" s="66">
        <v>138.25029423303258</v>
      </c>
      <c r="E930" s="66">
        <v>268.53015075376885</v>
      </c>
      <c r="F930" s="66">
        <v>123.10429702559237</v>
      </c>
    </row>
    <row r="931" spans="1:6" x14ac:dyDescent="0.3">
      <c r="A931" s="54">
        <v>44805</v>
      </c>
      <c r="B931" s="66">
        <v>221.74063800277395</v>
      </c>
      <c r="C931" s="66">
        <v>249.82234504540068</v>
      </c>
      <c r="D931" s="66">
        <v>136.09258532757943</v>
      </c>
      <c r="E931" s="66">
        <v>261.72529313232832</v>
      </c>
      <c r="F931" s="66">
        <v>120.89202574063643</v>
      </c>
    </row>
    <row r="932" spans="1:6" x14ac:dyDescent="0.3">
      <c r="A932" s="54">
        <v>44806</v>
      </c>
      <c r="B932" s="66">
        <v>227.28848821081834</v>
      </c>
      <c r="C932" s="66">
        <v>254.48085274378207</v>
      </c>
      <c r="D932" s="66">
        <v>142.80109846998823</v>
      </c>
      <c r="E932" s="66">
        <v>266.12227805695142</v>
      </c>
      <c r="F932" s="66">
        <v>123.3563654695887</v>
      </c>
    </row>
    <row r="933" spans="1:6" x14ac:dyDescent="0.3">
      <c r="A933" s="54">
        <v>44809</v>
      </c>
      <c r="B933" s="66">
        <v>220.35367545076286</v>
      </c>
      <c r="C933" s="66">
        <v>250.69088037899721</v>
      </c>
      <c r="D933" s="66">
        <v>136.21027854060418</v>
      </c>
      <c r="E933" s="66">
        <v>262.77219430485758</v>
      </c>
      <c r="F933" s="66">
        <v>122.5912636042822</v>
      </c>
    </row>
    <row r="934" spans="1:6" x14ac:dyDescent="0.3">
      <c r="A934" s="54">
        <v>44810</v>
      </c>
      <c r="B934" s="66">
        <v>221.68284789644014</v>
      </c>
      <c r="C934" s="66">
        <v>251.91472562179234</v>
      </c>
      <c r="D934" s="66">
        <v>135.93566104354647</v>
      </c>
      <c r="E934" s="66">
        <v>266.22696817420433</v>
      </c>
      <c r="F934" s="66">
        <v>122.88484920376028</v>
      </c>
    </row>
    <row r="935" spans="1:6" x14ac:dyDescent="0.3">
      <c r="A935" s="54">
        <v>44811</v>
      </c>
      <c r="B935" s="66">
        <v>224.39898289412855</v>
      </c>
      <c r="C935" s="66">
        <v>253.2175286221871</v>
      </c>
      <c r="D935" s="66">
        <v>135.15103962338173</v>
      </c>
      <c r="E935" s="66">
        <v>266.95979899497485</v>
      </c>
      <c r="F935" s="66">
        <v>122.18202307167641</v>
      </c>
    </row>
    <row r="936" spans="1:6" x14ac:dyDescent="0.3">
      <c r="A936" s="54">
        <v>44812</v>
      </c>
      <c r="B936" s="66">
        <v>224.57235321312993</v>
      </c>
      <c r="C936" s="66">
        <v>254.04658507698377</v>
      </c>
      <c r="D936" s="66">
        <v>132.79717536288743</v>
      </c>
      <c r="E936" s="66">
        <v>268.84422110552759</v>
      </c>
      <c r="F936" s="66">
        <v>122.79884938169094</v>
      </c>
    </row>
    <row r="937" spans="1:6" x14ac:dyDescent="0.3">
      <c r="A937" s="54">
        <v>44813</v>
      </c>
      <c r="B937" s="66">
        <v>226.01710587147483</v>
      </c>
      <c r="C937" s="66">
        <v>257.52072641136988</v>
      </c>
      <c r="D937" s="66">
        <v>131.11023930953317</v>
      </c>
      <c r="E937" s="66">
        <v>274.07872696817418</v>
      </c>
      <c r="F937" s="66">
        <v>124.6611903561579</v>
      </c>
    </row>
    <row r="938" spans="1:6" x14ac:dyDescent="0.3">
      <c r="A938" s="54">
        <v>44816</v>
      </c>
      <c r="B938" s="66">
        <v>230.81368469717981</v>
      </c>
      <c r="C938" s="66">
        <v>260.12633241215946</v>
      </c>
      <c r="D938" s="66">
        <v>135.93566104354647</v>
      </c>
      <c r="E938" s="66">
        <v>275.85845896147401</v>
      </c>
      <c r="F938" s="66">
        <v>126.84973755226714</v>
      </c>
    </row>
    <row r="939" spans="1:6" x14ac:dyDescent="0.3">
      <c r="A939" s="54">
        <v>44817</v>
      </c>
      <c r="B939" s="66">
        <v>226.01710587147483</v>
      </c>
      <c r="C939" s="66">
        <v>256.96802210817208</v>
      </c>
      <c r="D939" s="66">
        <v>132.28717143978031</v>
      </c>
      <c r="E939" s="66">
        <v>271.88023450586263</v>
      </c>
      <c r="F939" s="66">
        <v>124.88656920020166</v>
      </c>
    </row>
    <row r="940" spans="1:6" x14ac:dyDescent="0.3">
      <c r="A940" s="54">
        <v>44818</v>
      </c>
      <c r="B940" s="66">
        <v>231.73832639852057</v>
      </c>
      <c r="C940" s="66">
        <v>258.27082510856695</v>
      </c>
      <c r="D940" s="66">
        <v>132.79717536288743</v>
      </c>
      <c r="E940" s="66">
        <v>271.25209380234503</v>
      </c>
      <c r="F940" s="66">
        <v>123.8130541798879</v>
      </c>
    </row>
    <row r="941" spans="1:6" x14ac:dyDescent="0.3">
      <c r="A941" s="54">
        <v>44819</v>
      </c>
      <c r="B941" s="66">
        <v>230.46694405917708</v>
      </c>
      <c r="C941" s="66">
        <v>253.2175286221871</v>
      </c>
      <c r="D941" s="66">
        <v>131.42408787759908</v>
      </c>
      <c r="E941" s="66">
        <v>260.78308207705192</v>
      </c>
      <c r="F941" s="66">
        <v>123.00346964799382</v>
      </c>
    </row>
    <row r="942" spans="1:6" x14ac:dyDescent="0.3">
      <c r="A942" s="54">
        <v>44820</v>
      </c>
      <c r="B942" s="66">
        <v>227.17290799815072</v>
      </c>
      <c r="C942" s="66">
        <v>252.46742992499014</v>
      </c>
      <c r="D942" s="66">
        <v>131.1494703805414</v>
      </c>
      <c r="E942" s="66">
        <v>256.80485762144053</v>
      </c>
      <c r="F942" s="66">
        <v>121.06402538477508</v>
      </c>
    </row>
    <row r="943" spans="1:6" x14ac:dyDescent="0.3">
      <c r="A943" s="54">
        <v>44823</v>
      </c>
      <c r="B943" s="66">
        <v>227.11511789181694</v>
      </c>
      <c r="C943" s="66">
        <v>253.05961310698777</v>
      </c>
      <c r="D943" s="66">
        <v>135.77873675951352</v>
      </c>
      <c r="E943" s="66">
        <v>260.0502512562814</v>
      </c>
      <c r="F943" s="66">
        <v>120.95430147385903</v>
      </c>
    </row>
    <row r="944" spans="1:6" x14ac:dyDescent="0.3">
      <c r="A944" s="54">
        <v>44824</v>
      </c>
      <c r="B944" s="66">
        <v>223.76329172445679</v>
      </c>
      <c r="C944" s="66">
        <v>250.29609159099883</v>
      </c>
      <c r="D944" s="66">
        <v>141.03570027461751</v>
      </c>
      <c r="E944" s="66">
        <v>260.57370184254609</v>
      </c>
      <c r="F944" s="66">
        <v>119.63464903176065</v>
      </c>
    </row>
    <row r="945" spans="1:6" x14ac:dyDescent="0.3">
      <c r="A945" s="54">
        <v>44825</v>
      </c>
      <c r="B945" s="66">
        <v>226.82616736014793</v>
      </c>
      <c r="C945" s="66">
        <v>254.08606395578363</v>
      </c>
      <c r="D945" s="66">
        <v>141.2318556296587</v>
      </c>
      <c r="E945" s="66">
        <v>266.0175879396985</v>
      </c>
      <c r="F945" s="66">
        <v>120.71112956318022</v>
      </c>
    </row>
    <row r="946" spans="1:6" x14ac:dyDescent="0.3">
      <c r="A946" s="54">
        <v>44826</v>
      </c>
      <c r="B946" s="66">
        <v>221.68284789644014</v>
      </c>
      <c r="C946" s="66">
        <v>246.70351362021313</v>
      </c>
      <c r="D946" s="66">
        <v>141.89878383679877</v>
      </c>
      <c r="E946" s="66">
        <v>252.93132328308207</v>
      </c>
      <c r="F946" s="66">
        <v>118.54927196702351</v>
      </c>
    </row>
    <row r="947" spans="1:6" x14ac:dyDescent="0.3">
      <c r="A947" s="54">
        <v>44827</v>
      </c>
      <c r="B947" s="66">
        <v>219.77577438742492</v>
      </c>
      <c r="C947" s="66">
        <v>238.13659692064749</v>
      </c>
      <c r="D947" s="66">
        <v>137.74029030992548</v>
      </c>
      <c r="E947" s="66">
        <v>245.28894472361807</v>
      </c>
      <c r="F947" s="66">
        <v>115.77355357195813</v>
      </c>
    </row>
    <row r="948" spans="1:6" x14ac:dyDescent="0.3">
      <c r="A948" s="54">
        <v>44830</v>
      </c>
      <c r="B948" s="66">
        <v>224.80351363846509</v>
      </c>
      <c r="C948" s="66">
        <v>239.55783655744173</v>
      </c>
      <c r="D948" s="66">
        <v>137.23028638681836</v>
      </c>
      <c r="E948" s="66">
        <v>245.81239530988276</v>
      </c>
      <c r="F948" s="66">
        <v>115.28424423949468</v>
      </c>
    </row>
    <row r="949" spans="1:6" x14ac:dyDescent="0.3">
      <c r="A949" s="54">
        <v>44831</v>
      </c>
      <c r="B949" s="66">
        <v>227.17290799815072</v>
      </c>
      <c r="C949" s="66">
        <v>238.53138570864587</v>
      </c>
      <c r="D949" s="66">
        <v>134.52334248724992</v>
      </c>
      <c r="E949" s="66">
        <v>248.01088777219431</v>
      </c>
      <c r="F949" s="66">
        <v>115.1330031730969</v>
      </c>
    </row>
    <row r="950" spans="1:6" x14ac:dyDescent="0.3">
      <c r="A950" s="54">
        <v>44832</v>
      </c>
      <c r="B950" s="66">
        <v>225.61257512713823</v>
      </c>
      <c r="C950" s="66">
        <v>242.08448480063166</v>
      </c>
      <c r="D950" s="66">
        <v>133.1894860729698</v>
      </c>
      <c r="E950" s="66">
        <v>253.87353433835847</v>
      </c>
      <c r="F950" s="66">
        <v>115.47996797248008</v>
      </c>
    </row>
    <row r="951" spans="1:6" x14ac:dyDescent="0.3">
      <c r="A951" s="54">
        <v>44833</v>
      </c>
      <c r="B951" s="66">
        <v>219.66019417475729</v>
      </c>
      <c r="C951" s="66">
        <v>240.03158310303988</v>
      </c>
      <c r="D951" s="66">
        <v>118.6347587289133</v>
      </c>
      <c r="E951" s="66">
        <v>252.82663316582915</v>
      </c>
      <c r="F951" s="66">
        <v>113.54645473147298</v>
      </c>
    </row>
    <row r="952" spans="1:6" x14ac:dyDescent="0.3">
      <c r="A952" s="54">
        <v>44834</v>
      </c>
      <c r="B952" s="66">
        <v>221.56726768377254</v>
      </c>
      <c r="C952" s="66">
        <v>240.97907619423609</v>
      </c>
      <c r="D952" s="66">
        <v>114.08395449195763</v>
      </c>
      <c r="E952" s="66">
        <v>254.81574539363484</v>
      </c>
      <c r="F952" s="66">
        <v>115.01734823996917</v>
      </c>
    </row>
    <row r="953" spans="1:6" x14ac:dyDescent="0.3">
      <c r="A953" s="54">
        <v>44837</v>
      </c>
      <c r="B953" s="66">
        <v>219.31345353675451</v>
      </c>
      <c r="C953" s="66">
        <v>240.03158310303988</v>
      </c>
      <c r="D953" s="66">
        <v>112.47548058061987</v>
      </c>
      <c r="E953" s="66">
        <v>257.11892797319933</v>
      </c>
      <c r="F953" s="66">
        <v>115.9010705495092</v>
      </c>
    </row>
    <row r="954" spans="1:6" x14ac:dyDescent="0.3">
      <c r="A954" s="54">
        <v>44838</v>
      </c>
      <c r="B954" s="66">
        <v>226.99953767914934</v>
      </c>
      <c r="C954" s="66">
        <v>255.34938807737859</v>
      </c>
      <c r="D954" s="66">
        <v>118.28167908983916</v>
      </c>
      <c r="E954" s="66">
        <v>272.82244556113903</v>
      </c>
      <c r="F954" s="66">
        <v>119.51899409863289</v>
      </c>
    </row>
    <row r="955" spans="1:6" x14ac:dyDescent="0.3">
      <c r="A955" s="54">
        <v>44839</v>
      </c>
      <c r="B955" s="66">
        <v>223.30097087378641</v>
      </c>
      <c r="C955" s="66">
        <v>251.59889459139356</v>
      </c>
      <c r="D955" s="66">
        <v>116.90859160455081</v>
      </c>
      <c r="E955" s="66">
        <v>271.46147403685092</v>
      </c>
      <c r="F955" s="66">
        <v>118.29720352302722</v>
      </c>
    </row>
    <row r="956" spans="1:6" x14ac:dyDescent="0.3">
      <c r="A956" s="54">
        <v>44840</v>
      </c>
      <c r="B956" s="66">
        <v>224.68793342579752</v>
      </c>
      <c r="C956" s="66">
        <v>250.73035925779709</v>
      </c>
      <c r="D956" s="66">
        <v>119.92938407218519</v>
      </c>
      <c r="E956" s="66">
        <v>271.56616415410383</v>
      </c>
      <c r="F956" s="66">
        <v>117.53803267993239</v>
      </c>
    </row>
    <row r="957" spans="1:6" x14ac:dyDescent="0.3">
      <c r="A957" s="54">
        <v>44841</v>
      </c>
      <c r="B957" s="66">
        <v>219.19787332408691</v>
      </c>
      <c r="C957" s="66">
        <v>244.05842874062378</v>
      </c>
      <c r="D957" s="66">
        <v>117.92859945076502</v>
      </c>
      <c r="E957" s="66">
        <v>264.86599664991621</v>
      </c>
      <c r="F957" s="66">
        <v>116.15017348239971</v>
      </c>
    </row>
    <row r="958" spans="1:6" x14ac:dyDescent="0.3">
      <c r="A958" s="54">
        <v>44844</v>
      </c>
      <c r="B958" s="66">
        <v>217.00184928340266</v>
      </c>
      <c r="C958" s="66">
        <v>241.01855507303594</v>
      </c>
      <c r="D958" s="66">
        <v>113.18163985876815</v>
      </c>
      <c r="E958" s="66">
        <v>261.41122278056952</v>
      </c>
      <c r="F958" s="66">
        <v>115.69051926099465</v>
      </c>
    </row>
    <row r="959" spans="1:6" x14ac:dyDescent="0.3">
      <c r="A959" s="54">
        <v>44845</v>
      </c>
      <c r="B959" s="66">
        <v>219.66019417475729</v>
      </c>
      <c r="C959" s="66">
        <v>241.01855507303594</v>
      </c>
      <c r="D959" s="66">
        <v>111.10239309533152</v>
      </c>
      <c r="E959" s="66">
        <v>264.02847571189278</v>
      </c>
      <c r="F959" s="66">
        <v>115.04700335102756</v>
      </c>
    </row>
    <row r="960" spans="1:6" x14ac:dyDescent="0.3">
      <c r="A960" s="54">
        <v>44846</v>
      </c>
      <c r="B960" s="66">
        <v>218.38881183541378</v>
      </c>
      <c r="C960" s="66">
        <v>245.51914725621788</v>
      </c>
      <c r="D960" s="66">
        <v>112.20086308356218</v>
      </c>
      <c r="E960" s="66">
        <v>268.84422110552759</v>
      </c>
      <c r="F960" s="66">
        <v>114.43314255211887</v>
      </c>
    </row>
    <row r="961" spans="1:6" x14ac:dyDescent="0.3">
      <c r="A961" s="54">
        <v>44847</v>
      </c>
      <c r="B961" s="66">
        <v>215.78825705039299</v>
      </c>
      <c r="C961" s="66">
        <v>243.78207658902485</v>
      </c>
      <c r="D961" s="66">
        <v>112.08316987053747</v>
      </c>
      <c r="E961" s="66">
        <v>262.66750418760466</v>
      </c>
      <c r="F961" s="66">
        <v>115.40286468372824</v>
      </c>
    </row>
    <row r="962" spans="1:6" x14ac:dyDescent="0.3">
      <c r="A962" s="54">
        <v>44848</v>
      </c>
      <c r="B962" s="66">
        <v>216.48173832639856</v>
      </c>
      <c r="C962" s="66">
        <v>246.82195025661272</v>
      </c>
      <c r="D962" s="66">
        <v>111.76932130247157</v>
      </c>
      <c r="E962" s="66">
        <v>266.85510887772193</v>
      </c>
      <c r="F962" s="66">
        <v>116.04341508258949</v>
      </c>
    </row>
    <row r="963" spans="1:6" x14ac:dyDescent="0.3">
      <c r="A963" s="54">
        <v>44851</v>
      </c>
      <c r="B963" s="66">
        <v>221.22052704576981</v>
      </c>
      <c r="C963" s="66">
        <v>251.75681010659298</v>
      </c>
      <c r="D963" s="66">
        <v>114.82934484111418</v>
      </c>
      <c r="E963" s="66">
        <v>273.76465661641538</v>
      </c>
      <c r="F963" s="66">
        <v>118.16968654547613</v>
      </c>
    </row>
    <row r="964" spans="1:6" x14ac:dyDescent="0.3">
      <c r="A964" s="54">
        <v>44852</v>
      </c>
      <c r="B964" s="66">
        <v>223.6477115117892</v>
      </c>
      <c r="C964" s="66">
        <v>251.1251480457955</v>
      </c>
      <c r="D964" s="66">
        <v>114.98626912514712</v>
      </c>
      <c r="E964" s="66">
        <v>274.91624790619767</v>
      </c>
      <c r="F964" s="66">
        <v>118.57299605587023</v>
      </c>
    </row>
    <row r="965" spans="1:6" x14ac:dyDescent="0.3">
      <c r="A965" s="54">
        <v>44853</v>
      </c>
      <c r="B965" s="66">
        <v>221.74063800277395</v>
      </c>
      <c r="C965" s="66">
        <v>246.74299249901304</v>
      </c>
      <c r="D965" s="66">
        <v>113.3385641428011</v>
      </c>
      <c r="E965" s="66">
        <v>273.24120603015075</v>
      </c>
      <c r="F965" s="66">
        <v>117.94727321253819</v>
      </c>
    </row>
    <row r="966" spans="1:6" x14ac:dyDescent="0.3">
      <c r="A966" s="54">
        <v>44854</v>
      </c>
      <c r="B966" s="66">
        <v>222.26074895977808</v>
      </c>
      <c r="C966" s="66">
        <v>250.29609159099883</v>
      </c>
      <c r="D966" s="66">
        <v>114.71165162808946</v>
      </c>
      <c r="E966" s="66">
        <v>277.53350083752093</v>
      </c>
      <c r="F966" s="66">
        <v>118.25568636754544</v>
      </c>
    </row>
    <row r="967" spans="1:6" x14ac:dyDescent="0.3">
      <c r="A967" s="54">
        <v>44855</v>
      </c>
      <c r="B967" s="66">
        <v>219.83356449375867</v>
      </c>
      <c r="C967" s="66">
        <v>249.30911962100276</v>
      </c>
      <c r="D967" s="66">
        <v>112.82856021969401</v>
      </c>
      <c r="E967" s="66">
        <v>273.03182579564486</v>
      </c>
      <c r="F967" s="66">
        <v>117.52023961329736</v>
      </c>
    </row>
    <row r="968" spans="1:6" x14ac:dyDescent="0.3">
      <c r="A968" s="54">
        <v>44858</v>
      </c>
      <c r="B968" s="66">
        <v>224.28340268146093</v>
      </c>
      <c r="C968" s="66">
        <v>251.04619028819579</v>
      </c>
      <c r="D968" s="66">
        <v>112.27932522557866</v>
      </c>
      <c r="E968" s="66">
        <v>270.51926298157451</v>
      </c>
      <c r="F968" s="66">
        <v>119.16609827703806</v>
      </c>
    </row>
    <row r="969" spans="1:6" x14ac:dyDescent="0.3">
      <c r="A969" s="54">
        <v>44859</v>
      </c>
      <c r="B969" s="66">
        <v>230.06241331484051</v>
      </c>
      <c r="C969" s="66">
        <v>259.77102250296088</v>
      </c>
      <c r="D969" s="66">
        <v>112.75009807767754</v>
      </c>
      <c r="E969" s="66">
        <v>283.60552763819095</v>
      </c>
      <c r="F969" s="66">
        <v>120.8771981851072</v>
      </c>
    </row>
    <row r="970" spans="1:6" x14ac:dyDescent="0.3">
      <c r="A970" s="54">
        <v>44860</v>
      </c>
      <c r="B970" s="66">
        <v>228.79103097549697</v>
      </c>
      <c r="C970" s="66">
        <v>261.744966442953</v>
      </c>
      <c r="D970" s="66">
        <v>113.61318163985878</v>
      </c>
      <c r="E970" s="66">
        <v>286.22278056951427</v>
      </c>
      <c r="F970" s="66">
        <v>121.67788618368375</v>
      </c>
    </row>
    <row r="971" spans="1:6" x14ac:dyDescent="0.3">
      <c r="A971" s="54">
        <v>44861</v>
      </c>
      <c r="B971" s="66">
        <v>227.98196948682389</v>
      </c>
      <c r="C971" s="66">
        <v>258.74457165416504</v>
      </c>
      <c r="D971" s="66">
        <v>112.86779129070223</v>
      </c>
      <c r="E971" s="66">
        <v>281.4070351758794</v>
      </c>
      <c r="F971" s="66">
        <v>121.6423000504137</v>
      </c>
    </row>
    <row r="972" spans="1:6" x14ac:dyDescent="0.3">
      <c r="A972" s="54">
        <v>44862</v>
      </c>
      <c r="B972" s="66">
        <v>229.88904299583913</v>
      </c>
      <c r="C972" s="66">
        <v>256.33636004737463</v>
      </c>
      <c r="D972" s="66">
        <v>111.84778344448804</v>
      </c>
      <c r="E972" s="66">
        <v>276.38190954773864</v>
      </c>
      <c r="F972" s="66">
        <v>121.81133418344652</v>
      </c>
    </row>
    <row r="973" spans="1:6" x14ac:dyDescent="0.3">
      <c r="A973" s="54">
        <v>44865</v>
      </c>
      <c r="B973" s="66">
        <v>230.58252427184468</v>
      </c>
      <c r="C973" s="66">
        <v>252.2700355309909</v>
      </c>
      <c r="D973" s="66">
        <v>111.02393095331504</v>
      </c>
      <c r="E973" s="66">
        <v>274.39279731993298</v>
      </c>
      <c r="F973" s="66">
        <v>122.23836778268735</v>
      </c>
    </row>
    <row r="974" spans="1:6" x14ac:dyDescent="0.3">
      <c r="A974" s="54">
        <v>44866</v>
      </c>
      <c r="B974" s="66">
        <v>230.12020342117432</v>
      </c>
      <c r="C974" s="66">
        <v>256.92854322937222</v>
      </c>
      <c r="D974" s="66">
        <v>112.71086700666928</v>
      </c>
      <c r="E974" s="66">
        <v>282.66331658291455</v>
      </c>
      <c r="F974" s="66">
        <v>122.95305595919457</v>
      </c>
    </row>
    <row r="975" spans="1:6" x14ac:dyDescent="0.3">
      <c r="A975" s="54">
        <v>44867</v>
      </c>
      <c r="B975" s="66">
        <v>226.47942672214518</v>
      </c>
      <c r="C975" s="66">
        <v>251.36202131859457</v>
      </c>
      <c r="D975" s="66">
        <v>111.69085916045509</v>
      </c>
      <c r="E975" s="66">
        <v>281.0929648241206</v>
      </c>
      <c r="F975" s="66">
        <v>122.5912636042822</v>
      </c>
    </row>
    <row r="976" spans="1:6" x14ac:dyDescent="0.3">
      <c r="A976" s="54">
        <v>44868</v>
      </c>
      <c r="B976" s="66">
        <v>227.28848821081834</v>
      </c>
      <c r="C976" s="66">
        <v>248.71693643900511</v>
      </c>
      <c r="D976" s="66">
        <v>109.9646920360926</v>
      </c>
      <c r="E976" s="66">
        <v>273.97403685092127</v>
      </c>
      <c r="F976" s="66">
        <v>121.45250733963999</v>
      </c>
    </row>
    <row r="977" spans="1:6" x14ac:dyDescent="0.3">
      <c r="A977" s="54">
        <v>44869</v>
      </c>
      <c r="B977" s="66">
        <v>232.7785483125289</v>
      </c>
      <c r="C977" s="66">
        <v>263.00829056454796</v>
      </c>
      <c r="D977" s="66">
        <v>112.20086308356218</v>
      </c>
      <c r="E977" s="66">
        <v>284.12897822445558</v>
      </c>
      <c r="F977" s="66">
        <v>123.65588209127844</v>
      </c>
    </row>
    <row r="978" spans="1:6" x14ac:dyDescent="0.3">
      <c r="A978" s="54">
        <v>44872</v>
      </c>
      <c r="B978" s="66">
        <v>231.73832639852057</v>
      </c>
      <c r="C978" s="66">
        <v>258.98144492696406</v>
      </c>
      <c r="D978" s="66">
        <v>114.39780306002353</v>
      </c>
      <c r="E978" s="66">
        <v>282.24455611390283</v>
      </c>
      <c r="F978" s="66">
        <v>124.05919160167255</v>
      </c>
    </row>
    <row r="979" spans="1:6" x14ac:dyDescent="0.3">
      <c r="A979" s="54">
        <v>44873</v>
      </c>
      <c r="B979" s="66">
        <v>236.13037447988904</v>
      </c>
      <c r="C979" s="66">
        <v>259.57362810896171</v>
      </c>
      <c r="D979" s="66">
        <v>112.47548058061987</v>
      </c>
      <c r="E979" s="66">
        <v>286.22278056951427</v>
      </c>
      <c r="F979" s="66">
        <v>125.02891373328194</v>
      </c>
    </row>
    <row r="980" spans="1:6" x14ac:dyDescent="0.3">
      <c r="A980" s="54">
        <v>44874</v>
      </c>
      <c r="B980" s="66">
        <v>234.62783171521036</v>
      </c>
      <c r="C980" s="66">
        <v>259.77102250296088</v>
      </c>
      <c r="D980" s="66">
        <v>112.16163201255395</v>
      </c>
      <c r="E980" s="66">
        <v>283.60552763819095</v>
      </c>
      <c r="F980" s="66">
        <v>124.65229382284038</v>
      </c>
    </row>
    <row r="981" spans="1:6" x14ac:dyDescent="0.3">
      <c r="A981" s="54">
        <v>44875</v>
      </c>
      <c r="B981" s="66">
        <v>241.79380490060103</v>
      </c>
      <c r="C981" s="66">
        <v>271.14093959731542</v>
      </c>
      <c r="D981" s="66">
        <v>115.06473126716359</v>
      </c>
      <c r="E981" s="66">
        <v>300.25125628140705</v>
      </c>
      <c r="F981" s="66">
        <v>128.07745915008454</v>
      </c>
    </row>
    <row r="982" spans="1:6" x14ac:dyDescent="0.3">
      <c r="A982" s="54">
        <v>44876</v>
      </c>
      <c r="B982" s="66">
        <v>242.48728617660657</v>
      </c>
      <c r="C982" s="66">
        <v>278.79984208448485</v>
      </c>
      <c r="D982" s="66">
        <v>117.22244017261671</v>
      </c>
      <c r="E982" s="66">
        <v>307.37018425460633</v>
      </c>
      <c r="F982" s="66">
        <v>128.18718306100055</v>
      </c>
    </row>
    <row r="983" spans="1:6" x14ac:dyDescent="0.3">
      <c r="A983" s="54">
        <v>44879</v>
      </c>
      <c r="B983" s="66">
        <v>240.29126213592232</v>
      </c>
      <c r="C983" s="66">
        <v>276.62850375049351</v>
      </c>
      <c r="D983" s="66">
        <v>116.67320517850138</v>
      </c>
      <c r="E983" s="66">
        <v>303.28726968174203</v>
      </c>
      <c r="F983" s="66">
        <v>128.36511372735092</v>
      </c>
    </row>
    <row r="984" spans="1:6" x14ac:dyDescent="0.3">
      <c r="A984" s="54">
        <v>44880</v>
      </c>
      <c r="B984" s="66">
        <v>240.63800277392508</v>
      </c>
      <c r="C984" s="66">
        <v>278.01026450848798</v>
      </c>
      <c r="D984" s="66">
        <v>118.51706551588859</v>
      </c>
      <c r="E984" s="66">
        <v>304.64824120603015</v>
      </c>
      <c r="F984" s="66">
        <v>128.83366448207349</v>
      </c>
    </row>
    <row r="985" spans="1:6" x14ac:dyDescent="0.3">
      <c r="A985" s="54">
        <v>44881</v>
      </c>
      <c r="B985" s="66">
        <v>237.97965788257054</v>
      </c>
      <c r="C985" s="66">
        <v>275.79944729569678</v>
      </c>
      <c r="D985" s="66">
        <v>111.92624558650452</v>
      </c>
      <c r="E985" s="66">
        <v>302.03098827470683</v>
      </c>
      <c r="F985" s="66">
        <v>127.56739123988021</v>
      </c>
    </row>
    <row r="986" spans="1:6" x14ac:dyDescent="0.3">
      <c r="A986" s="54">
        <v>44882</v>
      </c>
      <c r="B986" s="66">
        <v>237.97965788257054</v>
      </c>
      <c r="C986" s="66">
        <v>275.08882747729962</v>
      </c>
      <c r="D986" s="66">
        <v>113.65241271086701</v>
      </c>
      <c r="E986" s="66">
        <v>304.33417085427135</v>
      </c>
      <c r="F986" s="66">
        <v>127.036564751935</v>
      </c>
    </row>
    <row r="987" spans="1:6" x14ac:dyDescent="0.3">
      <c r="A987" s="54">
        <v>44883</v>
      </c>
      <c r="B987" s="66">
        <v>240.63800277392508</v>
      </c>
      <c r="C987" s="66">
        <v>275.64153178049742</v>
      </c>
      <c r="D987" s="66">
        <v>115.5747351902707</v>
      </c>
      <c r="E987" s="66">
        <v>307.7889447236181</v>
      </c>
      <c r="F987" s="66">
        <v>128.50449274932535</v>
      </c>
    </row>
    <row r="988" spans="1:6" x14ac:dyDescent="0.3">
      <c r="A988" s="54">
        <v>44886</v>
      </c>
      <c r="B988" s="66">
        <v>242.71844660194176</v>
      </c>
      <c r="C988" s="66">
        <v>276.07579944729565</v>
      </c>
      <c r="D988" s="66">
        <v>114.16241663397413</v>
      </c>
      <c r="E988" s="66">
        <v>309.35929648241205</v>
      </c>
      <c r="F988" s="66">
        <v>128.42442394946769</v>
      </c>
    </row>
    <row r="989" spans="1:6" x14ac:dyDescent="0.3">
      <c r="A989" s="54">
        <v>44887</v>
      </c>
      <c r="B989" s="66">
        <v>243.18076745261212</v>
      </c>
      <c r="C989" s="66">
        <v>275.52309514409791</v>
      </c>
      <c r="D989" s="66">
        <v>114.59395841506475</v>
      </c>
      <c r="E989" s="66">
        <v>306.42797319932998</v>
      </c>
      <c r="F989" s="66">
        <v>129.36152545891287</v>
      </c>
    </row>
    <row r="990" spans="1:6" x14ac:dyDescent="0.3">
      <c r="A990" s="54">
        <v>44888</v>
      </c>
      <c r="B990" s="66">
        <v>243.29634766527971</v>
      </c>
      <c r="C990" s="66">
        <v>277.1022502960916</v>
      </c>
      <c r="D990" s="66">
        <v>114.12318556296587</v>
      </c>
      <c r="E990" s="66">
        <v>311.34840871021777</v>
      </c>
      <c r="F990" s="66">
        <v>130.13255834643101</v>
      </c>
    </row>
    <row r="991" spans="1:6" x14ac:dyDescent="0.3">
      <c r="A991" s="54">
        <v>44889</v>
      </c>
      <c r="B991" s="66">
        <v>243.29634766527971</v>
      </c>
      <c r="C991" s="66">
        <v>277.22068693249116</v>
      </c>
      <c r="D991" s="66">
        <v>114.94703805413889</v>
      </c>
      <c r="E991" s="66">
        <v>311.34840871021777</v>
      </c>
      <c r="F991" s="66">
        <v>130.73159158981051</v>
      </c>
    </row>
    <row r="992" spans="1:6" x14ac:dyDescent="0.3">
      <c r="A992" s="54">
        <v>44890</v>
      </c>
      <c r="B992" s="66">
        <v>242.71844660194176</v>
      </c>
      <c r="C992" s="66">
        <v>276.43110935649429</v>
      </c>
      <c r="D992" s="66">
        <v>115.06473126716359</v>
      </c>
      <c r="E992" s="66">
        <v>309.56867671691788</v>
      </c>
      <c r="F992" s="66">
        <v>130.69897096764629</v>
      </c>
    </row>
    <row r="993" spans="1:6" x14ac:dyDescent="0.3">
      <c r="A993" s="54">
        <v>44893</v>
      </c>
      <c r="B993" s="66">
        <v>243.06518723994452</v>
      </c>
      <c r="C993" s="66">
        <v>275.83892617449663</v>
      </c>
      <c r="D993" s="66">
        <v>113.80933699489997</v>
      </c>
      <c r="E993" s="66">
        <v>313.23283082077052</v>
      </c>
      <c r="F993" s="66">
        <v>129.84490376916463</v>
      </c>
    </row>
    <row r="994" spans="1:6" x14ac:dyDescent="0.3">
      <c r="A994" s="54">
        <v>44894</v>
      </c>
      <c r="B994" s="66">
        <v>240.98474341192789</v>
      </c>
      <c r="C994" s="66">
        <v>277.14172917489145</v>
      </c>
      <c r="D994" s="66">
        <v>113.77010592389173</v>
      </c>
      <c r="E994" s="66">
        <v>310.72026800670017</v>
      </c>
      <c r="F994" s="66">
        <v>129.67883514723763</v>
      </c>
    </row>
    <row r="995" spans="1:6" x14ac:dyDescent="0.3">
      <c r="A995" s="54">
        <v>44895</v>
      </c>
      <c r="B995" s="66">
        <v>244.91447064262601</v>
      </c>
      <c r="C995" s="66">
        <v>291.07777339123567</v>
      </c>
      <c r="D995" s="66">
        <v>114.43703413103179</v>
      </c>
      <c r="E995" s="66">
        <v>322.96901172529311</v>
      </c>
      <c r="F995" s="66">
        <v>130.49435070134339</v>
      </c>
    </row>
    <row r="996" spans="1:6" x14ac:dyDescent="0.3">
      <c r="A996" s="54">
        <v>44896</v>
      </c>
      <c r="B996" s="66">
        <v>249.76883957466481</v>
      </c>
      <c r="C996" s="66">
        <v>284.6427161468614</v>
      </c>
      <c r="D996" s="66">
        <v>112.86779129070223</v>
      </c>
      <c r="E996" s="66">
        <v>320.87520938023448</v>
      </c>
      <c r="F996" s="66">
        <v>131.65683105483231</v>
      </c>
    </row>
    <row r="997" spans="1:6" x14ac:dyDescent="0.3">
      <c r="A997" s="54">
        <v>44897</v>
      </c>
      <c r="B997" s="66">
        <v>247.91955617198334</v>
      </c>
      <c r="C997" s="66">
        <v>282.39242005527041</v>
      </c>
      <c r="D997" s="66">
        <v>114.59395841506475</v>
      </c>
      <c r="E997" s="66">
        <v>318.36264656616413</v>
      </c>
      <c r="F997" s="66">
        <v>131.4581418107411</v>
      </c>
    </row>
    <row r="998" spans="1:6" x14ac:dyDescent="0.3">
      <c r="A998" s="54">
        <v>44900</v>
      </c>
      <c r="B998" s="66">
        <v>249.19093851132686</v>
      </c>
      <c r="C998" s="66">
        <v>282.07658902487168</v>
      </c>
      <c r="D998" s="66">
        <v>115.65319733228718</v>
      </c>
      <c r="E998" s="66">
        <v>316.05946398659961</v>
      </c>
      <c r="F998" s="66">
        <v>130.91841878947838</v>
      </c>
    </row>
    <row r="999" spans="1:6" x14ac:dyDescent="0.3">
      <c r="A999" s="54">
        <v>44901</v>
      </c>
      <c r="B999" s="66">
        <v>242.83402681460933</v>
      </c>
      <c r="C999" s="66">
        <v>281.95815238847217</v>
      </c>
      <c r="D999" s="66">
        <v>114.47626520204001</v>
      </c>
      <c r="E999" s="66">
        <v>317.73450586264653</v>
      </c>
      <c r="F999" s="66">
        <v>130.16221345748943</v>
      </c>
    </row>
    <row r="1000" spans="1:6" x14ac:dyDescent="0.3">
      <c r="A1000" s="54">
        <v>44902</v>
      </c>
      <c r="B1000" s="66">
        <v>242.60286638927417</v>
      </c>
      <c r="C1000" s="66">
        <v>281.40544808527437</v>
      </c>
      <c r="D1000" s="66">
        <v>111.8085523734798</v>
      </c>
      <c r="E1000" s="66">
        <v>317.5251256281407</v>
      </c>
      <c r="F1000" s="66">
        <v>129.35559443670118</v>
      </c>
    </row>
    <row r="1001" spans="1:6" x14ac:dyDescent="0.3">
      <c r="A1001" s="54">
        <v>44903</v>
      </c>
      <c r="B1001" s="66">
        <v>241.67822468793344</v>
      </c>
      <c r="C1001" s="66">
        <v>283.85313857086459</v>
      </c>
      <c r="D1001" s="66">
        <v>110.86700666928209</v>
      </c>
      <c r="E1001" s="66">
        <v>317.73450586264653</v>
      </c>
      <c r="F1001" s="66">
        <v>129.13911212597492</v>
      </c>
    </row>
    <row r="1002" spans="1:6" x14ac:dyDescent="0.3">
      <c r="A1002" s="54">
        <v>44904</v>
      </c>
      <c r="B1002" s="66">
        <v>242.02496532593622</v>
      </c>
      <c r="C1002" s="66">
        <v>284.36636399526247</v>
      </c>
      <c r="D1002" s="66">
        <v>111.10239309533152</v>
      </c>
      <c r="E1002" s="66">
        <v>320.03768844221105</v>
      </c>
      <c r="F1002" s="66">
        <v>130.22448919071203</v>
      </c>
    </row>
    <row r="1003" spans="1:6" x14ac:dyDescent="0.3">
      <c r="A1003" s="54">
        <v>44907</v>
      </c>
      <c r="B1003" s="66">
        <v>243.18076745261212</v>
      </c>
      <c r="C1003" s="66">
        <v>282.74772996446899</v>
      </c>
      <c r="D1003" s="66">
        <v>109.61161239701845</v>
      </c>
      <c r="E1003" s="66">
        <v>321.608040201005</v>
      </c>
      <c r="F1003" s="66">
        <v>129.58690430295664</v>
      </c>
    </row>
    <row r="1004" spans="1:6" x14ac:dyDescent="0.3">
      <c r="A1004" s="54">
        <v>44908</v>
      </c>
      <c r="B1004" s="66">
        <v>245.14563106796118</v>
      </c>
      <c r="C1004" s="66">
        <v>286.89301223845246</v>
      </c>
      <c r="D1004" s="66">
        <v>108.78775990584543</v>
      </c>
      <c r="E1004" s="66">
        <v>327.05192629815747</v>
      </c>
      <c r="F1004" s="66">
        <v>131.2535215444382</v>
      </c>
    </row>
    <row r="1005" spans="1:6" x14ac:dyDescent="0.3">
      <c r="A1005" s="54">
        <v>44909</v>
      </c>
      <c r="B1005" s="66">
        <v>245.03005085529358</v>
      </c>
      <c r="C1005" s="66">
        <v>287.16936439005127</v>
      </c>
      <c r="D1005" s="66">
        <v>108.19929384072185</v>
      </c>
      <c r="E1005" s="66">
        <v>330.40201005025125</v>
      </c>
      <c r="F1005" s="66">
        <v>131.22683194448564</v>
      </c>
    </row>
    <row r="1006" spans="1:6" x14ac:dyDescent="0.3">
      <c r="A1006" s="54">
        <v>44910</v>
      </c>
      <c r="B1006" s="66">
        <v>241.79380490060103</v>
      </c>
      <c r="C1006" s="66">
        <v>276.98381365969203</v>
      </c>
      <c r="D1006" s="66">
        <v>103.5700274617497</v>
      </c>
      <c r="E1006" s="66">
        <v>313.86097152428812</v>
      </c>
      <c r="F1006" s="66">
        <v>127.49028795112839</v>
      </c>
    </row>
    <row r="1007" spans="1:6" x14ac:dyDescent="0.3">
      <c r="A1007" s="54">
        <v>44911</v>
      </c>
      <c r="B1007" s="66">
        <v>238.67313915857605</v>
      </c>
      <c r="C1007" s="66">
        <v>273.90446111330436</v>
      </c>
      <c r="D1007" s="66">
        <v>101.92232247940369</v>
      </c>
      <c r="E1007" s="66">
        <v>311.2437185929648</v>
      </c>
      <c r="F1007" s="66">
        <v>125.95711870940957</v>
      </c>
    </row>
    <row r="1008" spans="1:6" x14ac:dyDescent="0.3">
      <c r="A1008" s="54">
        <v>44914</v>
      </c>
      <c r="B1008" s="66">
        <v>236.82385575589458</v>
      </c>
      <c r="C1008" s="66">
        <v>271.33833399131458</v>
      </c>
      <c r="D1008" s="66">
        <v>101.56924284032955</v>
      </c>
      <c r="E1008" s="66">
        <v>309.56867671691788</v>
      </c>
      <c r="F1008" s="66">
        <v>126.2922214643694</v>
      </c>
    </row>
    <row r="1009" spans="1:6" x14ac:dyDescent="0.3">
      <c r="A1009" s="54">
        <v>44915</v>
      </c>
      <c r="B1009" s="66">
        <v>232.7785483125289</v>
      </c>
      <c r="C1009" s="66">
        <v>269.60126332412153</v>
      </c>
      <c r="D1009" s="66">
        <v>99.882306786975292</v>
      </c>
      <c r="E1009" s="66">
        <v>306.95142378559461</v>
      </c>
      <c r="F1009" s="66">
        <v>125.79105008748259</v>
      </c>
    </row>
    <row r="1010" spans="1:6" x14ac:dyDescent="0.3">
      <c r="A1010" s="54">
        <v>44916</v>
      </c>
      <c r="B1010" s="66">
        <v>234.16551086454001</v>
      </c>
      <c r="C1010" s="66">
        <v>272.99644690090798</v>
      </c>
      <c r="D1010" s="66">
        <v>101.2161632012554</v>
      </c>
      <c r="E1010" s="66">
        <v>313.1281407035176</v>
      </c>
      <c r="F1010" s="66">
        <v>127.94401115032177</v>
      </c>
    </row>
    <row r="1011" spans="1:6" x14ac:dyDescent="0.3">
      <c r="A1011" s="54">
        <v>44917</v>
      </c>
      <c r="B1011" s="66">
        <v>231.39158576051781</v>
      </c>
      <c r="C1011" s="66">
        <v>270.03553099091982</v>
      </c>
      <c r="D1011" s="66">
        <v>98.744605727736385</v>
      </c>
      <c r="E1011" s="66">
        <v>306.63735343383587</v>
      </c>
      <c r="F1011" s="66">
        <v>126.70442750808103</v>
      </c>
    </row>
    <row r="1012" spans="1:6" x14ac:dyDescent="0.3">
      <c r="A1012" s="54">
        <v>44918</v>
      </c>
      <c r="B1012" s="66">
        <v>229.65788257050392</v>
      </c>
      <c r="C1012" s="66">
        <v>266.00868535333592</v>
      </c>
      <c r="D1012" s="66">
        <v>98.979992153785801</v>
      </c>
      <c r="E1012" s="66">
        <v>302.1356783919598</v>
      </c>
      <c r="F1012" s="66">
        <v>126.76077221909196</v>
      </c>
    </row>
    <row r="1013" spans="1:6" x14ac:dyDescent="0.3">
      <c r="A1013" s="54">
        <v>44922</v>
      </c>
      <c r="B1013" s="66">
        <v>230.06241331484051</v>
      </c>
      <c r="C1013" s="66">
        <v>272.48322147651004</v>
      </c>
      <c r="D1013" s="66">
        <v>99.293840721851709</v>
      </c>
      <c r="E1013" s="66">
        <v>308.31239530988273</v>
      </c>
      <c r="F1013" s="66">
        <v>126.92387532991312</v>
      </c>
    </row>
    <row r="1014" spans="1:6" x14ac:dyDescent="0.3">
      <c r="A1014" s="54">
        <v>44923</v>
      </c>
      <c r="B1014" s="66">
        <v>230.17799352750811</v>
      </c>
      <c r="C1014" s="66">
        <v>271.06198183971577</v>
      </c>
      <c r="D1014" s="66">
        <v>98.469988230678709</v>
      </c>
      <c r="E1014" s="66">
        <v>306.2185929648241</v>
      </c>
      <c r="F1014" s="66">
        <v>126.7637377301978</v>
      </c>
    </row>
    <row r="1015" spans="1:6" x14ac:dyDescent="0.3">
      <c r="A1015" s="54">
        <v>44924</v>
      </c>
      <c r="B1015" s="66">
        <v>234.62783171521036</v>
      </c>
      <c r="C1015" s="66">
        <v>274.97039084090011</v>
      </c>
      <c r="D1015" s="66">
        <v>100.62769713613181</v>
      </c>
      <c r="E1015" s="66">
        <v>310.929648241206</v>
      </c>
      <c r="F1015" s="66">
        <v>127.6207704397853</v>
      </c>
    </row>
    <row r="1016" spans="1:6" x14ac:dyDescent="0.3">
      <c r="A1016" s="54">
        <v>44925</v>
      </c>
      <c r="B1016" s="66">
        <v>231.39158576051781</v>
      </c>
      <c r="C1016" s="66">
        <v>268.41689696012628</v>
      </c>
      <c r="D1016" s="66">
        <v>100.51000392310712</v>
      </c>
      <c r="E1016" s="66">
        <v>302.55443886097152</v>
      </c>
      <c r="F1016" s="66">
        <v>126.00160137599717</v>
      </c>
    </row>
    <row r="1017" spans="1:6" x14ac:dyDescent="0.3">
      <c r="A1017" s="54">
        <v>44928</v>
      </c>
      <c r="B1017" s="66">
        <v>234.04993065187242</v>
      </c>
      <c r="C1017" s="66">
        <v>274.02289774970387</v>
      </c>
      <c r="D1017" s="66">
        <v>103.29540996469204</v>
      </c>
      <c r="E1017" s="66">
        <v>308.41708542713565</v>
      </c>
      <c r="F1017" s="66">
        <v>127.20559888496783</v>
      </c>
    </row>
    <row r="1018" spans="1:6" x14ac:dyDescent="0.3">
      <c r="A1018" s="54">
        <v>44929</v>
      </c>
      <c r="B1018" s="66">
        <v>235.55247341655109</v>
      </c>
      <c r="C1018" s="66">
        <v>277.45756020529012</v>
      </c>
      <c r="D1018" s="66">
        <v>103.96233817183209</v>
      </c>
      <c r="E1018" s="66">
        <v>311.97654941373531</v>
      </c>
      <c r="F1018" s="66">
        <v>128.75656119332169</v>
      </c>
    </row>
    <row r="1019" spans="1:6" x14ac:dyDescent="0.3">
      <c r="A1019" s="54">
        <v>44930</v>
      </c>
      <c r="B1019" s="66">
        <v>238.2108183079057</v>
      </c>
      <c r="C1019" s="66">
        <v>291.35412554283454</v>
      </c>
      <c r="D1019" s="66">
        <v>105.64927422518635</v>
      </c>
      <c r="E1019" s="66">
        <v>325.16750418760466</v>
      </c>
      <c r="F1019" s="66">
        <v>130.53883336793098</v>
      </c>
    </row>
    <row r="1020" spans="1:6" x14ac:dyDescent="0.3">
      <c r="A1020" s="54">
        <v>44931</v>
      </c>
      <c r="B1020" s="66">
        <v>237.97965788257054</v>
      </c>
      <c r="C1020" s="66">
        <v>287.56415317804971</v>
      </c>
      <c r="D1020" s="66">
        <v>106.94389956845822</v>
      </c>
      <c r="E1020" s="66">
        <v>324.22529313232832</v>
      </c>
      <c r="F1020" s="66">
        <v>130.28379941282878</v>
      </c>
    </row>
    <row r="1021" spans="1:6" x14ac:dyDescent="0.3">
      <c r="A1021" s="54">
        <v>44932</v>
      </c>
      <c r="B1021" s="66">
        <v>241.44706426259827</v>
      </c>
      <c r="C1021" s="66">
        <v>295.61784445321751</v>
      </c>
      <c r="D1021" s="66">
        <v>107.68928991761474</v>
      </c>
      <c r="E1021" s="66">
        <v>333.2286432160804</v>
      </c>
      <c r="F1021" s="66">
        <v>131.79324456570092</v>
      </c>
    </row>
    <row r="1022" spans="1:6" x14ac:dyDescent="0.3">
      <c r="A1022" s="54">
        <v>44935</v>
      </c>
      <c r="B1022" s="66">
        <v>249.65325936199724</v>
      </c>
      <c r="C1022" s="66">
        <v>299.88156336360043</v>
      </c>
      <c r="D1022" s="66">
        <v>109.72930561004316</v>
      </c>
      <c r="E1022" s="66">
        <v>337.31155778894475</v>
      </c>
      <c r="F1022" s="66">
        <v>132.95869043029566</v>
      </c>
    </row>
    <row r="1023" spans="1:6" x14ac:dyDescent="0.3">
      <c r="A1023" s="54">
        <v>44936</v>
      </c>
      <c r="B1023" s="66">
        <v>246.76375404530745</v>
      </c>
      <c r="C1023" s="66">
        <v>298.57876036320567</v>
      </c>
      <c r="D1023" s="66">
        <v>111.41624166339741</v>
      </c>
      <c r="E1023" s="66">
        <v>336.36934673366829</v>
      </c>
      <c r="F1023" s="66">
        <v>132.17579549835415</v>
      </c>
    </row>
    <row r="1024" spans="1:6" x14ac:dyDescent="0.3">
      <c r="A1024" s="54">
        <v>44937</v>
      </c>
      <c r="B1024" s="66">
        <v>250.69348127600554</v>
      </c>
      <c r="C1024" s="66">
        <v>304.89538097118037</v>
      </c>
      <c r="D1024" s="66">
        <v>111.25931737936445</v>
      </c>
      <c r="E1024" s="66">
        <v>339.30067001675042</v>
      </c>
      <c r="F1024" s="66">
        <v>132.67993238634682</v>
      </c>
    </row>
    <row r="1025" spans="1:6" x14ac:dyDescent="0.3">
      <c r="A1025" s="54">
        <v>44938</v>
      </c>
      <c r="B1025" s="66">
        <v>250.46232085067035</v>
      </c>
      <c r="C1025" s="66">
        <v>305.44808527437823</v>
      </c>
      <c r="D1025" s="66">
        <v>110.35700274617497</v>
      </c>
      <c r="E1025" s="66">
        <v>338.2537688442211</v>
      </c>
      <c r="F1025" s="66">
        <v>133.5132410070876</v>
      </c>
    </row>
    <row r="1026" spans="1:6" x14ac:dyDescent="0.3">
      <c r="A1026" s="54">
        <v>44939</v>
      </c>
      <c r="B1026" s="66">
        <v>251.50254276467871</v>
      </c>
      <c r="C1026" s="66">
        <v>310.02763521515988</v>
      </c>
      <c r="D1026" s="66">
        <v>108.00313848568067</v>
      </c>
      <c r="E1026" s="66">
        <v>345.68676716917923</v>
      </c>
      <c r="F1026" s="66">
        <v>134.20123958364226</v>
      </c>
    </row>
    <row r="1027" spans="1:6" x14ac:dyDescent="0.3">
      <c r="A1027" s="54">
        <v>44942</v>
      </c>
      <c r="B1027" s="66">
        <v>251.15580212667595</v>
      </c>
      <c r="C1027" s="66">
        <v>312.94907224634818</v>
      </c>
      <c r="D1027" s="66">
        <v>108.4346802667713</v>
      </c>
      <c r="E1027" s="66">
        <v>341.08040201005025</v>
      </c>
      <c r="F1027" s="66">
        <v>134.82103140476264</v>
      </c>
    </row>
    <row r="1028" spans="1:6" x14ac:dyDescent="0.3">
      <c r="A1028" s="54">
        <v>44943</v>
      </c>
      <c r="B1028" s="66">
        <v>255.77901063337958</v>
      </c>
      <c r="C1028" s="66">
        <v>314.80457954994074</v>
      </c>
      <c r="D1028" s="66">
        <v>109.14083954491957</v>
      </c>
      <c r="E1028" s="66">
        <v>347.15242881072027</v>
      </c>
      <c r="F1028" s="66">
        <v>135.36371993713118</v>
      </c>
    </row>
    <row r="1029" spans="1:6" x14ac:dyDescent="0.3">
      <c r="A1029" s="54">
        <v>44944</v>
      </c>
      <c r="B1029" s="66">
        <v>257.3971336107258</v>
      </c>
      <c r="C1029" s="66">
        <v>316.58112909593365</v>
      </c>
      <c r="D1029" s="66">
        <v>108.74852883483719</v>
      </c>
      <c r="E1029" s="66">
        <v>347.9899497487437</v>
      </c>
      <c r="F1029" s="66">
        <v>135.68102962545595</v>
      </c>
    </row>
    <row r="1030" spans="1:6" x14ac:dyDescent="0.3">
      <c r="A1030" s="54">
        <v>44945</v>
      </c>
      <c r="B1030" s="66">
        <v>253.58298659269533</v>
      </c>
      <c r="C1030" s="66">
        <v>306.59297275957363</v>
      </c>
      <c r="D1030" s="66">
        <v>106.43389564535113</v>
      </c>
      <c r="E1030" s="66">
        <v>338.04438860971521</v>
      </c>
      <c r="F1030" s="66">
        <v>133.58144776252189</v>
      </c>
    </row>
    <row r="1031" spans="1:6" x14ac:dyDescent="0.3">
      <c r="A1031" s="54">
        <v>44946</v>
      </c>
      <c r="B1031" s="66">
        <v>257.28155339805829</v>
      </c>
      <c r="C1031" s="66">
        <v>309.04066324516378</v>
      </c>
      <c r="D1031" s="66">
        <v>107.57159670459005</v>
      </c>
      <c r="E1031" s="66">
        <v>340.87102177554436</v>
      </c>
      <c r="F1031" s="66">
        <v>134.07668811719702</v>
      </c>
    </row>
    <row r="1032" spans="1:6" x14ac:dyDescent="0.3">
      <c r="A1032" s="54">
        <v>44949</v>
      </c>
      <c r="B1032" s="66">
        <v>259.01525658807213</v>
      </c>
      <c r="C1032" s="66">
        <v>311.13304382155548</v>
      </c>
      <c r="D1032" s="66">
        <v>107.61082777559827</v>
      </c>
      <c r="E1032" s="66">
        <v>344.01172529313232</v>
      </c>
      <c r="F1032" s="66">
        <v>134.77951424928088</v>
      </c>
    </row>
    <row r="1033" spans="1:6" x14ac:dyDescent="0.3">
      <c r="A1033" s="54">
        <v>44950</v>
      </c>
      <c r="B1033" s="66">
        <v>258.206195099399</v>
      </c>
      <c r="C1033" s="66">
        <v>313.77812870114485</v>
      </c>
      <c r="D1033" s="66">
        <v>107.21851706551588</v>
      </c>
      <c r="E1033" s="66">
        <v>345.58207705192626</v>
      </c>
      <c r="F1033" s="66">
        <v>134.45034251653274</v>
      </c>
    </row>
    <row r="1034" spans="1:6" x14ac:dyDescent="0.3">
      <c r="A1034" s="54">
        <v>44951</v>
      </c>
      <c r="B1034" s="66">
        <v>259.59315765141008</v>
      </c>
      <c r="C1034" s="66">
        <v>312.79115673114882</v>
      </c>
      <c r="D1034" s="66">
        <v>105.64927422518635</v>
      </c>
      <c r="E1034" s="66">
        <v>347.15242881072027</v>
      </c>
      <c r="F1034" s="66">
        <v>134.0618605616678</v>
      </c>
    </row>
    <row r="1035" spans="1:6" x14ac:dyDescent="0.3">
      <c r="A1035" s="54">
        <v>44952</v>
      </c>
      <c r="B1035" s="66">
        <v>262.94498381877025</v>
      </c>
      <c r="C1035" s="66">
        <v>316.46269245953414</v>
      </c>
      <c r="D1035" s="66">
        <v>106.23774029030993</v>
      </c>
      <c r="E1035" s="66">
        <v>355.213567839196</v>
      </c>
      <c r="F1035" s="66">
        <v>134.62827318288308</v>
      </c>
    </row>
    <row r="1036" spans="1:6" x14ac:dyDescent="0.3">
      <c r="A1036" s="54">
        <v>44953</v>
      </c>
      <c r="B1036" s="66">
        <v>268.95515487748497</v>
      </c>
      <c r="C1036" s="66">
        <v>316.22581918673507</v>
      </c>
      <c r="D1036" s="66">
        <v>107.17928599450765</v>
      </c>
      <c r="E1036" s="66">
        <v>355.42294807370183</v>
      </c>
      <c r="F1036" s="66">
        <v>134.98116900447795</v>
      </c>
    </row>
    <row r="1037" spans="1:6" x14ac:dyDescent="0.3">
      <c r="A1037" s="54">
        <v>44956</v>
      </c>
      <c r="B1037" s="66">
        <v>268.60841423948222</v>
      </c>
      <c r="C1037" s="66">
        <v>315.35728385313854</v>
      </c>
      <c r="D1037" s="66">
        <v>107.25774813652413</v>
      </c>
      <c r="E1037" s="66">
        <v>357.20268006700167</v>
      </c>
      <c r="F1037" s="66">
        <v>134.75282464932832</v>
      </c>
    </row>
    <row r="1038" spans="1:6" x14ac:dyDescent="0.3">
      <c r="A1038" s="54">
        <v>44957</v>
      </c>
      <c r="B1038" s="66">
        <v>264.56310679611653</v>
      </c>
      <c r="C1038" s="66">
        <v>315.83103039873663</v>
      </c>
      <c r="D1038" s="66">
        <v>107.41467242055708</v>
      </c>
      <c r="E1038" s="66">
        <v>358.9824120603015</v>
      </c>
      <c r="F1038" s="66">
        <v>134.39992882773345</v>
      </c>
    </row>
    <row r="1039" spans="1:6" x14ac:dyDescent="0.3">
      <c r="A1039" s="54">
        <v>44958</v>
      </c>
      <c r="B1039" s="66">
        <v>265.83448913546005</v>
      </c>
      <c r="C1039" s="66">
        <v>314.05448085274378</v>
      </c>
      <c r="D1039" s="66">
        <v>108.86622204786191</v>
      </c>
      <c r="E1039" s="66">
        <v>355.00418760469012</v>
      </c>
      <c r="F1039" s="66">
        <v>134.3643426944634</v>
      </c>
    </row>
    <row r="1040" spans="1:6" x14ac:dyDescent="0.3">
      <c r="A1040" s="54">
        <v>44959</v>
      </c>
      <c r="B1040" s="66">
        <v>285.2519648636154</v>
      </c>
      <c r="C1040" s="66">
        <v>319.4236083695223</v>
      </c>
      <c r="D1040" s="66">
        <v>113.10317771675167</v>
      </c>
      <c r="E1040" s="66">
        <v>364.42629815745391</v>
      </c>
      <c r="F1040" s="66">
        <v>136.17626998013108</v>
      </c>
    </row>
    <row r="1041" spans="1:6" x14ac:dyDescent="0.3">
      <c r="A1041" s="54">
        <v>44960</v>
      </c>
      <c r="B1041" s="66">
        <v>279.704114655571</v>
      </c>
      <c r="C1041" s="66">
        <v>327.43782076589019</v>
      </c>
      <c r="D1041" s="66">
        <v>112.75009807767754</v>
      </c>
      <c r="E1041" s="66">
        <v>372.27805695142376</v>
      </c>
      <c r="F1041" s="66">
        <v>136.6418552237478</v>
      </c>
    </row>
    <row r="1042" spans="1:6" x14ac:dyDescent="0.3">
      <c r="A1042" s="54">
        <v>44963</v>
      </c>
      <c r="B1042" s="66">
        <v>281.78455848358766</v>
      </c>
      <c r="C1042" s="66">
        <v>321.43703118831428</v>
      </c>
      <c r="D1042" s="66">
        <v>111.18085523734797</v>
      </c>
      <c r="E1042" s="66">
        <v>364.84505862646563</v>
      </c>
      <c r="F1042" s="66">
        <v>135.57130571453993</v>
      </c>
    </row>
    <row r="1043" spans="1:6" x14ac:dyDescent="0.3">
      <c r="A1043" s="54">
        <v>44964</v>
      </c>
      <c r="B1043" s="66">
        <v>284.09616273693945</v>
      </c>
      <c r="C1043" s="66">
        <v>318.75246742992493</v>
      </c>
      <c r="D1043" s="66">
        <v>111.37701059238918</v>
      </c>
      <c r="E1043" s="66">
        <v>358.87772194304858</v>
      </c>
      <c r="F1043" s="66">
        <v>135.87675335844133</v>
      </c>
    </row>
    <row r="1044" spans="1:6" x14ac:dyDescent="0.3">
      <c r="A1044" s="54">
        <v>44965</v>
      </c>
      <c r="B1044" s="66">
        <v>285.82986592695335</v>
      </c>
      <c r="C1044" s="66">
        <v>315.87050927753648</v>
      </c>
      <c r="D1044" s="66">
        <v>109.72930561004316</v>
      </c>
      <c r="E1044" s="66">
        <v>353.85259631490788</v>
      </c>
      <c r="F1044" s="66">
        <v>136.25337326888288</v>
      </c>
    </row>
    <row r="1045" spans="1:6" x14ac:dyDescent="0.3">
      <c r="A1045" s="54">
        <v>44966</v>
      </c>
      <c r="B1045" s="66">
        <v>289.18169209431346</v>
      </c>
      <c r="C1045" s="66">
        <v>319.46308724832215</v>
      </c>
      <c r="D1045" s="66">
        <v>111.02393095331504</v>
      </c>
      <c r="E1045" s="66">
        <v>355.94639865996646</v>
      </c>
      <c r="F1045" s="66">
        <v>137.09854393404703</v>
      </c>
    </row>
    <row r="1046" spans="1:6" x14ac:dyDescent="0.3">
      <c r="A1046" s="54">
        <v>44967</v>
      </c>
      <c r="B1046" s="66">
        <v>280.39759593157652</v>
      </c>
      <c r="C1046" s="66">
        <v>314.88353730754045</v>
      </c>
      <c r="D1046" s="66">
        <v>108.12083169870536</v>
      </c>
      <c r="E1046" s="66">
        <v>350.71189279731993</v>
      </c>
      <c r="F1046" s="66">
        <v>135.78778802526617</v>
      </c>
    </row>
    <row r="1047" spans="1:6" x14ac:dyDescent="0.3">
      <c r="A1047" s="54">
        <v>44970</v>
      </c>
      <c r="B1047" s="66">
        <v>284.4429033749422</v>
      </c>
      <c r="C1047" s="66">
        <v>319.89735491512039</v>
      </c>
      <c r="D1047" s="66">
        <v>107.76775205963122</v>
      </c>
      <c r="E1047" s="66">
        <v>358.3542713567839</v>
      </c>
      <c r="F1047" s="66">
        <v>137.01550962308352</v>
      </c>
    </row>
    <row r="1048" spans="1:6" x14ac:dyDescent="0.3">
      <c r="A1048" s="54">
        <v>44971</v>
      </c>
      <c r="B1048" s="66">
        <v>283.98058252427182</v>
      </c>
      <c r="C1048" s="66">
        <v>319.97631267272004</v>
      </c>
      <c r="D1048" s="66">
        <v>108.39544919576305</v>
      </c>
      <c r="E1048" s="66">
        <v>358.56365159128978</v>
      </c>
      <c r="F1048" s="66">
        <v>137.12523353399959</v>
      </c>
    </row>
    <row r="1049" spans="1:6" x14ac:dyDescent="0.3">
      <c r="A1049" s="54">
        <v>44972</v>
      </c>
      <c r="B1049" s="66">
        <v>287.67914932963475</v>
      </c>
      <c r="C1049" s="66">
        <v>324.75325700750102</v>
      </c>
      <c r="D1049" s="66">
        <v>108.51314240878777</v>
      </c>
      <c r="E1049" s="66">
        <v>362.64656616415408</v>
      </c>
      <c r="F1049" s="66">
        <v>137.70647371074404</v>
      </c>
    </row>
    <row r="1050" spans="1:6" x14ac:dyDescent="0.3">
      <c r="A1050" s="54">
        <v>44973</v>
      </c>
      <c r="B1050" s="66">
        <v>289.64401294498379</v>
      </c>
      <c r="C1050" s="66">
        <v>325.02960915909983</v>
      </c>
      <c r="D1050" s="66">
        <v>109.84699882306788</v>
      </c>
      <c r="E1050" s="66">
        <v>364.53098827470683</v>
      </c>
      <c r="F1050" s="66">
        <v>137.96743868805791</v>
      </c>
    </row>
    <row r="1051" spans="1:6" x14ac:dyDescent="0.3">
      <c r="A1051" s="54">
        <v>44974</v>
      </c>
      <c r="B1051" s="66">
        <v>287.79472954230238</v>
      </c>
      <c r="C1051" s="66">
        <v>323.09514409790762</v>
      </c>
      <c r="D1051" s="66">
        <v>109.0623774029031</v>
      </c>
      <c r="E1051" s="66">
        <v>365.78726968174203</v>
      </c>
      <c r="F1051" s="66">
        <v>137.68868064410901</v>
      </c>
    </row>
    <row r="1052" spans="1:6" x14ac:dyDescent="0.3">
      <c r="A1052" s="54">
        <v>44977</v>
      </c>
      <c r="B1052" s="66">
        <v>285.48312528895053</v>
      </c>
      <c r="C1052" s="66">
        <v>321.20015791551515</v>
      </c>
      <c r="D1052" s="66">
        <v>108.98391526088665</v>
      </c>
      <c r="E1052" s="66">
        <v>358.87772194304858</v>
      </c>
      <c r="F1052" s="66">
        <v>137.78950802170755</v>
      </c>
    </row>
    <row r="1053" spans="1:6" x14ac:dyDescent="0.3">
      <c r="A1053" s="54">
        <v>44978</v>
      </c>
      <c r="B1053" s="66">
        <v>284.4429033749422</v>
      </c>
      <c r="C1053" s="66">
        <v>319.34465061192259</v>
      </c>
      <c r="D1053" s="66">
        <v>107.61082777559827</v>
      </c>
      <c r="E1053" s="66">
        <v>356.78391959798989</v>
      </c>
      <c r="F1053" s="66">
        <v>137.53150855549953</v>
      </c>
    </row>
    <row r="1054" spans="1:6" x14ac:dyDescent="0.3">
      <c r="A1054" s="54">
        <v>44979</v>
      </c>
      <c r="B1054" s="66">
        <v>283.74942209893669</v>
      </c>
      <c r="C1054" s="66">
        <v>319.58152388472166</v>
      </c>
      <c r="D1054" s="66">
        <v>107.21851706551588</v>
      </c>
      <c r="E1054" s="66">
        <v>360.2386934673367</v>
      </c>
      <c r="F1054" s="66">
        <v>137.0718543340945</v>
      </c>
    </row>
    <row r="1055" spans="1:6" x14ac:dyDescent="0.3">
      <c r="A1055" s="54">
        <v>44980</v>
      </c>
      <c r="B1055" s="66">
        <v>285.48312528895053</v>
      </c>
      <c r="C1055" s="66">
        <v>319.38412949072244</v>
      </c>
      <c r="D1055" s="66">
        <v>107.06159278148293</v>
      </c>
      <c r="E1055" s="66">
        <v>360.65745393634836</v>
      </c>
      <c r="F1055" s="66">
        <v>137.15488864505798</v>
      </c>
    </row>
    <row r="1056" spans="1:6" x14ac:dyDescent="0.3">
      <c r="A1056" s="54">
        <v>44981</v>
      </c>
      <c r="B1056" s="66">
        <v>282.94036061026355</v>
      </c>
      <c r="C1056" s="66">
        <v>306.8693249111725</v>
      </c>
      <c r="D1056" s="66">
        <v>104.19772459788152</v>
      </c>
      <c r="E1056" s="66">
        <v>351.23534338358456</v>
      </c>
      <c r="F1056" s="66">
        <v>135.73144331425522</v>
      </c>
    </row>
    <row r="1057" spans="1:6" x14ac:dyDescent="0.3">
      <c r="A1057" s="54">
        <v>44984</v>
      </c>
      <c r="B1057" s="66">
        <v>285.36754507628297</v>
      </c>
      <c r="C1057" s="66">
        <v>313.77812870114485</v>
      </c>
      <c r="D1057" s="66">
        <v>104.66849744998039</v>
      </c>
      <c r="E1057" s="66">
        <v>359.19179229480733</v>
      </c>
      <c r="F1057" s="66">
        <v>137.17861273390469</v>
      </c>
    </row>
    <row r="1058" spans="1:6" x14ac:dyDescent="0.3">
      <c r="A1058" s="54">
        <v>44985</v>
      </c>
      <c r="B1058" s="66">
        <v>283.5182616736015</v>
      </c>
      <c r="C1058" s="66">
        <v>311.48835373075406</v>
      </c>
      <c r="D1058" s="66">
        <v>105.45311887014518</v>
      </c>
      <c r="E1058" s="66">
        <v>359.19179229480733</v>
      </c>
      <c r="F1058" s="66">
        <v>136.74268260134633</v>
      </c>
    </row>
    <row r="1059" spans="1:6" x14ac:dyDescent="0.3">
      <c r="A1059" s="54">
        <v>44986</v>
      </c>
      <c r="B1059" s="66">
        <v>284.4429033749422</v>
      </c>
      <c r="C1059" s="66">
        <v>312.75167785234902</v>
      </c>
      <c r="D1059" s="66">
        <v>105.96312279325227</v>
      </c>
      <c r="E1059" s="66">
        <v>358.24958123953098</v>
      </c>
      <c r="F1059" s="66">
        <v>135.72551229204356</v>
      </c>
    </row>
    <row r="1060" spans="1:6" x14ac:dyDescent="0.3">
      <c r="A1060" s="54">
        <v>44987</v>
      </c>
      <c r="B1060" s="66">
        <v>287.21682847896443</v>
      </c>
      <c r="C1060" s="66">
        <v>317.52862218712983</v>
      </c>
      <c r="D1060" s="66">
        <v>106.43389564535113</v>
      </c>
      <c r="E1060" s="66">
        <v>361.80904522613059</v>
      </c>
      <c r="F1060" s="66">
        <v>136.41944189080988</v>
      </c>
    </row>
    <row r="1061" spans="1:6" x14ac:dyDescent="0.3">
      <c r="A1061" s="54">
        <v>44988</v>
      </c>
      <c r="B1061" s="66">
        <v>296.34766527970407</v>
      </c>
      <c r="C1061" s="66">
        <v>321.79234109751286</v>
      </c>
      <c r="D1061" s="66">
        <v>112.35778736759514</v>
      </c>
      <c r="E1061" s="66">
        <v>363.3793969849246</v>
      </c>
      <c r="F1061" s="66">
        <v>137.67681859968565</v>
      </c>
    </row>
    <row r="1062" spans="1:6" x14ac:dyDescent="0.3">
      <c r="A1062" s="54">
        <v>44991</v>
      </c>
      <c r="B1062" s="66">
        <v>295.53860379103099</v>
      </c>
      <c r="C1062" s="66">
        <v>325.70075009869714</v>
      </c>
      <c r="D1062" s="66">
        <v>114.98626912514712</v>
      </c>
      <c r="E1062" s="66">
        <v>364.63567839195974</v>
      </c>
      <c r="F1062" s="66">
        <v>137.65309451083897</v>
      </c>
    </row>
    <row r="1063" spans="1:6" x14ac:dyDescent="0.3">
      <c r="A1063" s="54">
        <v>44992</v>
      </c>
      <c r="B1063" s="66">
        <v>294.72954230235786</v>
      </c>
      <c r="C1063" s="66">
        <v>322.18712988551124</v>
      </c>
      <c r="D1063" s="66">
        <v>115.33934876422127</v>
      </c>
      <c r="E1063" s="66">
        <v>366.62479061976552</v>
      </c>
      <c r="F1063" s="66">
        <v>136.59144153494856</v>
      </c>
    </row>
    <row r="1064" spans="1:6" x14ac:dyDescent="0.3">
      <c r="A1064" s="54">
        <v>44993</v>
      </c>
      <c r="B1064" s="66">
        <v>294.61396208969029</v>
      </c>
      <c r="C1064" s="66">
        <v>319.93683379392024</v>
      </c>
      <c r="D1064" s="66">
        <v>117.22244017261671</v>
      </c>
      <c r="E1064" s="66">
        <v>362.22780569514237</v>
      </c>
      <c r="F1064" s="66">
        <v>136.70709646807629</v>
      </c>
    </row>
    <row r="1065" spans="1:6" x14ac:dyDescent="0.3">
      <c r="A1065" s="54">
        <v>44994</v>
      </c>
      <c r="B1065" s="66">
        <v>292.30235783633844</v>
      </c>
      <c r="C1065" s="66">
        <v>317.88393209632846</v>
      </c>
      <c r="D1065" s="66">
        <v>114.71165162808946</v>
      </c>
      <c r="E1065" s="66">
        <v>361.80904522613059</v>
      </c>
      <c r="F1065" s="66">
        <v>136.40757984638654</v>
      </c>
    </row>
    <row r="1066" spans="1:6" x14ac:dyDescent="0.3">
      <c r="A1066" s="54">
        <v>44995</v>
      </c>
      <c r="B1066" s="66">
        <v>287.10124826629681</v>
      </c>
      <c r="C1066" s="66">
        <v>316.85748124753258</v>
      </c>
      <c r="D1066" s="66">
        <v>113.06394664574344</v>
      </c>
      <c r="E1066" s="66">
        <v>360.13400335008373</v>
      </c>
      <c r="F1066" s="66">
        <v>134.56303193855462</v>
      </c>
    </row>
    <row r="1067" spans="1:6" x14ac:dyDescent="0.3">
      <c r="A1067" s="54">
        <v>44998</v>
      </c>
      <c r="B1067" s="66">
        <v>280.05085529357376</v>
      </c>
      <c r="C1067" s="66">
        <v>308.60639557836561</v>
      </c>
      <c r="D1067" s="66">
        <v>108.67006669282071</v>
      </c>
      <c r="E1067" s="66">
        <v>354.06197654941371</v>
      </c>
      <c r="F1067" s="66">
        <v>131.31283176655498</v>
      </c>
    </row>
    <row r="1068" spans="1:6" x14ac:dyDescent="0.3">
      <c r="A1068" s="54">
        <v>44999</v>
      </c>
      <c r="B1068" s="66">
        <v>283.17152103559874</v>
      </c>
      <c r="C1068" s="66">
        <v>316.02842479273585</v>
      </c>
      <c r="D1068" s="66">
        <v>107.14005492349941</v>
      </c>
      <c r="E1068" s="66">
        <v>363.17001675041871</v>
      </c>
      <c r="F1068" s="66">
        <v>133.31751727410219</v>
      </c>
    </row>
    <row r="1069" spans="1:6" x14ac:dyDescent="0.3">
      <c r="A1069" s="54">
        <v>45000</v>
      </c>
      <c r="B1069" s="66">
        <v>278.31715210355992</v>
      </c>
      <c r="C1069" s="66">
        <v>305.84287406237667</v>
      </c>
      <c r="D1069" s="66">
        <v>101.88309140839544</v>
      </c>
      <c r="E1069" s="66">
        <v>353.0150753768844</v>
      </c>
      <c r="F1069" s="66">
        <v>129.42973221434715</v>
      </c>
    </row>
    <row r="1070" spans="1:6" x14ac:dyDescent="0.3">
      <c r="A1070" s="54">
        <v>45001</v>
      </c>
      <c r="B1070" s="66">
        <v>286.63892741562648</v>
      </c>
      <c r="C1070" s="66">
        <v>316.50217133833399</v>
      </c>
      <c r="D1070" s="66">
        <v>102.39309533150256</v>
      </c>
      <c r="E1070" s="66">
        <v>369.55611390284753</v>
      </c>
      <c r="F1070" s="66">
        <v>130.96883247827765</v>
      </c>
    </row>
    <row r="1071" spans="1:6" x14ac:dyDescent="0.3">
      <c r="A1071" s="54">
        <v>45002</v>
      </c>
      <c r="B1071" s="66">
        <v>279.704114655571</v>
      </c>
      <c r="C1071" s="66">
        <v>310.81721279115669</v>
      </c>
      <c r="D1071" s="66">
        <v>100.23538642604943</v>
      </c>
      <c r="E1071" s="66">
        <v>362.22780569514237</v>
      </c>
      <c r="F1071" s="66">
        <v>129.3882150588654</v>
      </c>
    </row>
    <row r="1072" spans="1:6" x14ac:dyDescent="0.3">
      <c r="A1072" s="54">
        <v>45005</v>
      </c>
      <c r="B1072" s="66">
        <v>281.90013869625523</v>
      </c>
      <c r="C1072" s="66">
        <v>317.60757994472954</v>
      </c>
      <c r="D1072" s="66">
        <v>99.646920360925847</v>
      </c>
      <c r="E1072" s="66">
        <v>368.50921273031821</v>
      </c>
      <c r="F1072" s="66">
        <v>130.66041932327036</v>
      </c>
    </row>
    <row r="1073" spans="1:6" x14ac:dyDescent="0.3">
      <c r="A1073" s="54">
        <v>45006</v>
      </c>
      <c r="B1073" s="66">
        <v>285.36754507628297</v>
      </c>
      <c r="C1073" s="66">
        <v>318.47611527832612</v>
      </c>
      <c r="D1073" s="66">
        <v>102.31463318948609</v>
      </c>
      <c r="E1073" s="66">
        <v>367.25293132328306</v>
      </c>
      <c r="F1073" s="66">
        <v>132.40117434239792</v>
      </c>
    </row>
    <row r="1074" spans="1:6" x14ac:dyDescent="0.3">
      <c r="A1074" s="54">
        <v>45007</v>
      </c>
      <c r="B1074" s="66">
        <v>286.63892741562648</v>
      </c>
      <c r="C1074" s="66">
        <v>321.71338333991309</v>
      </c>
      <c r="D1074" s="66">
        <v>103.33464103570027</v>
      </c>
      <c r="E1074" s="66">
        <v>371.44053601340033</v>
      </c>
      <c r="F1074" s="66">
        <v>132.60579460870082</v>
      </c>
    </row>
    <row r="1075" spans="1:6" x14ac:dyDescent="0.3">
      <c r="A1075" s="54">
        <v>45008</v>
      </c>
      <c r="B1075" s="66">
        <v>286.29218677762367</v>
      </c>
      <c r="C1075" s="66">
        <v>324.0426371891038</v>
      </c>
      <c r="D1075" s="66">
        <v>102.00078462142017</v>
      </c>
      <c r="E1075" s="66">
        <v>377.09380234505858</v>
      </c>
      <c r="F1075" s="66">
        <v>132.32703656475195</v>
      </c>
    </row>
    <row r="1076" spans="1:6" x14ac:dyDescent="0.3">
      <c r="A1076" s="54">
        <v>45009</v>
      </c>
      <c r="B1076" s="66">
        <v>281.90013869625523</v>
      </c>
      <c r="C1076" s="66">
        <v>321.1212001579155</v>
      </c>
      <c r="D1076" s="66">
        <v>99.686151431934107</v>
      </c>
      <c r="E1076" s="66">
        <v>374.16247906197657</v>
      </c>
      <c r="F1076" s="66">
        <v>130.51510927908424</v>
      </c>
    </row>
    <row r="1077" spans="1:6" x14ac:dyDescent="0.3">
      <c r="A1077" s="54">
        <v>45012</v>
      </c>
      <c r="B1077" s="66">
        <v>285.48312528895053</v>
      </c>
      <c r="C1077" s="66">
        <v>322.54243979470982</v>
      </c>
      <c r="D1077" s="66">
        <v>102.15770890545312</v>
      </c>
      <c r="E1077" s="66">
        <v>378.14070351758795</v>
      </c>
      <c r="F1077" s="66">
        <v>131.88220989887608</v>
      </c>
    </row>
    <row r="1078" spans="1:6" x14ac:dyDescent="0.3">
      <c r="A1078" s="54">
        <v>45013</v>
      </c>
      <c r="B1078" s="66">
        <v>284.32732316227464</v>
      </c>
      <c r="C1078" s="66">
        <v>321.43703118831428</v>
      </c>
      <c r="D1078" s="66">
        <v>101.05923891722246</v>
      </c>
      <c r="E1078" s="66">
        <v>376.57035175879395</v>
      </c>
      <c r="F1078" s="66">
        <v>131.80214109901843</v>
      </c>
    </row>
    <row r="1079" spans="1:6" x14ac:dyDescent="0.3">
      <c r="A1079" s="54">
        <v>45014</v>
      </c>
      <c r="B1079" s="66">
        <v>286.29218677762367</v>
      </c>
      <c r="C1079" s="66">
        <v>324.51638373470189</v>
      </c>
      <c r="D1079" s="66">
        <v>102.7461749705767</v>
      </c>
      <c r="E1079" s="66">
        <v>380.75795644891122</v>
      </c>
      <c r="F1079" s="66">
        <v>133.51027549598174</v>
      </c>
    </row>
    <row r="1080" spans="1:6" x14ac:dyDescent="0.3">
      <c r="A1080" s="54">
        <v>45015</v>
      </c>
      <c r="B1080" s="66">
        <v>284.78964401294502</v>
      </c>
      <c r="C1080" s="66">
        <v>326.49032767469402</v>
      </c>
      <c r="D1080" s="66">
        <v>104.19772459788152</v>
      </c>
      <c r="E1080" s="66">
        <v>385.46901172529311</v>
      </c>
      <c r="F1080" s="66">
        <v>134.88330713798524</v>
      </c>
    </row>
    <row r="1081" spans="1:6" x14ac:dyDescent="0.3">
      <c r="A1081" s="54">
        <v>45016</v>
      </c>
      <c r="B1081" s="66">
        <v>288.14147018030513</v>
      </c>
      <c r="C1081" s="66">
        <v>333.35965258586657</v>
      </c>
      <c r="D1081" s="66">
        <v>103.80541388779913</v>
      </c>
      <c r="E1081" s="66">
        <v>390.28475711892793</v>
      </c>
      <c r="F1081" s="66">
        <v>135.77296046973697</v>
      </c>
    </row>
    <row r="1082" spans="1:6" x14ac:dyDescent="0.3">
      <c r="A1082" s="54">
        <v>45019</v>
      </c>
      <c r="B1082" s="66">
        <v>286.40776699029129</v>
      </c>
      <c r="C1082" s="66">
        <v>333.24121594946706</v>
      </c>
      <c r="D1082" s="66">
        <v>103.53079639074147</v>
      </c>
      <c r="E1082" s="66">
        <v>389.65661641541038</v>
      </c>
      <c r="F1082" s="66">
        <v>135.7373743364669</v>
      </c>
    </row>
    <row r="1083" spans="1:6" x14ac:dyDescent="0.3">
      <c r="A1083" s="54">
        <v>45020</v>
      </c>
      <c r="B1083" s="66">
        <v>286.98566805362924</v>
      </c>
      <c r="C1083" s="66">
        <v>335.96525858665609</v>
      </c>
      <c r="D1083" s="66">
        <v>103.21694782267556</v>
      </c>
      <c r="E1083" s="66">
        <v>396.56616415410383</v>
      </c>
      <c r="F1083" s="66">
        <v>135.62468491444503</v>
      </c>
    </row>
    <row r="1084" spans="1:6" x14ac:dyDescent="0.3">
      <c r="A1084" s="54">
        <v>45021</v>
      </c>
      <c r="B1084" s="66">
        <v>287.67914932963475</v>
      </c>
      <c r="C1084" s="66">
        <v>333.43861034346622</v>
      </c>
      <c r="D1084" s="66">
        <v>102.23617104746961</v>
      </c>
      <c r="E1084" s="66">
        <v>399.74874371859295</v>
      </c>
      <c r="F1084" s="66">
        <v>135.40227158150708</v>
      </c>
    </row>
    <row r="1085" spans="1:6" x14ac:dyDescent="0.3">
      <c r="A1085" s="54">
        <v>45022</v>
      </c>
      <c r="B1085" s="66">
        <v>287.67914932963475</v>
      </c>
      <c r="C1085" s="66">
        <v>327.31938412949069</v>
      </c>
      <c r="D1085" s="66">
        <v>102.3538642604943</v>
      </c>
      <c r="E1085" s="66">
        <v>391.95979899497485</v>
      </c>
      <c r="F1085" s="66">
        <v>136.09916669137928</v>
      </c>
    </row>
    <row r="1086" spans="1:6" x14ac:dyDescent="0.3">
      <c r="A1086" s="54">
        <v>45027</v>
      </c>
      <c r="B1086" s="66">
        <v>291.03097549699493</v>
      </c>
      <c r="C1086" s="66">
        <v>331.89893407027239</v>
      </c>
      <c r="D1086" s="66">
        <v>103.80541388779913</v>
      </c>
      <c r="E1086" s="66">
        <v>394.93299832495808</v>
      </c>
      <c r="F1086" s="66">
        <v>136.9443373565434</v>
      </c>
    </row>
    <row r="1087" spans="1:6" x14ac:dyDescent="0.3">
      <c r="A1087" s="54">
        <v>45028</v>
      </c>
      <c r="B1087" s="66">
        <v>291.37771613499768</v>
      </c>
      <c r="C1087" s="66">
        <v>330.28030003947885</v>
      </c>
      <c r="D1087" s="66">
        <v>103.17771675166733</v>
      </c>
      <c r="E1087" s="66">
        <v>395.18425460636519</v>
      </c>
      <c r="F1087" s="66">
        <v>137.11930251178791</v>
      </c>
    </row>
    <row r="1088" spans="1:6" x14ac:dyDescent="0.3">
      <c r="A1088" s="54">
        <v>45029</v>
      </c>
      <c r="B1088" s="66">
        <v>294.96070272769305</v>
      </c>
      <c r="C1088" s="66">
        <v>348.95380971180418</v>
      </c>
      <c r="D1088" s="66">
        <v>102.98156139662613</v>
      </c>
      <c r="E1088" s="66">
        <v>407.32830820770516</v>
      </c>
      <c r="F1088" s="66">
        <v>137.66199104415645</v>
      </c>
    </row>
    <row r="1089" spans="1:6" x14ac:dyDescent="0.3">
      <c r="A1089" s="54">
        <v>45030</v>
      </c>
      <c r="B1089" s="66">
        <v>300.04623208506706</v>
      </c>
      <c r="C1089" s="66">
        <v>352.46742992499009</v>
      </c>
      <c r="D1089" s="66">
        <v>104.86465280502158</v>
      </c>
      <c r="E1089" s="66">
        <v>413.52596314907873</v>
      </c>
      <c r="F1089" s="66">
        <v>138.46267904273304</v>
      </c>
    </row>
    <row r="1090" spans="1:6" x14ac:dyDescent="0.3">
      <c r="A1090" s="54">
        <v>45033</v>
      </c>
      <c r="B1090" s="66">
        <v>295.3074433656958</v>
      </c>
      <c r="C1090" s="66">
        <v>344.88748519542042</v>
      </c>
      <c r="D1090" s="66">
        <v>103.06002353864261</v>
      </c>
      <c r="E1090" s="66">
        <v>405.73701842546058</v>
      </c>
      <c r="F1090" s="66">
        <v>138.44192046499217</v>
      </c>
    </row>
    <row r="1091" spans="1:6" x14ac:dyDescent="0.3">
      <c r="A1091" s="54">
        <v>45034</v>
      </c>
      <c r="B1091" s="66">
        <v>295.07628294036061</v>
      </c>
      <c r="C1091" s="66">
        <v>346.42716146861432</v>
      </c>
      <c r="D1091" s="66">
        <v>102.43232640251078</v>
      </c>
      <c r="E1091" s="66">
        <v>412.89782244556113</v>
      </c>
      <c r="F1091" s="66">
        <v>138.96681593072566</v>
      </c>
    </row>
    <row r="1092" spans="1:6" x14ac:dyDescent="0.3">
      <c r="A1092" s="54">
        <v>45035</v>
      </c>
      <c r="B1092" s="66">
        <v>294.15164123901991</v>
      </c>
      <c r="C1092" s="66">
        <v>349.38807737860247</v>
      </c>
      <c r="D1092" s="66">
        <v>102.70694389956847</v>
      </c>
      <c r="E1092" s="66">
        <v>411.26465661641538</v>
      </c>
      <c r="F1092" s="66">
        <v>138.8244713976454</v>
      </c>
    </row>
    <row r="1093" spans="1:6" x14ac:dyDescent="0.3">
      <c r="A1093" s="54">
        <v>45036</v>
      </c>
      <c r="B1093" s="66">
        <v>290.9153952843273</v>
      </c>
      <c r="C1093" s="66">
        <v>353.92814844058427</v>
      </c>
      <c r="D1093" s="66">
        <v>98.391526088662218</v>
      </c>
      <c r="E1093" s="66">
        <v>417.96482412060294</v>
      </c>
      <c r="F1093" s="66">
        <v>138.61688562023667</v>
      </c>
    </row>
    <row r="1094" spans="1:6" x14ac:dyDescent="0.3">
      <c r="A1094" s="54">
        <v>45037</v>
      </c>
      <c r="B1094" s="66">
        <v>291.37771613499768</v>
      </c>
      <c r="C1094" s="66">
        <v>355.74417686537703</v>
      </c>
      <c r="D1094" s="66">
        <v>99.568458218909385</v>
      </c>
      <c r="E1094" s="66">
        <v>419.49329983249584</v>
      </c>
      <c r="F1094" s="66">
        <v>139.08247086385339</v>
      </c>
    </row>
    <row r="1095" spans="1:6" x14ac:dyDescent="0.3">
      <c r="A1095" s="54">
        <v>45040</v>
      </c>
      <c r="B1095" s="66">
        <v>294.15164123901991</v>
      </c>
      <c r="C1095" s="66">
        <v>356.09948677457555</v>
      </c>
      <c r="D1095" s="66">
        <v>99.882306786975292</v>
      </c>
      <c r="E1095" s="66">
        <v>421.69179229480733</v>
      </c>
      <c r="F1095" s="66">
        <v>139.07357433053588</v>
      </c>
    </row>
    <row r="1096" spans="1:6" x14ac:dyDescent="0.3">
      <c r="A1096" s="54">
        <v>45041</v>
      </c>
      <c r="B1096" s="66">
        <v>293.92048081368472</v>
      </c>
      <c r="C1096" s="66">
        <v>351.12514804579547</v>
      </c>
      <c r="D1096" s="66">
        <v>98.234601804629278</v>
      </c>
      <c r="E1096" s="66">
        <v>417.2110552763819</v>
      </c>
      <c r="F1096" s="66">
        <v>138.51309273153228</v>
      </c>
    </row>
    <row r="1097" spans="1:6" x14ac:dyDescent="0.3">
      <c r="A1097" s="54">
        <v>45042</v>
      </c>
      <c r="B1097" s="66">
        <v>290.79981507165974</v>
      </c>
      <c r="C1097" s="66">
        <v>345.59810501381759</v>
      </c>
      <c r="D1097" s="66">
        <v>97.803060023538649</v>
      </c>
      <c r="E1097" s="66">
        <v>410.72026800670011</v>
      </c>
      <c r="F1097" s="66">
        <v>137.36543993357256</v>
      </c>
    </row>
    <row r="1098" spans="1:6" x14ac:dyDescent="0.3">
      <c r="A1098" s="54">
        <v>45043</v>
      </c>
      <c r="B1098" s="66">
        <v>290.45307443365698</v>
      </c>
      <c r="C1098" s="66">
        <v>346.2692459534149</v>
      </c>
      <c r="D1098" s="66">
        <v>97.86190663005101</v>
      </c>
      <c r="E1098" s="66">
        <v>413.40033500837524</v>
      </c>
      <c r="F1098" s="66">
        <v>137.60861184425136</v>
      </c>
    </row>
    <row r="1099" spans="1:6" x14ac:dyDescent="0.3">
      <c r="A1099" s="54">
        <v>45044</v>
      </c>
      <c r="B1099" s="66">
        <v>291.60887656033287</v>
      </c>
      <c r="C1099" s="66">
        <v>343.86103434662454</v>
      </c>
      <c r="D1099" s="66">
        <v>99.019223224794047</v>
      </c>
      <c r="E1099" s="66">
        <v>411.80904522613059</v>
      </c>
      <c r="F1099" s="66">
        <v>138.38261024287536</v>
      </c>
    </row>
    <row r="1100" spans="1:6" x14ac:dyDescent="0.3">
      <c r="A1100" s="54">
        <v>45048</v>
      </c>
      <c r="B1100" s="66">
        <v>288.14147018030513</v>
      </c>
      <c r="C1100" s="66">
        <v>342.95302013422815</v>
      </c>
      <c r="D1100" s="66">
        <v>97.351902706943918</v>
      </c>
      <c r="E1100" s="66">
        <v>409.04522613065319</v>
      </c>
      <c r="F1100" s="66">
        <v>136.73378606802882</v>
      </c>
    </row>
    <row r="1101" spans="1:6" x14ac:dyDescent="0.3">
      <c r="A1101" s="54">
        <v>45049</v>
      </c>
      <c r="B1101" s="66">
        <v>292.53351826167358</v>
      </c>
      <c r="C1101" s="66">
        <v>347.09830240821162</v>
      </c>
      <c r="D1101" s="66">
        <v>97.920753236563357</v>
      </c>
      <c r="E1101" s="66">
        <v>417.54606365159128</v>
      </c>
      <c r="F1101" s="66">
        <v>137.15785415616381</v>
      </c>
    </row>
    <row r="1102" spans="1:6" x14ac:dyDescent="0.3">
      <c r="A1102" s="54">
        <v>45050</v>
      </c>
      <c r="B1102" s="66">
        <v>306.28756356911697</v>
      </c>
      <c r="C1102" s="66">
        <v>344.92696407422028</v>
      </c>
      <c r="D1102" s="66">
        <v>98.156139662612802</v>
      </c>
      <c r="E1102" s="66">
        <v>414.61474036850916</v>
      </c>
      <c r="F1102" s="66">
        <v>136.51433824619673</v>
      </c>
    </row>
    <row r="1103" spans="1:6" x14ac:dyDescent="0.3">
      <c r="A1103" s="54">
        <v>45051</v>
      </c>
      <c r="B1103" s="66">
        <v>311.48867313915855</v>
      </c>
      <c r="C1103" s="66">
        <v>346.19028819581519</v>
      </c>
      <c r="D1103" s="66">
        <v>99.960768928991769</v>
      </c>
      <c r="E1103" s="66">
        <v>417.46231155778889</v>
      </c>
      <c r="F1103" s="66">
        <v>137.98819726579876</v>
      </c>
    </row>
    <row r="1104" spans="1:6" x14ac:dyDescent="0.3">
      <c r="A1104" s="54">
        <v>45054</v>
      </c>
      <c r="B1104" s="66">
        <v>310.79519186315304</v>
      </c>
      <c r="C1104" s="66">
        <v>349.1906829846032</v>
      </c>
      <c r="D1104" s="66">
        <v>101.2161632012554</v>
      </c>
      <c r="E1104" s="66">
        <v>420.74958123953098</v>
      </c>
      <c r="F1104" s="66">
        <v>138.47157557605055</v>
      </c>
    </row>
    <row r="1105" spans="1:6" x14ac:dyDescent="0.3">
      <c r="A1105" s="54">
        <v>45055</v>
      </c>
      <c r="B1105" s="66">
        <v>311.95099398982893</v>
      </c>
      <c r="C1105" s="66">
        <v>347.57204895380971</v>
      </c>
      <c r="D1105" s="66">
        <v>100.51000392310712</v>
      </c>
      <c r="E1105" s="66">
        <v>416.28978224455608</v>
      </c>
      <c r="F1105" s="66">
        <v>138.01785237685718</v>
      </c>
    </row>
    <row r="1106" spans="1:6" x14ac:dyDescent="0.3">
      <c r="A1106" s="54">
        <v>45056</v>
      </c>
      <c r="B1106" s="66">
        <v>309.75496994914471</v>
      </c>
      <c r="C1106" s="66">
        <v>344.37425977102248</v>
      </c>
      <c r="D1106" s="66">
        <v>100.66692820714007</v>
      </c>
      <c r="E1106" s="66">
        <v>410.34338358458956</v>
      </c>
      <c r="F1106" s="66">
        <v>137.49295691112366</v>
      </c>
    </row>
    <row r="1107" spans="1:6" x14ac:dyDescent="0.3">
      <c r="A1107" s="54">
        <v>45057</v>
      </c>
      <c r="B1107" s="66">
        <v>311.37309292649098</v>
      </c>
      <c r="C1107" s="66">
        <v>350.41452822739831</v>
      </c>
      <c r="D1107" s="66">
        <v>102.66771282856024</v>
      </c>
      <c r="E1107" s="66">
        <v>416.41541038525958</v>
      </c>
      <c r="F1107" s="66">
        <v>137.48702588891197</v>
      </c>
    </row>
    <row r="1108" spans="1:6" x14ac:dyDescent="0.3">
      <c r="A1108" s="54">
        <v>45058</v>
      </c>
      <c r="B1108" s="66">
        <v>314.84049930651872</v>
      </c>
      <c r="C1108" s="66">
        <v>349.54599289380178</v>
      </c>
      <c r="D1108" s="66">
        <v>102.8638681836014</v>
      </c>
      <c r="E1108" s="66">
        <v>413.60971524288107</v>
      </c>
      <c r="F1108" s="66">
        <v>138.04157646570388</v>
      </c>
    </row>
    <row r="1109" spans="1:6" x14ac:dyDescent="0.3">
      <c r="A1109" s="54">
        <v>45061</v>
      </c>
      <c r="B1109" s="66">
        <v>312.41331484049931</v>
      </c>
      <c r="C1109" s="66">
        <v>347.84840110540858</v>
      </c>
      <c r="D1109" s="66">
        <v>102.51078854452726</v>
      </c>
      <c r="E1109" s="66">
        <v>414.40536013400333</v>
      </c>
      <c r="F1109" s="66">
        <v>138.3915067761929</v>
      </c>
    </row>
    <row r="1110" spans="1:6" x14ac:dyDescent="0.3">
      <c r="A1110" s="54">
        <v>45062</v>
      </c>
      <c r="B1110" s="66">
        <v>312.99121590383726</v>
      </c>
      <c r="C1110" s="66">
        <v>345.8349782866166</v>
      </c>
      <c r="D1110" s="66">
        <v>100.823852491173</v>
      </c>
      <c r="E1110" s="66">
        <v>413.73534338358456</v>
      </c>
      <c r="F1110" s="66">
        <v>137.80730108834257</v>
      </c>
    </row>
    <row r="1111" spans="1:6" x14ac:dyDescent="0.3">
      <c r="A1111" s="54">
        <v>45063</v>
      </c>
      <c r="B1111" s="66">
        <v>312.41331484049931</v>
      </c>
      <c r="C1111" s="66">
        <v>345.20331622581915</v>
      </c>
      <c r="D1111" s="66">
        <v>100.51000392310712</v>
      </c>
      <c r="E1111" s="66">
        <v>414.36348408710211</v>
      </c>
      <c r="F1111" s="66">
        <v>137.59378428872219</v>
      </c>
    </row>
    <row r="1112" spans="1:6" x14ac:dyDescent="0.3">
      <c r="A1112" s="54">
        <v>45064</v>
      </c>
      <c r="B1112" s="66">
        <v>316.22746185852986</v>
      </c>
      <c r="C1112" s="66">
        <v>344.45321752862219</v>
      </c>
      <c r="D1112" s="66">
        <v>104.59003530796392</v>
      </c>
      <c r="E1112" s="66">
        <v>415.36850921273026</v>
      </c>
      <c r="F1112" s="66">
        <v>138.13054179887905</v>
      </c>
    </row>
    <row r="1113" spans="1:6" x14ac:dyDescent="0.3">
      <c r="A1113" s="54">
        <v>45065</v>
      </c>
      <c r="B1113" s="66">
        <v>318.88580674988441</v>
      </c>
      <c r="C1113" s="66">
        <v>345.1638373470193</v>
      </c>
      <c r="D1113" s="66">
        <v>105.37465672812868</v>
      </c>
      <c r="E1113" s="66">
        <v>419.28391959798989</v>
      </c>
      <c r="F1113" s="66">
        <v>139.0379881972658</v>
      </c>
    </row>
    <row r="1114" spans="1:6" x14ac:dyDescent="0.3">
      <c r="A1114" s="54">
        <v>45068</v>
      </c>
      <c r="B1114" s="66">
        <v>322.23763291724458</v>
      </c>
      <c r="C1114" s="66">
        <v>346.70351362021319</v>
      </c>
      <c r="D1114" s="66">
        <v>107.10082385249117</v>
      </c>
      <c r="E1114" s="66">
        <v>423.47152428810722</v>
      </c>
      <c r="F1114" s="66">
        <v>139.05578126390085</v>
      </c>
    </row>
    <row r="1115" spans="1:6" x14ac:dyDescent="0.3">
      <c r="A1115" s="54">
        <v>45069</v>
      </c>
      <c r="B1115" s="66">
        <v>311.48867313915855</v>
      </c>
      <c r="C1115" s="66">
        <v>329.33280694828267</v>
      </c>
      <c r="D1115" s="66">
        <v>108.90545311887017</v>
      </c>
      <c r="E1115" s="66">
        <v>395.77051926298157</v>
      </c>
      <c r="F1115" s="66">
        <v>138.22247264316005</v>
      </c>
    </row>
    <row r="1116" spans="1:6" x14ac:dyDescent="0.3">
      <c r="A1116" s="54">
        <v>45070</v>
      </c>
      <c r="B1116" s="66">
        <v>306.86546463245492</v>
      </c>
      <c r="C1116" s="66">
        <v>322.58191867350968</v>
      </c>
      <c r="D1116" s="66">
        <v>106.3946645743429</v>
      </c>
      <c r="E1116" s="66">
        <v>394.9748743718593</v>
      </c>
      <c r="F1116" s="66">
        <v>135.71661575872602</v>
      </c>
    </row>
    <row r="1117" spans="1:6" x14ac:dyDescent="0.3">
      <c r="A1117" s="54">
        <v>45071</v>
      </c>
      <c r="B1117" s="66">
        <v>308.36800739713362</v>
      </c>
      <c r="C1117" s="66">
        <v>325.06908803789969</v>
      </c>
      <c r="D1117" s="66">
        <v>105.76696743821108</v>
      </c>
      <c r="E1117" s="66">
        <v>400.92127303182582</v>
      </c>
      <c r="F1117" s="66">
        <v>135.2806856261677</v>
      </c>
    </row>
    <row r="1118" spans="1:6" x14ac:dyDescent="0.3">
      <c r="A1118" s="54">
        <v>45072</v>
      </c>
      <c r="B1118" s="66">
        <v>314.03143781784559</v>
      </c>
      <c r="C1118" s="66">
        <v>333.00434267666799</v>
      </c>
      <c r="D1118" s="66">
        <v>106.82620635543351</v>
      </c>
      <c r="E1118" s="66">
        <v>410.21775544388612</v>
      </c>
      <c r="F1118" s="66">
        <v>136.83164793452153</v>
      </c>
    </row>
    <row r="1119" spans="1:6" x14ac:dyDescent="0.3">
      <c r="A1119" s="54">
        <v>45075</v>
      </c>
      <c r="B1119" s="66">
        <v>312.06657420249655</v>
      </c>
      <c r="C1119" s="66">
        <v>331.62258191867352</v>
      </c>
      <c r="D1119" s="66">
        <v>106.47312671635936</v>
      </c>
      <c r="E1119" s="66">
        <v>407.91457286432154</v>
      </c>
      <c r="F1119" s="66">
        <v>136.67151033480621</v>
      </c>
    </row>
    <row r="1120" spans="1:6" x14ac:dyDescent="0.3">
      <c r="A1120" s="54">
        <v>45076</v>
      </c>
      <c r="B1120" s="66">
        <v>312.41331484049931</v>
      </c>
      <c r="C1120" s="66">
        <v>330.04342676667983</v>
      </c>
      <c r="D1120" s="66">
        <v>105.96312279325227</v>
      </c>
      <c r="E1120" s="66">
        <v>409.00335008375208</v>
      </c>
      <c r="F1120" s="66">
        <v>135.41413362593045</v>
      </c>
    </row>
    <row r="1121" spans="1:6" x14ac:dyDescent="0.3">
      <c r="A1121" s="54">
        <v>45077</v>
      </c>
      <c r="B1121" s="66">
        <v>308.13684697179849</v>
      </c>
      <c r="C1121" s="66">
        <v>321.31859455191471</v>
      </c>
      <c r="D1121" s="66">
        <v>101.80462926637897</v>
      </c>
      <c r="E1121" s="66">
        <v>398.19932998324953</v>
      </c>
      <c r="F1121" s="66">
        <v>133.9699297173868</v>
      </c>
    </row>
    <row r="1122" spans="1:6" x14ac:dyDescent="0.3">
      <c r="A1122" s="54">
        <v>45078</v>
      </c>
      <c r="B1122" s="66">
        <v>313.56911696717526</v>
      </c>
      <c r="C1122" s="66">
        <v>318.12080536912748</v>
      </c>
      <c r="D1122" s="66">
        <v>102.43232640251078</v>
      </c>
      <c r="E1122" s="66">
        <v>399.62311557788939</v>
      </c>
      <c r="F1122" s="66">
        <v>135.01082411553631</v>
      </c>
    </row>
    <row r="1123" spans="1:6" x14ac:dyDescent="0.3">
      <c r="A1123" s="54">
        <v>45079</v>
      </c>
      <c r="B1123" s="66">
        <v>322.5843735552474</v>
      </c>
      <c r="C1123" s="66">
        <v>328.03000394788785</v>
      </c>
      <c r="D1123" s="66">
        <v>106.23774029030993</v>
      </c>
      <c r="E1123" s="66">
        <v>409.7989949748744</v>
      </c>
      <c r="F1123" s="66">
        <v>137.05109575635362</v>
      </c>
    </row>
    <row r="1124" spans="1:6" x14ac:dyDescent="0.3">
      <c r="A1124" s="54">
        <v>45082</v>
      </c>
      <c r="B1124" s="66">
        <v>321.54415164123907</v>
      </c>
      <c r="C1124" s="66">
        <v>321.35807343071457</v>
      </c>
      <c r="D1124" s="66">
        <v>108.27775598273834</v>
      </c>
      <c r="E1124" s="66">
        <v>401.75879396984919</v>
      </c>
      <c r="F1124" s="66">
        <v>136.39275229085735</v>
      </c>
    </row>
    <row r="1125" spans="1:6" x14ac:dyDescent="0.3">
      <c r="A1125" s="54">
        <v>45083</v>
      </c>
      <c r="B1125" s="66">
        <v>321.54415164123907</v>
      </c>
      <c r="C1125" s="66">
        <v>320.68693249111726</v>
      </c>
      <c r="D1125" s="66">
        <v>108.27775598273834</v>
      </c>
      <c r="E1125" s="66">
        <v>400.92127303182582</v>
      </c>
      <c r="F1125" s="66">
        <v>136.91171673437918</v>
      </c>
    </row>
    <row r="1126" spans="1:6" x14ac:dyDescent="0.3">
      <c r="A1126" s="54">
        <v>45084</v>
      </c>
      <c r="B1126" s="66">
        <v>319.23254738788722</v>
      </c>
      <c r="C1126" s="66">
        <v>320.84484800631662</v>
      </c>
      <c r="D1126" s="66">
        <v>108.47391133777953</v>
      </c>
      <c r="E1126" s="66">
        <v>396.02177554438862</v>
      </c>
      <c r="F1126" s="66">
        <v>136.65075175706534</v>
      </c>
    </row>
    <row r="1127" spans="1:6" x14ac:dyDescent="0.3">
      <c r="A1127" s="54">
        <v>45085</v>
      </c>
      <c r="B1127" s="66">
        <v>319.6948682385576</v>
      </c>
      <c r="C1127" s="66">
        <v>322.93722858270826</v>
      </c>
      <c r="D1127" s="66">
        <v>109.37622597096902</v>
      </c>
      <c r="E1127" s="66">
        <v>398.49246231155774</v>
      </c>
      <c r="F1127" s="66">
        <v>136.62109664600695</v>
      </c>
    </row>
    <row r="1128" spans="1:6" x14ac:dyDescent="0.3">
      <c r="A1128" s="54">
        <v>45086</v>
      </c>
      <c r="B1128" s="66">
        <v>319.46370781322236</v>
      </c>
      <c r="C1128" s="66">
        <v>323.72680615870507</v>
      </c>
      <c r="D1128" s="66">
        <v>110.74931345625735</v>
      </c>
      <c r="E1128" s="66">
        <v>401.25628140703515</v>
      </c>
      <c r="F1128" s="66">
        <v>136.41647637970405</v>
      </c>
    </row>
    <row r="1129" spans="1:6" x14ac:dyDescent="0.3">
      <c r="A1129" s="54">
        <v>45089</v>
      </c>
      <c r="B1129" s="66">
        <v>323.62459546925567</v>
      </c>
      <c r="C1129" s="66">
        <v>329.56968022108168</v>
      </c>
      <c r="D1129" s="66">
        <v>111.45547273440566</v>
      </c>
      <c r="E1129" s="66">
        <v>413.31658291457279</v>
      </c>
      <c r="F1129" s="66">
        <v>136.62999317932446</v>
      </c>
    </row>
    <row r="1130" spans="1:6" x14ac:dyDescent="0.3">
      <c r="A1130" s="54">
        <v>45090</v>
      </c>
      <c r="B1130" s="66">
        <v>323.04669440591772</v>
      </c>
      <c r="C1130" s="66">
        <v>332.37268061587048</v>
      </c>
      <c r="D1130" s="66">
        <v>112.98548450372697</v>
      </c>
      <c r="E1130" s="66">
        <v>414.9497487437186</v>
      </c>
      <c r="F1130" s="66">
        <v>137.38323300020758</v>
      </c>
    </row>
    <row r="1131" spans="1:6" x14ac:dyDescent="0.3">
      <c r="A1131" s="54">
        <v>45091</v>
      </c>
      <c r="B1131" s="66">
        <v>325.12713823393437</v>
      </c>
      <c r="C1131" s="66">
        <v>335.57046979865771</v>
      </c>
      <c r="D1131" s="66">
        <v>113.65241271086701</v>
      </c>
      <c r="E1131" s="66">
        <v>413.10720268006696</v>
      </c>
      <c r="F1131" s="66">
        <v>137.87847335488271</v>
      </c>
    </row>
    <row r="1132" spans="1:6" x14ac:dyDescent="0.3">
      <c r="A1132" s="54">
        <v>45092</v>
      </c>
      <c r="B1132" s="66">
        <v>324.31807674526129</v>
      </c>
      <c r="C1132" s="66">
        <v>333.08330043426764</v>
      </c>
      <c r="D1132" s="66">
        <v>112.71086700666928</v>
      </c>
      <c r="E1132" s="66">
        <v>408.33333333333331</v>
      </c>
      <c r="F1132" s="66">
        <v>137.69757717742652</v>
      </c>
    </row>
    <row r="1133" spans="1:6" x14ac:dyDescent="0.3">
      <c r="A1133" s="54">
        <v>45093</v>
      </c>
      <c r="B1133" s="66">
        <v>325.12713823393437</v>
      </c>
      <c r="C1133" s="66">
        <v>342.9135412554283</v>
      </c>
      <c r="D1133" s="66">
        <v>112.51471165162809</v>
      </c>
      <c r="E1133" s="66">
        <v>415.8291457286432</v>
      </c>
      <c r="F1133" s="66">
        <v>138.4300584205688</v>
      </c>
    </row>
    <row r="1134" spans="1:6" x14ac:dyDescent="0.3">
      <c r="A1134" s="54">
        <v>45096</v>
      </c>
      <c r="B1134" s="66">
        <v>325.01155802126675</v>
      </c>
      <c r="C1134" s="66">
        <v>336.91275167785233</v>
      </c>
      <c r="D1134" s="66">
        <v>113.0247155747352</v>
      </c>
      <c r="E1134" s="66">
        <v>410.51088777219428</v>
      </c>
      <c r="F1134" s="66">
        <v>137.0184751341894</v>
      </c>
    </row>
    <row r="1135" spans="1:6" x14ac:dyDescent="0.3">
      <c r="A1135" s="54">
        <v>45097</v>
      </c>
      <c r="B1135" s="66">
        <v>323.97133610725848</v>
      </c>
      <c r="C1135" s="66">
        <v>333.99131464666402</v>
      </c>
      <c r="D1135" s="66">
        <v>110.78854452726559</v>
      </c>
      <c r="E1135" s="66">
        <v>408.33333333333331</v>
      </c>
      <c r="F1135" s="66">
        <v>136.21185611340115</v>
      </c>
    </row>
    <row r="1136" spans="1:6" x14ac:dyDescent="0.3">
      <c r="A1136" s="54">
        <v>45098</v>
      </c>
      <c r="B1136" s="66">
        <v>324.78039759593156</v>
      </c>
      <c r="C1136" s="66">
        <v>330.95144097907621</v>
      </c>
      <c r="D1136" s="66">
        <v>109.29776382895253</v>
      </c>
      <c r="E1136" s="66">
        <v>402.3869346733668</v>
      </c>
      <c r="F1136" s="66">
        <v>135.52682304795232</v>
      </c>
    </row>
    <row r="1137" spans="1:6" x14ac:dyDescent="0.3">
      <c r="A1137" s="54">
        <v>45099</v>
      </c>
      <c r="B1137" s="66">
        <v>323.74017568192329</v>
      </c>
      <c r="C1137" s="66">
        <v>331.30675088827479</v>
      </c>
      <c r="D1137" s="66">
        <v>107.25774813652413</v>
      </c>
      <c r="E1137" s="66">
        <v>398.99497487437185</v>
      </c>
      <c r="F1137" s="66">
        <v>134.84178998250349</v>
      </c>
    </row>
    <row r="1138" spans="1:6" x14ac:dyDescent="0.3">
      <c r="A1138" s="54">
        <v>45100</v>
      </c>
      <c r="B1138" s="66">
        <v>326.62968099861308</v>
      </c>
      <c r="C1138" s="66">
        <v>327.71417291748912</v>
      </c>
      <c r="D1138" s="66">
        <v>106.1985092193017</v>
      </c>
      <c r="E1138" s="66">
        <v>398.11557788944725</v>
      </c>
      <c r="F1138" s="66">
        <v>134.3791702499926</v>
      </c>
    </row>
    <row r="1139" spans="1:6" x14ac:dyDescent="0.3">
      <c r="A1139" s="54">
        <v>45103</v>
      </c>
      <c r="B1139" s="66">
        <v>325.47387887193719</v>
      </c>
      <c r="C1139" s="66">
        <v>329.64863797868139</v>
      </c>
      <c r="D1139" s="66">
        <v>106.47312671635936</v>
      </c>
      <c r="E1139" s="66">
        <v>401.04690117252932</v>
      </c>
      <c r="F1139" s="66">
        <v>134.24275673912399</v>
      </c>
    </row>
    <row r="1140" spans="1:6" x14ac:dyDescent="0.3">
      <c r="A1140" s="54">
        <v>45104</v>
      </c>
      <c r="B1140" s="66">
        <v>328.13222376329173</v>
      </c>
      <c r="C1140" s="66">
        <v>331.4646664034741</v>
      </c>
      <c r="D1140" s="66">
        <v>105.21773244409573</v>
      </c>
      <c r="E1140" s="66">
        <v>401.04690117252932</v>
      </c>
      <c r="F1140" s="66">
        <v>134.30799798345245</v>
      </c>
    </row>
    <row r="1141" spans="1:6" x14ac:dyDescent="0.3">
      <c r="A1141" s="54">
        <v>45105</v>
      </c>
      <c r="B1141" s="66">
        <v>336.68515950069354</v>
      </c>
      <c r="C1141" s="66">
        <v>335.4520331622582</v>
      </c>
      <c r="D1141" s="66">
        <v>107.49313456257357</v>
      </c>
      <c r="E1141" s="66">
        <v>405.23450586264653</v>
      </c>
      <c r="F1141" s="66">
        <v>135.24213398179177</v>
      </c>
    </row>
    <row r="1142" spans="1:6" x14ac:dyDescent="0.3">
      <c r="A1142" s="54">
        <v>45106</v>
      </c>
      <c r="B1142" s="66">
        <v>342.11742949607026</v>
      </c>
      <c r="C1142" s="66">
        <v>337.54441373864978</v>
      </c>
      <c r="D1142" s="66">
        <v>107.68928991761474</v>
      </c>
      <c r="E1142" s="66">
        <v>410.8040201005025</v>
      </c>
      <c r="F1142" s="66">
        <v>135.41709913703627</v>
      </c>
    </row>
    <row r="1143" spans="1:6" x14ac:dyDescent="0.3">
      <c r="A1143" s="54">
        <v>45107</v>
      </c>
      <c r="B1143" s="66">
        <v>346.162736939436</v>
      </c>
      <c r="C1143" s="66">
        <v>340.70272404263721</v>
      </c>
      <c r="D1143" s="66">
        <v>108.19929384072185</v>
      </c>
      <c r="E1143" s="66">
        <v>416.66666666666663</v>
      </c>
      <c r="F1143" s="66">
        <v>136.98585451202516</v>
      </c>
    </row>
    <row r="1144" spans="1:6" x14ac:dyDescent="0.3">
      <c r="A1144" s="54">
        <v>45110</v>
      </c>
      <c r="B1144" s="66">
        <v>342.46417013407307</v>
      </c>
      <c r="C1144" s="66">
        <v>337.50493485984998</v>
      </c>
      <c r="D1144" s="66">
        <v>104.62926637897216</v>
      </c>
      <c r="E1144" s="66">
        <v>409.75711892797318</v>
      </c>
      <c r="F1144" s="66">
        <v>136.70413095697046</v>
      </c>
    </row>
    <row r="1145" spans="1:6" x14ac:dyDescent="0.3">
      <c r="A1145" s="54">
        <v>45111</v>
      </c>
      <c r="B1145" s="66">
        <v>340.49930651872404</v>
      </c>
      <c r="C1145" s="66">
        <v>338.21555467824714</v>
      </c>
      <c r="D1145" s="66">
        <v>104.11926245586504</v>
      </c>
      <c r="E1145" s="66">
        <v>408.79396984924625</v>
      </c>
      <c r="F1145" s="66">
        <v>136.79902731235728</v>
      </c>
    </row>
    <row r="1146" spans="1:6" x14ac:dyDescent="0.3">
      <c r="A1146" s="54">
        <v>45112</v>
      </c>
      <c r="B1146" s="66">
        <v>341.88626907073512</v>
      </c>
      <c r="C1146" s="66">
        <v>334.58349782866168</v>
      </c>
      <c r="D1146" s="66">
        <v>103.80541388779913</v>
      </c>
      <c r="E1146" s="66">
        <v>404.64824120603009</v>
      </c>
      <c r="F1146" s="66">
        <v>135.80261558079536</v>
      </c>
    </row>
    <row r="1147" spans="1:6" x14ac:dyDescent="0.3">
      <c r="A1147" s="54">
        <v>45113</v>
      </c>
      <c r="B1147" s="66">
        <v>332.29311141932504</v>
      </c>
      <c r="C1147" s="66">
        <v>322.14765100671138</v>
      </c>
      <c r="D1147" s="66">
        <v>101.88309140839544</v>
      </c>
      <c r="E1147" s="66">
        <v>385.25963149078723</v>
      </c>
      <c r="F1147" s="66">
        <v>132.62358767533587</v>
      </c>
    </row>
    <row r="1148" spans="1:6" x14ac:dyDescent="0.3">
      <c r="A1148" s="54">
        <v>45114</v>
      </c>
      <c r="B1148" s="66">
        <v>333.10217290799812</v>
      </c>
      <c r="C1148" s="66">
        <v>325.85866561389656</v>
      </c>
      <c r="D1148" s="66">
        <v>103.17771675166733</v>
      </c>
      <c r="E1148" s="66">
        <v>389.90787269681738</v>
      </c>
      <c r="F1148" s="66">
        <v>132.75110465288694</v>
      </c>
    </row>
    <row r="1149" spans="1:6" x14ac:dyDescent="0.3">
      <c r="A1149" s="54">
        <v>45117</v>
      </c>
      <c r="B1149" s="66">
        <v>334.60471567267683</v>
      </c>
      <c r="C1149" s="66">
        <v>328.03000394788785</v>
      </c>
      <c r="D1149" s="66">
        <v>102.82463711259318</v>
      </c>
      <c r="E1149" s="66">
        <v>392.92294807370183</v>
      </c>
      <c r="F1149" s="66">
        <v>132.99427656356576</v>
      </c>
    </row>
    <row r="1150" spans="1:6" x14ac:dyDescent="0.3">
      <c r="A1150" s="54">
        <v>45118</v>
      </c>
      <c r="B1150" s="66">
        <v>335.29819694868246</v>
      </c>
      <c r="C1150" s="66">
        <v>335.29411764705878</v>
      </c>
      <c r="D1150" s="66">
        <v>103.88387602981561</v>
      </c>
      <c r="E1150" s="66">
        <v>400.79564489112227</v>
      </c>
      <c r="F1150" s="66">
        <v>133.95806767296347</v>
      </c>
    </row>
    <row r="1151" spans="1:6" x14ac:dyDescent="0.3">
      <c r="A1151" s="54">
        <v>45119</v>
      </c>
      <c r="B1151" s="66">
        <v>334.72029588534451</v>
      </c>
      <c r="C1151" s="66">
        <v>342.16344255823134</v>
      </c>
      <c r="D1151" s="66">
        <v>105.17850137308749</v>
      </c>
      <c r="E1151" s="66">
        <v>407.99832495812387</v>
      </c>
      <c r="F1151" s="66">
        <v>135.9805462471457</v>
      </c>
    </row>
    <row r="1152" spans="1:6" x14ac:dyDescent="0.3">
      <c r="A1152" s="54">
        <v>45120</v>
      </c>
      <c r="B1152" s="66">
        <v>333.79565418400375</v>
      </c>
      <c r="C1152" s="66">
        <v>346.34820371101455</v>
      </c>
      <c r="D1152" s="66">
        <v>105.33542565712044</v>
      </c>
      <c r="E1152" s="66">
        <v>411.39028475711888</v>
      </c>
      <c r="F1152" s="66">
        <v>136.81682037899233</v>
      </c>
    </row>
    <row r="1153" spans="1:6" x14ac:dyDescent="0.3">
      <c r="A1153" s="54">
        <v>45121</v>
      </c>
      <c r="B1153" s="66">
        <v>338.53444290337495</v>
      </c>
      <c r="C1153" s="66">
        <v>352.27003553099092</v>
      </c>
      <c r="D1153" s="66">
        <v>105.45311887014518</v>
      </c>
      <c r="E1153" s="66">
        <v>417.96482412060294</v>
      </c>
      <c r="F1153" s="66">
        <v>136.65964829038285</v>
      </c>
    </row>
    <row r="1154" spans="1:6" x14ac:dyDescent="0.3">
      <c r="A1154" s="54">
        <v>45124</v>
      </c>
      <c r="B1154" s="66">
        <v>337.60980120203425</v>
      </c>
      <c r="C1154" s="66">
        <v>339.12356889064353</v>
      </c>
      <c r="D1154" s="66">
        <v>104.70772852098864</v>
      </c>
      <c r="E1154" s="66">
        <v>400.37688442211055</v>
      </c>
      <c r="F1154" s="66">
        <v>135.79668455858368</v>
      </c>
    </row>
    <row r="1155" spans="1:6" x14ac:dyDescent="0.3">
      <c r="A1155" s="54">
        <v>45125</v>
      </c>
      <c r="B1155" s="66">
        <v>334.02681460933889</v>
      </c>
      <c r="C1155" s="66">
        <v>339.24200552704298</v>
      </c>
      <c r="D1155" s="66">
        <v>105.37465672812868</v>
      </c>
      <c r="E1155" s="66">
        <v>394.84924623115575</v>
      </c>
      <c r="F1155" s="66">
        <v>136.63888971264197</v>
      </c>
    </row>
    <row r="1156" spans="1:6" x14ac:dyDescent="0.3">
      <c r="A1156" s="54">
        <v>45126</v>
      </c>
      <c r="B1156" s="66">
        <v>333.10217290799812</v>
      </c>
      <c r="C1156" s="66">
        <v>335.72838531385707</v>
      </c>
      <c r="D1156" s="66">
        <v>106.00235386426048</v>
      </c>
      <c r="E1156" s="66">
        <v>394.09547738693465</v>
      </c>
      <c r="F1156" s="66">
        <v>136.99771655644852</v>
      </c>
    </row>
    <row r="1157" spans="1:6" x14ac:dyDescent="0.3">
      <c r="A1157" s="54">
        <v>45127</v>
      </c>
      <c r="B1157" s="66">
        <v>330.55940822931115</v>
      </c>
      <c r="C1157" s="66">
        <v>337.1496249506514</v>
      </c>
      <c r="D1157" s="66">
        <v>106.00235386426048</v>
      </c>
      <c r="E1157" s="66">
        <v>393.55108877721938</v>
      </c>
      <c r="F1157" s="66">
        <v>137.57895673319297</v>
      </c>
    </row>
    <row r="1158" spans="1:6" x14ac:dyDescent="0.3">
      <c r="A1158" s="54">
        <v>45128</v>
      </c>
      <c r="B1158" s="66">
        <v>331.36846971798428</v>
      </c>
      <c r="C1158" s="66">
        <v>342.63718910382943</v>
      </c>
      <c r="D1158" s="66">
        <v>105.92389172224404</v>
      </c>
      <c r="E1158" s="66">
        <v>400.96314907872693</v>
      </c>
      <c r="F1158" s="66">
        <v>138.01488686575132</v>
      </c>
    </row>
    <row r="1159" spans="1:6" x14ac:dyDescent="0.3">
      <c r="A1159" s="54">
        <v>45131</v>
      </c>
      <c r="B1159" s="66">
        <v>331.71521035598704</v>
      </c>
      <c r="C1159" s="66">
        <v>338.57086458744573</v>
      </c>
      <c r="D1159" s="66">
        <v>106.82620635543351</v>
      </c>
      <c r="E1159" s="66">
        <v>397.27805695142376</v>
      </c>
      <c r="F1159" s="66">
        <v>138.09792117671483</v>
      </c>
    </row>
    <row r="1160" spans="1:6" x14ac:dyDescent="0.3">
      <c r="A1160" s="54">
        <v>45132</v>
      </c>
      <c r="B1160" s="66">
        <v>331.83079056865472</v>
      </c>
      <c r="C1160" s="66">
        <v>337.1496249506514</v>
      </c>
      <c r="D1160" s="66">
        <v>106.51235778736761</v>
      </c>
      <c r="E1160" s="66">
        <v>397.19430485762143</v>
      </c>
      <c r="F1160" s="66">
        <v>138.76219566442279</v>
      </c>
    </row>
    <row r="1161" spans="1:6" x14ac:dyDescent="0.3">
      <c r="A1161" s="54">
        <v>45133</v>
      </c>
      <c r="B1161" s="66">
        <v>330.67498844197877</v>
      </c>
      <c r="C1161" s="66">
        <v>319.77891827872088</v>
      </c>
      <c r="D1161" s="66">
        <v>105.21773244409573</v>
      </c>
      <c r="E1161" s="66">
        <v>387.85594639865997</v>
      </c>
      <c r="F1161" s="66">
        <v>138.03267993238634</v>
      </c>
    </row>
    <row r="1162" spans="1:6" x14ac:dyDescent="0.3">
      <c r="A1162" s="54">
        <v>45134</v>
      </c>
      <c r="B1162" s="66">
        <v>337.26306056403149</v>
      </c>
      <c r="C1162" s="66">
        <v>331.74101855507303</v>
      </c>
      <c r="D1162" s="66">
        <v>105.53158101216162</v>
      </c>
      <c r="E1162" s="66">
        <v>405.19262981574542</v>
      </c>
      <c r="F1162" s="66">
        <v>139.89502090685332</v>
      </c>
    </row>
    <row r="1163" spans="1:6" x14ac:dyDescent="0.3">
      <c r="A1163" s="54">
        <v>45135</v>
      </c>
      <c r="B1163" s="66">
        <v>337.72538141470181</v>
      </c>
      <c r="C1163" s="66">
        <v>332.09632846427166</v>
      </c>
      <c r="D1163" s="66">
        <v>105.41388779913692</v>
      </c>
      <c r="E1163" s="66">
        <v>421.16834170854275</v>
      </c>
      <c r="F1163" s="66">
        <v>139.61033184069274</v>
      </c>
    </row>
    <row r="1164" spans="1:6" x14ac:dyDescent="0.3">
      <c r="A1164" s="54">
        <v>45138</v>
      </c>
      <c r="B1164" s="66">
        <v>336.80073971336105</v>
      </c>
      <c r="C1164" s="66">
        <v>334.82037110146069</v>
      </c>
      <c r="D1164" s="66">
        <v>105.49234994115339</v>
      </c>
      <c r="E1164" s="66">
        <v>422.21524288107196</v>
      </c>
      <c r="F1164" s="66">
        <v>139.77936597372559</v>
      </c>
    </row>
    <row r="1165" spans="1:6" x14ac:dyDescent="0.3">
      <c r="A1165" s="54">
        <v>45139</v>
      </c>
      <c r="B1165" s="66">
        <v>335.06703652334721</v>
      </c>
      <c r="C1165" s="66">
        <v>327.27990525069089</v>
      </c>
      <c r="D1165" s="66">
        <v>104.70772852098864</v>
      </c>
      <c r="E1165" s="66">
        <v>414.02847571189278</v>
      </c>
      <c r="F1165" s="66">
        <v>138.53681682037902</v>
      </c>
    </row>
    <row r="1166" spans="1:6" x14ac:dyDescent="0.3">
      <c r="A1166" s="54">
        <v>45140</v>
      </c>
      <c r="B1166" s="66">
        <v>334.02681460933889</v>
      </c>
      <c r="C1166" s="66">
        <v>321.16067903671535</v>
      </c>
      <c r="D1166" s="66">
        <v>103.37387210670852</v>
      </c>
      <c r="E1166" s="66">
        <v>408.50083752093803</v>
      </c>
      <c r="F1166" s="66">
        <v>136.6626138014887</v>
      </c>
    </row>
    <row r="1167" spans="1:6" x14ac:dyDescent="0.3">
      <c r="A1167" s="54">
        <v>45141</v>
      </c>
      <c r="B1167" s="66">
        <v>332.98659269533061</v>
      </c>
      <c r="C1167" s="66">
        <v>320.25266482431903</v>
      </c>
      <c r="D1167" s="66">
        <v>102.58925068654375</v>
      </c>
      <c r="E1167" s="66">
        <v>402.68006700167501</v>
      </c>
      <c r="F1167" s="66">
        <v>135.79965006968953</v>
      </c>
    </row>
    <row r="1168" spans="1:6" x14ac:dyDescent="0.3">
      <c r="A1168" s="54">
        <v>45142</v>
      </c>
      <c r="B1168" s="66">
        <v>329.86592695330557</v>
      </c>
      <c r="C1168" s="66">
        <v>322.14765100671138</v>
      </c>
      <c r="D1168" s="66">
        <v>102.70694389956847</v>
      </c>
      <c r="E1168" s="66">
        <v>403.47571189279734</v>
      </c>
      <c r="F1168" s="66">
        <v>136.19999406897779</v>
      </c>
    </row>
    <row r="1169" spans="1:6" x14ac:dyDescent="0.3">
      <c r="A1169" s="54">
        <v>45145</v>
      </c>
      <c r="B1169" s="66">
        <v>325.82061950993989</v>
      </c>
      <c r="C1169" s="66">
        <v>322.70035530990918</v>
      </c>
      <c r="D1169" s="66">
        <v>102.27540211847783</v>
      </c>
      <c r="E1169" s="66">
        <v>401.17252931323281</v>
      </c>
      <c r="F1169" s="66">
        <v>136.31861451321137</v>
      </c>
    </row>
    <row r="1170" spans="1:6" x14ac:dyDescent="0.3">
      <c r="A1170" s="54">
        <v>45146</v>
      </c>
      <c r="B1170" s="66">
        <v>326.62968099861308</v>
      </c>
      <c r="C1170" s="66">
        <v>318.67350967232528</v>
      </c>
      <c r="D1170" s="66">
        <v>99.333071792859954</v>
      </c>
      <c r="E1170" s="66">
        <v>397.19430485762143</v>
      </c>
      <c r="F1170" s="66">
        <v>135.99833931378075</v>
      </c>
    </row>
    <row r="1171" spans="1:6" x14ac:dyDescent="0.3">
      <c r="A1171" s="54">
        <v>45147</v>
      </c>
      <c r="B1171" s="66">
        <v>326.74526121128065</v>
      </c>
      <c r="C1171" s="66">
        <v>318.59455191472563</v>
      </c>
      <c r="D1171" s="66">
        <v>99.333071792859954</v>
      </c>
      <c r="E1171" s="66">
        <v>397.69681742043554</v>
      </c>
      <c r="F1171" s="66">
        <v>136.58551051273687</v>
      </c>
    </row>
    <row r="1172" spans="1:6" x14ac:dyDescent="0.3">
      <c r="A1172" s="54">
        <v>45148</v>
      </c>
      <c r="B1172" s="66">
        <v>333.44891354600094</v>
      </c>
      <c r="C1172" s="66">
        <v>329.53020134228188</v>
      </c>
      <c r="D1172" s="66">
        <v>100.1961553550412</v>
      </c>
      <c r="E1172" s="66">
        <v>410.42713567839195</v>
      </c>
      <c r="F1172" s="66">
        <v>137.66792206636816</v>
      </c>
    </row>
    <row r="1173" spans="1:6" x14ac:dyDescent="0.3">
      <c r="A1173" s="54">
        <v>45149</v>
      </c>
      <c r="B1173" s="66">
        <v>329.63476652797044</v>
      </c>
      <c r="C1173" s="66">
        <v>323.88472167390444</v>
      </c>
      <c r="D1173" s="66">
        <v>99.411533934876431</v>
      </c>
      <c r="E1173" s="66">
        <v>403.0150753768844</v>
      </c>
      <c r="F1173" s="66">
        <v>136.16737344681357</v>
      </c>
    </row>
    <row r="1174" spans="1:6" x14ac:dyDescent="0.3">
      <c r="A1174" s="54">
        <v>45152</v>
      </c>
      <c r="B1174" s="66">
        <v>332.98659269533061</v>
      </c>
      <c r="C1174" s="66">
        <v>322.2266087643111</v>
      </c>
      <c r="D1174" s="66">
        <v>98.705374656728139</v>
      </c>
      <c r="E1174" s="66">
        <v>403.76884422110555</v>
      </c>
      <c r="F1174" s="66">
        <v>136.37199371311647</v>
      </c>
    </row>
    <row r="1175" spans="1:6" x14ac:dyDescent="0.3">
      <c r="A1175" s="54">
        <v>45154</v>
      </c>
      <c r="B1175" s="66">
        <v>334.3735552473417</v>
      </c>
      <c r="C1175" s="66">
        <v>316.97591788393208</v>
      </c>
      <c r="D1175" s="66">
        <v>97.920753236563357</v>
      </c>
      <c r="E1175" s="66">
        <v>403.5175879396985</v>
      </c>
      <c r="F1175" s="66">
        <v>135.01675513774799</v>
      </c>
    </row>
    <row r="1176" spans="1:6" x14ac:dyDescent="0.3">
      <c r="A1176" s="54">
        <v>45155</v>
      </c>
      <c r="B1176" s="66">
        <v>328.47896440129449</v>
      </c>
      <c r="C1176" s="66">
        <v>309.94867745756022</v>
      </c>
      <c r="D1176" s="66">
        <v>97.469595919968626</v>
      </c>
      <c r="E1176" s="66">
        <v>392.58793969849245</v>
      </c>
      <c r="F1176" s="66">
        <v>133.80089558435398</v>
      </c>
    </row>
    <row r="1177" spans="1:6" x14ac:dyDescent="0.3">
      <c r="A1177" s="54">
        <v>45156</v>
      </c>
      <c r="B1177" s="66">
        <v>323.16227461858534</v>
      </c>
      <c r="C1177" s="66">
        <v>306.71140939597313</v>
      </c>
      <c r="D1177" s="66">
        <v>96.076892899176144</v>
      </c>
      <c r="E1177" s="66">
        <v>389.99162479061971</v>
      </c>
      <c r="F1177" s="66">
        <v>132.98538003024822</v>
      </c>
    </row>
    <row r="1178" spans="1:6" x14ac:dyDescent="0.3">
      <c r="A1178" s="54">
        <v>45159</v>
      </c>
      <c r="B1178" s="66">
        <v>330.44382801664358</v>
      </c>
      <c r="C1178" s="66">
        <v>309.47493091196208</v>
      </c>
      <c r="D1178" s="66">
        <v>96.174970576696751</v>
      </c>
      <c r="E1178" s="66">
        <v>392.37855946398656</v>
      </c>
      <c r="F1178" s="66">
        <v>133.05062127457668</v>
      </c>
    </row>
    <row r="1179" spans="1:6" x14ac:dyDescent="0.3">
      <c r="A1179" s="54">
        <v>45160</v>
      </c>
      <c r="B1179" s="66">
        <v>332.06195099398985</v>
      </c>
      <c r="C1179" s="66">
        <v>311.96210027635215</v>
      </c>
      <c r="D1179" s="66">
        <v>96.35151039623382</v>
      </c>
      <c r="E1179" s="66">
        <v>394.72361809045225</v>
      </c>
      <c r="F1179" s="66">
        <v>133.95213665075175</v>
      </c>
    </row>
    <row r="1180" spans="1:6" x14ac:dyDescent="0.3">
      <c r="A1180" s="54">
        <v>45161</v>
      </c>
      <c r="B1180" s="66">
        <v>331.94637078132223</v>
      </c>
      <c r="C1180" s="66">
        <v>312.04105803395186</v>
      </c>
      <c r="D1180" s="66">
        <v>96.37112593173795</v>
      </c>
      <c r="E1180" s="66">
        <v>398.40871021775541</v>
      </c>
      <c r="F1180" s="66">
        <v>134.47110109427359</v>
      </c>
    </row>
    <row r="1181" spans="1:6" x14ac:dyDescent="0.3">
      <c r="A1181" s="54">
        <v>45162</v>
      </c>
      <c r="B1181" s="66">
        <v>330.21266759130839</v>
      </c>
      <c r="C1181" s="66">
        <v>309.39597315436242</v>
      </c>
      <c r="D1181" s="66">
        <v>95.488426834052575</v>
      </c>
      <c r="E1181" s="66">
        <v>393.29983249581238</v>
      </c>
      <c r="F1181" s="66">
        <v>133.91358500637585</v>
      </c>
    </row>
    <row r="1182" spans="1:6" x14ac:dyDescent="0.3">
      <c r="A1182" s="54">
        <v>45163</v>
      </c>
      <c r="B1182" s="66">
        <v>331.48404993065191</v>
      </c>
      <c r="C1182" s="66">
        <v>310.02763521515988</v>
      </c>
      <c r="D1182" s="66">
        <v>95.468811298548459</v>
      </c>
      <c r="E1182" s="66">
        <v>394.30485762144053</v>
      </c>
      <c r="F1182" s="66">
        <v>133.86020580647076</v>
      </c>
    </row>
    <row r="1183" spans="1:6" x14ac:dyDescent="0.3">
      <c r="A1183" s="54">
        <v>45166</v>
      </c>
      <c r="B1183" s="66">
        <v>334.02681460933889</v>
      </c>
      <c r="C1183" s="66">
        <v>315.23884721673903</v>
      </c>
      <c r="D1183" s="66">
        <v>95.880737544134959</v>
      </c>
      <c r="E1183" s="66">
        <v>401.5075376884422</v>
      </c>
      <c r="F1183" s="66">
        <v>135.05234127101809</v>
      </c>
    </row>
    <row r="1184" spans="1:6" x14ac:dyDescent="0.3">
      <c r="A1184" s="54">
        <v>45167</v>
      </c>
      <c r="B1184" s="66">
        <v>338.7656033287102</v>
      </c>
      <c r="C1184" s="66">
        <v>319.77891827872088</v>
      </c>
      <c r="D1184" s="66">
        <v>97.136131816398603</v>
      </c>
      <c r="E1184" s="66">
        <v>405.73701842546058</v>
      </c>
      <c r="F1184" s="66">
        <v>136.36309717979893</v>
      </c>
    </row>
    <row r="1185" spans="1:6" x14ac:dyDescent="0.3">
      <c r="A1185" s="54">
        <v>45168</v>
      </c>
      <c r="B1185" s="66">
        <v>340.0369856680536</v>
      </c>
      <c r="C1185" s="66">
        <v>317.41018555073038</v>
      </c>
      <c r="D1185" s="66">
        <v>97.351902706943918</v>
      </c>
      <c r="E1185" s="66">
        <v>404.3969849246231</v>
      </c>
      <c r="F1185" s="66">
        <v>136.1555114023902</v>
      </c>
    </row>
    <row r="1186" spans="1:6" x14ac:dyDescent="0.3">
      <c r="A1186" s="54">
        <v>45169</v>
      </c>
      <c r="B1186" s="66">
        <v>338.65002311604252</v>
      </c>
      <c r="C1186" s="66">
        <v>308.80378997236477</v>
      </c>
      <c r="D1186" s="66">
        <v>97.234209493919195</v>
      </c>
      <c r="E1186" s="66">
        <v>397.9899497487437</v>
      </c>
      <c r="F1186" s="66">
        <v>135.87675335844133</v>
      </c>
    </row>
    <row r="1187" spans="1:6" x14ac:dyDescent="0.3">
      <c r="A1187" s="54">
        <v>45170</v>
      </c>
      <c r="B1187" s="66">
        <v>328.47896440129449</v>
      </c>
      <c r="C1187" s="66">
        <v>306.27714172917484</v>
      </c>
      <c r="D1187" s="66">
        <v>95.135347194978422</v>
      </c>
      <c r="E1187" s="66">
        <v>394.84924623115575</v>
      </c>
      <c r="F1187" s="66">
        <v>135.85896029180631</v>
      </c>
    </row>
    <row r="1188" spans="1:6" x14ac:dyDescent="0.3">
      <c r="A1188" s="54">
        <v>45173</v>
      </c>
      <c r="B1188" s="66">
        <v>327.66990291262135</v>
      </c>
      <c r="C1188" s="66">
        <v>305.01381760757994</v>
      </c>
      <c r="D1188" s="66">
        <v>95.508042369556691</v>
      </c>
      <c r="E1188" s="66">
        <v>394.13735343383587</v>
      </c>
      <c r="F1188" s="66">
        <v>135.80854660300702</v>
      </c>
    </row>
    <row r="1189" spans="1:6" x14ac:dyDescent="0.3">
      <c r="A1189" s="54">
        <v>45174</v>
      </c>
      <c r="B1189" s="66">
        <v>329.63476652797044</v>
      </c>
      <c r="C1189" s="66">
        <v>299.68416896960127</v>
      </c>
      <c r="D1189" s="66">
        <v>96.135739505688505</v>
      </c>
      <c r="E1189" s="66">
        <v>391.16415410385258</v>
      </c>
      <c r="F1189" s="66">
        <v>135.4942024257881</v>
      </c>
    </row>
    <row r="1190" spans="1:6" x14ac:dyDescent="0.3">
      <c r="A1190" s="54">
        <v>45175</v>
      </c>
      <c r="B1190" s="66">
        <v>324.54923717059643</v>
      </c>
      <c r="C1190" s="66">
        <v>288.78799842084481</v>
      </c>
      <c r="D1190" s="66">
        <v>95.841506473126728</v>
      </c>
      <c r="E1190" s="66">
        <v>383.87772194304858</v>
      </c>
      <c r="F1190" s="66">
        <v>134.72316953826993</v>
      </c>
    </row>
    <row r="1191" spans="1:6" x14ac:dyDescent="0.3">
      <c r="A1191" s="54">
        <v>45176</v>
      </c>
      <c r="B1191" s="66">
        <v>322.23763291724458</v>
      </c>
      <c r="C1191" s="66">
        <v>285.86656138965651</v>
      </c>
      <c r="D1191" s="66">
        <v>94.841114162416645</v>
      </c>
      <c r="E1191" s="66">
        <v>384.08710217755441</v>
      </c>
      <c r="F1191" s="66">
        <v>134.53634233860208</v>
      </c>
    </row>
    <row r="1192" spans="1:6" x14ac:dyDescent="0.3">
      <c r="A1192" s="54">
        <v>45177</v>
      </c>
      <c r="B1192" s="66">
        <v>322.81553398058253</v>
      </c>
      <c r="C1192" s="66">
        <v>292.14370311883141</v>
      </c>
      <c r="D1192" s="66">
        <v>94.311494703805423</v>
      </c>
      <c r="E1192" s="66">
        <v>387.22780569514237</v>
      </c>
      <c r="F1192" s="66">
        <v>134.82992793808015</v>
      </c>
    </row>
    <row r="1193" spans="1:6" x14ac:dyDescent="0.3">
      <c r="A1193" s="54">
        <v>45180</v>
      </c>
      <c r="B1193" s="66">
        <v>324.08691631992605</v>
      </c>
      <c r="C1193" s="66">
        <v>293.01223845242794</v>
      </c>
      <c r="D1193" s="66">
        <v>95.056885052961945</v>
      </c>
      <c r="E1193" s="66">
        <v>388.52596314907868</v>
      </c>
      <c r="F1193" s="66">
        <v>135.28958215948518</v>
      </c>
    </row>
    <row r="1194" spans="1:6" x14ac:dyDescent="0.3">
      <c r="A1194" s="54">
        <v>45181</v>
      </c>
      <c r="B1194" s="66">
        <v>322.81553398058253</v>
      </c>
      <c r="C1194" s="66">
        <v>289.93288590604027</v>
      </c>
      <c r="D1194" s="66">
        <v>95.919968615143191</v>
      </c>
      <c r="E1194" s="66">
        <v>384.46398659966496</v>
      </c>
      <c r="F1194" s="66">
        <v>135.04937575991224</v>
      </c>
    </row>
    <row r="1195" spans="1:6" x14ac:dyDescent="0.3">
      <c r="A1195" s="54">
        <v>45182</v>
      </c>
      <c r="B1195" s="66">
        <v>321.54415164123907</v>
      </c>
      <c r="C1195" s="66">
        <v>288.03789972364785</v>
      </c>
      <c r="D1195" s="66">
        <v>95.821890937622598</v>
      </c>
      <c r="E1195" s="66">
        <v>384.46398659966496</v>
      </c>
      <c r="F1195" s="66">
        <v>134.61641113845971</v>
      </c>
    </row>
    <row r="1196" spans="1:6" x14ac:dyDescent="0.3">
      <c r="A1196" s="54">
        <v>45183</v>
      </c>
      <c r="B1196" s="66">
        <v>325.93619972260751</v>
      </c>
      <c r="C1196" s="66">
        <v>293.17015396762736</v>
      </c>
      <c r="D1196" s="66">
        <v>95.194193801490783</v>
      </c>
      <c r="E1196" s="66">
        <v>392.79731993299828</v>
      </c>
      <c r="F1196" s="66">
        <v>136.66854482370036</v>
      </c>
    </row>
    <row r="1197" spans="1:6" x14ac:dyDescent="0.3">
      <c r="A1197" s="54">
        <v>45184</v>
      </c>
      <c r="B1197" s="66">
        <v>328.2478039759593</v>
      </c>
      <c r="C1197" s="66">
        <v>300.51322542439794</v>
      </c>
      <c r="D1197" s="66">
        <v>96.135739505688505</v>
      </c>
      <c r="E1197" s="66">
        <v>398.57621440536008</v>
      </c>
      <c r="F1197" s="66">
        <v>136.98585451202516</v>
      </c>
    </row>
    <row r="1198" spans="1:6" x14ac:dyDescent="0.3">
      <c r="A1198" s="54">
        <v>45187</v>
      </c>
      <c r="B1198" s="66">
        <v>323.39343504392053</v>
      </c>
      <c r="C1198" s="66">
        <v>293.1306750888275</v>
      </c>
      <c r="D1198" s="66">
        <v>93.644566496665377</v>
      </c>
      <c r="E1198" s="66">
        <v>392.46231155778895</v>
      </c>
      <c r="F1198" s="66">
        <v>135.44082322588301</v>
      </c>
    </row>
    <row r="1199" spans="1:6" x14ac:dyDescent="0.3">
      <c r="A1199" s="54">
        <v>45188</v>
      </c>
      <c r="B1199" s="66">
        <v>325.35829865926951</v>
      </c>
      <c r="C1199" s="66">
        <v>290.88037899723645</v>
      </c>
      <c r="D1199" s="66">
        <v>94.448803452334246</v>
      </c>
      <c r="E1199" s="66">
        <v>386.4321608040201</v>
      </c>
      <c r="F1199" s="66">
        <v>135.3815130037662</v>
      </c>
    </row>
    <row r="1200" spans="1:6" x14ac:dyDescent="0.3">
      <c r="A1200" s="54">
        <v>45189</v>
      </c>
      <c r="B1200" s="66">
        <v>331.94637078132223</v>
      </c>
      <c r="C1200" s="66">
        <v>290.84090011843665</v>
      </c>
      <c r="D1200" s="66">
        <v>97.077285209886242</v>
      </c>
      <c r="E1200" s="66">
        <v>392.88107202680067</v>
      </c>
      <c r="F1200" s="66">
        <v>136.60923460158361</v>
      </c>
    </row>
    <row r="1201" spans="1:6" x14ac:dyDescent="0.3">
      <c r="A1201" s="54">
        <v>45190</v>
      </c>
      <c r="B1201" s="66">
        <v>316.458622283865</v>
      </c>
      <c r="C1201" s="66">
        <v>287.91946308724829</v>
      </c>
      <c r="D1201" s="66">
        <v>96.037661828167913</v>
      </c>
      <c r="E1201" s="66">
        <v>369.89112227805691</v>
      </c>
      <c r="F1201" s="66">
        <v>134.83289344918597</v>
      </c>
    </row>
    <row r="1202" spans="1:6" x14ac:dyDescent="0.3">
      <c r="A1202" s="54">
        <v>45191</v>
      </c>
      <c r="B1202" s="66">
        <v>315.53398058252424</v>
      </c>
      <c r="C1202" s="66">
        <v>289.10382945124354</v>
      </c>
      <c r="D1202" s="66">
        <v>96.116123970184404</v>
      </c>
      <c r="E1202" s="66">
        <v>375.41876046901172</v>
      </c>
      <c r="F1202" s="66">
        <v>134.41475638326267</v>
      </c>
    </row>
    <row r="1203" spans="1:6" x14ac:dyDescent="0.3">
      <c r="A1203" s="54">
        <v>45194</v>
      </c>
      <c r="B1203" s="66">
        <v>315.18723994452154</v>
      </c>
      <c r="C1203" s="66">
        <v>281.60284247927353</v>
      </c>
      <c r="D1203" s="66">
        <v>95.331502550019621</v>
      </c>
      <c r="E1203" s="66">
        <v>362.8140703517588</v>
      </c>
      <c r="F1203" s="66">
        <v>133.57848225141603</v>
      </c>
    </row>
    <row r="1204" spans="1:6" x14ac:dyDescent="0.3">
      <c r="A1204" s="54">
        <v>45195</v>
      </c>
      <c r="B1204" s="66">
        <v>313.33795654184007</v>
      </c>
      <c r="C1204" s="66">
        <v>277.53651796288983</v>
      </c>
      <c r="D1204" s="66">
        <v>91.996861514319335</v>
      </c>
      <c r="E1204" s="66">
        <v>357.41206030150755</v>
      </c>
      <c r="F1204" s="66">
        <v>132.76593220841613</v>
      </c>
    </row>
    <row r="1205" spans="1:6" x14ac:dyDescent="0.3">
      <c r="A1205" s="54">
        <v>45196</v>
      </c>
      <c r="B1205" s="66">
        <v>315.18723994452154</v>
      </c>
      <c r="C1205" s="66">
        <v>275.83892617449663</v>
      </c>
      <c r="D1205" s="66">
        <v>91.604550804236965</v>
      </c>
      <c r="E1205" s="66">
        <v>355.23450586264653</v>
      </c>
      <c r="F1205" s="66">
        <v>132.53165683105485</v>
      </c>
    </row>
    <row r="1206" spans="1:6" x14ac:dyDescent="0.3">
      <c r="A1206" s="54">
        <v>45197</v>
      </c>
      <c r="B1206" s="66">
        <v>321.65973185390664</v>
      </c>
      <c r="C1206" s="66">
        <v>278.72088432688508</v>
      </c>
      <c r="D1206" s="66">
        <v>90.643389564535113</v>
      </c>
      <c r="E1206" s="66">
        <v>360.09212730318256</v>
      </c>
      <c r="F1206" s="66">
        <v>133.00317309688324</v>
      </c>
    </row>
    <row r="1207" spans="1:6" x14ac:dyDescent="0.3">
      <c r="A1207" s="54">
        <v>45198</v>
      </c>
      <c r="B1207" s="66">
        <v>323.27785483125291</v>
      </c>
      <c r="C1207" s="66">
        <v>282.8266877220687</v>
      </c>
      <c r="D1207" s="66">
        <v>91.506473126716358</v>
      </c>
      <c r="E1207" s="66">
        <v>362.18592964824114</v>
      </c>
      <c r="F1207" s="66">
        <v>133.5132410070876</v>
      </c>
    </row>
    <row r="1208" spans="1:6" x14ac:dyDescent="0.3">
      <c r="A1208" s="54">
        <v>45201</v>
      </c>
      <c r="B1208" s="66">
        <v>326.86084142394827</v>
      </c>
      <c r="C1208" s="66">
        <v>282.23450454007104</v>
      </c>
      <c r="D1208" s="66">
        <v>91.506473126716358</v>
      </c>
      <c r="E1208" s="66">
        <v>361.34840871021771</v>
      </c>
      <c r="F1208" s="66">
        <v>132.14020936508408</v>
      </c>
    </row>
    <row r="1209" spans="1:6" x14ac:dyDescent="0.3">
      <c r="A1209" s="54">
        <v>45202</v>
      </c>
      <c r="B1209" s="66">
        <v>325.01155802126675</v>
      </c>
      <c r="C1209" s="66">
        <v>278.44453217528621</v>
      </c>
      <c r="D1209" s="66">
        <v>90.56492742251865</v>
      </c>
      <c r="E1209" s="66">
        <v>357.11892797319933</v>
      </c>
      <c r="F1209" s="66">
        <v>130.69007443432875</v>
      </c>
    </row>
    <row r="1210" spans="1:6" x14ac:dyDescent="0.3">
      <c r="A1210" s="54">
        <v>45203</v>
      </c>
      <c r="B1210" s="66">
        <v>327.3231622746186</v>
      </c>
      <c r="C1210" s="66">
        <v>281.28701144887486</v>
      </c>
      <c r="D1210" s="66">
        <v>90.545311887014506</v>
      </c>
      <c r="E1210" s="66">
        <v>362.43718592964825</v>
      </c>
      <c r="F1210" s="66">
        <v>130.50621274576673</v>
      </c>
    </row>
    <row r="1211" spans="1:6" x14ac:dyDescent="0.3">
      <c r="A1211" s="54">
        <v>45204</v>
      </c>
      <c r="B1211" s="66">
        <v>326.86084142394827</v>
      </c>
      <c r="C1211" s="66">
        <v>284.48480063166204</v>
      </c>
      <c r="D1211" s="66">
        <v>90.172616712436252</v>
      </c>
      <c r="E1211" s="66">
        <v>362.60469011725291</v>
      </c>
      <c r="F1211" s="66">
        <v>130.87097061178494</v>
      </c>
    </row>
    <row r="1212" spans="1:6" x14ac:dyDescent="0.3">
      <c r="A1212" s="54">
        <v>45205</v>
      </c>
      <c r="B1212" s="66">
        <v>330.79056865464634</v>
      </c>
      <c r="C1212" s="66">
        <v>288.07737860244771</v>
      </c>
      <c r="D1212" s="66">
        <v>90.388387602981567</v>
      </c>
      <c r="E1212" s="66">
        <v>367.75544388609711</v>
      </c>
      <c r="F1212" s="66">
        <v>131.94448563209872</v>
      </c>
    </row>
    <row r="1213" spans="1:6" x14ac:dyDescent="0.3">
      <c r="A1213" s="54">
        <v>45208</v>
      </c>
      <c r="B1213" s="66">
        <v>327.09200184928341</v>
      </c>
      <c r="C1213" s="66">
        <v>280.5763916304777</v>
      </c>
      <c r="D1213" s="66">
        <v>89.741074931345636</v>
      </c>
      <c r="E1213" s="66">
        <v>361.76716917922948</v>
      </c>
      <c r="F1213" s="66">
        <v>131.60641736603304</v>
      </c>
    </row>
    <row r="1214" spans="1:6" x14ac:dyDescent="0.3">
      <c r="A1214" s="54">
        <v>45209</v>
      </c>
      <c r="B1214" s="66">
        <v>336.68515950069354</v>
      </c>
      <c r="C1214" s="66">
        <v>289.57757599684169</v>
      </c>
      <c r="D1214" s="66">
        <v>91.369164378187534</v>
      </c>
      <c r="E1214" s="66">
        <v>372.19430485762143</v>
      </c>
      <c r="F1214" s="66">
        <v>134.18344651700721</v>
      </c>
    </row>
    <row r="1215" spans="1:6" x14ac:dyDescent="0.3">
      <c r="A1215" s="54">
        <v>45210</v>
      </c>
      <c r="B1215" s="66">
        <v>337.0319001386963</v>
      </c>
      <c r="C1215" s="66">
        <v>270.86458744571655</v>
      </c>
      <c r="D1215" s="66">
        <v>92.506865437426441</v>
      </c>
      <c r="E1215" s="66">
        <v>366.62479061976552</v>
      </c>
      <c r="F1215" s="66">
        <v>134.38510127220428</v>
      </c>
    </row>
    <row r="1216" spans="1:6" x14ac:dyDescent="0.3">
      <c r="A1216" s="54">
        <v>45211</v>
      </c>
      <c r="B1216" s="66">
        <v>340.96162736939436</v>
      </c>
      <c r="C1216" s="66">
        <v>266.48243189893407</v>
      </c>
      <c r="D1216" s="66">
        <v>92.389172224401733</v>
      </c>
      <c r="E1216" s="66">
        <v>361.34840871021771</v>
      </c>
      <c r="F1216" s="66">
        <v>134.52448029417872</v>
      </c>
    </row>
    <row r="1217" spans="1:6" x14ac:dyDescent="0.3">
      <c r="A1217" s="54">
        <v>45212</v>
      </c>
      <c r="B1217" s="66">
        <v>343.50439204808134</v>
      </c>
      <c r="C1217" s="66">
        <v>260.79747335175682</v>
      </c>
      <c r="D1217" s="66">
        <v>91.271086700666942</v>
      </c>
      <c r="E1217" s="66">
        <v>357.16080402010044</v>
      </c>
      <c r="F1217" s="66">
        <v>133.20482785208031</v>
      </c>
    </row>
    <row r="1218" spans="1:6" x14ac:dyDescent="0.3">
      <c r="A1218" s="54">
        <v>45215</v>
      </c>
      <c r="B1218" s="66">
        <v>344.89135460009248</v>
      </c>
      <c r="C1218" s="66">
        <v>263.36360047374654</v>
      </c>
      <c r="D1218" s="66">
        <v>91.898783836798742</v>
      </c>
      <c r="E1218" s="66">
        <v>356.74204355108878</v>
      </c>
      <c r="F1218" s="66">
        <v>133.50730998487589</v>
      </c>
    </row>
    <row r="1219" spans="1:6" x14ac:dyDescent="0.3">
      <c r="A1219" s="54">
        <v>45216</v>
      </c>
      <c r="B1219" s="66">
        <v>339.34350439204815</v>
      </c>
      <c r="C1219" s="66">
        <v>263.87682589814443</v>
      </c>
      <c r="D1219" s="66">
        <v>91.506473126716358</v>
      </c>
      <c r="E1219" s="66">
        <v>353.643216080402</v>
      </c>
      <c r="F1219" s="66">
        <v>133.37682749621897</v>
      </c>
    </row>
    <row r="1220" spans="1:6" x14ac:dyDescent="0.3">
      <c r="A1220" s="54">
        <v>45217</v>
      </c>
      <c r="B1220" s="66">
        <v>333.68007397133613</v>
      </c>
      <c r="C1220" s="66">
        <v>263.60047374654562</v>
      </c>
      <c r="D1220" s="66">
        <v>90.97685366810515</v>
      </c>
      <c r="E1220" s="66">
        <v>353.0150753768844</v>
      </c>
      <c r="F1220" s="66">
        <v>131.97117523205125</v>
      </c>
    </row>
    <row r="1221" spans="1:6" x14ac:dyDescent="0.3">
      <c r="A1221" s="54">
        <v>45218</v>
      </c>
      <c r="B1221" s="66">
        <v>329.51918631530287</v>
      </c>
      <c r="C1221" s="66">
        <v>264.74536123174101</v>
      </c>
      <c r="D1221" s="66">
        <v>89.858768144370345</v>
      </c>
      <c r="E1221" s="66">
        <v>351.75879396984919</v>
      </c>
      <c r="F1221" s="66">
        <v>130.40241985706237</v>
      </c>
    </row>
    <row r="1222" spans="1:6" x14ac:dyDescent="0.3">
      <c r="A1222" s="54">
        <v>45219</v>
      </c>
      <c r="B1222" s="66">
        <v>328.71012482662968</v>
      </c>
      <c r="C1222" s="66">
        <v>262.13975523095144</v>
      </c>
      <c r="D1222" s="66">
        <v>87.48528834837191</v>
      </c>
      <c r="E1222" s="66">
        <v>346.35678391959794</v>
      </c>
      <c r="F1222" s="66">
        <v>128.62311319355894</v>
      </c>
    </row>
    <row r="1223" spans="1:6" x14ac:dyDescent="0.3">
      <c r="A1223" s="54">
        <v>45222</v>
      </c>
      <c r="B1223" s="66">
        <v>330.67498844197877</v>
      </c>
      <c r="C1223" s="66">
        <v>264.27161468614287</v>
      </c>
      <c r="D1223" s="66">
        <v>85.876814437034142</v>
      </c>
      <c r="E1223" s="66">
        <v>352.0100502512563</v>
      </c>
      <c r="F1223" s="66">
        <v>128.46001008273777</v>
      </c>
    </row>
    <row r="1224" spans="1:6" x14ac:dyDescent="0.3">
      <c r="A1224" s="54">
        <v>45223</v>
      </c>
      <c r="B1224" s="66">
        <v>329.28802588996763</v>
      </c>
      <c r="C1224" s="66">
        <v>268.85116462692457</v>
      </c>
      <c r="D1224" s="66">
        <v>85.013730874852897</v>
      </c>
      <c r="E1224" s="66">
        <v>361.80904522613059</v>
      </c>
      <c r="F1224" s="66">
        <v>129.02642270395305</v>
      </c>
    </row>
    <row r="1225" spans="1:6" x14ac:dyDescent="0.3">
      <c r="A1225" s="54">
        <v>45224</v>
      </c>
      <c r="B1225" s="66">
        <v>328.82570503929725</v>
      </c>
      <c r="C1225" s="66">
        <v>268.10106592972761</v>
      </c>
      <c r="D1225" s="66">
        <v>84.719497842291091</v>
      </c>
      <c r="E1225" s="66">
        <v>371.94304857621438</v>
      </c>
      <c r="F1225" s="66">
        <v>129.07980190385814</v>
      </c>
    </row>
    <row r="1226" spans="1:6" x14ac:dyDescent="0.3">
      <c r="A1226" s="54">
        <v>45225</v>
      </c>
      <c r="B1226" s="66">
        <v>327.09200184928341</v>
      </c>
      <c r="C1226" s="66">
        <v>263.87682589814443</v>
      </c>
      <c r="D1226" s="66">
        <v>83.758336602589253</v>
      </c>
      <c r="E1226" s="66">
        <v>364.07035175879395</v>
      </c>
      <c r="F1226" s="66">
        <v>128.46594110494945</v>
      </c>
    </row>
    <row r="1227" spans="1:6" x14ac:dyDescent="0.3">
      <c r="A1227" s="54">
        <v>45226</v>
      </c>
      <c r="B1227" s="66">
        <v>326.62968099861308</v>
      </c>
      <c r="C1227" s="66">
        <v>261.11330438215555</v>
      </c>
      <c r="D1227" s="66">
        <v>82.895253040408008</v>
      </c>
      <c r="E1227" s="66">
        <v>366.16415410385258</v>
      </c>
      <c r="F1227" s="66">
        <v>127.39242608463567</v>
      </c>
    </row>
    <row r="1228" spans="1:6" x14ac:dyDescent="0.3">
      <c r="A1228" s="54">
        <v>45229</v>
      </c>
      <c r="B1228" s="66">
        <v>325.70503929727232</v>
      </c>
      <c r="C1228" s="66">
        <v>264.90327674694038</v>
      </c>
      <c r="D1228" s="66">
        <v>82.287171439780309</v>
      </c>
      <c r="E1228" s="66">
        <v>366.91792294807368</v>
      </c>
      <c r="F1228" s="66">
        <v>127.84911479493492</v>
      </c>
    </row>
    <row r="1229" spans="1:6" x14ac:dyDescent="0.3">
      <c r="A1229" s="54">
        <v>45230</v>
      </c>
      <c r="B1229" s="66">
        <v>329.9815071659732</v>
      </c>
      <c r="C1229" s="66">
        <v>266.28503750493485</v>
      </c>
      <c r="D1229" s="66">
        <v>82.679482149862693</v>
      </c>
      <c r="E1229" s="66">
        <v>368.42546063651588</v>
      </c>
      <c r="F1229" s="66">
        <v>128.60235461581806</v>
      </c>
    </row>
    <row r="1230" spans="1:6" x14ac:dyDescent="0.3">
      <c r="A1230" s="54">
        <v>45231</v>
      </c>
      <c r="B1230" s="66">
        <v>331.94637078132223</v>
      </c>
      <c r="C1230" s="66">
        <v>266.60086853533357</v>
      </c>
      <c r="D1230" s="66">
        <v>83.444488034523346</v>
      </c>
      <c r="E1230" s="66">
        <v>371.39865996649911</v>
      </c>
      <c r="F1230" s="66">
        <v>129.4653183476172</v>
      </c>
    </row>
    <row r="1231" spans="1:6" x14ac:dyDescent="0.3">
      <c r="A1231" s="54">
        <v>45232</v>
      </c>
      <c r="B1231" s="66">
        <v>350.5547850208045</v>
      </c>
      <c r="C1231" s="66">
        <v>276.78641926569287</v>
      </c>
      <c r="D1231" s="66">
        <v>85.602196939976466</v>
      </c>
      <c r="E1231" s="66">
        <v>380.9045226130653</v>
      </c>
      <c r="F1231" s="66">
        <v>131.51152101064619</v>
      </c>
    </row>
    <row r="1232" spans="1:6" x14ac:dyDescent="0.3">
      <c r="A1232" s="54">
        <v>45233</v>
      </c>
      <c r="B1232" s="66">
        <v>356.79611650485435</v>
      </c>
      <c r="C1232" s="66">
        <v>277.45756020529012</v>
      </c>
      <c r="D1232" s="66">
        <v>87.799136916437831</v>
      </c>
      <c r="E1232" s="66">
        <v>379.94137353433831</v>
      </c>
      <c r="F1232" s="66">
        <v>131.73986536579579</v>
      </c>
    </row>
    <row r="1233" spans="1:6" x14ac:dyDescent="0.3">
      <c r="A1233" s="54">
        <v>45236</v>
      </c>
      <c r="B1233" s="66">
        <v>360.49468331021728</v>
      </c>
      <c r="C1233" s="66">
        <v>275.24674299249898</v>
      </c>
      <c r="D1233" s="66">
        <v>87.701059238917239</v>
      </c>
      <c r="E1233" s="66">
        <v>379.48073701842543</v>
      </c>
      <c r="F1233" s="66">
        <v>131.52634856617539</v>
      </c>
    </row>
    <row r="1234" spans="1:6" x14ac:dyDescent="0.3">
      <c r="A1234" s="54">
        <v>45237</v>
      </c>
      <c r="B1234" s="66">
        <v>359.33888118354133</v>
      </c>
      <c r="C1234" s="66">
        <v>275.36517962889855</v>
      </c>
      <c r="D1234" s="66">
        <v>86.622204786190665</v>
      </c>
      <c r="E1234" s="66">
        <v>379.94137353433831</v>
      </c>
      <c r="F1234" s="66">
        <v>131.31579727766081</v>
      </c>
    </row>
    <row r="1235" spans="1:6" x14ac:dyDescent="0.3">
      <c r="A1235" s="54">
        <v>45238</v>
      </c>
      <c r="B1235" s="66">
        <v>363.26860841423951</v>
      </c>
      <c r="C1235" s="66">
        <v>277.73391235688905</v>
      </c>
      <c r="D1235" s="66">
        <v>86.994899960768933</v>
      </c>
      <c r="E1235" s="66">
        <v>387.56281407035175</v>
      </c>
      <c r="F1235" s="66">
        <v>131.68945167699653</v>
      </c>
    </row>
    <row r="1236" spans="1:6" x14ac:dyDescent="0.3">
      <c r="A1236" s="54">
        <v>45239</v>
      </c>
      <c r="B1236" s="66">
        <v>365.23347202958854</v>
      </c>
      <c r="C1236" s="66">
        <v>282.03711014607183</v>
      </c>
      <c r="D1236" s="66">
        <v>87.171439780306002</v>
      </c>
      <c r="E1236" s="66">
        <v>392.50418760469006</v>
      </c>
      <c r="F1236" s="66">
        <v>132.79558731947452</v>
      </c>
    </row>
    <row r="1237" spans="1:6" x14ac:dyDescent="0.3">
      <c r="A1237" s="54">
        <v>45240</v>
      </c>
      <c r="B1237" s="66">
        <v>363.73092926490983</v>
      </c>
      <c r="C1237" s="66">
        <v>271.25937623371493</v>
      </c>
      <c r="D1237" s="66">
        <v>85.876814437034142</v>
      </c>
      <c r="E1237" s="66">
        <v>386.39028475711893</v>
      </c>
      <c r="F1237" s="66">
        <v>131.46407283295275</v>
      </c>
    </row>
    <row r="1238" spans="1:6" x14ac:dyDescent="0.3">
      <c r="A1238" s="54">
        <v>45243</v>
      </c>
      <c r="B1238" s="66">
        <v>371.01248266296813</v>
      </c>
      <c r="C1238" s="66">
        <v>271.81208053691273</v>
      </c>
      <c r="D1238" s="66">
        <v>86.563358179678318</v>
      </c>
      <c r="E1238" s="66">
        <v>389.02847571189278</v>
      </c>
      <c r="F1238" s="66">
        <v>132.44565700898551</v>
      </c>
    </row>
    <row r="1239" spans="1:6" x14ac:dyDescent="0.3">
      <c r="A1239" s="54">
        <v>45244</v>
      </c>
      <c r="B1239" s="66">
        <v>374.47988904299586</v>
      </c>
      <c r="C1239" s="66">
        <v>279.07619423608367</v>
      </c>
      <c r="D1239" s="66">
        <v>89.603766182816784</v>
      </c>
      <c r="E1239" s="66">
        <v>400</v>
      </c>
      <c r="F1239" s="66">
        <v>134.21903265027728</v>
      </c>
    </row>
    <row r="1240" spans="1:6" x14ac:dyDescent="0.3">
      <c r="A1240" s="54">
        <v>45245</v>
      </c>
      <c r="B1240" s="66">
        <v>376.09801202034208</v>
      </c>
      <c r="C1240" s="66">
        <v>283.85313857086459</v>
      </c>
      <c r="D1240" s="66">
        <v>91.604550804236965</v>
      </c>
      <c r="E1240" s="66">
        <v>404.31323283082071</v>
      </c>
      <c r="F1240" s="66">
        <v>134.78841078259839</v>
      </c>
    </row>
    <row r="1241" spans="1:6" x14ac:dyDescent="0.3">
      <c r="A1241" s="54">
        <v>45246</v>
      </c>
      <c r="B1241" s="66">
        <v>375.98243180767452</v>
      </c>
      <c r="C1241" s="66">
        <v>278.76036320568494</v>
      </c>
      <c r="D1241" s="66">
        <v>90.113770105923891</v>
      </c>
      <c r="E1241" s="66">
        <v>402.63819095477385</v>
      </c>
      <c r="F1241" s="66">
        <v>133.82461967320069</v>
      </c>
    </row>
    <row r="1242" spans="1:6" x14ac:dyDescent="0.3">
      <c r="A1242" s="54">
        <v>45247</v>
      </c>
      <c r="B1242" s="66">
        <v>380.95238095238096</v>
      </c>
      <c r="C1242" s="66">
        <v>280.93170153967628</v>
      </c>
      <c r="D1242" s="66">
        <v>90.525696351510405</v>
      </c>
      <c r="E1242" s="66">
        <v>402.97319932998317</v>
      </c>
      <c r="F1242" s="66">
        <v>135.17392722635745</v>
      </c>
    </row>
    <row r="1243" spans="1:6" x14ac:dyDescent="0.3">
      <c r="A1243" s="54">
        <v>45250</v>
      </c>
      <c r="B1243" s="66">
        <v>383.72630605640319</v>
      </c>
      <c r="C1243" s="66">
        <v>283.33991314646664</v>
      </c>
      <c r="D1243" s="66">
        <v>91.604550804236965</v>
      </c>
      <c r="E1243" s="66">
        <v>406.5326633165829</v>
      </c>
      <c r="F1243" s="66">
        <v>135.30440971501437</v>
      </c>
    </row>
    <row r="1244" spans="1:6" x14ac:dyDescent="0.3">
      <c r="A1244" s="54">
        <v>45251</v>
      </c>
      <c r="B1244" s="66">
        <v>381.53028201571897</v>
      </c>
      <c r="C1244" s="66">
        <v>277.97078562968812</v>
      </c>
      <c r="D1244" s="66">
        <v>90.035307963907414</v>
      </c>
      <c r="E1244" s="66">
        <v>408.33333333333331</v>
      </c>
      <c r="F1244" s="66">
        <v>135.18282375967499</v>
      </c>
    </row>
    <row r="1245" spans="1:6" x14ac:dyDescent="0.3">
      <c r="A1245" s="54">
        <v>45252</v>
      </c>
      <c r="B1245" s="66">
        <v>387.54045307443369</v>
      </c>
      <c r="C1245" s="66">
        <v>281.20805369127515</v>
      </c>
      <c r="D1245" s="66">
        <v>89.368379756767368</v>
      </c>
      <c r="E1245" s="66">
        <v>413.31658291457279</v>
      </c>
      <c r="F1245" s="66">
        <v>135.59502980338664</v>
      </c>
    </row>
    <row r="1246" spans="1:6" x14ac:dyDescent="0.3">
      <c r="A1246" s="54">
        <v>45253</v>
      </c>
      <c r="B1246" s="66">
        <v>383.84188626907076</v>
      </c>
      <c r="C1246" s="66">
        <v>280.93170153967628</v>
      </c>
      <c r="D1246" s="66">
        <v>88.505296194586109</v>
      </c>
      <c r="E1246" s="66">
        <v>410.34338358458956</v>
      </c>
      <c r="F1246" s="66">
        <v>135.95978766940485</v>
      </c>
    </row>
    <row r="1247" spans="1:6" x14ac:dyDescent="0.3">
      <c r="A1247" s="54">
        <v>45254</v>
      </c>
      <c r="B1247" s="66">
        <v>388.34951456310682</v>
      </c>
      <c r="C1247" s="66">
        <v>279.07619423608367</v>
      </c>
      <c r="D1247" s="66">
        <v>88.191447626520215</v>
      </c>
      <c r="E1247" s="66">
        <v>408.5427135678392</v>
      </c>
      <c r="F1247" s="66">
        <v>136.40757984638654</v>
      </c>
    </row>
    <row r="1248" spans="1:6" x14ac:dyDescent="0.3">
      <c r="A1248" s="54">
        <v>45257</v>
      </c>
      <c r="B1248" s="66">
        <v>389.62089690245034</v>
      </c>
      <c r="C1248" s="66">
        <v>275.28622187129884</v>
      </c>
      <c r="D1248" s="66">
        <v>87.622597096900762</v>
      </c>
      <c r="E1248" s="66">
        <v>408.50083752093803</v>
      </c>
      <c r="F1248" s="66">
        <v>135.94199460276982</v>
      </c>
    </row>
    <row r="1249" spans="1:6" x14ac:dyDescent="0.3">
      <c r="A1249" s="54">
        <v>45258</v>
      </c>
      <c r="B1249" s="66">
        <v>388.81183541377715</v>
      </c>
      <c r="C1249" s="66">
        <v>270.2329253849191</v>
      </c>
      <c r="D1249" s="66">
        <v>87.053746567281294</v>
      </c>
      <c r="E1249" s="66">
        <v>400.29313232830816</v>
      </c>
      <c r="F1249" s="66">
        <v>135.53571958126983</v>
      </c>
    </row>
    <row r="1250" spans="1:6" x14ac:dyDescent="0.3">
      <c r="A1250" s="54">
        <v>45259</v>
      </c>
      <c r="B1250" s="66">
        <v>387.65603328710125</v>
      </c>
      <c r="C1250" s="66">
        <v>272.6016581129096</v>
      </c>
      <c r="D1250" s="66">
        <v>88.681836014123192</v>
      </c>
      <c r="E1250" s="66">
        <v>397.19430485762143</v>
      </c>
      <c r="F1250" s="66">
        <v>136.14661486907269</v>
      </c>
    </row>
    <row r="1251" spans="1:6" x14ac:dyDescent="0.3">
      <c r="A1251" s="54">
        <v>45260</v>
      </c>
      <c r="B1251" s="66">
        <v>382.10818307905691</v>
      </c>
      <c r="C1251" s="66">
        <v>277.41808132649032</v>
      </c>
      <c r="D1251" s="66">
        <v>87.995292271479016</v>
      </c>
      <c r="E1251" s="66">
        <v>398.70184254606363</v>
      </c>
      <c r="F1251" s="66">
        <v>136.89095815663831</v>
      </c>
    </row>
    <row r="1252" spans="1:6" x14ac:dyDescent="0.3">
      <c r="A1252" s="54">
        <v>45261</v>
      </c>
      <c r="B1252" s="66">
        <v>380.0277392510402</v>
      </c>
      <c r="C1252" s="66">
        <v>276.03632056849585</v>
      </c>
      <c r="D1252" s="66">
        <v>88.583758336602585</v>
      </c>
      <c r="E1252" s="66">
        <v>401.00502512562809</v>
      </c>
      <c r="F1252" s="66">
        <v>138.25212775421844</v>
      </c>
    </row>
    <row r="1253" spans="1:6" x14ac:dyDescent="0.3">
      <c r="A1253" s="54">
        <v>45264</v>
      </c>
      <c r="B1253" s="66">
        <v>377.83171521035598</v>
      </c>
      <c r="C1253" s="66">
        <v>275.83892617449663</v>
      </c>
      <c r="D1253" s="66">
        <v>88.936837975676752</v>
      </c>
      <c r="E1253" s="66">
        <v>401.46566164154109</v>
      </c>
      <c r="F1253" s="66">
        <v>138.12757628777319</v>
      </c>
    </row>
    <row r="1254" spans="1:6" x14ac:dyDescent="0.3">
      <c r="A1254" s="54">
        <v>45265</v>
      </c>
      <c r="B1254" s="66">
        <v>387.54045307443369</v>
      </c>
      <c r="C1254" s="66">
        <v>281.56336360047374</v>
      </c>
      <c r="D1254" s="66">
        <v>89.996076892899197</v>
      </c>
      <c r="E1254" s="66">
        <v>404.77386934673365</v>
      </c>
      <c r="F1254" s="66">
        <v>138.67323033124762</v>
      </c>
    </row>
    <row r="1255" spans="1:6" x14ac:dyDescent="0.3">
      <c r="A1255" s="54">
        <v>45266</v>
      </c>
      <c r="B1255" s="66">
        <v>389.62089690245034</v>
      </c>
      <c r="C1255" s="66">
        <v>283.69522305566522</v>
      </c>
      <c r="D1255" s="66">
        <v>92.781482934484117</v>
      </c>
      <c r="E1255" s="66">
        <v>409.7989949748744</v>
      </c>
      <c r="F1255" s="66">
        <v>139.39681504107233</v>
      </c>
    </row>
    <row r="1256" spans="1:6" x14ac:dyDescent="0.3">
      <c r="A1256" s="54">
        <v>45267</v>
      </c>
      <c r="B1256" s="66">
        <v>389.50531668978272</v>
      </c>
      <c r="C1256" s="66">
        <v>282.51085669166997</v>
      </c>
      <c r="D1256" s="66">
        <v>91.977245978815219</v>
      </c>
      <c r="E1256" s="66">
        <v>409.00335008375208</v>
      </c>
      <c r="F1256" s="66">
        <v>139.01722961952493</v>
      </c>
    </row>
    <row r="1257" spans="1:6" x14ac:dyDescent="0.3">
      <c r="A1257" s="54">
        <v>45268</v>
      </c>
      <c r="B1257" s="66">
        <v>393.78178455848359</v>
      </c>
      <c r="C1257" s="66">
        <v>291.78839320963283</v>
      </c>
      <c r="D1257" s="66">
        <v>92.487249901922326</v>
      </c>
      <c r="E1257" s="66">
        <v>415.0753768844221</v>
      </c>
      <c r="F1257" s="66">
        <v>140.04922748435692</v>
      </c>
    </row>
    <row r="1258" spans="1:6" x14ac:dyDescent="0.3">
      <c r="A1258" s="54">
        <v>45271</v>
      </c>
      <c r="B1258" s="66">
        <v>397.36477115117896</v>
      </c>
      <c r="C1258" s="66">
        <v>292.14370311883141</v>
      </c>
      <c r="D1258" s="66">
        <v>92.604943114947048</v>
      </c>
      <c r="E1258" s="66">
        <v>418.29983249581238</v>
      </c>
      <c r="F1258" s="66">
        <v>140.47626108359776</v>
      </c>
    </row>
    <row r="1259" spans="1:6" x14ac:dyDescent="0.3">
      <c r="A1259" s="54">
        <v>45272</v>
      </c>
      <c r="B1259" s="66">
        <v>395.86222838650025</v>
      </c>
      <c r="C1259" s="66">
        <v>289.61705487564149</v>
      </c>
      <c r="D1259" s="66">
        <v>91.859552765790511</v>
      </c>
      <c r="E1259" s="66">
        <v>420.74958123953098</v>
      </c>
      <c r="F1259" s="66">
        <v>140.18564099522555</v>
      </c>
    </row>
    <row r="1260" spans="1:6" x14ac:dyDescent="0.3">
      <c r="A1260" s="54">
        <v>45273</v>
      </c>
      <c r="B1260" s="66">
        <v>391.81692094313456</v>
      </c>
      <c r="C1260" s="66">
        <v>289.97236478484012</v>
      </c>
      <c r="D1260" s="66">
        <v>91.192624558650465</v>
      </c>
      <c r="E1260" s="66">
        <v>424.41373534338356</v>
      </c>
      <c r="F1260" s="66">
        <v>140.10853770647373</v>
      </c>
    </row>
    <row r="1261" spans="1:6" x14ac:dyDescent="0.3">
      <c r="A1261" s="54">
        <v>45274</v>
      </c>
      <c r="B1261" s="66">
        <v>382.80166435506243</v>
      </c>
      <c r="C1261" s="66">
        <v>294.82826687722064</v>
      </c>
      <c r="D1261" s="66">
        <v>94.919576304433122</v>
      </c>
      <c r="E1261" s="66">
        <v>422.31993299832499</v>
      </c>
      <c r="F1261" s="66">
        <v>141.32736277097356</v>
      </c>
    </row>
    <row r="1262" spans="1:6" x14ac:dyDescent="0.3">
      <c r="A1262" s="54">
        <v>45275</v>
      </c>
      <c r="B1262" s="66">
        <v>378.52519648636155</v>
      </c>
      <c r="C1262" s="66">
        <v>295.45992893801815</v>
      </c>
      <c r="D1262" s="66">
        <v>94.684189878383691</v>
      </c>
      <c r="E1262" s="66">
        <v>423.68090452261305</v>
      </c>
      <c r="F1262" s="66">
        <v>141.33922481539693</v>
      </c>
    </row>
    <row r="1263" spans="1:6" x14ac:dyDescent="0.3">
      <c r="A1263" s="54">
        <v>45278</v>
      </c>
      <c r="B1263" s="66">
        <v>365.58021266759135</v>
      </c>
      <c r="C1263" s="66">
        <v>292.85432293722857</v>
      </c>
      <c r="D1263" s="66">
        <v>94.62534327187133</v>
      </c>
      <c r="E1263" s="66">
        <v>418.0904522613065</v>
      </c>
      <c r="F1263" s="66">
        <v>140.9566738827437</v>
      </c>
    </row>
    <row r="1264" spans="1:6" x14ac:dyDescent="0.3">
      <c r="A1264" s="54">
        <v>45279</v>
      </c>
      <c r="B1264" s="66">
        <v>366.38927415626449</v>
      </c>
      <c r="C1264" s="66">
        <v>294.31504145282275</v>
      </c>
      <c r="D1264" s="66">
        <v>93.409180070615932</v>
      </c>
      <c r="E1264" s="66">
        <v>418.04857621440539</v>
      </c>
      <c r="F1264" s="66">
        <v>141.46674179294803</v>
      </c>
    </row>
    <row r="1265" spans="1:6" x14ac:dyDescent="0.3">
      <c r="A1265" s="54">
        <v>45280</v>
      </c>
      <c r="B1265" s="66">
        <v>363.26860841423951</v>
      </c>
      <c r="C1265" s="66">
        <v>294.86774575602055</v>
      </c>
      <c r="D1265" s="66">
        <v>92.801098469988247</v>
      </c>
      <c r="E1265" s="66">
        <v>418.55108877721943</v>
      </c>
      <c r="F1265" s="66">
        <v>141.73363779247353</v>
      </c>
    </row>
    <row r="1266" spans="1:6" x14ac:dyDescent="0.3">
      <c r="A1266" s="54">
        <v>45281</v>
      </c>
      <c r="B1266" s="66">
        <v>354.368932038835</v>
      </c>
      <c r="C1266" s="66">
        <v>293.48598499802603</v>
      </c>
      <c r="D1266" s="66">
        <v>91.565319733228719</v>
      </c>
      <c r="E1266" s="66">
        <v>417.12730318257957</v>
      </c>
      <c r="F1266" s="66">
        <v>141.43708668188964</v>
      </c>
    </row>
    <row r="1267" spans="1:6" x14ac:dyDescent="0.3">
      <c r="A1267" s="54">
        <v>45282</v>
      </c>
      <c r="B1267" s="66">
        <v>352.40406842348591</v>
      </c>
      <c r="C1267" s="66">
        <v>291.23568890643503</v>
      </c>
      <c r="D1267" s="66">
        <v>91.722244017261673</v>
      </c>
      <c r="E1267" s="66">
        <v>406.44891122278057</v>
      </c>
      <c r="F1267" s="66">
        <v>141.632810414875</v>
      </c>
    </row>
    <row r="1268" spans="1:6" x14ac:dyDescent="0.3">
      <c r="A1268" s="54">
        <v>45287</v>
      </c>
      <c r="B1268" s="66">
        <v>351.82616736014791</v>
      </c>
      <c r="C1268" s="66">
        <v>290.32767469403871</v>
      </c>
      <c r="D1268" s="66">
        <v>91.839937230286395</v>
      </c>
      <c r="E1268" s="66">
        <v>404.02010050251249</v>
      </c>
      <c r="F1268" s="66">
        <v>141.9352925476706</v>
      </c>
    </row>
    <row r="1269" spans="1:6" x14ac:dyDescent="0.3">
      <c r="A1269" s="54">
        <v>45288</v>
      </c>
      <c r="B1269" s="66">
        <v>351.82616736014791</v>
      </c>
      <c r="C1269" s="66">
        <v>288.59060402684565</v>
      </c>
      <c r="D1269" s="66">
        <v>91.035700274617497</v>
      </c>
      <c r="E1269" s="66">
        <v>400.08375209380233</v>
      </c>
      <c r="F1269" s="66">
        <v>141.77515494795529</v>
      </c>
    </row>
    <row r="1270" spans="1:6" x14ac:dyDescent="0.3">
      <c r="A1270" s="54">
        <v>45289</v>
      </c>
      <c r="B1270" s="66">
        <v>352.75080906148867</v>
      </c>
      <c r="C1270" s="66">
        <v>289.61705487564149</v>
      </c>
      <c r="D1270" s="66">
        <v>90.859160455080428</v>
      </c>
      <c r="E1270" s="66">
        <v>401.75879396984919</v>
      </c>
      <c r="F1270" s="66">
        <v>142.04501645858664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FAE8-47D4-4480-A00E-CFB3E97B6F1E}">
  <dimension ref="A1"/>
  <sheetViews>
    <sheetView zoomScaleNormal="100" workbookViewId="0">
      <selection activeCell="M22" sqref="M22"/>
    </sheetView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2B9C-4BB7-4B5E-B02D-6B250B8FA229}">
  <dimension ref="A1:F1270"/>
  <sheetViews>
    <sheetView zoomScaleNormal="100" workbookViewId="0">
      <selection activeCell="E13" sqref="E13"/>
    </sheetView>
  </sheetViews>
  <sheetFormatPr defaultColWidth="8.77734375" defaultRowHeight="14.4" x14ac:dyDescent="0.3"/>
  <cols>
    <col min="1" max="1" width="13.44140625" style="61" bestFit="1" customWidth="1"/>
    <col min="2" max="2" width="28.109375" style="61" bestFit="1" customWidth="1"/>
    <col min="3" max="3" width="28.77734375" style="87" bestFit="1" customWidth="1"/>
    <col min="4" max="4" width="27.6640625" style="87" bestFit="1" customWidth="1"/>
    <col min="5" max="5" width="28.33203125" style="87" bestFit="1" customWidth="1"/>
    <col min="6" max="6" width="26.44140625" style="87" bestFit="1" customWidth="1"/>
  </cols>
  <sheetData>
    <row r="1" spans="1:6" x14ac:dyDescent="0.3">
      <c r="A1" s="63" t="s">
        <v>37</v>
      </c>
      <c r="B1" s="63" t="s">
        <v>96</v>
      </c>
      <c r="C1" s="63" t="s">
        <v>97</v>
      </c>
      <c r="D1" s="63" t="s">
        <v>98</v>
      </c>
      <c r="E1" s="63" t="s">
        <v>99</v>
      </c>
      <c r="F1" s="63" t="s">
        <v>100</v>
      </c>
    </row>
    <row r="2" spans="1:6" x14ac:dyDescent="0.3">
      <c r="A2" s="88">
        <v>43467</v>
      </c>
      <c r="B2" s="64"/>
      <c r="C2" s="89"/>
      <c r="D2" s="89"/>
      <c r="E2" s="89"/>
      <c r="F2" s="89"/>
    </row>
    <row r="3" spans="1:6" x14ac:dyDescent="0.3">
      <c r="A3" s="88">
        <v>43468</v>
      </c>
      <c r="B3" s="89">
        <v>-1.0633379565418433E-2</v>
      </c>
      <c r="C3" s="89">
        <v>-3.8097118041847636E-2</v>
      </c>
      <c r="D3" s="89">
        <v>-1.3730874852883402E-2</v>
      </c>
      <c r="E3" s="89">
        <v>-2.8475711892797406E-2</v>
      </c>
      <c r="F3" s="89">
        <v>-9.7565315382105028E-3</v>
      </c>
    </row>
    <row r="4" spans="1:6" x14ac:dyDescent="0.3">
      <c r="A4" s="88">
        <v>43469</v>
      </c>
      <c r="B4" s="89">
        <v>4.4392523364486181E-2</v>
      </c>
      <c r="C4" s="89">
        <v>3.0781859224297149E-2</v>
      </c>
      <c r="D4" s="89">
        <v>4.9721559268098646E-2</v>
      </c>
      <c r="E4" s="89">
        <v>2.9741379310344929E-2</v>
      </c>
      <c r="F4" s="89">
        <v>2.8330138955438365E-2</v>
      </c>
    </row>
    <row r="5" spans="1:6" x14ac:dyDescent="0.3">
      <c r="A5" s="88">
        <v>43472</v>
      </c>
      <c r="B5" s="89">
        <v>2.147651006711393E-2</v>
      </c>
      <c r="C5" s="89">
        <v>-1.7917579135975196E-3</v>
      </c>
      <c r="D5" s="89">
        <v>7.1996968548691826E-3</v>
      </c>
      <c r="E5" s="89">
        <v>-1.1720385098367592E-2</v>
      </c>
      <c r="F5" s="89">
        <v>-1.4561127613722407E-3</v>
      </c>
    </row>
    <row r="6" spans="1:6" x14ac:dyDescent="0.3">
      <c r="A6" s="88">
        <v>43473</v>
      </c>
      <c r="B6" s="89">
        <v>3.0880420499343142E-2</v>
      </c>
      <c r="C6" s="89">
        <v>3.1312325488631922E-2</v>
      </c>
      <c r="D6" s="89">
        <v>1.7682468021068563E-2</v>
      </c>
      <c r="E6" s="89">
        <v>1.6306649724692868E-2</v>
      </c>
      <c r="F6" s="89">
        <v>8.6619225384975129E-3</v>
      </c>
    </row>
    <row r="7" spans="1:6" x14ac:dyDescent="0.3">
      <c r="A7" s="88">
        <v>43474</v>
      </c>
      <c r="B7" s="89">
        <v>2.7193541533885757E-2</v>
      </c>
      <c r="C7" s="89">
        <v>1.1603171533552503E-2</v>
      </c>
      <c r="D7" s="89">
        <v>2.7726432532347505E-2</v>
      </c>
      <c r="E7" s="89">
        <v>2.3546572202542304E-2</v>
      </c>
      <c r="F7" s="89">
        <v>5.3491398004914432E-3</v>
      </c>
    </row>
    <row r="8" spans="1:6" x14ac:dyDescent="0.3">
      <c r="A8" s="88">
        <v>43475</v>
      </c>
      <c r="B8" s="89">
        <v>-3.5160289555326019E-3</v>
      </c>
      <c r="C8" s="89">
        <v>-9.176065761804757E-3</v>
      </c>
      <c r="D8" s="89">
        <v>0</v>
      </c>
      <c r="E8" s="89">
        <v>-2.6465798045602895E-3</v>
      </c>
      <c r="F8" s="89">
        <v>3.3937302272073824E-3</v>
      </c>
    </row>
    <row r="9" spans="1:6" x14ac:dyDescent="0.3">
      <c r="A9" s="88">
        <v>43476</v>
      </c>
      <c r="B9" s="89">
        <v>4.151100041511091E-3</v>
      </c>
      <c r="C9" s="89">
        <v>-3.2799536947712366E-3</v>
      </c>
      <c r="D9" s="89">
        <v>-8.9928057553956831E-3</v>
      </c>
      <c r="E9" s="89">
        <v>1.3268013880383789E-2</v>
      </c>
      <c r="F9" s="89">
        <v>9.1722082091261518E-4</v>
      </c>
    </row>
    <row r="10" spans="1:6" x14ac:dyDescent="0.3">
      <c r="A10" s="88">
        <v>43479</v>
      </c>
      <c r="B10" s="89">
        <v>-4.133939644481277E-3</v>
      </c>
      <c r="C10" s="89">
        <v>-2.5551684088269543E-2</v>
      </c>
      <c r="D10" s="89">
        <v>-2.5408348457350376E-3</v>
      </c>
      <c r="E10" s="89">
        <v>-1.5511684125705028E-2</v>
      </c>
      <c r="F10" s="89">
        <v>-4.8396334478808638E-3</v>
      </c>
    </row>
    <row r="11" spans="1:6" x14ac:dyDescent="0.3">
      <c r="A11" s="88">
        <v>43480</v>
      </c>
      <c r="B11" s="89">
        <v>1.9925280199252882E-2</v>
      </c>
      <c r="C11" s="89">
        <v>-3.5756853396900169E-3</v>
      </c>
      <c r="D11" s="89">
        <v>9.8253275109170153E-3</v>
      </c>
      <c r="E11" s="89">
        <v>1.0845099242889233E-2</v>
      </c>
      <c r="F11" s="89">
        <v>3.4531380391930842E-3</v>
      </c>
    </row>
    <row r="12" spans="1:6" x14ac:dyDescent="0.3">
      <c r="A12" s="88">
        <v>43481</v>
      </c>
      <c r="B12" s="89">
        <v>9.9715099715100841E-3</v>
      </c>
      <c r="C12" s="89">
        <v>-7.3763955342903611E-3</v>
      </c>
      <c r="D12" s="89">
        <v>7.9279279279278869E-3</v>
      </c>
      <c r="E12" s="89">
        <v>-1.0323886639676205E-2</v>
      </c>
      <c r="F12" s="89">
        <v>5.3912993605001163E-3</v>
      </c>
    </row>
    <row r="13" spans="1:6" x14ac:dyDescent="0.3">
      <c r="A13" s="88">
        <v>43482</v>
      </c>
      <c r="B13" s="89">
        <v>2.6193834374368397E-3</v>
      </c>
      <c r="C13" s="89">
        <v>-9.6404900582445358E-3</v>
      </c>
      <c r="D13" s="89">
        <v>-1.2513407222023522E-2</v>
      </c>
      <c r="E13" s="89">
        <v>1.3908774800572843E-2</v>
      </c>
      <c r="F13" s="89">
        <v>3.9932684902605099E-4</v>
      </c>
    </row>
    <row r="14" spans="1:6" x14ac:dyDescent="0.3">
      <c r="A14" s="88">
        <v>43483</v>
      </c>
      <c r="B14" s="89">
        <v>-2.0096463022500899E-4</v>
      </c>
      <c r="C14" s="89">
        <v>2.778341107280468E-2</v>
      </c>
      <c r="D14" s="89">
        <v>1.4120202751629275E-2</v>
      </c>
      <c r="E14" s="89">
        <v>9.4815412547912814E-3</v>
      </c>
      <c r="F14" s="89">
        <v>1.8019559205086515E-2</v>
      </c>
    </row>
    <row r="15" spans="1:6" x14ac:dyDescent="0.3">
      <c r="A15" s="88">
        <v>43486</v>
      </c>
      <c r="B15" s="89">
        <v>1.0050251256281451E-2</v>
      </c>
      <c r="C15" s="89">
        <v>1.5193370165745833E-2</v>
      </c>
      <c r="D15" s="89">
        <v>-1.0710460549803666E-2</v>
      </c>
      <c r="E15" s="89">
        <v>1.9984012789768801E-3</v>
      </c>
      <c r="F15" s="89">
        <v>-1.9325024506371593E-3</v>
      </c>
    </row>
    <row r="16" spans="1:6" x14ac:dyDescent="0.3">
      <c r="A16" s="88">
        <v>43487</v>
      </c>
      <c r="B16" s="89">
        <v>-2.0696517412935322E-2</v>
      </c>
      <c r="C16" s="89">
        <v>-5.8309037900865798E-4</v>
      </c>
      <c r="D16" s="89">
        <v>-9.0220137134608448E-3</v>
      </c>
      <c r="E16" s="89">
        <v>-5.1854806541682397E-3</v>
      </c>
      <c r="F16" s="89">
        <v>-3.5638118756314923E-3</v>
      </c>
    </row>
    <row r="17" spans="1:6" x14ac:dyDescent="0.3">
      <c r="A17" s="88">
        <v>43488</v>
      </c>
      <c r="B17" s="89">
        <v>-1.6053647632594981E-2</v>
      </c>
      <c r="C17" s="89">
        <v>9.7238428626993383E-4</v>
      </c>
      <c r="D17" s="89">
        <v>-1.2381646030589943E-2</v>
      </c>
      <c r="E17" s="89">
        <v>2.0048115477144801E-3</v>
      </c>
      <c r="F17" s="89">
        <v>-5.632374890872417E-4</v>
      </c>
    </row>
    <row r="18" spans="1:6" x14ac:dyDescent="0.3">
      <c r="A18" s="88">
        <v>43489</v>
      </c>
      <c r="B18" s="89">
        <v>2.2717885171416707E-2</v>
      </c>
      <c r="C18" s="89">
        <v>1.9428793471925393E-3</v>
      </c>
      <c r="D18" s="89">
        <v>1.5855457227138631E-2</v>
      </c>
      <c r="E18" s="89">
        <v>1.6006402561024036E-3</v>
      </c>
      <c r="F18" s="89">
        <v>2.1978641269126478E-3</v>
      </c>
    </row>
    <row r="19" spans="1:6" x14ac:dyDescent="0.3">
      <c r="A19" s="88">
        <v>43490</v>
      </c>
      <c r="B19" s="89">
        <v>-1.0702746365105043E-2</v>
      </c>
      <c r="C19" s="89">
        <v>1.2604227263913127E-2</v>
      </c>
      <c r="D19" s="89">
        <v>4.9727767695099852E-2</v>
      </c>
      <c r="E19" s="89">
        <v>7.5908909308828321E-3</v>
      </c>
      <c r="F19" s="89">
        <v>6.1011611887422578E-3</v>
      </c>
    </row>
    <row r="20" spans="1:6" x14ac:dyDescent="0.3">
      <c r="A20" s="88">
        <v>43493</v>
      </c>
      <c r="B20" s="89">
        <v>-2.327005511328839E-2</v>
      </c>
      <c r="C20" s="89">
        <v>-9.3833780160859637E-3</v>
      </c>
      <c r="D20" s="89">
        <v>-4.4951590594745003E-3</v>
      </c>
      <c r="E20" s="89">
        <v>-7.9302141157810979E-4</v>
      </c>
      <c r="F20" s="89">
        <v>-9.6691258663089089E-3</v>
      </c>
    </row>
    <row r="21" spans="1:6" x14ac:dyDescent="0.3">
      <c r="A21" s="88">
        <v>43494</v>
      </c>
      <c r="B21" s="89">
        <v>4.1797283176592259E-3</v>
      </c>
      <c r="C21" s="89">
        <v>4.2528513435144896E-3</v>
      </c>
      <c r="D21" s="89">
        <v>-1.0420284821118469E-2</v>
      </c>
      <c r="E21" s="89">
        <v>-1.9841269841269771E-3</v>
      </c>
      <c r="F21" s="89">
        <v>8.0422145719285035E-3</v>
      </c>
    </row>
    <row r="22" spans="1:6" x14ac:dyDescent="0.3">
      <c r="A22" s="88">
        <v>43495</v>
      </c>
      <c r="B22" s="89">
        <v>1.7898022892820054E-2</v>
      </c>
      <c r="C22" s="89">
        <v>6.8719923002887484E-2</v>
      </c>
      <c r="D22" s="89">
        <v>-8.0730080730079638E-3</v>
      </c>
      <c r="E22" s="89">
        <v>3.0616302186878608E-2</v>
      </c>
      <c r="F22" s="89">
        <v>3.583125717324896E-3</v>
      </c>
    </row>
    <row r="23" spans="1:6" x14ac:dyDescent="0.3">
      <c r="A23" s="88">
        <v>43496</v>
      </c>
      <c r="B23" s="89">
        <v>0.11020241259456154</v>
      </c>
      <c r="C23" s="89">
        <v>7.7449567723342112E-3</v>
      </c>
      <c r="D23" s="89">
        <v>4.9539985845717272E-3</v>
      </c>
      <c r="E23" s="89">
        <v>1.1574074074074181E-2</v>
      </c>
      <c r="F23" s="89">
        <v>4.4629159577145688E-4</v>
      </c>
    </row>
    <row r="24" spans="1:6" x14ac:dyDescent="0.3">
      <c r="A24" s="88">
        <v>43497</v>
      </c>
      <c r="B24" s="89">
        <v>1.8416206261510082E-2</v>
      </c>
      <c r="C24" s="89">
        <v>1.7515638963360062E-2</v>
      </c>
      <c r="D24" s="89">
        <v>1.5140845070422525E-2</v>
      </c>
      <c r="E24" s="89">
        <v>1.1441647597254523E-3</v>
      </c>
      <c r="F24" s="89">
        <v>2.8996013048204856E-3</v>
      </c>
    </row>
    <row r="25" spans="1:6" x14ac:dyDescent="0.3">
      <c r="A25" s="88">
        <v>43500</v>
      </c>
      <c r="B25" s="89">
        <v>-2.2603978300180794E-3</v>
      </c>
      <c r="C25" s="89">
        <v>-7.2018268048478998E-3</v>
      </c>
      <c r="D25" s="89">
        <v>-9.018383628165037E-3</v>
      </c>
      <c r="E25" s="89">
        <v>-9.52380952380949E-3</v>
      </c>
      <c r="F25" s="89">
        <v>5.8380361958254253E-4</v>
      </c>
    </row>
    <row r="26" spans="1:6" x14ac:dyDescent="0.3">
      <c r="A26" s="88">
        <v>43501</v>
      </c>
      <c r="B26" s="89">
        <v>1.7217942908926087E-2</v>
      </c>
      <c r="C26" s="89">
        <v>3.0254777070063531E-2</v>
      </c>
      <c r="D26" s="89">
        <v>7.3503675183759489E-3</v>
      </c>
      <c r="E26" s="89">
        <v>2.6923076923076827E-2</v>
      </c>
      <c r="F26" s="89">
        <v>1.4086463658590778E-2</v>
      </c>
    </row>
    <row r="27" spans="1:6" x14ac:dyDescent="0.3">
      <c r="A27" s="88">
        <v>43502</v>
      </c>
      <c r="B27" s="89">
        <v>-3.5634743875279096E-3</v>
      </c>
      <c r="C27" s="89">
        <v>-1.0475699811093782E-2</v>
      </c>
      <c r="D27" s="89">
        <v>1.3898540653231113E-3</v>
      </c>
      <c r="E27" s="89">
        <v>-8.2397003745318109E-3</v>
      </c>
      <c r="F27" s="89">
        <v>1.4520945779335672E-3</v>
      </c>
    </row>
    <row r="28" spans="1:6" x14ac:dyDescent="0.3">
      <c r="A28" s="88">
        <v>43503</v>
      </c>
      <c r="B28" s="89">
        <v>-2.5480554313813131E-2</v>
      </c>
      <c r="C28" s="89">
        <v>-1.6313779937521849E-2</v>
      </c>
      <c r="D28" s="89">
        <v>-4.4066620402498251E-2</v>
      </c>
      <c r="E28" s="89">
        <v>-1.7371601208459264E-2</v>
      </c>
      <c r="F28" s="89">
        <v>-1.4882906544101548E-2</v>
      </c>
    </row>
    <row r="29" spans="1:6" x14ac:dyDescent="0.3">
      <c r="A29" s="88">
        <v>43504</v>
      </c>
      <c r="B29" s="89">
        <v>-4.5871559633026138E-4</v>
      </c>
      <c r="C29" s="89">
        <v>5.2928722653505333E-4</v>
      </c>
      <c r="D29" s="89">
        <v>-1.9963702359346667E-2</v>
      </c>
      <c r="E29" s="89">
        <v>1.4604150653343639E-2</v>
      </c>
      <c r="F29" s="89">
        <v>-5.5820928682514745E-3</v>
      </c>
    </row>
    <row r="30" spans="1:6" x14ac:dyDescent="0.3">
      <c r="A30" s="88">
        <v>43507</v>
      </c>
      <c r="B30" s="89">
        <v>5.5071133547497375E-3</v>
      </c>
      <c r="C30" s="89">
        <v>1.6751895609239991E-2</v>
      </c>
      <c r="D30" s="89">
        <v>5.1851851851852059E-3</v>
      </c>
      <c r="E30" s="89">
        <v>1.0984848484848486E-2</v>
      </c>
      <c r="F30" s="89">
        <v>8.5178875638841894E-3</v>
      </c>
    </row>
    <row r="31" spans="1:6" x14ac:dyDescent="0.3">
      <c r="A31" s="88">
        <v>43508</v>
      </c>
      <c r="B31" s="89">
        <v>1.4148790506617992E-2</v>
      </c>
      <c r="C31" s="89">
        <v>2.2545959070412763E-2</v>
      </c>
      <c r="D31" s="89">
        <v>1.6949152542372913E-2</v>
      </c>
      <c r="E31" s="89">
        <v>1.3488197826901471E-2</v>
      </c>
      <c r="F31" s="89">
        <v>4.596809924678689E-3</v>
      </c>
    </row>
    <row r="32" spans="1:6" x14ac:dyDescent="0.3">
      <c r="A32" s="88">
        <v>43509</v>
      </c>
      <c r="B32" s="89">
        <v>-3.1503150315030926E-3</v>
      </c>
      <c r="C32" s="89">
        <v>-5.0881953867040058E-4</v>
      </c>
      <c r="D32" s="89">
        <v>3.6231884057970239E-3</v>
      </c>
      <c r="E32" s="89">
        <v>9.2421441774490631E-3</v>
      </c>
      <c r="F32" s="89">
        <v>6.0367164672805963E-3</v>
      </c>
    </row>
    <row r="33" spans="1:6" x14ac:dyDescent="0.3">
      <c r="A33" s="88">
        <v>43510</v>
      </c>
      <c r="B33" s="89">
        <v>-3.6117381489843003E-3</v>
      </c>
      <c r="C33" s="89">
        <v>-1.289665705073801E-2</v>
      </c>
      <c r="D33" s="89">
        <v>-9.3862815884475821E-3</v>
      </c>
      <c r="E33" s="89">
        <v>-8.424908424908506E-3</v>
      </c>
      <c r="F33" s="89">
        <v>-3.2057429377757509E-3</v>
      </c>
    </row>
    <row r="34" spans="1:6" x14ac:dyDescent="0.3">
      <c r="A34" s="88">
        <v>43511</v>
      </c>
      <c r="B34" s="89">
        <v>8.6089714544630436E-3</v>
      </c>
      <c r="C34" s="89">
        <v>1.1517964586556526E-2</v>
      </c>
      <c r="D34" s="89">
        <v>2.1137026239066992E-2</v>
      </c>
      <c r="E34" s="89">
        <v>-1.1082379017363087E-3</v>
      </c>
      <c r="F34" s="89">
        <v>1.4128642111049989E-2</v>
      </c>
    </row>
    <row r="35" spans="1:6" x14ac:dyDescent="0.3">
      <c r="A35" s="88">
        <v>43514</v>
      </c>
      <c r="B35" s="89">
        <v>4.4923629829285439E-4</v>
      </c>
      <c r="C35" s="89">
        <v>3.0591434398369618E-3</v>
      </c>
      <c r="D35" s="89">
        <v>-9.9928622412562857E-3</v>
      </c>
      <c r="E35" s="89">
        <v>5.9171597633136397E-3</v>
      </c>
      <c r="F35" s="89">
        <v>2.2767929744673251E-3</v>
      </c>
    </row>
    <row r="36" spans="1:6" x14ac:dyDescent="0.3">
      <c r="A36" s="88">
        <v>43515</v>
      </c>
      <c r="B36" s="89">
        <v>-1.3471037269868757E-3</v>
      </c>
      <c r="C36" s="89">
        <v>7.2856658759741684E-3</v>
      </c>
      <c r="D36" s="89">
        <v>1.8024513338140127E-3</v>
      </c>
      <c r="E36" s="89">
        <v>2.5735294117645857E-3</v>
      </c>
      <c r="F36" s="89">
        <v>-2.1904916436798786E-3</v>
      </c>
    </row>
    <row r="37" spans="1:6" x14ac:dyDescent="0.3">
      <c r="A37" s="88">
        <v>43516</v>
      </c>
      <c r="B37" s="89">
        <v>-2.6978417266186883E-3</v>
      </c>
      <c r="C37" s="89">
        <v>-2.18671152228756E-3</v>
      </c>
      <c r="D37" s="89">
        <v>2.9507016912558484E-2</v>
      </c>
      <c r="E37" s="89">
        <v>6.6006600660066805E-3</v>
      </c>
      <c r="F37" s="89">
        <v>6.7485161395234089E-3</v>
      </c>
    </row>
    <row r="38" spans="1:6" x14ac:dyDescent="0.3">
      <c r="A38" s="88">
        <v>43517</v>
      </c>
      <c r="B38" s="89">
        <v>3.6068530207393756E-3</v>
      </c>
      <c r="C38" s="89">
        <v>1.1800404585298916E-3</v>
      </c>
      <c r="D38" s="89">
        <v>-1.7476406850751734E-3</v>
      </c>
      <c r="E38" s="89">
        <v>4.3715846994534235E-3</v>
      </c>
      <c r="F38" s="89">
        <v>-2.8266838959779103E-3</v>
      </c>
    </row>
    <row r="39" spans="1:6" x14ac:dyDescent="0.3">
      <c r="A39" s="88">
        <v>43518</v>
      </c>
      <c r="B39" s="89">
        <v>-1.7969451931716396E-3</v>
      </c>
      <c r="C39" s="89">
        <v>9.4291968344839584E-3</v>
      </c>
      <c r="D39" s="89">
        <v>-3.5014005602233931E-4</v>
      </c>
      <c r="E39" s="89">
        <v>4.3525571273121955E-3</v>
      </c>
      <c r="F39" s="89">
        <v>2.2137631273453553E-3</v>
      </c>
    </row>
    <row r="40" spans="1:6" x14ac:dyDescent="0.3">
      <c r="A40" s="88">
        <v>43521</v>
      </c>
      <c r="B40" s="89">
        <v>9.4509450945094997E-3</v>
      </c>
      <c r="C40" s="89">
        <v>1.0508757297748047E-2</v>
      </c>
      <c r="D40" s="89">
        <v>3.0472854640980769E-2</v>
      </c>
      <c r="E40" s="89">
        <v>5.0559768869629096E-3</v>
      </c>
      <c r="F40" s="89">
        <v>2.5590604207633774E-3</v>
      </c>
    </row>
    <row r="41" spans="1:6" x14ac:dyDescent="0.3">
      <c r="A41" s="88">
        <v>43522</v>
      </c>
      <c r="B41" s="89">
        <v>1.292911279536324E-2</v>
      </c>
      <c r="C41" s="89">
        <v>4.4569164740839318E-3</v>
      </c>
      <c r="D41" s="89">
        <v>-1.6995241332427161E-3</v>
      </c>
      <c r="E41" s="89">
        <v>-7.1864893999273871E-4</v>
      </c>
      <c r="F41" s="89">
        <v>3.9228330377773643E-3</v>
      </c>
    </row>
    <row r="42" spans="1:6" x14ac:dyDescent="0.3">
      <c r="A42" s="88">
        <v>43523</v>
      </c>
      <c r="B42" s="89">
        <v>-8.3626760563378921E-3</v>
      </c>
      <c r="C42" s="89">
        <v>-6.0805258833197132E-3</v>
      </c>
      <c r="D42" s="89">
        <v>2.3833844058563257E-3</v>
      </c>
      <c r="E42" s="89">
        <v>3.5958288385473658E-3</v>
      </c>
      <c r="F42" s="89">
        <v>-2.8369553580987108E-3</v>
      </c>
    </row>
    <row r="43" spans="1:6" x14ac:dyDescent="0.3">
      <c r="A43" s="88">
        <v>43524</v>
      </c>
      <c r="B43" s="89">
        <v>4.4385264092321464E-3</v>
      </c>
      <c r="C43" s="89">
        <v>-1.3227513227512477E-3</v>
      </c>
      <c r="D43" s="89">
        <v>-4.4157608695653038E-3</v>
      </c>
      <c r="E43" s="89">
        <v>-2.5080616266572875E-3</v>
      </c>
      <c r="F43" s="89">
        <v>5.9047721294762812E-4</v>
      </c>
    </row>
    <row r="44" spans="1:6" x14ac:dyDescent="0.3">
      <c r="A44" s="88">
        <v>43525</v>
      </c>
      <c r="B44" s="89">
        <v>1.3698630136986356E-2</v>
      </c>
      <c r="C44" s="89">
        <v>1.5231788079470274E-2</v>
      </c>
      <c r="D44" s="89">
        <v>2.2517911975435012E-2</v>
      </c>
      <c r="E44" s="89">
        <v>1.0057471264367956E-2</v>
      </c>
      <c r="F44" s="89">
        <v>3.8626609442060024E-3</v>
      </c>
    </row>
    <row r="45" spans="1:6" x14ac:dyDescent="0.3">
      <c r="A45" s="88">
        <v>43528</v>
      </c>
      <c r="B45" s="89">
        <v>1.0462074978204061E-2</v>
      </c>
      <c r="C45" s="89">
        <v>4.5662100456620256E-3</v>
      </c>
      <c r="D45" s="89">
        <v>-5.0050050050049581E-3</v>
      </c>
      <c r="E45" s="89">
        <v>5.6899004267425557E-3</v>
      </c>
      <c r="F45" s="89">
        <v>2.271269773407348E-3</v>
      </c>
    </row>
    <row r="46" spans="1:6" x14ac:dyDescent="0.3">
      <c r="A46" s="88">
        <v>43529</v>
      </c>
      <c r="B46" s="89">
        <v>-1.2942191544434989E-3</v>
      </c>
      <c r="C46" s="89">
        <v>3.246753246753247E-3</v>
      </c>
      <c r="D46" s="89">
        <v>-2.3474178403755964E-3</v>
      </c>
      <c r="E46" s="89">
        <v>2.8288543140029265E-3</v>
      </c>
      <c r="F46" s="89">
        <v>1.4663147511264267E-3</v>
      </c>
    </row>
    <row r="47" spans="1:6" x14ac:dyDescent="0.3">
      <c r="A47" s="88">
        <v>43530</v>
      </c>
      <c r="B47" s="89">
        <v>-7.3434125269977724E-3</v>
      </c>
      <c r="C47" s="89">
        <v>-6.7961165048544426E-3</v>
      </c>
      <c r="D47" s="89">
        <v>-7.7310924369748046E-3</v>
      </c>
      <c r="E47" s="89">
        <v>-7.7574047954868108E-3</v>
      </c>
      <c r="F47" s="89">
        <v>-4.2593972952818701E-4</v>
      </c>
    </row>
    <row r="48" spans="1:6" x14ac:dyDescent="0.3">
      <c r="A48" s="88">
        <v>43531</v>
      </c>
      <c r="B48" s="89">
        <v>-1.7406440382942145E-3</v>
      </c>
      <c r="C48" s="89">
        <v>-2.7696318018897554E-3</v>
      </c>
      <c r="D48" s="89">
        <v>-1.8292682926829239E-2</v>
      </c>
      <c r="E48" s="89">
        <v>3.1982942430703876E-3</v>
      </c>
      <c r="F48" s="89">
        <v>-4.2612123149036504E-3</v>
      </c>
    </row>
    <row r="49" spans="1:6" x14ac:dyDescent="0.3">
      <c r="A49" s="88">
        <v>43532</v>
      </c>
      <c r="B49" s="89">
        <v>-6.1028770706190727E-3</v>
      </c>
      <c r="C49" s="89">
        <v>-8.1685999019768011E-4</v>
      </c>
      <c r="D49" s="89">
        <v>-1.8288474810213978E-2</v>
      </c>
      <c r="E49" s="89">
        <v>2.8338646829613179E-3</v>
      </c>
      <c r="F49" s="89">
        <v>-8.8531079490745748E-3</v>
      </c>
    </row>
    <row r="50" spans="1:6" x14ac:dyDescent="0.3">
      <c r="A50" s="88">
        <v>43535</v>
      </c>
      <c r="B50" s="89">
        <v>1.4912280701754321E-2</v>
      </c>
      <c r="C50" s="89">
        <v>1.9620667102680377E-3</v>
      </c>
      <c r="D50" s="89">
        <v>5.6239015817223254E-3</v>
      </c>
      <c r="E50" s="89">
        <v>2.8258565877781194E-3</v>
      </c>
      <c r="F50" s="89">
        <v>7.8257819035540774E-3</v>
      </c>
    </row>
    <row r="51" spans="1:6" x14ac:dyDescent="0.3">
      <c r="A51" s="88">
        <v>43536</v>
      </c>
      <c r="B51" s="89">
        <v>-2.5929127052721768E-3</v>
      </c>
      <c r="C51" s="89">
        <v>7.1801566579635951E-3</v>
      </c>
      <c r="D51" s="89">
        <v>-2.0622160083886749E-2</v>
      </c>
      <c r="E51" s="89">
        <v>2.1134202183867856E-3</v>
      </c>
      <c r="F51" s="89">
        <v>-5.8907007256279564E-4</v>
      </c>
    </row>
    <row r="52" spans="1:6" x14ac:dyDescent="0.3">
      <c r="A52" s="88">
        <v>43537</v>
      </c>
      <c r="B52" s="89">
        <v>-5.199306759098854E-3</v>
      </c>
      <c r="C52" s="89">
        <v>6.1568373298767892E-3</v>
      </c>
      <c r="D52" s="89">
        <v>4.9964311206281429E-3</v>
      </c>
      <c r="E52" s="89">
        <v>3.5149384885779789E-4</v>
      </c>
      <c r="F52" s="89">
        <v>6.2960482250502955E-3</v>
      </c>
    </row>
    <row r="53" spans="1:6" x14ac:dyDescent="0.3">
      <c r="A53" s="88">
        <v>43538</v>
      </c>
      <c r="B53" s="89">
        <v>8.2752613240417716E-3</v>
      </c>
      <c r="C53" s="89">
        <v>1.6425120772946934E-2</v>
      </c>
      <c r="D53" s="89">
        <v>-3.5511363636364143E-3</v>
      </c>
      <c r="E53" s="89">
        <v>1.018973998594519E-2</v>
      </c>
      <c r="F53" s="89">
        <v>7.7742279020233196E-3</v>
      </c>
    </row>
    <row r="54" spans="1:6" x14ac:dyDescent="0.3">
      <c r="A54" s="88">
        <v>43539</v>
      </c>
      <c r="B54" s="89">
        <v>7.3434125269977724E-3</v>
      </c>
      <c r="C54" s="89">
        <v>9.5057034220532317E-3</v>
      </c>
      <c r="D54" s="89">
        <v>-1.7818959372771618E-3</v>
      </c>
      <c r="E54" s="89">
        <v>1.5652173913043521E-2</v>
      </c>
      <c r="F54" s="89">
        <v>6.816020289548877E-3</v>
      </c>
    </row>
    <row r="55" spans="1:6" x14ac:dyDescent="0.3">
      <c r="A55" s="88">
        <v>43542</v>
      </c>
      <c r="B55" s="89">
        <v>-2.1440823327615322E-3</v>
      </c>
      <c r="C55" s="89">
        <v>-4.5511613308224898E-3</v>
      </c>
      <c r="D55" s="89">
        <v>-7.8543377365227571E-3</v>
      </c>
      <c r="E55" s="89">
        <v>-3.424657534246589E-3</v>
      </c>
      <c r="F55" s="89">
        <v>2.650223038572529E-3</v>
      </c>
    </row>
    <row r="56" spans="1:6" x14ac:dyDescent="0.3">
      <c r="A56" s="88">
        <v>43543</v>
      </c>
      <c r="B56" s="89">
        <v>2.5784271594329056E-3</v>
      </c>
      <c r="C56" s="89">
        <v>9.9322087340376307E-3</v>
      </c>
      <c r="D56" s="89">
        <v>3.9942425332853526E-2</v>
      </c>
      <c r="E56" s="89">
        <v>1.4089347079037973E-2</v>
      </c>
      <c r="F56" s="89">
        <v>5.7051634346130869E-3</v>
      </c>
    </row>
    <row r="57" spans="1:6" x14ac:dyDescent="0.3">
      <c r="A57" s="88">
        <v>43544</v>
      </c>
      <c r="B57" s="89">
        <v>-9.4299185597943591E-3</v>
      </c>
      <c r="C57" s="89">
        <v>-6.5563534186700674E-3</v>
      </c>
      <c r="D57" s="89">
        <v>-2.2145328719723082E-2</v>
      </c>
      <c r="E57" s="89">
        <v>1.084378176889178E-2</v>
      </c>
      <c r="F57" s="89">
        <v>-8.9775950454085325E-3</v>
      </c>
    </row>
    <row r="58" spans="1:6" x14ac:dyDescent="0.3">
      <c r="A58" s="88">
        <v>43545</v>
      </c>
      <c r="B58" s="89">
        <v>4.7598442232799076E-3</v>
      </c>
      <c r="C58" s="89">
        <v>-1.2570710245128137E-3</v>
      </c>
      <c r="D58" s="89">
        <v>7.077140835102467E-4</v>
      </c>
      <c r="E58" s="89">
        <v>-7.3751257123700897E-3</v>
      </c>
      <c r="F58" s="89">
        <v>-3.9386619052614557E-4</v>
      </c>
    </row>
    <row r="59" spans="1:6" x14ac:dyDescent="0.3">
      <c r="A59" s="88">
        <v>43546</v>
      </c>
      <c r="B59" s="89">
        <v>-1.464254952627031E-2</v>
      </c>
      <c r="C59" s="89">
        <v>-1.3687853996224112E-2</v>
      </c>
      <c r="D59" s="89">
        <v>-2.1216407355021265E-2</v>
      </c>
      <c r="E59" s="89">
        <v>-1.5197568389057725E-2</v>
      </c>
      <c r="F59" s="89">
        <v>-1.2240930941185807E-2</v>
      </c>
    </row>
    <row r="60" spans="1:6" x14ac:dyDescent="0.3">
      <c r="A60" s="88">
        <v>43549</v>
      </c>
      <c r="B60" s="89">
        <v>1.3111888111888126E-2</v>
      </c>
      <c r="C60" s="89">
        <v>1.3558781304833307E-2</v>
      </c>
      <c r="D60" s="89">
        <v>3.2514450867051972E-3</v>
      </c>
      <c r="E60" s="89">
        <v>9.2592592592593004E-3</v>
      </c>
      <c r="F60" s="89">
        <v>-4.520915884370898E-3</v>
      </c>
    </row>
    <row r="61" spans="1:6" x14ac:dyDescent="0.3">
      <c r="A61" s="88">
        <v>43550</v>
      </c>
      <c r="B61" s="89">
        <v>1.6393442622950838E-2</v>
      </c>
      <c r="C61" s="89">
        <v>1.6052880075543036E-2</v>
      </c>
      <c r="D61" s="89">
        <v>-1.3323730644580518E-2</v>
      </c>
      <c r="E61" s="89">
        <v>2.3785253143051577E-3</v>
      </c>
      <c r="F61" s="89">
        <v>7.6670317634173184E-3</v>
      </c>
    </row>
    <row r="62" spans="1:6" x14ac:dyDescent="0.3">
      <c r="A62" s="88">
        <v>43551</v>
      </c>
      <c r="B62" s="89">
        <v>4.6689303904923207E-3</v>
      </c>
      <c r="C62" s="89">
        <v>3.0978934324648667E-4</v>
      </c>
      <c r="D62" s="89">
        <v>6.9343065693431129E-3</v>
      </c>
      <c r="E62" s="89">
        <v>0</v>
      </c>
      <c r="F62" s="89">
        <v>2.1208907741247107E-4</v>
      </c>
    </row>
    <row r="63" spans="1:6" x14ac:dyDescent="0.3">
      <c r="A63" s="88">
        <v>43552</v>
      </c>
      <c r="B63" s="89">
        <v>-2.9573299535275988E-3</v>
      </c>
      <c r="C63" s="89">
        <v>3.7163208423661989E-3</v>
      </c>
      <c r="D63" s="89">
        <v>-7.9739035882565729E-3</v>
      </c>
      <c r="E63" s="89">
        <v>-3.3898305084756331E-4</v>
      </c>
      <c r="F63" s="89">
        <v>-1.1662425784563131E-3</v>
      </c>
    </row>
    <row r="64" spans="1:6" x14ac:dyDescent="0.3">
      <c r="A64" s="88">
        <v>43553</v>
      </c>
      <c r="B64" s="89">
        <v>1.2711864406779627E-2</v>
      </c>
      <c r="C64" s="89">
        <v>1.1724776303609855E-2</v>
      </c>
      <c r="D64" s="89">
        <v>2.1921812203142047E-2</v>
      </c>
      <c r="E64" s="89">
        <v>-2.7127839945743082E-3</v>
      </c>
      <c r="F64" s="89">
        <v>5.970703746948307E-3</v>
      </c>
    </row>
    <row r="65" spans="1:6" x14ac:dyDescent="0.3">
      <c r="A65" s="88">
        <v>43556</v>
      </c>
      <c r="B65" s="89">
        <v>1.087866108786617E-2</v>
      </c>
      <c r="C65" s="89">
        <v>1.631594998475152E-2</v>
      </c>
      <c r="D65" s="89">
        <v>3.0747229174115105E-2</v>
      </c>
      <c r="E65" s="89">
        <v>1.5640938456307207E-2</v>
      </c>
      <c r="F65" s="89">
        <v>1.2081563744757291E-2</v>
      </c>
    </row>
    <row r="66" spans="1:6" x14ac:dyDescent="0.3">
      <c r="A66" s="88">
        <v>43557</v>
      </c>
      <c r="B66" s="89">
        <v>2.8973509933776231E-3</v>
      </c>
      <c r="C66" s="89">
        <v>3.7509377344336083E-3</v>
      </c>
      <c r="D66" s="89">
        <v>1.3527575442247679E-2</v>
      </c>
      <c r="E66" s="89">
        <v>4.3521928356211603E-3</v>
      </c>
      <c r="F66" s="89">
        <v>3.544712904318703E-3</v>
      </c>
    </row>
    <row r="67" spans="1:6" x14ac:dyDescent="0.3">
      <c r="A67" s="88">
        <v>43558</v>
      </c>
      <c r="B67" s="89">
        <v>3.3016921172099867E-3</v>
      </c>
      <c r="C67" s="89">
        <v>-1.4947683109118087E-3</v>
      </c>
      <c r="D67" s="89">
        <v>1.368925393566058E-2</v>
      </c>
      <c r="E67" s="89">
        <v>1.0000000000001119E-3</v>
      </c>
      <c r="F67" s="89">
        <v>1.0103108848661255E-2</v>
      </c>
    </row>
    <row r="68" spans="1:6" x14ac:dyDescent="0.3">
      <c r="A68" s="88">
        <v>43559</v>
      </c>
      <c r="B68" s="89">
        <v>4.1135335252984184E-4</v>
      </c>
      <c r="C68" s="89">
        <v>-1.3473053892215229E-3</v>
      </c>
      <c r="D68" s="89">
        <v>7.7650236326806355E-3</v>
      </c>
      <c r="E68" s="89">
        <v>-4.9950049950050479E-3</v>
      </c>
      <c r="F68" s="89">
        <v>-2.699784017278647E-3</v>
      </c>
    </row>
    <row r="69" spans="1:6" x14ac:dyDescent="0.3">
      <c r="A69" s="88">
        <v>43560</v>
      </c>
      <c r="B69" s="89">
        <v>1.6447368421053099E-3</v>
      </c>
      <c r="C69" s="89">
        <v>7.4951281666916503E-3</v>
      </c>
      <c r="D69" s="89">
        <v>-8.0402010050251924E-3</v>
      </c>
      <c r="E69" s="89">
        <v>-3.3467202141912455E-4</v>
      </c>
      <c r="F69" s="89">
        <v>9.2814602830848904E-4</v>
      </c>
    </row>
    <row r="70" spans="1:6" x14ac:dyDescent="0.3">
      <c r="A70" s="88">
        <v>43563</v>
      </c>
      <c r="B70" s="89">
        <v>-2.0525451559934016E-3</v>
      </c>
      <c r="C70" s="89">
        <v>-1.2051778009224851E-2</v>
      </c>
      <c r="D70" s="89">
        <v>1.0469436001350972E-2</v>
      </c>
      <c r="E70" s="89">
        <v>0</v>
      </c>
      <c r="F70" s="89">
        <v>-1.8545707441465812E-3</v>
      </c>
    </row>
    <row r="71" spans="1:6" x14ac:dyDescent="0.3">
      <c r="A71" s="88">
        <v>43564</v>
      </c>
      <c r="B71" s="89">
        <v>-5.3475935828876109E-3</v>
      </c>
      <c r="C71" s="89">
        <v>-1.4156626506024061E-2</v>
      </c>
      <c r="D71" s="89">
        <v>-1.8716577540107027E-2</v>
      </c>
      <c r="E71" s="89">
        <v>-1.4060930699698604E-2</v>
      </c>
      <c r="F71" s="89">
        <v>-4.7224587752573719E-3</v>
      </c>
    </row>
    <row r="72" spans="1:6" x14ac:dyDescent="0.3">
      <c r="A72" s="88">
        <v>43565</v>
      </c>
      <c r="B72" s="89">
        <v>3.7220843672456372E-3</v>
      </c>
      <c r="C72" s="89">
        <v>7.4854873205010344E-3</v>
      </c>
      <c r="D72" s="89">
        <v>-3.746594005449572E-3</v>
      </c>
      <c r="E72" s="89">
        <v>-6.7911714770796383E-4</v>
      </c>
      <c r="F72" s="89">
        <v>2.5928230657539927E-3</v>
      </c>
    </row>
    <row r="73" spans="1:6" x14ac:dyDescent="0.3">
      <c r="A73" s="88">
        <v>43566</v>
      </c>
      <c r="B73" s="89">
        <v>4.1203131438005691E-4</v>
      </c>
      <c r="C73" s="89">
        <v>4.6095526914329006E-2</v>
      </c>
      <c r="D73" s="89">
        <v>9.5726495726496108E-3</v>
      </c>
      <c r="E73" s="89">
        <v>5.7764186204551926E-3</v>
      </c>
      <c r="F73" s="89">
        <v>5.948070756181292E-4</v>
      </c>
    </row>
    <row r="74" spans="1:6" x14ac:dyDescent="0.3">
      <c r="A74" s="88">
        <v>43567</v>
      </c>
      <c r="B74" s="89">
        <v>9.8846787479405229E-3</v>
      </c>
      <c r="C74" s="89">
        <v>-5.9428902739527799E-3</v>
      </c>
      <c r="D74" s="89">
        <v>2.0318320352184147E-2</v>
      </c>
      <c r="E74" s="89">
        <v>1.2499999999999956E-2</v>
      </c>
      <c r="F74" s="89">
        <v>1.6024398438912091E-3</v>
      </c>
    </row>
    <row r="75" spans="1:6" x14ac:dyDescent="0.3">
      <c r="A75" s="88">
        <v>43570</v>
      </c>
      <c r="B75" s="89">
        <v>-1.3458401305057044E-2</v>
      </c>
      <c r="C75" s="89">
        <v>1.4581510644506087E-4</v>
      </c>
      <c r="D75" s="89">
        <v>9.9568536342516008E-3</v>
      </c>
      <c r="E75" s="89">
        <v>1.0010010010010895E-3</v>
      </c>
      <c r="F75" s="89">
        <v>1.4708538693779837E-3</v>
      </c>
    </row>
    <row r="76" spans="1:6" x14ac:dyDescent="0.3">
      <c r="A76" s="88">
        <v>43571</v>
      </c>
      <c r="B76" s="89">
        <v>7.0276973956180377E-3</v>
      </c>
      <c r="C76" s="89">
        <v>9.7681877824756461E-3</v>
      </c>
      <c r="D76" s="89">
        <v>1.7417022674991824E-2</v>
      </c>
      <c r="E76" s="89">
        <v>7.6666666666667105E-3</v>
      </c>
      <c r="F76" s="89">
        <v>2.8600876062869281E-3</v>
      </c>
    </row>
    <row r="77" spans="1:6" x14ac:dyDescent="0.3">
      <c r="A77" s="88">
        <v>43572</v>
      </c>
      <c r="B77" s="89">
        <v>-7.3891625615762901E-3</v>
      </c>
      <c r="C77" s="89">
        <v>1.3138896910193506E-2</v>
      </c>
      <c r="D77" s="89">
        <v>2.5516795865633046E-2</v>
      </c>
      <c r="E77" s="89">
        <v>3.6387694343367194E-3</v>
      </c>
      <c r="F77" s="89">
        <v>9.763366819968538E-4</v>
      </c>
    </row>
    <row r="78" spans="1:6" x14ac:dyDescent="0.3">
      <c r="A78" s="88">
        <v>43573</v>
      </c>
      <c r="B78" s="89">
        <v>1.8196856906534276E-2</v>
      </c>
      <c r="C78" s="89">
        <v>4.1328202935727188E-3</v>
      </c>
      <c r="D78" s="89">
        <v>1.637795275590561E-2</v>
      </c>
      <c r="E78" s="89">
        <v>5.273566249176076E-3</v>
      </c>
      <c r="F78" s="89">
        <v>2.2331168664493561E-3</v>
      </c>
    </row>
    <row r="79" spans="1:6" x14ac:dyDescent="0.3">
      <c r="A79" s="88">
        <v>43578</v>
      </c>
      <c r="B79" s="89">
        <v>3.2493907392363575E-3</v>
      </c>
      <c r="C79" s="89">
        <v>-9.0831677547544374E-3</v>
      </c>
      <c r="D79" s="89">
        <v>-1.6423923148435222E-2</v>
      </c>
      <c r="E79" s="89">
        <v>4.9180327868851847E-3</v>
      </c>
      <c r="F79" s="89">
        <v>2.2793628028480338E-3</v>
      </c>
    </row>
    <row r="80" spans="1:6" x14ac:dyDescent="0.3">
      <c r="A80" s="88">
        <v>43579</v>
      </c>
      <c r="B80" s="89">
        <v>-8.9068825910930682E-3</v>
      </c>
      <c r="C80" s="89">
        <v>5.2993411629904492E-3</v>
      </c>
      <c r="D80" s="89">
        <v>-9.4517958412097414E-3</v>
      </c>
      <c r="E80" s="89">
        <v>9.7879282218598096E-3</v>
      </c>
      <c r="F80" s="89">
        <v>-9.4544525360931275E-4</v>
      </c>
    </row>
    <row r="81" spans="1:6" x14ac:dyDescent="0.3">
      <c r="A81" s="88">
        <v>43580</v>
      </c>
      <c r="B81" s="89">
        <v>-5.7189542483659928E-3</v>
      </c>
      <c r="C81" s="89">
        <v>-8.8331671178229557E-3</v>
      </c>
      <c r="D81" s="89">
        <v>-1.3676844783715003E-2</v>
      </c>
      <c r="E81" s="89">
        <v>-1.9386106623586752E-3</v>
      </c>
      <c r="F81" s="89">
        <v>-2.1228707350760675E-3</v>
      </c>
    </row>
    <row r="82" spans="1:6" x14ac:dyDescent="0.3">
      <c r="A82" s="88">
        <v>43581</v>
      </c>
      <c r="B82" s="89">
        <v>-6.5735414954806171E-3</v>
      </c>
      <c r="C82" s="89">
        <v>-4.0247233002732039E-3</v>
      </c>
      <c r="D82" s="89">
        <v>1.934859722670065E-3</v>
      </c>
      <c r="E82" s="89">
        <v>3.5610229847848895E-3</v>
      </c>
      <c r="F82" s="89">
        <v>2.2042804049724816E-3</v>
      </c>
    </row>
    <row r="83" spans="1:6" x14ac:dyDescent="0.3">
      <c r="A83" s="88">
        <v>43584</v>
      </c>
      <c r="B83" s="89">
        <v>0</v>
      </c>
      <c r="C83" s="89">
        <v>-3.1750613364120825E-3</v>
      </c>
      <c r="D83" s="89">
        <v>9.6556163501773857E-4</v>
      </c>
      <c r="E83" s="89">
        <v>1.935483870967758E-3</v>
      </c>
      <c r="F83" s="89">
        <v>7.9281859798982707E-4</v>
      </c>
    </row>
    <row r="84" spans="1:6" x14ac:dyDescent="0.3">
      <c r="A84" s="88">
        <v>43585</v>
      </c>
      <c r="B84" s="89">
        <v>-1.2406947890819531E-3</v>
      </c>
      <c r="C84" s="89">
        <v>1.0713768640509594E-2</v>
      </c>
      <c r="D84" s="89">
        <v>-5.787781350482306E-3</v>
      </c>
      <c r="E84" s="89">
        <v>9.6587250482935705E-3</v>
      </c>
      <c r="F84" s="89">
        <v>7.6663600122737292E-5</v>
      </c>
    </row>
    <row r="85" spans="1:6" x14ac:dyDescent="0.3">
      <c r="A85" s="88">
        <v>43587</v>
      </c>
      <c r="B85" s="89">
        <v>-1.242236024844745E-3</v>
      </c>
      <c r="C85" s="89">
        <v>5.5865921787709169E-3</v>
      </c>
      <c r="D85" s="89">
        <v>4.2367399741267631E-2</v>
      </c>
      <c r="E85" s="89">
        <v>-1.4668367346938882E-2</v>
      </c>
      <c r="F85" s="89">
        <v>-6.4136961798902459E-3</v>
      </c>
    </row>
    <row r="86" spans="1:6" x14ac:dyDescent="0.3">
      <c r="A86" s="88">
        <v>43588</v>
      </c>
      <c r="B86" s="89">
        <v>-6.6334991708125735E-3</v>
      </c>
      <c r="C86" s="89">
        <v>1.153846153846157E-2</v>
      </c>
      <c r="D86" s="89">
        <v>-2.7924294135897088E-3</v>
      </c>
      <c r="E86" s="89">
        <v>5.5016181229772254E-3</v>
      </c>
      <c r="F86" s="89">
        <v>3.9347803723897481E-3</v>
      </c>
    </row>
    <row r="87" spans="1:6" x14ac:dyDescent="0.3">
      <c r="A87" s="88">
        <v>43591</v>
      </c>
      <c r="B87" s="89">
        <v>-1.1686143572620988E-2</v>
      </c>
      <c r="C87" s="89">
        <v>-2.9995775242923628E-2</v>
      </c>
      <c r="D87" s="89">
        <v>-2.0535158680771628E-2</v>
      </c>
      <c r="E87" s="89">
        <v>-5.4715159317669793E-3</v>
      </c>
      <c r="F87" s="89">
        <v>-8.7609191280068038E-3</v>
      </c>
    </row>
    <row r="88" spans="1:6" x14ac:dyDescent="0.3">
      <c r="A88" s="88">
        <v>43592</v>
      </c>
      <c r="B88" s="89">
        <v>3.8851351351351315E-2</v>
      </c>
      <c r="C88" s="89">
        <v>-2.7148664343786197E-2</v>
      </c>
      <c r="D88" s="89">
        <v>-2.890724269377383E-2</v>
      </c>
      <c r="E88" s="89">
        <v>-1.0355987055016169E-2</v>
      </c>
      <c r="F88" s="89">
        <v>-1.3722703191626832E-2</v>
      </c>
    </row>
    <row r="89" spans="1:6" x14ac:dyDescent="0.3">
      <c r="A89" s="88">
        <v>43593</v>
      </c>
      <c r="B89" s="89">
        <v>2.6422764227642226E-2</v>
      </c>
      <c r="C89" s="89">
        <v>1.3580062677212389E-2</v>
      </c>
      <c r="D89" s="89">
        <v>5.5610075237160009E-3</v>
      </c>
      <c r="E89" s="89">
        <v>1.1772400261608862E-2</v>
      </c>
      <c r="F89" s="89">
        <v>1.5459595430249236E-3</v>
      </c>
    </row>
    <row r="90" spans="1:6" x14ac:dyDescent="0.3">
      <c r="A90" s="88">
        <v>43594</v>
      </c>
      <c r="B90" s="89">
        <v>-1.0297029702970306E-2</v>
      </c>
      <c r="C90" s="89">
        <v>-2.2820965842167255E-2</v>
      </c>
      <c r="D90" s="89">
        <v>-2.2446324007807345E-2</v>
      </c>
      <c r="E90" s="89">
        <v>-1.7776341305753118E-2</v>
      </c>
      <c r="F90" s="89">
        <v>-1.6508385003793532E-2</v>
      </c>
    </row>
    <row r="91" spans="1:6" x14ac:dyDescent="0.3">
      <c r="A91" s="88">
        <v>43595</v>
      </c>
      <c r="B91" s="89">
        <v>-2.00080032012806E-3</v>
      </c>
      <c r="C91" s="89">
        <v>5.1227964441765512E-3</v>
      </c>
      <c r="D91" s="89">
        <v>-8.6522462562396516E-3</v>
      </c>
      <c r="E91" s="89">
        <v>1.3162224415927959E-3</v>
      </c>
      <c r="F91" s="89">
        <v>3.2453713556074974E-3</v>
      </c>
    </row>
    <row r="92" spans="1:6" x14ac:dyDescent="0.3">
      <c r="A92" s="88">
        <v>43598</v>
      </c>
      <c r="B92" s="89">
        <v>-1.8043303929430654E-2</v>
      </c>
      <c r="C92" s="89">
        <v>-2.9380902413431303E-2</v>
      </c>
      <c r="D92" s="89">
        <v>-2.6854649211144704E-2</v>
      </c>
      <c r="E92" s="89">
        <v>-1.6431153466973436E-2</v>
      </c>
      <c r="F92" s="89">
        <v>-1.2117516041788177E-2</v>
      </c>
    </row>
    <row r="93" spans="1:6" x14ac:dyDescent="0.3">
      <c r="A93" s="88">
        <v>43599</v>
      </c>
      <c r="B93" s="89">
        <v>3.307472437729686E-2</v>
      </c>
      <c r="C93" s="89">
        <v>3.2586872586872623E-2</v>
      </c>
      <c r="D93" s="89">
        <v>1.5867540531217691E-2</v>
      </c>
      <c r="E93" s="89">
        <v>1.4032743067156739E-2</v>
      </c>
      <c r="F93" s="89">
        <v>1.0118903830152674E-2</v>
      </c>
    </row>
    <row r="94" spans="1:6" x14ac:dyDescent="0.3">
      <c r="A94" s="88">
        <v>43600</v>
      </c>
      <c r="B94" s="89">
        <v>1.1857707509881354E-2</v>
      </c>
      <c r="C94" s="89">
        <v>8.5252766975769251E-3</v>
      </c>
      <c r="D94" s="89">
        <v>3.2597623089983055E-2</v>
      </c>
      <c r="E94" s="89">
        <v>9.2257001647446657E-3</v>
      </c>
      <c r="F94" s="89">
        <v>4.5703353350694254E-3</v>
      </c>
    </row>
    <row r="95" spans="1:6" x14ac:dyDescent="0.3">
      <c r="A95" s="88">
        <v>43601</v>
      </c>
      <c r="B95" s="89">
        <v>7.4218749999999112E-3</v>
      </c>
      <c r="C95" s="89">
        <v>1.2012457363191493E-2</v>
      </c>
      <c r="D95" s="89">
        <v>-8.2209799408089444E-3</v>
      </c>
      <c r="E95" s="89">
        <v>3.9177277179236469E-3</v>
      </c>
      <c r="F95" s="89">
        <v>1.2749299053060343E-2</v>
      </c>
    </row>
    <row r="96" spans="1:6" x14ac:dyDescent="0.3">
      <c r="A96" s="88">
        <v>43602</v>
      </c>
      <c r="B96" s="89">
        <v>-3.1019775106628789E-3</v>
      </c>
      <c r="C96" s="89">
        <v>-1.0257913247361252E-3</v>
      </c>
      <c r="D96" s="89">
        <v>-1.1936339522546401E-2</v>
      </c>
      <c r="E96" s="89">
        <v>8.1300813008129413E-3</v>
      </c>
      <c r="F96" s="89">
        <v>-3.5781445883827949E-3</v>
      </c>
    </row>
    <row r="97" spans="1:6" x14ac:dyDescent="0.3">
      <c r="A97" s="88">
        <v>43605</v>
      </c>
      <c r="B97" s="89">
        <v>-1.4780241151303053E-2</v>
      </c>
      <c r="C97" s="89">
        <v>-3.1685492151973041E-2</v>
      </c>
      <c r="D97" s="89">
        <v>-2.2147651006711414E-2</v>
      </c>
      <c r="E97" s="89">
        <v>-2.6774193548387171E-2</v>
      </c>
      <c r="F97" s="89">
        <v>-1.0615711252653958E-2</v>
      </c>
    </row>
    <row r="98" spans="1:6" x14ac:dyDescent="0.3">
      <c r="A98" s="88">
        <v>43606</v>
      </c>
      <c r="B98" s="89">
        <v>1.4212396367943025E-2</v>
      </c>
      <c r="C98" s="89">
        <v>1.5452204211483005E-2</v>
      </c>
      <c r="D98" s="89">
        <v>2.7453671928619867E-3</v>
      </c>
      <c r="E98" s="89">
        <v>1.9555850182300327E-2</v>
      </c>
      <c r="F98" s="89">
        <v>5.4045461770784202E-3</v>
      </c>
    </row>
    <row r="99" spans="1:6" x14ac:dyDescent="0.3">
      <c r="A99" s="88">
        <v>43607</v>
      </c>
      <c r="B99" s="89">
        <v>-2.3355391202801723E-3</v>
      </c>
      <c r="C99" s="89">
        <v>3.4312994181710703E-3</v>
      </c>
      <c r="D99" s="89">
        <v>-1.4031485284052025E-2</v>
      </c>
      <c r="E99" s="89">
        <v>3.9011703511053764E-3</v>
      </c>
      <c r="F99" s="89">
        <v>-8.1686429512517066E-4</v>
      </c>
    </row>
    <row r="100" spans="1:6" x14ac:dyDescent="0.3">
      <c r="A100" s="88">
        <v>43608</v>
      </c>
      <c r="B100" s="89">
        <v>-1.0144362075692581E-2</v>
      </c>
      <c r="C100" s="89">
        <v>-6.8391317276241788E-3</v>
      </c>
      <c r="D100" s="89">
        <v>-1.4231169732731697E-2</v>
      </c>
      <c r="E100" s="89">
        <v>-2.040155440414515E-2</v>
      </c>
      <c r="F100" s="89">
        <v>-1.4240881879796349E-2</v>
      </c>
    </row>
    <row r="101" spans="1:6" x14ac:dyDescent="0.3">
      <c r="A101" s="88">
        <v>43609</v>
      </c>
      <c r="B101" s="89">
        <v>9.0658257784785867E-3</v>
      </c>
      <c r="C101" s="89">
        <v>7.4850299401197605E-3</v>
      </c>
      <c r="D101" s="89">
        <v>7.0422535211278614E-4</v>
      </c>
      <c r="E101" s="89">
        <v>-3.3057851239669533E-3</v>
      </c>
      <c r="F101" s="89">
        <v>5.6181278257844396E-3</v>
      </c>
    </row>
    <row r="102" spans="1:6" x14ac:dyDescent="0.3">
      <c r="A102" s="88">
        <v>43612</v>
      </c>
      <c r="B102" s="89">
        <v>-1.1718750000000444E-3</v>
      </c>
      <c r="C102" s="89">
        <v>6.3893016344724433E-3</v>
      </c>
      <c r="D102" s="89">
        <v>1.125967628430671E-2</v>
      </c>
      <c r="E102" s="89">
        <v>4.9751243781095411E-3</v>
      </c>
      <c r="F102" s="89">
        <v>2.1814892654765843E-3</v>
      </c>
    </row>
    <row r="103" spans="1:6" x14ac:dyDescent="0.3">
      <c r="A103" s="88">
        <v>43613</v>
      </c>
      <c r="B103" s="89">
        <v>9.3859992178335627E-3</v>
      </c>
      <c r="C103" s="89">
        <v>1.166395984054347E-2</v>
      </c>
      <c r="D103" s="89">
        <v>9.3945720250523009E-3</v>
      </c>
      <c r="E103" s="89">
        <v>-1.3201320132012473E-3</v>
      </c>
      <c r="F103" s="89">
        <v>-2.1501951102970516E-3</v>
      </c>
    </row>
    <row r="104" spans="1:6" x14ac:dyDescent="0.3">
      <c r="A104" s="88">
        <v>43614</v>
      </c>
      <c r="B104" s="89">
        <v>-1.3560635412630861E-2</v>
      </c>
      <c r="C104" s="89">
        <v>-1.2842965557501558E-2</v>
      </c>
      <c r="D104" s="89">
        <v>-1.482247500861783E-2</v>
      </c>
      <c r="E104" s="89">
        <v>-1.6192994051553278E-2</v>
      </c>
      <c r="F104" s="89">
        <v>-1.4338919925512068E-2</v>
      </c>
    </row>
    <row r="105" spans="1:6" x14ac:dyDescent="0.3">
      <c r="A105" s="88">
        <v>43615</v>
      </c>
      <c r="B105" s="89">
        <v>5.4988216810682999E-3</v>
      </c>
      <c r="C105" s="89">
        <v>1.0201064458900027E-2</v>
      </c>
      <c r="D105" s="89">
        <v>-1.7494751574526647E-3</v>
      </c>
      <c r="E105" s="89">
        <v>5.3745381256298241E-3</v>
      </c>
      <c r="F105" s="89">
        <v>4.2104126744217495E-3</v>
      </c>
    </row>
    <row r="106" spans="1:6" x14ac:dyDescent="0.3">
      <c r="A106" s="88">
        <v>43616</v>
      </c>
      <c r="B106" s="89">
        <v>-3.1250000000000444E-3</v>
      </c>
      <c r="C106" s="89">
        <v>-8.9272647446215561E-3</v>
      </c>
      <c r="D106" s="89">
        <v>-2.2432527164388382E-2</v>
      </c>
      <c r="E106" s="89">
        <v>-6.3481456732377151E-3</v>
      </c>
      <c r="F106" s="89">
        <v>-8.0898755610503154E-3</v>
      </c>
    </row>
    <row r="107" spans="1:6" x14ac:dyDescent="0.3">
      <c r="A107" s="88">
        <v>43619</v>
      </c>
      <c r="B107" s="89">
        <v>-1.9592476489028732E-3</v>
      </c>
      <c r="C107" s="89">
        <v>5.6113408151210195E-3</v>
      </c>
      <c r="D107" s="89">
        <v>-3.2269630692004251E-3</v>
      </c>
      <c r="E107" s="89">
        <v>4.7074646940148401E-3</v>
      </c>
      <c r="F107" s="89">
        <v>3.8747087194494303E-3</v>
      </c>
    </row>
    <row r="108" spans="1:6" x14ac:dyDescent="0.3">
      <c r="A108" s="88">
        <v>43620</v>
      </c>
      <c r="B108" s="89">
        <v>1.9630938358854433E-3</v>
      </c>
      <c r="C108" s="89">
        <v>4.6989720998532238E-3</v>
      </c>
      <c r="D108" s="89">
        <v>3.3453237410071932E-2</v>
      </c>
      <c r="E108" s="89">
        <v>-3.3467202141901353E-3</v>
      </c>
      <c r="F108" s="89">
        <v>5.8840994358822282E-3</v>
      </c>
    </row>
    <row r="109" spans="1:6" x14ac:dyDescent="0.3">
      <c r="A109" s="88">
        <v>43621</v>
      </c>
      <c r="B109" s="89">
        <v>9.4043887147337024E-3</v>
      </c>
      <c r="C109" s="89">
        <v>2.1631102016954038E-2</v>
      </c>
      <c r="D109" s="89">
        <v>-6.6132962060564317E-3</v>
      </c>
      <c r="E109" s="89">
        <v>1.746138347884485E-2</v>
      </c>
      <c r="F109" s="89">
        <v>3.7835081976010094E-3</v>
      </c>
    </row>
    <row r="110" spans="1:6" x14ac:dyDescent="0.3">
      <c r="A110" s="88">
        <v>43622</v>
      </c>
      <c r="B110" s="89">
        <v>1.8633540372670732E-2</v>
      </c>
      <c r="C110" s="89">
        <v>2.4320457796853296E-3</v>
      </c>
      <c r="D110" s="89">
        <v>-5.9565522074281063E-3</v>
      </c>
      <c r="E110" s="89">
        <v>1.980198019801982E-3</v>
      </c>
      <c r="F110" s="89">
        <v>-1.8712574850297578E-4</v>
      </c>
    </row>
    <row r="111" spans="1:6" x14ac:dyDescent="0.3">
      <c r="A111" s="88">
        <v>43623</v>
      </c>
      <c r="B111" s="89">
        <v>1.257621951219523E-2</v>
      </c>
      <c r="C111" s="89">
        <v>1.912373340944766E-2</v>
      </c>
      <c r="D111" s="89">
        <v>-4.2298202326401481E-3</v>
      </c>
      <c r="E111" s="89">
        <v>6.9169960474306791E-3</v>
      </c>
      <c r="F111" s="89">
        <v>9.2778267960750439E-3</v>
      </c>
    </row>
    <row r="112" spans="1:6" x14ac:dyDescent="0.3">
      <c r="A112" s="88">
        <v>43627</v>
      </c>
      <c r="B112" s="89">
        <v>2.5969138125705893E-2</v>
      </c>
      <c r="C112" s="89">
        <v>7.141856882789557E-3</v>
      </c>
      <c r="D112" s="89">
        <v>1.3451327433628283E-2</v>
      </c>
      <c r="E112" s="89">
        <v>1.0794896957801781E-2</v>
      </c>
      <c r="F112" s="89">
        <v>9.0335911836387835E-3</v>
      </c>
    </row>
    <row r="113" spans="1:6" x14ac:dyDescent="0.3">
      <c r="A113" s="88">
        <v>43628</v>
      </c>
      <c r="B113" s="89">
        <v>3.3015407190020163E-3</v>
      </c>
      <c r="C113" s="89">
        <v>-7.7864293659622111E-3</v>
      </c>
      <c r="D113" s="89">
        <v>-1.2923506811037284E-2</v>
      </c>
      <c r="E113" s="89">
        <v>-6.7961165048544547E-3</v>
      </c>
      <c r="F113" s="89">
        <v>-3.0192444012706486E-3</v>
      </c>
    </row>
    <row r="114" spans="1:6" x14ac:dyDescent="0.3">
      <c r="A114" s="88">
        <v>43629</v>
      </c>
      <c r="B114" s="89">
        <v>-1.462522851919501E-3</v>
      </c>
      <c r="C114" s="89">
        <v>-4.3441704035874756E-3</v>
      </c>
      <c r="D114" s="89">
        <v>8.8464260438782735E-3</v>
      </c>
      <c r="E114" s="89">
        <v>-4.2359074617137615E-3</v>
      </c>
      <c r="F114" s="89">
        <v>1.5536946331699978E-3</v>
      </c>
    </row>
    <row r="115" spans="1:6" x14ac:dyDescent="0.3">
      <c r="A115" s="88">
        <v>43630</v>
      </c>
      <c r="B115" s="89">
        <v>-4.0278286342000369E-3</v>
      </c>
      <c r="C115" s="89">
        <v>-3.518648838845883E-3</v>
      </c>
      <c r="D115" s="89">
        <v>-1.473167309715895E-2</v>
      </c>
      <c r="E115" s="89">
        <v>1.6361256544503711E-3</v>
      </c>
      <c r="F115" s="89">
        <v>-3.996529329792501E-3</v>
      </c>
    </row>
    <row r="116" spans="1:6" x14ac:dyDescent="0.3">
      <c r="A116" s="88">
        <v>43633</v>
      </c>
      <c r="B116" s="89">
        <v>6.6176470588235059E-3</v>
      </c>
      <c r="C116" s="89">
        <v>1.2146892655367263E-2</v>
      </c>
      <c r="D116" s="89">
        <v>-7.1199715201137681E-4</v>
      </c>
      <c r="E116" s="89">
        <v>-9.8007187193727141E-4</v>
      </c>
      <c r="F116" s="89">
        <v>-9.2394604155123341E-4</v>
      </c>
    </row>
    <row r="117" spans="1:6" x14ac:dyDescent="0.3">
      <c r="A117" s="88">
        <v>43634</v>
      </c>
      <c r="B117" s="89">
        <v>3.2870708546384186E-2</v>
      </c>
      <c r="C117" s="89">
        <v>2.9305051632710018E-2</v>
      </c>
      <c r="D117" s="89">
        <v>2.1375133594585018E-2</v>
      </c>
      <c r="E117" s="89">
        <v>3.4009156311314515E-2</v>
      </c>
      <c r="F117" s="89">
        <v>1.66992548750198E-2</v>
      </c>
    </row>
    <row r="118" spans="1:6" x14ac:dyDescent="0.3">
      <c r="A118" s="88">
        <v>43635</v>
      </c>
      <c r="B118" s="89">
        <v>-1.1315417256011262E-2</v>
      </c>
      <c r="C118" s="89">
        <v>-7.5921908893709636E-3</v>
      </c>
      <c r="D118" s="89">
        <v>6.6271363794906772E-3</v>
      </c>
      <c r="E118" s="89">
        <v>-5.6925996204933993E-3</v>
      </c>
      <c r="F118" s="89">
        <v>-2.5988876760722765E-5</v>
      </c>
    </row>
    <row r="119" spans="1:6" x14ac:dyDescent="0.3">
      <c r="A119" s="88">
        <v>43636</v>
      </c>
      <c r="B119" s="89">
        <v>2.2889842632331847E-2</v>
      </c>
      <c r="C119" s="89">
        <v>1.092896174863388E-2</v>
      </c>
      <c r="D119" s="89">
        <v>1.0048510048510019E-2</v>
      </c>
      <c r="E119" s="89">
        <v>8.269720101781175E-3</v>
      </c>
      <c r="F119" s="89">
        <v>3.6125477558022799E-3</v>
      </c>
    </row>
    <row r="120" spans="1:6" x14ac:dyDescent="0.3">
      <c r="A120" s="88">
        <v>43637</v>
      </c>
      <c r="B120" s="89">
        <v>1.7482517482516613E-3</v>
      </c>
      <c r="C120" s="89">
        <v>-4.5945945945945641E-3</v>
      </c>
      <c r="D120" s="89">
        <v>-5.1457975986277391E-3</v>
      </c>
      <c r="E120" s="89">
        <v>-6.3091482649841879E-3</v>
      </c>
      <c r="F120" s="89">
        <v>-3.6254402320282631E-3</v>
      </c>
    </row>
    <row r="121" spans="1:6" x14ac:dyDescent="0.3">
      <c r="A121" s="88">
        <v>43640</v>
      </c>
      <c r="B121" s="89">
        <v>-1.0471204188482464E-3</v>
      </c>
      <c r="C121" s="89">
        <v>8.0097746402389043E-3</v>
      </c>
      <c r="D121" s="89">
        <v>3.7931034482758426E-3</v>
      </c>
      <c r="E121" s="89">
        <v>0</v>
      </c>
      <c r="F121" s="89">
        <v>-2.5210520844161826E-3</v>
      </c>
    </row>
    <row r="122" spans="1:6" x14ac:dyDescent="0.3">
      <c r="A122" s="88">
        <v>43641</v>
      </c>
      <c r="B122" s="89">
        <v>-1.0831586303284291E-2</v>
      </c>
      <c r="C122" s="89">
        <v>1.2121212121211815E-3</v>
      </c>
      <c r="D122" s="89">
        <v>-8.5881140501545862E-3</v>
      </c>
      <c r="E122" s="89">
        <v>-3.1746031746031633E-3</v>
      </c>
      <c r="F122" s="89">
        <v>-1.0161807238334589E-3</v>
      </c>
    </row>
    <row r="123" spans="1:6" x14ac:dyDescent="0.3">
      <c r="A123" s="88">
        <v>43642</v>
      </c>
      <c r="B123" s="89">
        <v>-1.2363122571529495E-2</v>
      </c>
      <c r="C123" s="89">
        <v>-1.1030400860909244E-2</v>
      </c>
      <c r="D123" s="89">
        <v>9.0090090090090627E-3</v>
      </c>
      <c r="E123" s="89">
        <v>-3.1847133757961776E-3</v>
      </c>
      <c r="F123" s="89">
        <v>-3.1298904538340864E-3</v>
      </c>
    </row>
    <row r="124" spans="1:6" x14ac:dyDescent="0.3">
      <c r="A124" s="88">
        <v>43643</v>
      </c>
      <c r="B124" s="89">
        <v>7.1530758226037161E-3</v>
      </c>
      <c r="C124" s="89">
        <v>2.0402611534276385E-3</v>
      </c>
      <c r="D124" s="89">
        <v>-3.4340659340659826E-3</v>
      </c>
      <c r="E124" s="89">
        <v>2.2364217252395235E-3</v>
      </c>
      <c r="F124" s="89">
        <v>2.6164311878573798E-5</v>
      </c>
    </row>
    <row r="125" spans="1:6" x14ac:dyDescent="0.3">
      <c r="A125" s="88">
        <v>43644</v>
      </c>
      <c r="B125" s="89">
        <v>1.4204545454545414E-2</v>
      </c>
      <c r="C125" s="89">
        <v>1.6153115243654103E-2</v>
      </c>
      <c r="D125" s="89">
        <v>-1.5506547208821478E-2</v>
      </c>
      <c r="E125" s="89">
        <v>1.0838380618425347E-2</v>
      </c>
      <c r="F125" s="89">
        <v>6.9595248685278381E-3</v>
      </c>
    </row>
    <row r="126" spans="1:6" x14ac:dyDescent="0.3">
      <c r="A126" s="88">
        <v>43647</v>
      </c>
      <c r="B126" s="89">
        <v>8.753501400560193E-3</v>
      </c>
      <c r="C126" s="89">
        <v>8.014961261020875E-4</v>
      </c>
      <c r="D126" s="89">
        <v>1.1900595029751482E-2</v>
      </c>
      <c r="E126" s="89">
        <v>9.4607379375566403E-4</v>
      </c>
      <c r="F126" s="89">
        <v>7.7948398160417806E-3</v>
      </c>
    </row>
    <row r="127" spans="1:6" x14ac:dyDescent="0.3">
      <c r="A127" s="88">
        <v>43648</v>
      </c>
      <c r="B127" s="89">
        <v>1.3884068031933428E-2</v>
      </c>
      <c r="C127" s="89">
        <v>7.7415910304324004E-3</v>
      </c>
      <c r="D127" s="89">
        <v>2.4213075060532784E-3</v>
      </c>
      <c r="E127" s="89">
        <v>8.1915563957153381E-3</v>
      </c>
      <c r="F127" s="89">
        <v>3.6610204449944979E-3</v>
      </c>
    </row>
    <row r="128" spans="1:6" x14ac:dyDescent="0.3">
      <c r="A128" s="88">
        <v>43649</v>
      </c>
      <c r="B128" s="89">
        <v>1.7459774049982668E-2</v>
      </c>
      <c r="C128" s="89">
        <v>6.6225165562913907E-3</v>
      </c>
      <c r="D128" s="89">
        <v>1.9323671497584495E-2</v>
      </c>
      <c r="E128" s="89">
        <v>7.4999999999998401E-3</v>
      </c>
      <c r="F128" s="89">
        <v>8.4512831051400325E-3</v>
      </c>
    </row>
    <row r="129" spans="1:6" x14ac:dyDescent="0.3">
      <c r="A129" s="88">
        <v>43650</v>
      </c>
      <c r="B129" s="89">
        <v>-2.6917900403768957E-3</v>
      </c>
      <c r="C129" s="89">
        <v>3.5526315789474283E-3</v>
      </c>
      <c r="D129" s="89">
        <v>2.7081922816520601E-3</v>
      </c>
      <c r="E129" s="89">
        <v>-6.5136476426798096E-3</v>
      </c>
      <c r="F129" s="89">
        <v>9.1701054562130942E-4</v>
      </c>
    </row>
    <row r="130" spans="1:6" x14ac:dyDescent="0.3">
      <c r="A130" s="88">
        <v>43651</v>
      </c>
      <c r="B130" s="89">
        <v>-6.0728744939270163E-3</v>
      </c>
      <c r="C130" s="89">
        <v>-1.4422446571391407E-3</v>
      </c>
      <c r="D130" s="89">
        <v>-1.6880486158001591E-3</v>
      </c>
      <c r="E130" s="89">
        <v>-5.3075241960661712E-3</v>
      </c>
      <c r="F130" s="89">
        <v>-7.2021173716088566E-3</v>
      </c>
    </row>
    <row r="131" spans="1:6" x14ac:dyDescent="0.3">
      <c r="A131" s="88">
        <v>43654</v>
      </c>
      <c r="B131" s="89">
        <v>6.7888662593347249E-3</v>
      </c>
      <c r="C131" s="89">
        <v>5.7773109243697178E-3</v>
      </c>
      <c r="D131" s="89">
        <v>0</v>
      </c>
      <c r="E131" s="89">
        <v>5.0219711236658693E-3</v>
      </c>
      <c r="F131" s="89">
        <v>-5.3830970751848548E-4</v>
      </c>
    </row>
    <row r="132" spans="1:6" x14ac:dyDescent="0.3">
      <c r="A132" s="88">
        <v>43655</v>
      </c>
      <c r="B132" s="89">
        <v>-7.7545515846257906E-3</v>
      </c>
      <c r="C132" s="89">
        <v>0</v>
      </c>
      <c r="D132" s="89">
        <v>-1.3527223537368666E-3</v>
      </c>
      <c r="E132" s="89">
        <v>3.7476577139288203E-3</v>
      </c>
      <c r="F132" s="89">
        <v>-5.078225185945015E-3</v>
      </c>
    </row>
    <row r="133" spans="1:6" x14ac:dyDescent="0.3">
      <c r="A133" s="88">
        <v>43656</v>
      </c>
      <c r="B133" s="89">
        <v>8.4947332653755314E-3</v>
      </c>
      <c r="C133" s="89">
        <v>-5.2219321148825066E-3</v>
      </c>
      <c r="D133" s="89">
        <v>-2.7091093802912919E-3</v>
      </c>
      <c r="E133" s="89">
        <v>-2.8002489110142692E-3</v>
      </c>
      <c r="F133" s="89">
        <v>-1.9849453495567092E-3</v>
      </c>
    </row>
    <row r="134" spans="1:6" x14ac:dyDescent="0.3">
      <c r="A134" s="88">
        <v>43657</v>
      </c>
      <c r="B134" s="89">
        <v>-3.7061994609165483E-3</v>
      </c>
      <c r="C134" s="89">
        <v>5.511811023622107E-3</v>
      </c>
      <c r="D134" s="89">
        <v>-3.3955857385392228E-4</v>
      </c>
      <c r="E134" s="89">
        <v>2.8081123244929618E-3</v>
      </c>
      <c r="F134" s="89">
        <v>-1.1623401782254648E-3</v>
      </c>
    </row>
    <row r="135" spans="1:6" x14ac:dyDescent="0.3">
      <c r="A135" s="88">
        <v>43658</v>
      </c>
      <c r="B135" s="89">
        <v>1.01454176530269E-3</v>
      </c>
      <c r="C135" s="89">
        <v>2.3492560689114517E-3</v>
      </c>
      <c r="D135" s="89">
        <v>2.8192934782608637E-2</v>
      </c>
      <c r="E135" s="89">
        <v>4.0448039825762283E-3</v>
      </c>
      <c r="F135" s="89">
        <v>3.8789759503499898E-4</v>
      </c>
    </row>
    <row r="136" spans="1:6" x14ac:dyDescent="0.3">
      <c r="A136" s="88">
        <v>43661</v>
      </c>
      <c r="B136" s="89">
        <v>8.7837837837838606E-3</v>
      </c>
      <c r="C136" s="89">
        <v>-1.0286458333333304E-2</v>
      </c>
      <c r="D136" s="89">
        <v>9.9108027750251519E-4</v>
      </c>
      <c r="E136" s="89">
        <v>-2.0452432599937898E-2</v>
      </c>
      <c r="F136" s="89">
        <v>2.3264831329972268E-3</v>
      </c>
    </row>
    <row r="137" spans="1:6" x14ac:dyDescent="0.3">
      <c r="A137" s="88">
        <v>43662</v>
      </c>
      <c r="B137" s="89">
        <v>1.3395847287341001E-2</v>
      </c>
      <c r="C137" s="89">
        <v>1.3813971845809762E-2</v>
      </c>
      <c r="D137" s="89">
        <v>1.3531353135313536E-2</v>
      </c>
      <c r="E137" s="89">
        <v>2.847200253084381E-3</v>
      </c>
      <c r="F137" s="89">
        <v>3.4816247582205614E-3</v>
      </c>
    </row>
    <row r="138" spans="1:6" x14ac:dyDescent="0.3">
      <c r="A138" s="88">
        <v>43663</v>
      </c>
      <c r="B138" s="89">
        <v>-6.2789160608064387E-3</v>
      </c>
      <c r="C138" s="89">
        <v>-6.7479885803270771E-3</v>
      </c>
      <c r="D138" s="89">
        <v>-1.7258222077499222E-2</v>
      </c>
      <c r="E138" s="89">
        <v>1.7350157728706517E-2</v>
      </c>
      <c r="F138" s="89">
        <v>-3.7008481110254372E-3</v>
      </c>
    </row>
    <row r="139" spans="1:6" x14ac:dyDescent="0.3">
      <c r="A139" s="88">
        <v>43664</v>
      </c>
      <c r="B139" s="89">
        <v>-5.3209178583304428E-3</v>
      </c>
      <c r="C139" s="89">
        <v>3.9195192056449987E-4</v>
      </c>
      <c r="D139" s="89">
        <v>-1.656726308813784E-2</v>
      </c>
      <c r="E139" s="89">
        <v>-8.0620155038760855E-3</v>
      </c>
      <c r="F139" s="89">
        <v>-2.2184388381571831E-3</v>
      </c>
    </row>
    <row r="140" spans="1:6" x14ac:dyDescent="0.3">
      <c r="A140" s="88">
        <v>43665</v>
      </c>
      <c r="B140" s="89">
        <v>-6.0180541624874628E-3</v>
      </c>
      <c r="C140" s="89">
        <v>-1.4365939663053711E-3</v>
      </c>
      <c r="D140" s="89">
        <v>1.0107816711590679E-3</v>
      </c>
      <c r="E140" s="89">
        <v>1.5629884338856925E-3</v>
      </c>
      <c r="F140" s="89">
        <v>1.1633919338158961E-3</v>
      </c>
    </row>
    <row r="141" spans="1:6" x14ac:dyDescent="0.3">
      <c r="A141" s="88">
        <v>43668</v>
      </c>
      <c r="B141" s="89">
        <v>4.3726875210226002E-3</v>
      </c>
      <c r="C141" s="89">
        <v>6.5393669892754381E-3</v>
      </c>
      <c r="D141" s="89">
        <v>2.0195220464489638E-3</v>
      </c>
      <c r="E141" s="89">
        <v>5.3058676654182957E-3</v>
      </c>
      <c r="F141" s="89">
        <v>1.2653324725629674E-3</v>
      </c>
    </row>
    <row r="142" spans="1:6" x14ac:dyDescent="0.3">
      <c r="A142" s="88">
        <v>43669</v>
      </c>
      <c r="B142" s="89">
        <v>1.1386470194239662E-2</v>
      </c>
      <c r="C142" s="89">
        <v>-3.8981288981288979E-3</v>
      </c>
      <c r="D142" s="89">
        <v>4.266039637218675E-2</v>
      </c>
      <c r="E142" s="89">
        <v>-1.8627755355480335E-3</v>
      </c>
      <c r="F142" s="89">
        <v>9.8003816990767292E-3</v>
      </c>
    </row>
    <row r="143" spans="1:6" x14ac:dyDescent="0.3">
      <c r="A143" s="88">
        <v>43670</v>
      </c>
      <c r="B143" s="89">
        <v>-6.6225165562914245E-3</v>
      </c>
      <c r="C143" s="89">
        <v>-7.8267675450039136E-3</v>
      </c>
      <c r="D143" s="89">
        <v>1.7719072164948477E-2</v>
      </c>
      <c r="E143" s="89">
        <v>1.2441679626749025E-3</v>
      </c>
      <c r="F143" s="89">
        <v>4.8526331920109751E-4</v>
      </c>
    </row>
    <row r="144" spans="1:6" x14ac:dyDescent="0.3">
      <c r="A144" s="88">
        <v>43671</v>
      </c>
      <c r="B144" s="89">
        <v>-6.6666666666667096E-3</v>
      </c>
      <c r="C144" s="89">
        <v>-1.0912437549303272E-2</v>
      </c>
      <c r="D144" s="89">
        <v>-1.8676796454574228E-2</v>
      </c>
      <c r="E144" s="89">
        <v>-4.0385212799004533E-3</v>
      </c>
      <c r="F144" s="89">
        <v>-5.6416409261482049E-3</v>
      </c>
    </row>
    <row r="145" spans="1:6" x14ac:dyDescent="0.3">
      <c r="A145" s="88">
        <v>43672</v>
      </c>
      <c r="B145" s="89">
        <v>-3.0201342281878096E-3</v>
      </c>
      <c r="C145" s="89">
        <v>2.5122956267446619E-2</v>
      </c>
      <c r="D145" s="89">
        <v>3.2258064516134074E-4</v>
      </c>
      <c r="E145" s="89">
        <v>6.8621334996881167E-3</v>
      </c>
      <c r="F145" s="89">
        <v>3.1063873485316193E-3</v>
      </c>
    </row>
    <row r="146" spans="1:6" x14ac:dyDescent="0.3">
      <c r="A146" s="88">
        <v>43675</v>
      </c>
      <c r="B146" s="89">
        <v>-6.3951531470886058E-3</v>
      </c>
      <c r="C146" s="89">
        <v>-1.7764522821576822E-2</v>
      </c>
      <c r="D146" s="89">
        <v>-1.5156401160915911E-2</v>
      </c>
      <c r="E146" s="89">
        <v>-4.646840148698872E-3</v>
      </c>
      <c r="F146" s="89">
        <v>3.0711744683030364E-4</v>
      </c>
    </row>
    <row r="147" spans="1:6" x14ac:dyDescent="0.3">
      <c r="A147" s="88">
        <v>43676</v>
      </c>
      <c r="B147" s="89">
        <v>-2.3035230352303593E-2</v>
      </c>
      <c r="C147" s="89">
        <v>-1.1221122112211221E-2</v>
      </c>
      <c r="D147" s="89">
        <v>-2.0628683693516666E-2</v>
      </c>
      <c r="E147" s="89">
        <v>-1.6184251478369105E-2</v>
      </c>
      <c r="F147" s="89">
        <v>-1.4685940898042749E-2</v>
      </c>
    </row>
    <row r="148" spans="1:6" x14ac:dyDescent="0.3">
      <c r="A148" s="88">
        <v>43677</v>
      </c>
      <c r="B148" s="89">
        <v>1.005547850208055E-2</v>
      </c>
      <c r="C148" s="89">
        <v>2.1361815754339423E-3</v>
      </c>
      <c r="D148" s="89">
        <v>-2.3403543965229115E-3</v>
      </c>
      <c r="E148" s="89">
        <v>6.9598228408731533E-3</v>
      </c>
      <c r="F148" s="89">
        <v>1.7137960582689832E-3</v>
      </c>
    </row>
    <row r="149" spans="1:6" x14ac:dyDescent="0.3">
      <c r="A149" s="88">
        <v>43678</v>
      </c>
      <c r="B149" s="89">
        <v>2.5746652935118464E-2</v>
      </c>
      <c r="C149" s="89">
        <v>1.0125233146815911E-2</v>
      </c>
      <c r="D149" s="89">
        <v>2.6809651474531452E-3</v>
      </c>
      <c r="E149" s="89">
        <v>1.2566760917373632E-2</v>
      </c>
      <c r="F149" s="89">
        <v>4.9511366876636986E-3</v>
      </c>
    </row>
    <row r="150" spans="1:6" x14ac:dyDescent="0.3">
      <c r="A150" s="88">
        <v>43679</v>
      </c>
      <c r="B150" s="89">
        <v>-4.3507362784471204E-2</v>
      </c>
      <c r="C150" s="89">
        <v>-5.4603007122131481E-2</v>
      </c>
      <c r="D150" s="89">
        <v>-2.8743315508021488E-2</v>
      </c>
      <c r="E150" s="89">
        <v>-3.5060502637294433E-2</v>
      </c>
      <c r="F150" s="89">
        <v>-2.4582129591415678E-2</v>
      </c>
    </row>
    <row r="151" spans="1:6" x14ac:dyDescent="0.3">
      <c r="A151" s="88">
        <v>43682</v>
      </c>
      <c r="B151" s="89">
        <v>-1.4345696291112708E-2</v>
      </c>
      <c r="C151" s="89">
        <v>-4.2271205357142794E-2</v>
      </c>
      <c r="D151" s="89">
        <v>-1.927047487955949E-2</v>
      </c>
      <c r="E151" s="89">
        <v>-3.0225080385852032E-2</v>
      </c>
      <c r="F151" s="89">
        <v>-2.3059632420996883E-2</v>
      </c>
    </row>
    <row r="152" spans="1:6" x14ac:dyDescent="0.3">
      <c r="A152" s="88">
        <v>43683</v>
      </c>
      <c r="B152" s="89">
        <v>-1.9879304224352023E-2</v>
      </c>
      <c r="C152" s="89">
        <v>2.0975965040058234E-2</v>
      </c>
      <c r="D152" s="89">
        <v>2.8070175438595895E-3</v>
      </c>
      <c r="E152" s="89">
        <v>-3.9787798408489339E-3</v>
      </c>
      <c r="F152" s="89">
        <v>-4.6558211298487594E-3</v>
      </c>
    </row>
    <row r="153" spans="1:6" x14ac:dyDescent="0.3">
      <c r="A153" s="88">
        <v>43684</v>
      </c>
      <c r="B153" s="89">
        <v>1.6298442593263296E-2</v>
      </c>
      <c r="C153" s="89">
        <v>2.0545013554001967E-2</v>
      </c>
      <c r="D153" s="89">
        <v>8.0475857242827305E-3</v>
      </c>
      <c r="E153" s="89">
        <v>1.7310252996005415E-2</v>
      </c>
      <c r="F153" s="89">
        <v>2.4203856299802652E-3</v>
      </c>
    </row>
    <row r="154" spans="1:6" x14ac:dyDescent="0.3">
      <c r="A154" s="88">
        <v>43685</v>
      </c>
      <c r="B154" s="89">
        <v>1.9957234497505194E-2</v>
      </c>
      <c r="C154" s="89">
        <v>2.9637914161890183E-2</v>
      </c>
      <c r="D154" s="89">
        <v>7.9833391183616945E-3</v>
      </c>
      <c r="E154" s="89">
        <v>2.0615183246073254E-2</v>
      </c>
      <c r="F154" s="89">
        <v>1.6576234400433956E-2</v>
      </c>
    </row>
    <row r="155" spans="1:6" x14ac:dyDescent="0.3">
      <c r="A155" s="88">
        <v>43686</v>
      </c>
      <c r="B155" s="89">
        <v>-2.0964360587002129E-2</v>
      </c>
      <c r="C155" s="89">
        <v>-1.0590631364562056E-2</v>
      </c>
      <c r="D155" s="89">
        <v>-2.238292011019279E-2</v>
      </c>
      <c r="E155" s="89">
        <v>-8.9772362936837435E-3</v>
      </c>
      <c r="F155" s="89">
        <v>-8.4065010274611759E-3</v>
      </c>
    </row>
    <row r="156" spans="1:6" x14ac:dyDescent="0.3">
      <c r="A156" s="88">
        <v>43689</v>
      </c>
      <c r="B156" s="89">
        <v>1.2847965738758127E-2</v>
      </c>
      <c r="C156" s="89">
        <v>-2.1407986825854292E-2</v>
      </c>
      <c r="D156" s="89">
        <v>-1.4089468122578071E-3</v>
      </c>
      <c r="E156" s="89">
        <v>-4.5292785506310107E-3</v>
      </c>
      <c r="F156" s="89">
        <v>-3.09505867154693E-3</v>
      </c>
    </row>
    <row r="157" spans="1:6" x14ac:dyDescent="0.3">
      <c r="A157" s="88">
        <v>43690</v>
      </c>
      <c r="B157" s="89">
        <v>1.1980267794221122E-2</v>
      </c>
      <c r="C157" s="89">
        <v>8.4139671855279763E-3</v>
      </c>
      <c r="D157" s="89">
        <v>9.876543209876458E-3</v>
      </c>
      <c r="E157" s="89">
        <v>6.4998375040614675E-4</v>
      </c>
      <c r="F157" s="89">
        <v>5.3724251505087662E-3</v>
      </c>
    </row>
    <row r="158" spans="1:6" x14ac:dyDescent="0.3">
      <c r="A158" s="88">
        <v>43691</v>
      </c>
      <c r="B158" s="89">
        <v>-2.3676880222841312E-2</v>
      </c>
      <c r="C158" s="89">
        <v>-3.1706299541093129E-2</v>
      </c>
      <c r="D158" s="89">
        <v>-1.536849458609842E-2</v>
      </c>
      <c r="E158" s="89">
        <v>-2.1110750243585552E-2</v>
      </c>
      <c r="F158" s="89">
        <v>-1.6756176154672269E-2</v>
      </c>
    </row>
    <row r="159" spans="1:6" x14ac:dyDescent="0.3">
      <c r="A159" s="88">
        <v>43693</v>
      </c>
      <c r="B159" s="89">
        <v>-1.0699001426531796E-3</v>
      </c>
      <c r="C159" s="89">
        <v>8.6169754416203187E-4</v>
      </c>
      <c r="D159" s="89">
        <v>-2.2703086200780438E-2</v>
      </c>
      <c r="E159" s="89">
        <v>4.9767750497677898E-3</v>
      </c>
      <c r="F159" s="89">
        <v>9.4767314835043984E-3</v>
      </c>
    </row>
    <row r="160" spans="1:6" x14ac:dyDescent="0.3">
      <c r="A160" s="88">
        <v>43696</v>
      </c>
      <c r="B160" s="89">
        <v>1.1781506604783942E-2</v>
      </c>
      <c r="C160" s="89">
        <v>2.4106758501937248E-2</v>
      </c>
      <c r="D160" s="89">
        <v>1.4156079854809458E-2</v>
      </c>
      <c r="E160" s="89">
        <v>1.2215252558600342E-2</v>
      </c>
      <c r="F160" s="89">
        <v>1.1443876308741222E-2</v>
      </c>
    </row>
    <row r="161" spans="1:6" x14ac:dyDescent="0.3">
      <c r="A161" s="88">
        <v>43697</v>
      </c>
      <c r="B161" s="89">
        <v>-1.5172900494001218E-2</v>
      </c>
      <c r="C161" s="89">
        <v>-3.2226425669049574E-3</v>
      </c>
      <c r="D161" s="89">
        <v>-1.1095204008589916E-2</v>
      </c>
      <c r="E161" s="89">
        <v>-4.2400521852576922E-3</v>
      </c>
      <c r="F161" s="89">
        <v>-6.8474830150323709E-3</v>
      </c>
    </row>
    <row r="162" spans="1:6" x14ac:dyDescent="0.3">
      <c r="A162" s="88">
        <v>43698</v>
      </c>
      <c r="B162" s="89">
        <v>1.6123253314224373E-2</v>
      </c>
      <c r="C162" s="89">
        <v>3.7672195670508953E-2</v>
      </c>
      <c r="D162" s="89">
        <v>1.9543973941368177E-2</v>
      </c>
      <c r="E162" s="89">
        <v>2.9151654110710634E-2</v>
      </c>
      <c r="F162" s="89">
        <v>1.2119579854565042E-2</v>
      </c>
    </row>
    <row r="163" spans="1:6" x14ac:dyDescent="0.3">
      <c r="A163" s="88">
        <v>43699</v>
      </c>
      <c r="B163" s="89">
        <v>-1.4104372355430161E-2</v>
      </c>
      <c r="C163" s="89">
        <v>-2.1674342996477917E-2</v>
      </c>
      <c r="D163" s="89">
        <v>-1.0649627263046196E-3</v>
      </c>
      <c r="E163" s="89">
        <v>-1.6549968173138141E-2</v>
      </c>
      <c r="F163" s="89">
        <v>-4.0180947312399972E-3</v>
      </c>
    </row>
    <row r="164" spans="1:6" x14ac:dyDescent="0.3">
      <c r="A164" s="88">
        <v>43700</v>
      </c>
      <c r="B164" s="89">
        <v>-1.3233190271817019E-2</v>
      </c>
      <c r="C164" s="89">
        <v>-1.5508169482137974E-2</v>
      </c>
      <c r="D164" s="89">
        <v>-1.101634683724244E-2</v>
      </c>
      <c r="E164" s="89">
        <v>-6.7961165048544547E-3</v>
      </c>
      <c r="F164" s="89">
        <v>-7.8281546394507115E-3</v>
      </c>
    </row>
    <row r="165" spans="1:6" x14ac:dyDescent="0.3">
      <c r="A165" s="88">
        <v>43703</v>
      </c>
      <c r="B165" s="89">
        <v>2.029720913374411E-2</v>
      </c>
      <c r="C165" s="89">
        <v>-5.3445850914204708E-3</v>
      </c>
      <c r="D165" s="89">
        <v>-2.1559468199783948E-3</v>
      </c>
      <c r="E165" s="89">
        <v>-7.8201368523947989E-3</v>
      </c>
      <c r="F165" s="89">
        <v>-2.1542438604060999E-4</v>
      </c>
    </row>
    <row r="166" spans="1:6" x14ac:dyDescent="0.3">
      <c r="A166" s="88">
        <v>43704</v>
      </c>
      <c r="B166" s="89">
        <v>2.9840142095914679E-2</v>
      </c>
      <c r="C166" s="89">
        <v>1.7675339366515837E-2</v>
      </c>
      <c r="D166" s="89">
        <v>8.2823190493338285E-3</v>
      </c>
      <c r="E166" s="89">
        <v>1.4778325123152802E-2</v>
      </c>
      <c r="F166" s="89">
        <v>6.3025210084034474E-3</v>
      </c>
    </row>
    <row r="167" spans="1:6" x14ac:dyDescent="0.3">
      <c r="A167" s="88">
        <v>43705</v>
      </c>
      <c r="B167" s="89">
        <v>-1.5522593997930323E-2</v>
      </c>
      <c r="C167" s="89">
        <v>-1.1115742670557175E-2</v>
      </c>
      <c r="D167" s="89">
        <v>3.5714285714291298E-4</v>
      </c>
      <c r="E167" s="89">
        <v>-5.8252427184466438E-3</v>
      </c>
      <c r="F167" s="89">
        <v>-2.0341523473047236E-3</v>
      </c>
    </row>
    <row r="168" spans="1:6" x14ac:dyDescent="0.3">
      <c r="A168" s="88">
        <v>43706</v>
      </c>
      <c r="B168" s="89">
        <v>7.3580939032937831E-3</v>
      </c>
      <c r="C168" s="89">
        <v>1.5455950540958267E-2</v>
      </c>
      <c r="D168" s="89">
        <v>6.4262763298821744E-3</v>
      </c>
      <c r="E168" s="89">
        <v>-1.953124999999889E-3</v>
      </c>
      <c r="F168" s="89">
        <v>1.0406050528348429E-2</v>
      </c>
    </row>
    <row r="169" spans="1:6" x14ac:dyDescent="0.3">
      <c r="A169" s="88">
        <v>43707</v>
      </c>
      <c r="B169" s="89">
        <v>-3.826086956521868E-3</v>
      </c>
      <c r="C169" s="89">
        <v>2.9057700290575743E-3</v>
      </c>
      <c r="D169" s="89">
        <v>1.2061014544164592E-2</v>
      </c>
      <c r="E169" s="89">
        <v>1.2720156555772855E-2</v>
      </c>
      <c r="F169" s="89">
        <v>7.2729203163986013E-3</v>
      </c>
    </row>
    <row r="170" spans="1:6" x14ac:dyDescent="0.3">
      <c r="A170" s="88">
        <v>43710</v>
      </c>
      <c r="B170" s="89">
        <v>4.5391061452513259E-3</v>
      </c>
      <c r="C170" s="89">
        <v>1.3796909492273732E-3</v>
      </c>
      <c r="D170" s="89">
        <v>5.6081317910970955E-3</v>
      </c>
      <c r="E170" s="89">
        <v>5.1529790660225228E-3</v>
      </c>
      <c r="F170" s="89">
        <v>3.1885738378833652E-3</v>
      </c>
    </row>
    <row r="171" spans="1:6" x14ac:dyDescent="0.3">
      <c r="A171" s="88">
        <v>43711</v>
      </c>
      <c r="B171" s="89">
        <v>6.6041014946125465E-3</v>
      </c>
      <c r="C171" s="89">
        <v>-1.9977955359603197E-2</v>
      </c>
      <c r="D171" s="89">
        <v>-1.045660508888154E-3</v>
      </c>
      <c r="E171" s="89">
        <v>-2.242870874719749E-3</v>
      </c>
      <c r="F171" s="89">
        <v>-2.3115921090651067E-3</v>
      </c>
    </row>
    <row r="172" spans="1:6" x14ac:dyDescent="0.3">
      <c r="A172" s="88">
        <v>43712</v>
      </c>
      <c r="B172" s="89">
        <v>5.1795580110496342E-3</v>
      </c>
      <c r="C172" s="89">
        <v>3.6131027695768377E-2</v>
      </c>
      <c r="D172" s="89">
        <v>1.6748080949057935E-2</v>
      </c>
      <c r="E172" s="89">
        <v>2.0231213872832443E-2</v>
      </c>
      <c r="F172" s="89">
        <v>8.8728574813722767E-3</v>
      </c>
    </row>
    <row r="173" spans="1:6" x14ac:dyDescent="0.3">
      <c r="A173" s="88">
        <v>43713</v>
      </c>
      <c r="B173" s="89">
        <v>8.5881140501546938E-3</v>
      </c>
      <c r="C173" s="89">
        <v>2.1438263229307943E-2</v>
      </c>
      <c r="D173" s="89">
        <v>3.1571722717913454E-2</v>
      </c>
      <c r="E173" s="89">
        <v>1.6682404784387872E-2</v>
      </c>
      <c r="F173" s="89">
        <v>7.1506863615011457E-3</v>
      </c>
    </row>
    <row r="174" spans="1:6" x14ac:dyDescent="0.3">
      <c r="A174" s="88">
        <v>43714</v>
      </c>
      <c r="B174" s="89">
        <v>1.1580381471389511E-2</v>
      </c>
      <c r="C174" s="89">
        <v>9.2986184909670568E-3</v>
      </c>
      <c r="D174" s="89">
        <v>-2.9940119760478996E-3</v>
      </c>
      <c r="E174" s="89">
        <v>1.4241486068111486E-2</v>
      </c>
      <c r="F174" s="89">
        <v>3.1612769485903046E-3</v>
      </c>
    </row>
    <row r="175" spans="1:6" x14ac:dyDescent="0.3">
      <c r="A175" s="88">
        <v>43717</v>
      </c>
      <c r="B175" s="89">
        <v>-1.4814814814814725E-2</v>
      </c>
      <c r="C175" s="89">
        <v>-2.500658067912579E-3</v>
      </c>
      <c r="D175" s="89">
        <v>1.2012012012011993E-2</v>
      </c>
      <c r="E175" s="89">
        <v>-1.5567765567765623E-2</v>
      </c>
      <c r="F175" s="89">
        <v>-2.7896884847858246E-3</v>
      </c>
    </row>
    <row r="176" spans="1:6" x14ac:dyDescent="0.3">
      <c r="A176" s="88">
        <v>43718</v>
      </c>
      <c r="B176" s="89">
        <v>-5.9808612440191422E-2</v>
      </c>
      <c r="C176" s="89">
        <v>-1.5305449267713449E-2</v>
      </c>
      <c r="D176" s="89">
        <v>-1.9782393669633604E-3</v>
      </c>
      <c r="E176" s="89">
        <v>-7.7519379844961378E-3</v>
      </c>
      <c r="F176" s="89">
        <v>9.843029580894043E-4</v>
      </c>
    </row>
    <row r="177" spans="1:6" x14ac:dyDescent="0.3">
      <c r="A177" s="88">
        <v>43719</v>
      </c>
      <c r="B177" s="89">
        <v>9.4511086877497874E-3</v>
      </c>
      <c r="C177" s="89">
        <v>1.3399437223636608E-2</v>
      </c>
      <c r="D177" s="89">
        <v>-3.633961017509066E-3</v>
      </c>
      <c r="E177" s="89">
        <v>-5.9374999999999289E-3</v>
      </c>
      <c r="F177" s="89">
        <v>8.4618569506261822E-3</v>
      </c>
    </row>
    <row r="178" spans="1:6" x14ac:dyDescent="0.3">
      <c r="A178" s="88">
        <v>43720</v>
      </c>
      <c r="B178" s="89">
        <v>2.5207057976233127E-3</v>
      </c>
      <c r="C178" s="89">
        <v>4.098902551897426E-3</v>
      </c>
      <c r="D178" s="89">
        <v>1.3262599469495739E-3</v>
      </c>
      <c r="E178" s="89">
        <v>1.3832128261553001E-2</v>
      </c>
      <c r="F178" s="89">
        <v>1.9758281799287644E-3</v>
      </c>
    </row>
    <row r="179" spans="1:6" x14ac:dyDescent="0.3">
      <c r="A179" s="88">
        <v>43721</v>
      </c>
      <c r="B179" s="89">
        <v>-2.5143678160919336E-3</v>
      </c>
      <c r="C179" s="89">
        <v>6.0574137476955793E-3</v>
      </c>
      <c r="D179" s="89">
        <v>2.3841059602649088E-2</v>
      </c>
      <c r="E179" s="89">
        <v>-3.1007751937984773E-3</v>
      </c>
      <c r="F179" s="89">
        <v>3.3548453185822634E-3</v>
      </c>
    </row>
    <row r="180" spans="1:6" x14ac:dyDescent="0.3">
      <c r="A180" s="88">
        <v>43724</v>
      </c>
      <c r="B180" s="89">
        <v>-1.1883327331652871E-2</v>
      </c>
      <c r="C180" s="89">
        <v>-3.9005235602094179E-2</v>
      </c>
      <c r="D180" s="89">
        <v>-6.1448900388098729E-3</v>
      </c>
      <c r="E180" s="89">
        <v>-2.7993779160186638E-2</v>
      </c>
      <c r="F180" s="89">
        <v>-5.7683963347713004E-3</v>
      </c>
    </row>
    <row r="181" spans="1:6" x14ac:dyDescent="0.3">
      <c r="A181" s="88">
        <v>43725</v>
      </c>
      <c r="B181" s="89">
        <v>1.2026239067055355E-2</v>
      </c>
      <c r="C181" s="89">
        <v>2.7240533914455432E-4</v>
      </c>
      <c r="D181" s="89">
        <v>-9.1116173120729307E-3</v>
      </c>
      <c r="E181" s="89">
        <v>8.960000000000079E-3</v>
      </c>
      <c r="F181" s="89">
        <v>-5.134392729699603E-4</v>
      </c>
    </row>
    <row r="182" spans="1:6" x14ac:dyDescent="0.3">
      <c r="A182" s="88">
        <v>43726</v>
      </c>
      <c r="B182" s="89">
        <v>5.4015124234785272E-3</v>
      </c>
      <c r="C182" s="89">
        <v>-6.8082788671023969E-3</v>
      </c>
      <c r="D182" s="89">
        <v>-9.8522167487676807E-4</v>
      </c>
      <c r="E182" s="89">
        <v>-1.4589280050745446E-2</v>
      </c>
      <c r="F182" s="89">
        <v>2.0548121131184582E-4</v>
      </c>
    </row>
    <row r="183" spans="1:6" x14ac:dyDescent="0.3">
      <c r="A183" s="88">
        <v>43727</v>
      </c>
      <c r="B183" s="89">
        <v>-3.5816618911166387E-4</v>
      </c>
      <c r="C183" s="89">
        <v>7.1291472443104544E-3</v>
      </c>
      <c r="D183" s="89">
        <v>6.9033530571991223E-3</v>
      </c>
      <c r="E183" s="89">
        <v>1.2874155133569376E-2</v>
      </c>
      <c r="F183" s="89">
        <v>6.1374900490485254E-3</v>
      </c>
    </row>
    <row r="184" spans="1:6" x14ac:dyDescent="0.3">
      <c r="A184" s="88">
        <v>43728</v>
      </c>
      <c r="B184" s="89">
        <v>-6.091006807596E-3</v>
      </c>
      <c r="C184" s="89">
        <v>7.4870677919956436E-3</v>
      </c>
      <c r="D184" s="89">
        <v>1.3059092393078751E-2</v>
      </c>
      <c r="E184" s="89">
        <v>-3.1776294884016121E-3</v>
      </c>
      <c r="F184" s="89">
        <v>2.9351710056150517E-3</v>
      </c>
    </row>
    <row r="185" spans="1:6" x14ac:dyDescent="0.3">
      <c r="A185" s="88">
        <v>43731</v>
      </c>
      <c r="B185" s="89">
        <v>-1.8024513338139592E-3</v>
      </c>
      <c r="C185" s="89">
        <v>-9.7284150790434339E-3</v>
      </c>
      <c r="D185" s="89">
        <v>-2.4814695456010297E-2</v>
      </c>
      <c r="E185" s="89">
        <v>-2.2314313037934408E-3</v>
      </c>
      <c r="F185" s="89">
        <v>-8.0162870594222609E-3</v>
      </c>
    </row>
    <row r="186" spans="1:6" x14ac:dyDescent="0.3">
      <c r="A186" s="88">
        <v>43732</v>
      </c>
      <c r="B186" s="89">
        <v>-1.0111953773925486E-2</v>
      </c>
      <c r="C186" s="89">
        <v>9.8239869013508601E-3</v>
      </c>
      <c r="D186" s="89">
        <v>-2.5115664243225429E-2</v>
      </c>
      <c r="E186" s="89">
        <v>-1.5974440894568342E-3</v>
      </c>
      <c r="F186" s="89">
        <v>1.0261672652633048E-4</v>
      </c>
    </row>
    <row r="187" spans="1:6" x14ac:dyDescent="0.3">
      <c r="A187" s="88">
        <v>43733</v>
      </c>
      <c r="B187" s="89">
        <v>-5.107624954396317E-3</v>
      </c>
      <c r="C187" s="89">
        <v>-2.3915687069315017E-2</v>
      </c>
      <c r="D187" s="89">
        <v>6.7796610169490077E-4</v>
      </c>
      <c r="E187" s="89">
        <v>-6.3999999999999613E-3</v>
      </c>
      <c r="F187" s="89">
        <v>-5.7715986045557156E-3</v>
      </c>
    </row>
    <row r="188" spans="1:6" x14ac:dyDescent="0.3">
      <c r="A188" s="88">
        <v>43734</v>
      </c>
      <c r="B188" s="89">
        <v>1.4301430143014437E-2</v>
      </c>
      <c r="C188" s="89">
        <v>-8.3056478405318761E-4</v>
      </c>
      <c r="D188" s="89">
        <v>-7.4525745257452191E-3</v>
      </c>
      <c r="E188" s="89">
        <v>1.449275362318847E-2</v>
      </c>
      <c r="F188" s="89">
        <v>6.088908382569245E-3</v>
      </c>
    </row>
    <row r="189" spans="1:6" x14ac:dyDescent="0.3">
      <c r="A189" s="88">
        <v>43735</v>
      </c>
      <c r="B189" s="89">
        <v>1.4099783080260275E-2</v>
      </c>
      <c r="C189" s="89">
        <v>-2.0781379883624274E-3</v>
      </c>
      <c r="D189" s="89">
        <v>1.3651877133105512E-3</v>
      </c>
      <c r="E189" s="89">
        <v>1.2698412698410877E-3</v>
      </c>
      <c r="F189" s="89">
        <v>4.7185536607258155E-3</v>
      </c>
    </row>
    <row r="190" spans="1:6" x14ac:dyDescent="0.3">
      <c r="A190" s="88">
        <v>43738</v>
      </c>
      <c r="B190" s="89">
        <v>9.2691622103386884E-3</v>
      </c>
      <c r="C190" s="89">
        <v>1.2494793835901708E-2</v>
      </c>
      <c r="D190" s="89">
        <v>1.7382413087934614E-2</v>
      </c>
      <c r="E190" s="89">
        <v>5.0729232720356787E-3</v>
      </c>
      <c r="F190" s="89">
        <v>3.4712473518975898E-3</v>
      </c>
    </row>
    <row r="191" spans="1:6" x14ac:dyDescent="0.3">
      <c r="A191" s="88">
        <v>43739</v>
      </c>
      <c r="B191" s="89">
        <v>-2.0134228187919656E-2</v>
      </c>
      <c r="C191" s="89">
        <v>-2.0704785410667639E-2</v>
      </c>
      <c r="D191" s="89">
        <v>-6.0301507537688344E-3</v>
      </c>
      <c r="E191" s="89">
        <v>-2.2082018927444769E-2</v>
      </c>
      <c r="F191" s="89">
        <v>-1.3124761541396333E-2</v>
      </c>
    </row>
    <row r="192" spans="1:6" x14ac:dyDescent="0.3">
      <c r="A192" s="88">
        <v>43740</v>
      </c>
      <c r="B192" s="89">
        <v>-3.9293439077144887E-2</v>
      </c>
      <c r="C192" s="89">
        <v>-3.6684402128255453E-2</v>
      </c>
      <c r="D192" s="89">
        <v>-2.460397708122684E-2</v>
      </c>
      <c r="E192" s="89">
        <v>-3.2258064516129004E-2</v>
      </c>
      <c r="F192" s="89">
        <v>-2.6985231578133526E-2</v>
      </c>
    </row>
    <row r="193" spans="1:6" x14ac:dyDescent="0.3">
      <c r="A193" s="88">
        <v>43742</v>
      </c>
      <c r="B193" s="89">
        <v>2.5891181988742851E-2</v>
      </c>
      <c r="C193" s="89">
        <v>1.6279069767441926E-2</v>
      </c>
      <c r="D193" s="89">
        <v>4.1465100207324617E-3</v>
      </c>
      <c r="E193" s="89">
        <v>2.0333333333333314E-2</v>
      </c>
      <c r="F193" s="89">
        <v>7.151938970120909E-3</v>
      </c>
    </row>
    <row r="194" spans="1:6" x14ac:dyDescent="0.3">
      <c r="A194" s="88">
        <v>43745</v>
      </c>
      <c r="B194" s="89">
        <v>-1.0972933430868359E-3</v>
      </c>
      <c r="C194" s="89">
        <v>1.2013729977116671E-2</v>
      </c>
      <c r="D194" s="89">
        <v>3.4411562284933117E-4</v>
      </c>
      <c r="E194" s="89">
        <v>7.1871937275400644E-3</v>
      </c>
      <c r="F194" s="89">
        <v>7.0748514018199923E-3</v>
      </c>
    </row>
    <row r="195" spans="1:6" x14ac:dyDescent="0.3">
      <c r="A195" s="88">
        <v>43746</v>
      </c>
      <c r="B195" s="89">
        <v>-1.2815818381545219E-2</v>
      </c>
      <c r="C195" s="89">
        <v>-7.772752967778406E-3</v>
      </c>
      <c r="D195" s="89">
        <v>-3.4399724802202073E-3</v>
      </c>
      <c r="E195" s="89">
        <v>-4.5410314628610005E-3</v>
      </c>
      <c r="F195" s="89">
        <v>-1.0968634927267622E-2</v>
      </c>
    </row>
    <row r="196" spans="1:6" x14ac:dyDescent="0.3">
      <c r="A196" s="88">
        <v>43747</v>
      </c>
      <c r="B196" s="89">
        <v>7.0474777448070736E-3</v>
      </c>
      <c r="C196" s="89">
        <v>1.694915254237285E-2</v>
      </c>
      <c r="D196" s="89">
        <v>2.0711080428029046E-2</v>
      </c>
      <c r="E196" s="89">
        <v>1.5966112740306349E-2</v>
      </c>
      <c r="F196" s="89">
        <v>4.1984632040348337E-3</v>
      </c>
    </row>
    <row r="197" spans="1:6" x14ac:dyDescent="0.3">
      <c r="A197" s="88">
        <v>43748</v>
      </c>
      <c r="B197" s="89">
        <v>4.7882136279926435E-3</v>
      </c>
      <c r="C197" s="89">
        <v>5.560224089635861E-2</v>
      </c>
      <c r="D197" s="89">
        <v>1.826175177544806E-2</v>
      </c>
      <c r="E197" s="89">
        <v>1.2828736369467686E-2</v>
      </c>
      <c r="F197" s="89">
        <v>6.4685774388640004E-3</v>
      </c>
    </row>
    <row r="198" spans="1:6" x14ac:dyDescent="0.3">
      <c r="A198" s="88">
        <v>43749</v>
      </c>
      <c r="B198" s="89">
        <v>2.5659824046920798E-2</v>
      </c>
      <c r="C198" s="89">
        <v>3.5823271858828865E-3</v>
      </c>
      <c r="D198" s="89">
        <v>3.2215210893390862E-2</v>
      </c>
      <c r="E198" s="89">
        <v>1.2349588347055018E-2</v>
      </c>
      <c r="F198" s="89">
        <v>2.3121538300762939E-2</v>
      </c>
    </row>
    <row r="199" spans="1:6" x14ac:dyDescent="0.3">
      <c r="A199" s="88">
        <v>43752</v>
      </c>
      <c r="B199" s="89">
        <v>2.5017869907075774E-3</v>
      </c>
      <c r="C199" s="89">
        <v>2.7763088313062173E-3</v>
      </c>
      <c r="D199" s="89">
        <v>1.5444015444015458E-2</v>
      </c>
      <c r="E199" s="89">
        <v>-8.1326243353142535E-3</v>
      </c>
      <c r="F199" s="89">
        <v>-4.9028370062051936E-3</v>
      </c>
    </row>
    <row r="200" spans="1:6" x14ac:dyDescent="0.3">
      <c r="A200" s="88">
        <v>43753</v>
      </c>
      <c r="B200" s="89">
        <v>1.461675579322641E-2</v>
      </c>
      <c r="C200" s="89">
        <v>3.2959789057350032E-3</v>
      </c>
      <c r="D200" s="89">
        <v>1.4258555133079826E-2</v>
      </c>
      <c r="E200" s="89">
        <v>5.9918006937873525E-3</v>
      </c>
      <c r="F200" s="89">
        <v>1.1111396238035321E-2</v>
      </c>
    </row>
    <row r="201" spans="1:6" x14ac:dyDescent="0.3">
      <c r="A201" s="88">
        <v>43754</v>
      </c>
      <c r="B201" s="89">
        <v>2.0028109627547419E-2</v>
      </c>
      <c r="C201" s="89">
        <v>-6.3074901445465898E-3</v>
      </c>
      <c r="D201" s="89">
        <v>1.1871290221805766E-2</v>
      </c>
      <c r="E201" s="89">
        <v>-1.1598746081504685E-2</v>
      </c>
      <c r="F201" s="89">
        <v>-1.4212476524034371E-3</v>
      </c>
    </row>
    <row r="202" spans="1:6" x14ac:dyDescent="0.3">
      <c r="A202" s="88">
        <v>43755</v>
      </c>
      <c r="B202" s="89">
        <v>-1.6879090595935398E-2</v>
      </c>
      <c r="C202" s="89">
        <v>-8.8600899233007742E-3</v>
      </c>
      <c r="D202" s="89">
        <v>1.3584439641864702E-2</v>
      </c>
      <c r="E202" s="89">
        <v>6.9774817633998509E-3</v>
      </c>
      <c r="F202" s="89">
        <v>-9.6579067757839542E-4</v>
      </c>
    </row>
    <row r="203" spans="1:6" x14ac:dyDescent="0.3">
      <c r="A203" s="88">
        <v>43756</v>
      </c>
      <c r="B203" s="89">
        <v>-1.8570427470217088E-2</v>
      </c>
      <c r="C203" s="89">
        <v>8.0053368912611444E-4</v>
      </c>
      <c r="D203" s="89">
        <v>-4.5689917758147602E-3</v>
      </c>
      <c r="E203" s="89">
        <v>-4.0944881889763973E-3</v>
      </c>
      <c r="F203" s="89">
        <v>-3.1545741324921369E-3</v>
      </c>
    </row>
    <row r="204" spans="1:6" x14ac:dyDescent="0.3">
      <c r="A204" s="88">
        <v>43759</v>
      </c>
      <c r="B204" s="89">
        <v>-3.5701535166021703E-4</v>
      </c>
      <c r="C204" s="89">
        <v>-1.1998400213304589E-3</v>
      </c>
      <c r="D204" s="89">
        <v>5.5079559363525009E-3</v>
      </c>
      <c r="E204" s="89">
        <v>-4.4275774826059155E-3</v>
      </c>
      <c r="F204" s="89">
        <v>6.0739077174358216E-3</v>
      </c>
    </row>
    <row r="205" spans="1:6" x14ac:dyDescent="0.3">
      <c r="A205" s="88">
        <v>43760</v>
      </c>
      <c r="B205" s="89">
        <v>3.5714285714285587E-3</v>
      </c>
      <c r="C205" s="89">
        <v>5.4725040042711013E-3</v>
      </c>
      <c r="D205" s="89">
        <v>1.5216068167984529E-3</v>
      </c>
      <c r="E205" s="89">
        <v>5.7179161372300502E-3</v>
      </c>
      <c r="F205" s="89">
        <v>9.38562224138673E-4</v>
      </c>
    </row>
    <row r="206" spans="1:6" x14ac:dyDescent="0.3">
      <c r="A206" s="88">
        <v>43761</v>
      </c>
      <c r="B206" s="89">
        <v>-2.2775800711743677E-2</v>
      </c>
      <c r="C206" s="89">
        <v>-4.380724810832278E-3</v>
      </c>
      <c r="D206" s="89">
        <v>-6.3810391978120261E-3</v>
      </c>
      <c r="E206" s="89">
        <v>-1.2002526847757489E-2</v>
      </c>
      <c r="F206" s="89">
        <v>1.1150814769760962E-3</v>
      </c>
    </row>
    <row r="207" spans="1:6" x14ac:dyDescent="0.3">
      <c r="A207" s="88">
        <v>43762</v>
      </c>
      <c r="B207" s="89">
        <v>1.7844136926438381E-2</v>
      </c>
      <c r="C207" s="89">
        <v>5.4666666666666969E-3</v>
      </c>
      <c r="D207" s="89">
        <v>1.0397553516819457E-2</v>
      </c>
      <c r="E207" s="89">
        <v>1.9501278772378505E-2</v>
      </c>
      <c r="F207" s="89">
        <v>5.9236007391844465E-3</v>
      </c>
    </row>
    <row r="208" spans="1:6" x14ac:dyDescent="0.3">
      <c r="A208" s="88">
        <v>43763</v>
      </c>
      <c r="B208" s="89">
        <v>3.5778175313059268E-3</v>
      </c>
      <c r="C208" s="89">
        <v>1.8299960217477727E-2</v>
      </c>
      <c r="D208" s="89">
        <v>-5.1452784503632481E-3</v>
      </c>
      <c r="E208" s="89">
        <v>2.4145500156789179E-2</v>
      </c>
      <c r="F208" s="89">
        <v>1.6105896267961505E-3</v>
      </c>
    </row>
    <row r="209" spans="1:6" x14ac:dyDescent="0.3">
      <c r="A209" s="88">
        <v>43766</v>
      </c>
      <c r="B209" s="89">
        <v>1.3547237076648955E-2</v>
      </c>
      <c r="C209" s="89">
        <v>-4.81833572079689E-3</v>
      </c>
      <c r="D209" s="89">
        <v>2.5250988743535305E-2</v>
      </c>
      <c r="E209" s="89">
        <v>-5.2051439069199512E-3</v>
      </c>
      <c r="F209" s="89">
        <v>2.462249692218834E-3</v>
      </c>
    </row>
    <row r="210" spans="1:6" x14ac:dyDescent="0.3">
      <c r="A210" s="88">
        <v>43767</v>
      </c>
      <c r="B210" s="89">
        <v>-1.0552233556102575E-3</v>
      </c>
      <c r="C210" s="89">
        <v>-4.8416644857367771E-3</v>
      </c>
      <c r="D210" s="89">
        <v>-1.4836795252226784E-3</v>
      </c>
      <c r="E210" s="89">
        <v>-4.9245921822097527E-3</v>
      </c>
      <c r="F210" s="89">
        <v>-1.5539236572345285E-3</v>
      </c>
    </row>
    <row r="211" spans="1:6" x14ac:dyDescent="0.3">
      <c r="A211" s="88">
        <v>43768</v>
      </c>
      <c r="B211" s="89">
        <v>3.1690140845068715E-3</v>
      </c>
      <c r="C211" s="89">
        <v>1.1045364891518708E-2</v>
      </c>
      <c r="D211" s="89">
        <v>3.2689450222882447E-3</v>
      </c>
      <c r="E211" s="89">
        <v>5.8768945252087867E-3</v>
      </c>
      <c r="F211" s="89">
        <v>8.2837563069504253E-4</v>
      </c>
    </row>
    <row r="212" spans="1:6" x14ac:dyDescent="0.3">
      <c r="A212" s="88">
        <v>43769</v>
      </c>
      <c r="B212" s="89">
        <v>7.0200070200070463E-3</v>
      </c>
      <c r="C212" s="89">
        <v>-5.0721810378462446E-3</v>
      </c>
      <c r="D212" s="89">
        <v>-2.2511848341232168E-2</v>
      </c>
      <c r="E212" s="89">
        <v>-8.3025830258302014E-3</v>
      </c>
      <c r="F212" s="89">
        <v>-4.8908954100827405E-3</v>
      </c>
    </row>
    <row r="213" spans="1:6" x14ac:dyDescent="0.3">
      <c r="A213" s="88">
        <v>43770</v>
      </c>
      <c r="B213" s="89">
        <v>6.9710700592540142E-3</v>
      </c>
      <c r="C213" s="89">
        <v>1.7647058823529412E-2</v>
      </c>
      <c r="D213" s="89">
        <v>8.4848484848485187E-3</v>
      </c>
      <c r="E213" s="89">
        <v>1.0542635658914667E-2</v>
      </c>
      <c r="F213" s="89">
        <v>6.7548834278513088E-3</v>
      </c>
    </row>
    <row r="214" spans="1:6" x14ac:dyDescent="0.3">
      <c r="A214" s="88">
        <v>43773</v>
      </c>
      <c r="B214" s="89">
        <v>6.5074420214607187E-2</v>
      </c>
      <c r="C214" s="89">
        <v>2.119460500963391E-2</v>
      </c>
      <c r="D214" s="89">
        <v>2.9747596153846211E-2</v>
      </c>
      <c r="E214" s="89">
        <v>1.5342129487572187E-3</v>
      </c>
      <c r="F214" s="89">
        <v>9.964198983551607E-3</v>
      </c>
    </row>
    <row r="215" spans="1:6" x14ac:dyDescent="0.3">
      <c r="A215" s="88">
        <v>43774</v>
      </c>
      <c r="B215" s="89">
        <v>-2.6649333766655792E-2</v>
      </c>
      <c r="C215" s="89">
        <v>6.918238993710692E-3</v>
      </c>
      <c r="D215" s="89">
        <v>-2.6262036766852466E-3</v>
      </c>
      <c r="E215" s="89">
        <v>-6.1274509803921351E-3</v>
      </c>
      <c r="F215" s="89">
        <v>2.0326714756698969E-3</v>
      </c>
    </row>
    <row r="216" spans="1:6" x14ac:dyDescent="0.3">
      <c r="A216" s="88">
        <v>43775</v>
      </c>
      <c r="B216" s="89">
        <v>3.3388981636073289E-4</v>
      </c>
      <c r="C216" s="89">
        <v>-1.7489069331667424E-3</v>
      </c>
      <c r="D216" s="89">
        <v>2.3405500292568255E-3</v>
      </c>
      <c r="E216" s="89">
        <v>-1.2330456226880004E-3</v>
      </c>
      <c r="F216" s="89">
        <v>2.0780248868217969E-3</v>
      </c>
    </row>
    <row r="217" spans="1:6" x14ac:dyDescent="0.3">
      <c r="A217" s="88">
        <v>43776</v>
      </c>
      <c r="B217" s="89">
        <v>2.3364485981307581E-3</v>
      </c>
      <c r="C217" s="89">
        <v>1.1137529720936025E-2</v>
      </c>
      <c r="D217" s="89">
        <v>2.1599532983070695E-2</v>
      </c>
      <c r="E217" s="89">
        <v>-2.4691358024692134E-3</v>
      </c>
      <c r="F217" s="89">
        <v>3.6783765768879676E-3</v>
      </c>
    </row>
    <row r="218" spans="1:6" x14ac:dyDescent="0.3">
      <c r="A218" s="88">
        <v>43777</v>
      </c>
      <c r="B218" s="89">
        <v>-3.663003663003761E-3</v>
      </c>
      <c r="C218" s="89">
        <v>-2.4752475247524753E-3</v>
      </c>
      <c r="D218" s="89">
        <v>-1.4857142857142947E-2</v>
      </c>
      <c r="E218" s="89">
        <v>3.4034653465346842E-3</v>
      </c>
      <c r="F218" s="89">
        <v>-2.8040141676504977E-3</v>
      </c>
    </row>
    <row r="219" spans="1:6" x14ac:dyDescent="0.3">
      <c r="A219" s="88">
        <v>43780</v>
      </c>
      <c r="B219" s="89">
        <v>-6.0160427807487427E-3</v>
      </c>
      <c r="C219" s="89">
        <v>6.2034739454094293E-4</v>
      </c>
      <c r="D219" s="89">
        <v>-1.740139211136751E-3</v>
      </c>
      <c r="E219" s="89">
        <v>-3.7002775208140326E-3</v>
      </c>
      <c r="F219" s="89">
        <v>-1.9732622958916907E-4</v>
      </c>
    </row>
    <row r="220" spans="1:6" x14ac:dyDescent="0.3">
      <c r="A220" s="88">
        <v>43781</v>
      </c>
      <c r="B220" s="89">
        <v>6.38870208473441E-3</v>
      </c>
      <c r="C220" s="89">
        <v>3.7197768133906325E-4</v>
      </c>
      <c r="D220" s="89">
        <v>6.391632771644359E-3</v>
      </c>
      <c r="E220" s="89">
        <v>-6.8090374497060679E-3</v>
      </c>
      <c r="F220" s="89">
        <v>3.8486209108402883E-3</v>
      </c>
    </row>
    <row r="221" spans="1:6" x14ac:dyDescent="0.3">
      <c r="A221" s="88">
        <v>43782</v>
      </c>
      <c r="B221" s="89">
        <v>-4.6775810223856906E-3</v>
      </c>
      <c r="C221" s="89">
        <v>-3.8423401090727678E-3</v>
      </c>
      <c r="D221" s="89">
        <v>-8.0831408775981859E-3</v>
      </c>
      <c r="E221" s="89">
        <v>1.3399813025864793E-2</v>
      </c>
      <c r="F221" s="89">
        <v>-2.5559105431309011E-3</v>
      </c>
    </row>
    <row r="222" spans="1:6" x14ac:dyDescent="0.3">
      <c r="A222" s="88">
        <v>43783</v>
      </c>
      <c r="B222" s="89">
        <v>5.0352467270895485E-3</v>
      </c>
      <c r="C222" s="89">
        <v>4.7281323877067993E-3</v>
      </c>
      <c r="D222" s="89">
        <v>0</v>
      </c>
      <c r="E222" s="89">
        <v>7.9950799507995107E-3</v>
      </c>
      <c r="F222" s="89">
        <v>-3.5726605233331408E-3</v>
      </c>
    </row>
    <row r="223" spans="1:6" x14ac:dyDescent="0.3">
      <c r="A223" s="88">
        <v>43784</v>
      </c>
      <c r="B223" s="89">
        <v>9.0180360721443531E-3</v>
      </c>
      <c r="C223" s="89">
        <v>4.3343653250773996E-3</v>
      </c>
      <c r="D223" s="89">
        <v>7.5669383003491852E-3</v>
      </c>
      <c r="E223" s="89">
        <v>4.270896888346476E-3</v>
      </c>
      <c r="F223" s="89">
        <v>4.0305630424569009E-3</v>
      </c>
    </row>
    <row r="224" spans="1:6" x14ac:dyDescent="0.3">
      <c r="A224" s="88">
        <v>43787</v>
      </c>
      <c r="B224" s="89">
        <v>-1.1916583912611745E-2</v>
      </c>
      <c r="C224" s="89">
        <v>-8.0147965474722561E-3</v>
      </c>
      <c r="D224" s="89">
        <v>-3.4373194685153027E-2</v>
      </c>
      <c r="E224" s="89">
        <v>-2.7339003645199256E-3</v>
      </c>
      <c r="F224" s="89">
        <v>-1.231405772830543E-4</v>
      </c>
    </row>
    <row r="225" spans="1:6" x14ac:dyDescent="0.3">
      <c r="A225" s="88">
        <v>43788</v>
      </c>
      <c r="B225" s="89">
        <v>-9.0452261306532833E-3</v>
      </c>
      <c r="C225" s="89">
        <v>-1.0068365444375416E-2</v>
      </c>
      <c r="D225" s="89">
        <v>1.0170505533951643E-2</v>
      </c>
      <c r="E225" s="89">
        <v>7.6149862930245948E-3</v>
      </c>
      <c r="F225" s="89">
        <v>-1.2069262789724108E-3</v>
      </c>
    </row>
    <row r="226" spans="1:6" x14ac:dyDescent="0.3">
      <c r="A226" s="88">
        <v>43789</v>
      </c>
      <c r="B226" s="89">
        <v>9.1277890466530121E-3</v>
      </c>
      <c r="C226" s="89">
        <v>0</v>
      </c>
      <c r="D226" s="89">
        <v>-5.9224163458691985E-3</v>
      </c>
      <c r="E226" s="89">
        <v>3.3252720677146019E-3</v>
      </c>
      <c r="F226" s="89">
        <v>-4.143033292231829E-3</v>
      </c>
    </row>
    <row r="227" spans="1:6" x14ac:dyDescent="0.3">
      <c r="A227" s="88">
        <v>43790</v>
      </c>
      <c r="B227" s="89">
        <v>5.0251256281406143E-3</v>
      </c>
      <c r="C227" s="89">
        <v>-9.291813159216445E-3</v>
      </c>
      <c r="D227" s="89">
        <v>3.5746201966040344E-3</v>
      </c>
      <c r="E227" s="89">
        <v>-1.5667369689665533E-2</v>
      </c>
      <c r="F227" s="89">
        <v>-3.962161359021262E-3</v>
      </c>
    </row>
    <row r="228" spans="1:6" x14ac:dyDescent="0.3">
      <c r="A228" s="88">
        <v>43791</v>
      </c>
      <c r="B228" s="89">
        <v>-3.6666666666667069E-3</v>
      </c>
      <c r="C228" s="89">
        <v>4.4359949302915083E-3</v>
      </c>
      <c r="D228" s="89">
        <v>-2.0777678836450069E-3</v>
      </c>
      <c r="E228" s="89">
        <v>3.6730945821854544E-3</v>
      </c>
      <c r="F228" s="89">
        <v>4.3757147829545789E-3</v>
      </c>
    </row>
    <row r="229" spans="1:6" x14ac:dyDescent="0.3">
      <c r="A229" s="88">
        <v>43794</v>
      </c>
      <c r="B229" s="89">
        <v>1.5055202408832402E-2</v>
      </c>
      <c r="C229" s="89">
        <v>2.0189274447949528E-2</v>
      </c>
      <c r="D229" s="89">
        <v>9.5181439619274333E-3</v>
      </c>
      <c r="E229" s="89">
        <v>7.014333638304393E-3</v>
      </c>
      <c r="F229" s="89">
        <v>1.0173770978761217E-2</v>
      </c>
    </row>
    <row r="230" spans="1:6" x14ac:dyDescent="0.3">
      <c r="A230" s="88">
        <v>43795</v>
      </c>
      <c r="B230" s="89">
        <v>1.483190507580745E-2</v>
      </c>
      <c r="C230" s="89">
        <v>7.6685219542362961E-3</v>
      </c>
      <c r="D230" s="89">
        <v>2.3571007660579081E-3</v>
      </c>
      <c r="E230" s="89">
        <v>7.5711689884918609E-3</v>
      </c>
      <c r="F230" s="89">
        <v>9.8017594158159743E-4</v>
      </c>
    </row>
    <row r="231" spans="1:6" x14ac:dyDescent="0.3">
      <c r="A231" s="88">
        <v>43796</v>
      </c>
      <c r="B231" s="89">
        <v>7.4699577784995697E-3</v>
      </c>
      <c r="C231" s="89">
        <v>3.1913587823737682E-3</v>
      </c>
      <c r="D231" s="89">
        <v>2.9394473838916611E-3</v>
      </c>
      <c r="E231" s="89">
        <v>1.6230838593327412E-2</v>
      </c>
      <c r="F231" s="89">
        <v>3.231413253690404E-3</v>
      </c>
    </row>
    <row r="232" spans="1:6" x14ac:dyDescent="0.3">
      <c r="A232" s="88">
        <v>43797</v>
      </c>
      <c r="B232" s="89">
        <v>-1.1283043197936826E-2</v>
      </c>
      <c r="C232" s="89">
        <v>-4.6494555242872319E-3</v>
      </c>
      <c r="D232" s="89">
        <v>-1.172332942555661E-3</v>
      </c>
      <c r="E232" s="89">
        <v>5.0280981957999682E-3</v>
      </c>
      <c r="F232" s="89">
        <v>-1.3664869085673905E-3</v>
      </c>
    </row>
    <row r="233" spans="1:6" x14ac:dyDescent="0.3">
      <c r="A233" s="88">
        <v>43798</v>
      </c>
      <c r="B233" s="89">
        <v>3.2605151613962491E-4</v>
      </c>
      <c r="C233" s="89">
        <v>1.3521819299324189E-3</v>
      </c>
      <c r="D233" s="89">
        <v>-1.437793427230032E-2</v>
      </c>
      <c r="E233" s="89">
        <v>5.8858151854024321E-4</v>
      </c>
      <c r="F233" s="89">
        <v>-4.447159437996318E-3</v>
      </c>
    </row>
    <row r="234" spans="1:6" x14ac:dyDescent="0.3">
      <c r="A234" s="88">
        <v>43801</v>
      </c>
      <c r="B234" s="89">
        <v>-3.3898305084745894E-2</v>
      </c>
      <c r="C234" s="89">
        <v>-2.6393321875767248E-2</v>
      </c>
      <c r="D234" s="89">
        <v>-4.7633224173862362E-3</v>
      </c>
      <c r="E234" s="89">
        <v>-2.2058823529411797E-2</v>
      </c>
      <c r="F234" s="89">
        <v>-1.5757308003828917E-2</v>
      </c>
    </row>
    <row r="235" spans="1:6" x14ac:dyDescent="0.3">
      <c r="A235" s="88">
        <v>43802</v>
      </c>
      <c r="B235" s="89">
        <v>1.9568151147098645E-2</v>
      </c>
      <c r="C235" s="89">
        <v>-1.4752238053208983E-2</v>
      </c>
      <c r="D235" s="89">
        <v>-2.3930601256356055E-3</v>
      </c>
      <c r="E235" s="89">
        <v>-2.5263157894736765E-2</v>
      </c>
      <c r="F235" s="89">
        <v>-6.3090695992617961E-3</v>
      </c>
    </row>
    <row r="236" spans="1:6" x14ac:dyDescent="0.3">
      <c r="A236" s="88">
        <v>43803</v>
      </c>
      <c r="B236" s="89">
        <v>2.9781601588352302E-3</v>
      </c>
      <c r="C236" s="89">
        <v>1.3565395444074767E-2</v>
      </c>
      <c r="D236" s="89">
        <v>7.4962518740629685E-3</v>
      </c>
      <c r="E236" s="89">
        <v>5.8623881518049537E-3</v>
      </c>
      <c r="F236" s="89">
        <v>1.1819915679582361E-2</v>
      </c>
    </row>
    <row r="237" spans="1:6" x14ac:dyDescent="0.3">
      <c r="A237" s="88">
        <v>43804</v>
      </c>
      <c r="B237" s="89">
        <v>-4.948861761794765E-3</v>
      </c>
      <c r="C237" s="89">
        <v>5.0505050505047632E-4</v>
      </c>
      <c r="D237" s="89">
        <v>-1.4880952380953649E-3</v>
      </c>
      <c r="E237" s="89">
        <v>1.2269938650306678E-2</v>
      </c>
      <c r="F237" s="89">
        <v>-1.3145167290854751E-3</v>
      </c>
    </row>
    <row r="238" spans="1:6" x14ac:dyDescent="0.3">
      <c r="A238" s="88">
        <v>43805</v>
      </c>
      <c r="B238" s="89">
        <v>0</v>
      </c>
      <c r="C238" s="89">
        <v>1.2998485613326689E-2</v>
      </c>
      <c r="D238" s="89">
        <v>5.6631892697467916E-3</v>
      </c>
      <c r="E238" s="89">
        <v>8.787878787878789E-3</v>
      </c>
      <c r="F238" s="89">
        <v>1.1647543833507171E-2</v>
      </c>
    </row>
    <row r="239" spans="1:6" x14ac:dyDescent="0.3">
      <c r="A239" s="88">
        <v>43808</v>
      </c>
      <c r="B239" s="89">
        <v>-1.9230769230769273E-2</v>
      </c>
      <c r="C239" s="89">
        <v>-5.2323408496325469E-3</v>
      </c>
      <c r="D239" s="89">
        <v>-1.304090100770613E-2</v>
      </c>
      <c r="E239" s="89">
        <v>-2.4031240612795157E-3</v>
      </c>
      <c r="F239" s="89">
        <v>-2.3566957162146468E-3</v>
      </c>
    </row>
    <row r="240" spans="1:6" x14ac:dyDescent="0.3">
      <c r="A240" s="88">
        <v>43809</v>
      </c>
      <c r="B240" s="89">
        <v>8.1135902636915169E-3</v>
      </c>
      <c r="C240" s="89">
        <v>-6.1365059486536968E-3</v>
      </c>
      <c r="D240" s="89">
        <v>-3.3033033033032866E-3</v>
      </c>
      <c r="E240" s="89">
        <v>4.5167118337849921E-3</v>
      </c>
      <c r="F240" s="89">
        <v>-2.5837249932331293E-3</v>
      </c>
    </row>
    <row r="241" spans="1:6" x14ac:dyDescent="0.3">
      <c r="A241" s="88">
        <v>43810</v>
      </c>
      <c r="B241" s="89">
        <v>-6.7069081153581234E-4</v>
      </c>
      <c r="C241" s="89">
        <v>7.0564516129032542E-3</v>
      </c>
      <c r="D241" s="89">
        <v>6.9297981319675801E-3</v>
      </c>
      <c r="E241" s="89">
        <v>-6.8944844124700921E-3</v>
      </c>
      <c r="F241" s="89">
        <v>2.1710169240638779E-3</v>
      </c>
    </row>
    <row r="242" spans="1:6" x14ac:dyDescent="0.3">
      <c r="A242" s="88">
        <v>43811</v>
      </c>
      <c r="B242" s="89">
        <v>5.0335570469799418E-3</v>
      </c>
      <c r="C242" s="89">
        <v>-3.5035035035035885E-3</v>
      </c>
      <c r="D242" s="89">
        <v>1.4661879114302659E-2</v>
      </c>
      <c r="E242" s="89">
        <v>-3.0184123151233422E-4</v>
      </c>
      <c r="F242" s="89">
        <v>3.3479395401505509E-3</v>
      </c>
    </row>
    <row r="243" spans="1:6" x14ac:dyDescent="0.3">
      <c r="A243" s="88">
        <v>43812</v>
      </c>
      <c r="B243" s="89">
        <v>-1.5025041736227096E-2</v>
      </c>
      <c r="C243" s="89">
        <v>1.4063284781516883E-2</v>
      </c>
      <c r="D243" s="89">
        <v>1.5629607785314102E-2</v>
      </c>
      <c r="E243" s="89">
        <v>3.0193236714974869E-3</v>
      </c>
      <c r="F243" s="89">
        <v>1.0893566907110255E-2</v>
      </c>
    </row>
    <row r="244" spans="1:6" x14ac:dyDescent="0.3">
      <c r="A244" s="88">
        <v>43815</v>
      </c>
      <c r="B244" s="89">
        <v>4.4067796610169907E-3</v>
      </c>
      <c r="C244" s="89">
        <v>1.4611193660227778E-2</v>
      </c>
      <c r="D244" s="89">
        <v>-3.1939605110336655E-3</v>
      </c>
      <c r="E244" s="89">
        <v>6.3214930764601274E-3</v>
      </c>
      <c r="F244" s="89">
        <v>1.390709188874331E-2</v>
      </c>
    </row>
    <row r="245" spans="1:6" x14ac:dyDescent="0.3">
      <c r="A245" s="88">
        <v>43816</v>
      </c>
      <c r="B245" s="89">
        <v>1.1137360782990324E-2</v>
      </c>
      <c r="C245" s="89">
        <v>-1.7207712960702982E-2</v>
      </c>
      <c r="D245" s="89">
        <v>-8.4474220798135494E-3</v>
      </c>
      <c r="E245" s="89">
        <v>2.9913251570445887E-4</v>
      </c>
      <c r="F245" s="89">
        <v>-6.7743865948533431E-3</v>
      </c>
    </row>
    <row r="246" spans="1:6" x14ac:dyDescent="0.3">
      <c r="A246" s="88">
        <v>43817</v>
      </c>
      <c r="B246" s="89">
        <v>1.3351134846462109E-3</v>
      </c>
      <c r="C246" s="89">
        <v>-4.4703837079348181E-3</v>
      </c>
      <c r="D246" s="89">
        <v>-1.4688601645122549E-3</v>
      </c>
      <c r="E246" s="89">
        <v>1.1961722488038617E-3</v>
      </c>
      <c r="F246" s="89">
        <v>-1.3014557023041079E-3</v>
      </c>
    </row>
    <row r="247" spans="1:6" x14ac:dyDescent="0.3">
      <c r="A247" s="88">
        <v>43818</v>
      </c>
      <c r="B247" s="89">
        <v>-1.0000000000000009E-3</v>
      </c>
      <c r="C247" s="89">
        <v>3.492578271173699E-3</v>
      </c>
      <c r="D247" s="89">
        <v>-5.2956751985878117E-3</v>
      </c>
      <c r="E247" s="89">
        <v>-7.1684587813620748E-3</v>
      </c>
      <c r="F247" s="89">
        <v>1.6651382788744576E-3</v>
      </c>
    </row>
    <row r="248" spans="1:6" x14ac:dyDescent="0.3">
      <c r="A248" s="88">
        <v>43819</v>
      </c>
      <c r="B248" s="89">
        <v>7.6743410076742791E-3</v>
      </c>
      <c r="C248" s="89">
        <v>2.0509633312616533E-2</v>
      </c>
      <c r="D248" s="89">
        <v>-1.1830819284235181E-3</v>
      </c>
      <c r="E248" s="89">
        <v>1.0529482551143277E-2</v>
      </c>
      <c r="F248" s="89">
        <v>8.022743151757496E-3</v>
      </c>
    </row>
    <row r="249" spans="1:6" x14ac:dyDescent="0.3">
      <c r="A249" s="88">
        <v>43822</v>
      </c>
      <c r="B249" s="89">
        <v>7.2847682119205892E-3</v>
      </c>
      <c r="C249" s="89">
        <v>8.0389768574908923E-3</v>
      </c>
      <c r="D249" s="89">
        <v>-4.4418122594020041E-3</v>
      </c>
      <c r="E249" s="89">
        <v>7.1449836260792932E-3</v>
      </c>
      <c r="F249" s="89">
        <v>-3.1070745697895665E-4</v>
      </c>
    </row>
    <row r="250" spans="1:6" x14ac:dyDescent="0.3">
      <c r="A250" s="88">
        <v>43826</v>
      </c>
      <c r="B250" s="89">
        <v>-6.5746219592366373E-4</v>
      </c>
      <c r="C250" s="89">
        <v>9.1831802803286882E-3</v>
      </c>
      <c r="D250" s="89">
        <v>-5.9488399762034575E-4</v>
      </c>
      <c r="E250" s="89">
        <v>1.1823825007388766E-3</v>
      </c>
      <c r="F250" s="89">
        <v>3.5144762952160741E-3</v>
      </c>
    </row>
    <row r="251" spans="1:6" x14ac:dyDescent="0.3">
      <c r="A251" s="88">
        <v>43829</v>
      </c>
      <c r="B251" s="89">
        <v>-2.6973684210526261E-2</v>
      </c>
      <c r="C251" s="89">
        <v>-7.1839080459770114E-3</v>
      </c>
      <c r="D251" s="89">
        <v>-8.3333333333333662E-3</v>
      </c>
      <c r="E251" s="89">
        <v>-9.1526424564510878E-3</v>
      </c>
      <c r="F251" s="89">
        <v>-8.5052651641492182E-3</v>
      </c>
    </row>
    <row r="252" spans="1:6" x14ac:dyDescent="0.3">
      <c r="A252" s="88">
        <v>43832</v>
      </c>
      <c r="B252" s="89">
        <v>1.1156186612576002E-2</v>
      </c>
      <c r="C252" s="89">
        <v>1.0974433188615422E-2</v>
      </c>
      <c r="D252" s="89">
        <v>1.5606242496998893E-2</v>
      </c>
      <c r="E252" s="89">
        <v>-2.9797377830753646E-4</v>
      </c>
      <c r="F252" s="89">
        <v>8.5301679602085949E-3</v>
      </c>
    </row>
    <row r="253" spans="1:6" x14ac:dyDescent="0.3">
      <c r="A253" s="88">
        <v>43833</v>
      </c>
      <c r="B253" s="89">
        <v>-3.3433634236046395E-4</v>
      </c>
      <c r="C253" s="89">
        <v>-1.192890373373602E-4</v>
      </c>
      <c r="D253" s="89">
        <v>-9.7517730496455481E-3</v>
      </c>
      <c r="E253" s="89">
        <v>6.5573770491802463E-3</v>
      </c>
      <c r="F253" s="89">
        <v>-3.3117316306109862E-3</v>
      </c>
    </row>
    <row r="254" spans="1:6" x14ac:dyDescent="0.3">
      <c r="A254" s="88">
        <v>43836</v>
      </c>
      <c r="B254" s="89">
        <v>-8.6956521739131043E-3</v>
      </c>
      <c r="C254" s="89">
        <v>-9.4249582438559899E-3</v>
      </c>
      <c r="D254" s="89">
        <v>-4.7746941211577621E-3</v>
      </c>
      <c r="E254" s="89">
        <v>-8.2913828842168247E-3</v>
      </c>
      <c r="F254" s="89">
        <v>-4.063777400616711E-3</v>
      </c>
    </row>
    <row r="255" spans="1:6" x14ac:dyDescent="0.3">
      <c r="A255" s="88">
        <v>43837</v>
      </c>
      <c r="B255" s="89">
        <v>4.0485829959515662E-3</v>
      </c>
      <c r="C255" s="89">
        <v>2.0474527279297191E-3</v>
      </c>
      <c r="D255" s="89">
        <v>1.2293853073463165E-2</v>
      </c>
      <c r="E255" s="89">
        <v>1.2541057031949965E-2</v>
      </c>
      <c r="F255" s="89">
        <v>2.4962196673307744E-3</v>
      </c>
    </row>
    <row r="256" spans="1:6" x14ac:dyDescent="0.3">
      <c r="A256" s="88">
        <v>43838</v>
      </c>
      <c r="B256" s="89">
        <v>1.8817204301075252E-2</v>
      </c>
      <c r="C256" s="89">
        <v>6.730769230769258E-3</v>
      </c>
      <c r="D256" s="89">
        <v>2.0734597156398188E-3</v>
      </c>
      <c r="E256" s="89">
        <v>8.8469478030079873E-3</v>
      </c>
      <c r="F256" s="89">
        <v>1.6520219311896896E-3</v>
      </c>
    </row>
    <row r="257" spans="1:6" x14ac:dyDescent="0.3">
      <c r="A257" s="88">
        <v>43839</v>
      </c>
      <c r="B257" s="89">
        <v>7.5857519788917749E-3</v>
      </c>
      <c r="C257" s="89">
        <v>1.3610315186246391E-2</v>
      </c>
      <c r="D257" s="89">
        <v>1.8622524386639153E-2</v>
      </c>
      <c r="E257" s="89">
        <v>4.092370651856081E-3</v>
      </c>
      <c r="F257" s="89">
        <v>3.059565924084455E-3</v>
      </c>
    </row>
    <row r="258" spans="1:6" x14ac:dyDescent="0.3">
      <c r="A258" s="88">
        <v>43840</v>
      </c>
      <c r="B258" s="89">
        <v>2.1276595744680771E-2</v>
      </c>
      <c r="C258" s="89">
        <v>-2.0023557126031162E-3</v>
      </c>
      <c r="D258" s="89">
        <v>1.3639001741149124E-2</v>
      </c>
      <c r="E258" s="89">
        <v>2.9112081513829047E-3</v>
      </c>
      <c r="F258" s="89">
        <v>-1.1914974740253551E-3</v>
      </c>
    </row>
    <row r="259" spans="1:6" x14ac:dyDescent="0.3">
      <c r="A259" s="88">
        <v>43843</v>
      </c>
      <c r="B259" s="89">
        <v>-2.2435897435897356E-3</v>
      </c>
      <c r="C259" s="89">
        <v>7.317361029151476E-3</v>
      </c>
      <c r="D259" s="89">
        <v>-4.8668766103636329E-3</v>
      </c>
      <c r="E259" s="89">
        <v>8.7082728592169367E-4</v>
      </c>
      <c r="F259" s="89">
        <v>-1.7893782507038222E-3</v>
      </c>
    </row>
    <row r="260" spans="1:6" x14ac:dyDescent="0.3">
      <c r="A260" s="88">
        <v>43844</v>
      </c>
      <c r="B260" s="89">
        <v>3.8548024413749271E-3</v>
      </c>
      <c r="C260" s="89">
        <v>9.9589923842999407E-3</v>
      </c>
      <c r="D260" s="89">
        <v>-3.1645569620253004E-3</v>
      </c>
      <c r="E260" s="89">
        <v>1.450116009280733E-2</v>
      </c>
      <c r="F260" s="89">
        <v>2.8681373837806559E-3</v>
      </c>
    </row>
    <row r="261" spans="1:6" x14ac:dyDescent="0.3">
      <c r="A261" s="88">
        <v>43845</v>
      </c>
      <c r="B261" s="89">
        <v>-6.7200000000000593E-3</v>
      </c>
      <c r="C261" s="89">
        <v>1.0440835266821082E-3</v>
      </c>
      <c r="D261" s="89">
        <v>-1.5007215007214893E-2</v>
      </c>
      <c r="E261" s="89">
        <v>1.2864493996569415E-2</v>
      </c>
      <c r="F261" s="89">
        <v>9.5331156605306291E-5</v>
      </c>
    </row>
    <row r="262" spans="1:6" x14ac:dyDescent="0.3">
      <c r="A262" s="88">
        <v>43846</v>
      </c>
      <c r="B262" s="89">
        <v>-6.121134020618535E-3</v>
      </c>
      <c r="C262" s="89">
        <v>1.04299455325064E-3</v>
      </c>
      <c r="D262" s="89">
        <v>-6.1529446234984131E-3</v>
      </c>
      <c r="E262" s="89">
        <v>4.798193621224911E-3</v>
      </c>
      <c r="F262" s="89">
        <v>2.1685770798084624E-3</v>
      </c>
    </row>
    <row r="263" spans="1:6" x14ac:dyDescent="0.3">
      <c r="A263" s="88">
        <v>43847</v>
      </c>
      <c r="B263" s="89">
        <v>1.8476499189627127E-2</v>
      </c>
      <c r="C263" s="89">
        <v>1.6554758045844026E-2</v>
      </c>
      <c r="D263" s="89">
        <v>-1.4740566037737106E-3</v>
      </c>
      <c r="E263" s="89">
        <v>1.9101123595505642E-2</v>
      </c>
      <c r="F263" s="89">
        <v>9.5591382508203298E-3</v>
      </c>
    </row>
    <row r="264" spans="1:6" x14ac:dyDescent="0.3">
      <c r="A264" s="88">
        <v>43850</v>
      </c>
      <c r="B264" s="89">
        <v>9.5480585614260427E-4</v>
      </c>
      <c r="C264" s="89">
        <v>-2.1182097710966886E-2</v>
      </c>
      <c r="D264" s="89">
        <v>3.2477118393858706E-3</v>
      </c>
      <c r="E264" s="89">
        <v>-1.1852260198456532E-2</v>
      </c>
      <c r="F264" s="89">
        <v>-1.3661202185791975E-3</v>
      </c>
    </row>
    <row r="265" spans="1:6" x14ac:dyDescent="0.3">
      <c r="A265" s="88">
        <v>43851</v>
      </c>
      <c r="B265" s="89">
        <v>-1.3672496025437186E-2</v>
      </c>
      <c r="C265" s="89">
        <v>-1.1169284467713814E-2</v>
      </c>
      <c r="D265" s="89">
        <v>-5.8858151854020082E-4</v>
      </c>
      <c r="E265" s="89">
        <v>-1.0878661087866059E-2</v>
      </c>
      <c r="F265" s="89">
        <v>-1.415161092504417E-3</v>
      </c>
    </row>
    <row r="266" spans="1:6" x14ac:dyDescent="0.3">
      <c r="A266" s="88">
        <v>43852</v>
      </c>
      <c r="B266" s="89">
        <v>9.3488072211478368E-3</v>
      </c>
      <c r="C266" s="89">
        <v>-3.5298270384751147E-3</v>
      </c>
      <c r="D266" s="89">
        <v>-1.2661955241460533E-2</v>
      </c>
      <c r="E266" s="89">
        <v>2.8200789622110367E-3</v>
      </c>
      <c r="F266" s="89">
        <v>-8.0306107988089898E-4</v>
      </c>
    </row>
    <row r="267" spans="1:6" x14ac:dyDescent="0.3">
      <c r="A267" s="88">
        <v>43853</v>
      </c>
      <c r="B267" s="89">
        <v>-7.9846694346854541E-3</v>
      </c>
      <c r="C267" s="89">
        <v>-2.7157869878379974E-2</v>
      </c>
      <c r="D267" s="89">
        <v>-7.7542499254398449E-3</v>
      </c>
      <c r="E267" s="89">
        <v>-9.8425196850393526E-3</v>
      </c>
      <c r="F267" s="89">
        <v>-7.1151664145235622E-3</v>
      </c>
    </row>
    <row r="268" spans="1:6" x14ac:dyDescent="0.3">
      <c r="A268" s="88">
        <v>43854</v>
      </c>
      <c r="B268" s="89">
        <v>1.0946555054732743E-2</v>
      </c>
      <c r="C268" s="89">
        <v>1.0559533924019961E-2</v>
      </c>
      <c r="D268" s="89">
        <v>6.0114217012311453E-4</v>
      </c>
      <c r="E268" s="89">
        <v>9.6563476285145278E-3</v>
      </c>
      <c r="F268" s="89">
        <v>8.5946241935100209E-3</v>
      </c>
    </row>
    <row r="269" spans="1:6" x14ac:dyDescent="0.3">
      <c r="A269" s="88">
        <v>43857</v>
      </c>
      <c r="B269" s="89">
        <v>-3.6942675159235772E-2</v>
      </c>
      <c r="C269" s="89">
        <v>-3.6752342061013715E-2</v>
      </c>
      <c r="D269" s="89">
        <v>-3.5446079903875029E-2</v>
      </c>
      <c r="E269" s="89">
        <v>-4.3037974683544311E-2</v>
      </c>
      <c r="F269" s="89">
        <v>-2.2589934850344617E-2</v>
      </c>
    </row>
    <row r="270" spans="1:6" x14ac:dyDescent="0.3">
      <c r="A270" s="88">
        <v>43858</v>
      </c>
      <c r="B270" s="89">
        <v>3.4060846560846514E-2</v>
      </c>
      <c r="C270" s="89">
        <v>2.7431421446384038E-2</v>
      </c>
      <c r="D270" s="89">
        <v>3.1142946122697014E-4</v>
      </c>
      <c r="E270" s="89">
        <v>9.1122868900648246E-3</v>
      </c>
      <c r="F270" s="89">
        <v>8.428526577631823E-3</v>
      </c>
    </row>
    <row r="271" spans="1:6" x14ac:dyDescent="0.3">
      <c r="A271" s="88">
        <v>43859</v>
      </c>
      <c r="B271" s="89">
        <v>1.598976654940909E-3</v>
      </c>
      <c r="C271" s="89">
        <v>-1.0679611650485381E-2</v>
      </c>
      <c r="D271" s="89">
        <v>-9.6513075965130365E-3</v>
      </c>
      <c r="E271" s="89">
        <v>4.9519370812700636E-3</v>
      </c>
      <c r="F271" s="89">
        <v>4.4305010058435261E-3</v>
      </c>
    </row>
    <row r="272" spans="1:6" x14ac:dyDescent="0.3">
      <c r="A272" s="88">
        <v>43860</v>
      </c>
      <c r="B272" s="89">
        <v>-1.4048531289910571E-2</v>
      </c>
      <c r="C272" s="89">
        <v>-2.1344455348380875E-2</v>
      </c>
      <c r="D272" s="89">
        <v>-2.6721156868909083E-2</v>
      </c>
      <c r="E272" s="89">
        <v>-1.8260869565217441E-2</v>
      </c>
      <c r="F272" s="89">
        <v>-1.0133282468229178E-2</v>
      </c>
    </row>
    <row r="273" spans="1:6" x14ac:dyDescent="0.3">
      <c r="A273" s="88">
        <v>43861</v>
      </c>
      <c r="B273" s="89">
        <v>-1.2305699481865329E-2</v>
      </c>
      <c r="C273" s="89">
        <v>-9.0248182501879316E-3</v>
      </c>
      <c r="D273" s="89">
        <v>-1.2596899224806219E-2</v>
      </c>
      <c r="E273" s="89">
        <v>-1.180986123412997E-3</v>
      </c>
      <c r="F273" s="89">
        <v>-1.0718759032662215E-2</v>
      </c>
    </row>
    <row r="274" spans="1:6" x14ac:dyDescent="0.3">
      <c r="A274" s="88">
        <v>43864</v>
      </c>
      <c r="B274" s="89">
        <v>1.1475409836065653E-2</v>
      </c>
      <c r="C274" s="89">
        <v>3.6681001770806692E-3</v>
      </c>
      <c r="D274" s="89">
        <v>8.5050703303892056E-3</v>
      </c>
      <c r="E274" s="89">
        <v>3.2515518770321883E-3</v>
      </c>
      <c r="F274" s="89">
        <v>2.4591560955419828E-3</v>
      </c>
    </row>
    <row r="275" spans="1:6" x14ac:dyDescent="0.3">
      <c r="A275" s="88">
        <v>43865</v>
      </c>
      <c r="B275" s="89">
        <v>-2.3014586709886653E-2</v>
      </c>
      <c r="C275" s="89">
        <v>3.4908632640201692E-2</v>
      </c>
      <c r="D275" s="89">
        <v>2.4651313655530381E-2</v>
      </c>
      <c r="E275" s="89">
        <v>1.9446081319976605E-2</v>
      </c>
      <c r="F275" s="89">
        <v>1.6394637132031476E-2</v>
      </c>
    </row>
    <row r="276" spans="1:6" x14ac:dyDescent="0.3">
      <c r="A276" s="88">
        <v>43866</v>
      </c>
      <c r="B276" s="89">
        <v>1.7252820172528383E-2</v>
      </c>
      <c r="C276" s="89">
        <v>1.0716025328787085E-2</v>
      </c>
      <c r="D276" s="89">
        <v>1.772712883823991E-2</v>
      </c>
      <c r="E276" s="89">
        <v>1.1849710982658967E-2</v>
      </c>
      <c r="F276" s="89">
        <v>1.2306736444667425E-2</v>
      </c>
    </row>
    <row r="277" spans="1:6" x14ac:dyDescent="0.3">
      <c r="A277" s="88">
        <v>43867</v>
      </c>
      <c r="B277" s="89">
        <v>6.5231572080892697E-4</v>
      </c>
      <c r="C277" s="89">
        <v>7.3493975903614729E-3</v>
      </c>
      <c r="D277" s="89">
        <v>2.4883359253498692E-3</v>
      </c>
      <c r="E277" s="89">
        <v>-1.0282776349614497E-2</v>
      </c>
      <c r="F277" s="89">
        <v>4.4143336008687136E-3</v>
      </c>
    </row>
    <row r="278" spans="1:6" x14ac:dyDescent="0.3">
      <c r="A278" s="88">
        <v>43868</v>
      </c>
      <c r="B278" s="89">
        <v>-1.6297262059974393E-3</v>
      </c>
      <c r="C278" s="89">
        <v>-9.8074393015190105E-3</v>
      </c>
      <c r="D278" s="89">
        <v>-1.5203226807322324E-2</v>
      </c>
      <c r="E278" s="89">
        <v>3.4632034632033903E-3</v>
      </c>
      <c r="F278" s="89">
        <v>-2.655761592516852E-3</v>
      </c>
    </row>
    <row r="279" spans="1:6" x14ac:dyDescent="0.3">
      <c r="A279" s="88">
        <v>43871</v>
      </c>
      <c r="B279" s="89">
        <v>6.5295461965386714E-4</v>
      </c>
      <c r="C279" s="89">
        <v>-9.6630027781127498E-4</v>
      </c>
      <c r="D279" s="89">
        <v>-1.4807813484562032E-2</v>
      </c>
      <c r="E279" s="89">
        <v>8.6281276962907327E-4</v>
      </c>
      <c r="F279" s="89">
        <v>6.5981713639356369E-4</v>
      </c>
    </row>
    <row r="280" spans="1:6" x14ac:dyDescent="0.3">
      <c r="A280" s="88">
        <v>43872</v>
      </c>
      <c r="B280" s="89">
        <v>2.1859706362153286E-2</v>
      </c>
      <c r="C280" s="89">
        <v>-2.9017047515415033E-3</v>
      </c>
      <c r="D280" s="89">
        <v>1.3751199232491197E-2</v>
      </c>
      <c r="E280" s="89">
        <v>5.7471264367814356E-4</v>
      </c>
      <c r="F280" s="89">
        <v>9.0429540316504138E-3</v>
      </c>
    </row>
    <row r="281" spans="1:6" x14ac:dyDescent="0.3">
      <c r="A281" s="88">
        <v>43873</v>
      </c>
      <c r="B281" s="89">
        <v>1.8837803320562063E-2</v>
      </c>
      <c r="C281" s="89">
        <v>2.9950284952103712E-2</v>
      </c>
      <c r="D281" s="89">
        <v>3.5331230283911705E-2</v>
      </c>
      <c r="E281" s="89">
        <v>1.8667432510051762E-2</v>
      </c>
      <c r="F281" s="89">
        <v>6.2546676624346681E-3</v>
      </c>
    </row>
    <row r="282" spans="1:6" x14ac:dyDescent="0.3">
      <c r="A282" s="88">
        <v>43874</v>
      </c>
      <c r="B282" s="89">
        <v>-5.6408649326230575E-3</v>
      </c>
      <c r="C282" s="89">
        <v>-7.4170002354602719E-3</v>
      </c>
      <c r="D282" s="89">
        <v>4.2656916514320709E-3</v>
      </c>
      <c r="E282" s="89">
        <v>2.2554271215111665E-3</v>
      </c>
      <c r="F282" s="89">
        <v>-1.8554596901391808E-4</v>
      </c>
    </row>
    <row r="283" spans="1:6" x14ac:dyDescent="0.3">
      <c r="A283" s="88">
        <v>43875</v>
      </c>
      <c r="B283" s="89">
        <v>6.933501418216137E-3</v>
      </c>
      <c r="C283" s="89">
        <v>-1.5656505752579819E-2</v>
      </c>
      <c r="D283" s="89">
        <v>-1.3956310679611676E-2</v>
      </c>
      <c r="E283" s="89">
        <v>-8.4388185654008518E-3</v>
      </c>
      <c r="F283" s="89">
        <v>-1.2990628189663224E-3</v>
      </c>
    </row>
    <row r="284" spans="1:6" x14ac:dyDescent="0.3">
      <c r="A284" s="88">
        <v>43878</v>
      </c>
      <c r="B284" s="89">
        <v>2.1909233176838905E-2</v>
      </c>
      <c r="C284" s="89">
        <v>-1.3254608989035099E-3</v>
      </c>
      <c r="D284" s="89">
        <v>6.769230769230734E-3</v>
      </c>
      <c r="E284" s="89">
        <v>6.2411347517730142E-3</v>
      </c>
      <c r="F284" s="89">
        <v>3.3912477933662464E-3</v>
      </c>
    </row>
    <row r="285" spans="1:6" x14ac:dyDescent="0.3">
      <c r="A285" s="88">
        <v>43879</v>
      </c>
      <c r="B285" s="89">
        <v>1.0413476263399613E-2</v>
      </c>
      <c r="C285" s="89">
        <v>-1.3392857142857035E-2</v>
      </c>
      <c r="D285" s="89">
        <v>-1.5892420537897189E-2</v>
      </c>
      <c r="E285" s="89">
        <v>-1.3250634338877854E-2</v>
      </c>
      <c r="F285" s="89">
        <v>-3.8196212787629845E-3</v>
      </c>
    </row>
    <row r="286" spans="1:6" x14ac:dyDescent="0.3">
      <c r="A286" s="88">
        <v>43880</v>
      </c>
      <c r="B286" s="89">
        <v>1.3640497120339434E-2</v>
      </c>
      <c r="C286" s="89">
        <v>2.4948024948024918E-2</v>
      </c>
      <c r="D286" s="89">
        <v>9.0062111801241969E-3</v>
      </c>
      <c r="E286" s="89">
        <v>1.8285714285714239E-2</v>
      </c>
      <c r="F286" s="89">
        <v>8.2959589152510702E-3</v>
      </c>
    </row>
    <row r="287" spans="1:6" x14ac:dyDescent="0.3">
      <c r="A287" s="88">
        <v>43881</v>
      </c>
      <c r="B287" s="89">
        <v>-1.8241626794258226E-2</v>
      </c>
      <c r="C287" s="89">
        <v>-2.2073738217396492E-2</v>
      </c>
      <c r="D287" s="89">
        <v>-1.261926746691301E-2</v>
      </c>
      <c r="E287" s="89">
        <v>-1.8237934904601572E-2</v>
      </c>
      <c r="F287" s="89">
        <v>-8.5503572251670427E-3</v>
      </c>
    </row>
    <row r="288" spans="1:6" x14ac:dyDescent="0.3">
      <c r="A288" s="88">
        <v>43882</v>
      </c>
      <c r="B288" s="89">
        <v>-2.6500152299725799E-2</v>
      </c>
      <c r="C288" s="89">
        <v>-1.293313811615425E-2</v>
      </c>
      <c r="D288" s="89">
        <v>-1.1533665835411391E-2</v>
      </c>
      <c r="E288" s="89">
        <v>-7.430694484138245E-3</v>
      </c>
      <c r="F288" s="89">
        <v>-4.9280550454450468E-3</v>
      </c>
    </row>
    <row r="289" spans="1:6" x14ac:dyDescent="0.3">
      <c r="A289" s="88">
        <v>43885</v>
      </c>
      <c r="B289" s="89">
        <v>-5.3191489361702149E-2</v>
      </c>
      <c r="C289" s="89">
        <v>-4.6600741656365942E-2</v>
      </c>
      <c r="D289" s="89">
        <v>-5.6764427625354802E-2</v>
      </c>
      <c r="E289" s="89">
        <v>-3.4840195796141726E-2</v>
      </c>
      <c r="F289" s="89">
        <v>-3.7867638470343586E-2</v>
      </c>
    </row>
    <row r="290" spans="1:6" x14ac:dyDescent="0.3">
      <c r="A290" s="88">
        <v>43886</v>
      </c>
      <c r="B290" s="89">
        <v>-1.982815598149501E-3</v>
      </c>
      <c r="C290" s="89">
        <v>-1.4520938674964259E-2</v>
      </c>
      <c r="D290" s="89">
        <v>-1.404212637913747E-2</v>
      </c>
      <c r="E290" s="89">
        <v>-9.2482100238662213E-3</v>
      </c>
      <c r="F290" s="89">
        <v>-1.7627349099208448E-2</v>
      </c>
    </row>
    <row r="291" spans="1:6" x14ac:dyDescent="0.3">
      <c r="A291" s="88">
        <v>43887</v>
      </c>
      <c r="B291" s="89">
        <v>-5.6291390728476776E-3</v>
      </c>
      <c r="C291" s="89">
        <v>1.3682410209182972E-2</v>
      </c>
      <c r="D291" s="89">
        <v>3.3909799932180882E-3</v>
      </c>
      <c r="E291" s="89">
        <v>2.7100271002709064E-3</v>
      </c>
      <c r="F291" s="89">
        <v>4.9431537320765716E-5</v>
      </c>
    </row>
    <row r="292" spans="1:6" x14ac:dyDescent="0.3">
      <c r="A292" s="88">
        <v>43888</v>
      </c>
      <c r="B292" s="89">
        <v>-3.7629037629037687E-2</v>
      </c>
      <c r="C292" s="89">
        <v>-3.9974042829331542E-2</v>
      </c>
      <c r="D292" s="89">
        <v>-3.683676917877661E-2</v>
      </c>
      <c r="E292" s="89">
        <v>-3.7537537537537524E-2</v>
      </c>
      <c r="F292" s="89">
        <v>-3.7491967772230773E-2</v>
      </c>
    </row>
    <row r="293" spans="1:6" x14ac:dyDescent="0.3">
      <c r="A293" s="88">
        <v>43889</v>
      </c>
      <c r="B293" s="89">
        <v>-2.0415224913494678E-2</v>
      </c>
      <c r="C293" s="89">
        <v>2.7037988373664998E-3</v>
      </c>
      <c r="D293" s="89">
        <v>-1.2631578947368402E-2</v>
      </c>
      <c r="E293" s="89">
        <v>-1.716068642745705E-2</v>
      </c>
      <c r="F293" s="89">
        <v>-3.5434587238413175E-2</v>
      </c>
    </row>
    <row r="294" spans="1:6" x14ac:dyDescent="0.3">
      <c r="A294" s="88">
        <v>43892</v>
      </c>
      <c r="B294" s="89">
        <v>-2.8258565877782305E-3</v>
      </c>
      <c r="C294" s="89">
        <v>1.4156667116084669E-2</v>
      </c>
      <c r="D294" s="89">
        <v>-1.0660980810234945E-3</v>
      </c>
      <c r="E294" s="89">
        <v>7.6190476190476364E-3</v>
      </c>
      <c r="F294" s="89">
        <v>8.5185678157873035E-4</v>
      </c>
    </row>
    <row r="295" spans="1:6" x14ac:dyDescent="0.3">
      <c r="A295" s="88">
        <v>43893</v>
      </c>
      <c r="B295" s="89">
        <v>1.52320226709175E-2</v>
      </c>
      <c r="C295" s="89">
        <v>3.3235841531507578E-3</v>
      </c>
      <c r="D295" s="89">
        <v>9.6051227321237841E-3</v>
      </c>
      <c r="E295" s="89">
        <v>1.2602394454946486E-2</v>
      </c>
      <c r="F295" s="89">
        <v>1.3724499295156442E-2</v>
      </c>
    </row>
    <row r="296" spans="1:6" x14ac:dyDescent="0.3">
      <c r="A296" s="88">
        <v>43894</v>
      </c>
      <c r="B296" s="89">
        <v>-9.0718771807397625E-3</v>
      </c>
      <c r="C296" s="89">
        <v>2.0802968066781412E-2</v>
      </c>
      <c r="D296" s="89">
        <v>1.6560958421423622E-2</v>
      </c>
      <c r="E296" s="89">
        <v>1.5868077162414451E-2</v>
      </c>
      <c r="F296" s="89">
        <v>1.3564925353553947E-2</v>
      </c>
    </row>
    <row r="297" spans="1:6" x14ac:dyDescent="0.3">
      <c r="A297" s="88">
        <v>43895</v>
      </c>
      <c r="B297" s="89">
        <v>-1.4436619718309895E-2</v>
      </c>
      <c r="C297" s="89">
        <v>-2.7647975077881561E-2</v>
      </c>
      <c r="D297" s="89">
        <v>-2.4263431542461102E-2</v>
      </c>
      <c r="E297" s="89">
        <v>-9.8009188361408706E-3</v>
      </c>
      <c r="F297" s="89">
        <v>-1.4341185607041212E-2</v>
      </c>
    </row>
    <row r="298" spans="1:6" x14ac:dyDescent="0.3">
      <c r="A298" s="88">
        <v>43896</v>
      </c>
      <c r="B298" s="89">
        <v>-3.5369774919614017E-2</v>
      </c>
      <c r="C298" s="89">
        <v>-3.791216126017885E-2</v>
      </c>
      <c r="D298" s="89">
        <v>-2.8063943161634075E-2</v>
      </c>
      <c r="E298" s="89">
        <v>-1.9486545004639644E-2</v>
      </c>
      <c r="F298" s="89">
        <v>-3.6663515075112882E-2</v>
      </c>
    </row>
    <row r="299" spans="1:6" x14ac:dyDescent="0.3">
      <c r="A299" s="88">
        <v>43899</v>
      </c>
      <c r="B299" s="89">
        <v>-7.6296296296296306E-2</v>
      </c>
      <c r="C299" s="89">
        <v>-6.2023033162203471E-2</v>
      </c>
      <c r="D299" s="89">
        <v>-9.3749999999999917E-2</v>
      </c>
      <c r="E299" s="89">
        <v>-4.4794952681388001E-2</v>
      </c>
      <c r="F299" s="89">
        <v>-7.4427480916030561E-2</v>
      </c>
    </row>
    <row r="300" spans="1:6" x14ac:dyDescent="0.3">
      <c r="A300" s="88">
        <v>43900</v>
      </c>
      <c r="B300" s="89">
        <v>6.4153969526863364E-3</v>
      </c>
      <c r="C300" s="89">
        <v>-9.4674556213017423E-3</v>
      </c>
      <c r="D300" s="89">
        <v>-5.8479532163743944E-3</v>
      </c>
      <c r="E300" s="89">
        <v>-1.618229854689579E-2</v>
      </c>
      <c r="F300" s="89">
        <v>-1.1369661266568524E-2</v>
      </c>
    </row>
    <row r="301" spans="1:6" x14ac:dyDescent="0.3">
      <c r="A301" s="88">
        <v>43901</v>
      </c>
      <c r="B301" s="89">
        <v>2.9083665338645481E-2</v>
      </c>
      <c r="C301" s="89">
        <v>-1.388888888888899E-2</v>
      </c>
      <c r="D301" s="89">
        <v>-9.3306288032453093E-3</v>
      </c>
      <c r="E301" s="89">
        <v>-2.0140986908356862E-3</v>
      </c>
      <c r="F301" s="89">
        <v>-7.3590751996185514E-3</v>
      </c>
    </row>
    <row r="302" spans="1:6" x14ac:dyDescent="0.3">
      <c r="A302" s="88">
        <v>43902</v>
      </c>
      <c r="B302" s="89">
        <v>-0.10259388308168793</v>
      </c>
      <c r="C302" s="89">
        <v>-8.6778736937755507E-2</v>
      </c>
      <c r="D302" s="89">
        <v>-0.17137592137592145</v>
      </c>
      <c r="E302" s="89">
        <v>-5.8190380087453808E-2</v>
      </c>
      <c r="F302" s="89">
        <v>-0.11477624035777532</v>
      </c>
    </row>
    <row r="303" spans="1:6" x14ac:dyDescent="0.3">
      <c r="A303" s="88">
        <v>43903</v>
      </c>
      <c r="B303" s="89">
        <v>6.2985332182916354E-2</v>
      </c>
      <c r="C303" s="89">
        <v>4.444444444444437E-2</v>
      </c>
      <c r="D303" s="89">
        <v>-1.9767729182110134E-2</v>
      </c>
      <c r="E303" s="89">
        <v>2.2857142857142687E-2</v>
      </c>
      <c r="F303" s="89">
        <v>1.4342386328959475E-2</v>
      </c>
    </row>
    <row r="304" spans="1:6" x14ac:dyDescent="0.3">
      <c r="A304" s="88">
        <v>43906</v>
      </c>
      <c r="B304" s="89">
        <v>-9.7402597402597157E-3</v>
      </c>
      <c r="C304" s="89">
        <v>-5.4938075579548926E-2</v>
      </c>
      <c r="D304" s="89">
        <v>-8.5959163095538277E-2</v>
      </c>
      <c r="E304" s="89">
        <v>-4.2946927374301502E-2</v>
      </c>
      <c r="F304" s="89">
        <v>-4.8569327450193968E-2</v>
      </c>
    </row>
    <row r="305" spans="1:6" x14ac:dyDescent="0.3">
      <c r="A305" s="88">
        <v>43907</v>
      </c>
      <c r="B305" s="89">
        <v>3.4016393442622972E-2</v>
      </c>
      <c r="C305" s="89">
        <v>4.5866935483870885E-2</v>
      </c>
      <c r="D305" s="89">
        <v>-1.7098731384445599E-2</v>
      </c>
      <c r="E305" s="89">
        <v>1.8971178402042987E-2</v>
      </c>
      <c r="F305" s="89">
        <v>2.2625865158275648E-2</v>
      </c>
    </row>
    <row r="306" spans="1:6" x14ac:dyDescent="0.3">
      <c r="A306" s="88">
        <v>43908</v>
      </c>
      <c r="B306" s="89">
        <v>1.0701545778834642E-2</v>
      </c>
      <c r="C306" s="89">
        <v>-7.4859437751004052E-2</v>
      </c>
      <c r="D306" s="89">
        <v>-0.14927048260381595</v>
      </c>
      <c r="E306" s="89">
        <v>-6.0150375939849621E-2</v>
      </c>
      <c r="F306" s="89">
        <v>-3.9200192393582189E-2</v>
      </c>
    </row>
    <row r="307" spans="1:6" x14ac:dyDescent="0.3">
      <c r="A307" s="88">
        <v>43909</v>
      </c>
      <c r="B307" s="89">
        <v>2.274509803921565E-2</v>
      </c>
      <c r="C307" s="89">
        <v>2.4309776002778262E-2</v>
      </c>
      <c r="D307" s="89">
        <v>-1.6490765171504192E-3</v>
      </c>
      <c r="E307" s="89">
        <v>6.6666666666666652E-2</v>
      </c>
      <c r="F307" s="89">
        <v>2.9106772509475742E-2</v>
      </c>
    </row>
    <row r="308" spans="1:6" x14ac:dyDescent="0.3">
      <c r="A308" s="88">
        <v>43910</v>
      </c>
      <c r="B308" s="89">
        <v>4.6012269938648931E-3</v>
      </c>
      <c r="C308" s="89">
        <v>5.4416002712324163E-2</v>
      </c>
      <c r="D308" s="89">
        <v>0.11331351172778339</v>
      </c>
      <c r="E308" s="89">
        <v>8.2500000000000018E-2</v>
      </c>
      <c r="F308" s="89">
        <v>1.8207088255733177E-2</v>
      </c>
    </row>
    <row r="309" spans="1:6" x14ac:dyDescent="0.3">
      <c r="A309" s="88">
        <v>43913</v>
      </c>
      <c r="B309" s="89">
        <v>-4.4274809160305351E-2</v>
      </c>
      <c r="C309" s="89">
        <v>1.2861736334404414E-3</v>
      </c>
      <c r="D309" s="89">
        <v>-3.6795252225519347E-2</v>
      </c>
      <c r="E309" s="89">
        <v>-4.6189376443419583E-3</v>
      </c>
      <c r="F309" s="89">
        <v>-4.3031668031668073E-2</v>
      </c>
    </row>
    <row r="310" spans="1:6" x14ac:dyDescent="0.3">
      <c r="A310" s="88">
        <v>43914</v>
      </c>
      <c r="B310" s="89">
        <v>0.10702875399361012</v>
      </c>
      <c r="C310" s="89">
        <v>8.9113680154142588E-2</v>
      </c>
      <c r="D310" s="89">
        <v>0.16605052372150339</v>
      </c>
      <c r="E310" s="89">
        <v>6.264501160092828E-2</v>
      </c>
      <c r="F310" s="89">
        <v>8.404949541775128E-2</v>
      </c>
    </row>
    <row r="311" spans="1:6" x14ac:dyDescent="0.3">
      <c r="A311" s="88">
        <v>43915</v>
      </c>
      <c r="B311" s="89">
        <v>9.3795093795094875E-3</v>
      </c>
      <c r="C311" s="89">
        <v>7.1797139908595084E-2</v>
      </c>
      <c r="D311" s="89">
        <v>4.6235138705416116E-2</v>
      </c>
      <c r="E311" s="89">
        <v>2.3393636930754802E-2</v>
      </c>
      <c r="F311" s="89">
        <v>3.0855263157894722E-2</v>
      </c>
    </row>
    <row r="312" spans="1:6" x14ac:dyDescent="0.3">
      <c r="A312" s="88">
        <v>43916</v>
      </c>
      <c r="B312" s="89">
        <v>9.2923516797711603E-3</v>
      </c>
      <c r="C312" s="89">
        <v>5.5020632737273355E-4</v>
      </c>
      <c r="D312" s="89">
        <v>3.0050505050504991E-2</v>
      </c>
      <c r="E312" s="89">
        <v>2.316366961292271E-2</v>
      </c>
      <c r="F312" s="89">
        <v>2.5528112834258727E-2</v>
      </c>
    </row>
    <row r="313" spans="1:6" x14ac:dyDescent="0.3">
      <c r="A313" s="88">
        <v>43917</v>
      </c>
      <c r="B313" s="89">
        <v>-2.5495750708215303E-2</v>
      </c>
      <c r="C313" s="89">
        <v>-6.062689029419855E-2</v>
      </c>
      <c r="D313" s="89">
        <v>-7.0360382446678041E-2</v>
      </c>
      <c r="E313" s="89">
        <v>-3.9320822162645208E-2</v>
      </c>
      <c r="F313" s="89">
        <v>-3.2609372082892586E-2</v>
      </c>
    </row>
    <row r="314" spans="1:6" x14ac:dyDescent="0.3">
      <c r="A314" s="88">
        <v>43920</v>
      </c>
      <c r="B314" s="89">
        <v>1.1264534883721034E-2</v>
      </c>
      <c r="C314" s="89">
        <v>2.4440216595931576E-2</v>
      </c>
      <c r="D314" s="89">
        <v>-9.493670886075934E-3</v>
      </c>
      <c r="E314" s="89">
        <v>-8.0620155038760855E-3</v>
      </c>
      <c r="F314" s="89">
        <v>1.2801543904792597E-2</v>
      </c>
    </row>
    <row r="315" spans="1:6" x14ac:dyDescent="0.3">
      <c r="A315" s="88">
        <v>43921</v>
      </c>
      <c r="B315" s="89">
        <v>1.7247574559827505E-2</v>
      </c>
      <c r="C315" s="89">
        <v>-3.3000000000000029E-2</v>
      </c>
      <c r="D315" s="89">
        <v>2.9818956336528153E-2</v>
      </c>
      <c r="E315" s="89">
        <v>-1.7192872772741508E-2</v>
      </c>
      <c r="F315" s="89">
        <v>1.6450711382113844E-2</v>
      </c>
    </row>
    <row r="316" spans="1:6" x14ac:dyDescent="0.3">
      <c r="A316" s="88">
        <v>43922</v>
      </c>
      <c r="B316" s="89">
        <v>-3.4616743200282629E-2</v>
      </c>
      <c r="C316" s="89">
        <v>-4.0774117299453426E-2</v>
      </c>
      <c r="D316" s="89">
        <v>-4.9638055842812868E-2</v>
      </c>
      <c r="E316" s="89">
        <v>-5.8524173027989734E-2</v>
      </c>
      <c r="F316" s="89">
        <v>-2.9025807661063614E-2</v>
      </c>
    </row>
    <row r="317" spans="1:6" x14ac:dyDescent="0.3">
      <c r="A317" s="88">
        <v>43923</v>
      </c>
      <c r="B317" s="89">
        <v>-9.5133552872301852E-3</v>
      </c>
      <c r="C317" s="89">
        <v>2.1561681811182675E-3</v>
      </c>
      <c r="D317" s="89">
        <v>-3.2644178454841527E-3</v>
      </c>
      <c r="E317" s="89">
        <v>1.1148648648648729E-2</v>
      </c>
      <c r="F317" s="89">
        <v>4.2153361006532237E-3</v>
      </c>
    </row>
    <row r="318" spans="1:6" x14ac:dyDescent="0.3">
      <c r="A318" s="88">
        <v>43924</v>
      </c>
      <c r="B318" s="89">
        <v>-6.6124861470262197E-2</v>
      </c>
      <c r="C318" s="89">
        <v>-9.2208390963581174E-4</v>
      </c>
      <c r="D318" s="89">
        <v>-3.2751091703056845E-2</v>
      </c>
      <c r="E318" s="89">
        <v>1.0357500835282307E-2</v>
      </c>
      <c r="F318" s="89">
        <v>-9.6770058959240648E-3</v>
      </c>
    </row>
    <row r="319" spans="1:6" x14ac:dyDescent="0.3">
      <c r="A319" s="88">
        <v>43927</v>
      </c>
      <c r="B319" s="89">
        <v>4.8259493670886E-2</v>
      </c>
      <c r="C319" s="89">
        <v>4.5223811721273613E-2</v>
      </c>
      <c r="D319" s="89">
        <v>0.13713318284424378</v>
      </c>
      <c r="E319" s="89">
        <v>0</v>
      </c>
      <c r="F319" s="89">
        <v>3.7274315666860743E-2</v>
      </c>
    </row>
    <row r="320" spans="1:6" x14ac:dyDescent="0.3">
      <c r="A320" s="88">
        <v>43928</v>
      </c>
      <c r="B320" s="89">
        <v>2.9056603773584877E-2</v>
      </c>
      <c r="C320" s="89">
        <v>1.3980868285504048E-2</v>
      </c>
      <c r="D320" s="89">
        <v>3.2258064516129142E-2</v>
      </c>
      <c r="E320" s="89">
        <v>2.0502645502645578E-2</v>
      </c>
      <c r="F320" s="89">
        <v>1.8809657495788976E-2</v>
      </c>
    </row>
    <row r="321" spans="1:6" x14ac:dyDescent="0.3">
      <c r="A321" s="88">
        <v>43929</v>
      </c>
      <c r="B321" s="89">
        <v>3.5936927026035903E-2</v>
      </c>
      <c r="C321" s="89">
        <v>-3.7735849056604103E-3</v>
      </c>
      <c r="D321" s="89">
        <v>2.2355769230769224E-2</v>
      </c>
      <c r="E321" s="89">
        <v>3.046014257939067E-2</v>
      </c>
      <c r="F321" s="89">
        <v>1.8370533664003634E-4</v>
      </c>
    </row>
    <row r="322" spans="1:6" x14ac:dyDescent="0.3">
      <c r="A322" s="88">
        <v>43930</v>
      </c>
      <c r="B322" s="89">
        <v>-4.6017699115045163E-3</v>
      </c>
      <c r="C322" s="89">
        <v>1.2237762237762205E-2</v>
      </c>
      <c r="D322" s="89">
        <v>4.0442040912297174E-2</v>
      </c>
      <c r="E322" s="89">
        <v>9.1194968553458544E-3</v>
      </c>
      <c r="F322" s="89">
        <v>1.5703921388557245E-2</v>
      </c>
    </row>
    <row r="323" spans="1:6" x14ac:dyDescent="0.3">
      <c r="A323" s="88">
        <v>43935</v>
      </c>
      <c r="B323" s="89">
        <v>6.045519203413896E-3</v>
      </c>
      <c r="C323" s="89">
        <v>1.3241220495106572E-2</v>
      </c>
      <c r="D323" s="89">
        <v>4.9717514124293528E-3</v>
      </c>
      <c r="E323" s="89">
        <v>4.8301651604861329E-2</v>
      </c>
      <c r="F323" s="89">
        <v>6.2989752863169832E-3</v>
      </c>
    </row>
    <row r="324" spans="1:6" x14ac:dyDescent="0.3">
      <c r="A324" s="88">
        <v>43936</v>
      </c>
      <c r="B324" s="89">
        <v>-2.7218098267939195E-2</v>
      </c>
      <c r="C324" s="89">
        <v>-2.8409090909090908E-2</v>
      </c>
      <c r="D324" s="89">
        <v>-5.1945131549359168E-2</v>
      </c>
      <c r="E324" s="89">
        <v>4.1617122473247559E-3</v>
      </c>
      <c r="F324" s="89">
        <v>-3.2435832160292263E-2</v>
      </c>
    </row>
    <row r="325" spans="1:6" x14ac:dyDescent="0.3">
      <c r="A325" s="88">
        <v>43937</v>
      </c>
      <c r="B325" s="89">
        <v>3.8880813953488413E-2</v>
      </c>
      <c r="C325" s="89">
        <v>2.339181286549741E-3</v>
      </c>
      <c r="D325" s="89">
        <v>-5.9297912713472487E-3</v>
      </c>
      <c r="E325" s="89">
        <v>-1.0361160449970375E-2</v>
      </c>
      <c r="F325" s="89">
        <v>5.7574444375658191E-3</v>
      </c>
    </row>
    <row r="326" spans="1:6" x14ac:dyDescent="0.3">
      <c r="A326" s="88">
        <v>43938</v>
      </c>
      <c r="B326" s="89">
        <v>3.9524309199020724E-2</v>
      </c>
      <c r="C326" s="89">
        <v>4.4340723453908951E-2</v>
      </c>
      <c r="D326" s="89">
        <v>4.2233357193987194E-2</v>
      </c>
      <c r="E326" s="89">
        <v>2.4229733772060946E-2</v>
      </c>
      <c r="F326" s="89">
        <v>2.6314169641758006E-2</v>
      </c>
    </row>
    <row r="327" spans="1:6" x14ac:dyDescent="0.3">
      <c r="A327" s="88">
        <v>43941</v>
      </c>
      <c r="B327" s="89">
        <v>-2.0188425302826385E-2</v>
      </c>
      <c r="C327" s="89">
        <v>6.8435754189943819E-3</v>
      </c>
      <c r="D327" s="89">
        <v>-4.5787545787552943E-4</v>
      </c>
      <c r="E327" s="89">
        <v>1.4602803738317682E-2</v>
      </c>
      <c r="F327" s="89">
        <v>6.6872582241279911E-3</v>
      </c>
    </row>
    <row r="328" spans="1:6" x14ac:dyDescent="0.3">
      <c r="A328" s="88">
        <v>43942</v>
      </c>
      <c r="B328" s="89">
        <v>-2.0604395604395642E-2</v>
      </c>
      <c r="C328" s="89">
        <v>-2.8991538354834204E-2</v>
      </c>
      <c r="D328" s="89">
        <v>-6.2070545121392443E-2</v>
      </c>
      <c r="E328" s="89">
        <v>-3.6845135290730968E-2</v>
      </c>
      <c r="F328" s="89">
        <v>-3.3929103366100645E-2</v>
      </c>
    </row>
    <row r="329" spans="1:6" x14ac:dyDescent="0.3">
      <c r="A329" s="88">
        <v>43943</v>
      </c>
      <c r="B329" s="89">
        <v>1.8934081346423604E-2</v>
      </c>
      <c r="C329" s="89">
        <v>9.8571428571428248E-3</v>
      </c>
      <c r="D329" s="89">
        <v>1.8803418803418705E-2</v>
      </c>
      <c r="E329" s="89">
        <v>5.0806933652121078E-3</v>
      </c>
      <c r="F329" s="89">
        <v>1.7976627301039081E-2</v>
      </c>
    </row>
    <row r="330" spans="1:6" x14ac:dyDescent="0.3">
      <c r="A330" s="88">
        <v>43944</v>
      </c>
      <c r="B330" s="89">
        <v>8.6028905712318693E-3</v>
      </c>
      <c r="C330" s="89">
        <v>-1.3580421558919257E-2</v>
      </c>
      <c r="D330" s="89">
        <v>3.0920421860019157E-2</v>
      </c>
      <c r="E330" s="89">
        <v>4.2224204579244695E-2</v>
      </c>
      <c r="F330" s="89">
        <v>9.38995577633738E-3</v>
      </c>
    </row>
    <row r="331" spans="1:6" x14ac:dyDescent="0.3">
      <c r="A331" s="88">
        <v>43945</v>
      </c>
      <c r="B331" s="89">
        <v>-1.7059024223814445E-2</v>
      </c>
      <c r="C331" s="89">
        <v>-2.2372006310052935E-2</v>
      </c>
      <c r="D331" s="89">
        <v>-1.8832829574517443E-2</v>
      </c>
      <c r="E331" s="89">
        <v>-3.7945791726105571E-2</v>
      </c>
      <c r="F331" s="89">
        <v>-1.0953066858720543E-2</v>
      </c>
    </row>
    <row r="332" spans="1:6" x14ac:dyDescent="0.3">
      <c r="A332" s="88">
        <v>43948</v>
      </c>
      <c r="B332" s="89">
        <v>2.0479000347101595E-2</v>
      </c>
      <c r="C332" s="89">
        <v>2.9631802845826508E-2</v>
      </c>
      <c r="D332" s="89">
        <v>3.1516587677725076E-2</v>
      </c>
      <c r="E332" s="89">
        <v>1.6607354685646669E-2</v>
      </c>
      <c r="F332" s="89">
        <v>1.7749324918838627E-2</v>
      </c>
    </row>
    <row r="333" spans="1:6" x14ac:dyDescent="0.3">
      <c r="A333" s="88">
        <v>43949</v>
      </c>
      <c r="B333" s="89">
        <v>-7.4829931972788533E-3</v>
      </c>
      <c r="C333" s="89">
        <v>1.7238922923493407E-2</v>
      </c>
      <c r="D333" s="89">
        <v>2.9634734665747741E-2</v>
      </c>
      <c r="E333" s="89">
        <v>-1.2835472578763274E-2</v>
      </c>
      <c r="F333" s="89">
        <v>1.6843548771762393E-2</v>
      </c>
    </row>
    <row r="334" spans="1:6" x14ac:dyDescent="0.3">
      <c r="A334" s="88">
        <v>43950</v>
      </c>
      <c r="B334" s="89">
        <v>3.0843043180259766E-3</v>
      </c>
      <c r="C334" s="89">
        <v>7.8431372549019919E-3</v>
      </c>
      <c r="D334" s="89">
        <v>6.5149486836233866E-2</v>
      </c>
      <c r="E334" s="89">
        <v>6.5011820330971304E-3</v>
      </c>
      <c r="F334" s="89">
        <v>1.7502711894221548E-2</v>
      </c>
    </row>
    <row r="335" spans="1:6" x14ac:dyDescent="0.3">
      <c r="A335" s="88">
        <v>43951</v>
      </c>
      <c r="B335" s="89">
        <v>-2.0157157499145817E-2</v>
      </c>
      <c r="C335" s="89">
        <v>-2.0428015564202397E-2</v>
      </c>
      <c r="D335" s="89">
        <v>-3.581901968998745E-2</v>
      </c>
      <c r="E335" s="89">
        <v>-1.9671168526130489E-2</v>
      </c>
      <c r="F335" s="89">
        <v>-2.0255863539445713E-2</v>
      </c>
    </row>
    <row r="336" spans="1:6" x14ac:dyDescent="0.3">
      <c r="A336" s="88">
        <v>43955</v>
      </c>
      <c r="B336" s="89">
        <v>1.4644351464435212E-2</v>
      </c>
      <c r="C336" s="89">
        <v>-3.9438218186976813E-2</v>
      </c>
      <c r="D336" s="89">
        <v>-5.1922659135346522E-2</v>
      </c>
      <c r="E336" s="89">
        <v>-3.2345013477088846E-2</v>
      </c>
      <c r="F336" s="89">
        <v>-3.4085227774019872E-2</v>
      </c>
    </row>
    <row r="337" spans="1:6" x14ac:dyDescent="0.3">
      <c r="A337" s="88">
        <v>43956</v>
      </c>
      <c r="B337" s="89">
        <v>-6.1855670103093674E-3</v>
      </c>
      <c r="C337" s="89">
        <v>1.1667405110028027E-2</v>
      </c>
      <c r="D337" s="89">
        <v>4.7204399633363939E-2</v>
      </c>
      <c r="E337" s="89">
        <v>3.0331166821417455E-2</v>
      </c>
      <c r="F337" s="89">
        <v>2.1495554743636593E-2</v>
      </c>
    </row>
    <row r="338" spans="1:6" x14ac:dyDescent="0.3">
      <c r="A338" s="88">
        <v>43957</v>
      </c>
      <c r="B338" s="89">
        <v>1.3139695712309774E-2</v>
      </c>
      <c r="C338" s="89">
        <v>-1.7810218978102255E-2</v>
      </c>
      <c r="D338" s="89">
        <v>-8.5339168490153293E-3</v>
      </c>
      <c r="E338" s="89">
        <v>-2.3730850105136647E-2</v>
      </c>
      <c r="F338" s="89">
        <v>-3.4575260804769747E-3</v>
      </c>
    </row>
    <row r="339" spans="1:6" x14ac:dyDescent="0.3">
      <c r="A339" s="88">
        <v>43958</v>
      </c>
      <c r="B339" s="89">
        <v>-5.8020477815698968E-3</v>
      </c>
      <c r="C339" s="89">
        <v>2.7199762187871686E-2</v>
      </c>
      <c r="D339" s="89">
        <v>1.5007724564113875E-2</v>
      </c>
      <c r="E339" s="89">
        <v>3.4153846153846201E-2</v>
      </c>
      <c r="F339" s="89">
        <v>1.088712089489754E-2</v>
      </c>
    </row>
    <row r="340" spans="1:6" x14ac:dyDescent="0.3">
      <c r="A340" s="88">
        <v>43959</v>
      </c>
      <c r="B340" s="89">
        <v>5.4926192928250739E-3</v>
      </c>
      <c r="C340" s="89">
        <v>1.938937925047023E-2</v>
      </c>
      <c r="D340" s="89">
        <v>2.1961295933898631E-2</v>
      </c>
      <c r="E340" s="89">
        <v>1.1306158881285278E-2</v>
      </c>
      <c r="F340" s="89">
        <v>9.0833777146576509E-3</v>
      </c>
    </row>
    <row r="341" spans="1:6" x14ac:dyDescent="0.3">
      <c r="A341" s="88">
        <v>43962</v>
      </c>
      <c r="B341" s="89">
        <v>8.1939228405600861E-3</v>
      </c>
      <c r="C341" s="89">
        <v>-9.5102909865153237E-3</v>
      </c>
      <c r="D341" s="89">
        <v>-2.0212765957446869E-2</v>
      </c>
      <c r="E341" s="89">
        <v>-2.7066784348337758E-2</v>
      </c>
      <c r="F341" s="89">
        <v>-3.9583638762645439E-3</v>
      </c>
    </row>
    <row r="342" spans="1:6" x14ac:dyDescent="0.3">
      <c r="A342" s="88">
        <v>43963</v>
      </c>
      <c r="B342" s="89">
        <v>-1.0159160176092086E-2</v>
      </c>
      <c r="C342" s="89">
        <v>-5.8756090570362702E-3</v>
      </c>
      <c r="D342" s="89">
        <v>5.2117263843648644E-3</v>
      </c>
      <c r="E342" s="89">
        <v>1.3607499244027821E-2</v>
      </c>
      <c r="F342" s="89">
        <v>2.5610833088018977E-3</v>
      </c>
    </row>
    <row r="343" spans="1:6" x14ac:dyDescent="0.3">
      <c r="A343" s="88">
        <v>43964</v>
      </c>
      <c r="B343" s="89">
        <v>-1.4710913445090679E-2</v>
      </c>
      <c r="C343" s="89">
        <v>-3.402046994377976E-2</v>
      </c>
      <c r="D343" s="89">
        <v>-7.431410671851367E-2</v>
      </c>
      <c r="E343" s="89">
        <v>4.7732696897375693E-3</v>
      </c>
      <c r="F343" s="89">
        <v>-1.9379275919781443E-2</v>
      </c>
    </row>
    <row r="344" spans="1:6" x14ac:dyDescent="0.3">
      <c r="A344" s="88">
        <v>43965</v>
      </c>
      <c r="B344" s="89">
        <v>-1.2500000000000067E-2</v>
      </c>
      <c r="C344" s="89">
        <v>-1.2087748097298944E-2</v>
      </c>
      <c r="D344" s="89">
        <v>-3.7339556592765492E-2</v>
      </c>
      <c r="E344" s="89">
        <v>-9.7980997624703692E-3</v>
      </c>
      <c r="F344" s="89">
        <v>-2.1738479504147219E-2</v>
      </c>
    </row>
    <row r="345" spans="1:6" x14ac:dyDescent="0.3">
      <c r="A345" s="88">
        <v>43966</v>
      </c>
      <c r="B345" s="89">
        <v>1.8987341772152E-2</v>
      </c>
      <c r="C345" s="89">
        <v>-2.2658610271903325E-3</v>
      </c>
      <c r="D345" s="89">
        <v>2.9575757575757547E-2</v>
      </c>
      <c r="E345" s="89">
        <v>-2.6986506746625727E-3</v>
      </c>
      <c r="F345" s="89">
        <v>4.6830522481712518E-3</v>
      </c>
    </row>
    <row r="346" spans="1:6" x14ac:dyDescent="0.3">
      <c r="A346" s="88">
        <v>43969</v>
      </c>
      <c r="B346" s="89">
        <v>3.6231884057970953E-2</v>
      </c>
      <c r="C346" s="89">
        <v>5.9954579863739622E-2</v>
      </c>
      <c r="D346" s="89">
        <v>7.2521780080056469E-2</v>
      </c>
      <c r="E346" s="89">
        <v>5.2315093205051122E-2</v>
      </c>
      <c r="F346" s="89">
        <v>4.0671459907384737E-2</v>
      </c>
    </row>
    <row r="347" spans="1:6" x14ac:dyDescent="0.3">
      <c r="A347" s="88">
        <v>43970</v>
      </c>
      <c r="B347" s="89">
        <v>-2.6973026973027059E-2</v>
      </c>
      <c r="C347" s="89">
        <v>2.1282673903728004E-2</v>
      </c>
      <c r="D347" s="89">
        <v>3.0735455543359075E-3</v>
      </c>
      <c r="E347" s="89">
        <v>-1.4285714285714235E-2</v>
      </c>
      <c r="F347" s="89">
        <v>-6.1477209520184022E-3</v>
      </c>
    </row>
    <row r="348" spans="1:6" x14ac:dyDescent="0.3">
      <c r="A348" s="88">
        <v>43971</v>
      </c>
      <c r="B348" s="89">
        <v>-5.8179329226556442E-3</v>
      </c>
      <c r="C348" s="89">
        <v>1.1888111888111888E-2</v>
      </c>
      <c r="D348" s="89">
        <v>9.8489822718319728E-3</v>
      </c>
      <c r="E348" s="89">
        <v>5.2173913043478404E-3</v>
      </c>
      <c r="F348" s="89">
        <v>9.808830893398875E-3</v>
      </c>
    </row>
    <row r="349" spans="1:6" x14ac:dyDescent="0.3">
      <c r="A349" s="88">
        <v>43972</v>
      </c>
      <c r="B349" s="89">
        <v>-4.4750430292599397E-3</v>
      </c>
      <c r="C349" s="89">
        <v>-5.2522460262611672E-3</v>
      </c>
      <c r="D349" s="89">
        <v>-7.3688773298657001E-3</v>
      </c>
      <c r="E349" s="89">
        <v>-3.748558246828182E-3</v>
      </c>
      <c r="F349" s="89">
        <v>-7.4674756431946862E-3</v>
      </c>
    </row>
    <row r="350" spans="1:6" x14ac:dyDescent="0.3">
      <c r="A350" s="88">
        <v>43973</v>
      </c>
      <c r="B350" s="89">
        <v>1.5214384508990486E-2</v>
      </c>
      <c r="C350" s="89">
        <v>-1.264415728775882E-2</v>
      </c>
      <c r="D350" s="89">
        <v>1.659388646288221E-2</v>
      </c>
      <c r="E350" s="89">
        <v>9.8408104196816559E-3</v>
      </c>
      <c r="F350" s="89">
        <v>-2.6450361488266326E-4</v>
      </c>
    </row>
    <row r="351" spans="1:6" x14ac:dyDescent="0.3">
      <c r="A351" s="88">
        <v>43976</v>
      </c>
      <c r="B351" s="89">
        <v>1.7711171662125214E-2</v>
      </c>
      <c r="C351" s="89">
        <v>1.8716577540106888E-2</v>
      </c>
      <c r="D351" s="89">
        <v>1.804123711340198E-2</v>
      </c>
      <c r="E351" s="89">
        <v>3.4393809114361407E-3</v>
      </c>
      <c r="F351" s="89">
        <v>1.4727930152570746E-2</v>
      </c>
    </row>
    <row r="352" spans="1:6" x14ac:dyDescent="0.3">
      <c r="A352" s="88">
        <v>43977</v>
      </c>
      <c r="B352" s="89">
        <v>0</v>
      </c>
      <c r="C352" s="89">
        <v>9.531703273932832E-3</v>
      </c>
      <c r="D352" s="89">
        <v>3.8818565400843955E-2</v>
      </c>
      <c r="E352" s="89">
        <v>1.3996001142530634E-2</v>
      </c>
      <c r="F352" s="89">
        <v>1.0834926704907611E-2</v>
      </c>
    </row>
    <row r="353" spans="1:6" x14ac:dyDescent="0.3">
      <c r="A353" s="88">
        <v>43978</v>
      </c>
      <c r="B353" s="89">
        <v>-1.1713520749665363E-2</v>
      </c>
      <c r="C353" s="89">
        <v>2.3125342090859459E-2</v>
      </c>
      <c r="D353" s="89">
        <v>3.1681559707554735E-2</v>
      </c>
      <c r="E353" s="89">
        <v>2.8169014084507005E-3</v>
      </c>
      <c r="F353" s="89">
        <v>2.3787687722113494E-3</v>
      </c>
    </row>
    <row r="354" spans="1:6" x14ac:dyDescent="0.3">
      <c r="A354" s="88">
        <v>43979</v>
      </c>
      <c r="B354" s="89">
        <v>2.8107009820521611E-2</v>
      </c>
      <c r="C354" s="89">
        <v>3.4639561321385549E-2</v>
      </c>
      <c r="D354" s="89">
        <v>-3.9370078740149652E-4</v>
      </c>
      <c r="E354" s="89">
        <v>4.8595505617977652E-2</v>
      </c>
      <c r="F354" s="89">
        <v>1.6354538956397505E-2</v>
      </c>
    </row>
    <row r="355" spans="1:6" x14ac:dyDescent="0.3">
      <c r="A355" s="88">
        <v>43980</v>
      </c>
      <c r="B355" s="89">
        <v>6.587615283266679E-4</v>
      </c>
      <c r="C355" s="89">
        <v>-3.0506721820062074E-2</v>
      </c>
      <c r="D355" s="89">
        <v>-3.6825521858999698E-2</v>
      </c>
      <c r="E355" s="89">
        <v>1.6072863648539659E-3</v>
      </c>
      <c r="F355" s="89">
        <v>-1.437533406475937E-2</v>
      </c>
    </row>
    <row r="356" spans="1:6" x14ac:dyDescent="0.3">
      <c r="A356" s="88">
        <v>43984</v>
      </c>
      <c r="B356" s="89">
        <v>3.9499670836076195E-3</v>
      </c>
      <c r="C356" s="89">
        <v>2.6533333333333305E-2</v>
      </c>
      <c r="D356" s="89">
        <v>3.9869147413616905E-2</v>
      </c>
      <c r="E356" s="89">
        <v>9.0933404653652516E-3</v>
      </c>
      <c r="F356" s="89">
        <v>2.6858088822924901E-2</v>
      </c>
    </row>
    <row r="357" spans="1:6" x14ac:dyDescent="0.3">
      <c r="A357" s="88">
        <v>43985</v>
      </c>
      <c r="B357" s="89">
        <v>2.9836065573770609E-2</v>
      </c>
      <c r="C357" s="89">
        <v>2.2080789712949734E-2</v>
      </c>
      <c r="D357" s="89">
        <v>3.4998033818324836E-2</v>
      </c>
      <c r="E357" s="89">
        <v>2.4648820567187979E-2</v>
      </c>
      <c r="F357" s="89">
        <v>2.5432915473775009E-2</v>
      </c>
    </row>
    <row r="358" spans="1:6" x14ac:dyDescent="0.3">
      <c r="A358" s="88">
        <v>43986</v>
      </c>
      <c r="B358" s="89">
        <v>-1.1779687997453214E-2</v>
      </c>
      <c r="C358" s="89">
        <v>-8.6415046384546376E-3</v>
      </c>
      <c r="D358" s="89">
        <v>-1.1398176291793341E-2</v>
      </c>
      <c r="E358" s="89">
        <v>1.0346611484737256E-3</v>
      </c>
      <c r="F358" s="89">
        <v>-7.2373414290361482E-3</v>
      </c>
    </row>
    <row r="359" spans="1:6" x14ac:dyDescent="0.3">
      <c r="A359" s="88">
        <v>43987</v>
      </c>
      <c r="B359" s="89">
        <v>-8.3762886597936737E-3</v>
      </c>
      <c r="C359" s="89">
        <v>3.6405589027047783E-2</v>
      </c>
      <c r="D359" s="89">
        <v>5.9953881629515711E-2</v>
      </c>
      <c r="E359" s="89">
        <v>1.5762273901808843E-2</v>
      </c>
      <c r="F359" s="89">
        <v>2.4764505119453908E-2</v>
      </c>
    </row>
    <row r="360" spans="1:6" x14ac:dyDescent="0.3">
      <c r="A360" s="88">
        <v>43990</v>
      </c>
      <c r="B360" s="89">
        <v>-1.4944769330734298E-2</v>
      </c>
      <c r="C360" s="89">
        <v>-2.0160791589362962E-2</v>
      </c>
      <c r="D360" s="89">
        <v>5.4387237128354655E-3</v>
      </c>
      <c r="E360" s="89">
        <v>-2.060544390740271E-2</v>
      </c>
      <c r="F360" s="89">
        <v>-3.1972716615154767E-3</v>
      </c>
    </row>
    <row r="361" spans="1:6" x14ac:dyDescent="0.3">
      <c r="A361" s="88">
        <v>43991</v>
      </c>
      <c r="B361" s="89">
        <v>1.1543535620052836E-2</v>
      </c>
      <c r="C361" s="89">
        <v>-2.0196919969704906E-3</v>
      </c>
      <c r="D361" s="89">
        <v>-3.4258925351604734E-2</v>
      </c>
      <c r="E361" s="89">
        <v>-6.4935064935064402E-3</v>
      </c>
      <c r="F361" s="89">
        <v>-1.224206137068316E-2</v>
      </c>
    </row>
    <row r="362" spans="1:6" x14ac:dyDescent="0.3">
      <c r="A362" s="88">
        <v>43992</v>
      </c>
      <c r="B362" s="89">
        <v>7.4991848712095965E-3</v>
      </c>
      <c r="C362" s="89">
        <v>7.8421452061724402E-3</v>
      </c>
      <c r="D362" s="89">
        <v>-1.0082150858849871E-2</v>
      </c>
      <c r="E362" s="89">
        <v>2.614379084967311E-3</v>
      </c>
      <c r="F362" s="89">
        <v>-3.761433133084492E-3</v>
      </c>
    </row>
    <row r="363" spans="1:6" x14ac:dyDescent="0.3">
      <c r="A363" s="88">
        <v>43993</v>
      </c>
      <c r="B363" s="89">
        <v>-3.5922330097087452E-2</v>
      </c>
      <c r="C363" s="89">
        <v>-5.8483935742971775E-2</v>
      </c>
      <c r="D363" s="89">
        <v>-7.5631837042625522E-2</v>
      </c>
      <c r="E363" s="89">
        <v>-2.9204693611473265E-2</v>
      </c>
      <c r="F363" s="89">
        <v>-4.096156457965499E-2</v>
      </c>
    </row>
    <row r="364" spans="1:6" x14ac:dyDescent="0.3">
      <c r="A364" s="88">
        <v>43994</v>
      </c>
      <c r="B364" s="89">
        <v>-2.0140986908356862E-3</v>
      </c>
      <c r="C364" s="89">
        <v>1.0797120767795133E-2</v>
      </c>
      <c r="D364" s="89">
        <v>2.2648439094062424E-2</v>
      </c>
      <c r="E364" s="89">
        <v>-8.3266183185604081E-3</v>
      </c>
      <c r="F364" s="89">
        <v>2.8039765485598014E-3</v>
      </c>
    </row>
    <row r="365" spans="1:6" x14ac:dyDescent="0.3">
      <c r="A365" s="88">
        <v>43997</v>
      </c>
      <c r="B365" s="89">
        <v>-3.0272452068618172E-3</v>
      </c>
      <c r="C365" s="89">
        <v>-2.0308584992746907E-2</v>
      </c>
      <c r="D365" s="89">
        <v>1.2370311252992908E-2</v>
      </c>
      <c r="E365" s="89">
        <v>-9.4799566630552334E-3</v>
      </c>
      <c r="F365" s="89">
        <v>-2.7396486471220338E-3</v>
      </c>
    </row>
    <row r="366" spans="1:6" x14ac:dyDescent="0.3">
      <c r="A366" s="88">
        <v>43998</v>
      </c>
      <c r="B366" s="89">
        <v>2.6990553306342813E-2</v>
      </c>
      <c r="C366" s="89">
        <v>1.4403015210660985E-2</v>
      </c>
      <c r="D366" s="89">
        <v>2.1284982262514747E-2</v>
      </c>
      <c r="E366" s="89">
        <v>2.0508613617719496E-2</v>
      </c>
      <c r="F366" s="89">
        <v>2.9001104534254751E-2</v>
      </c>
    </row>
    <row r="367" spans="1:6" x14ac:dyDescent="0.3">
      <c r="A367" s="88">
        <v>43999</v>
      </c>
      <c r="B367" s="89">
        <v>-8.5413929040735193E-3</v>
      </c>
      <c r="C367" s="89">
        <v>6.2367303609340919E-3</v>
      </c>
      <c r="D367" s="89">
        <v>-1.1578541103820946E-2</v>
      </c>
      <c r="E367" s="89">
        <v>1.0718113612004254E-2</v>
      </c>
      <c r="F367" s="89">
        <v>7.4037376489692504E-3</v>
      </c>
    </row>
    <row r="368" spans="1:6" x14ac:dyDescent="0.3">
      <c r="A368" s="88">
        <v>44000</v>
      </c>
      <c r="B368" s="89">
        <v>-1.3253810470511551E-3</v>
      </c>
      <c r="C368" s="89">
        <v>-4.8793353554001479E-3</v>
      </c>
      <c r="D368" s="89">
        <v>5.4666146036704633E-3</v>
      </c>
      <c r="E368" s="89">
        <v>-7.1580063626722756E-3</v>
      </c>
      <c r="F368" s="89">
        <v>-7.1307578820828284E-3</v>
      </c>
    </row>
    <row r="369" spans="1:6" x14ac:dyDescent="0.3">
      <c r="A369" s="88">
        <v>44001</v>
      </c>
      <c r="B369" s="89">
        <v>6.6357000663570531E-3</v>
      </c>
      <c r="C369" s="89">
        <v>7.2886297376093291E-3</v>
      </c>
      <c r="D369" s="89">
        <v>3.1067961165047882E-3</v>
      </c>
      <c r="E369" s="89">
        <v>-1.3084112149532645E-2</v>
      </c>
      <c r="F369" s="89">
        <v>5.6410115296770987E-3</v>
      </c>
    </row>
    <row r="370" spans="1:6" x14ac:dyDescent="0.3">
      <c r="A370" s="88">
        <v>44004</v>
      </c>
      <c r="B370" s="89">
        <v>2.636783124588149E-3</v>
      </c>
      <c r="C370" s="89">
        <v>-3.0259176424155612E-3</v>
      </c>
      <c r="D370" s="89">
        <v>-1.4324428958575202E-2</v>
      </c>
      <c r="E370" s="89">
        <v>4.8701298701296913E-3</v>
      </c>
      <c r="F370" s="89">
        <v>-7.5521260876703087E-3</v>
      </c>
    </row>
    <row r="371" spans="1:6" x14ac:dyDescent="0.3">
      <c r="A371" s="88">
        <v>44005</v>
      </c>
      <c r="B371" s="89">
        <v>1.643655489809337E-2</v>
      </c>
      <c r="C371" s="89">
        <v>3.1010820797044078E-2</v>
      </c>
      <c r="D371" s="89">
        <v>2.9065200314218321E-2</v>
      </c>
      <c r="E371" s="89">
        <v>1.1039310716209005E-2</v>
      </c>
      <c r="F371" s="89">
        <v>1.2958367797077444E-2</v>
      </c>
    </row>
    <row r="372" spans="1:6" x14ac:dyDescent="0.3">
      <c r="A372" s="88">
        <v>44006</v>
      </c>
      <c r="B372" s="89">
        <v>-3.2664941785252144E-2</v>
      </c>
      <c r="C372" s="89">
        <v>-2.3806476385511213E-2</v>
      </c>
      <c r="D372" s="89">
        <v>-6.1450381679389293E-2</v>
      </c>
      <c r="E372" s="89">
        <v>-3.22237017310254E-2</v>
      </c>
      <c r="F372" s="89">
        <v>-2.7844311377245405E-2</v>
      </c>
    </row>
    <row r="373" spans="1:6" x14ac:dyDescent="0.3">
      <c r="A373" s="88">
        <v>44007</v>
      </c>
      <c r="B373" s="89">
        <v>2.3403543965228035E-3</v>
      </c>
      <c r="C373" s="89">
        <v>6.5556575324505042E-3</v>
      </c>
      <c r="D373" s="89">
        <v>2.2773485156567658E-2</v>
      </c>
      <c r="E373" s="89">
        <v>1.2658227848101333E-2</v>
      </c>
      <c r="F373" s="89">
        <v>7.1954531455609176E-3</v>
      </c>
    </row>
    <row r="374" spans="1:6" x14ac:dyDescent="0.3">
      <c r="A374" s="88">
        <v>44008</v>
      </c>
      <c r="B374" s="89">
        <v>1.0006671114076049E-2</v>
      </c>
      <c r="C374" s="89">
        <v>1.0029959619643E-2</v>
      </c>
      <c r="D374" s="89">
        <v>5.9642147117297071E-3</v>
      </c>
      <c r="E374" s="89">
        <v>2.4456521739129045E-3</v>
      </c>
      <c r="F374" s="89">
        <v>-3.9472952688052922E-3</v>
      </c>
    </row>
    <row r="375" spans="1:6" x14ac:dyDescent="0.3">
      <c r="A375" s="88">
        <v>44011</v>
      </c>
      <c r="B375" s="89">
        <v>3.3025099075296716E-3</v>
      </c>
      <c r="C375" s="89">
        <v>4.6427650245035113E-3</v>
      </c>
      <c r="D375" s="89">
        <v>8.3003952569170297E-3</v>
      </c>
      <c r="E375" s="89">
        <v>4.8793711032799614E-3</v>
      </c>
      <c r="F375" s="89">
        <v>4.3815583835677416E-3</v>
      </c>
    </row>
    <row r="376" spans="1:6" x14ac:dyDescent="0.3">
      <c r="A376" s="88">
        <v>44012</v>
      </c>
      <c r="B376" s="89">
        <v>-3.291639236340238E-4</v>
      </c>
      <c r="C376" s="89">
        <v>2.5673940949935813E-3</v>
      </c>
      <c r="D376" s="89">
        <v>2.7440219521754892E-3</v>
      </c>
      <c r="E376" s="89">
        <v>3.2371189641218212E-3</v>
      </c>
      <c r="F376" s="89">
        <v>1.2503820611853306E-3</v>
      </c>
    </row>
    <row r="377" spans="1:6" x14ac:dyDescent="0.3">
      <c r="A377" s="88">
        <v>44013</v>
      </c>
      <c r="B377" s="89">
        <v>-2.6341784655911082E-3</v>
      </c>
      <c r="C377" s="89">
        <v>2.8169014084507625E-3</v>
      </c>
      <c r="D377" s="89">
        <v>8.99139953088352E-3</v>
      </c>
      <c r="E377" s="89">
        <v>-5.9155687012637514E-3</v>
      </c>
      <c r="F377" s="89">
        <v>2.3588832769052084E-3</v>
      </c>
    </row>
    <row r="378" spans="1:6" x14ac:dyDescent="0.3">
      <c r="A378" s="88">
        <v>44014</v>
      </c>
      <c r="B378" s="89">
        <v>2.2779795311984374E-2</v>
      </c>
      <c r="C378" s="89">
        <v>2.617466802860061E-2</v>
      </c>
      <c r="D378" s="89">
        <v>2.6733824099186412E-2</v>
      </c>
      <c r="E378" s="89">
        <v>3.2458750338111964E-2</v>
      </c>
      <c r="F378" s="89">
        <v>1.9657244109748395E-2</v>
      </c>
    </row>
    <row r="379" spans="1:6" x14ac:dyDescent="0.3">
      <c r="A379" s="88">
        <v>44015</v>
      </c>
      <c r="B379" s="89">
        <v>-8.3925112976114269E-3</v>
      </c>
      <c r="C379" s="89">
        <v>-1.2815727261416035E-2</v>
      </c>
      <c r="D379" s="89">
        <v>-1.0943396226415061E-2</v>
      </c>
      <c r="E379" s="89">
        <v>-1.6767094576892738E-2</v>
      </c>
      <c r="F379" s="89">
        <v>-7.7656194846452888E-3</v>
      </c>
    </row>
    <row r="380" spans="1:6" x14ac:dyDescent="0.3">
      <c r="A380" s="88">
        <v>44018</v>
      </c>
      <c r="B380" s="89">
        <v>1.953125E-2</v>
      </c>
      <c r="C380" s="89">
        <v>1.8401814973531664E-2</v>
      </c>
      <c r="D380" s="89">
        <v>2.0221289584128103E-2</v>
      </c>
      <c r="E380" s="89">
        <v>2.6645350386357514E-2</v>
      </c>
      <c r="F380" s="89">
        <v>1.5816982732671025E-2</v>
      </c>
    </row>
    <row r="381" spans="1:6" x14ac:dyDescent="0.3">
      <c r="A381" s="88">
        <v>44019</v>
      </c>
      <c r="B381" s="89">
        <v>-6.7049808429118229E-3</v>
      </c>
      <c r="C381" s="89">
        <v>-3.3415841584158979E-3</v>
      </c>
      <c r="D381" s="89">
        <v>-8.9753178758413786E-3</v>
      </c>
      <c r="E381" s="89">
        <v>-5.1907604464054291E-3</v>
      </c>
      <c r="F381" s="89">
        <v>-6.0612591255623507E-3</v>
      </c>
    </row>
    <row r="382" spans="1:6" x14ac:dyDescent="0.3">
      <c r="A382" s="88">
        <v>44020</v>
      </c>
      <c r="B382" s="89">
        <v>-6.7502410800386325E-3</v>
      </c>
      <c r="C382" s="89">
        <v>-7.0781075375635563E-3</v>
      </c>
      <c r="D382" s="89">
        <v>-2.2264150943396222E-2</v>
      </c>
      <c r="E382" s="89">
        <v>1.3044612575006109E-3</v>
      </c>
      <c r="F382" s="89">
        <v>-6.7215958369469904E-3</v>
      </c>
    </row>
    <row r="383" spans="1:6" x14ac:dyDescent="0.3">
      <c r="A383" s="88">
        <v>44021</v>
      </c>
      <c r="B383" s="89">
        <v>1.2944983818770073E-3</v>
      </c>
      <c r="C383" s="89">
        <v>2.8764382191094977E-3</v>
      </c>
      <c r="D383" s="89">
        <v>4.2454650714009818E-3</v>
      </c>
      <c r="E383" s="89">
        <v>-1.5633142261595179E-3</v>
      </c>
      <c r="F383" s="89">
        <v>-7.7493996943899576E-3</v>
      </c>
    </row>
    <row r="384" spans="1:6" x14ac:dyDescent="0.3">
      <c r="A384" s="88">
        <v>44022</v>
      </c>
      <c r="B384" s="89">
        <v>1.4867485455720919E-2</v>
      </c>
      <c r="C384" s="89">
        <v>-6.2351914203766061E-4</v>
      </c>
      <c r="D384" s="89">
        <v>3.6126056879323645E-2</v>
      </c>
      <c r="E384" s="89">
        <v>4.6972860125260585E-3</v>
      </c>
      <c r="F384" s="89">
        <v>8.7724122758772345E-3</v>
      </c>
    </row>
    <row r="385" spans="1:6" x14ac:dyDescent="0.3">
      <c r="A385" s="88">
        <v>44025</v>
      </c>
      <c r="B385" s="89">
        <v>9.8726114649683172E-3</v>
      </c>
      <c r="C385" s="89">
        <v>1.9091589717993598E-2</v>
      </c>
      <c r="D385" s="89">
        <v>-7.4183976261126016E-4</v>
      </c>
      <c r="E385" s="89">
        <v>6.4935064935065512E-3</v>
      </c>
      <c r="F385" s="89">
        <v>1.0004634299266735E-2</v>
      </c>
    </row>
    <row r="386" spans="1:6" x14ac:dyDescent="0.3">
      <c r="A386" s="88">
        <v>44026</v>
      </c>
      <c r="B386" s="89">
        <v>-2.0498265531378124E-2</v>
      </c>
      <c r="C386" s="89">
        <v>-9.060854658993622E-3</v>
      </c>
      <c r="D386" s="89">
        <v>-1.1878247958426142E-2</v>
      </c>
      <c r="E386" s="89">
        <v>-2.7870967741935537E-2</v>
      </c>
      <c r="F386" s="89">
        <v>-8.3670715249663224E-3</v>
      </c>
    </row>
    <row r="387" spans="1:6" x14ac:dyDescent="0.3">
      <c r="A387" s="88">
        <v>44027</v>
      </c>
      <c r="B387" s="89">
        <v>1.2556342562781708E-2</v>
      </c>
      <c r="C387" s="89">
        <v>1.8287408871864658E-2</v>
      </c>
      <c r="D387" s="89">
        <v>1.8782870022539443E-2</v>
      </c>
      <c r="E387" s="89">
        <v>1.3273161667109123E-2</v>
      </c>
      <c r="F387" s="89">
        <v>1.7610234077300019E-2</v>
      </c>
    </row>
    <row r="388" spans="1:6" x14ac:dyDescent="0.3">
      <c r="A388" s="88">
        <v>44028</v>
      </c>
      <c r="B388" s="89">
        <v>-1.4944356120826674E-2</v>
      </c>
      <c r="C388" s="89">
        <v>-9.4648707681107488E-3</v>
      </c>
      <c r="D388" s="89">
        <v>-8.8495575221239665E-3</v>
      </c>
      <c r="E388" s="89">
        <v>-2.1482839926643904E-2</v>
      </c>
      <c r="F388" s="89">
        <v>-4.6540241260331376E-3</v>
      </c>
    </row>
    <row r="389" spans="1:6" x14ac:dyDescent="0.3">
      <c r="A389" s="88">
        <v>44029</v>
      </c>
      <c r="B389" s="89">
        <v>-5.1646223369916644E-3</v>
      </c>
      <c r="C389" s="89">
        <v>5.1451672179346391E-3</v>
      </c>
      <c r="D389" s="89">
        <v>1.0788690476190577E-2</v>
      </c>
      <c r="E389" s="89">
        <v>5.0870147255688281E-3</v>
      </c>
      <c r="F389" s="89">
        <v>1.5585951146104427E-3</v>
      </c>
    </row>
    <row r="390" spans="1:6" x14ac:dyDescent="0.3">
      <c r="A390" s="88">
        <v>44032</v>
      </c>
      <c r="B390" s="89">
        <v>1.8818948734588004E-2</v>
      </c>
      <c r="C390" s="89">
        <v>6.2157221206581631E-3</v>
      </c>
      <c r="D390" s="89">
        <v>-5.5207949944792835E-3</v>
      </c>
      <c r="E390" s="89">
        <v>1.1188066062866486E-2</v>
      </c>
      <c r="F390" s="89">
        <v>7.5125432642000793E-3</v>
      </c>
    </row>
    <row r="391" spans="1:6" x14ac:dyDescent="0.3">
      <c r="A391" s="88">
        <v>44033</v>
      </c>
      <c r="B391" s="89">
        <v>1.2738853503184711E-2</v>
      </c>
      <c r="C391" s="89">
        <v>-6.9040697674419152E-3</v>
      </c>
      <c r="D391" s="89">
        <v>1.4803849000740272E-2</v>
      </c>
      <c r="E391" s="89">
        <v>-1.0537407797682752E-3</v>
      </c>
      <c r="F391" s="89">
        <v>3.1423930121701337E-3</v>
      </c>
    </row>
    <row r="392" spans="1:6" x14ac:dyDescent="0.3">
      <c r="A392" s="88">
        <v>44034</v>
      </c>
      <c r="B392" s="89">
        <v>-4.7169811320755262E-3</v>
      </c>
      <c r="C392" s="89">
        <v>-1.4513965117697253E-2</v>
      </c>
      <c r="D392" s="89">
        <v>-4.3763676148796862E-3</v>
      </c>
      <c r="E392" s="89">
        <v>-1.2394514767932407E-2</v>
      </c>
      <c r="F392" s="89">
        <v>-8.6277841195678152E-3</v>
      </c>
    </row>
    <row r="393" spans="1:6" x14ac:dyDescent="0.3">
      <c r="A393" s="88">
        <v>44035</v>
      </c>
      <c r="B393" s="89">
        <v>6.6350710900475729E-3</v>
      </c>
      <c r="C393" s="89">
        <v>-9.9009900990093373E-4</v>
      </c>
      <c r="D393" s="89">
        <v>8.791208791208734E-3</v>
      </c>
      <c r="E393" s="89">
        <v>4.0053404539386328E-3</v>
      </c>
      <c r="F393" s="89">
        <v>5.6233933161948244E-4</v>
      </c>
    </row>
    <row r="394" spans="1:6" x14ac:dyDescent="0.3">
      <c r="A394" s="88">
        <v>44036</v>
      </c>
      <c r="B394" s="89">
        <v>-3.0131826741996326E-2</v>
      </c>
      <c r="C394" s="89">
        <v>-1.1149653121902874E-2</v>
      </c>
      <c r="D394" s="89">
        <v>-2.4328249818445832E-2</v>
      </c>
      <c r="E394" s="89">
        <v>-1.382978723404249E-2</v>
      </c>
      <c r="F394" s="89">
        <v>-1.7021276595744567E-2</v>
      </c>
    </row>
    <row r="395" spans="1:6" x14ac:dyDescent="0.3">
      <c r="A395" s="88">
        <v>44039</v>
      </c>
      <c r="B395" s="89">
        <v>3.5598705501618255E-3</v>
      </c>
      <c r="C395" s="89">
        <v>5.7629666750186777E-3</v>
      </c>
      <c r="D395" s="89">
        <v>-6.3267584666915405E-3</v>
      </c>
      <c r="E395" s="89">
        <v>8.090614886731462E-3</v>
      </c>
      <c r="F395" s="89">
        <v>-3.103814424569259E-3</v>
      </c>
    </row>
    <row r="396" spans="1:6" x14ac:dyDescent="0.3">
      <c r="A396" s="88">
        <v>44040</v>
      </c>
      <c r="B396" s="89">
        <v>-1.2254111576910698E-2</v>
      </c>
      <c r="C396" s="89">
        <v>-4.07324364723467E-2</v>
      </c>
      <c r="D396" s="89">
        <v>-6.3670411985018039E-3</v>
      </c>
      <c r="E396" s="89">
        <v>-2.1936864633493869E-2</v>
      </c>
      <c r="F396" s="89">
        <v>4.1786153215895936E-3</v>
      </c>
    </row>
    <row r="397" spans="1:6" x14ac:dyDescent="0.3">
      <c r="A397" s="88">
        <v>44041</v>
      </c>
      <c r="B397" s="89">
        <v>3.9177277179236469E-3</v>
      </c>
      <c r="C397" s="89">
        <v>5.4538371640045864E-3</v>
      </c>
      <c r="D397" s="89">
        <v>-1.3569543912551807E-2</v>
      </c>
      <c r="E397" s="89">
        <v>6.5645514223193757E-3</v>
      </c>
      <c r="F397" s="89">
        <v>-6.2554395126201642E-4</v>
      </c>
    </row>
    <row r="398" spans="1:6" x14ac:dyDescent="0.3">
      <c r="A398" s="88">
        <v>44042</v>
      </c>
      <c r="B398" s="89">
        <v>-5.8536585365853711E-3</v>
      </c>
      <c r="C398" s="89">
        <v>-3.4353609711997815E-2</v>
      </c>
      <c r="D398" s="89">
        <v>-4.7955674436377625E-2</v>
      </c>
      <c r="E398" s="89">
        <v>-3.3967391304347783E-2</v>
      </c>
      <c r="F398" s="89">
        <v>-2.1581167505783119E-2</v>
      </c>
    </row>
    <row r="399" spans="1:6" x14ac:dyDescent="0.3">
      <c r="A399" s="88">
        <v>44043</v>
      </c>
      <c r="B399" s="89">
        <v>-9.8135426889106592E-3</v>
      </c>
      <c r="C399" s="89">
        <v>-1.8991574160759722E-2</v>
      </c>
      <c r="D399" s="89">
        <v>-3.4918723660445412E-2</v>
      </c>
      <c r="E399" s="89">
        <v>-3.4880450070323477E-2</v>
      </c>
      <c r="F399" s="89">
        <v>-8.8729417000444986E-3</v>
      </c>
    </row>
    <row r="400" spans="1:6" x14ac:dyDescent="0.3">
      <c r="A400" s="88">
        <v>44046</v>
      </c>
      <c r="B400" s="89">
        <v>3.8652130822596664E-2</v>
      </c>
      <c r="C400" s="89">
        <v>1.5132924335378354E-2</v>
      </c>
      <c r="D400" s="89">
        <v>5.3025577043044232E-2</v>
      </c>
      <c r="E400" s="89">
        <v>6.4121247449722141E-3</v>
      </c>
      <c r="F400" s="89">
        <v>2.051469143771224E-2</v>
      </c>
    </row>
    <row r="401" spans="1:6" x14ac:dyDescent="0.3">
      <c r="A401" s="88">
        <v>44047</v>
      </c>
      <c r="B401" s="89">
        <v>3.4987277353690782E-3</v>
      </c>
      <c r="C401" s="89">
        <v>-1.7459038409885416E-3</v>
      </c>
      <c r="D401" s="89">
        <v>3.1595576619273327E-2</v>
      </c>
      <c r="E401" s="89">
        <v>-4.344048653344923E-3</v>
      </c>
      <c r="F401" s="89">
        <v>-6.8749312506874937E-4</v>
      </c>
    </row>
    <row r="402" spans="1:6" x14ac:dyDescent="0.3">
      <c r="A402" s="88">
        <v>44048</v>
      </c>
      <c r="B402" s="89">
        <v>-3.1695721077662498E-4</v>
      </c>
      <c r="C402" s="89">
        <v>1.1973631104533958E-2</v>
      </c>
      <c r="D402" s="89">
        <v>1.1102603369065817E-2</v>
      </c>
      <c r="E402" s="89">
        <v>6.3990692262942961E-3</v>
      </c>
      <c r="F402" s="89">
        <v>4.8707999669777343E-3</v>
      </c>
    </row>
    <row r="403" spans="1:6" x14ac:dyDescent="0.3">
      <c r="A403" s="88">
        <v>44049</v>
      </c>
      <c r="B403" s="89">
        <v>-6.3411540900444319E-3</v>
      </c>
      <c r="C403" s="89">
        <v>-5.5836213772933333E-3</v>
      </c>
      <c r="D403" s="89">
        <v>-1.7417644831503251E-2</v>
      </c>
      <c r="E403" s="89">
        <v>-8.0924855491329994E-3</v>
      </c>
      <c r="F403" s="89">
        <v>-7.3118632928031975E-3</v>
      </c>
    </row>
    <row r="404" spans="1:6" x14ac:dyDescent="0.3">
      <c r="A404" s="88">
        <v>44050</v>
      </c>
      <c r="B404" s="89">
        <v>9.5724313975749098E-3</v>
      </c>
      <c r="C404" s="89">
        <v>0</v>
      </c>
      <c r="D404" s="89">
        <v>1.0019267822736091E-2</v>
      </c>
      <c r="E404" s="89">
        <v>9.3240093240092303E-3</v>
      </c>
      <c r="F404" s="89">
        <v>2.9242185991337753E-3</v>
      </c>
    </row>
    <row r="405" spans="1:6" x14ac:dyDescent="0.3">
      <c r="A405" s="88">
        <v>44053</v>
      </c>
      <c r="B405" s="89">
        <v>-1.2958280657395571E-2</v>
      </c>
      <c r="C405" s="89">
        <v>-6.5508021390374028E-3</v>
      </c>
      <c r="D405" s="89">
        <v>-7.6306753147653292E-3</v>
      </c>
      <c r="E405" s="89">
        <v>-1.3568129330253975E-2</v>
      </c>
      <c r="F405" s="89">
        <v>3.0257186081693462E-3</v>
      </c>
    </row>
    <row r="406" spans="1:6" x14ac:dyDescent="0.3">
      <c r="A406" s="88">
        <v>44054</v>
      </c>
      <c r="B406" s="89">
        <v>1.8251681075888593E-2</v>
      </c>
      <c r="C406" s="89">
        <v>3.0009419997308509E-2</v>
      </c>
      <c r="D406" s="89">
        <v>2.8835063437139558E-2</v>
      </c>
      <c r="E406" s="89">
        <v>1.1413520632133523E-2</v>
      </c>
      <c r="F406" s="89">
        <v>1.6755793226381502E-2</v>
      </c>
    </row>
    <row r="407" spans="1:6" x14ac:dyDescent="0.3">
      <c r="A407" s="88">
        <v>44055</v>
      </c>
      <c r="B407" s="89">
        <v>2.6729559748427612E-2</v>
      </c>
      <c r="C407" s="89">
        <v>2.2210608831983277E-2</v>
      </c>
      <c r="D407" s="89">
        <v>3.363228699551564E-3</v>
      </c>
      <c r="E407" s="89">
        <v>1.9386574074073959E-2</v>
      </c>
      <c r="F407" s="89">
        <v>1.1112309850037774E-2</v>
      </c>
    </row>
    <row r="408" spans="1:6" x14ac:dyDescent="0.3">
      <c r="A408" s="88">
        <v>44056</v>
      </c>
      <c r="B408" s="89">
        <v>1.0719754977029039E-2</v>
      </c>
      <c r="C408" s="89">
        <v>0</v>
      </c>
      <c r="D408" s="89">
        <v>-1.340782122905039E-2</v>
      </c>
      <c r="E408" s="89">
        <v>5.6769798467215526E-3</v>
      </c>
      <c r="F408" s="89">
        <v>-6.2686726419121392E-3</v>
      </c>
    </row>
    <row r="409" spans="1:6" x14ac:dyDescent="0.3">
      <c r="A409" s="88">
        <v>44057</v>
      </c>
      <c r="B409" s="89">
        <v>-5.4545454545454897E-3</v>
      </c>
      <c r="C409" s="89">
        <v>-1.3164621676891558E-2</v>
      </c>
      <c r="D409" s="89">
        <v>-1.4722536806341904E-2</v>
      </c>
      <c r="E409" s="89">
        <v>-9.3141405588484938E-3</v>
      </c>
      <c r="F409" s="89">
        <v>-1.1972190159181757E-2</v>
      </c>
    </row>
    <row r="410" spans="1:6" x14ac:dyDescent="0.3">
      <c r="A410" s="88">
        <v>44060</v>
      </c>
      <c r="B410" s="89">
        <v>1.6758074344911611E-2</v>
      </c>
      <c r="C410" s="89">
        <v>4.4035746664939481E-3</v>
      </c>
      <c r="D410" s="89">
        <v>-1.9157088122605636E-3</v>
      </c>
      <c r="E410" s="89">
        <v>-1.1396011396010985E-3</v>
      </c>
      <c r="F410" s="89">
        <v>3.2330806640041235E-3</v>
      </c>
    </row>
    <row r="411" spans="1:6" x14ac:dyDescent="0.3">
      <c r="A411" s="88">
        <v>44061</v>
      </c>
      <c r="B411" s="89">
        <v>-1.0488462691039868E-2</v>
      </c>
      <c r="C411" s="89">
        <v>-4.3842682140554185E-3</v>
      </c>
      <c r="D411" s="89">
        <v>-1.5355086372360518E-3</v>
      </c>
      <c r="E411" s="89">
        <v>-8.8419851682830508E-3</v>
      </c>
      <c r="F411" s="89">
        <v>-5.6328873964144079E-3</v>
      </c>
    </row>
    <row r="412" spans="1:6" x14ac:dyDescent="0.3">
      <c r="A412" s="88">
        <v>44062</v>
      </c>
      <c r="B412" s="89">
        <v>-7.8740157480313711E-3</v>
      </c>
      <c r="C412" s="89">
        <v>2.9788887449811612E-3</v>
      </c>
      <c r="D412" s="89">
        <v>1.3840830449826967E-2</v>
      </c>
      <c r="E412" s="89">
        <v>-2.0143884892086517E-3</v>
      </c>
      <c r="F412" s="89">
        <v>6.536303720246139E-3</v>
      </c>
    </row>
    <row r="413" spans="1:6" x14ac:dyDescent="0.3">
      <c r="A413" s="88">
        <v>44063</v>
      </c>
      <c r="B413" s="89">
        <v>9.1575091575069045E-4</v>
      </c>
      <c r="C413" s="89">
        <v>-9.9431818181817296E-3</v>
      </c>
      <c r="D413" s="89">
        <v>-2.2753128555176388E-2</v>
      </c>
      <c r="E413" s="89">
        <v>-4.9019607843137081E-3</v>
      </c>
      <c r="F413" s="89">
        <v>-1.0660750040586605E-2</v>
      </c>
    </row>
    <row r="414" spans="1:6" x14ac:dyDescent="0.3">
      <c r="A414" s="88">
        <v>44064</v>
      </c>
      <c r="B414" s="89">
        <v>3.0497102775250973E-4</v>
      </c>
      <c r="C414" s="89">
        <v>5.4780226946653599E-3</v>
      </c>
      <c r="D414" s="89">
        <v>-6.984866123399291E-3</v>
      </c>
      <c r="E414" s="89">
        <v>1.2749927557229812E-2</v>
      </c>
      <c r="F414" s="89">
        <v>-1.5042117930204883E-3</v>
      </c>
    </row>
    <row r="415" spans="1:6" x14ac:dyDescent="0.3">
      <c r="A415" s="88">
        <v>44067</v>
      </c>
      <c r="B415" s="89">
        <v>1.1585365853658658E-2</v>
      </c>
      <c r="C415" s="89">
        <v>2.0754961733039305E-2</v>
      </c>
      <c r="D415" s="89">
        <v>1.2895662368112615E-2</v>
      </c>
      <c r="E415" s="89">
        <v>9.442060085836923E-3</v>
      </c>
      <c r="F415" s="89">
        <v>1.5776931715467551E-2</v>
      </c>
    </row>
    <row r="416" spans="1:6" x14ac:dyDescent="0.3">
      <c r="A416" s="88">
        <v>44068</v>
      </c>
      <c r="B416" s="89">
        <v>1.8083182640142859E-3</v>
      </c>
      <c r="C416" s="89">
        <v>9.1498284407167951E-3</v>
      </c>
      <c r="D416" s="89">
        <v>-1.2731481481481552E-2</v>
      </c>
      <c r="E416" s="89">
        <v>4.5351473922901064E-3</v>
      </c>
      <c r="F416" s="89">
        <v>-2.9661588243225633E-3</v>
      </c>
    </row>
    <row r="417" spans="1:6" x14ac:dyDescent="0.3">
      <c r="A417" s="88">
        <v>44069</v>
      </c>
      <c r="B417" s="89">
        <v>8.4235860409145324E-3</v>
      </c>
      <c r="C417" s="89">
        <v>1.4985518196700638E-2</v>
      </c>
      <c r="D417" s="89">
        <v>1.445877295818683E-2</v>
      </c>
      <c r="E417" s="89">
        <v>2.0033860045146845E-2</v>
      </c>
      <c r="F417" s="89">
        <v>9.1142663962136706E-3</v>
      </c>
    </row>
    <row r="418" spans="1:6" x14ac:dyDescent="0.3">
      <c r="A418" s="88">
        <v>44070</v>
      </c>
      <c r="B418" s="89">
        <v>-1.3424821002386622E-2</v>
      </c>
      <c r="C418" s="89">
        <v>-4.9627791563275434E-3</v>
      </c>
      <c r="D418" s="89">
        <v>1.001540832049299E-2</v>
      </c>
      <c r="E418" s="89">
        <v>-4.4260027662518242E-3</v>
      </c>
      <c r="F418" s="89">
        <v>-6.4322469982846728E-3</v>
      </c>
    </row>
    <row r="419" spans="1:6" x14ac:dyDescent="0.3">
      <c r="A419" s="88">
        <v>44071</v>
      </c>
      <c r="B419" s="89">
        <v>-5.7453885697005269E-3</v>
      </c>
      <c r="C419" s="89">
        <v>-1.1596009975062287E-2</v>
      </c>
      <c r="D419" s="89">
        <v>-8.3905415713195607E-3</v>
      </c>
      <c r="E419" s="89">
        <v>0</v>
      </c>
      <c r="F419" s="89">
        <v>-5.1791109192922307E-3</v>
      </c>
    </row>
    <row r="420" spans="1:6" x14ac:dyDescent="0.3">
      <c r="A420" s="88">
        <v>44074</v>
      </c>
      <c r="B420" s="89">
        <v>-7.2992700729928028E-3</v>
      </c>
      <c r="C420" s="89">
        <v>-8.9567301627349848E-3</v>
      </c>
      <c r="D420" s="89">
        <v>-1.3461538461538516E-2</v>
      </c>
      <c r="E420" s="89">
        <v>-5.5570991942199832E-4</v>
      </c>
      <c r="F420" s="89">
        <v>-6.209327548806997E-3</v>
      </c>
    </row>
    <row r="421" spans="1:6" x14ac:dyDescent="0.3">
      <c r="A421" s="88">
        <v>44075</v>
      </c>
      <c r="B421" s="89">
        <v>-9.1911764705865373E-4</v>
      </c>
      <c r="C421" s="89">
        <v>9.9287169042769283E-3</v>
      </c>
      <c r="D421" s="89">
        <v>8.1871345029240102E-3</v>
      </c>
      <c r="E421" s="89">
        <v>-3.8921323324991874E-3</v>
      </c>
      <c r="F421" s="89">
        <v>-3.4924012987366587E-3</v>
      </c>
    </row>
    <row r="422" spans="1:6" x14ac:dyDescent="0.3">
      <c r="A422" s="88">
        <v>44076</v>
      </c>
      <c r="B422" s="89">
        <v>1.2572830420116476E-2</v>
      </c>
      <c r="C422" s="89">
        <v>2.6594403831610818E-2</v>
      </c>
      <c r="D422" s="89">
        <v>-1.1600928074246379E-3</v>
      </c>
      <c r="E422" s="89">
        <v>3.1816913201228036E-2</v>
      </c>
      <c r="F422" s="89">
        <v>1.6564904306874996E-2</v>
      </c>
    </row>
    <row r="423" spans="1:6" x14ac:dyDescent="0.3">
      <c r="A423" s="88">
        <v>44077</v>
      </c>
      <c r="B423" s="89">
        <v>-1.8473652331919999E-2</v>
      </c>
      <c r="C423" s="89">
        <v>2.8238182934314971E-3</v>
      </c>
      <c r="D423" s="89">
        <v>6.5814943863725019E-3</v>
      </c>
      <c r="E423" s="89">
        <v>1.0819583446037839E-3</v>
      </c>
      <c r="F423" s="89">
        <v>-1.400560224089633E-2</v>
      </c>
    </row>
    <row r="424" spans="1:6" x14ac:dyDescent="0.3">
      <c r="A424" s="88">
        <v>44078</v>
      </c>
      <c r="B424" s="89">
        <v>-8.3307621104599106E-3</v>
      </c>
      <c r="C424" s="89">
        <v>-1.3589618021547392E-2</v>
      </c>
      <c r="D424" s="89">
        <v>5.3846153846154061E-3</v>
      </c>
      <c r="E424" s="89">
        <v>-2.7019724398811285E-3</v>
      </c>
      <c r="F424" s="89">
        <v>-1.1336319930069869E-2</v>
      </c>
    </row>
    <row r="425" spans="1:6" x14ac:dyDescent="0.3">
      <c r="A425" s="88">
        <v>44081</v>
      </c>
      <c r="B425" s="89">
        <v>1.3378967019290533E-2</v>
      </c>
      <c r="C425" s="89">
        <v>1.4769765421372691E-2</v>
      </c>
      <c r="D425" s="89">
        <v>3.2134659525631208E-2</v>
      </c>
      <c r="E425" s="89">
        <v>1.6255757247356506E-3</v>
      </c>
      <c r="F425" s="89">
        <v>1.668830989417849E-2</v>
      </c>
    </row>
    <row r="426" spans="1:6" x14ac:dyDescent="0.3">
      <c r="A426" s="88">
        <v>44082</v>
      </c>
      <c r="B426" s="89">
        <v>-1.1667178385016963E-2</v>
      </c>
      <c r="C426" s="89">
        <v>-1.0763209393346462E-2</v>
      </c>
      <c r="D426" s="89">
        <v>1.2601927353595251E-2</v>
      </c>
      <c r="E426" s="89">
        <v>-9.7376251014335002E-3</v>
      </c>
      <c r="F426" s="89">
        <v>-1.1468326222246451E-2</v>
      </c>
    </row>
    <row r="427" spans="1:6" x14ac:dyDescent="0.3">
      <c r="A427" s="88">
        <v>44083</v>
      </c>
      <c r="B427" s="89">
        <v>-3.1065548306918878E-4</v>
      </c>
      <c r="C427" s="89">
        <v>-8.6547972304640438E-4</v>
      </c>
      <c r="D427" s="89">
        <v>-4.3923865300146778E-3</v>
      </c>
      <c r="E427" s="89">
        <v>4.9166894291174934E-3</v>
      </c>
      <c r="F427" s="89">
        <v>1.6219931271477601E-2</v>
      </c>
    </row>
    <row r="428" spans="1:6" x14ac:dyDescent="0.3">
      <c r="A428" s="88">
        <v>44084</v>
      </c>
      <c r="B428" s="89">
        <v>-4.3505282784339627E-3</v>
      </c>
      <c r="C428" s="89">
        <v>7.424823660438346E-4</v>
      </c>
      <c r="D428" s="89">
        <v>1.8382352941176733E-3</v>
      </c>
      <c r="E428" s="89">
        <v>-3.5335689045935537E-3</v>
      </c>
      <c r="F428" s="89">
        <v>-5.8704179629378043E-3</v>
      </c>
    </row>
    <row r="429" spans="1:6" x14ac:dyDescent="0.3">
      <c r="A429" s="88">
        <v>44085</v>
      </c>
      <c r="B429" s="89">
        <v>1.1235955056179803E-2</v>
      </c>
      <c r="C429" s="89">
        <v>3.0295536045505129E-2</v>
      </c>
      <c r="D429" s="89">
        <v>2.201834862385274E-3</v>
      </c>
      <c r="E429" s="89">
        <v>1.3638843426077463E-2</v>
      </c>
      <c r="F429" s="89">
        <v>1.3061935343418997E-3</v>
      </c>
    </row>
    <row r="430" spans="1:6" x14ac:dyDescent="0.3">
      <c r="A430" s="88">
        <v>44088</v>
      </c>
      <c r="B430" s="89">
        <v>-3.7037037037036535E-3</v>
      </c>
      <c r="C430" s="89">
        <v>8.7614018242918312E-3</v>
      </c>
      <c r="D430" s="89">
        <v>-6.9571585499816086E-3</v>
      </c>
      <c r="E430" s="89">
        <v>-4.5748116254037408E-3</v>
      </c>
      <c r="F430" s="89">
        <v>1.4947276877921823E-3</v>
      </c>
    </row>
    <row r="431" spans="1:6" x14ac:dyDescent="0.3">
      <c r="A431" s="88">
        <v>44089</v>
      </c>
      <c r="B431" s="89">
        <v>4.956629491945419E-3</v>
      </c>
      <c r="C431" s="89">
        <v>8.92325996430696E-3</v>
      </c>
      <c r="D431" s="89">
        <v>-7.005899705014796E-3</v>
      </c>
      <c r="E431" s="89">
        <v>1.4598540145985384E-2</v>
      </c>
      <c r="F431" s="89">
        <v>6.6483948875199822E-3</v>
      </c>
    </row>
    <row r="432" spans="1:6" x14ac:dyDescent="0.3">
      <c r="A432" s="88">
        <v>44090</v>
      </c>
      <c r="B432" s="89">
        <v>-8.3230579531442528E-3</v>
      </c>
      <c r="C432" s="89">
        <v>5.070754716981078E-3</v>
      </c>
      <c r="D432" s="89">
        <v>-1.1139992573338706E-3</v>
      </c>
      <c r="E432" s="89">
        <v>1.0658140154543139E-2</v>
      </c>
      <c r="F432" s="89">
        <v>5.8496872978219105E-3</v>
      </c>
    </row>
    <row r="433" spans="1:6" x14ac:dyDescent="0.3">
      <c r="A433" s="88">
        <v>44091</v>
      </c>
      <c r="B433" s="89">
        <v>-2.1759403170655833E-3</v>
      </c>
      <c r="C433" s="89">
        <v>-1.4431538190777842E-2</v>
      </c>
      <c r="D433" s="89">
        <v>-1.3754646840148604E-2</v>
      </c>
      <c r="E433" s="89">
        <v>-2.3727919852361001E-3</v>
      </c>
      <c r="F433" s="89">
        <v>-5.0920590678851267E-3</v>
      </c>
    </row>
    <row r="434" spans="1:6" x14ac:dyDescent="0.3">
      <c r="A434" s="88">
        <v>44092</v>
      </c>
      <c r="B434" s="89">
        <v>-8.7227414330218744E-3</v>
      </c>
      <c r="C434" s="89">
        <v>-1.4642857142857089E-2</v>
      </c>
      <c r="D434" s="89">
        <v>-4.1085563513004138E-2</v>
      </c>
      <c r="E434" s="89">
        <v>-1.6913319238900604E-2</v>
      </c>
      <c r="F434" s="89">
        <v>-6.5996821377583854E-3</v>
      </c>
    </row>
    <row r="435" spans="1:6" x14ac:dyDescent="0.3">
      <c r="A435" s="88">
        <v>44095</v>
      </c>
      <c r="B435" s="89">
        <v>-2.9226901319924559E-2</v>
      </c>
      <c r="C435" s="89">
        <v>-4.4218919898513981E-2</v>
      </c>
      <c r="D435" s="89">
        <v>-3.9504716981132171E-2</v>
      </c>
      <c r="E435" s="89">
        <v>-2.1774193548387166E-2</v>
      </c>
      <c r="F435" s="89">
        <v>-3.2431259829708715E-2</v>
      </c>
    </row>
    <row r="436" spans="1:6" x14ac:dyDescent="0.3">
      <c r="A436" s="88">
        <v>44096</v>
      </c>
      <c r="B436" s="89">
        <v>1.0359339592101113E-2</v>
      </c>
      <c r="C436" s="89">
        <v>-1.1376564277588168E-2</v>
      </c>
      <c r="D436" s="89">
        <v>8.1849805606712851E-3</v>
      </c>
      <c r="E436" s="89">
        <v>-7.969222313822466E-3</v>
      </c>
      <c r="F436" s="89">
        <v>2.0458494479009535E-3</v>
      </c>
    </row>
    <row r="437" spans="1:6" x14ac:dyDescent="0.3">
      <c r="A437" s="88">
        <v>44097</v>
      </c>
      <c r="B437" s="89">
        <v>1.602050624799789E-3</v>
      </c>
      <c r="C437" s="89">
        <v>2.314282061117507E-2</v>
      </c>
      <c r="D437" s="89">
        <v>4.668155063933364E-3</v>
      </c>
      <c r="E437" s="89">
        <v>1.3573407202216003E-2</v>
      </c>
      <c r="F437" s="89">
        <v>5.5376870367779647E-3</v>
      </c>
    </row>
    <row r="438" spans="1:6" x14ac:dyDescent="0.3">
      <c r="A438" s="88">
        <v>44098</v>
      </c>
      <c r="B438" s="89">
        <v>4.7984644913627861E-3</v>
      </c>
      <c r="C438" s="89">
        <v>4.2489377655585813E-3</v>
      </c>
      <c r="D438" s="89">
        <v>3.8383838383837924E-3</v>
      </c>
      <c r="E438" s="89">
        <v>-5.1926755944246006E-3</v>
      </c>
      <c r="F438" s="89">
        <v>-1.0235585347536925E-2</v>
      </c>
    </row>
    <row r="439" spans="1:6" x14ac:dyDescent="0.3">
      <c r="A439" s="88">
        <v>44099</v>
      </c>
      <c r="B439" s="89">
        <v>-1.2734797835084355E-2</v>
      </c>
      <c r="C439" s="89">
        <v>-3.9820806371329582E-3</v>
      </c>
      <c r="D439" s="89">
        <v>-1.5898571141074645E-2</v>
      </c>
      <c r="E439" s="89">
        <v>4.1208791208791062E-3</v>
      </c>
      <c r="F439" s="89">
        <v>-9.5545876071387325E-4</v>
      </c>
    </row>
    <row r="440" spans="1:6" x14ac:dyDescent="0.3">
      <c r="A440" s="88">
        <v>44102</v>
      </c>
      <c r="B440" s="89">
        <v>1.4833924540470722E-2</v>
      </c>
      <c r="C440" s="89">
        <v>1.4242878560719612E-2</v>
      </c>
      <c r="D440" s="89">
        <v>4.4580777096114514E-2</v>
      </c>
      <c r="E440" s="89">
        <v>3.2831737346101786E-3</v>
      </c>
      <c r="F440" s="89">
        <v>2.2165339934179053E-2</v>
      </c>
    </row>
    <row r="441" spans="1:6" x14ac:dyDescent="0.3">
      <c r="A441" s="88">
        <v>44103</v>
      </c>
      <c r="B441" s="89">
        <v>-7.6263107721639134E-3</v>
      </c>
      <c r="C441" s="89">
        <v>9.9778270509978118E-3</v>
      </c>
      <c r="D441" s="89">
        <v>-5.0900548159749023E-3</v>
      </c>
      <c r="E441" s="89">
        <v>6.2721570766295365E-3</v>
      </c>
      <c r="F441" s="89">
        <v>-5.2285423374335491E-3</v>
      </c>
    </row>
    <row r="442" spans="1:6" x14ac:dyDescent="0.3">
      <c r="A442" s="88">
        <v>44104</v>
      </c>
      <c r="B442" s="89">
        <v>3.2020493115594295E-3</v>
      </c>
      <c r="C442" s="89">
        <v>-2.5734845712891845E-2</v>
      </c>
      <c r="D442" s="89">
        <v>1.5741833923651771E-3</v>
      </c>
      <c r="E442" s="89">
        <v>-2.4390243902437936E-3</v>
      </c>
      <c r="F442" s="89">
        <v>-1.1065313010042714E-3</v>
      </c>
    </row>
    <row r="443" spans="1:6" x14ac:dyDescent="0.3">
      <c r="A443" s="88">
        <v>44105</v>
      </c>
      <c r="B443" s="89">
        <v>1.5959144589849927E-3</v>
      </c>
      <c r="C443" s="89">
        <v>2.5788683024536834E-2</v>
      </c>
      <c r="D443" s="89">
        <v>7.8585461689587143E-3</v>
      </c>
      <c r="E443" s="89">
        <v>1.7114914425427674E-2</v>
      </c>
      <c r="F443" s="89">
        <v>1.9662687972528633E-3</v>
      </c>
    </row>
    <row r="444" spans="1:6" x14ac:dyDescent="0.3">
      <c r="A444" s="88">
        <v>44106</v>
      </c>
      <c r="B444" s="89">
        <v>-9.5602294455067183E-3</v>
      </c>
      <c r="C444" s="89">
        <v>-5.003661215523582E-3</v>
      </c>
      <c r="D444" s="89">
        <v>-2.1832358674463891E-2</v>
      </c>
      <c r="E444" s="89">
        <v>-3.2051282051281937E-3</v>
      </c>
      <c r="F444" s="89">
        <v>2.4599226091763025E-3</v>
      </c>
    </row>
    <row r="445" spans="1:6" x14ac:dyDescent="0.3">
      <c r="A445" s="88">
        <v>44109</v>
      </c>
      <c r="B445" s="89">
        <v>-1.0296010296010238E-2</v>
      </c>
      <c r="C445" s="89">
        <v>1.2020115294983527E-2</v>
      </c>
      <c r="D445" s="89">
        <v>-5.5799123156636335E-3</v>
      </c>
      <c r="E445" s="89">
        <v>8.3065380493034802E-3</v>
      </c>
      <c r="F445" s="89">
        <v>8.1060961151396445E-3</v>
      </c>
    </row>
    <row r="446" spans="1:6" x14ac:dyDescent="0.3">
      <c r="A446" s="88">
        <v>44110</v>
      </c>
      <c r="B446" s="89">
        <v>-9.1027308192458412E-3</v>
      </c>
      <c r="C446" s="89">
        <v>-3.2723306265907714E-3</v>
      </c>
      <c r="D446" s="89">
        <v>9.6192384769539872E-3</v>
      </c>
      <c r="E446" s="89">
        <v>-5.3149083178315459E-3</v>
      </c>
      <c r="F446" s="89">
        <v>6.8375133331509993E-4</v>
      </c>
    </row>
    <row r="447" spans="1:6" x14ac:dyDescent="0.3">
      <c r="A447" s="88">
        <v>44111</v>
      </c>
      <c r="B447" s="89">
        <v>2.8543307086614123E-2</v>
      </c>
      <c r="C447" s="89">
        <v>-1.094357976653669E-3</v>
      </c>
      <c r="D447" s="89">
        <v>2.3818975784040777E-3</v>
      </c>
      <c r="E447" s="89">
        <v>1.0953780390061452E-2</v>
      </c>
      <c r="F447" s="89">
        <v>-1.1752487154258412E-3</v>
      </c>
    </row>
    <row r="448" spans="1:6" x14ac:dyDescent="0.3">
      <c r="A448" s="88">
        <v>44112</v>
      </c>
      <c r="B448" s="89">
        <v>-1.4035087719298178E-2</v>
      </c>
      <c r="C448" s="89">
        <v>-8.64272671941573E-3</v>
      </c>
      <c r="D448" s="89">
        <v>-3.5643564356435588E-3</v>
      </c>
      <c r="E448" s="89">
        <v>-1.3213530655391548E-3</v>
      </c>
      <c r="F448" s="89">
        <v>7.8259679846764633E-3</v>
      </c>
    </row>
    <row r="449" spans="1:6" x14ac:dyDescent="0.3">
      <c r="A449" s="88">
        <v>44113</v>
      </c>
      <c r="B449" s="89">
        <v>1.9411193788416714E-3</v>
      </c>
      <c r="C449" s="89">
        <v>1.1542239685658125E-2</v>
      </c>
      <c r="D449" s="89">
        <v>-1.1724960254372087E-2</v>
      </c>
      <c r="E449" s="89">
        <v>7.6739878274676432E-3</v>
      </c>
      <c r="F449" s="89">
        <v>5.538812413456112E-3</v>
      </c>
    </row>
    <row r="450" spans="1:6" x14ac:dyDescent="0.3">
      <c r="A450" s="88">
        <v>44116</v>
      </c>
      <c r="B450" s="89">
        <v>1.2915724895059766E-2</v>
      </c>
      <c r="C450" s="89">
        <v>1.5416363194950287E-2</v>
      </c>
      <c r="D450" s="89">
        <v>6.2336617735773633E-3</v>
      </c>
      <c r="E450" s="89">
        <v>1.7594537815126099E-2</v>
      </c>
      <c r="F450" s="89">
        <v>7.1553935466450039E-3</v>
      </c>
    </row>
    <row r="451" spans="1:6" x14ac:dyDescent="0.3">
      <c r="A451" s="88">
        <v>44117</v>
      </c>
      <c r="B451" s="89">
        <v>3.1877590054192328E-3</v>
      </c>
      <c r="C451" s="89">
        <v>-3.5863717872086074E-3</v>
      </c>
      <c r="D451" s="89">
        <v>-4.59632294164662E-3</v>
      </c>
      <c r="E451" s="89">
        <v>6.1935483870967367E-3</v>
      </c>
      <c r="F451" s="89">
        <v>-5.4691689008043443E-3</v>
      </c>
    </row>
    <row r="452" spans="1:6" x14ac:dyDescent="0.3">
      <c r="A452" s="88">
        <v>44118</v>
      </c>
      <c r="B452" s="89">
        <v>1.5888147442009171E-3</v>
      </c>
      <c r="C452" s="89">
        <v>-1.0917816436712685E-2</v>
      </c>
      <c r="D452" s="89">
        <v>-6.022886970487939E-3</v>
      </c>
      <c r="E452" s="89">
        <v>-6.1554244678122538E-3</v>
      </c>
      <c r="F452" s="89">
        <v>-9.1654086693976442E-4</v>
      </c>
    </row>
    <row r="453" spans="1:6" x14ac:dyDescent="0.3">
      <c r="A453" s="88">
        <v>44119</v>
      </c>
      <c r="B453" s="89">
        <v>5.3934010152283385E-3</v>
      </c>
      <c r="C453" s="89">
        <v>-2.2319262493934955E-2</v>
      </c>
      <c r="D453" s="89">
        <v>-1.898606342153096E-2</v>
      </c>
      <c r="E453" s="89">
        <v>-3.870967741935516E-3</v>
      </c>
      <c r="F453" s="89">
        <v>-2.0802978792293939E-2</v>
      </c>
    </row>
    <row r="454" spans="1:6" x14ac:dyDescent="0.3">
      <c r="A454" s="88">
        <v>44120</v>
      </c>
      <c r="B454" s="89">
        <v>3.4080151467339892E-2</v>
      </c>
      <c r="C454" s="89">
        <v>7.3449131513647695E-2</v>
      </c>
      <c r="D454" s="89">
        <v>2.6765493102738257E-2</v>
      </c>
      <c r="E454" s="89">
        <v>2.3316062176165886E-2</v>
      </c>
      <c r="F454" s="89">
        <v>1.2592653826017449E-2</v>
      </c>
    </row>
    <row r="455" spans="1:6" x14ac:dyDescent="0.3">
      <c r="A455" s="88">
        <v>44123</v>
      </c>
      <c r="B455" s="89">
        <v>-6.1031431187061891E-3</v>
      </c>
      <c r="C455" s="89">
        <v>6.934812760054427E-4</v>
      </c>
      <c r="D455" s="89">
        <v>1.2231802686986154E-2</v>
      </c>
      <c r="E455" s="89">
        <v>5.0632911392405333E-3</v>
      </c>
      <c r="F455" s="89">
        <v>-1.8232284750190919E-3</v>
      </c>
    </row>
    <row r="456" spans="1:6" x14ac:dyDescent="0.3">
      <c r="A456" s="88">
        <v>44124</v>
      </c>
      <c r="B456" s="89">
        <v>-3.0703101013196399E-4</v>
      </c>
      <c r="C456" s="89">
        <v>-6.2370062370062113E-3</v>
      </c>
      <c r="D456" s="89">
        <v>-1.1489698890649729E-2</v>
      </c>
      <c r="E456" s="89">
        <v>1.4861460957178885E-2</v>
      </c>
      <c r="F456" s="89">
        <v>-3.5440691366102652E-3</v>
      </c>
    </row>
    <row r="457" spans="1:6" x14ac:dyDescent="0.3">
      <c r="A457" s="88">
        <v>44125</v>
      </c>
      <c r="B457" s="89">
        <v>-1.8427518427518441E-2</v>
      </c>
      <c r="C457" s="89">
        <v>-5.5788005578800027E-3</v>
      </c>
      <c r="D457" s="89">
        <v>-7.0140280561122531E-3</v>
      </c>
      <c r="E457" s="89">
        <v>-6.7014147431123661E-3</v>
      </c>
      <c r="F457" s="89">
        <v>-1.2913463379934804E-2</v>
      </c>
    </row>
    <row r="458" spans="1:6" x14ac:dyDescent="0.3">
      <c r="A458" s="88">
        <v>44126</v>
      </c>
      <c r="B458" s="89">
        <v>7.509386733416612E-3</v>
      </c>
      <c r="C458" s="89">
        <v>-1.4025245441795762E-3</v>
      </c>
      <c r="D458" s="89">
        <v>9.8890010090817767E-3</v>
      </c>
      <c r="E458" s="89">
        <v>1.6491754122938573E-2</v>
      </c>
      <c r="F458" s="89">
        <v>-1.4412816319743858E-3</v>
      </c>
    </row>
    <row r="459" spans="1:6" x14ac:dyDescent="0.3">
      <c r="A459" s="88">
        <v>44127</v>
      </c>
      <c r="B459" s="89">
        <v>-3.1055900621117516E-3</v>
      </c>
      <c r="C459" s="89">
        <v>1.8726591760299892E-3</v>
      </c>
      <c r="D459" s="89">
        <v>1.9984012789768472E-3</v>
      </c>
      <c r="E459" s="89">
        <v>1.4011799410029502E-2</v>
      </c>
      <c r="F459" s="89">
        <v>6.1898020928748392E-3</v>
      </c>
    </row>
    <row r="460" spans="1:6" x14ac:dyDescent="0.3">
      <c r="A460" s="88">
        <v>44130</v>
      </c>
      <c r="B460" s="89">
        <v>-2.5856697819314656E-2</v>
      </c>
      <c r="C460" s="89">
        <v>-1.4602803738317757E-2</v>
      </c>
      <c r="D460" s="89">
        <v>-2.4730753889110529E-2</v>
      </c>
      <c r="E460" s="89">
        <v>1.4545454545455971E-3</v>
      </c>
      <c r="F460" s="89">
        <v>-1.8068965517241412E-2</v>
      </c>
    </row>
    <row r="461" spans="1:6" x14ac:dyDescent="0.3">
      <c r="A461" s="88">
        <v>44131</v>
      </c>
      <c r="B461" s="89">
        <v>3.8375439718578708E-3</v>
      </c>
      <c r="C461" s="89">
        <v>-6.8761114404267392E-3</v>
      </c>
      <c r="D461" s="89">
        <v>-2.7198364008179925E-2</v>
      </c>
      <c r="E461" s="89">
        <v>-9.6828854998798342E-4</v>
      </c>
      <c r="F461" s="89">
        <v>-9.4676218570024003E-3</v>
      </c>
    </row>
    <row r="462" spans="1:6" x14ac:dyDescent="0.3">
      <c r="A462" s="88">
        <v>44132</v>
      </c>
      <c r="B462" s="89">
        <v>-3.2494424976106995E-2</v>
      </c>
      <c r="C462" s="89">
        <v>-3.9871075564044511E-2</v>
      </c>
      <c r="D462" s="89">
        <v>-5.5497162076939256E-2</v>
      </c>
      <c r="E462" s="89">
        <v>-3.2953719408771454E-2</v>
      </c>
      <c r="F462" s="89">
        <v>-2.952521413579888E-2</v>
      </c>
    </row>
    <row r="463" spans="1:6" x14ac:dyDescent="0.3">
      <c r="A463" s="88">
        <v>44133</v>
      </c>
      <c r="B463" s="89">
        <v>6.5854461639776041E-3</v>
      </c>
      <c r="C463" s="89">
        <v>4.1029466616934827E-3</v>
      </c>
      <c r="D463" s="89">
        <v>1.8028043623414251E-2</v>
      </c>
      <c r="E463" s="89">
        <v>1.4282134803307311E-2</v>
      </c>
      <c r="F463" s="89">
        <v>-1.1982347955695268E-3</v>
      </c>
    </row>
    <row r="464" spans="1:6" x14ac:dyDescent="0.3">
      <c r="A464" s="88">
        <v>44134</v>
      </c>
      <c r="B464" s="89">
        <v>1.9627085377822429E-3</v>
      </c>
      <c r="C464" s="89">
        <v>-3.714710252600297E-3</v>
      </c>
      <c r="D464" s="89">
        <v>5.6843025797988197E-3</v>
      </c>
      <c r="E464" s="89">
        <v>-1.3092885375494134E-2</v>
      </c>
      <c r="F464" s="89">
        <v>1.7556179775281564E-3</v>
      </c>
    </row>
    <row r="465" spans="1:6" x14ac:dyDescent="0.3">
      <c r="A465" s="88">
        <v>44137</v>
      </c>
      <c r="B465" s="89">
        <v>2.6444662095984173E-2</v>
      </c>
      <c r="C465" s="89">
        <v>8.3271190653740144E-3</v>
      </c>
      <c r="D465" s="89">
        <v>2.4565217391304402E-2</v>
      </c>
      <c r="E465" s="89">
        <v>3.003754693366778E-3</v>
      </c>
      <c r="F465" s="89">
        <v>1.6064960859913539E-2</v>
      </c>
    </row>
    <row r="466" spans="1:6" x14ac:dyDescent="0.3">
      <c r="A466" s="88">
        <v>44138</v>
      </c>
      <c r="B466" s="89">
        <v>7.0610687022900853E-2</v>
      </c>
      <c r="C466" s="89">
        <v>8.1350918279305112E-3</v>
      </c>
      <c r="D466" s="89">
        <v>3.7980055166560556E-2</v>
      </c>
      <c r="E466" s="89">
        <v>1.0731220364362359E-2</v>
      </c>
      <c r="F466" s="89">
        <v>2.3428965675846538E-2</v>
      </c>
    </row>
    <row r="467" spans="1:6" x14ac:dyDescent="0.3">
      <c r="A467" s="88">
        <v>44139</v>
      </c>
      <c r="B467" s="89">
        <v>2.2875816993463971E-2</v>
      </c>
      <c r="C467" s="89">
        <v>3.1421934221787559E-2</v>
      </c>
      <c r="D467" s="89">
        <v>1.1038430089942746E-2</v>
      </c>
      <c r="E467" s="89">
        <v>2.8888888888888964E-2</v>
      </c>
      <c r="F467" s="89">
        <v>2.050504199320247E-2</v>
      </c>
    </row>
    <row r="468" spans="1:6" x14ac:dyDescent="0.3">
      <c r="A468" s="88">
        <v>44140</v>
      </c>
      <c r="B468" s="89">
        <v>1.3941330235260008E-2</v>
      </c>
      <c r="C468" s="89">
        <v>3.5443338074916994E-2</v>
      </c>
      <c r="D468" s="89">
        <v>2.7901334411645825E-2</v>
      </c>
      <c r="E468" s="89">
        <v>1.4398848092152639E-2</v>
      </c>
      <c r="F468" s="89">
        <v>1.0486912003523169E-2</v>
      </c>
    </row>
    <row r="469" spans="1:6" x14ac:dyDescent="0.3">
      <c r="A469" s="88">
        <v>44141</v>
      </c>
      <c r="B469" s="89">
        <v>1.432254368375796E-3</v>
      </c>
      <c r="C469" s="89">
        <v>-2.8620492272467086E-3</v>
      </c>
      <c r="D469" s="89">
        <v>-1.6719118804091295E-2</v>
      </c>
      <c r="E469" s="89">
        <v>-1.3011592145729778E-2</v>
      </c>
      <c r="F469" s="89">
        <v>-1.9612115929397126E-3</v>
      </c>
    </row>
    <row r="470" spans="1:6" x14ac:dyDescent="0.3">
      <c r="A470" s="88">
        <v>44144</v>
      </c>
      <c r="B470" s="89">
        <v>2.1453089244851231E-2</v>
      </c>
      <c r="C470" s="89">
        <v>7.6578645235361703E-2</v>
      </c>
      <c r="D470" s="89">
        <v>5.7011402280456119E-2</v>
      </c>
      <c r="E470" s="89">
        <v>5.0335570469799418E-3</v>
      </c>
      <c r="F470" s="89">
        <v>3.9819868995633279E-2</v>
      </c>
    </row>
    <row r="471" spans="1:6" x14ac:dyDescent="0.3">
      <c r="A471" s="88">
        <v>44145</v>
      </c>
      <c r="B471" s="89">
        <v>-3.0523662839540888E-2</v>
      </c>
      <c r="C471" s="89">
        <v>1.0984323344353156E-2</v>
      </c>
      <c r="D471" s="89">
        <v>2.9523088569265613E-2</v>
      </c>
      <c r="E471" s="89">
        <v>-6.6777963272119933E-3</v>
      </c>
      <c r="F471" s="89">
        <v>9.0028609674794799E-3</v>
      </c>
    </row>
    <row r="472" spans="1:6" x14ac:dyDescent="0.3">
      <c r="A472" s="88">
        <v>44146</v>
      </c>
      <c r="B472" s="89">
        <v>2.512998266897748E-2</v>
      </c>
      <c r="C472" s="89">
        <v>2.8270042194092779E-2</v>
      </c>
      <c r="D472" s="89">
        <v>7.352941176470432E-4</v>
      </c>
      <c r="E472" s="89">
        <v>2.2328931572629163E-2</v>
      </c>
      <c r="F472" s="89">
        <v>1.0769470891212701E-2</v>
      </c>
    </row>
    <row r="473" spans="1:6" x14ac:dyDescent="0.3">
      <c r="A473" s="88">
        <v>44147</v>
      </c>
      <c r="B473" s="89">
        <v>-6.1989292758523051E-3</v>
      </c>
      <c r="C473" s="89">
        <v>-2.9852277390233804E-2</v>
      </c>
      <c r="D473" s="89">
        <v>-1.8368846436443792E-2</v>
      </c>
      <c r="E473" s="89">
        <v>-2.1841240018788177E-2</v>
      </c>
      <c r="F473" s="89">
        <v>-8.7502573605105442E-3</v>
      </c>
    </row>
    <row r="474" spans="1:6" x14ac:dyDescent="0.3">
      <c r="A474" s="88">
        <v>44148</v>
      </c>
      <c r="B474" s="89">
        <v>-1.0490501842925992E-2</v>
      </c>
      <c r="C474" s="89">
        <v>-6.5559902717564188E-3</v>
      </c>
      <c r="D474" s="89">
        <v>2.6197604790419268E-2</v>
      </c>
      <c r="E474" s="89">
        <v>2.4009603841537164E-3</v>
      </c>
      <c r="F474" s="89">
        <v>5.1926472115437243E-5</v>
      </c>
    </row>
    <row r="475" spans="1:6" x14ac:dyDescent="0.3">
      <c r="A475" s="88">
        <v>44151</v>
      </c>
      <c r="B475" s="89">
        <v>2.8653295128939771E-3</v>
      </c>
      <c r="C475" s="89">
        <v>1.607237892496011E-2</v>
      </c>
      <c r="D475" s="89">
        <v>3.3552151714077244E-2</v>
      </c>
      <c r="E475" s="89">
        <v>9.3413173652694415E-3</v>
      </c>
      <c r="F475" s="89">
        <v>1.1838620904512182E-2</v>
      </c>
    </row>
    <row r="476" spans="1:6" x14ac:dyDescent="0.3">
      <c r="A476" s="88">
        <v>44152</v>
      </c>
      <c r="B476" s="89">
        <v>1.2571428571428456E-2</v>
      </c>
      <c r="C476" s="89">
        <v>-4.8187722606327496E-3</v>
      </c>
      <c r="D476" s="89">
        <v>2.1171489061396868E-3</v>
      </c>
      <c r="E476" s="89">
        <v>2.3730422401513351E-4</v>
      </c>
      <c r="F476" s="89">
        <v>-2.3605480576795192E-3</v>
      </c>
    </row>
    <row r="477" spans="1:6" x14ac:dyDescent="0.3">
      <c r="A477" s="88">
        <v>44153</v>
      </c>
      <c r="B477" s="89">
        <v>1.4390519187359008E-2</v>
      </c>
      <c r="C477" s="89">
        <v>2.3473684210526268E-2</v>
      </c>
      <c r="D477" s="89">
        <v>7.7464788732395217E-3</v>
      </c>
      <c r="E477" s="89">
        <v>4.9822064056939119E-3</v>
      </c>
      <c r="F477" s="89">
        <v>4.4236407592202747E-3</v>
      </c>
    </row>
    <row r="478" spans="1:6" x14ac:dyDescent="0.3">
      <c r="A478" s="88">
        <v>44154</v>
      </c>
      <c r="B478" s="89">
        <v>1.1126564673156203E-3</v>
      </c>
      <c r="C478" s="89">
        <v>5.1424457471973672E-3</v>
      </c>
      <c r="D478" s="89">
        <v>-1.2578616352201238E-2</v>
      </c>
      <c r="E478" s="89">
        <v>1.4164305949007083E-3</v>
      </c>
      <c r="F478" s="89">
        <v>-7.528038101090791E-3</v>
      </c>
    </row>
    <row r="479" spans="1:6" x14ac:dyDescent="0.3">
      <c r="A479" s="88">
        <v>44155</v>
      </c>
      <c r="B479" s="89">
        <v>-8.0577938316198638E-3</v>
      </c>
      <c r="C479" s="89">
        <v>7.9811726184386249E-3</v>
      </c>
      <c r="D479" s="89">
        <v>-2.4769992922859265E-3</v>
      </c>
      <c r="E479" s="89">
        <v>1.0372465818010435E-2</v>
      </c>
      <c r="F479" s="89">
        <v>5.1857585139318645E-3</v>
      </c>
    </row>
    <row r="480" spans="1:6" x14ac:dyDescent="0.3">
      <c r="A480" s="88">
        <v>44158</v>
      </c>
      <c r="B480" s="89">
        <v>-1.1204481792717047E-2</v>
      </c>
      <c r="C480" s="89">
        <v>-1.0151253679831767E-4</v>
      </c>
      <c r="D480" s="89">
        <v>2.1284143313231186E-3</v>
      </c>
      <c r="E480" s="89">
        <v>-2.4965002333177888E-2</v>
      </c>
      <c r="F480" s="89">
        <v>-1.9763353096687421E-3</v>
      </c>
    </row>
    <row r="481" spans="1:6" x14ac:dyDescent="0.3">
      <c r="A481" s="88">
        <v>44159</v>
      </c>
      <c r="B481" s="89">
        <v>7.6487252124646243E-3</v>
      </c>
      <c r="C481" s="89">
        <v>4.7715736040609595E-3</v>
      </c>
      <c r="D481" s="89">
        <v>3.5752212389380589E-2</v>
      </c>
      <c r="E481" s="89">
        <v>-1.005025125628134E-2</v>
      </c>
      <c r="F481" s="89">
        <v>9.1297191646950195E-3</v>
      </c>
    </row>
    <row r="482" spans="1:6" x14ac:dyDescent="0.3">
      <c r="A482" s="88">
        <v>44160</v>
      </c>
      <c r="B482" s="89">
        <v>-2.5302220972729383E-3</v>
      </c>
      <c r="C482" s="89">
        <v>-1.3135293523290576E-3</v>
      </c>
      <c r="D482" s="89">
        <v>-1.913875598086132E-2</v>
      </c>
      <c r="E482" s="89">
        <v>0</v>
      </c>
      <c r="F482" s="89">
        <v>-7.6454547771352829E-4</v>
      </c>
    </row>
    <row r="483" spans="1:6" x14ac:dyDescent="0.3">
      <c r="A483" s="88">
        <v>44161</v>
      </c>
      <c r="B483" s="89">
        <v>-3.3821871476887866E-3</v>
      </c>
      <c r="C483" s="89">
        <v>3.1363820315661907E-3</v>
      </c>
      <c r="D483" s="89">
        <v>-2.4738675958188183E-2</v>
      </c>
      <c r="E483" s="89">
        <v>-1.6920473773265332E-3</v>
      </c>
      <c r="F483" s="89">
        <v>-1.1732000306051661E-3</v>
      </c>
    </row>
    <row r="484" spans="1:6" x14ac:dyDescent="0.3">
      <c r="A484" s="88">
        <v>44162</v>
      </c>
      <c r="B484" s="89">
        <v>9.8981900452488336E-3</v>
      </c>
      <c r="C484" s="89">
        <v>5.0428643469490675E-4</v>
      </c>
      <c r="D484" s="89">
        <v>-1.7506252232940282E-2</v>
      </c>
      <c r="E484" s="89">
        <v>-3.1476997578693267E-3</v>
      </c>
      <c r="F484" s="89">
        <v>4.0854888542757777E-3</v>
      </c>
    </row>
    <row r="485" spans="1:6" x14ac:dyDescent="0.3">
      <c r="A485" s="88">
        <v>44165</v>
      </c>
      <c r="B485" s="89">
        <v>-9.801176141136958E-3</v>
      </c>
      <c r="C485" s="89">
        <v>-2.6411290322580692E-2</v>
      </c>
      <c r="D485" s="89">
        <v>-3.0909090909090962E-2</v>
      </c>
      <c r="E485" s="89">
        <v>-7.2868593636142842E-3</v>
      </c>
      <c r="F485" s="89">
        <v>-9.8415685476693146E-3</v>
      </c>
    </row>
    <row r="486" spans="1:6" x14ac:dyDescent="0.3">
      <c r="A486" s="88">
        <v>44166</v>
      </c>
      <c r="B486" s="89">
        <v>1.9796380090497667E-3</v>
      </c>
      <c r="C486" s="89">
        <v>2.8680886311865859E-2</v>
      </c>
      <c r="D486" s="89">
        <v>4.2776735459662311E-2</v>
      </c>
      <c r="E486" s="89">
        <v>6.1169562025935598E-3</v>
      </c>
      <c r="F486" s="89">
        <v>6.5235257859049814E-3</v>
      </c>
    </row>
    <row r="487" spans="1:6" x14ac:dyDescent="0.3">
      <c r="A487" s="88">
        <v>44167</v>
      </c>
      <c r="B487" s="89">
        <v>1.4112334180074182E-3</v>
      </c>
      <c r="C487" s="89">
        <v>2.2143935581278766E-3</v>
      </c>
      <c r="D487" s="89">
        <v>-4.3181000359840752E-3</v>
      </c>
      <c r="E487" s="89">
        <v>5.8365758754863606E-3</v>
      </c>
      <c r="F487" s="89">
        <v>-5.3585098239341557E-4</v>
      </c>
    </row>
    <row r="488" spans="1:6" x14ac:dyDescent="0.3">
      <c r="A488" s="88">
        <v>44168</v>
      </c>
      <c r="B488" s="89">
        <v>2.2547914317925244E-3</v>
      </c>
      <c r="C488" s="89">
        <v>3.0129557095506126E-4</v>
      </c>
      <c r="D488" s="89">
        <v>0</v>
      </c>
      <c r="E488" s="89">
        <v>1.5232108317214665E-2</v>
      </c>
      <c r="F488" s="89">
        <v>7.6591181802010674E-5</v>
      </c>
    </row>
    <row r="489" spans="1:6" x14ac:dyDescent="0.3">
      <c r="A489" s="88">
        <v>44169</v>
      </c>
      <c r="B489" s="89">
        <v>-2.0247469066366874E-2</v>
      </c>
      <c r="C489" s="89">
        <v>-1.1546184738955823E-2</v>
      </c>
      <c r="D489" s="89">
        <v>9.757860498735076E-3</v>
      </c>
      <c r="E489" s="89">
        <v>-1.5956180042867363E-2</v>
      </c>
      <c r="F489" s="89">
        <v>5.9225977739201293E-3</v>
      </c>
    </row>
    <row r="490" spans="1:6" x14ac:dyDescent="0.3">
      <c r="A490" s="88">
        <v>44172</v>
      </c>
      <c r="B490" s="89">
        <v>-8.61079219288019E-4</v>
      </c>
      <c r="C490" s="89">
        <v>2.9456576942610232E-3</v>
      </c>
      <c r="D490" s="89">
        <v>-1.5748031496063037E-2</v>
      </c>
      <c r="E490" s="89">
        <v>6.5343659244916363E-3</v>
      </c>
      <c r="F490" s="89">
        <v>-3.045376103948953E-3</v>
      </c>
    </row>
    <row r="491" spans="1:6" x14ac:dyDescent="0.3">
      <c r="A491" s="88">
        <v>44173</v>
      </c>
      <c r="B491" s="89">
        <v>3.4472852628555373E-3</v>
      </c>
      <c r="C491" s="89">
        <v>1.5191411788535549E-3</v>
      </c>
      <c r="D491" s="89">
        <v>-9.4545454545455106E-3</v>
      </c>
      <c r="E491" s="89">
        <v>-2.4044241404184152E-3</v>
      </c>
      <c r="F491" s="89">
        <v>2.0364524997454727E-3</v>
      </c>
    </row>
    <row r="492" spans="1:6" x14ac:dyDescent="0.3">
      <c r="A492" s="88">
        <v>44174</v>
      </c>
      <c r="B492" s="89">
        <v>2.8056112224448926E-2</v>
      </c>
      <c r="C492" s="89">
        <v>7.1796946101729429E-3</v>
      </c>
      <c r="D492" s="89">
        <v>1.1747430249632904E-2</v>
      </c>
      <c r="E492" s="89">
        <v>4.8204386599182136E-4</v>
      </c>
      <c r="F492" s="89">
        <v>3.2008942180672467E-3</v>
      </c>
    </row>
    <row r="493" spans="1:6" x14ac:dyDescent="0.3">
      <c r="A493" s="88">
        <v>44175</v>
      </c>
      <c r="B493" s="89">
        <v>-1.8657755499860929E-2</v>
      </c>
      <c r="C493" s="89">
        <v>6.024096385542169E-3</v>
      </c>
      <c r="D493" s="89">
        <v>-1.4513788098693451E-3</v>
      </c>
      <c r="E493" s="89">
        <v>-2.64996386412919E-3</v>
      </c>
      <c r="F493" s="89">
        <v>-4.4315016459863261E-3</v>
      </c>
    </row>
    <row r="494" spans="1:6" x14ac:dyDescent="0.3">
      <c r="A494" s="88">
        <v>44176</v>
      </c>
      <c r="B494" s="89">
        <v>3.1214528944381037E-3</v>
      </c>
      <c r="C494" s="89">
        <v>-1.197604790419207E-3</v>
      </c>
      <c r="D494" s="89">
        <v>-1.8895348837209287E-2</v>
      </c>
      <c r="E494" s="89">
        <v>8.4541062801932743E-3</v>
      </c>
      <c r="F494" s="89">
        <v>-7.7069820679129411E-3</v>
      </c>
    </row>
    <row r="495" spans="1:6" x14ac:dyDescent="0.3">
      <c r="A495" s="88">
        <v>44179</v>
      </c>
      <c r="B495" s="89">
        <v>1.2164073550212207E-2</v>
      </c>
      <c r="C495" s="89">
        <v>1.7585931254996027E-2</v>
      </c>
      <c r="D495" s="89">
        <v>3.7037037037042825E-4</v>
      </c>
      <c r="E495" s="89">
        <v>1.1497005988023945E-2</v>
      </c>
      <c r="F495" s="89">
        <v>4.4345329642161849E-3</v>
      </c>
    </row>
    <row r="496" spans="1:6" x14ac:dyDescent="0.3">
      <c r="A496" s="88">
        <v>44180</v>
      </c>
      <c r="B496" s="89">
        <v>1.5092230296254838E-2</v>
      </c>
      <c r="C496" s="89">
        <v>-3.927729772191673E-3</v>
      </c>
      <c r="D496" s="89">
        <v>5.516475379489072E-2</v>
      </c>
      <c r="E496" s="89">
        <v>1.06559318020365E-2</v>
      </c>
      <c r="F496" s="89">
        <v>2.5264769682275161E-3</v>
      </c>
    </row>
    <row r="497" spans="1:6" x14ac:dyDescent="0.3">
      <c r="A497" s="88">
        <v>44181</v>
      </c>
      <c r="B497" s="89">
        <v>4.6806167400881282E-3</v>
      </c>
      <c r="C497" s="89">
        <v>-4.3375394321766335E-3</v>
      </c>
      <c r="D497" s="89">
        <v>1.6842105263157908E-2</v>
      </c>
      <c r="E497" s="89">
        <v>9.840674789128423E-3</v>
      </c>
      <c r="F497" s="89">
        <v>8.2476326239690704E-3</v>
      </c>
    </row>
    <row r="498" spans="1:6" x14ac:dyDescent="0.3">
      <c r="A498" s="88">
        <v>44182</v>
      </c>
      <c r="B498" s="89">
        <v>5.7550013702385439E-3</v>
      </c>
      <c r="C498" s="89">
        <v>-4.1584158415842037E-3</v>
      </c>
      <c r="D498" s="89">
        <v>3.4506556245685943E-3</v>
      </c>
      <c r="E498" s="89">
        <v>0</v>
      </c>
      <c r="F498" s="89">
        <v>3.0296909715208761E-3</v>
      </c>
    </row>
    <row r="499" spans="1:6" x14ac:dyDescent="0.3">
      <c r="A499" s="88">
        <v>44183</v>
      </c>
      <c r="B499" s="89">
        <v>3.5422343324251759E-3</v>
      </c>
      <c r="C499" s="89">
        <v>-6.6613640882878626E-3</v>
      </c>
      <c r="D499" s="89">
        <v>-1.341127922971104E-2</v>
      </c>
      <c r="E499" s="89">
        <v>-2.5522041763341718E-3</v>
      </c>
      <c r="F499" s="89">
        <v>-3.4736206202174678E-3</v>
      </c>
    </row>
    <row r="500" spans="1:6" x14ac:dyDescent="0.3">
      <c r="A500" s="88">
        <v>44186</v>
      </c>
      <c r="B500" s="89">
        <v>-1.4118924789573661E-2</v>
      </c>
      <c r="C500" s="89">
        <v>-1.8716845160644625E-2</v>
      </c>
      <c r="D500" s="89">
        <v>-2.1261763680725094E-2</v>
      </c>
      <c r="E500" s="89">
        <v>-7.9088160037217303E-3</v>
      </c>
      <c r="F500" s="89">
        <v>-2.3263450366254053E-2</v>
      </c>
    </row>
    <row r="501" spans="1:6" x14ac:dyDescent="0.3">
      <c r="A501" s="88">
        <v>44187</v>
      </c>
      <c r="B501" s="89">
        <v>2.5888185072982628E-2</v>
      </c>
      <c r="C501" s="89">
        <v>4.2839657282742203E-3</v>
      </c>
      <c r="D501" s="89">
        <v>5.3418803418804183E-3</v>
      </c>
      <c r="E501" s="89">
        <v>3.5169988276670949E-3</v>
      </c>
      <c r="F501" s="89">
        <v>1.1792391838423549E-2</v>
      </c>
    </row>
    <row r="502" spans="1:6" x14ac:dyDescent="0.3">
      <c r="A502" s="88">
        <v>44188</v>
      </c>
      <c r="B502" s="89">
        <v>2.1476510067115484E-3</v>
      </c>
      <c r="C502" s="89">
        <v>7.7188706073532632E-3</v>
      </c>
      <c r="D502" s="89">
        <v>1.7003188097768348E-2</v>
      </c>
      <c r="E502" s="89">
        <v>-5.1401869158878011E-3</v>
      </c>
      <c r="F502" s="89">
        <v>1.0837060702875422E-2</v>
      </c>
    </row>
    <row r="503" spans="1:6" x14ac:dyDescent="0.3">
      <c r="A503" s="88">
        <v>44193</v>
      </c>
      <c r="B503" s="89">
        <v>2.1430484864719546E-3</v>
      </c>
      <c r="C503" s="89">
        <v>1.59242088288651E-2</v>
      </c>
      <c r="D503" s="89">
        <v>6.9662138627655619E-3</v>
      </c>
      <c r="E503" s="89">
        <v>2.0666979802724361E-2</v>
      </c>
      <c r="F503" s="89">
        <v>7.8130926192823465E-3</v>
      </c>
    </row>
    <row r="504" spans="1:6" x14ac:dyDescent="0.3">
      <c r="A504" s="88">
        <v>44194</v>
      </c>
      <c r="B504" s="89">
        <v>1.0692328254477301E-2</v>
      </c>
      <c r="C504" s="89">
        <v>1.7460317460317371E-2</v>
      </c>
      <c r="D504" s="89">
        <v>-2.0754064337599005E-3</v>
      </c>
      <c r="E504" s="89">
        <v>1.5416474919466072E-2</v>
      </c>
      <c r="F504" s="89">
        <v>7.601987054041923E-3</v>
      </c>
    </row>
    <row r="505" spans="1:6" x14ac:dyDescent="0.3">
      <c r="A505" s="88">
        <v>44195</v>
      </c>
      <c r="B505" s="89">
        <v>-2.1158423697434925E-3</v>
      </c>
      <c r="C505" s="89">
        <v>5.8502340093617049E-4</v>
      </c>
      <c r="D505" s="89">
        <v>-2.253032928942815E-2</v>
      </c>
      <c r="E505" s="89">
        <v>1.5862225243599148E-3</v>
      </c>
      <c r="F505" s="89">
        <v>-3.3863698613082684E-3</v>
      </c>
    </row>
    <row r="506" spans="1:6" x14ac:dyDescent="0.3">
      <c r="A506" s="88">
        <v>44200</v>
      </c>
      <c r="B506" s="89">
        <v>-5.5658627087199486E-3</v>
      </c>
      <c r="C506" s="89">
        <v>-1.9489378288832584E-3</v>
      </c>
      <c r="D506" s="89">
        <v>3.5460992907806961E-4</v>
      </c>
      <c r="E506" s="89">
        <v>4.5248868778280382E-4</v>
      </c>
      <c r="F506" s="89">
        <v>3.597751405371637E-3</v>
      </c>
    </row>
    <row r="507" spans="1:6" x14ac:dyDescent="0.3">
      <c r="A507" s="88">
        <v>44201</v>
      </c>
      <c r="B507" s="89">
        <v>-2.0255863539445529E-2</v>
      </c>
      <c r="C507" s="89">
        <v>-1.1521187268111762E-2</v>
      </c>
      <c r="D507" s="89">
        <v>-1.0634526763559425E-3</v>
      </c>
      <c r="E507" s="89">
        <v>-1.6282225237449044E-2</v>
      </c>
      <c r="F507" s="89">
        <v>-1.8671114541064006E-3</v>
      </c>
    </row>
    <row r="508" spans="1:6" x14ac:dyDescent="0.3">
      <c r="A508" s="88">
        <v>44202</v>
      </c>
      <c r="B508" s="89">
        <v>-1.3873775843307956E-2</v>
      </c>
      <c r="C508" s="89">
        <v>-7.7044646384827687E-3</v>
      </c>
      <c r="D508" s="89">
        <v>-8.1618168914123646E-3</v>
      </c>
      <c r="E508" s="89">
        <v>-2.2988505747126853E-3</v>
      </c>
      <c r="F508" s="89">
        <v>1.3642939093131209E-2</v>
      </c>
    </row>
    <row r="509" spans="1:6" x14ac:dyDescent="0.3">
      <c r="A509" s="88">
        <v>44203</v>
      </c>
      <c r="B509" s="89">
        <v>-8.5517241379311493E-3</v>
      </c>
      <c r="C509" s="89">
        <v>2.5880947640851967E-2</v>
      </c>
      <c r="D509" s="89">
        <v>7.5134168157424278E-3</v>
      </c>
      <c r="E509" s="89">
        <v>8.5253456221197066E-3</v>
      </c>
      <c r="F509" s="89">
        <v>5.117984301567343E-3</v>
      </c>
    </row>
    <row r="510" spans="1:6" x14ac:dyDescent="0.3">
      <c r="A510" s="88">
        <v>44204</v>
      </c>
      <c r="B510" s="89">
        <v>3.0606566499722376E-3</v>
      </c>
      <c r="C510" s="89">
        <v>1.9406171162429653E-2</v>
      </c>
      <c r="D510" s="89">
        <v>-1.1008522727272681E-2</v>
      </c>
      <c r="E510" s="89">
        <v>1.3708019191226883E-2</v>
      </c>
      <c r="F510" s="89">
        <v>6.5607481211290529E-3</v>
      </c>
    </row>
    <row r="511" spans="1:6" x14ac:dyDescent="0.3">
      <c r="A511" s="88">
        <v>44207</v>
      </c>
      <c r="B511" s="89">
        <v>-2.7739251040221902E-3</v>
      </c>
      <c r="C511" s="89">
        <v>-5.5206548638872593E-3</v>
      </c>
      <c r="D511" s="89">
        <v>-1.2926391382405852E-2</v>
      </c>
      <c r="E511" s="89">
        <v>9.0151002929905744E-4</v>
      </c>
      <c r="F511" s="89">
        <v>-6.7125519857966064E-3</v>
      </c>
    </row>
    <row r="512" spans="1:6" x14ac:dyDescent="0.3">
      <c r="A512" s="88">
        <v>44208</v>
      </c>
      <c r="B512" s="89">
        <v>-1.3908205841446364E-3</v>
      </c>
      <c r="C512" s="89">
        <v>-1.2633996937212908E-2</v>
      </c>
      <c r="D512" s="89">
        <v>1.273190251000369E-2</v>
      </c>
      <c r="E512" s="89">
        <v>-4.0531411844179077E-3</v>
      </c>
      <c r="F512" s="89">
        <v>4.8970397394772073E-4</v>
      </c>
    </row>
    <row r="513" spans="1:6" x14ac:dyDescent="0.3">
      <c r="A513" s="88">
        <v>44209</v>
      </c>
      <c r="B513" s="89">
        <v>6.6852367688021719E-3</v>
      </c>
      <c r="C513" s="89">
        <v>-7.1733229934081658E-3</v>
      </c>
      <c r="D513" s="89">
        <v>6.8247126436782072E-3</v>
      </c>
      <c r="E513" s="89">
        <v>3.1652724395205833E-3</v>
      </c>
      <c r="F513" s="89">
        <v>1.1257678470913083E-3</v>
      </c>
    </row>
    <row r="514" spans="1:6" x14ac:dyDescent="0.3">
      <c r="A514" s="88">
        <v>44210</v>
      </c>
      <c r="B514" s="89">
        <v>-2.7670171555049805E-4</v>
      </c>
      <c r="C514" s="89">
        <v>-8.006248779535291E-3</v>
      </c>
      <c r="D514" s="89">
        <v>2.5686764181234351E-2</v>
      </c>
      <c r="E514" s="89">
        <v>1.0818120351588911E-2</v>
      </c>
      <c r="F514" s="89">
        <v>7.1625883100691979E-3</v>
      </c>
    </row>
    <row r="515" spans="1:6" x14ac:dyDescent="0.3">
      <c r="A515" s="88">
        <v>44211</v>
      </c>
      <c r="B515" s="89">
        <v>-2.5463603653473554E-2</v>
      </c>
      <c r="C515" s="89">
        <v>-2.7657480314960653E-2</v>
      </c>
      <c r="D515" s="89">
        <v>-8.3478260869564672E-3</v>
      </c>
      <c r="E515" s="89">
        <v>-1.7837235228539527E-2</v>
      </c>
      <c r="F515" s="89">
        <v>-1.0072815533980527E-2</v>
      </c>
    </row>
    <row r="516" spans="1:6" x14ac:dyDescent="0.3">
      <c r="A516" s="88">
        <v>44214</v>
      </c>
      <c r="B516" s="89">
        <v>1.4200511218402934E-3</v>
      </c>
      <c r="C516" s="89">
        <v>1.1539629517157585E-2</v>
      </c>
      <c r="D516" s="89">
        <v>0</v>
      </c>
      <c r="E516" s="89">
        <v>7.4914869466515821E-3</v>
      </c>
      <c r="F516" s="89">
        <v>2.035061910015898E-3</v>
      </c>
    </row>
    <row r="517" spans="1:6" x14ac:dyDescent="0.3">
      <c r="A517" s="88">
        <v>44215</v>
      </c>
      <c r="B517" s="89">
        <v>-1.9285309132161088E-2</v>
      </c>
      <c r="C517" s="89">
        <v>-1.7212048433903664E-2</v>
      </c>
      <c r="D517" s="89">
        <v>1.7537706068045302E-3</v>
      </c>
      <c r="E517" s="89">
        <v>-2.8391167192429068E-2</v>
      </c>
      <c r="F517" s="89">
        <v>-1.859645688558263E-3</v>
      </c>
    </row>
    <row r="518" spans="1:6" x14ac:dyDescent="0.3">
      <c r="A518" s="88">
        <v>44216</v>
      </c>
      <c r="B518" s="89">
        <v>1.5615962984383946E-2</v>
      </c>
      <c r="C518" s="89">
        <v>3.3906934120761588E-2</v>
      </c>
      <c r="D518" s="89">
        <v>3.2563025210084022E-2</v>
      </c>
      <c r="E518" s="89">
        <v>6.7254174397033406E-3</v>
      </c>
      <c r="F518" s="89">
        <v>7.1582663267306312E-3</v>
      </c>
    </row>
    <row r="519" spans="1:6" x14ac:dyDescent="0.3">
      <c r="A519" s="88">
        <v>44217</v>
      </c>
      <c r="B519" s="89">
        <v>8.2574031890660926E-3</v>
      </c>
      <c r="C519" s="89">
        <v>-1.9696671262549911E-4</v>
      </c>
      <c r="D519" s="89">
        <v>9.8338419803324084E-3</v>
      </c>
      <c r="E519" s="89">
        <v>8.5233817092835729E-3</v>
      </c>
      <c r="F519" s="89">
        <v>1.2170187907704063E-4</v>
      </c>
    </row>
    <row r="520" spans="1:6" x14ac:dyDescent="0.3">
      <c r="A520" s="88">
        <v>44218</v>
      </c>
      <c r="B520" s="89">
        <v>-1.2425868398757478E-2</v>
      </c>
      <c r="C520" s="89">
        <v>7.6832151300235954E-3</v>
      </c>
      <c r="D520" s="89">
        <v>8.3948959032907992E-3</v>
      </c>
      <c r="E520" s="89">
        <v>0</v>
      </c>
      <c r="F520" s="89">
        <v>-5.7192922680035195E-3</v>
      </c>
    </row>
    <row r="521" spans="1:6" x14ac:dyDescent="0.3">
      <c r="A521" s="88">
        <v>44221</v>
      </c>
      <c r="B521" s="89">
        <v>-6.2911066628538181E-3</v>
      </c>
      <c r="C521" s="89">
        <v>-1.8768328445747846E-2</v>
      </c>
      <c r="D521" s="89">
        <v>-2.2977022977023018E-2</v>
      </c>
      <c r="E521" s="89">
        <v>-6.8524440383737062E-3</v>
      </c>
      <c r="F521" s="89">
        <v>-8.3467959073775522E-3</v>
      </c>
    </row>
    <row r="522" spans="1:6" x14ac:dyDescent="0.3">
      <c r="A522" s="88">
        <v>44222</v>
      </c>
      <c r="B522" s="89">
        <v>-5.4676258992805149E-3</v>
      </c>
      <c r="C522" s="89">
        <v>1.2153815501095882E-2</v>
      </c>
      <c r="D522" s="89">
        <v>1.8745739604635336E-2</v>
      </c>
      <c r="E522" s="89">
        <v>4.5998160073601468E-4</v>
      </c>
      <c r="F522" s="89">
        <v>6.3436427813294326E-3</v>
      </c>
    </row>
    <row r="523" spans="1:6" x14ac:dyDescent="0.3">
      <c r="A523" s="88">
        <v>44223</v>
      </c>
      <c r="B523" s="89">
        <v>-7.2337962962962798E-3</v>
      </c>
      <c r="C523" s="89">
        <v>-3.1496062992126431E-3</v>
      </c>
      <c r="D523" s="89">
        <v>-2.241552358648383E-2</v>
      </c>
      <c r="E523" s="89">
        <v>-1.8160919540229803E-2</v>
      </c>
      <c r="F523" s="89">
        <v>-1.1577140053961174E-2</v>
      </c>
    </row>
    <row r="524" spans="1:6" x14ac:dyDescent="0.3">
      <c r="A524" s="88">
        <v>44224</v>
      </c>
      <c r="B524" s="89">
        <v>-2.6231419411251178E-3</v>
      </c>
      <c r="C524" s="89">
        <v>2.093206951026861E-2</v>
      </c>
      <c r="D524" s="89">
        <v>-9.2402464065708279E-3</v>
      </c>
      <c r="E524" s="89">
        <v>8.6630765628659123E-3</v>
      </c>
      <c r="F524" s="89">
        <v>1.0174202193656463E-3</v>
      </c>
    </row>
    <row r="525" spans="1:6" x14ac:dyDescent="0.3">
      <c r="A525" s="88">
        <v>44225</v>
      </c>
      <c r="B525" s="89">
        <v>6.7212156633547071E-3</v>
      </c>
      <c r="C525" s="89">
        <v>-3.6170212765957423E-2</v>
      </c>
      <c r="D525" s="89">
        <v>-6.9084628670120652E-3</v>
      </c>
      <c r="E525" s="89">
        <v>-2.2051996285979536E-2</v>
      </c>
      <c r="F525" s="89">
        <v>-1.8691588785046641E-2</v>
      </c>
    </row>
    <row r="526" spans="1:6" x14ac:dyDescent="0.3">
      <c r="A526" s="88">
        <v>44228</v>
      </c>
      <c r="B526" s="89">
        <v>2.4092888243831601E-2</v>
      </c>
      <c r="C526" s="89">
        <v>1.8864138069436036E-2</v>
      </c>
      <c r="D526" s="89">
        <v>4.5217391304347484E-3</v>
      </c>
      <c r="E526" s="89">
        <v>1.3766911939235627E-2</v>
      </c>
      <c r="F526" s="89">
        <v>1.2428950359984739E-2</v>
      </c>
    </row>
    <row r="527" spans="1:6" x14ac:dyDescent="0.3">
      <c r="A527" s="88">
        <v>44229</v>
      </c>
      <c r="B527" s="89">
        <v>-2.9761904761904767E-2</v>
      </c>
      <c r="C527" s="89">
        <v>3.387827457159738E-2</v>
      </c>
      <c r="D527" s="89">
        <v>2.8739612188365717E-2</v>
      </c>
      <c r="E527" s="89">
        <v>3.5822992273472076E-2</v>
      </c>
      <c r="F527" s="89">
        <v>1.2850263243256816E-2</v>
      </c>
    </row>
    <row r="528" spans="1:6" x14ac:dyDescent="0.3">
      <c r="A528" s="88">
        <v>44230</v>
      </c>
      <c r="B528" s="89">
        <v>-3.6517674554484403E-2</v>
      </c>
      <c r="C528" s="89">
        <v>-7.6204991426934133E-4</v>
      </c>
      <c r="D528" s="89">
        <v>1.8175698418041033E-2</v>
      </c>
      <c r="E528" s="89">
        <v>6.5551537070525079E-3</v>
      </c>
      <c r="F528" s="89">
        <v>3.3257784785178505E-3</v>
      </c>
    </row>
    <row r="529" spans="1:6" x14ac:dyDescent="0.3">
      <c r="A529" s="88">
        <v>44231</v>
      </c>
      <c r="B529" s="89">
        <v>2.6986052152819795E-2</v>
      </c>
      <c r="C529" s="89">
        <v>1.1439466158246381E-3</v>
      </c>
      <c r="D529" s="89">
        <v>-3.305785123967459E-4</v>
      </c>
      <c r="E529" s="89">
        <v>-6.7370312149117595E-4</v>
      </c>
      <c r="F529" s="89">
        <v>5.5736980381566005E-3</v>
      </c>
    </row>
    <row r="530" spans="1:6" x14ac:dyDescent="0.3">
      <c r="A530" s="88">
        <v>44232</v>
      </c>
      <c r="B530" s="89">
        <v>-7.3811632713315367E-3</v>
      </c>
      <c r="C530" s="89">
        <v>6.8558369834317706E-3</v>
      </c>
      <c r="D530" s="89">
        <v>7.2751322751323554E-3</v>
      </c>
      <c r="E530" s="89">
        <v>1.191011235955064E-2</v>
      </c>
      <c r="F530" s="89">
        <v>0</v>
      </c>
    </row>
    <row r="531" spans="1:6" x14ac:dyDescent="0.3">
      <c r="A531" s="88">
        <v>44235</v>
      </c>
      <c r="B531" s="89">
        <v>2.3200475907198204E-2</v>
      </c>
      <c r="C531" s="89">
        <v>-1.5131454511066165E-3</v>
      </c>
      <c r="D531" s="89">
        <v>-6.5659881812211334E-4</v>
      </c>
      <c r="E531" s="89">
        <v>-4.4414834554740157E-4</v>
      </c>
      <c r="F531" s="89">
        <v>3.0277872735262785E-3</v>
      </c>
    </row>
    <row r="532" spans="1:6" x14ac:dyDescent="0.3">
      <c r="A532" s="88">
        <v>44236</v>
      </c>
      <c r="B532" s="89">
        <v>1.7441860465117198E-3</v>
      </c>
      <c r="C532" s="89">
        <v>1.7238113279030163E-2</v>
      </c>
      <c r="D532" s="89">
        <v>-3.6136662286466157E-3</v>
      </c>
      <c r="E532" s="89">
        <v>1.7107309486780631E-2</v>
      </c>
      <c r="F532" s="89">
        <v>-8.7638151808743566E-4</v>
      </c>
    </row>
    <row r="533" spans="1:6" x14ac:dyDescent="0.3">
      <c r="A533" s="88">
        <v>44237</v>
      </c>
      <c r="B533" s="89">
        <v>-5.2234474753337645E-3</v>
      </c>
      <c r="C533" s="89">
        <v>-1.3966480446927373E-2</v>
      </c>
      <c r="D533" s="89">
        <v>-4.2861852950873396E-3</v>
      </c>
      <c r="E533" s="89">
        <v>-1.0048055919615551E-2</v>
      </c>
      <c r="F533" s="89">
        <v>-2.3147020125724588E-3</v>
      </c>
    </row>
    <row r="534" spans="1:6" x14ac:dyDescent="0.3">
      <c r="A534" s="88">
        <v>44238</v>
      </c>
      <c r="B534" s="89">
        <v>-1.516919486581092E-2</v>
      </c>
      <c r="C534" s="89">
        <v>3.7771482530689331E-3</v>
      </c>
      <c r="D534" s="89">
        <v>9.9337748344371091E-3</v>
      </c>
      <c r="E534" s="89">
        <v>1.3901147396293112E-2</v>
      </c>
      <c r="F534" s="89">
        <v>4.5913009500085358E-3</v>
      </c>
    </row>
    <row r="535" spans="1:6" x14ac:dyDescent="0.3">
      <c r="A535" s="88">
        <v>44239</v>
      </c>
      <c r="B535" s="89">
        <v>-2.9620853080580822E-4</v>
      </c>
      <c r="C535" s="89">
        <v>-4.1392285983067644E-3</v>
      </c>
      <c r="D535" s="89">
        <v>-1.1803278688524571E-2</v>
      </c>
      <c r="E535" s="89">
        <v>5.8759521218716415E-3</v>
      </c>
      <c r="F535" s="89">
        <v>6.4422025039503512E-3</v>
      </c>
    </row>
    <row r="536" spans="1:6" x14ac:dyDescent="0.3">
      <c r="A536" s="88">
        <v>44242</v>
      </c>
      <c r="B536" s="89">
        <v>-2.666666666666595E-3</v>
      </c>
      <c r="C536" s="89">
        <v>1.2469299074249053E-2</v>
      </c>
      <c r="D536" s="89">
        <v>6.303915063039075E-3</v>
      </c>
      <c r="E536" s="89">
        <v>6.4906966681090861E-3</v>
      </c>
      <c r="F536" s="89">
        <v>1.3212560386473495E-2</v>
      </c>
    </row>
    <row r="537" spans="1:6" x14ac:dyDescent="0.3">
      <c r="A537" s="88">
        <v>44243</v>
      </c>
      <c r="B537" s="89">
        <v>-6.8330362448010273E-3</v>
      </c>
      <c r="C537" s="89">
        <v>7.277477141257655E-3</v>
      </c>
      <c r="D537" s="89">
        <v>2.9673590504452163E-3</v>
      </c>
      <c r="E537" s="89">
        <v>7.0937231298366932E-3</v>
      </c>
      <c r="F537" s="89">
        <v>-6.4366939232850652E-4</v>
      </c>
    </row>
    <row r="538" spans="1:6" x14ac:dyDescent="0.3">
      <c r="A538" s="88">
        <v>44244</v>
      </c>
      <c r="B538" s="89">
        <v>-6.880047861202554E-3</v>
      </c>
      <c r="C538" s="89">
        <v>-8.8921822897368562E-3</v>
      </c>
      <c r="D538" s="89">
        <v>-9.8619329388560384E-3</v>
      </c>
      <c r="E538" s="89">
        <v>-7.0437566702241661E-3</v>
      </c>
      <c r="F538" s="89">
        <v>-7.3950381679388499E-3</v>
      </c>
    </row>
    <row r="539" spans="1:6" x14ac:dyDescent="0.3">
      <c r="A539" s="88">
        <v>44245</v>
      </c>
      <c r="B539" s="89">
        <v>-1.2951807228915646E-2</v>
      </c>
      <c r="C539" s="89">
        <v>-1.869158878504673E-3</v>
      </c>
      <c r="D539" s="89">
        <v>5.1460823373173994E-2</v>
      </c>
      <c r="E539" s="89">
        <v>4.5141874462597542E-3</v>
      </c>
      <c r="F539" s="89">
        <v>-8.1711127132901556E-3</v>
      </c>
    </row>
    <row r="540" spans="1:6" x14ac:dyDescent="0.3">
      <c r="A540" s="88">
        <v>44246</v>
      </c>
      <c r="B540" s="89">
        <v>-6.1031431187053009E-4</v>
      </c>
      <c r="C540" s="89">
        <v>1.4606741573033623E-2</v>
      </c>
      <c r="D540" s="89">
        <v>2.5260498894853083E-2</v>
      </c>
      <c r="E540" s="89">
        <v>3.1029317355018238E-2</v>
      </c>
      <c r="F540" s="89">
        <v>5.2822873758178023E-3</v>
      </c>
    </row>
    <row r="541" spans="1:6" x14ac:dyDescent="0.3">
      <c r="A541" s="88">
        <v>44249</v>
      </c>
      <c r="B541" s="89">
        <v>-9.1603053435114212E-3</v>
      </c>
      <c r="C541" s="89">
        <v>2.0302694721299796E-3</v>
      </c>
      <c r="D541" s="89">
        <v>1.5706806282722453E-2</v>
      </c>
      <c r="E541" s="89">
        <v>-1.3075965130759704E-2</v>
      </c>
      <c r="F541" s="89">
        <v>-4.3868106440416339E-3</v>
      </c>
    </row>
    <row r="542" spans="1:6" x14ac:dyDescent="0.3">
      <c r="A542" s="88">
        <v>44250</v>
      </c>
      <c r="B542" s="89">
        <v>-6.4714946070878465E-3</v>
      </c>
      <c r="C542" s="89">
        <v>-6.4468594584638061E-3</v>
      </c>
      <c r="D542" s="89">
        <v>-4.2449969678591106E-3</v>
      </c>
      <c r="E542" s="89">
        <v>-8.2018927444794665E-3</v>
      </c>
      <c r="F542" s="89">
        <v>-4.212463080424173E-3</v>
      </c>
    </row>
    <row r="543" spans="1:6" x14ac:dyDescent="0.3">
      <c r="A543" s="88">
        <v>44251</v>
      </c>
      <c r="B543" s="89">
        <v>-9.3052109181124276E-4</v>
      </c>
      <c r="C543" s="89">
        <v>-1.2235817575083468E-2</v>
      </c>
      <c r="D543" s="89">
        <v>3.6540803897684966E-3</v>
      </c>
      <c r="E543" s="89">
        <v>-5.7251908396948048E-3</v>
      </c>
      <c r="F543" s="89">
        <v>4.5949625595642961E-3</v>
      </c>
    </row>
    <row r="544" spans="1:6" x14ac:dyDescent="0.3">
      <c r="A544" s="88">
        <v>44252</v>
      </c>
      <c r="B544" s="89">
        <v>-8.6929524992238605E-3</v>
      </c>
      <c r="C544" s="89">
        <v>-3.3783783783782931E-3</v>
      </c>
      <c r="D544" s="89">
        <v>-3.9441747572816306E-3</v>
      </c>
      <c r="E544" s="89">
        <v>-2.5591810620601008E-3</v>
      </c>
      <c r="F544" s="89">
        <v>-3.5817138985018791E-3</v>
      </c>
    </row>
    <row r="545" spans="1:6" x14ac:dyDescent="0.3">
      <c r="A545" s="88">
        <v>44253</v>
      </c>
      <c r="B545" s="89">
        <v>1.1587848418415314E-2</v>
      </c>
      <c r="C545" s="89">
        <v>-1.1299435028248588E-2</v>
      </c>
      <c r="D545" s="89">
        <v>1.0965580261955512E-2</v>
      </c>
      <c r="E545" s="89">
        <v>-1.304254864229204E-2</v>
      </c>
      <c r="F545" s="89">
        <v>-1.6369951181599614E-2</v>
      </c>
    </row>
    <row r="546" spans="1:6" x14ac:dyDescent="0.3">
      <c r="A546" s="88">
        <v>44256</v>
      </c>
      <c r="B546" s="89">
        <v>1.6408668730650167E-2</v>
      </c>
      <c r="C546" s="89">
        <v>2.3047619047619091E-2</v>
      </c>
      <c r="D546" s="89">
        <v>3.1033443808376054E-2</v>
      </c>
      <c r="E546" s="89">
        <v>6.0658578856152001E-3</v>
      </c>
      <c r="F546" s="89">
        <v>1.8395515938665122E-2</v>
      </c>
    </row>
    <row r="547" spans="1:6" x14ac:dyDescent="0.3">
      <c r="A547" s="88">
        <v>44257</v>
      </c>
      <c r="B547" s="89">
        <v>-1.2793176972281439E-2</v>
      </c>
      <c r="C547" s="89">
        <v>4.0960714950659689E-3</v>
      </c>
      <c r="D547" s="89">
        <v>1.49035651665692E-2</v>
      </c>
      <c r="E547" s="89">
        <v>-3.445305770887086E-3</v>
      </c>
      <c r="F547" s="89">
        <v>1.9154301231694803E-3</v>
      </c>
    </row>
    <row r="548" spans="1:6" x14ac:dyDescent="0.3">
      <c r="A548" s="88">
        <v>44258</v>
      </c>
      <c r="B548" s="89">
        <v>-8.0222153656279716E-3</v>
      </c>
      <c r="C548" s="89">
        <v>8.3441498238457264E-3</v>
      </c>
      <c r="D548" s="89">
        <v>5.0100777425856668E-2</v>
      </c>
      <c r="E548" s="89">
        <v>2.5929127052721768E-3</v>
      </c>
      <c r="F548" s="89">
        <v>4.5979236744669486E-4</v>
      </c>
    </row>
    <row r="549" spans="1:6" x14ac:dyDescent="0.3">
      <c r="A549" s="88">
        <v>44259</v>
      </c>
      <c r="B549" s="89">
        <v>-2.083981337480556E-2</v>
      </c>
      <c r="C549" s="89">
        <v>-1.8205222508275061E-2</v>
      </c>
      <c r="D549" s="89">
        <v>1.6177680285165984E-2</v>
      </c>
      <c r="E549" s="89">
        <v>-1.9827586206896508E-2</v>
      </c>
      <c r="F549" s="89">
        <v>-3.6524599680711886E-3</v>
      </c>
    </row>
    <row r="550" spans="1:6" x14ac:dyDescent="0.3">
      <c r="A550" s="88">
        <v>44260</v>
      </c>
      <c r="B550" s="89">
        <v>-1.715374841169004E-2</v>
      </c>
      <c r="C550" s="89">
        <v>-2.0041206218392831E-2</v>
      </c>
      <c r="D550" s="89">
        <v>1.6729627630868792E-2</v>
      </c>
      <c r="E550" s="89">
        <v>-2.1547933157431864E-2</v>
      </c>
      <c r="F550" s="89">
        <v>-7.8415187783739595E-3</v>
      </c>
    </row>
    <row r="551" spans="1:6" x14ac:dyDescent="0.3">
      <c r="A551" s="88">
        <v>44263</v>
      </c>
      <c r="B551" s="89">
        <v>4.2016806722689148E-2</v>
      </c>
      <c r="C551" s="89">
        <v>2.2362385321100787E-2</v>
      </c>
      <c r="D551" s="89">
        <v>2.6273885350318524E-2</v>
      </c>
      <c r="E551" s="89">
        <v>1.0786516853932504E-2</v>
      </c>
      <c r="F551" s="89">
        <v>2.0969952040716437E-2</v>
      </c>
    </row>
    <row r="552" spans="1:6" x14ac:dyDescent="0.3">
      <c r="A552" s="88">
        <v>44264</v>
      </c>
      <c r="B552" s="89">
        <v>1.0545905707196157E-2</v>
      </c>
      <c r="C552" s="89">
        <v>1.0843148252009849E-2</v>
      </c>
      <c r="D552" s="89">
        <v>-2.7670028445823641E-2</v>
      </c>
      <c r="E552" s="89">
        <v>1.067140951534018E-2</v>
      </c>
      <c r="F552" s="89">
        <v>7.573397243858658E-3</v>
      </c>
    </row>
    <row r="553" spans="1:6" x14ac:dyDescent="0.3">
      <c r="A553" s="88">
        <v>44265</v>
      </c>
      <c r="B553" s="89">
        <v>-4.2971147943524635E-3</v>
      </c>
      <c r="C553" s="89">
        <v>2.2748289254669787E-2</v>
      </c>
      <c r="D553" s="89">
        <v>2.5265957446808398E-2</v>
      </c>
      <c r="E553" s="89">
        <v>1.7597888253409577E-2</v>
      </c>
      <c r="F553" s="89">
        <v>4.0436716538616788E-3</v>
      </c>
    </row>
    <row r="554" spans="1:6" x14ac:dyDescent="0.3">
      <c r="A554" s="88">
        <v>44266</v>
      </c>
      <c r="B554" s="89">
        <v>1.2638717632552421E-2</v>
      </c>
      <c r="C554" s="89">
        <v>2.0795660036166366E-2</v>
      </c>
      <c r="D554" s="89">
        <v>-7.5226977950713144E-3</v>
      </c>
      <c r="E554" s="89">
        <v>3.1344574146130455E-2</v>
      </c>
      <c r="F554" s="89">
        <v>4.8802444860344511E-3</v>
      </c>
    </row>
    <row r="555" spans="1:6" x14ac:dyDescent="0.3">
      <c r="A555" s="88">
        <v>44267</v>
      </c>
      <c r="B555" s="89">
        <v>-1.1872146118721338E-2</v>
      </c>
      <c r="C555" s="89">
        <v>-1.9486271036315726E-3</v>
      </c>
      <c r="D555" s="89">
        <v>3.6591740721380181E-3</v>
      </c>
      <c r="E555" s="89">
        <v>0</v>
      </c>
      <c r="F555" s="89">
        <v>-2.5697244029517217E-3</v>
      </c>
    </row>
    <row r="556" spans="1:6" x14ac:dyDescent="0.3">
      <c r="A556" s="88">
        <v>44270</v>
      </c>
      <c r="B556" s="89">
        <v>8.0098582871224178E-3</v>
      </c>
      <c r="C556" s="89">
        <v>-9.2296769613062334E-3</v>
      </c>
      <c r="D556" s="89">
        <v>2.395833333333338E-2</v>
      </c>
      <c r="E556" s="89">
        <v>9.2223852441835064E-3</v>
      </c>
      <c r="F556" s="89">
        <v>0</v>
      </c>
    </row>
    <row r="557" spans="1:6" x14ac:dyDescent="0.3">
      <c r="A557" s="88">
        <v>44271</v>
      </c>
      <c r="B557" s="89">
        <v>9.1687041564791905E-3</v>
      </c>
      <c r="C557" s="89">
        <v>3.7620924399855049E-3</v>
      </c>
      <c r="D557" s="89">
        <v>4.908443540183112E-2</v>
      </c>
      <c r="E557" s="89">
        <v>1.2461059190031154E-2</v>
      </c>
      <c r="F557" s="89">
        <v>8.8399357095584972E-3</v>
      </c>
    </row>
    <row r="558" spans="1:6" x14ac:dyDescent="0.3">
      <c r="A558" s="88">
        <v>44272</v>
      </c>
      <c r="B558" s="89">
        <v>-8.4797092671108354E-3</v>
      </c>
      <c r="C558" s="89">
        <v>1.4099589505622151E-2</v>
      </c>
      <c r="D558" s="89">
        <v>1.7696969696969621E-2</v>
      </c>
      <c r="E558" s="89">
        <v>6.9743589743589407E-3</v>
      </c>
      <c r="F558" s="89">
        <v>-4.4749543132935853E-3</v>
      </c>
    </row>
    <row r="559" spans="1:6" x14ac:dyDescent="0.3">
      <c r="A559" s="88">
        <v>44273</v>
      </c>
      <c r="B559" s="89">
        <v>-2.7489309712889209E-3</v>
      </c>
      <c r="C559" s="89">
        <v>-3.3438929954243061E-3</v>
      </c>
      <c r="D559" s="89">
        <v>3.739876131491187E-2</v>
      </c>
      <c r="E559" s="89">
        <v>-4.4815644734161886E-3</v>
      </c>
      <c r="F559" s="89">
        <v>3.9537784472004657E-3</v>
      </c>
    </row>
    <row r="560" spans="1:6" x14ac:dyDescent="0.3">
      <c r="A560" s="88">
        <v>44274</v>
      </c>
      <c r="B560" s="89">
        <v>5.2067381316998063E-3</v>
      </c>
      <c r="C560" s="89">
        <v>-1.5716051562775876E-2</v>
      </c>
      <c r="D560" s="89">
        <v>-8.7256027554533985E-3</v>
      </c>
      <c r="E560" s="89">
        <v>-3.0898301616533619E-2</v>
      </c>
      <c r="F560" s="89">
        <v>-7.5951147471810228E-3</v>
      </c>
    </row>
    <row r="561" spans="1:6" x14ac:dyDescent="0.3">
      <c r="A561" s="88">
        <v>44277</v>
      </c>
      <c r="B561" s="89">
        <v>4.8750761730651959E-2</v>
      </c>
      <c r="C561" s="89">
        <v>-1.4352350197344001E-3</v>
      </c>
      <c r="D561" s="89">
        <v>8.9182302524901585E-2</v>
      </c>
      <c r="E561" s="89">
        <v>-9.7128378378379399E-3</v>
      </c>
      <c r="F561" s="89">
        <v>1.9369316168654615E-3</v>
      </c>
    </row>
    <row r="562" spans="1:6" x14ac:dyDescent="0.3">
      <c r="A562" s="88">
        <v>44278</v>
      </c>
      <c r="B562" s="89">
        <v>2.3242300987798004E-3</v>
      </c>
      <c r="C562" s="89">
        <v>-4.3118936399568399E-3</v>
      </c>
      <c r="D562" s="89">
        <v>-7.0395576350489195E-2</v>
      </c>
      <c r="E562" s="89">
        <v>2.5586353944562212E-3</v>
      </c>
      <c r="F562" s="89">
        <v>-2.0274889784756434E-3</v>
      </c>
    </row>
    <row r="563" spans="1:6" x14ac:dyDescent="0.3">
      <c r="A563" s="88">
        <v>44279</v>
      </c>
      <c r="B563" s="89">
        <v>-1.7101449275362279E-2</v>
      </c>
      <c r="C563" s="89">
        <v>-1.4435221941538582E-3</v>
      </c>
      <c r="D563" s="89">
        <v>-3.1342942118508292E-2</v>
      </c>
      <c r="E563" s="89">
        <v>-2.1267545725223158E-3</v>
      </c>
      <c r="F563" s="89">
        <v>1.8898679454769338E-4</v>
      </c>
    </row>
    <row r="564" spans="1:6" x14ac:dyDescent="0.3">
      <c r="A564" s="88">
        <v>44280</v>
      </c>
      <c r="B564" s="89">
        <v>1.1795930404010502E-3</v>
      </c>
      <c r="C564" s="89">
        <v>3.9754246476328978E-3</v>
      </c>
      <c r="D564" s="89">
        <v>3.8497874350495877E-2</v>
      </c>
      <c r="E564" s="89">
        <v>2.9838022165389333E-3</v>
      </c>
      <c r="F564" s="89">
        <v>-7.3218545549021531E-4</v>
      </c>
    </row>
    <row r="565" spans="1:6" x14ac:dyDescent="0.3">
      <c r="A565" s="88">
        <v>44281</v>
      </c>
      <c r="B565" s="89">
        <v>2.1502209131075034E-2</v>
      </c>
      <c r="C565" s="89">
        <v>-1.2598992080634368E-3</v>
      </c>
      <c r="D565" s="89">
        <v>-1.3645667500569087E-3</v>
      </c>
      <c r="E565" s="89">
        <v>2.1249468763280266E-3</v>
      </c>
      <c r="F565" s="89">
        <v>9.0999338186631903E-3</v>
      </c>
    </row>
    <row r="566" spans="1:6" x14ac:dyDescent="0.3">
      <c r="A566" s="88">
        <v>44284</v>
      </c>
      <c r="B566" s="89">
        <v>-2.8835063437139263E-3</v>
      </c>
      <c r="C566" s="89">
        <v>0</v>
      </c>
      <c r="D566" s="89">
        <v>1.1159189250740196E-2</v>
      </c>
      <c r="E566" s="89">
        <v>2.1204410517383643E-4</v>
      </c>
      <c r="F566" s="89">
        <v>1.5927669641393363E-3</v>
      </c>
    </row>
    <row r="567" spans="1:6" x14ac:dyDescent="0.3">
      <c r="A567" s="88">
        <v>44285</v>
      </c>
      <c r="B567" s="89">
        <v>1.3302486986697337E-2</v>
      </c>
      <c r="C567" s="89">
        <v>3.3519553072625739E-2</v>
      </c>
      <c r="D567" s="89">
        <v>3.8513513513513536E-2</v>
      </c>
      <c r="E567" s="89">
        <v>4.2399830400678962E-3</v>
      </c>
      <c r="F567" s="89">
        <v>7.1092818222210979E-3</v>
      </c>
    </row>
    <row r="568" spans="1:6" x14ac:dyDescent="0.3">
      <c r="A568" s="88">
        <v>44286</v>
      </c>
      <c r="B568" s="89">
        <v>1.7979452054794454E-2</v>
      </c>
      <c r="C568" s="89">
        <v>-9.4158674803835694E-3</v>
      </c>
      <c r="D568" s="89">
        <v>-1.951854261548468E-2</v>
      </c>
      <c r="E568" s="89">
        <v>-3.5887692632468049E-3</v>
      </c>
      <c r="F568" s="89">
        <v>-2.43817485196785E-3</v>
      </c>
    </row>
    <row r="569" spans="1:6" x14ac:dyDescent="0.3">
      <c r="A569" s="88">
        <v>44287</v>
      </c>
      <c r="B569" s="89">
        <v>-1.682085786374965E-3</v>
      </c>
      <c r="C569" s="89">
        <v>6.3369125154022574E-3</v>
      </c>
      <c r="D569" s="89">
        <v>3.6717540367175325E-2</v>
      </c>
      <c r="E569" s="89">
        <v>1.3347457627118642E-2</v>
      </c>
      <c r="F569" s="89">
        <v>6.0986964618249635E-3</v>
      </c>
    </row>
    <row r="570" spans="1:6" x14ac:dyDescent="0.3">
      <c r="A570" s="88">
        <v>44292</v>
      </c>
      <c r="B570" s="89">
        <v>-9.8286998034260442E-3</v>
      </c>
      <c r="C570" s="89">
        <v>8.9207626377469096E-3</v>
      </c>
      <c r="D570" s="89">
        <v>2.922978451034787E-2</v>
      </c>
      <c r="E570" s="89">
        <v>8.1538783190466813E-3</v>
      </c>
      <c r="F570" s="89">
        <v>7.0334551848594776E-3</v>
      </c>
    </row>
    <row r="571" spans="1:6" x14ac:dyDescent="0.3">
      <c r="A571" s="88">
        <v>44293</v>
      </c>
      <c r="B571" s="89">
        <v>-5.1049347702779579E-3</v>
      </c>
      <c r="C571" s="89">
        <v>6.9348127600570562E-4</v>
      </c>
      <c r="D571" s="89">
        <v>-5.1824212271973464E-3</v>
      </c>
      <c r="E571" s="89">
        <v>-1.3479883865615938E-2</v>
      </c>
      <c r="F571" s="89">
        <v>-2.1596287276570273E-3</v>
      </c>
    </row>
    <row r="572" spans="1:6" x14ac:dyDescent="0.3">
      <c r="A572" s="88">
        <v>44294</v>
      </c>
      <c r="B572" s="89">
        <v>-1.1402508551882073E-3</v>
      </c>
      <c r="C572" s="89">
        <v>1.5419265419265379E-2</v>
      </c>
      <c r="D572" s="89">
        <v>1.6670139612418899E-3</v>
      </c>
      <c r="E572" s="89">
        <v>3.0691612360731702E-2</v>
      </c>
      <c r="F572" s="89">
        <v>5.8482225087493562E-3</v>
      </c>
    </row>
    <row r="573" spans="1:6" x14ac:dyDescent="0.3">
      <c r="A573" s="88">
        <v>44295</v>
      </c>
      <c r="B573" s="89">
        <v>-6.849315068493067E-3</v>
      </c>
      <c r="C573" s="89">
        <v>3.753625661149858E-3</v>
      </c>
      <c r="D573" s="89">
        <v>-7.489078427293518E-3</v>
      </c>
      <c r="E573" s="89">
        <v>9.1780542524984021E-3</v>
      </c>
      <c r="F573" s="89">
        <v>8.4695325733645684E-4</v>
      </c>
    </row>
    <row r="574" spans="1:6" x14ac:dyDescent="0.3">
      <c r="A574" s="88">
        <v>44298</v>
      </c>
      <c r="B574" s="89">
        <v>1.2068965517241237E-2</v>
      </c>
      <c r="C574" s="89">
        <v>2.3797382287949875E-3</v>
      </c>
      <c r="D574" s="89">
        <v>-4.6111926220917809E-3</v>
      </c>
      <c r="E574" s="89">
        <v>-4.2441390460792316E-3</v>
      </c>
      <c r="F574" s="89">
        <v>-4.5513802804016401E-3</v>
      </c>
    </row>
    <row r="575" spans="1:6" x14ac:dyDescent="0.3">
      <c r="A575" s="88">
        <v>44299</v>
      </c>
      <c r="B575" s="89">
        <v>1.4196479273140827E-3</v>
      </c>
      <c r="C575" s="89">
        <v>8.648465321349684E-3</v>
      </c>
      <c r="D575" s="89">
        <v>2.3162771109707186E-3</v>
      </c>
      <c r="E575" s="89">
        <v>1.3192612137203241E-2</v>
      </c>
      <c r="F575" s="89">
        <v>1.171767300799538E-3</v>
      </c>
    </row>
    <row r="576" spans="1:6" x14ac:dyDescent="0.3">
      <c r="A576" s="88">
        <v>44300</v>
      </c>
      <c r="B576" s="89">
        <v>-1.2475191380776796E-2</v>
      </c>
      <c r="C576" s="89">
        <v>2.8581035642232685E-2</v>
      </c>
      <c r="D576" s="89">
        <v>-3.3613445378152034E-3</v>
      </c>
      <c r="E576" s="89">
        <v>6.6105769230768718E-3</v>
      </c>
      <c r="F576" s="89">
        <v>1.8818129661502998E-3</v>
      </c>
    </row>
    <row r="577" spans="1:6" x14ac:dyDescent="0.3">
      <c r="A577" s="88">
        <v>44301</v>
      </c>
      <c r="B577" s="89">
        <v>9.4745908699398473E-3</v>
      </c>
      <c r="C577" s="89">
        <v>8.0091533180779526E-3</v>
      </c>
      <c r="D577" s="89">
        <v>6.9561551433390684E-3</v>
      </c>
      <c r="E577" s="89">
        <v>4.4776119402984982E-3</v>
      </c>
      <c r="F577" s="89">
        <v>4.5353551549580096E-3</v>
      </c>
    </row>
    <row r="578" spans="1:6" x14ac:dyDescent="0.3">
      <c r="A578" s="88">
        <v>44302</v>
      </c>
      <c r="B578" s="89">
        <v>6.2571103526734007E-3</v>
      </c>
      <c r="C578" s="89">
        <v>2.1566401816117971E-2</v>
      </c>
      <c r="D578" s="89">
        <v>3.1609796943688463E-2</v>
      </c>
      <c r="E578" s="89">
        <v>1.6840019811787954E-2</v>
      </c>
      <c r="F578" s="89">
        <v>8.9841523201459293E-3</v>
      </c>
    </row>
    <row r="579" spans="1:6" x14ac:dyDescent="0.3">
      <c r="A579" s="88">
        <v>44305</v>
      </c>
      <c r="B579" s="89">
        <v>-9.8925946862634673E-3</v>
      </c>
      <c r="C579" s="89">
        <v>-8.095238095238131E-3</v>
      </c>
      <c r="D579" s="89">
        <v>-2.6176948051948035E-2</v>
      </c>
      <c r="E579" s="89">
        <v>-6.3321967851923677E-3</v>
      </c>
      <c r="F579" s="89">
        <v>-7.0058080408597317E-4</v>
      </c>
    </row>
    <row r="580" spans="1:6" x14ac:dyDescent="0.3">
      <c r="A580" s="88">
        <v>44306</v>
      </c>
      <c r="B580" s="89">
        <v>-1.3131601484441924E-2</v>
      </c>
      <c r="C580" s="89">
        <v>-3.1365018402944506E-2</v>
      </c>
      <c r="D580" s="89">
        <v>-3.6257553657011915E-2</v>
      </c>
      <c r="E580" s="89">
        <v>-9.8039215686274161E-3</v>
      </c>
      <c r="F580" s="89">
        <v>-1.8951558188972806E-2</v>
      </c>
    </row>
    <row r="581" spans="1:6" x14ac:dyDescent="0.3">
      <c r="A581" s="88">
        <v>44307</v>
      </c>
      <c r="B581" s="89">
        <v>2.4298524732426996E-2</v>
      </c>
      <c r="C581" s="89">
        <v>3.1885015694696962E-2</v>
      </c>
      <c r="D581" s="89">
        <v>-5.6216216216215783E-3</v>
      </c>
      <c r="E581" s="89">
        <v>1.6336633663366351E-2</v>
      </c>
      <c r="F581" s="89">
        <v>6.5467957584139577E-3</v>
      </c>
    </row>
    <row r="582" spans="1:6" x14ac:dyDescent="0.3">
      <c r="A582" s="88">
        <v>44308</v>
      </c>
      <c r="B582" s="89">
        <v>4.8009036995197985E-3</v>
      </c>
      <c r="C582" s="89">
        <v>1.1847582452769735E-2</v>
      </c>
      <c r="D582" s="89">
        <v>1.0654490106544789E-2</v>
      </c>
      <c r="E582" s="89">
        <v>2.0457866536775393E-2</v>
      </c>
      <c r="F582" s="89">
        <v>6.8477464272627547E-3</v>
      </c>
    </row>
    <row r="583" spans="1:6" x14ac:dyDescent="0.3">
      <c r="A583" s="88">
        <v>44309</v>
      </c>
      <c r="B583" s="89">
        <v>5.6211354693647131E-4</v>
      </c>
      <c r="C583" s="89">
        <v>-6.1708860759493315E-3</v>
      </c>
      <c r="D583" s="89">
        <v>-3.8726333907056739E-3</v>
      </c>
      <c r="E583" s="89">
        <v>2.3866348448686736E-3</v>
      </c>
      <c r="F583" s="89">
        <v>-1.3420376225461751E-3</v>
      </c>
    </row>
    <row r="584" spans="1:6" x14ac:dyDescent="0.3">
      <c r="A584" s="88">
        <v>44312</v>
      </c>
      <c r="B584" s="89">
        <v>7.5842696629213613E-3</v>
      </c>
      <c r="C584" s="89">
        <v>-3.6618372870563095E-3</v>
      </c>
      <c r="D584" s="89">
        <v>-5.8315334773217289E-3</v>
      </c>
      <c r="E584" s="89">
        <v>-3.8095238095238182E-3</v>
      </c>
      <c r="F584" s="89">
        <v>2.6421282798833093E-3</v>
      </c>
    </row>
    <row r="585" spans="1:6" x14ac:dyDescent="0.3">
      <c r="A585" s="88">
        <v>44313</v>
      </c>
      <c r="B585" s="89">
        <v>7.5271814887092336E-3</v>
      </c>
      <c r="C585" s="89">
        <v>1.1025886864813185E-2</v>
      </c>
      <c r="D585" s="89">
        <v>-1.0210732131218746E-2</v>
      </c>
      <c r="E585" s="89">
        <v>4.7801147227533036E-3</v>
      </c>
      <c r="F585" s="89">
        <v>-7.9509313948197618E-4</v>
      </c>
    </row>
    <row r="586" spans="1:6" x14ac:dyDescent="0.3">
      <c r="A586" s="88">
        <v>44314</v>
      </c>
      <c r="B586" s="89">
        <v>-4.9806308799112964E-3</v>
      </c>
      <c r="C586" s="89">
        <v>7.9026394815868495E-4</v>
      </c>
      <c r="D586" s="89">
        <v>-1.7998244073748906E-2</v>
      </c>
      <c r="E586" s="89">
        <v>-4.757373929591413E-4</v>
      </c>
      <c r="F586" s="89">
        <v>1.5914516312377669E-4</v>
      </c>
    </row>
    <row r="587" spans="1:6" x14ac:dyDescent="0.3">
      <c r="A587" s="88">
        <v>44315</v>
      </c>
      <c r="B587" s="89">
        <v>-6.6740823136819394E-3</v>
      </c>
      <c r="C587" s="89">
        <v>3.948199620972836E-3</v>
      </c>
      <c r="D587" s="89">
        <v>-2.6821636119803371E-2</v>
      </c>
      <c r="E587" s="89">
        <v>5.2356020942407877E-3</v>
      </c>
      <c r="F587" s="89">
        <v>-2.6141116566649257E-3</v>
      </c>
    </row>
    <row r="588" spans="1:6" x14ac:dyDescent="0.3">
      <c r="A588" s="88">
        <v>44316</v>
      </c>
      <c r="B588" s="89">
        <v>-2.5195968645016498E-3</v>
      </c>
      <c r="C588" s="89">
        <v>-1.4944156048450527E-2</v>
      </c>
      <c r="D588" s="89">
        <v>5.7418465778594401E-3</v>
      </c>
      <c r="E588" s="89">
        <v>-1.1363636363636354E-2</v>
      </c>
      <c r="F588" s="89">
        <v>-3.1451557763748561E-3</v>
      </c>
    </row>
    <row r="589" spans="1:6" x14ac:dyDescent="0.3">
      <c r="A589" s="88">
        <v>44319</v>
      </c>
      <c r="B589" s="89">
        <v>2.5540275049115824E-2</v>
      </c>
      <c r="C589" s="89">
        <v>7.0265091025231187E-3</v>
      </c>
      <c r="D589" s="89">
        <v>1.7812285910025146E-2</v>
      </c>
      <c r="E589" s="89">
        <v>1.0536398467432928E-2</v>
      </c>
      <c r="F589" s="89">
        <v>5.7843114840303378E-3</v>
      </c>
    </row>
    <row r="590" spans="1:6" x14ac:dyDescent="0.3">
      <c r="A590" s="88">
        <v>44320</v>
      </c>
      <c r="B590" s="89">
        <v>-8.0186097427476621E-2</v>
      </c>
      <c r="C590" s="89">
        <v>-1.8553758325404446E-2</v>
      </c>
      <c r="D590" s="89">
        <v>-4.6219430109939473E-2</v>
      </c>
      <c r="E590" s="89">
        <v>-6.1611374407583019E-3</v>
      </c>
      <c r="F590" s="89">
        <v>-1.4252591380251043E-2</v>
      </c>
    </row>
    <row r="591" spans="1:6" x14ac:dyDescent="0.3">
      <c r="A591" s="88">
        <v>44321</v>
      </c>
      <c r="B591" s="89">
        <v>1.5471585837548263E-2</v>
      </c>
      <c r="C591" s="89">
        <v>2.0843431895298074E-2</v>
      </c>
      <c r="D591" s="89">
        <v>3.3874382498235822E-2</v>
      </c>
      <c r="E591" s="89">
        <v>2.1936099189318048E-2</v>
      </c>
      <c r="F591" s="89">
        <v>1.821745647411515E-2</v>
      </c>
    </row>
    <row r="592" spans="1:6" x14ac:dyDescent="0.3">
      <c r="A592" s="88">
        <v>44322</v>
      </c>
      <c r="B592" s="89">
        <v>-2.8127746850278412E-2</v>
      </c>
      <c r="C592" s="89">
        <v>-1.0288065843621399E-2</v>
      </c>
      <c r="D592" s="89">
        <v>-9.1012514220706626E-3</v>
      </c>
      <c r="E592" s="89">
        <v>-2.799813345776947E-3</v>
      </c>
      <c r="F592" s="89">
        <v>-1.2003170648851309E-3</v>
      </c>
    </row>
    <row r="593" spans="1:6" x14ac:dyDescent="0.3">
      <c r="A593" s="88">
        <v>44323</v>
      </c>
      <c r="B593" s="89">
        <v>-2.110340669279398E-3</v>
      </c>
      <c r="C593" s="89">
        <v>9.7553174476251777E-3</v>
      </c>
      <c r="D593" s="89">
        <v>4.5924225028703292E-3</v>
      </c>
      <c r="E593" s="89">
        <v>4.2115114646701368E-3</v>
      </c>
      <c r="F593" s="89">
        <v>8.8658110743277518E-3</v>
      </c>
    </row>
    <row r="594" spans="1:6" x14ac:dyDescent="0.3">
      <c r="A594" s="88">
        <v>44326</v>
      </c>
      <c r="B594" s="89">
        <v>-1.5105740181269312E-3</v>
      </c>
      <c r="C594" s="89">
        <v>-1.0136205258156441E-2</v>
      </c>
      <c r="D594" s="89">
        <v>2.5142857142857011E-3</v>
      </c>
      <c r="E594" s="89">
        <v>-1.2581547064305698E-2</v>
      </c>
      <c r="F594" s="89">
        <v>1.0338704964825468E-3</v>
      </c>
    </row>
    <row r="595" spans="1:6" x14ac:dyDescent="0.3">
      <c r="A595" s="88">
        <v>44327</v>
      </c>
      <c r="B595" s="89">
        <v>-1.6641452344931973E-2</v>
      </c>
      <c r="C595" s="89">
        <v>-2.0320000000000074E-2</v>
      </c>
      <c r="D595" s="89">
        <v>-3.7163702690378539E-2</v>
      </c>
      <c r="E595" s="89">
        <v>-9.9103350637093079E-3</v>
      </c>
      <c r="F595" s="89">
        <v>-1.971306046386307E-2</v>
      </c>
    </row>
    <row r="596" spans="1:6" x14ac:dyDescent="0.3">
      <c r="A596" s="88">
        <v>44328</v>
      </c>
      <c r="B596" s="89">
        <v>7.3846153846153229E-3</v>
      </c>
      <c r="C596" s="89">
        <v>-3.4296913277803514E-3</v>
      </c>
      <c r="D596" s="89">
        <v>-6.3935590812217863E-3</v>
      </c>
      <c r="E596" s="89">
        <v>-5.7197330791229906E-3</v>
      </c>
      <c r="F596" s="89">
        <v>3.0232930991044484E-3</v>
      </c>
    </row>
    <row r="597" spans="1:6" x14ac:dyDescent="0.3">
      <c r="A597" s="88">
        <v>44329</v>
      </c>
      <c r="B597" s="89">
        <v>-5.8032987171654504E-3</v>
      </c>
      <c r="C597" s="89">
        <v>9.5050803015404028E-3</v>
      </c>
      <c r="D597" s="89">
        <v>-2.3832221163012732E-3</v>
      </c>
      <c r="E597" s="89">
        <v>1.1984659635666306E-2</v>
      </c>
      <c r="F597" s="89">
        <v>-1.3929166761811559E-3</v>
      </c>
    </row>
    <row r="598" spans="1:6" x14ac:dyDescent="0.3">
      <c r="A598" s="88">
        <v>44330</v>
      </c>
      <c r="B598" s="89">
        <v>3.0721966205837781E-3</v>
      </c>
      <c r="C598" s="89">
        <v>1.9642857142857181E-2</v>
      </c>
      <c r="D598" s="89">
        <v>2.2216913521261341E-2</v>
      </c>
      <c r="E598" s="89">
        <v>1.1842728564661398E-2</v>
      </c>
      <c r="F598" s="89">
        <v>1.1913472971736897E-2</v>
      </c>
    </row>
    <row r="599" spans="1:6" x14ac:dyDescent="0.3">
      <c r="A599" s="88">
        <v>44333</v>
      </c>
      <c r="B599" s="89">
        <v>1.2251148545176171E-2</v>
      </c>
      <c r="C599" s="89">
        <v>-6.5276229899697861E-3</v>
      </c>
      <c r="D599" s="89">
        <v>1.8695956999298503E-3</v>
      </c>
      <c r="E599" s="89">
        <v>-2.3408239700374311E-3</v>
      </c>
      <c r="F599" s="89">
        <v>-5.4233611280580358E-4</v>
      </c>
    </row>
    <row r="600" spans="1:6" x14ac:dyDescent="0.3">
      <c r="A600" s="88">
        <v>44334</v>
      </c>
      <c r="B600" s="89">
        <v>1.482602118003018E-2</v>
      </c>
      <c r="C600" s="89">
        <v>-1.6025641025641025E-3</v>
      </c>
      <c r="D600" s="89">
        <v>-4.6652670865397766E-4</v>
      </c>
      <c r="E600" s="89">
        <v>-4.2233693101829672E-3</v>
      </c>
      <c r="F600" s="89">
        <v>1.6957200027131519E-3</v>
      </c>
    </row>
    <row r="601" spans="1:6" x14ac:dyDescent="0.3">
      <c r="A601" s="88">
        <v>44335</v>
      </c>
      <c r="B601" s="89">
        <v>-1.0137149672033274E-2</v>
      </c>
      <c r="C601" s="89">
        <v>-6.2600321027286958E-3</v>
      </c>
      <c r="D601" s="89">
        <v>-2.7071178529755043E-2</v>
      </c>
      <c r="E601" s="89">
        <v>-4.241281809613584E-3</v>
      </c>
      <c r="F601" s="89">
        <v>-1.5122788010112055E-2</v>
      </c>
    </row>
    <row r="602" spans="1:6" x14ac:dyDescent="0.3">
      <c r="A602" s="88">
        <v>44336</v>
      </c>
      <c r="B602" s="89">
        <v>2.2590361445783191E-2</v>
      </c>
      <c r="C602" s="89">
        <v>1.5829429817476908E-2</v>
      </c>
      <c r="D602" s="89">
        <v>1.6790597265531372E-2</v>
      </c>
      <c r="E602" s="89">
        <v>9.9384761003313837E-3</v>
      </c>
      <c r="F602" s="89">
        <v>1.2742356877664212E-2</v>
      </c>
    </row>
    <row r="603" spans="1:6" x14ac:dyDescent="0.3">
      <c r="A603" s="88">
        <v>44337</v>
      </c>
      <c r="B603" s="89">
        <v>2.0029455081001402E-2</v>
      </c>
      <c r="C603" s="89">
        <v>4.2932103673080707E-3</v>
      </c>
      <c r="D603" s="89">
        <v>1.4154281670205271E-2</v>
      </c>
      <c r="E603" s="89">
        <v>1.4058106841611906E-2</v>
      </c>
      <c r="F603" s="89">
        <v>5.7479067662367517E-3</v>
      </c>
    </row>
    <row r="604" spans="1:6" x14ac:dyDescent="0.3">
      <c r="A604" s="88">
        <v>44341</v>
      </c>
      <c r="B604" s="89">
        <v>6.0641062662429857E-3</v>
      </c>
      <c r="C604" s="89">
        <v>1.2824572514249561E-2</v>
      </c>
      <c r="D604" s="89">
        <v>1.1863224005582648E-2</v>
      </c>
      <c r="E604" s="89">
        <v>3.0036968576709899E-2</v>
      </c>
      <c r="F604" s="89">
        <v>1.7100171001709812E-3</v>
      </c>
    </row>
    <row r="605" spans="1:6" x14ac:dyDescent="0.3">
      <c r="A605" s="88">
        <v>44342</v>
      </c>
      <c r="B605" s="89">
        <v>-2.8702640642930266E-4</v>
      </c>
      <c r="C605" s="89">
        <v>1.4069094888228501E-3</v>
      </c>
      <c r="D605" s="89">
        <v>8.5057471264367232E-3</v>
      </c>
      <c r="E605" s="89">
        <v>1.0318528488111323E-2</v>
      </c>
      <c r="F605" s="89">
        <v>4.4923629829377031E-5</v>
      </c>
    </row>
    <row r="606" spans="1:6" x14ac:dyDescent="0.3">
      <c r="A606" s="88">
        <v>44343</v>
      </c>
      <c r="B606" s="89">
        <v>-5.4550674705714508E-3</v>
      </c>
      <c r="C606" s="89">
        <v>1.2176084920387065E-2</v>
      </c>
      <c r="D606" s="89">
        <v>3.077273763391843E-2</v>
      </c>
      <c r="E606" s="89">
        <v>1.243339253996445E-2</v>
      </c>
      <c r="F606" s="89">
        <v>2.7402183190332204E-3</v>
      </c>
    </row>
    <row r="607" spans="1:6" x14ac:dyDescent="0.3">
      <c r="A607" s="88">
        <v>44344</v>
      </c>
      <c r="B607" s="89">
        <v>-5.7736720554268928E-4</v>
      </c>
      <c r="C607" s="89">
        <v>1.141270820481181E-2</v>
      </c>
      <c r="D607" s="89">
        <v>1.0172490048651058E-2</v>
      </c>
      <c r="E607" s="89">
        <v>3.5087719298245723E-3</v>
      </c>
      <c r="F607" s="89">
        <v>5.6894543499686869E-3</v>
      </c>
    </row>
    <row r="608" spans="1:6" x14ac:dyDescent="0.3">
      <c r="A608" s="88">
        <v>44347</v>
      </c>
      <c r="B608" s="89">
        <v>-8.6655112651645716E-4</v>
      </c>
      <c r="C608" s="89">
        <v>-5.7944495272948381E-3</v>
      </c>
      <c r="D608" s="89">
        <v>1.2478108581436083E-2</v>
      </c>
      <c r="E608" s="89">
        <v>7.4300699300700046E-3</v>
      </c>
      <c r="F608" s="89">
        <v>-4.9445409595082791E-3</v>
      </c>
    </row>
    <row r="609" spans="1:6" x14ac:dyDescent="0.3">
      <c r="A609" s="88">
        <v>44348</v>
      </c>
      <c r="B609" s="89">
        <v>2.6019080659152038E-3</v>
      </c>
      <c r="C609" s="89">
        <v>7.8220858895705868E-3</v>
      </c>
      <c r="D609" s="89">
        <v>4.9513513513513498E-2</v>
      </c>
      <c r="E609" s="89">
        <v>-2.1691973969630851E-3</v>
      </c>
      <c r="F609" s="89">
        <v>7.4760497806429221E-3</v>
      </c>
    </row>
    <row r="610" spans="1:6" x14ac:dyDescent="0.3">
      <c r="A610" s="88">
        <v>44349</v>
      </c>
      <c r="B610" s="89">
        <v>5.4786620530564711E-3</v>
      </c>
      <c r="C610" s="89">
        <v>5.9351696849794201E-3</v>
      </c>
      <c r="D610" s="89">
        <v>1.3185002060156584E-2</v>
      </c>
      <c r="E610" s="89">
        <v>4.3478260869564966E-3</v>
      </c>
      <c r="F610" s="89">
        <v>2.7549433459230221E-3</v>
      </c>
    </row>
    <row r="611" spans="1:6" x14ac:dyDescent="0.3">
      <c r="A611" s="88">
        <v>44350</v>
      </c>
      <c r="B611" s="89">
        <v>2.0361342127903637E-2</v>
      </c>
      <c r="C611" s="89">
        <v>-1.0136157337367694E-2</v>
      </c>
      <c r="D611" s="89">
        <v>7.7267181781212396E-3</v>
      </c>
      <c r="E611" s="89">
        <v>0</v>
      </c>
      <c r="F611" s="89">
        <v>-1.218593521513614E-3</v>
      </c>
    </row>
    <row r="612" spans="1:6" x14ac:dyDescent="0.3">
      <c r="A612" s="88">
        <v>44351</v>
      </c>
      <c r="B612" s="89">
        <v>5.9021922428330598E-3</v>
      </c>
      <c r="C612" s="89">
        <v>-4.7378878190431134E-3</v>
      </c>
      <c r="D612" s="89">
        <v>6.2550443906375132E-3</v>
      </c>
      <c r="E612" s="89">
        <v>3.0303030303029388E-3</v>
      </c>
      <c r="F612" s="89">
        <v>3.9486235275848457E-3</v>
      </c>
    </row>
    <row r="613" spans="1:6" x14ac:dyDescent="0.3">
      <c r="A613" s="88">
        <v>44354</v>
      </c>
      <c r="B613" s="89">
        <v>7.5440067057839233E-3</v>
      </c>
      <c r="C613" s="89">
        <v>9.3673218673217262E-3</v>
      </c>
      <c r="D613" s="89">
        <v>1.4638058953278604E-2</v>
      </c>
      <c r="E613" s="89">
        <v>8.2002589555458805E-3</v>
      </c>
      <c r="F613" s="89">
        <v>2.1875069050091901E-3</v>
      </c>
    </row>
    <row r="614" spans="1:6" x14ac:dyDescent="0.3">
      <c r="A614" s="88">
        <v>44355</v>
      </c>
      <c r="B614" s="89">
        <v>-4.1597337770382659E-3</v>
      </c>
      <c r="C614" s="89">
        <v>3.6513007759015536E-3</v>
      </c>
      <c r="D614" s="89">
        <v>-3.7944664031620584E-2</v>
      </c>
      <c r="E614" s="89">
        <v>1.1986301369863117E-2</v>
      </c>
      <c r="F614" s="89">
        <v>9.921509833318385E-4</v>
      </c>
    </row>
    <row r="615" spans="1:6" x14ac:dyDescent="0.3">
      <c r="A615" s="88">
        <v>44356</v>
      </c>
      <c r="B615" s="89">
        <v>-2.6455026455026398E-2</v>
      </c>
      <c r="C615" s="89">
        <v>4.2443534940123607E-3</v>
      </c>
      <c r="D615" s="89">
        <v>-1.8488085456038683E-3</v>
      </c>
      <c r="E615" s="89">
        <v>9.3062605752960437E-3</v>
      </c>
      <c r="F615" s="89">
        <v>9.4711570229732132E-4</v>
      </c>
    </row>
    <row r="616" spans="1:6" x14ac:dyDescent="0.3">
      <c r="A616" s="88">
        <v>44357</v>
      </c>
      <c r="B616" s="89">
        <v>-5.1487414187643132E-3</v>
      </c>
      <c r="C616" s="89">
        <v>-7.245283018867856E-3</v>
      </c>
      <c r="D616" s="89">
        <v>-3.0870549495782191E-3</v>
      </c>
      <c r="E616" s="89">
        <v>-7.5440067057837012E-3</v>
      </c>
      <c r="F616" s="89">
        <v>2.640612622128434E-4</v>
      </c>
    </row>
    <row r="617" spans="1:6" x14ac:dyDescent="0.3">
      <c r="A617" s="88">
        <v>44358</v>
      </c>
      <c r="B617" s="89">
        <v>5.7504312823453141E-4</v>
      </c>
      <c r="C617" s="89">
        <v>1.5812680553443783E-2</v>
      </c>
      <c r="D617" s="89">
        <v>1.5895953757225498E-2</v>
      </c>
      <c r="E617" s="89">
        <v>1.1402027027026973E-2</v>
      </c>
      <c r="F617" s="89">
        <v>6.4897923266455226E-3</v>
      </c>
    </row>
    <row r="618" spans="1:6" x14ac:dyDescent="0.3">
      <c r="A618" s="88">
        <v>44361</v>
      </c>
      <c r="B618" s="89">
        <v>-3.3045977011494254E-2</v>
      </c>
      <c r="C618" s="89">
        <v>6.7355186349348896E-3</v>
      </c>
      <c r="D618" s="89">
        <v>-1.2395854501117647E-2</v>
      </c>
      <c r="E618" s="89">
        <v>-1.2526096033402823E-3</v>
      </c>
      <c r="F618" s="89">
        <v>1.7704531048501721E-3</v>
      </c>
    </row>
    <row r="619" spans="1:6" x14ac:dyDescent="0.3">
      <c r="A619" s="88">
        <v>44362</v>
      </c>
      <c r="B619" s="89">
        <v>-2.3774145616641817E-3</v>
      </c>
      <c r="C619" s="89">
        <v>7.7311923877489315E-3</v>
      </c>
      <c r="D619" s="89">
        <v>-1.7283950617284022E-2</v>
      </c>
      <c r="E619" s="89">
        <v>5.8528428093644891E-3</v>
      </c>
      <c r="F619" s="89">
        <v>1.0691220108221529E-3</v>
      </c>
    </row>
    <row r="620" spans="1:6" x14ac:dyDescent="0.3">
      <c r="A620" s="88">
        <v>44363</v>
      </c>
      <c r="B620" s="89">
        <v>-8.6386654751264835E-3</v>
      </c>
      <c r="C620" s="89">
        <v>6.639126586013574E-3</v>
      </c>
      <c r="D620" s="89">
        <v>-1.0050251256281341E-2</v>
      </c>
      <c r="E620" s="89">
        <v>8.3125519534488213E-4</v>
      </c>
      <c r="F620" s="89">
        <v>2.2885290207275591E-3</v>
      </c>
    </row>
    <row r="621" spans="1:6" x14ac:dyDescent="0.3">
      <c r="A621" s="88">
        <v>44364</v>
      </c>
      <c r="B621" s="89">
        <v>1.9230769230769162E-2</v>
      </c>
      <c r="C621" s="89">
        <v>7.328154770628756E-3</v>
      </c>
      <c r="D621" s="89">
        <v>4.6531302876480296E-3</v>
      </c>
      <c r="E621" s="89">
        <v>4.1528239202657247E-3</v>
      </c>
      <c r="F621" s="89">
        <v>-1.1525246814248456E-3</v>
      </c>
    </row>
    <row r="622" spans="1:6" x14ac:dyDescent="0.3">
      <c r="A622" s="88">
        <v>44365</v>
      </c>
      <c r="B622" s="89">
        <v>-2.9481132075471761E-3</v>
      </c>
      <c r="C622" s="89">
        <v>-9.0208060526697689E-3</v>
      </c>
      <c r="D622" s="89">
        <v>-3.0105263157894732E-2</v>
      </c>
      <c r="E622" s="89">
        <v>3.3085194375517268E-3</v>
      </c>
      <c r="F622" s="89">
        <v>-1.584917161953274E-2</v>
      </c>
    </row>
    <row r="623" spans="1:6" x14ac:dyDescent="0.3">
      <c r="A623" s="88">
        <v>44368</v>
      </c>
      <c r="B623" s="89">
        <v>8.5748078060319255E-3</v>
      </c>
      <c r="C623" s="89">
        <v>-1.4682131845543973E-3</v>
      </c>
      <c r="D623" s="89">
        <v>3.6032125027132551E-2</v>
      </c>
      <c r="E623" s="89">
        <v>1.0305028854080689E-2</v>
      </c>
      <c r="F623" s="89">
        <v>7.0346200641522106E-3</v>
      </c>
    </row>
    <row r="624" spans="1:6" x14ac:dyDescent="0.3">
      <c r="A624" s="88">
        <v>44369</v>
      </c>
      <c r="B624" s="89">
        <v>-1.0847258868367127E-2</v>
      </c>
      <c r="C624" s="89">
        <v>1.6174092045287791E-3</v>
      </c>
      <c r="D624" s="89">
        <v>-1.340875759480397E-2</v>
      </c>
      <c r="E624" s="89">
        <v>-2.039983680130586E-3</v>
      </c>
      <c r="F624" s="89">
        <v>2.6140632207894859E-3</v>
      </c>
    </row>
    <row r="625" spans="1:6" x14ac:dyDescent="0.3">
      <c r="A625" s="88">
        <v>44370</v>
      </c>
      <c r="B625" s="89">
        <v>-8.2987551867218512E-3</v>
      </c>
      <c r="C625" s="89">
        <v>-1.7762771579565503E-2</v>
      </c>
      <c r="D625" s="89">
        <v>1.2741558717348728E-3</v>
      </c>
      <c r="E625" s="89">
        <v>-1.4717906786590351E-2</v>
      </c>
      <c r="F625" s="89">
        <v>-7.2740020156872908E-3</v>
      </c>
    </row>
    <row r="626" spans="1:6" x14ac:dyDescent="0.3">
      <c r="A626" s="88">
        <v>44371</v>
      </c>
      <c r="B626" s="89">
        <v>1.464435146443499E-2</v>
      </c>
      <c r="C626" s="89">
        <v>6.1276341354058027E-3</v>
      </c>
      <c r="D626" s="89">
        <v>2.5238600212089179E-2</v>
      </c>
      <c r="E626" s="89">
        <v>1.9502074688796611E-2</v>
      </c>
      <c r="F626" s="89">
        <v>8.6956521739130384E-3</v>
      </c>
    </row>
    <row r="627" spans="1:6" x14ac:dyDescent="0.3">
      <c r="A627" s="88">
        <v>44372</v>
      </c>
      <c r="B627" s="89">
        <v>4.1237113402061709E-3</v>
      </c>
      <c r="C627" s="89">
        <v>5.9417706476526627E-4</v>
      </c>
      <c r="D627" s="89">
        <v>-1.4687629292511394E-2</v>
      </c>
      <c r="E627" s="89">
        <v>-1.2210012210012167E-3</v>
      </c>
      <c r="F627" s="89">
        <v>1.2909154559775401E-3</v>
      </c>
    </row>
    <row r="628" spans="1:6" x14ac:dyDescent="0.3">
      <c r="A628" s="88">
        <v>44375</v>
      </c>
      <c r="B628" s="89">
        <v>6.7468465825755164E-3</v>
      </c>
      <c r="C628" s="89">
        <v>-8.9073634204275536E-3</v>
      </c>
      <c r="D628" s="89">
        <v>-1.322695779970612E-2</v>
      </c>
      <c r="E628" s="89">
        <v>-4.4824775876121103E-3</v>
      </c>
      <c r="F628" s="89">
        <v>-5.8781111378187574E-3</v>
      </c>
    </row>
    <row r="629" spans="1:6" x14ac:dyDescent="0.3">
      <c r="A629" s="88">
        <v>44376</v>
      </c>
      <c r="B629" s="89">
        <v>1.1072261072261114E-2</v>
      </c>
      <c r="C629" s="89">
        <v>9.5865787896943933E-3</v>
      </c>
      <c r="D629" s="89">
        <v>3.4042553191488637E-3</v>
      </c>
      <c r="E629" s="89">
        <v>8.1866557511256488E-3</v>
      </c>
      <c r="F629" s="89">
        <v>3.1432716402163075E-3</v>
      </c>
    </row>
    <row r="630" spans="1:6" x14ac:dyDescent="0.3">
      <c r="A630" s="88">
        <v>44377</v>
      </c>
      <c r="B630" s="89">
        <v>2.8818443804035088E-3</v>
      </c>
      <c r="C630" s="89">
        <v>-1.8842729970326478E-2</v>
      </c>
      <c r="D630" s="89">
        <v>-4.1984732824427419E-2</v>
      </c>
      <c r="E630" s="89">
        <v>-2.4360535931789995E-3</v>
      </c>
      <c r="F630" s="89">
        <v>-7.7349519030611774E-3</v>
      </c>
    </row>
    <row r="631" spans="1:6" x14ac:dyDescent="0.3">
      <c r="A631" s="88">
        <v>44378</v>
      </c>
      <c r="B631" s="89">
        <v>-1.3218390804597746E-2</v>
      </c>
      <c r="C631" s="89">
        <v>3.9316497807349504E-3</v>
      </c>
      <c r="D631" s="89">
        <v>1.1509517485613172E-2</v>
      </c>
      <c r="E631" s="89">
        <v>-6.9190069190069314E-3</v>
      </c>
      <c r="F631" s="89">
        <v>6.1611165091423475E-3</v>
      </c>
    </row>
    <row r="632" spans="1:6" x14ac:dyDescent="0.3">
      <c r="A632" s="88">
        <v>44379</v>
      </c>
      <c r="B632" s="89">
        <v>1.3104251601630645E-2</v>
      </c>
      <c r="C632" s="89">
        <v>-7.5312547070341916E-4</v>
      </c>
      <c r="D632" s="89">
        <v>4.3763676148787789E-4</v>
      </c>
      <c r="E632" s="89">
        <v>-1.6393442622950616E-3</v>
      </c>
      <c r="F632" s="89">
        <v>2.5898206878388315E-3</v>
      </c>
    </row>
    <row r="633" spans="1:6" x14ac:dyDescent="0.3">
      <c r="A633" s="88">
        <v>44382</v>
      </c>
      <c r="B633" s="89">
        <v>-4.8864616269042038E-3</v>
      </c>
      <c r="C633" s="89">
        <v>-4.0699427193245886E-3</v>
      </c>
      <c r="D633" s="89">
        <v>8.748906386701476E-4</v>
      </c>
      <c r="E633" s="89">
        <v>1.6420361247948545E-3</v>
      </c>
      <c r="F633" s="89">
        <v>3.3930955977321234E-3</v>
      </c>
    </row>
    <row r="634" spans="1:6" x14ac:dyDescent="0.3">
      <c r="A634" s="88">
        <v>44383</v>
      </c>
      <c r="B634" s="89">
        <v>7.5101097631427027E-3</v>
      </c>
      <c r="C634" s="89">
        <v>-7.4163765703043599E-3</v>
      </c>
      <c r="D634" s="89">
        <v>-2.6879370629370562E-2</v>
      </c>
      <c r="E634" s="89">
        <v>3.2786885245901232E-3</v>
      </c>
      <c r="F634" s="89">
        <v>-5.192425167990216E-3</v>
      </c>
    </row>
    <row r="635" spans="1:6" x14ac:dyDescent="0.3">
      <c r="A635" s="88">
        <v>44384</v>
      </c>
      <c r="B635" s="89">
        <v>2.5802752293577758E-3</v>
      </c>
      <c r="C635" s="89">
        <v>7.0143336383043965E-3</v>
      </c>
      <c r="D635" s="89">
        <v>1.2800359308331469E-2</v>
      </c>
      <c r="E635" s="89">
        <v>1.1029411764705843E-2</v>
      </c>
      <c r="F635" s="89">
        <v>7.7854291854904919E-3</v>
      </c>
    </row>
    <row r="636" spans="1:6" x14ac:dyDescent="0.3">
      <c r="A636" s="88">
        <v>44385</v>
      </c>
      <c r="B636" s="89">
        <v>-6.5770660566200068E-3</v>
      </c>
      <c r="C636" s="89">
        <v>-3.2101756511205226E-2</v>
      </c>
      <c r="D636" s="89">
        <v>-2.9268292682926834E-2</v>
      </c>
      <c r="E636" s="89">
        <v>-2.6666666666666616E-2</v>
      </c>
      <c r="F636" s="89">
        <v>-1.7235000979261332E-2</v>
      </c>
    </row>
    <row r="637" spans="1:6" x14ac:dyDescent="0.3">
      <c r="A637" s="88">
        <v>44386</v>
      </c>
      <c r="B637" s="89">
        <v>1.3241220495106676E-2</v>
      </c>
      <c r="C637" s="89">
        <v>3.6295369211514286E-2</v>
      </c>
      <c r="D637" s="89">
        <v>6.0986751941525849E-2</v>
      </c>
      <c r="E637" s="89">
        <v>2.5736820257368231E-2</v>
      </c>
      <c r="F637" s="89">
        <v>1.3418657691370878E-2</v>
      </c>
    </row>
    <row r="638" spans="1:6" x14ac:dyDescent="0.3">
      <c r="A638" s="88">
        <v>44389</v>
      </c>
      <c r="B638" s="89">
        <v>7.3863636363638019E-3</v>
      </c>
      <c r="C638" s="89">
        <v>5.4347826086956867E-3</v>
      </c>
      <c r="D638" s="89">
        <v>1.7222820236813718E-2</v>
      </c>
      <c r="E638" s="89">
        <v>1.3354917037636582E-2</v>
      </c>
      <c r="F638" s="89">
        <v>6.904538204383001E-3</v>
      </c>
    </row>
    <row r="639" spans="1:6" x14ac:dyDescent="0.3">
      <c r="A639" s="88">
        <v>44390</v>
      </c>
      <c r="B639" s="89">
        <v>-2.8200789622112588E-4</v>
      </c>
      <c r="C639" s="89">
        <v>7.0570570570571249E-3</v>
      </c>
      <c r="D639" s="89">
        <v>-1.1640211640211579E-2</v>
      </c>
      <c r="E639" s="89">
        <v>1.1581469648562326E-2</v>
      </c>
      <c r="F639" s="89">
        <v>2.8209968969033149E-4</v>
      </c>
    </row>
    <row r="640" spans="1:6" x14ac:dyDescent="0.3">
      <c r="A640" s="88">
        <v>44391</v>
      </c>
      <c r="B640" s="89">
        <v>3.6671368124119308E-3</v>
      </c>
      <c r="C640" s="89">
        <v>1.3418816162218238E-3</v>
      </c>
      <c r="D640" s="89">
        <v>-4.282655246253346E-4</v>
      </c>
      <c r="E640" s="89">
        <v>2.3687327279904302E-3</v>
      </c>
      <c r="F640" s="89">
        <v>-8.6775425199578544E-4</v>
      </c>
    </row>
    <row r="641" spans="1:6" x14ac:dyDescent="0.3">
      <c r="A641" s="88">
        <v>44392</v>
      </c>
      <c r="B641" s="89">
        <v>-2.360876897133235E-2</v>
      </c>
      <c r="C641" s="89">
        <v>-1.250744490768311E-2</v>
      </c>
      <c r="D641" s="89">
        <v>-1.6495287060839827E-2</v>
      </c>
      <c r="E641" s="89">
        <v>-3.9385584875939461E-4</v>
      </c>
      <c r="F641" s="89">
        <v>-9.4667361472989698E-3</v>
      </c>
    </row>
    <row r="642" spans="1:6" x14ac:dyDescent="0.3">
      <c r="A642" s="88">
        <v>44393</v>
      </c>
      <c r="B642" s="89">
        <v>1.2377662636730014E-2</v>
      </c>
      <c r="C642" s="89">
        <v>-1.3419782870928966E-2</v>
      </c>
      <c r="D642" s="89">
        <v>-1.132650838597247E-2</v>
      </c>
      <c r="E642" s="89">
        <v>-1.4972419227738398E-2</v>
      </c>
      <c r="F642" s="89">
        <v>-3.2003507233668996E-3</v>
      </c>
    </row>
    <row r="643" spans="1:6" x14ac:dyDescent="0.3">
      <c r="A643" s="88">
        <v>44396</v>
      </c>
      <c r="B643" s="89">
        <v>-1.3363662212112604E-2</v>
      </c>
      <c r="C643" s="89">
        <v>-2.2008253094910557E-2</v>
      </c>
      <c r="D643" s="89">
        <v>-2.6657854152897131E-2</v>
      </c>
      <c r="E643" s="89">
        <v>-1.4399999999999968E-2</v>
      </c>
      <c r="F643" s="89">
        <v>-2.2980164489598425E-2</v>
      </c>
    </row>
    <row r="644" spans="1:6" x14ac:dyDescent="0.3">
      <c r="A644" s="88">
        <v>44397</v>
      </c>
      <c r="B644" s="89">
        <v>-6.0518731988473684E-3</v>
      </c>
      <c r="C644" s="89">
        <v>8.1262697296453287E-3</v>
      </c>
      <c r="D644" s="89">
        <v>8.3748302399275117E-3</v>
      </c>
      <c r="E644" s="89">
        <v>6.4935064935065512E-3</v>
      </c>
      <c r="F644" s="89">
        <v>5.2218145805667309E-3</v>
      </c>
    </row>
    <row r="645" spans="1:6" x14ac:dyDescent="0.3">
      <c r="A645" s="88">
        <v>44398</v>
      </c>
      <c r="B645" s="89">
        <v>1.2757320962597962E-2</v>
      </c>
      <c r="C645" s="89">
        <v>2.185707642226015E-2</v>
      </c>
      <c r="D645" s="89">
        <v>2.603815937149279E-2</v>
      </c>
      <c r="E645" s="89">
        <v>1.4112903225806495E-2</v>
      </c>
      <c r="F645" s="89">
        <v>1.647970264884354E-2</v>
      </c>
    </row>
    <row r="646" spans="1:6" x14ac:dyDescent="0.3">
      <c r="A646" s="88">
        <v>44399</v>
      </c>
      <c r="B646" s="89">
        <v>1.4314342971657457E-3</v>
      </c>
      <c r="C646" s="89">
        <v>1.8203883495144595E-3</v>
      </c>
      <c r="D646" s="89">
        <v>1.750164077882264E-3</v>
      </c>
      <c r="E646" s="89">
        <v>3.5785288270377968E-3</v>
      </c>
      <c r="F646" s="89">
        <v>5.6391391501639876E-3</v>
      </c>
    </row>
    <row r="647" spans="1:6" x14ac:dyDescent="0.3">
      <c r="A647" s="88">
        <v>44400</v>
      </c>
      <c r="B647" s="89">
        <v>2.4585477415665968E-2</v>
      </c>
      <c r="C647" s="89">
        <v>2.0593579648697794E-2</v>
      </c>
      <c r="D647" s="89">
        <v>1.0045861541821377E-2</v>
      </c>
      <c r="E647" s="89">
        <v>2.0602218700475516E-2</v>
      </c>
      <c r="F647" s="89">
        <v>1.0908374038946003E-2</v>
      </c>
    </row>
    <row r="648" spans="1:6" x14ac:dyDescent="0.3">
      <c r="A648" s="88">
        <v>44403</v>
      </c>
      <c r="B648" s="89">
        <v>1.6741071428572063E-3</v>
      </c>
      <c r="C648" s="89">
        <v>-8.9020771513356484E-4</v>
      </c>
      <c r="D648" s="89">
        <v>-1.9027027027027084E-2</v>
      </c>
      <c r="E648" s="89">
        <v>-5.8229813664596453E-3</v>
      </c>
      <c r="F648" s="89">
        <v>-8.0171610582653585E-4</v>
      </c>
    </row>
    <row r="649" spans="1:6" x14ac:dyDescent="0.3">
      <c r="A649" s="88">
        <v>44404</v>
      </c>
      <c r="B649" s="89">
        <v>-8.0779944289692818E-3</v>
      </c>
      <c r="C649" s="89">
        <v>-5.6430056430055754E-3</v>
      </c>
      <c r="D649" s="89">
        <v>-1.6971567114833504E-2</v>
      </c>
      <c r="E649" s="89">
        <v>-8.1999219055056694E-3</v>
      </c>
      <c r="F649" s="89">
        <v>-5.3996617079412092E-3</v>
      </c>
    </row>
    <row r="650" spans="1:6" x14ac:dyDescent="0.3">
      <c r="A650" s="88">
        <v>44405</v>
      </c>
      <c r="B650" s="89">
        <v>7.5821398483570945E-3</v>
      </c>
      <c r="C650" s="89">
        <v>2.7777777777777811E-2</v>
      </c>
      <c r="D650" s="89">
        <v>1.1659192825112017E-2</v>
      </c>
      <c r="E650" s="89">
        <v>2.0078740157480235E-2</v>
      </c>
      <c r="F650" s="89">
        <v>6.6499509429848716E-3</v>
      </c>
    </row>
    <row r="651" spans="1:6" x14ac:dyDescent="0.3">
      <c r="A651" s="88">
        <v>44406</v>
      </c>
      <c r="B651" s="89">
        <v>8.639910813823759E-3</v>
      </c>
      <c r="C651" s="89">
        <v>-6.1028770706190718E-3</v>
      </c>
      <c r="D651" s="89">
        <v>2.2828014184397189E-2</v>
      </c>
      <c r="E651" s="89">
        <v>-6.5611732921652122E-3</v>
      </c>
      <c r="F651" s="89">
        <v>4.635044401126243E-3</v>
      </c>
    </row>
    <row r="652" spans="1:6" x14ac:dyDescent="0.3">
      <c r="A652" s="88">
        <v>44407</v>
      </c>
      <c r="B652" s="89">
        <v>1.6026526664824514E-2</v>
      </c>
      <c r="C652" s="89">
        <v>-1.4766081871345062E-2</v>
      </c>
      <c r="D652" s="89">
        <v>-1.1050920910075797E-2</v>
      </c>
      <c r="E652" s="89">
        <v>1.5540015540016494E-3</v>
      </c>
      <c r="F652" s="89">
        <v>-4.5274232493962702E-3</v>
      </c>
    </row>
    <row r="653" spans="1:6" x14ac:dyDescent="0.3">
      <c r="A653" s="88">
        <v>44410</v>
      </c>
      <c r="B653" s="89">
        <v>-1.8765297797117109E-2</v>
      </c>
      <c r="C653" s="89">
        <v>1.943908591779199E-2</v>
      </c>
      <c r="D653" s="89">
        <v>-1.7528483786152123E-3</v>
      </c>
      <c r="E653" s="89">
        <v>1.6291698991466319E-2</v>
      </c>
      <c r="F653" s="89">
        <v>5.8691038246631863E-3</v>
      </c>
    </row>
    <row r="654" spans="1:6" x14ac:dyDescent="0.3">
      <c r="A654" s="88">
        <v>44411</v>
      </c>
      <c r="B654" s="89">
        <v>-2.6330376940133071E-2</v>
      </c>
      <c r="C654" s="89">
        <v>1.2954876273653533E-2</v>
      </c>
      <c r="D654" s="89">
        <v>-1.0755048287971948E-2</v>
      </c>
      <c r="E654" s="89">
        <v>1.2595419847328149E-2</v>
      </c>
      <c r="F654" s="89">
        <v>2.0023683927225897E-3</v>
      </c>
    </row>
    <row r="655" spans="1:6" x14ac:dyDescent="0.3">
      <c r="A655" s="88">
        <v>44412</v>
      </c>
      <c r="B655" s="89">
        <v>1.5086820381440491E-2</v>
      </c>
      <c r="C655" s="89">
        <v>-1.7243856875986949E-3</v>
      </c>
      <c r="D655" s="89">
        <v>8.8750832039048472E-4</v>
      </c>
      <c r="E655" s="89">
        <v>4.523181304183943E-3</v>
      </c>
      <c r="F655" s="89">
        <v>6.1025398598995055E-3</v>
      </c>
    </row>
    <row r="656" spans="1:6" x14ac:dyDescent="0.3">
      <c r="A656" s="88">
        <v>44413</v>
      </c>
      <c r="B656" s="89">
        <v>3.337072349971959E-2</v>
      </c>
      <c r="C656" s="89">
        <v>3.8865697423347222E-3</v>
      </c>
      <c r="D656" s="89">
        <v>-1.1084016847704979E-3</v>
      </c>
      <c r="E656" s="89">
        <v>2.251407129455929E-3</v>
      </c>
      <c r="F656" s="89">
        <v>3.7162017854853535E-3</v>
      </c>
    </row>
    <row r="657" spans="1:6" x14ac:dyDescent="0.3">
      <c r="A657" s="88">
        <v>44414</v>
      </c>
      <c r="B657" s="89">
        <v>1.7910447761193993E-2</v>
      </c>
      <c r="C657" s="89">
        <v>0</v>
      </c>
      <c r="D657" s="89">
        <v>9.9866844207722079E-3</v>
      </c>
      <c r="E657" s="89">
        <v>3.7439161362784468E-3</v>
      </c>
      <c r="F657" s="89">
        <v>2.1278406673009936E-5</v>
      </c>
    </row>
    <row r="658" spans="1:6" x14ac:dyDescent="0.3">
      <c r="A658" s="88">
        <v>44417</v>
      </c>
      <c r="B658" s="89">
        <v>6.1316982138095444E-3</v>
      </c>
      <c r="C658" s="89">
        <v>0</v>
      </c>
      <c r="D658" s="89">
        <v>-1.1645792133597037E-2</v>
      </c>
      <c r="E658" s="89">
        <v>-4.4759418127564565E-3</v>
      </c>
      <c r="F658" s="89">
        <v>1.510734727748536E-3</v>
      </c>
    </row>
    <row r="659" spans="1:6" x14ac:dyDescent="0.3">
      <c r="A659" s="88">
        <v>44418</v>
      </c>
      <c r="B659" s="89">
        <v>0</v>
      </c>
      <c r="C659" s="89">
        <v>6.0223687983941001E-3</v>
      </c>
      <c r="D659" s="89">
        <v>-4.2240995998220933E-3</v>
      </c>
      <c r="E659" s="89">
        <v>-3.3720494567253123E-3</v>
      </c>
      <c r="F659" s="89">
        <v>3.4843205574912601E-3</v>
      </c>
    </row>
    <row r="660" spans="1:6" x14ac:dyDescent="0.3">
      <c r="A660" s="88">
        <v>44419</v>
      </c>
      <c r="B660" s="89">
        <v>9.5389507154213238E-3</v>
      </c>
      <c r="C660" s="89">
        <v>4.5610034207524686E-3</v>
      </c>
      <c r="D660" s="89">
        <v>2.2326412145568524E-3</v>
      </c>
      <c r="E660" s="89">
        <v>3.0075187969924588E-3</v>
      </c>
      <c r="F660" s="89">
        <v>4.2344173441734422E-3</v>
      </c>
    </row>
    <row r="661" spans="1:6" x14ac:dyDescent="0.3">
      <c r="A661" s="88">
        <v>44420</v>
      </c>
      <c r="B661" s="89">
        <v>1.0498687664042272E-3</v>
      </c>
      <c r="C661" s="89">
        <v>1.0215664018161246E-2</v>
      </c>
      <c r="D661" s="89">
        <v>1.6261973713521873E-2</v>
      </c>
      <c r="E661" s="89">
        <v>4.1229385307346433E-3</v>
      </c>
      <c r="F661" s="89">
        <v>1.0963062911114477E-3</v>
      </c>
    </row>
    <row r="662" spans="1:6" x14ac:dyDescent="0.3">
      <c r="A662" s="88">
        <v>44421</v>
      </c>
      <c r="B662" s="89">
        <v>7.3413738856844546E-3</v>
      </c>
      <c r="C662" s="89">
        <v>-3.089887640449502E-3</v>
      </c>
      <c r="D662" s="89">
        <v>-7.4528715475667764E-3</v>
      </c>
      <c r="E662" s="89">
        <v>5.9723777528928323E-3</v>
      </c>
      <c r="F662" s="89">
        <v>2.0849128127369411E-3</v>
      </c>
    </row>
    <row r="663" spans="1:6" x14ac:dyDescent="0.3">
      <c r="A663" s="88">
        <v>44424</v>
      </c>
      <c r="B663" s="89">
        <v>-6.2467464862050459E-3</v>
      </c>
      <c r="C663" s="89">
        <v>-2.0991828684136345E-2</v>
      </c>
      <c r="D663" s="89">
        <v>-1.8992932862190798E-2</v>
      </c>
      <c r="E663" s="89">
        <v>-1.6697588126159513E-2</v>
      </c>
      <c r="F663" s="89">
        <v>-5.0017863522686581E-3</v>
      </c>
    </row>
    <row r="664" spans="1:6" x14ac:dyDescent="0.3">
      <c r="A664" s="88">
        <v>44425</v>
      </c>
      <c r="B664" s="89">
        <v>-8.3813514929281796E-3</v>
      </c>
      <c r="C664" s="89">
        <v>-6.3318463088213803E-3</v>
      </c>
      <c r="D664" s="89">
        <v>-2.7239981990094569E-2</v>
      </c>
      <c r="E664" s="89">
        <v>3.7735849056603765E-3</v>
      </c>
      <c r="F664" s="89">
        <v>6.9701130003164871E-4</v>
      </c>
    </row>
    <row r="665" spans="1:6" x14ac:dyDescent="0.3">
      <c r="A665" s="88">
        <v>44426</v>
      </c>
      <c r="B665" s="89">
        <v>-9.7728473322769016E-3</v>
      </c>
      <c r="C665" s="89">
        <v>-5.1556842867487358E-2</v>
      </c>
      <c r="D665" s="89">
        <v>-1.8514232816477766E-2</v>
      </c>
      <c r="E665" s="89">
        <v>-3.7593984962406068E-2</v>
      </c>
      <c r="F665" s="89">
        <v>1.3508379416607777E-3</v>
      </c>
    </row>
    <row r="666" spans="1:6" x14ac:dyDescent="0.3">
      <c r="A666" s="88">
        <v>44427</v>
      </c>
      <c r="B666" s="89">
        <v>-2.8007468658308832E-2</v>
      </c>
      <c r="C666" s="89">
        <v>-6.3826538402809524E-2</v>
      </c>
      <c r="D666" s="89">
        <v>-2.7116246168356489E-2</v>
      </c>
      <c r="E666" s="89">
        <v>-4.6875E-2</v>
      </c>
      <c r="F666" s="89">
        <v>-1.5134269212933701E-2</v>
      </c>
    </row>
    <row r="667" spans="1:6" x14ac:dyDescent="0.3">
      <c r="A667" s="88">
        <v>44428</v>
      </c>
      <c r="B667" s="89">
        <v>-3.8419319429198184E-3</v>
      </c>
      <c r="C667" s="89">
        <v>1.1254281520143496E-2</v>
      </c>
      <c r="D667" s="89">
        <v>-7.2709646146388073E-3</v>
      </c>
      <c r="E667" s="89">
        <v>1.0655737704918122E-2</v>
      </c>
      <c r="F667" s="89">
        <v>3.3387552435579192E-3</v>
      </c>
    </row>
    <row r="668" spans="1:6" x14ac:dyDescent="0.3">
      <c r="A668" s="88">
        <v>44431</v>
      </c>
      <c r="B668" s="89">
        <v>1.1845730027548296E-2</v>
      </c>
      <c r="C668" s="89">
        <v>2.6774193548387133E-2</v>
      </c>
      <c r="D668" s="89">
        <v>1.3671875000000056E-2</v>
      </c>
      <c r="E668" s="89">
        <v>3.0008110300081103E-2</v>
      </c>
      <c r="F668" s="89">
        <v>6.5699658703071333E-3</v>
      </c>
    </row>
    <row r="669" spans="1:6" x14ac:dyDescent="0.3">
      <c r="A669" s="88">
        <v>44432</v>
      </c>
      <c r="B669" s="89">
        <v>-1.9057990743260866E-3</v>
      </c>
      <c r="C669" s="89">
        <v>-1.9321394910461934E-2</v>
      </c>
      <c r="D669" s="89">
        <v>2.7938342967244616E-2</v>
      </c>
      <c r="E669" s="89">
        <v>-1.5748031496062964E-2</v>
      </c>
      <c r="F669" s="89">
        <v>-1.9072645587856019E-4</v>
      </c>
    </row>
    <row r="670" spans="1:6" x14ac:dyDescent="0.3">
      <c r="A670" s="88">
        <v>44433</v>
      </c>
      <c r="B670" s="89">
        <v>5.1827605019094669E-3</v>
      </c>
      <c r="C670" s="89">
        <v>-3.5239468204387825E-3</v>
      </c>
      <c r="D670" s="89">
        <v>6.7947516401124447E-3</v>
      </c>
      <c r="E670" s="89">
        <v>1.2000000000000899E-3</v>
      </c>
      <c r="F670" s="89">
        <v>1.0597935522150643E-4</v>
      </c>
    </row>
    <row r="671" spans="1:6" x14ac:dyDescent="0.3">
      <c r="A671" s="88">
        <v>44434</v>
      </c>
      <c r="B671" s="89">
        <v>-7.3270013568520476E-3</v>
      </c>
      <c r="C671" s="89">
        <v>-8.0372930397042271E-4</v>
      </c>
      <c r="D671" s="89">
        <v>-5.1198510588782607E-3</v>
      </c>
      <c r="E671" s="89">
        <v>-1.0787055533360013E-2</v>
      </c>
      <c r="F671" s="89">
        <v>-3.1790437436419127E-3</v>
      </c>
    </row>
    <row r="672" spans="1:6" x14ac:dyDescent="0.3">
      <c r="A672" s="88">
        <v>44435</v>
      </c>
      <c r="B672" s="89">
        <v>1.0934937124111865E-3</v>
      </c>
      <c r="C672" s="89">
        <v>2.4131274131274131E-3</v>
      </c>
      <c r="D672" s="89">
        <v>5.1461988304093301E-3</v>
      </c>
      <c r="E672" s="89">
        <v>2.4232633279483995E-3</v>
      </c>
      <c r="F672" s="89">
        <v>4.2522430582132079E-3</v>
      </c>
    </row>
    <row r="673" spans="1:6" x14ac:dyDescent="0.3">
      <c r="A673" s="88">
        <v>44438</v>
      </c>
      <c r="B673" s="89">
        <v>5.7345712725287434E-3</v>
      </c>
      <c r="C673" s="89">
        <v>3.0492697801315634E-3</v>
      </c>
      <c r="D673" s="89">
        <v>1.117058412846181E-2</v>
      </c>
      <c r="E673" s="89">
        <v>4.4319097502014682E-3</v>
      </c>
      <c r="F673" s="89">
        <v>7.1982046830679561E-4</v>
      </c>
    </row>
    <row r="674" spans="1:6" x14ac:dyDescent="0.3">
      <c r="A674" s="88">
        <v>44439</v>
      </c>
      <c r="B674" s="89">
        <v>-2.4436600597339542E-3</v>
      </c>
      <c r="C674" s="89">
        <v>2.8799999999999273E-3</v>
      </c>
      <c r="D674" s="89">
        <v>-1.3118527042577681E-2</v>
      </c>
      <c r="E674" s="89">
        <v>-1.6044925792217946E-3</v>
      </c>
      <c r="F674" s="89">
        <v>-3.8080731150038319E-3</v>
      </c>
    </row>
    <row r="675" spans="1:6" x14ac:dyDescent="0.3">
      <c r="A675" s="88">
        <v>44440</v>
      </c>
      <c r="B675" s="89">
        <v>5.7158410451825237E-3</v>
      </c>
      <c r="C675" s="89">
        <v>3.1908104658583285E-2</v>
      </c>
      <c r="D675" s="89">
        <v>-2.7985074626866733E-3</v>
      </c>
      <c r="E675" s="89">
        <v>2.0490156689433547E-2</v>
      </c>
      <c r="F675" s="89">
        <v>4.7570506286102807E-3</v>
      </c>
    </row>
    <row r="676" spans="1:6" x14ac:dyDescent="0.3">
      <c r="A676" s="88">
        <v>44441</v>
      </c>
      <c r="B676" s="89">
        <v>2.976995940460192E-3</v>
      </c>
      <c r="C676" s="89">
        <v>3.0921459492895098E-4</v>
      </c>
      <c r="D676" s="89">
        <v>1.9176800748362963E-2</v>
      </c>
      <c r="E676" s="89">
        <v>1.1811023622048111E-3</v>
      </c>
      <c r="F676" s="89">
        <v>3.1281704430166091E-3</v>
      </c>
    </row>
    <row r="677" spans="1:6" x14ac:dyDescent="0.3">
      <c r="A677" s="88">
        <v>44442</v>
      </c>
      <c r="B677" s="89">
        <v>-5.3966540744738722E-3</v>
      </c>
      <c r="C677" s="89">
        <v>-1.870170015455954E-2</v>
      </c>
      <c r="D677" s="89">
        <v>5.0481872418540359E-3</v>
      </c>
      <c r="E677" s="89">
        <v>-1.2976799056232835E-2</v>
      </c>
      <c r="F677" s="89">
        <v>-5.6257901390645085E-3</v>
      </c>
    </row>
    <row r="678" spans="1:6" x14ac:dyDescent="0.3">
      <c r="A678" s="88">
        <v>44445</v>
      </c>
      <c r="B678" s="89">
        <v>1.1665762344004182E-2</v>
      </c>
      <c r="C678" s="89">
        <v>2.1735706410458449E-2</v>
      </c>
      <c r="D678" s="89">
        <v>-6.3926940639268048E-3</v>
      </c>
      <c r="E678" s="89">
        <v>1.7928286852589626E-2</v>
      </c>
      <c r="F678" s="89">
        <v>6.9078041234928713E-3</v>
      </c>
    </row>
    <row r="679" spans="1:6" x14ac:dyDescent="0.3">
      <c r="A679" s="88">
        <v>44446</v>
      </c>
      <c r="B679" s="89">
        <v>-2.1453472780905702E-3</v>
      </c>
      <c r="C679" s="89">
        <v>6.6286418991829106E-3</v>
      </c>
      <c r="D679" s="89">
        <v>1.148897058823464E-3</v>
      </c>
      <c r="E679" s="89">
        <v>1.3307240704500956E-2</v>
      </c>
      <c r="F679" s="89">
        <v>-4.8822576232664689E-3</v>
      </c>
    </row>
    <row r="680" spans="1:6" x14ac:dyDescent="0.3">
      <c r="A680" s="88">
        <v>44447</v>
      </c>
      <c r="B680" s="89">
        <v>1.612469766191893E-3</v>
      </c>
      <c r="C680" s="89">
        <v>-6.5849923430320893E-3</v>
      </c>
      <c r="D680" s="89">
        <v>-2.8230433784714182E-2</v>
      </c>
      <c r="E680" s="89">
        <v>-7.3387408265739307E-3</v>
      </c>
      <c r="F680" s="89">
        <v>-1.0573730623638632E-2</v>
      </c>
    </row>
    <row r="681" spans="1:6" x14ac:dyDescent="0.3">
      <c r="A681" s="88">
        <v>44448</v>
      </c>
      <c r="B681" s="89">
        <v>4.8296216796350766E-3</v>
      </c>
      <c r="C681" s="89">
        <v>1.4952982888854527E-2</v>
      </c>
      <c r="D681" s="89">
        <v>1.7005196032120896E-2</v>
      </c>
      <c r="E681" s="89">
        <v>3.5019455252918164E-3</v>
      </c>
      <c r="F681" s="89">
        <v>-6.4120375317932622E-4</v>
      </c>
    </row>
    <row r="682" spans="1:6" x14ac:dyDescent="0.3">
      <c r="A682" s="88">
        <v>44449</v>
      </c>
      <c r="B682" s="89">
        <v>-6.6755674232309437E-3</v>
      </c>
      <c r="C682" s="89">
        <v>7.7460510328068392E-3</v>
      </c>
      <c r="D682" s="89">
        <v>2.3223409196465421E-4</v>
      </c>
      <c r="E682" s="89">
        <v>9.6936797208220238E-3</v>
      </c>
      <c r="F682" s="89">
        <v>-2.6306221528327699E-3</v>
      </c>
    </row>
    <row r="683" spans="1:6" x14ac:dyDescent="0.3">
      <c r="A683" s="88">
        <v>44452</v>
      </c>
      <c r="B683" s="89">
        <v>-8.6021505376343566E-3</v>
      </c>
      <c r="C683" s="89">
        <v>-9.7965335342878671E-3</v>
      </c>
      <c r="D683" s="89">
        <v>6.7332249825864674E-3</v>
      </c>
      <c r="E683" s="89">
        <v>-1.7665130568356391E-2</v>
      </c>
      <c r="F683" s="89">
        <v>2.894883561350137E-3</v>
      </c>
    </row>
    <row r="684" spans="1:6" x14ac:dyDescent="0.3">
      <c r="A684" s="88">
        <v>44453</v>
      </c>
      <c r="B684" s="89">
        <v>1.8438177874186668E-2</v>
      </c>
      <c r="C684" s="89">
        <v>-1.5525114155251211E-2</v>
      </c>
      <c r="D684" s="89">
        <v>2.0756457564576431E-3</v>
      </c>
      <c r="E684" s="89">
        <v>-7.427677873338534E-3</v>
      </c>
      <c r="F684" s="89">
        <v>-8.5526737796447357E-5</v>
      </c>
    </row>
    <row r="685" spans="1:6" x14ac:dyDescent="0.3">
      <c r="A685" s="88">
        <v>44454</v>
      </c>
      <c r="B685" s="89">
        <v>-3.1948881789138905E-3</v>
      </c>
      <c r="C685" s="89">
        <v>-3.9579468150896586E-2</v>
      </c>
      <c r="D685" s="89">
        <v>-5.983889528193443E-3</v>
      </c>
      <c r="E685" s="89">
        <v>-1.7329657345411587E-2</v>
      </c>
      <c r="F685" s="89">
        <v>-7.9974339784025499E-3</v>
      </c>
    </row>
    <row r="686" spans="1:6" x14ac:dyDescent="0.3">
      <c r="A686" s="88">
        <v>44455</v>
      </c>
      <c r="B686" s="89">
        <v>2.1367521367521292E-3</v>
      </c>
      <c r="C686" s="89">
        <v>1.0946555054732701E-2</v>
      </c>
      <c r="D686" s="89">
        <v>-1.5512850196804692E-2</v>
      </c>
      <c r="E686" s="89">
        <v>1.002004008016022E-2</v>
      </c>
      <c r="F686" s="89">
        <v>4.3974046690089964E-3</v>
      </c>
    </row>
    <row r="687" spans="1:6" x14ac:dyDescent="0.3">
      <c r="A687" s="88">
        <v>44456</v>
      </c>
      <c r="B687" s="89">
        <v>-1.7057569296375252E-2</v>
      </c>
      <c r="C687" s="89">
        <v>4.7770700636942673E-3</v>
      </c>
      <c r="D687" s="89">
        <v>-1.928504233301976E-2</v>
      </c>
      <c r="E687" s="89">
        <v>1.388888888888884E-2</v>
      </c>
      <c r="F687" s="89">
        <v>-8.8206889151196781E-3</v>
      </c>
    </row>
    <row r="688" spans="1:6" x14ac:dyDescent="0.3">
      <c r="A688" s="88">
        <v>44459</v>
      </c>
      <c r="B688" s="89">
        <v>-1.4913232104121432E-2</v>
      </c>
      <c r="C688" s="89">
        <v>-1.9492868462757457E-2</v>
      </c>
      <c r="D688" s="89">
        <v>-4.1486810551558846E-2</v>
      </c>
      <c r="E688" s="89">
        <v>-1.5264187866927625E-2</v>
      </c>
      <c r="F688" s="89">
        <v>-1.6715745712800906E-2</v>
      </c>
    </row>
    <row r="689" spans="1:6" x14ac:dyDescent="0.3">
      <c r="A689" s="88">
        <v>44460</v>
      </c>
      <c r="B689" s="89">
        <v>1.073492981007429E-2</v>
      </c>
      <c r="C689" s="89">
        <v>2.7961855503474953E-2</v>
      </c>
      <c r="D689" s="89">
        <v>2.3517638228671447E-2</v>
      </c>
      <c r="E689" s="89">
        <v>1.9077901430842648E-2</v>
      </c>
      <c r="F689" s="89">
        <v>1.0041398749229283E-2</v>
      </c>
    </row>
    <row r="690" spans="1:6" x14ac:dyDescent="0.3">
      <c r="A690" s="88">
        <v>44461</v>
      </c>
      <c r="B690" s="89">
        <v>5.4466230936811577E-4</v>
      </c>
      <c r="C690" s="89">
        <v>1.1477987421383576E-2</v>
      </c>
      <c r="D690" s="89">
        <v>2.5666096308971018E-2</v>
      </c>
      <c r="E690" s="89">
        <v>2.3400936037440978E-3</v>
      </c>
      <c r="F690" s="89">
        <v>9.8543646987005792E-3</v>
      </c>
    </row>
    <row r="691" spans="1:6" x14ac:dyDescent="0.3">
      <c r="A691" s="88">
        <v>44462</v>
      </c>
      <c r="B691" s="89">
        <v>3.2661948829615373E-3</v>
      </c>
      <c r="C691" s="89">
        <v>1.6788434633918964E-2</v>
      </c>
      <c r="D691" s="89">
        <v>5.2430886558626991E-3</v>
      </c>
      <c r="E691" s="89">
        <v>2.5291828793774229E-2</v>
      </c>
      <c r="F691" s="89">
        <v>9.2832469775475206E-3</v>
      </c>
    </row>
    <row r="692" spans="1:6" x14ac:dyDescent="0.3">
      <c r="A692" s="88">
        <v>44463</v>
      </c>
      <c r="B692" s="89">
        <v>2.4416711882799813E-3</v>
      </c>
      <c r="C692" s="89">
        <v>-1.7122764103348179E-2</v>
      </c>
      <c r="D692" s="89">
        <v>-7.1123755334284342E-4</v>
      </c>
      <c r="E692" s="89">
        <v>-2.2390891840607163E-2</v>
      </c>
      <c r="F692" s="89">
        <v>-9.0053475935828447E-3</v>
      </c>
    </row>
    <row r="693" spans="1:6" x14ac:dyDescent="0.3">
      <c r="A693" s="88">
        <v>44466</v>
      </c>
      <c r="B693" s="89">
        <v>-1.6238159675237007E-3</v>
      </c>
      <c r="C693" s="89">
        <v>-8.3994400373308097E-3</v>
      </c>
      <c r="D693" s="89">
        <v>1.3523131672597872E-2</v>
      </c>
      <c r="E693" s="89">
        <v>-3.5326086956521729E-2</v>
      </c>
      <c r="F693" s="89">
        <v>-1.8778734701806741E-3</v>
      </c>
    </row>
    <row r="694" spans="1:6" x14ac:dyDescent="0.3">
      <c r="A694" s="88">
        <v>44467</v>
      </c>
      <c r="B694" s="89">
        <v>-1.9517484413120068E-2</v>
      </c>
      <c r="C694" s="89">
        <v>-3.0745098039215723E-2</v>
      </c>
      <c r="D694" s="89">
        <v>-1.3810861423220888E-2</v>
      </c>
      <c r="E694" s="89">
        <v>-3.82293762575453E-2</v>
      </c>
      <c r="F694" s="89">
        <v>-2.1776739760390972E-2</v>
      </c>
    </row>
    <row r="695" spans="1:6" x14ac:dyDescent="0.3">
      <c r="A695" s="88">
        <v>44468</v>
      </c>
      <c r="B695" s="89">
        <v>-2.488249930881925E-3</v>
      </c>
      <c r="C695" s="89">
        <v>1.2299724874575211E-2</v>
      </c>
      <c r="D695" s="89">
        <v>2.2074531212912404E-2</v>
      </c>
      <c r="E695" s="89">
        <v>1.1715481171548081E-2</v>
      </c>
      <c r="F695" s="89">
        <v>5.9246158947716364E-3</v>
      </c>
    </row>
    <row r="696" spans="1:6" x14ac:dyDescent="0.3">
      <c r="A696" s="88">
        <v>44469</v>
      </c>
      <c r="B696" s="89">
        <v>3.0487804878047697E-3</v>
      </c>
      <c r="C696" s="89">
        <v>-8.6330935251798194E-3</v>
      </c>
      <c r="D696" s="89">
        <v>-2.0901068276823827E-3</v>
      </c>
      <c r="E696" s="89">
        <v>-1.0339123242349091E-2</v>
      </c>
      <c r="F696" s="89">
        <v>-4.8348460541056733E-4</v>
      </c>
    </row>
    <row r="697" spans="1:6" x14ac:dyDescent="0.3">
      <c r="A697" s="88">
        <v>44470</v>
      </c>
      <c r="B697" s="89">
        <v>-6.6316662061342013E-3</v>
      </c>
      <c r="C697" s="89">
        <v>1.5965166908563099E-2</v>
      </c>
      <c r="D697" s="89">
        <v>-3.2580870374680142E-3</v>
      </c>
      <c r="E697" s="89">
        <v>-8.3577099874632133E-4</v>
      </c>
      <c r="F697" s="89">
        <v>-4.199555858490414E-3</v>
      </c>
    </row>
    <row r="698" spans="1:6" x14ac:dyDescent="0.3">
      <c r="A698" s="88">
        <v>44473</v>
      </c>
      <c r="B698" s="89">
        <v>-1.1961057023644028E-2</v>
      </c>
      <c r="C698" s="89">
        <v>-1.412698412698409E-2</v>
      </c>
      <c r="D698" s="89">
        <v>-1.867849638104126E-2</v>
      </c>
      <c r="E698" s="89">
        <v>-4.6005855290673914E-3</v>
      </c>
      <c r="F698" s="89">
        <v>-4.7030249503201491E-3</v>
      </c>
    </row>
    <row r="699" spans="1:6" x14ac:dyDescent="0.3">
      <c r="A699" s="88">
        <v>44474</v>
      </c>
      <c r="B699" s="89">
        <v>1.7173423423423539E-2</v>
      </c>
      <c r="C699" s="89">
        <v>1.8354532281436124E-2</v>
      </c>
      <c r="D699" s="89">
        <v>8.5653104925053399E-3</v>
      </c>
      <c r="E699" s="89">
        <v>7.1428571428571175E-3</v>
      </c>
      <c r="F699" s="89">
        <v>1.1668922066685874E-2</v>
      </c>
    </row>
    <row r="700" spans="1:6" x14ac:dyDescent="0.3">
      <c r="A700" s="88">
        <v>44475</v>
      </c>
      <c r="B700" s="89">
        <v>-8.3033490174370117E-3</v>
      </c>
      <c r="C700" s="89">
        <v>-1.2173913043478334E-2</v>
      </c>
      <c r="D700" s="89">
        <v>-3.5621608870016468E-2</v>
      </c>
      <c r="E700" s="89">
        <v>-8.3437630371296923E-3</v>
      </c>
      <c r="F700" s="89">
        <v>-1.0306339495208624E-2</v>
      </c>
    </row>
    <row r="701" spans="1:6" x14ac:dyDescent="0.3">
      <c r="A701" s="88">
        <v>44476</v>
      </c>
      <c r="B701" s="89">
        <v>2.1769466927155978E-2</v>
      </c>
      <c r="C701" s="89">
        <v>2.0966709346991075E-2</v>
      </c>
      <c r="D701" s="89">
        <v>3.5958904109589011E-2</v>
      </c>
      <c r="E701" s="89">
        <v>3.660075725704659E-2</v>
      </c>
      <c r="F701" s="89">
        <v>1.6041477411206897E-2</v>
      </c>
    </row>
    <row r="702" spans="1:6" x14ac:dyDescent="0.3">
      <c r="A702" s="88">
        <v>44477</v>
      </c>
      <c r="B702" s="89">
        <v>7.9213329691341094E-3</v>
      </c>
      <c r="C702" s="89">
        <v>-1.5989967079479434E-2</v>
      </c>
      <c r="D702" s="89">
        <v>-7.3199527744982826E-3</v>
      </c>
      <c r="E702" s="89">
        <v>-1.5827922077922052E-2</v>
      </c>
      <c r="F702" s="89">
        <v>-2.7912859541617914E-3</v>
      </c>
    </row>
    <row r="703" spans="1:6" x14ac:dyDescent="0.3">
      <c r="A703" s="88">
        <v>44480</v>
      </c>
      <c r="B703" s="89">
        <v>1.3550135501354976E-2</v>
      </c>
      <c r="C703" s="89">
        <v>6.3724709256014018E-3</v>
      </c>
      <c r="D703" s="89">
        <v>4.5195052331112682E-3</v>
      </c>
      <c r="E703" s="89">
        <v>1.1134020618556617E-2</v>
      </c>
      <c r="F703" s="89">
        <v>5.2483106999923949E-4</v>
      </c>
    </row>
    <row r="704" spans="1:6" x14ac:dyDescent="0.3">
      <c r="A704" s="88">
        <v>44481</v>
      </c>
      <c r="B704" s="89">
        <v>2.4064171122994971E-3</v>
      </c>
      <c r="C704" s="89">
        <v>3.4826658223839346E-3</v>
      </c>
      <c r="D704" s="89">
        <v>3.5519772673456239E-3</v>
      </c>
      <c r="E704" s="89">
        <v>6.9331158238172819E-3</v>
      </c>
      <c r="F704" s="89">
        <v>-6.994076891132673E-4</v>
      </c>
    </row>
    <row r="705" spans="1:6" x14ac:dyDescent="0.3">
      <c r="A705" s="88">
        <v>44482</v>
      </c>
      <c r="B705" s="89">
        <v>-1.2536676447052475E-2</v>
      </c>
      <c r="C705" s="89">
        <v>3.1550717778829472E-2</v>
      </c>
      <c r="D705" s="89">
        <v>3.1854648419065462E-2</v>
      </c>
      <c r="E705" s="89">
        <v>2.7136492507087828E-2</v>
      </c>
      <c r="F705" s="89">
        <v>6.9552284508213012E-3</v>
      </c>
    </row>
    <row r="706" spans="1:6" x14ac:dyDescent="0.3">
      <c r="A706" s="88">
        <v>44483</v>
      </c>
      <c r="B706" s="89">
        <v>2.2690437601296631E-2</v>
      </c>
      <c r="C706" s="89">
        <v>2.0339501452821637E-2</v>
      </c>
      <c r="D706" s="89">
        <v>7.3176309169906313E-3</v>
      </c>
      <c r="E706" s="89">
        <v>1.3801261829653022E-2</v>
      </c>
      <c r="F706" s="89">
        <v>1.2011555420404505E-2</v>
      </c>
    </row>
    <row r="707" spans="1:6" x14ac:dyDescent="0.3">
      <c r="A707" s="88">
        <v>44484</v>
      </c>
      <c r="B707" s="89">
        <v>1.5055467511885912E-2</v>
      </c>
      <c r="C707" s="89">
        <v>-3.5971223021584093E-3</v>
      </c>
      <c r="D707" s="89">
        <v>2.4290578887627704E-2</v>
      </c>
      <c r="E707" s="89">
        <v>3.111629716063824E-3</v>
      </c>
      <c r="F707" s="89">
        <v>7.4476304945054307E-3</v>
      </c>
    </row>
    <row r="708" spans="1:6" x14ac:dyDescent="0.3">
      <c r="A708" s="88">
        <v>44487</v>
      </c>
      <c r="B708" s="89">
        <v>-4.6838407494145251E-3</v>
      </c>
      <c r="C708" s="89">
        <v>-2.2262334536702701E-2</v>
      </c>
      <c r="D708" s="89">
        <v>-3.3687943262411264E-2</v>
      </c>
      <c r="E708" s="89">
        <v>-1.3958898797983732E-2</v>
      </c>
      <c r="F708" s="89">
        <v>-5.0064977950104728E-3</v>
      </c>
    </row>
    <row r="709" spans="1:6" x14ac:dyDescent="0.3">
      <c r="A709" s="88">
        <v>44488</v>
      </c>
      <c r="B709" s="89">
        <v>1.1241830065359615E-2</v>
      </c>
      <c r="C709" s="89">
        <v>-6.1538461538461538E-3</v>
      </c>
      <c r="D709" s="89">
        <v>-9.1743119266054721E-3</v>
      </c>
      <c r="E709" s="89">
        <v>7.8647267007472266E-3</v>
      </c>
      <c r="F709" s="89">
        <v>3.2973621103116724E-3</v>
      </c>
    </row>
    <row r="710" spans="1:6" x14ac:dyDescent="0.3">
      <c r="A710" s="88">
        <v>44489</v>
      </c>
      <c r="B710" s="89">
        <v>-6.9803516028955626E-3</v>
      </c>
      <c r="C710" s="89">
        <v>1.5634674922600653E-2</v>
      </c>
      <c r="D710" s="89">
        <v>-9.7222222222222605E-3</v>
      </c>
      <c r="E710" s="89">
        <v>2.1849395239953218E-2</v>
      </c>
      <c r="F710" s="89">
        <v>3.1798198813436534E-3</v>
      </c>
    </row>
    <row r="711" spans="1:6" x14ac:dyDescent="0.3">
      <c r="A711" s="88">
        <v>44490</v>
      </c>
      <c r="B711" s="89">
        <v>4.9466284821659823E-3</v>
      </c>
      <c r="C711" s="89">
        <v>5.4869684499314472E-3</v>
      </c>
      <c r="D711" s="89">
        <v>1.8700327255726908E-2</v>
      </c>
      <c r="E711" s="89">
        <v>1.4127529591447141E-2</v>
      </c>
      <c r="F711" s="89">
        <v>-7.6584338502779089E-4</v>
      </c>
    </row>
    <row r="712" spans="1:6" x14ac:dyDescent="0.3">
      <c r="A712" s="88">
        <v>44491</v>
      </c>
      <c r="B712" s="89">
        <v>-6.994818652849677E-3</v>
      </c>
      <c r="C712" s="89">
        <v>1.1520388055176457E-2</v>
      </c>
      <c r="D712" s="89">
        <v>1.4226709499770642E-2</v>
      </c>
      <c r="E712" s="89">
        <v>2.2590361445783191E-2</v>
      </c>
      <c r="F712" s="89">
        <v>4.6198718358136208E-3</v>
      </c>
    </row>
    <row r="713" spans="1:6" x14ac:dyDescent="0.3">
      <c r="A713" s="88">
        <v>44494</v>
      </c>
      <c r="B713" s="89">
        <v>4.0960083485520382E-2</v>
      </c>
      <c r="C713" s="89">
        <v>-1.1239322643488687E-2</v>
      </c>
      <c r="D713" s="89">
        <v>4.7285067873303083E-2</v>
      </c>
      <c r="E713" s="89">
        <v>-1.0309278350515427E-2</v>
      </c>
      <c r="F713" s="89">
        <v>6.9933033822154806E-4</v>
      </c>
    </row>
    <row r="714" spans="1:6" x14ac:dyDescent="0.3">
      <c r="A714" s="88">
        <v>44495</v>
      </c>
      <c r="B714" s="89">
        <v>4.0100250626566858E-3</v>
      </c>
      <c r="C714" s="89">
        <v>7.8811761139740005E-3</v>
      </c>
      <c r="D714" s="89">
        <v>1.3177792179736431E-2</v>
      </c>
      <c r="E714" s="89">
        <v>4.0922619047618625E-3</v>
      </c>
      <c r="F714" s="89">
        <v>7.4754876008556147E-3</v>
      </c>
    </row>
    <row r="715" spans="1:6" x14ac:dyDescent="0.3">
      <c r="A715" s="88">
        <v>44496</v>
      </c>
      <c r="B715" s="89">
        <v>-6.4902646030954303E-3</v>
      </c>
      <c r="C715" s="89">
        <v>-1.0526315789474367E-3</v>
      </c>
      <c r="D715" s="89">
        <v>-4.0511727078890777E-3</v>
      </c>
      <c r="E715" s="89">
        <v>-1.0744720266765428E-2</v>
      </c>
      <c r="F715" s="89">
        <v>-3.5733804178752862E-3</v>
      </c>
    </row>
    <row r="716" spans="1:6" x14ac:dyDescent="0.3">
      <c r="A716" s="88">
        <v>44497</v>
      </c>
      <c r="B716" s="89">
        <v>2.2613065326633208E-2</v>
      </c>
      <c r="C716" s="89">
        <v>1.1139545386120867E-2</v>
      </c>
      <c r="D716" s="89">
        <v>-2.7189038749732459E-2</v>
      </c>
      <c r="E716" s="89">
        <v>2.134831460674147E-2</v>
      </c>
      <c r="F716" s="89">
        <v>2.3626698168930987E-3</v>
      </c>
    </row>
    <row r="717" spans="1:6" x14ac:dyDescent="0.3">
      <c r="A717" s="88">
        <v>44498</v>
      </c>
      <c r="B717" s="89">
        <v>7.3710073710073765E-3</v>
      </c>
      <c r="C717" s="89">
        <v>8.1881792466875093E-3</v>
      </c>
      <c r="D717" s="89">
        <v>-1.1663732394366223E-2</v>
      </c>
      <c r="E717" s="89">
        <v>5.1338467180050973E-3</v>
      </c>
      <c r="F717" s="89">
        <v>7.3659398939297479E-4</v>
      </c>
    </row>
    <row r="718" spans="1:6" x14ac:dyDescent="0.3">
      <c r="A718" s="88">
        <v>44501</v>
      </c>
      <c r="B718" s="89">
        <v>2.7317073170731732E-2</v>
      </c>
      <c r="C718" s="89">
        <v>9.1553455404606195E-3</v>
      </c>
      <c r="D718" s="89">
        <v>5.1213538187486977E-3</v>
      </c>
      <c r="E718" s="89">
        <v>1.0580080262677871E-2</v>
      </c>
      <c r="F718" s="89">
        <v>7.0660974532607383E-3</v>
      </c>
    </row>
    <row r="719" spans="1:6" x14ac:dyDescent="0.3">
      <c r="A719" s="88">
        <v>44502</v>
      </c>
      <c r="B719" s="89">
        <v>1.1870845204178471E-2</v>
      </c>
      <c r="C719" s="89">
        <v>2.0485806262803296E-3</v>
      </c>
      <c r="D719" s="89">
        <v>-4.2091271599467815E-3</v>
      </c>
      <c r="E719" s="89">
        <v>9.7472924187724796E-3</v>
      </c>
      <c r="F719" s="89">
        <v>1.3782446175370521E-3</v>
      </c>
    </row>
    <row r="720" spans="1:6" x14ac:dyDescent="0.3">
      <c r="A720" s="88">
        <v>44503</v>
      </c>
      <c r="B720" s="89">
        <v>3.9887376818395159E-2</v>
      </c>
      <c r="C720" s="89">
        <v>-3.3586448598130181E-3</v>
      </c>
      <c r="D720" s="89">
        <v>-2.6696329254727535E-2</v>
      </c>
      <c r="E720" s="89">
        <v>1.4658562745799131E-2</v>
      </c>
      <c r="F720" s="89">
        <v>3.5242841949409938E-3</v>
      </c>
    </row>
    <row r="721" spans="1:6" x14ac:dyDescent="0.3">
      <c r="A721" s="88">
        <v>44504</v>
      </c>
      <c r="B721" s="89">
        <v>9.4765342960287935E-3</v>
      </c>
      <c r="C721" s="89">
        <v>1.4652014652014652E-2</v>
      </c>
      <c r="D721" s="89">
        <v>-1.8285714285713895E-3</v>
      </c>
      <c r="E721" s="89">
        <v>1.5503875968992276E-2</v>
      </c>
      <c r="F721" s="89">
        <v>4.1353227214163003E-3</v>
      </c>
    </row>
    <row r="722" spans="1:6" x14ac:dyDescent="0.3">
      <c r="A722" s="88">
        <v>44505</v>
      </c>
      <c r="B722" s="89">
        <v>2.2798390701832982E-2</v>
      </c>
      <c r="C722" s="89">
        <v>2.3682310469314048E-2</v>
      </c>
      <c r="D722" s="89">
        <v>1.6487291046484973E-2</v>
      </c>
      <c r="E722" s="89">
        <v>1.2491325468424685E-2</v>
      </c>
      <c r="F722" s="89">
        <v>4.7598352683102214E-4</v>
      </c>
    </row>
    <row r="723" spans="1:6" x14ac:dyDescent="0.3">
      <c r="A723" s="88">
        <v>44508</v>
      </c>
      <c r="B723" s="89">
        <v>-1.0052447552447608E-2</v>
      </c>
      <c r="C723" s="89">
        <v>-2.1159542953872196E-3</v>
      </c>
      <c r="D723" s="89">
        <v>-1.6670421266050957E-2</v>
      </c>
      <c r="E723" s="89">
        <v>5.140507196710109E-3</v>
      </c>
      <c r="F723" s="89">
        <v>3.5164653317891758E-4</v>
      </c>
    </row>
    <row r="724" spans="1:6" x14ac:dyDescent="0.3">
      <c r="A724" s="88">
        <v>44509</v>
      </c>
      <c r="B724" s="89">
        <v>-2.1192052980132492E-2</v>
      </c>
      <c r="C724" s="89">
        <v>-1.4136273678261625E-4</v>
      </c>
      <c r="D724" s="89">
        <v>-1.6953035509736588E-2</v>
      </c>
      <c r="E724" s="89">
        <v>-1.7729287419024908E-2</v>
      </c>
      <c r="F724" s="89">
        <v>-1.8610037013296543E-3</v>
      </c>
    </row>
    <row r="725" spans="1:6" x14ac:dyDescent="0.3">
      <c r="A725" s="88">
        <v>44510</v>
      </c>
      <c r="B725" s="89">
        <v>1.8042399639153217E-3</v>
      </c>
      <c r="C725" s="89">
        <v>-1.2300296903718269E-2</v>
      </c>
      <c r="D725" s="89">
        <v>4.6609182008863033E-4</v>
      </c>
      <c r="E725" s="89">
        <v>-7.2891357167650384E-3</v>
      </c>
      <c r="F725" s="89">
        <v>2.1752190756354982E-3</v>
      </c>
    </row>
    <row r="726" spans="1:6" x14ac:dyDescent="0.3">
      <c r="A726" s="88">
        <v>44511</v>
      </c>
      <c r="B726" s="89">
        <v>5.8532192705988972E-3</v>
      </c>
      <c r="C726" s="89">
        <v>9.7337532207271028E-3</v>
      </c>
      <c r="D726" s="89">
        <v>-1.9799673887724235E-2</v>
      </c>
      <c r="E726" s="89">
        <v>7.692307692307665E-3</v>
      </c>
      <c r="F726" s="89">
        <v>3.1627253183397338E-3</v>
      </c>
    </row>
    <row r="727" spans="1:6" x14ac:dyDescent="0.3">
      <c r="A727" s="88">
        <v>44512</v>
      </c>
      <c r="B727" s="89">
        <v>2.0590868397493356E-2</v>
      </c>
      <c r="C727" s="89">
        <v>2.4808619223135809E-2</v>
      </c>
      <c r="D727" s="89">
        <v>1.6634980988593224E-3</v>
      </c>
      <c r="E727" s="89">
        <v>2.6023594725884891E-2</v>
      </c>
      <c r="F727" s="89">
        <v>3.0085103752395051E-3</v>
      </c>
    </row>
    <row r="728" spans="1:6" x14ac:dyDescent="0.3">
      <c r="A728" s="88">
        <v>44515</v>
      </c>
      <c r="B728" s="89">
        <v>-3.5087719298245723E-3</v>
      </c>
      <c r="C728" s="89">
        <v>-2.9049661087287631E-3</v>
      </c>
      <c r="D728" s="89">
        <v>-4.7449584816123419E-4</v>
      </c>
      <c r="E728" s="89">
        <v>1.4541765302671594E-2</v>
      </c>
      <c r="F728" s="89">
        <v>3.4514637904468552E-3</v>
      </c>
    </row>
    <row r="729" spans="1:6" x14ac:dyDescent="0.3">
      <c r="A729" s="88">
        <v>44516</v>
      </c>
      <c r="B729" s="89">
        <v>6.6021126760562598E-3</v>
      </c>
      <c r="C729" s="89">
        <v>1.2347391786903568E-2</v>
      </c>
      <c r="D729" s="89">
        <v>3.7977688108235597E-3</v>
      </c>
      <c r="E729" s="89">
        <v>2.4000000000000021E-2</v>
      </c>
      <c r="F729" s="89">
        <v>1.7197960813217349E-3</v>
      </c>
    </row>
    <row r="730" spans="1:6" x14ac:dyDescent="0.3">
      <c r="A730" s="88">
        <v>44517</v>
      </c>
      <c r="B730" s="89">
        <v>3.235679930039348E-2</v>
      </c>
      <c r="C730" s="89">
        <v>-4.9335343291764047E-3</v>
      </c>
      <c r="D730" s="89">
        <v>-4.7292504138084706E-4</v>
      </c>
      <c r="E730" s="89">
        <v>2.6041666666667407E-3</v>
      </c>
      <c r="F730" s="89">
        <v>1.3898256586343059E-3</v>
      </c>
    </row>
    <row r="731" spans="1:6" x14ac:dyDescent="0.3">
      <c r="A731" s="88">
        <v>44518</v>
      </c>
      <c r="B731" s="89">
        <v>-6.7767894959762653E-3</v>
      </c>
      <c r="C731" s="89">
        <v>3.3053298443740217E-3</v>
      </c>
      <c r="D731" s="89">
        <v>-6.3875088715401726E-3</v>
      </c>
      <c r="E731" s="89">
        <v>3.4090909090909172E-2</v>
      </c>
      <c r="F731" s="89">
        <v>-4.5923053372793144E-3</v>
      </c>
    </row>
    <row r="732" spans="1:6" x14ac:dyDescent="0.3">
      <c r="A732" s="88">
        <v>44519</v>
      </c>
      <c r="B732" s="89">
        <v>2.2174840085287695E-2</v>
      </c>
      <c r="C732" s="89">
        <v>6.8634179821551134E-3</v>
      </c>
      <c r="D732" s="89">
        <v>-2.2619047619047688E-2</v>
      </c>
      <c r="E732" s="89">
        <v>5.2119309262166347E-2</v>
      </c>
      <c r="F732" s="89">
        <v>-3.3217141685462468E-3</v>
      </c>
    </row>
    <row r="733" spans="1:6" x14ac:dyDescent="0.3">
      <c r="A733" s="88">
        <v>44522</v>
      </c>
      <c r="B733" s="89">
        <v>2.7534418022528317E-2</v>
      </c>
      <c r="C733" s="89">
        <v>-7.0892978868439607E-3</v>
      </c>
      <c r="D733" s="89">
        <v>-2.923264311814798E-3</v>
      </c>
      <c r="E733" s="89">
        <v>-1.909877648463143E-2</v>
      </c>
      <c r="F733" s="89">
        <v>-1.2755102040816421E-3</v>
      </c>
    </row>
    <row r="734" spans="1:6" x14ac:dyDescent="0.3">
      <c r="A734" s="88">
        <v>44523</v>
      </c>
      <c r="B734" s="89">
        <v>-3.7758830694275325E-2</v>
      </c>
      <c r="C734" s="89">
        <v>-1.4005217630097395E-2</v>
      </c>
      <c r="D734" s="89">
        <v>-6.8409479599316186E-3</v>
      </c>
      <c r="E734" s="89">
        <v>-1.5515667782172171E-2</v>
      </c>
      <c r="F734" s="89">
        <v>-1.2791991101223541E-2</v>
      </c>
    </row>
    <row r="735" spans="1:6" x14ac:dyDescent="0.3">
      <c r="A735" s="88">
        <v>44524</v>
      </c>
      <c r="B735" s="89">
        <v>1.2658227848101333E-3</v>
      </c>
      <c r="C735" s="89">
        <v>1.1140509678317782E-2</v>
      </c>
      <c r="D735" s="89">
        <v>-1.6974169741697361E-2</v>
      </c>
      <c r="E735" s="89">
        <v>6.7985166872681635E-3</v>
      </c>
      <c r="F735" s="89">
        <v>9.1810119979133587E-4</v>
      </c>
    </row>
    <row r="736" spans="1:6" x14ac:dyDescent="0.3">
      <c r="A736" s="88">
        <v>44525</v>
      </c>
      <c r="B736" s="89">
        <v>6.321112515802696E-3</v>
      </c>
      <c r="C736" s="89">
        <v>1.1844098609007054E-2</v>
      </c>
      <c r="D736" s="89">
        <v>-1.1761761761761733E-2</v>
      </c>
      <c r="E736" s="89">
        <v>1.6881522406384297E-2</v>
      </c>
      <c r="F736" s="89">
        <v>4.2318997686006162E-3</v>
      </c>
    </row>
    <row r="737" spans="1:6" x14ac:dyDescent="0.3">
      <c r="A737" s="88">
        <v>44526</v>
      </c>
      <c r="B737" s="89">
        <v>-3.0988274706867713E-2</v>
      </c>
      <c r="C737" s="89">
        <v>-5.8118960119776839E-2</v>
      </c>
      <c r="D737" s="89">
        <v>-5.3431248417320824E-2</v>
      </c>
      <c r="E737" s="89">
        <v>-3.1693329308783547E-2</v>
      </c>
      <c r="F737" s="89">
        <v>-3.6681059536660329E-2</v>
      </c>
    </row>
    <row r="738" spans="1:6" x14ac:dyDescent="0.3">
      <c r="A738" s="88">
        <v>44529</v>
      </c>
      <c r="B738" s="89">
        <v>1.9014693171996555E-2</v>
      </c>
      <c r="C738" s="89">
        <v>7.5144508670520888E-3</v>
      </c>
      <c r="D738" s="89">
        <v>3.210272873194153E-3</v>
      </c>
      <c r="E738" s="89">
        <v>2.244389027431426E-2</v>
      </c>
      <c r="F738" s="89">
        <v>6.8742592393061042E-3</v>
      </c>
    </row>
    <row r="739" spans="1:6" x14ac:dyDescent="0.3">
      <c r="A739" s="88">
        <v>44530</v>
      </c>
      <c r="B739" s="89">
        <v>-1.7387616624257918E-2</v>
      </c>
      <c r="C739" s="89">
        <v>-1.5203671830177887E-2</v>
      </c>
      <c r="D739" s="89">
        <v>-1.0933333333333243E-2</v>
      </c>
      <c r="E739" s="89">
        <v>7.9268292682925789E-3</v>
      </c>
      <c r="F739" s="89">
        <v>-9.1601746425820346E-3</v>
      </c>
    </row>
    <row r="740" spans="1:6" x14ac:dyDescent="0.3">
      <c r="A740" s="88">
        <v>44531</v>
      </c>
      <c r="B740" s="89">
        <v>3.4527406128614935E-3</v>
      </c>
      <c r="C740" s="89">
        <v>1.5875327701718581E-2</v>
      </c>
      <c r="D740" s="89">
        <v>3.3162577514154669E-2</v>
      </c>
      <c r="E740" s="89">
        <v>9.3768905021174298E-3</v>
      </c>
      <c r="F740" s="89">
        <v>1.7064109210299019E-2</v>
      </c>
    </row>
    <row r="741" spans="1:6" x14ac:dyDescent="0.3">
      <c r="A741" s="88">
        <v>44532</v>
      </c>
      <c r="B741" s="89">
        <v>-8.6021505376343566E-3</v>
      </c>
      <c r="C741" s="89">
        <v>-1.5627240143369144E-2</v>
      </c>
      <c r="D741" s="89">
        <v>-2.2703549060542731E-2</v>
      </c>
      <c r="E741" s="89">
        <v>-3.0866047347917314E-2</v>
      </c>
      <c r="F741" s="89">
        <v>-1.151085248269128E-2</v>
      </c>
    </row>
    <row r="742" spans="1:6" x14ac:dyDescent="0.3">
      <c r="A742" s="88">
        <v>44533</v>
      </c>
      <c r="B742" s="89">
        <v>-5.2060737527114265E-3</v>
      </c>
      <c r="C742" s="89">
        <v>-2.3303233323623985E-3</v>
      </c>
      <c r="D742" s="89">
        <v>-9.8798397863819627E-3</v>
      </c>
      <c r="E742" s="89">
        <v>-6.4935064935064402E-3</v>
      </c>
      <c r="F742" s="89">
        <v>-5.7365073908559987E-3</v>
      </c>
    </row>
    <row r="743" spans="1:6" x14ac:dyDescent="0.3">
      <c r="A743" s="88">
        <v>44536</v>
      </c>
      <c r="B743" s="89">
        <v>5.2333187963367056E-3</v>
      </c>
      <c r="C743" s="89">
        <v>7.4452554744525879E-3</v>
      </c>
      <c r="D743" s="89">
        <v>1.348435814455232E-2</v>
      </c>
      <c r="E743" s="89">
        <v>-2.9567382508558948E-2</v>
      </c>
      <c r="F743" s="89">
        <v>1.2835749940575228E-2</v>
      </c>
    </row>
    <row r="744" spans="1:6" x14ac:dyDescent="0.3">
      <c r="A744" s="88">
        <v>44537</v>
      </c>
      <c r="B744" s="89">
        <v>3.0368763557483636E-2</v>
      </c>
      <c r="C744" s="89">
        <v>5.0572380814374693E-2</v>
      </c>
      <c r="D744" s="89">
        <v>8.4619478445981902E-2</v>
      </c>
      <c r="E744" s="89">
        <v>3.8806927517639478E-2</v>
      </c>
      <c r="F744" s="89">
        <v>2.4471421561306623E-2</v>
      </c>
    </row>
    <row r="745" spans="1:6" x14ac:dyDescent="0.3">
      <c r="A745" s="88">
        <v>44538</v>
      </c>
      <c r="B745" s="89">
        <v>-1.1368421052631583E-2</v>
      </c>
      <c r="C745" s="89">
        <v>-1.4206896551724075E-2</v>
      </c>
      <c r="D745" s="89">
        <v>3.483807654563302E-2</v>
      </c>
      <c r="E745" s="89">
        <v>-2.6242667489966065E-2</v>
      </c>
      <c r="F745" s="89">
        <v>-5.8727977008621625E-3</v>
      </c>
    </row>
    <row r="746" spans="1:6" x14ac:dyDescent="0.3">
      <c r="A746" s="88">
        <v>44539</v>
      </c>
      <c r="B746" s="89">
        <v>-8.5178875638841633E-3</v>
      </c>
      <c r="C746" s="89">
        <v>4.1975654120603682E-4</v>
      </c>
      <c r="D746" s="89">
        <v>2.3707918444755834E-4</v>
      </c>
      <c r="E746" s="89">
        <v>9.8287888395687251E-3</v>
      </c>
      <c r="F746" s="89">
        <v>-7.7509636333166691E-4</v>
      </c>
    </row>
    <row r="747" spans="1:6" x14ac:dyDescent="0.3">
      <c r="A747" s="88">
        <v>44540</v>
      </c>
      <c r="B747" s="89">
        <v>-1.5463917525773252E-2</v>
      </c>
      <c r="C747" s="89">
        <v>-6.993006993006993E-3</v>
      </c>
      <c r="D747" s="89">
        <v>-3.5553448684522062E-3</v>
      </c>
      <c r="E747" s="89">
        <v>0</v>
      </c>
      <c r="F747" s="89">
        <v>-2.9979664143902529E-3</v>
      </c>
    </row>
    <row r="748" spans="1:6" x14ac:dyDescent="0.3">
      <c r="A748" s="88">
        <v>44543</v>
      </c>
      <c r="B748" s="89">
        <v>4.3630017452023218E-4</v>
      </c>
      <c r="C748" s="89">
        <v>-1.4084507042253522E-3</v>
      </c>
      <c r="D748" s="89">
        <v>2.9257849666983918E-2</v>
      </c>
      <c r="E748" s="89">
        <v>-6.2794348508634634E-3</v>
      </c>
      <c r="F748" s="89">
        <v>-4.2686516948440357E-3</v>
      </c>
    </row>
    <row r="749" spans="1:6" x14ac:dyDescent="0.3">
      <c r="A749" s="88">
        <v>44544</v>
      </c>
      <c r="B749" s="89">
        <v>-1.875272568687314E-2</v>
      </c>
      <c r="C749" s="89">
        <v>-1.0437235543018304E-2</v>
      </c>
      <c r="D749" s="89">
        <v>5.0843540559278684E-3</v>
      </c>
      <c r="E749" s="89">
        <v>-1.4218009478673022E-2</v>
      </c>
      <c r="F749" s="89">
        <v>-8.3838405169682408E-3</v>
      </c>
    </row>
    <row r="750" spans="1:6" x14ac:dyDescent="0.3">
      <c r="A750" s="88">
        <v>44545</v>
      </c>
      <c r="B750" s="89">
        <v>1.822222222222214E-2</v>
      </c>
      <c r="C750" s="89">
        <v>1.4680729760547255E-2</v>
      </c>
      <c r="D750" s="89">
        <v>-8.2777650034490547E-3</v>
      </c>
      <c r="E750" s="89">
        <v>2.5320512820512731E-2</v>
      </c>
      <c r="F750" s="89">
        <v>2.5555839509327641E-3</v>
      </c>
    </row>
    <row r="751" spans="1:6" x14ac:dyDescent="0.3">
      <c r="A751" s="88">
        <v>44546</v>
      </c>
      <c r="B751" s="89">
        <v>-8.7298123090351343E-4</v>
      </c>
      <c r="C751" s="89">
        <v>1.9665683382497222E-3</v>
      </c>
      <c r="D751" s="89">
        <v>1.228843032691848E-2</v>
      </c>
      <c r="E751" s="89">
        <v>1.4379493591747394E-2</v>
      </c>
      <c r="F751" s="89">
        <v>1.2320503016399038E-2</v>
      </c>
    </row>
    <row r="752" spans="1:6" x14ac:dyDescent="0.3">
      <c r="A752" s="88">
        <v>44547</v>
      </c>
      <c r="B752" s="89">
        <v>-6.9899519440803637E-3</v>
      </c>
      <c r="C752" s="89">
        <v>-2.0047665778774648E-2</v>
      </c>
      <c r="D752" s="89">
        <v>-3.779202931745302E-2</v>
      </c>
      <c r="E752" s="89">
        <v>-6.0092449922958369E-2</v>
      </c>
      <c r="F752" s="89">
        <v>-5.5816686251469383E-3</v>
      </c>
    </row>
    <row r="753" spans="1:6" x14ac:dyDescent="0.3">
      <c r="A753" s="88">
        <v>44550</v>
      </c>
      <c r="B753" s="89">
        <v>-3.2116146062472595E-2</v>
      </c>
      <c r="C753" s="89">
        <v>-1.7167381974249577E-3</v>
      </c>
      <c r="D753" s="89">
        <v>-3.6181861461556677E-2</v>
      </c>
      <c r="E753" s="89">
        <v>1.2131147540983545E-2</v>
      </c>
      <c r="F753" s="89">
        <v>-1.3821481325173992E-2</v>
      </c>
    </row>
    <row r="754" spans="1:6" x14ac:dyDescent="0.3">
      <c r="A754" s="88">
        <v>44551</v>
      </c>
      <c r="B754" s="89">
        <v>1.8181818181819409E-3</v>
      </c>
      <c r="C754" s="89">
        <v>5.3023789051304757E-3</v>
      </c>
      <c r="D754" s="89">
        <v>1.2348728081007655E-2</v>
      </c>
      <c r="E754" s="89">
        <v>-4.5351473922902175E-3</v>
      </c>
      <c r="F754" s="89">
        <v>1.4207767198031424E-2</v>
      </c>
    </row>
    <row r="755" spans="1:6" x14ac:dyDescent="0.3">
      <c r="A755" s="88">
        <v>44552</v>
      </c>
      <c r="B755" s="89">
        <v>4.5372050816696596E-3</v>
      </c>
      <c r="C755" s="89">
        <v>1.9814682822523133E-2</v>
      </c>
      <c r="D755" s="89">
        <v>9.7584776774822784E-3</v>
      </c>
      <c r="E755" s="89">
        <v>9.1116173120728838E-3</v>
      </c>
      <c r="F755" s="89">
        <v>9.2196037891094842E-3</v>
      </c>
    </row>
    <row r="756" spans="1:6" x14ac:dyDescent="0.3">
      <c r="A756" s="88">
        <v>44553</v>
      </c>
      <c r="B756" s="89">
        <v>1.0388437217705437E-2</v>
      </c>
      <c r="C756" s="89">
        <v>9.2256080514397862E-3</v>
      </c>
      <c r="D756" s="89">
        <v>2.1019569944430959E-2</v>
      </c>
      <c r="E756" s="89">
        <v>-1.1286681715575675E-2</v>
      </c>
      <c r="F756" s="89">
        <v>9.7207124341499654E-3</v>
      </c>
    </row>
    <row r="757" spans="1:6" x14ac:dyDescent="0.3">
      <c r="A757" s="88">
        <v>44557</v>
      </c>
      <c r="B757" s="89">
        <v>1.2069736253911501E-2</v>
      </c>
      <c r="C757" s="89">
        <v>5.9556786703600477E-3</v>
      </c>
      <c r="D757" s="89">
        <v>-9.4652153336486397E-4</v>
      </c>
      <c r="E757" s="89">
        <v>3.2615786040444128E-3</v>
      </c>
      <c r="F757" s="89">
        <v>5.1344692656467121E-3</v>
      </c>
    </row>
    <row r="758" spans="1:6" x14ac:dyDescent="0.3">
      <c r="A758" s="88">
        <v>44558</v>
      </c>
      <c r="B758" s="89">
        <v>5.300353356890497E-3</v>
      </c>
      <c r="C758" s="89">
        <v>6.1957868649318466E-3</v>
      </c>
      <c r="D758" s="89">
        <v>2.8422548555188192E-3</v>
      </c>
      <c r="E758" s="89">
        <v>4.5513654096229761E-3</v>
      </c>
      <c r="F758" s="89">
        <v>6.1999217285628764E-3</v>
      </c>
    </row>
    <row r="759" spans="1:6" x14ac:dyDescent="0.3">
      <c r="A759" s="88">
        <v>44559</v>
      </c>
      <c r="B759" s="89">
        <v>-7.9086115992968997E-3</v>
      </c>
      <c r="C759" s="89">
        <v>-3.9682539682539377E-3</v>
      </c>
      <c r="D759" s="89">
        <v>-1.2045347189419109E-2</v>
      </c>
      <c r="E759" s="89">
        <v>6.4724919093861466E-4</v>
      </c>
      <c r="F759" s="89">
        <v>-1.0644831115659812E-3</v>
      </c>
    </row>
    <row r="760" spans="1:6" x14ac:dyDescent="0.3">
      <c r="A760" s="88">
        <v>44560</v>
      </c>
      <c r="B760" s="89">
        <v>7.5287865367581475E-3</v>
      </c>
      <c r="C760" s="89">
        <v>2.8850116774282496E-3</v>
      </c>
      <c r="D760" s="89">
        <v>-2.6296916088931256E-3</v>
      </c>
      <c r="E760" s="89">
        <v>-5.4980595084087591E-3</v>
      </c>
      <c r="F760" s="89">
        <v>1.4959629493011216E-3</v>
      </c>
    </row>
    <row r="761" spans="1:6" x14ac:dyDescent="0.3">
      <c r="A761" s="88">
        <v>44564</v>
      </c>
      <c r="B761" s="89">
        <v>3.0769230769229772E-3</v>
      </c>
      <c r="C761" s="89">
        <v>1.3698630136986301E-3</v>
      </c>
      <c r="D761" s="89">
        <v>4.3144774688398953E-2</v>
      </c>
      <c r="E761" s="89">
        <v>3.2520325203251321E-3</v>
      </c>
      <c r="F761" s="89">
        <v>2.619140185386077E-3</v>
      </c>
    </row>
    <row r="762" spans="1:6" x14ac:dyDescent="0.3">
      <c r="A762" s="88">
        <v>44565</v>
      </c>
      <c r="B762" s="89">
        <v>3.0236634531113138E-2</v>
      </c>
      <c r="C762" s="89">
        <v>1.7783857729138167E-2</v>
      </c>
      <c r="D762" s="89">
        <v>3.722426470588229E-2</v>
      </c>
      <c r="E762" s="89">
        <v>1.0696920583468383E-2</v>
      </c>
      <c r="F762" s="89">
        <v>8.2246576460743535E-3</v>
      </c>
    </row>
    <row r="763" spans="1:6" x14ac:dyDescent="0.3">
      <c r="A763" s="88">
        <v>44566</v>
      </c>
      <c r="B763" s="89">
        <v>7.6563164610803369E-3</v>
      </c>
      <c r="C763" s="89">
        <v>1.8817204301075269E-2</v>
      </c>
      <c r="D763" s="89">
        <v>1.9937970757642857E-2</v>
      </c>
      <c r="E763" s="89">
        <v>1.2508017960230822E-2</v>
      </c>
      <c r="F763" s="89">
        <v>6.6798915023691537E-4</v>
      </c>
    </row>
    <row r="764" spans="1:6" x14ac:dyDescent="0.3">
      <c r="A764" s="88">
        <v>44567</v>
      </c>
      <c r="B764" s="89">
        <v>-3.2503165892781793E-2</v>
      </c>
      <c r="C764" s="89">
        <v>-4.0765171503957753E-2</v>
      </c>
      <c r="D764" s="89">
        <v>-6.7332754126846715E-3</v>
      </c>
      <c r="E764" s="89">
        <v>-4.6879949318973657E-2</v>
      </c>
      <c r="F764" s="89">
        <v>-1.2521492869424491E-2</v>
      </c>
    </row>
    <row r="765" spans="1:6" x14ac:dyDescent="0.3">
      <c r="A765" s="88">
        <v>44568</v>
      </c>
      <c r="B765" s="89">
        <v>-1.7888307155322858E-2</v>
      </c>
      <c r="C765" s="89">
        <v>-1.55411910328704E-2</v>
      </c>
      <c r="D765" s="89">
        <v>-1.3776514323201301E-2</v>
      </c>
      <c r="E765" s="89">
        <v>-3.8218677301429027E-2</v>
      </c>
      <c r="F765" s="89">
        <v>-3.9126515896427908E-3</v>
      </c>
    </row>
    <row r="766" spans="1:6" x14ac:dyDescent="0.3">
      <c r="A766" s="88">
        <v>44571</v>
      </c>
      <c r="B766" s="89">
        <v>-1.8214127054642315E-2</v>
      </c>
      <c r="C766" s="89">
        <v>-1.8301201452919684E-2</v>
      </c>
      <c r="D766" s="89">
        <v>-1.3082039911308279E-2</v>
      </c>
      <c r="E766" s="89">
        <v>-5.0449205252246054E-2</v>
      </c>
      <c r="F766" s="89">
        <v>-1.4827763496143917E-2</v>
      </c>
    </row>
    <row r="767" spans="1:6" x14ac:dyDescent="0.3">
      <c r="A767" s="88">
        <v>44572</v>
      </c>
      <c r="B767" s="89">
        <v>1.3122171945701311E-2</v>
      </c>
      <c r="C767" s="89">
        <v>1.0388501494236452E-2</v>
      </c>
      <c r="D767" s="89">
        <v>-3.3700292069197614E-3</v>
      </c>
      <c r="E767" s="89">
        <v>1.4556040756914523E-3</v>
      </c>
      <c r="F767" s="89">
        <v>8.4335337341348605E-3</v>
      </c>
    </row>
    <row r="768" spans="1:6" x14ac:dyDescent="0.3">
      <c r="A768" s="88">
        <v>44573</v>
      </c>
      <c r="B768" s="89">
        <v>1.1165698972755767E-2</v>
      </c>
      <c r="C768" s="89">
        <v>-1.8309859154928938E-3</v>
      </c>
      <c r="D768" s="89">
        <v>9.6934174932371449E-3</v>
      </c>
      <c r="E768" s="89">
        <v>-2.5436046511627675E-3</v>
      </c>
      <c r="F768" s="89">
        <v>6.4585575888051767E-3</v>
      </c>
    </row>
    <row r="769" spans="1:6" x14ac:dyDescent="0.3">
      <c r="A769" s="88">
        <v>44574</v>
      </c>
      <c r="B769" s="89">
        <v>-1.9434628975265045E-2</v>
      </c>
      <c r="C769" s="89">
        <v>-2.6386341188090932E-2</v>
      </c>
      <c r="D769" s="89">
        <v>-4.9118106720249799E-3</v>
      </c>
      <c r="E769" s="89">
        <v>-3.1693989071038264E-2</v>
      </c>
      <c r="F769" s="89">
        <v>-3.0851501439732056E-4</v>
      </c>
    </row>
    <row r="770" spans="1:6" x14ac:dyDescent="0.3">
      <c r="A770" s="88">
        <v>44575</v>
      </c>
      <c r="B770" s="89">
        <v>-3.8738738738738676E-2</v>
      </c>
      <c r="C770" s="89">
        <v>-2.1159420289855107E-2</v>
      </c>
      <c r="D770" s="89">
        <v>-5.3847879739735696E-3</v>
      </c>
      <c r="E770" s="89">
        <v>-2.2949586155003754E-2</v>
      </c>
      <c r="F770" s="89">
        <v>-1.0060693344306114E-2</v>
      </c>
    </row>
    <row r="771" spans="1:6" x14ac:dyDescent="0.3">
      <c r="A771" s="88">
        <v>44578</v>
      </c>
      <c r="B771" s="89">
        <v>4.6860356138700432E-4</v>
      </c>
      <c r="C771" s="89">
        <v>1.6286644951140065E-2</v>
      </c>
      <c r="D771" s="89">
        <v>-3.6092939318745003E-3</v>
      </c>
      <c r="E771" s="89">
        <v>3.5810550635348548E-2</v>
      </c>
      <c r="F771" s="89">
        <v>6.9623410092276286E-3</v>
      </c>
    </row>
    <row r="772" spans="1:6" x14ac:dyDescent="0.3">
      <c r="A772" s="88">
        <v>44579</v>
      </c>
      <c r="B772" s="89">
        <v>-2.1077283372365363E-2</v>
      </c>
      <c r="C772" s="89">
        <v>-1.9522144522144489E-2</v>
      </c>
      <c r="D772" s="89">
        <v>-4.9807561693456836E-3</v>
      </c>
      <c r="E772" s="89">
        <v>-6.3197026022304703E-3</v>
      </c>
      <c r="F772" s="89">
        <v>-9.7418009948194474E-3</v>
      </c>
    </row>
    <row r="773" spans="1:6" x14ac:dyDescent="0.3">
      <c r="A773" s="88">
        <v>44580</v>
      </c>
      <c r="B773" s="89">
        <v>8.612440191387627E-3</v>
      </c>
      <c r="C773" s="89">
        <v>3.6701337295691007E-2</v>
      </c>
      <c r="D773" s="89">
        <v>-2.2753128555187975E-4</v>
      </c>
      <c r="E773" s="89">
        <v>2.3943135054246056E-2</v>
      </c>
      <c r="F773" s="89">
        <v>2.313512161570597E-3</v>
      </c>
    </row>
    <row r="774" spans="1:6" x14ac:dyDescent="0.3">
      <c r="A774" s="88">
        <v>44581</v>
      </c>
      <c r="B774" s="89">
        <v>1.5654648956356709E-2</v>
      </c>
      <c r="C774" s="89">
        <v>8.8863408341693147E-3</v>
      </c>
      <c r="D774" s="89">
        <v>1.8206645425581567E-3</v>
      </c>
      <c r="E774" s="89">
        <v>1.46145414687604E-3</v>
      </c>
      <c r="F774" s="89">
        <v>5.0946142649200363E-3</v>
      </c>
    </row>
    <row r="775" spans="1:6" x14ac:dyDescent="0.3">
      <c r="A775" s="88">
        <v>44582</v>
      </c>
      <c r="B775" s="89">
        <v>-3.0359645025688886E-2</v>
      </c>
      <c r="C775" s="89">
        <v>-9.5183974996447401E-3</v>
      </c>
      <c r="D775" s="89">
        <v>-3.1349386642435313E-2</v>
      </c>
      <c r="E775" s="89">
        <v>-4.7427946005107469E-3</v>
      </c>
      <c r="F775" s="89">
        <v>-1.8433847108720439E-2</v>
      </c>
    </row>
    <row r="776" spans="1:6" x14ac:dyDescent="0.3">
      <c r="A776" s="88">
        <v>44585</v>
      </c>
      <c r="B776" s="89">
        <v>-4.6483622350674381E-2</v>
      </c>
      <c r="C776" s="89">
        <v>-4.9340218014916934E-2</v>
      </c>
      <c r="D776" s="89">
        <v>-5.4878048780487881E-2</v>
      </c>
      <c r="E776" s="89">
        <v>-4.0689149560117266E-2</v>
      </c>
      <c r="F776" s="89">
        <v>-3.8108085321642324E-2</v>
      </c>
    </row>
    <row r="777" spans="1:6" x14ac:dyDescent="0.3">
      <c r="A777" s="88">
        <v>44586</v>
      </c>
      <c r="B777" s="89">
        <v>1.2882040919424131E-2</v>
      </c>
      <c r="C777" s="89">
        <v>6.3367531683766534E-3</v>
      </c>
      <c r="D777" s="89">
        <v>3.9702233250621267E-3</v>
      </c>
      <c r="E777" s="89">
        <v>-4.20328620557886E-3</v>
      </c>
      <c r="F777" s="89">
        <v>7.0777456394074002E-3</v>
      </c>
    </row>
    <row r="778" spans="1:6" x14ac:dyDescent="0.3">
      <c r="A778" s="88">
        <v>44587</v>
      </c>
      <c r="B778" s="89">
        <v>1.4962593516209433E-2</v>
      </c>
      <c r="C778" s="89">
        <v>2.4887556221889089E-2</v>
      </c>
      <c r="D778" s="89">
        <v>3.0400395452298487E-2</v>
      </c>
      <c r="E778" s="89">
        <v>8.4420567920184819E-3</v>
      </c>
      <c r="F778" s="89">
        <v>1.6797580452142188E-2</v>
      </c>
    </row>
    <row r="779" spans="1:6" x14ac:dyDescent="0.3">
      <c r="A779" s="88">
        <v>44588</v>
      </c>
      <c r="B779" s="89">
        <v>-1.5233415233415259E-2</v>
      </c>
      <c r="C779" s="89">
        <v>1.5213575190169656E-2</v>
      </c>
      <c r="D779" s="89">
        <v>1.1993283761094812E-3</v>
      </c>
      <c r="E779" s="89">
        <v>-1.6362252663622567E-2</v>
      </c>
      <c r="F779" s="89">
        <v>6.4625195266525045E-3</v>
      </c>
    </row>
    <row r="780" spans="1:6" x14ac:dyDescent="0.3">
      <c r="A780" s="88">
        <v>44589</v>
      </c>
      <c r="B780" s="89">
        <v>4.9900199600805273E-4</v>
      </c>
      <c r="C780" s="89">
        <v>3.2276657060518701E-2</v>
      </c>
      <c r="D780" s="89">
        <v>-1.8447532343076261E-2</v>
      </c>
      <c r="E780" s="89">
        <v>2.3210831721469649E-3</v>
      </c>
      <c r="F780" s="89">
        <v>-1.0163076988497379E-2</v>
      </c>
    </row>
    <row r="781" spans="1:6" x14ac:dyDescent="0.3">
      <c r="A781" s="88">
        <v>44592</v>
      </c>
      <c r="B781" s="89">
        <v>1.1970074812967635E-2</v>
      </c>
      <c r="C781" s="89">
        <v>8.6543830262423866E-3</v>
      </c>
      <c r="D781" s="89">
        <v>5.6138638027826209E-3</v>
      </c>
      <c r="E781" s="89">
        <v>1.7753763025858849E-2</v>
      </c>
      <c r="F781" s="89">
        <v>7.1528299860379851E-3</v>
      </c>
    </row>
    <row r="782" spans="1:6" x14ac:dyDescent="0.3">
      <c r="A782" s="88">
        <v>44593</v>
      </c>
      <c r="B782" s="89">
        <v>2.0699852143913233E-2</v>
      </c>
      <c r="C782" s="89">
        <v>1.3285358427899284E-2</v>
      </c>
      <c r="D782" s="89">
        <v>-4.8543689320395937E-4</v>
      </c>
      <c r="E782" s="89">
        <v>1.8960940462646958E-2</v>
      </c>
      <c r="F782" s="89">
        <v>1.2753796280498247E-2</v>
      </c>
    </row>
    <row r="783" spans="1:6" x14ac:dyDescent="0.3">
      <c r="A783" s="88">
        <v>44594</v>
      </c>
      <c r="B783" s="89">
        <v>1.5934331240946564E-2</v>
      </c>
      <c r="C783" s="89">
        <v>-3.9606664845671822E-3</v>
      </c>
      <c r="D783" s="89">
        <v>-8.7421078193297575E-3</v>
      </c>
      <c r="E783" s="89">
        <v>4.8381094157052829E-3</v>
      </c>
      <c r="F783" s="89">
        <v>4.5276502548118967E-3</v>
      </c>
    </row>
    <row r="784" spans="1:6" x14ac:dyDescent="0.3">
      <c r="A784" s="88">
        <v>44595</v>
      </c>
      <c r="B784" s="89">
        <v>-3.7072243346007672E-2</v>
      </c>
      <c r="C784" s="89">
        <v>-2.4132730015082832E-2</v>
      </c>
      <c r="D784" s="89">
        <v>-7.1043606075453002E-3</v>
      </c>
      <c r="E784" s="89">
        <v>-3.2592592592592617E-2</v>
      </c>
      <c r="F784" s="89">
        <v>-1.7567765874929239E-2</v>
      </c>
    </row>
    <row r="785" spans="1:6" x14ac:dyDescent="0.3">
      <c r="A785" s="88">
        <v>44596</v>
      </c>
      <c r="B785" s="89">
        <v>-1.2833168805528095E-2</v>
      </c>
      <c r="C785" s="89">
        <v>-7.8684839117606053E-3</v>
      </c>
      <c r="D785" s="89">
        <v>-2.6400197384653351E-2</v>
      </c>
      <c r="E785" s="89">
        <v>3.0627871362940429E-3</v>
      </c>
      <c r="F785" s="89">
        <v>-1.382753985020169E-2</v>
      </c>
    </row>
    <row r="786" spans="1:6" x14ac:dyDescent="0.3">
      <c r="A786" s="88">
        <v>44599</v>
      </c>
      <c r="B786" s="89">
        <v>-1.375000000000004E-2</v>
      </c>
      <c r="C786" s="89">
        <v>1.41622999575131E-2</v>
      </c>
      <c r="D786" s="89">
        <v>-2.7876330461226416E-3</v>
      </c>
      <c r="E786" s="89">
        <v>-2.2900763358778664E-2</v>
      </c>
      <c r="F786" s="89">
        <v>6.7726928486422063E-3</v>
      </c>
    </row>
    <row r="787" spans="1:6" x14ac:dyDescent="0.3">
      <c r="A787" s="88">
        <v>44600</v>
      </c>
      <c r="B787" s="89">
        <v>2.5348542458814016E-4</v>
      </c>
      <c r="C787" s="89">
        <v>-1.3964530093562352E-2</v>
      </c>
      <c r="D787" s="89">
        <v>-3.8119440914866219E-3</v>
      </c>
      <c r="E787" s="89">
        <v>-8.2031249999999778E-3</v>
      </c>
      <c r="F787" s="89">
        <v>1.2895460797799664E-4</v>
      </c>
    </row>
    <row r="788" spans="1:6" x14ac:dyDescent="0.3">
      <c r="A788" s="88">
        <v>44601</v>
      </c>
      <c r="B788" s="89">
        <v>3.1424227065382615E-2</v>
      </c>
      <c r="C788" s="89">
        <v>1.4870414955388754E-2</v>
      </c>
      <c r="D788" s="89">
        <v>8.1887755102040646E-2</v>
      </c>
      <c r="E788" s="89">
        <v>1.8117369042930376E-2</v>
      </c>
      <c r="F788" s="89">
        <v>1.7170241114024175E-2</v>
      </c>
    </row>
    <row r="789" spans="1:6" x14ac:dyDescent="0.3">
      <c r="A789" s="88">
        <v>44602</v>
      </c>
      <c r="B789" s="89">
        <v>-2.3832923832923791E-2</v>
      </c>
      <c r="C789" s="89">
        <v>-1.4512977951437311E-2</v>
      </c>
      <c r="D789" s="89">
        <v>9.6675312426315434E-3</v>
      </c>
      <c r="E789" s="89">
        <v>-3.5976789168278511E-2</v>
      </c>
      <c r="F789" s="89">
        <v>-2.0704371157542548E-3</v>
      </c>
    </row>
    <row r="790" spans="1:6" x14ac:dyDescent="0.3">
      <c r="A790" s="88">
        <v>44603</v>
      </c>
      <c r="B790" s="89">
        <v>-1.8625723634533187E-2</v>
      </c>
      <c r="C790" s="89">
        <v>-3.001982441234784E-2</v>
      </c>
      <c r="D790" s="89">
        <v>2.5688930406352204E-2</v>
      </c>
      <c r="E790" s="89">
        <v>-3.5313001605136396E-2</v>
      </c>
      <c r="F790" s="89">
        <v>-5.8854662855933725E-3</v>
      </c>
    </row>
    <row r="791" spans="1:6" x14ac:dyDescent="0.3">
      <c r="A791" s="88">
        <v>44606</v>
      </c>
      <c r="B791" s="89">
        <v>-5.8989484483199517E-3</v>
      </c>
      <c r="C791" s="89">
        <v>-2.1897810218978103E-2</v>
      </c>
      <c r="D791" s="89">
        <v>-2.6867030965391614E-2</v>
      </c>
      <c r="E791" s="89">
        <v>-1.2895174708818624E-2</v>
      </c>
      <c r="F791" s="89">
        <v>-1.8335924356326031E-2</v>
      </c>
    </row>
    <row r="792" spans="1:6" x14ac:dyDescent="0.3">
      <c r="A792" s="88">
        <v>44607</v>
      </c>
      <c r="B792" s="89">
        <v>2.4767801857584981E-2</v>
      </c>
      <c r="C792" s="89">
        <v>3.5820895522388062E-2</v>
      </c>
      <c r="D792" s="89">
        <v>4.773046326626109E-2</v>
      </c>
      <c r="E792" s="89">
        <v>5.436156763590394E-2</v>
      </c>
      <c r="F792" s="89">
        <v>1.4317945157931325E-2</v>
      </c>
    </row>
    <row r="793" spans="1:6" x14ac:dyDescent="0.3">
      <c r="A793" s="88">
        <v>44608</v>
      </c>
      <c r="B793" s="89">
        <v>-1.4853977844914379E-2</v>
      </c>
      <c r="C793" s="89">
        <v>-9.2219020172910338E-3</v>
      </c>
      <c r="D793" s="89">
        <v>-2.0098258150960217E-2</v>
      </c>
      <c r="E793" s="89">
        <v>-7.5939248601119003E-3</v>
      </c>
      <c r="F793" s="89">
        <v>4.491402172982709E-4</v>
      </c>
    </row>
    <row r="794" spans="1:6" x14ac:dyDescent="0.3">
      <c r="A794" s="88">
        <v>44609</v>
      </c>
      <c r="B794" s="89">
        <v>5.6222846920521707E-3</v>
      </c>
      <c r="C794" s="89">
        <v>-5.0901687027341477E-3</v>
      </c>
      <c r="D794" s="89">
        <v>-9.1157702825890082E-3</v>
      </c>
      <c r="E794" s="89">
        <v>1.0873942811115533E-2</v>
      </c>
      <c r="F794" s="89">
        <v>-6.8837249075399676E-3</v>
      </c>
    </row>
    <row r="795" spans="1:6" x14ac:dyDescent="0.3">
      <c r="A795" s="88">
        <v>44610</v>
      </c>
      <c r="B795" s="89">
        <v>-1.1435832274459989E-2</v>
      </c>
      <c r="C795" s="89">
        <v>3.2159041075865103E-3</v>
      </c>
      <c r="D795" s="89">
        <v>-3.1508739650413925E-2</v>
      </c>
      <c r="E795" s="89">
        <v>-4.1434262948207179E-2</v>
      </c>
      <c r="F795" s="89">
        <v>-8.0508018512539213E-3</v>
      </c>
    </row>
    <row r="796" spans="1:6" x14ac:dyDescent="0.3">
      <c r="A796" s="88">
        <v>44613</v>
      </c>
      <c r="B796" s="89">
        <v>-1.7223650385604139E-2</v>
      </c>
      <c r="C796" s="89">
        <v>-2.054495118752719E-2</v>
      </c>
      <c r="D796" s="89">
        <v>-3.1583946805984288E-2</v>
      </c>
      <c r="E796" s="89">
        <v>-2.4937655860348684E-3</v>
      </c>
      <c r="F796" s="89">
        <v>-1.3020550769297541E-2</v>
      </c>
    </row>
    <row r="797" spans="1:6" x14ac:dyDescent="0.3">
      <c r="A797" s="88">
        <v>44614</v>
      </c>
      <c r="B797" s="89">
        <v>2.8773214752810805E-3</v>
      </c>
      <c r="C797" s="89">
        <v>-4.4629574531389465E-3</v>
      </c>
      <c r="D797" s="89">
        <v>0.11304561059342813</v>
      </c>
      <c r="E797" s="89">
        <v>6.6666666666665986E-3</v>
      </c>
      <c r="F797" s="89">
        <v>6.8160330687540348E-4</v>
      </c>
    </row>
    <row r="798" spans="1:6" x14ac:dyDescent="0.3">
      <c r="A798" s="88">
        <v>44615</v>
      </c>
      <c r="B798" s="89">
        <v>2.8690662493480179E-3</v>
      </c>
      <c r="C798" s="89">
        <v>-5.080693365212329E-3</v>
      </c>
      <c r="D798" s="89">
        <v>4.5825071601674337E-2</v>
      </c>
      <c r="E798" s="89">
        <v>9.9337748344370258E-3</v>
      </c>
      <c r="F798" s="89">
        <v>-2.7685006152223389E-3</v>
      </c>
    </row>
    <row r="799" spans="1:6" x14ac:dyDescent="0.3">
      <c r="A799" s="88">
        <v>44616</v>
      </c>
      <c r="B799" s="89">
        <v>-2.0806241872561748E-2</v>
      </c>
      <c r="C799" s="89">
        <v>-4.4908380895163684E-2</v>
      </c>
      <c r="D799" s="89">
        <v>-7.2256161786391396E-2</v>
      </c>
      <c r="E799" s="89">
        <v>-1.3934426229508245E-2</v>
      </c>
      <c r="F799" s="89">
        <v>-3.2829506896399845E-2</v>
      </c>
    </row>
    <row r="800" spans="1:6" x14ac:dyDescent="0.3">
      <c r="A800" s="88">
        <v>44617</v>
      </c>
      <c r="B800" s="89">
        <v>1.1686586985391711E-2</v>
      </c>
      <c r="C800" s="89">
        <v>4.8278031136971294E-2</v>
      </c>
      <c r="D800" s="89">
        <v>3.7693006357856579E-2</v>
      </c>
      <c r="E800" s="89">
        <v>2.244389027431426E-2</v>
      </c>
      <c r="F800" s="89">
        <v>3.3192090395480212E-2</v>
      </c>
    </row>
    <row r="801" spans="1:6" x14ac:dyDescent="0.3">
      <c r="A801" s="88">
        <v>44620</v>
      </c>
      <c r="B801" s="89">
        <v>1.2076660540824458E-2</v>
      </c>
      <c r="C801" s="89">
        <v>-1.0051005100510119E-2</v>
      </c>
      <c r="D801" s="89">
        <v>-5.6892778993436564E-3</v>
      </c>
      <c r="E801" s="89">
        <v>9.7560975609756184E-3</v>
      </c>
      <c r="F801" s="89">
        <v>-9.2606883778351839E-4</v>
      </c>
    </row>
    <row r="802" spans="1:6" x14ac:dyDescent="0.3">
      <c r="A802" s="88">
        <v>44621</v>
      </c>
      <c r="B802" s="89">
        <v>-1.7898832684824839E-2</v>
      </c>
      <c r="C802" s="89">
        <v>-5.1674496135778188E-2</v>
      </c>
      <c r="D802" s="89">
        <v>-6.5140845070422559E-2</v>
      </c>
      <c r="E802" s="89">
        <v>-3.5426731078905038E-2</v>
      </c>
      <c r="F802" s="89">
        <v>-2.3702853611705786E-2</v>
      </c>
    </row>
    <row r="803" spans="1:6" x14ac:dyDescent="0.3">
      <c r="A803" s="88">
        <v>44622</v>
      </c>
      <c r="B803" s="89">
        <v>-4.4902271526678916E-3</v>
      </c>
      <c r="C803" s="89">
        <v>1.9495046340684E-2</v>
      </c>
      <c r="D803" s="89">
        <v>-3.3427495291901949E-2</v>
      </c>
      <c r="E803" s="89">
        <v>3.2971619365609328E-2</v>
      </c>
      <c r="F803" s="89">
        <v>8.9517824445599376E-3</v>
      </c>
    </row>
    <row r="804" spans="1:6" x14ac:dyDescent="0.3">
      <c r="A804" s="88">
        <v>44623</v>
      </c>
      <c r="B804" s="89">
        <v>-1.6184664367206114E-2</v>
      </c>
      <c r="C804" s="89">
        <v>-3.2288401253918533E-2</v>
      </c>
      <c r="D804" s="89">
        <v>-2.3380418899171963E-2</v>
      </c>
      <c r="E804" s="89">
        <v>-2.3030303030303068E-2</v>
      </c>
      <c r="F804" s="89">
        <v>-2.0097237470033318E-2</v>
      </c>
    </row>
    <row r="805" spans="1:6" x14ac:dyDescent="0.3">
      <c r="A805" s="88">
        <v>44624</v>
      </c>
      <c r="B805" s="89">
        <v>-2.5889967637540479E-2</v>
      </c>
      <c r="C805" s="89">
        <v>-6.4139941690962141E-2</v>
      </c>
      <c r="D805" s="89">
        <v>-8.6034912718204556E-2</v>
      </c>
      <c r="E805" s="89">
        <v>-4.0115798180314299E-2</v>
      </c>
      <c r="F805" s="89">
        <v>-3.5622827876349093E-2</v>
      </c>
    </row>
    <row r="806" spans="1:6" x14ac:dyDescent="0.3">
      <c r="A806" s="88">
        <v>44627</v>
      </c>
      <c r="B806" s="89">
        <v>-5.6755260243632311E-2</v>
      </c>
      <c r="C806" s="89">
        <v>-1.7307026652821047E-2</v>
      </c>
      <c r="D806" s="89">
        <v>-5.2660300136425642E-2</v>
      </c>
      <c r="E806" s="89">
        <v>-1.4218009478673022E-2</v>
      </c>
      <c r="F806" s="89">
        <v>-1.1024704822419218E-2</v>
      </c>
    </row>
    <row r="807" spans="1:6" x14ac:dyDescent="0.3">
      <c r="A807" s="88">
        <v>44628</v>
      </c>
      <c r="B807" s="89">
        <v>-3.1405928969768127E-2</v>
      </c>
      <c r="C807" s="89">
        <v>-3.1172948221204533E-2</v>
      </c>
      <c r="D807" s="89">
        <v>-2.7937788018433149E-2</v>
      </c>
      <c r="E807" s="89">
        <v>-5.5506993006993022E-2</v>
      </c>
      <c r="F807" s="89">
        <v>-5.0823484285474662E-3</v>
      </c>
    </row>
    <row r="808" spans="1:6" x14ac:dyDescent="0.3">
      <c r="A808" s="88">
        <v>44629</v>
      </c>
      <c r="B808" s="89">
        <v>8.9090909090909109E-2</v>
      </c>
      <c r="C808" s="89">
        <v>9.5437193237593157E-2</v>
      </c>
      <c r="D808" s="89">
        <v>0.1205925925925926</v>
      </c>
      <c r="E808" s="89">
        <v>8.329477093937987E-2</v>
      </c>
      <c r="F808" s="89">
        <v>4.6842244765186378E-2</v>
      </c>
    </row>
    <row r="809" spans="1:6" x14ac:dyDescent="0.3">
      <c r="A809" s="88">
        <v>44630</v>
      </c>
      <c r="B809" s="89">
        <v>-3.7284362826933704E-2</v>
      </c>
      <c r="C809" s="89">
        <v>-2.4394291403916437E-2</v>
      </c>
      <c r="D809" s="89">
        <v>-4.0983606557376977E-2</v>
      </c>
      <c r="E809" s="89">
        <v>-3.9299444681759943E-2</v>
      </c>
      <c r="F809" s="89">
        <v>-1.6871907008861743E-2</v>
      </c>
    </row>
    <row r="810" spans="1:6" x14ac:dyDescent="0.3">
      <c r="A810" s="88">
        <v>44631</v>
      </c>
      <c r="B810" s="89">
        <v>1.4450867052023142E-2</v>
      </c>
      <c r="C810" s="89">
        <v>1.1906786868515054E-2</v>
      </c>
      <c r="D810" s="89">
        <v>4.9627791563275347E-3</v>
      </c>
      <c r="E810" s="89">
        <v>4.4464206313921117E-4</v>
      </c>
      <c r="F810" s="89">
        <v>9.4821127551976293E-3</v>
      </c>
    </row>
    <row r="811" spans="1:6" x14ac:dyDescent="0.3">
      <c r="A811" s="88">
        <v>44634</v>
      </c>
      <c r="B811" s="89">
        <v>1.3960113960113985E-2</v>
      </c>
      <c r="C811" s="89">
        <v>6.3876281728022666E-3</v>
      </c>
      <c r="D811" s="89">
        <v>5.322359396433464E-2</v>
      </c>
      <c r="E811" s="89">
        <v>2.1777777777777674E-2</v>
      </c>
      <c r="F811" s="89">
        <v>1.2013822854094688E-2</v>
      </c>
    </row>
    <row r="812" spans="1:6" x14ac:dyDescent="0.3">
      <c r="A812" s="88">
        <v>44635</v>
      </c>
      <c r="B812" s="89">
        <v>-2.8097780275349038E-4</v>
      </c>
      <c r="C812" s="89">
        <v>-1.4531484883915225E-2</v>
      </c>
      <c r="D812" s="89">
        <v>7.5540505339932052E-3</v>
      </c>
      <c r="E812" s="89">
        <v>-3.1317964332318371E-2</v>
      </c>
      <c r="F812" s="89">
        <v>-2.8188380886903131E-3</v>
      </c>
    </row>
    <row r="813" spans="1:6" x14ac:dyDescent="0.3">
      <c r="A813" s="88">
        <v>44636</v>
      </c>
      <c r="B813" s="89">
        <v>5.1714446318156249E-2</v>
      </c>
      <c r="C813" s="89">
        <v>6.5932203389830468E-2</v>
      </c>
      <c r="D813" s="89">
        <v>6.0754912099276151E-2</v>
      </c>
      <c r="E813" s="89">
        <v>7.5437808711270815E-2</v>
      </c>
      <c r="F813" s="89">
        <v>3.0635227063798457E-2</v>
      </c>
    </row>
    <row r="814" spans="1:6" x14ac:dyDescent="0.3">
      <c r="A814" s="88">
        <v>44637</v>
      </c>
      <c r="B814" s="89">
        <v>6.4136825227152361E-3</v>
      </c>
      <c r="C814" s="89">
        <v>1.4310701224359633E-3</v>
      </c>
      <c r="D814" s="89">
        <v>4.1433097733366243E-3</v>
      </c>
      <c r="E814" s="89">
        <v>5.8455114822546506E-3</v>
      </c>
      <c r="F814" s="89">
        <v>4.5490021184078954E-3</v>
      </c>
    </row>
    <row r="815" spans="1:6" x14ac:dyDescent="0.3">
      <c r="A815" s="88">
        <v>44638</v>
      </c>
      <c r="B815" s="89">
        <v>3.9830058417418268E-3</v>
      </c>
      <c r="C815" s="89">
        <v>1.524293426484602E-2</v>
      </c>
      <c r="D815" s="89">
        <v>-2.9126213592234112E-3</v>
      </c>
      <c r="E815" s="89">
        <v>1.1207970112079746E-2</v>
      </c>
      <c r="F815" s="89">
        <v>9.1233989655708538E-3</v>
      </c>
    </row>
    <row r="816" spans="1:6" x14ac:dyDescent="0.3">
      <c r="A816" s="88">
        <v>44641</v>
      </c>
      <c r="B816" s="89">
        <v>-3.4382438508331337E-3</v>
      </c>
      <c r="C816" s="89">
        <v>-9.6965905536439342E-3</v>
      </c>
      <c r="D816" s="89">
        <v>5.8422590068160172E-3</v>
      </c>
      <c r="E816" s="89">
        <v>-5.7471264367816577E-3</v>
      </c>
      <c r="F816" s="89">
        <v>4.1794984601847276E-4</v>
      </c>
    </row>
    <row r="817" spans="1:6" x14ac:dyDescent="0.3">
      <c r="A817" s="88">
        <v>44642</v>
      </c>
      <c r="B817" s="89">
        <v>2.5477707006369421E-2</v>
      </c>
      <c r="C817" s="89">
        <v>1.6898294377763631E-2</v>
      </c>
      <c r="D817" s="89">
        <v>1.8151016456921586E-2</v>
      </c>
      <c r="E817" s="89">
        <v>8.2576383154417954E-3</v>
      </c>
      <c r="F817" s="89">
        <v>8.4874337606366812E-3</v>
      </c>
    </row>
    <row r="818" spans="1:6" x14ac:dyDescent="0.3">
      <c r="A818" s="88">
        <v>44643</v>
      </c>
      <c r="B818" s="89">
        <v>-1.4751552795031042E-2</v>
      </c>
      <c r="C818" s="89">
        <v>-3.0439509240565342E-2</v>
      </c>
      <c r="D818" s="89">
        <v>-6.1801758973139527E-3</v>
      </c>
      <c r="E818" s="89">
        <v>-1.2285012285012331E-2</v>
      </c>
      <c r="F818" s="89">
        <v>-1.0073040444783615E-2</v>
      </c>
    </row>
    <row r="819" spans="1:6" x14ac:dyDescent="0.3">
      <c r="A819" s="88">
        <v>44644</v>
      </c>
      <c r="B819" s="89">
        <v>1.654846335697413E-2</v>
      </c>
      <c r="C819" s="89">
        <v>6.4071760371630781E-4</v>
      </c>
      <c r="D819" s="89">
        <v>-5.5010762975365697E-3</v>
      </c>
      <c r="E819" s="89">
        <v>-1.6583747927031434E-3</v>
      </c>
      <c r="F819" s="89">
        <v>-2.1143977270223985E-3</v>
      </c>
    </row>
    <row r="820" spans="1:6" x14ac:dyDescent="0.3">
      <c r="A820" s="88">
        <v>44645</v>
      </c>
      <c r="B820" s="89">
        <v>-7.2351421188631138E-3</v>
      </c>
      <c r="C820" s="89">
        <v>2.0809988794620688E-3</v>
      </c>
      <c r="D820" s="89">
        <v>6.9745069745069544E-3</v>
      </c>
      <c r="E820" s="89">
        <v>1.6611295681063121E-2</v>
      </c>
      <c r="F820" s="89">
        <v>1.0594389387953698E-3</v>
      </c>
    </row>
    <row r="821" spans="1:6" x14ac:dyDescent="0.3">
      <c r="A821" s="88">
        <v>44648</v>
      </c>
      <c r="B821" s="89">
        <v>1.9000520562207246E-2</v>
      </c>
      <c r="C821" s="89">
        <v>1.5495207667731702E-2</v>
      </c>
      <c r="D821" s="89">
        <v>5.9708621925005975E-3</v>
      </c>
      <c r="E821" s="89">
        <v>1.1846405228758128E-2</v>
      </c>
      <c r="F821" s="89">
        <v>1.3669937162385725E-3</v>
      </c>
    </row>
    <row r="822" spans="1:6" x14ac:dyDescent="0.3">
      <c r="A822" s="88">
        <v>44649</v>
      </c>
      <c r="B822" s="89">
        <v>2.2222222222222143E-2</v>
      </c>
      <c r="C822" s="89">
        <v>5.6787792984111858E-2</v>
      </c>
      <c r="D822" s="89">
        <v>6.6476733143399913E-2</v>
      </c>
      <c r="E822" s="89">
        <v>5.5308841340331094E-2</v>
      </c>
      <c r="F822" s="89">
        <v>1.7438404121804519E-2</v>
      </c>
    </row>
    <row r="823" spans="1:6" x14ac:dyDescent="0.3">
      <c r="A823" s="88">
        <v>44650</v>
      </c>
      <c r="B823" s="89">
        <v>3.9980009995002064E-3</v>
      </c>
      <c r="C823" s="89">
        <v>-1.6820482286394694E-2</v>
      </c>
      <c r="D823" s="89">
        <v>-1.5360641139804202E-2</v>
      </c>
      <c r="E823" s="89">
        <v>-3.0604437643457771E-3</v>
      </c>
      <c r="F823" s="89">
        <v>-4.1117531216862029E-3</v>
      </c>
    </row>
    <row r="824" spans="1:6" x14ac:dyDescent="0.3">
      <c r="A824" s="88">
        <v>44651</v>
      </c>
      <c r="B824" s="89">
        <v>-1.0950721752115533E-2</v>
      </c>
      <c r="C824" s="89">
        <v>-1.6805450416351283E-2</v>
      </c>
      <c r="D824" s="89">
        <v>-6.3305448790412404E-3</v>
      </c>
      <c r="E824" s="89">
        <v>-8.8257866462010393E-3</v>
      </c>
      <c r="F824" s="89">
        <v>-9.4091570872899977E-3</v>
      </c>
    </row>
    <row r="825" spans="1:6" x14ac:dyDescent="0.3">
      <c r="A825" s="88">
        <v>44652</v>
      </c>
      <c r="B825" s="89">
        <v>4.2778057372925282E-3</v>
      </c>
      <c r="C825" s="89">
        <v>3.0797659377894285E-4</v>
      </c>
      <c r="D825" s="89">
        <v>3.6405005688281361E-3</v>
      </c>
      <c r="E825" s="89">
        <v>-1.6260162601625994E-2</v>
      </c>
      <c r="F825" s="89">
        <v>5.4402667485630701E-3</v>
      </c>
    </row>
    <row r="826" spans="1:6" x14ac:dyDescent="0.3">
      <c r="A826" s="88">
        <v>44655</v>
      </c>
      <c r="B826" s="89">
        <v>4.9862189927336376E-2</v>
      </c>
      <c r="C826" s="89">
        <v>2.2013546798029485E-2</v>
      </c>
      <c r="D826" s="89">
        <v>8.6148265699388469E-3</v>
      </c>
      <c r="E826" s="89">
        <v>2.4006296733569465E-2</v>
      </c>
      <c r="F826" s="89">
        <v>8.399877819959033E-3</v>
      </c>
    </row>
    <row r="827" spans="1:6" x14ac:dyDescent="0.3">
      <c r="A827" s="88">
        <v>44656</v>
      </c>
      <c r="B827" s="89">
        <v>-8.591885441527447E-3</v>
      </c>
      <c r="C827" s="89">
        <v>-4.5187528242205156E-3</v>
      </c>
      <c r="D827" s="89">
        <v>-9.6650932793886195E-3</v>
      </c>
      <c r="E827" s="89">
        <v>1.1913912375095981E-2</v>
      </c>
      <c r="F827" s="89">
        <v>1.9039788831432861E-3</v>
      </c>
    </row>
    <row r="828" spans="1:6" x14ac:dyDescent="0.3">
      <c r="A828" s="88">
        <v>44657</v>
      </c>
      <c r="B828" s="89">
        <v>-3.033220991815111E-2</v>
      </c>
      <c r="C828" s="89">
        <v>-3.7373278862157563E-2</v>
      </c>
      <c r="D828" s="89">
        <v>-4.7208352246936119E-2</v>
      </c>
      <c r="E828" s="89">
        <v>-2.0129130269654349E-2</v>
      </c>
      <c r="F828" s="89">
        <v>-1.5332455136372398E-2</v>
      </c>
    </row>
    <row r="829" spans="1:6" x14ac:dyDescent="0.3">
      <c r="A829" s="88">
        <v>44658</v>
      </c>
      <c r="B829" s="89">
        <v>-6.4548162859980884E-3</v>
      </c>
      <c r="C829" s="89">
        <v>-1.9176359635334872E-2</v>
      </c>
      <c r="D829" s="89">
        <v>-8.5755121486421979E-3</v>
      </c>
      <c r="E829" s="89">
        <v>-1.0077519379844913E-2</v>
      </c>
      <c r="F829" s="89">
        <v>-2.0834704037547328E-3</v>
      </c>
    </row>
    <row r="830" spans="1:6" x14ac:dyDescent="0.3">
      <c r="A830" s="88">
        <v>44659</v>
      </c>
      <c r="B830" s="89">
        <v>1.5492253873063522E-2</v>
      </c>
      <c r="C830" s="89">
        <v>1.2339743589743662E-2</v>
      </c>
      <c r="D830" s="89">
        <v>-1.4416146083612487E-3</v>
      </c>
      <c r="E830" s="89">
        <v>1.3312451057165164E-2</v>
      </c>
      <c r="F830" s="89">
        <v>1.3076348292382852E-2</v>
      </c>
    </row>
    <row r="831" spans="1:6" x14ac:dyDescent="0.3">
      <c r="A831" s="88">
        <v>44662</v>
      </c>
      <c r="B831" s="89">
        <v>-7.8740157480314821E-3</v>
      </c>
      <c r="C831" s="89">
        <v>-1.8679753047332701E-2</v>
      </c>
      <c r="D831" s="89">
        <v>-1.6602502406159885E-2</v>
      </c>
      <c r="E831" s="89">
        <v>-3.2071097372488366E-2</v>
      </c>
      <c r="F831" s="89">
        <v>-5.8789075210968957E-3</v>
      </c>
    </row>
    <row r="832" spans="1:6" x14ac:dyDescent="0.3">
      <c r="A832" s="88">
        <v>44663</v>
      </c>
      <c r="B832" s="89">
        <v>2.4801587301587213E-2</v>
      </c>
      <c r="C832" s="89">
        <v>1.7744797547991614E-2</v>
      </c>
      <c r="D832" s="89">
        <v>-7.585025691215933E-3</v>
      </c>
      <c r="E832" s="89">
        <v>8.3832335329341312E-3</v>
      </c>
      <c r="F832" s="89">
        <v>-3.5132893990311477E-3</v>
      </c>
    </row>
    <row r="833" spans="1:6" x14ac:dyDescent="0.3">
      <c r="A833" s="88">
        <v>44664</v>
      </c>
      <c r="B833" s="89">
        <v>-6.776379477250738E-3</v>
      </c>
      <c r="C833" s="89">
        <v>5.07211919480115E-3</v>
      </c>
      <c r="D833" s="89">
        <v>9.8619329388558059E-4</v>
      </c>
      <c r="E833" s="89">
        <v>-1.0292953285827355E-2</v>
      </c>
      <c r="F833" s="89">
        <v>2.8468192269789873E-4</v>
      </c>
    </row>
    <row r="834" spans="1:6" x14ac:dyDescent="0.3">
      <c r="A834" s="88">
        <v>44665</v>
      </c>
      <c r="B834" s="89">
        <v>7.7972709551659136E-3</v>
      </c>
      <c r="C834" s="89">
        <v>9.3045260999841933E-3</v>
      </c>
      <c r="D834" s="89">
        <v>4.926108374383256E-4</v>
      </c>
      <c r="E834" s="89">
        <v>2.6799999999999935E-2</v>
      </c>
      <c r="F834" s="89">
        <v>6.6552826305880742E-3</v>
      </c>
    </row>
    <row r="835" spans="1:6" x14ac:dyDescent="0.3">
      <c r="A835" s="88">
        <v>44670</v>
      </c>
      <c r="B835" s="89">
        <v>-5.8027079303676343E-3</v>
      </c>
      <c r="C835" s="89">
        <v>-9.2187499999999648E-3</v>
      </c>
      <c r="D835" s="89">
        <v>1.0832102412604749E-2</v>
      </c>
      <c r="E835" s="89">
        <v>-3.6229061160888199E-2</v>
      </c>
      <c r="F835" s="89">
        <v>-7.6986646948806504E-3</v>
      </c>
    </row>
    <row r="836" spans="1:6" x14ac:dyDescent="0.3">
      <c r="A836" s="88">
        <v>44671</v>
      </c>
      <c r="B836" s="89">
        <v>-2.4319066147859836E-3</v>
      </c>
      <c r="C836" s="89">
        <v>1.293171424065594E-2</v>
      </c>
      <c r="D836" s="89">
        <v>1.5830491962980968E-2</v>
      </c>
      <c r="E836" s="89">
        <v>8.4882780921584633E-3</v>
      </c>
      <c r="F836" s="89">
        <v>8.3720522486193782E-3</v>
      </c>
    </row>
    <row r="837" spans="1:6" x14ac:dyDescent="0.3">
      <c r="A837" s="88">
        <v>44672</v>
      </c>
      <c r="B837" s="89">
        <v>-4.3881033642125811E-3</v>
      </c>
      <c r="C837" s="89">
        <v>1.7281644091546044E-2</v>
      </c>
      <c r="D837" s="89">
        <v>5.7540158235435627E-3</v>
      </c>
      <c r="E837" s="89">
        <v>5.611222444889874E-3</v>
      </c>
      <c r="F837" s="89">
        <v>3.1949576179090859E-3</v>
      </c>
    </row>
    <row r="838" spans="1:6" x14ac:dyDescent="0.3">
      <c r="A838" s="88">
        <v>44673</v>
      </c>
      <c r="B838" s="89">
        <v>-3.5014691478942095E-2</v>
      </c>
      <c r="C838" s="89">
        <v>-2.1120293847566505E-2</v>
      </c>
      <c r="D838" s="89">
        <v>-1.7163289630512658E-2</v>
      </c>
      <c r="E838" s="89">
        <v>-1.7536867277799906E-2</v>
      </c>
      <c r="F838" s="89">
        <v>-1.7895443811339538E-2</v>
      </c>
    </row>
    <row r="839" spans="1:6" x14ac:dyDescent="0.3">
      <c r="A839" s="88">
        <v>44676</v>
      </c>
      <c r="B839" s="89">
        <v>-7.3585384420198352E-3</v>
      </c>
      <c r="C839" s="89">
        <v>-3.7523452157598496E-2</v>
      </c>
      <c r="D839" s="89">
        <v>-3.8806694154741556E-2</v>
      </c>
      <c r="E839" s="89">
        <v>-4.3407707910750548E-2</v>
      </c>
      <c r="F839" s="89">
        <v>-1.8089166354150556E-2</v>
      </c>
    </row>
    <row r="840" spans="1:6" x14ac:dyDescent="0.3">
      <c r="A840" s="88">
        <v>44677</v>
      </c>
      <c r="B840" s="89">
        <v>-1.5593047034764718E-2</v>
      </c>
      <c r="C840" s="89">
        <v>-1.3482781026640786E-2</v>
      </c>
      <c r="D840" s="89">
        <v>-3.8354781731011936E-2</v>
      </c>
      <c r="E840" s="89">
        <v>-1.1450381679389277E-2</v>
      </c>
      <c r="F840" s="89">
        <v>-9.0090090090089881E-3</v>
      </c>
    </row>
    <row r="841" spans="1:6" x14ac:dyDescent="0.3">
      <c r="A841" s="88">
        <v>44678</v>
      </c>
      <c r="B841" s="89">
        <v>2.7005972474681839E-2</v>
      </c>
      <c r="C841" s="89">
        <v>1.5313683517207424E-2</v>
      </c>
      <c r="D841" s="89">
        <v>4.1983731304120623E-3</v>
      </c>
      <c r="E841" s="89">
        <v>1.7589017589017653E-2</v>
      </c>
      <c r="F841" s="89">
        <v>7.2772613919745623E-3</v>
      </c>
    </row>
    <row r="842" spans="1:6" x14ac:dyDescent="0.3">
      <c r="A842" s="88">
        <v>44679</v>
      </c>
      <c r="B842" s="89">
        <v>1.8457648546144068E-2</v>
      </c>
      <c r="C842" s="89">
        <v>9.7307817061307613E-4</v>
      </c>
      <c r="D842" s="89">
        <v>2.2994512673111978E-2</v>
      </c>
      <c r="E842" s="89">
        <v>2.1079258010117119E-3</v>
      </c>
      <c r="F842" s="89">
        <v>6.2118790934257411E-3</v>
      </c>
    </row>
    <row r="843" spans="1:6" x14ac:dyDescent="0.3">
      <c r="A843" s="88">
        <v>44680</v>
      </c>
      <c r="B843" s="89">
        <v>7.9443892750743483E-3</v>
      </c>
      <c r="C843" s="89">
        <v>3.726506804925396E-3</v>
      </c>
      <c r="D843" s="89">
        <v>1.5836526181353883E-2</v>
      </c>
      <c r="E843" s="89">
        <v>-1.6827934371056452E-3</v>
      </c>
      <c r="F843" s="89">
        <v>7.4261301362202638E-3</v>
      </c>
    </row>
    <row r="844" spans="1:6" x14ac:dyDescent="0.3">
      <c r="A844" s="88">
        <v>44683</v>
      </c>
      <c r="B844" s="89">
        <v>-2.1921182266009809E-2</v>
      </c>
      <c r="C844" s="89">
        <v>-2.0823244552058074E-2</v>
      </c>
      <c r="D844" s="89">
        <v>-2.5898918783002288E-2</v>
      </c>
      <c r="E844" s="89">
        <v>-2.823430257058579E-2</v>
      </c>
      <c r="F844" s="89">
        <v>-1.4565154643753197E-2</v>
      </c>
    </row>
    <row r="845" spans="1:6" x14ac:dyDescent="0.3">
      <c r="A845" s="88">
        <v>44684</v>
      </c>
      <c r="B845" s="89">
        <v>2.6945353815159834E-2</v>
      </c>
      <c r="C845" s="89">
        <v>-1.0056050115397333E-2</v>
      </c>
      <c r="D845" s="89">
        <v>2.7103768714506895E-2</v>
      </c>
      <c r="E845" s="89">
        <v>-2.0815264527320076E-2</v>
      </c>
      <c r="F845" s="89">
        <v>5.3398823874005914E-3</v>
      </c>
    </row>
    <row r="846" spans="1:6" x14ac:dyDescent="0.3">
      <c r="A846" s="88">
        <v>44685</v>
      </c>
      <c r="B846" s="89">
        <v>-5.5664541441883264E-2</v>
      </c>
      <c r="C846" s="89">
        <v>-1.1990008326394746E-2</v>
      </c>
      <c r="D846" s="89">
        <v>-1.5833123900477572E-2</v>
      </c>
      <c r="E846" s="89">
        <v>-2.3029229406554497E-2</v>
      </c>
      <c r="F846" s="89">
        <v>-1.0824742268041202E-2</v>
      </c>
    </row>
    <row r="847" spans="1:6" x14ac:dyDescent="0.3">
      <c r="A847" s="88">
        <v>44686</v>
      </c>
      <c r="B847" s="89">
        <v>-3.3757465593352576E-3</v>
      </c>
      <c r="C847" s="89">
        <v>-3.2529917411090438E-2</v>
      </c>
      <c r="D847" s="89">
        <v>-6.8947906026556698E-3</v>
      </c>
      <c r="E847" s="89">
        <v>-2.4478694469628248E-2</v>
      </c>
      <c r="F847" s="89">
        <v>-7.046242381675269E-3</v>
      </c>
    </row>
    <row r="848" spans="1:6" x14ac:dyDescent="0.3">
      <c r="A848" s="88">
        <v>44687</v>
      </c>
      <c r="B848" s="89">
        <v>-1.980198019801982E-2</v>
      </c>
      <c r="C848" s="89">
        <v>-2.108013937282234E-2</v>
      </c>
      <c r="D848" s="89">
        <v>-1.1056826947801484E-2</v>
      </c>
      <c r="E848" s="89">
        <v>-3.1598513011152463E-2</v>
      </c>
      <c r="F848" s="89">
        <v>-1.9052617167891129E-2</v>
      </c>
    </row>
    <row r="849" spans="1:6" x14ac:dyDescent="0.3">
      <c r="A849" s="88">
        <v>44690</v>
      </c>
      <c r="B849" s="89">
        <v>-3.2429558745348142E-2</v>
      </c>
      <c r="C849" s="89">
        <v>-3.4347748709734748E-2</v>
      </c>
      <c r="D849" s="89">
        <v>-3.0681227249089955E-2</v>
      </c>
      <c r="E849" s="89">
        <v>-2.5911708253358978E-2</v>
      </c>
      <c r="F849" s="89">
        <v>-2.8959549673187514E-2</v>
      </c>
    </row>
    <row r="850" spans="1:6" x14ac:dyDescent="0.3">
      <c r="A850" s="88">
        <v>44691</v>
      </c>
      <c r="B850" s="89">
        <v>-1.4010989010989072E-2</v>
      </c>
      <c r="C850" s="89">
        <v>1.2716549944710611E-2</v>
      </c>
      <c r="D850" s="89">
        <v>-2.9774678111587967E-2</v>
      </c>
      <c r="E850" s="89">
        <v>1.477832512315258E-3</v>
      </c>
      <c r="F850" s="89">
        <v>6.7790926076750852E-3</v>
      </c>
    </row>
    <row r="851" spans="1:6" x14ac:dyDescent="0.3">
      <c r="A851" s="88">
        <v>44692</v>
      </c>
      <c r="B851" s="89">
        <v>2.5912510448592885E-2</v>
      </c>
      <c r="C851" s="89">
        <v>4.2766151046405826E-2</v>
      </c>
      <c r="D851" s="89">
        <v>5.2529720763063267E-2</v>
      </c>
      <c r="E851" s="89">
        <v>3.6891293654697455E-2</v>
      </c>
      <c r="F851" s="89">
        <v>1.7368959527944882E-2</v>
      </c>
    </row>
    <row r="852" spans="1:6" x14ac:dyDescent="0.3">
      <c r="A852" s="88">
        <v>44693</v>
      </c>
      <c r="B852" s="89">
        <v>-1.0320478001086375E-2</v>
      </c>
      <c r="C852" s="89">
        <v>-1.3263525305410162E-2</v>
      </c>
      <c r="D852" s="89">
        <v>3.9401103230890088E-3</v>
      </c>
      <c r="E852" s="89">
        <v>-1.8975332068311146E-2</v>
      </c>
      <c r="F852" s="89">
        <v>-7.4604176898430694E-3</v>
      </c>
    </row>
    <row r="853" spans="1:6" x14ac:dyDescent="0.3">
      <c r="A853" s="88">
        <v>44694</v>
      </c>
      <c r="B853" s="89">
        <v>2.5795828759604955E-2</v>
      </c>
      <c r="C853" s="89">
        <v>2.8121683763707071E-2</v>
      </c>
      <c r="D853" s="89">
        <v>1.805337519623228E-2</v>
      </c>
      <c r="E853" s="89">
        <v>3.481624758220514E-2</v>
      </c>
      <c r="F853" s="89">
        <v>2.1394910461828561E-2</v>
      </c>
    </row>
    <row r="854" spans="1:6" x14ac:dyDescent="0.3">
      <c r="A854" s="88">
        <v>44697</v>
      </c>
      <c r="B854" s="89">
        <v>-3.477795612627077E-2</v>
      </c>
      <c r="C854" s="89">
        <v>-1.0837777395492784E-2</v>
      </c>
      <c r="D854" s="89">
        <v>-3.2639424312515965E-2</v>
      </c>
      <c r="E854" s="89">
        <v>-4.6728971962616273E-3</v>
      </c>
      <c r="F854" s="89">
        <v>4.3831318630616805E-4</v>
      </c>
    </row>
    <row r="855" spans="1:6" x14ac:dyDescent="0.3">
      <c r="A855" s="88">
        <v>44698</v>
      </c>
      <c r="B855" s="89">
        <v>1.330376940133049E-2</v>
      </c>
      <c r="C855" s="89">
        <v>2.6260869565217431E-2</v>
      </c>
      <c r="D855" s="89">
        <v>-2.7895855472901094E-2</v>
      </c>
      <c r="E855" s="89">
        <v>2.3943661971830954E-2</v>
      </c>
      <c r="F855" s="89">
        <v>1.2221274240782187E-2</v>
      </c>
    </row>
    <row r="856" spans="1:6" x14ac:dyDescent="0.3">
      <c r="A856" s="88">
        <v>44699</v>
      </c>
      <c r="B856" s="89">
        <v>-3.1455142231947453E-2</v>
      </c>
      <c r="C856" s="89">
        <v>-1.9657685138112221E-2</v>
      </c>
      <c r="D856" s="89">
        <v>-1.5031429352282159E-2</v>
      </c>
      <c r="E856" s="89">
        <v>-1.9715726730857419E-2</v>
      </c>
      <c r="F856" s="89">
        <v>-1.1435861220584638E-2</v>
      </c>
    </row>
    <row r="857" spans="1:6" x14ac:dyDescent="0.3">
      <c r="A857" s="88">
        <v>44700</v>
      </c>
      <c r="B857" s="89">
        <v>2.8240609997176591E-4</v>
      </c>
      <c r="C857" s="89">
        <v>-1.728608470181504E-2</v>
      </c>
      <c r="D857" s="89">
        <v>-1.6925638179800206E-2</v>
      </c>
      <c r="E857" s="89">
        <v>-1.3096351730589317E-2</v>
      </c>
      <c r="F857" s="89">
        <v>-1.3734301186772623E-2</v>
      </c>
    </row>
    <row r="858" spans="1:6" x14ac:dyDescent="0.3">
      <c r="A858" s="88">
        <v>44701</v>
      </c>
      <c r="B858" s="89">
        <v>1.2987012987013102E-2</v>
      </c>
      <c r="C858" s="89">
        <v>-2.0932277924362318E-2</v>
      </c>
      <c r="D858" s="89">
        <v>1.016088060965282E-2</v>
      </c>
      <c r="E858" s="89">
        <v>-1.9431279620853115E-2</v>
      </c>
      <c r="F858" s="89">
        <v>7.2665249188065455E-3</v>
      </c>
    </row>
    <row r="859" spans="1:6" x14ac:dyDescent="0.3">
      <c r="A859" s="88">
        <v>44704</v>
      </c>
      <c r="B859" s="89">
        <v>-8.9186176142697082E-3</v>
      </c>
      <c r="C859" s="89">
        <v>7.7254761049226628E-3</v>
      </c>
      <c r="D859" s="89">
        <v>1.983794355965356E-2</v>
      </c>
      <c r="E859" s="89">
        <v>4.8332527791203894E-3</v>
      </c>
      <c r="F859" s="89">
        <v>1.2618881929946642E-2</v>
      </c>
    </row>
    <row r="860" spans="1:6" x14ac:dyDescent="0.3">
      <c r="A860" s="88">
        <v>44705</v>
      </c>
      <c r="B860" s="89">
        <v>-7.311586051743646E-3</v>
      </c>
      <c r="C860" s="89">
        <v>-1.6223925833481947E-2</v>
      </c>
      <c r="D860" s="89">
        <v>-1.5890410958904064E-2</v>
      </c>
      <c r="E860" s="89">
        <v>-8.6580086580086979E-3</v>
      </c>
      <c r="F860" s="89">
        <v>-1.1362074494891732E-2</v>
      </c>
    </row>
    <row r="861" spans="1:6" x14ac:dyDescent="0.3">
      <c r="A861" s="88">
        <v>44706</v>
      </c>
      <c r="B861" s="89">
        <v>1.0481586402266263E-2</v>
      </c>
      <c r="C861" s="89">
        <v>-1.4498006524102114E-3</v>
      </c>
      <c r="D861" s="89">
        <v>1.2249443207126886E-2</v>
      </c>
      <c r="E861" s="89">
        <v>-9.7040271712760529E-3</v>
      </c>
      <c r="F861" s="89">
        <v>6.3255943278187551E-3</v>
      </c>
    </row>
    <row r="862" spans="1:6" x14ac:dyDescent="0.3">
      <c r="A862" s="88">
        <v>44707</v>
      </c>
      <c r="B862" s="89">
        <v>3.0557891785814473E-2</v>
      </c>
      <c r="C862" s="89">
        <v>3.6660617059891189E-2</v>
      </c>
      <c r="D862" s="89">
        <v>8.250825082508172E-3</v>
      </c>
      <c r="E862" s="89">
        <v>2.4497795198432204E-2</v>
      </c>
      <c r="F862" s="89">
        <v>7.8285095899241954E-3</v>
      </c>
    </row>
    <row r="863" spans="1:6" x14ac:dyDescent="0.3">
      <c r="A863" s="88">
        <v>44708</v>
      </c>
      <c r="B863" s="89">
        <v>1.8498367791077053E-2</v>
      </c>
      <c r="C863" s="89">
        <v>3.8865546218487271E-2</v>
      </c>
      <c r="D863" s="89">
        <v>1.3638843426078632E-3</v>
      </c>
      <c r="E863" s="89">
        <v>4.44763271162123E-2</v>
      </c>
      <c r="F863" s="89">
        <v>1.4210321902629658E-2</v>
      </c>
    </row>
    <row r="864" spans="1:6" x14ac:dyDescent="0.3">
      <c r="A864" s="88">
        <v>44711</v>
      </c>
      <c r="B864" s="89">
        <v>1.255341880341887E-2</v>
      </c>
      <c r="C864" s="89">
        <v>2.561509942703075E-2</v>
      </c>
      <c r="D864" s="89">
        <v>1.1168618904930443E-2</v>
      </c>
      <c r="E864" s="89">
        <v>3.9377289377289459E-2</v>
      </c>
      <c r="F864" s="89">
        <v>5.9468835176716738E-3</v>
      </c>
    </row>
    <row r="865" spans="1:6" x14ac:dyDescent="0.3">
      <c r="A865" s="88">
        <v>44712</v>
      </c>
      <c r="B865" s="89">
        <v>-4.2996570825639679E-2</v>
      </c>
      <c r="C865" s="89">
        <v>-1.8731514952349617E-2</v>
      </c>
      <c r="D865" s="89">
        <v>2.5592672413793181E-2</v>
      </c>
      <c r="E865" s="89">
        <v>-2.2026431718061623E-2</v>
      </c>
      <c r="F865" s="89">
        <v>-7.2105157086234418E-3</v>
      </c>
    </row>
    <row r="866" spans="1:6" x14ac:dyDescent="0.3">
      <c r="A866" s="88">
        <v>44713</v>
      </c>
      <c r="B866" s="89">
        <v>-2.0672546857772867E-2</v>
      </c>
      <c r="C866" s="89">
        <v>1.004688546550417E-3</v>
      </c>
      <c r="D866" s="89">
        <v>4.0451799317047524E-2</v>
      </c>
      <c r="E866" s="89">
        <v>-9.9099099099099197E-3</v>
      </c>
      <c r="F866" s="89">
        <v>-1.0443216420435312E-2</v>
      </c>
    </row>
    <row r="867" spans="1:6" x14ac:dyDescent="0.3">
      <c r="A867" s="88">
        <v>44714</v>
      </c>
      <c r="B867" s="89">
        <v>2.0264565156205894E-2</v>
      </c>
      <c r="C867" s="89">
        <v>1.7229842756774957E-2</v>
      </c>
      <c r="D867" s="89">
        <v>-5.04922999242515E-4</v>
      </c>
      <c r="E867" s="89">
        <v>2.1383075523202955E-2</v>
      </c>
      <c r="F867" s="89">
        <v>5.7211889132020213E-3</v>
      </c>
    </row>
    <row r="868" spans="1:6" x14ac:dyDescent="0.3">
      <c r="A868" s="88">
        <v>44715</v>
      </c>
      <c r="B868" s="89">
        <v>-1.9586206896551772E-2</v>
      </c>
      <c r="C868" s="89">
        <v>1.6444663706627199E-3</v>
      </c>
      <c r="D868" s="89">
        <v>-1.7428643596868017E-2</v>
      </c>
      <c r="E868" s="89">
        <v>-3.1180400890868931E-3</v>
      </c>
      <c r="F868" s="89">
        <v>-2.5836865127032232E-3</v>
      </c>
    </row>
    <row r="869" spans="1:6" x14ac:dyDescent="0.3">
      <c r="A869" s="88">
        <v>44718</v>
      </c>
      <c r="B869" s="89">
        <v>1.6038266741699614E-2</v>
      </c>
      <c r="C869" s="89">
        <v>7.7163027417500108E-3</v>
      </c>
      <c r="D869" s="89">
        <v>-4.370179948586162E-3</v>
      </c>
      <c r="E869" s="89">
        <v>7.1492403932083004E-3</v>
      </c>
      <c r="F869" s="89">
        <v>9.1572178418051538E-3</v>
      </c>
    </row>
    <row r="870" spans="1:6" x14ac:dyDescent="0.3">
      <c r="A870" s="88">
        <v>44719</v>
      </c>
      <c r="B870" s="89">
        <v>-1.938521185267239E-2</v>
      </c>
      <c r="C870" s="89">
        <v>-8.797653958944246E-3</v>
      </c>
      <c r="D870" s="89">
        <v>-1.2135295636457499E-2</v>
      </c>
      <c r="E870" s="89">
        <v>-1.3753327417923678E-2</v>
      </c>
      <c r="F870" s="89">
        <v>-2.7920381878771706E-3</v>
      </c>
    </row>
    <row r="871" spans="1:6" x14ac:dyDescent="0.3">
      <c r="A871" s="88">
        <v>44720</v>
      </c>
      <c r="B871" s="89">
        <v>2.1745269697825531E-2</v>
      </c>
      <c r="C871" s="89">
        <v>-1.101249178172244E-2</v>
      </c>
      <c r="D871" s="89">
        <v>-4.9660219550443736E-3</v>
      </c>
      <c r="E871" s="89">
        <v>-1.1695906432748537E-2</v>
      </c>
      <c r="F871" s="89">
        <v>-5.6674494219652975E-3</v>
      </c>
    </row>
    <row r="872" spans="1:6" x14ac:dyDescent="0.3">
      <c r="A872" s="88">
        <v>44721</v>
      </c>
      <c r="B872" s="89">
        <v>-2.4322830292979547E-2</v>
      </c>
      <c r="C872" s="89">
        <v>-2.343360478643846E-2</v>
      </c>
      <c r="D872" s="89">
        <v>-1.5497767270817005E-2</v>
      </c>
      <c r="E872" s="89">
        <v>-2.2303140646335873E-2</v>
      </c>
      <c r="F872" s="89">
        <v>-1.3602198151554395E-2</v>
      </c>
    </row>
    <row r="873" spans="1:6" x14ac:dyDescent="0.3">
      <c r="A873" s="88">
        <v>44722</v>
      </c>
      <c r="B873" s="89">
        <v>-1.6147308781869651E-2</v>
      </c>
      <c r="C873" s="89">
        <v>-2.5017018379850316E-2</v>
      </c>
      <c r="D873" s="89">
        <v>-3.0149413020277363E-2</v>
      </c>
      <c r="E873" s="89">
        <v>-2.3277467411545572E-2</v>
      </c>
      <c r="F873" s="89">
        <v>-2.686587780284547E-2</v>
      </c>
    </row>
    <row r="874" spans="1:6" x14ac:dyDescent="0.3">
      <c r="A874" s="88">
        <v>44725</v>
      </c>
      <c r="B874" s="89">
        <v>-4.2902389864670432E-2</v>
      </c>
      <c r="C874" s="89">
        <v>-3.9972071914819302E-2</v>
      </c>
      <c r="D874" s="89">
        <v>-5.061898211829445E-2</v>
      </c>
      <c r="E874" s="89">
        <v>-4.0991420400381284E-2</v>
      </c>
      <c r="F874" s="89">
        <v>-2.4106361335194337E-2</v>
      </c>
    </row>
    <row r="875" spans="1:6" x14ac:dyDescent="0.3">
      <c r="A875" s="88">
        <v>44726</v>
      </c>
      <c r="B875" s="89">
        <v>-2.135980746089039E-2</v>
      </c>
      <c r="C875" s="89">
        <v>-1.090909090909091E-2</v>
      </c>
      <c r="D875" s="89">
        <v>-8.1135902636917164E-3</v>
      </c>
      <c r="E875" s="89">
        <v>-2.5049701789264467E-2</v>
      </c>
      <c r="F875" s="89">
        <v>-1.2605449432754748E-2</v>
      </c>
    </row>
    <row r="876" spans="1:6" x14ac:dyDescent="0.3">
      <c r="A876" s="88">
        <v>44727</v>
      </c>
      <c r="B876" s="89">
        <v>3.2892714417460667E-2</v>
      </c>
      <c r="C876" s="89">
        <v>1.4338235294117563E-2</v>
      </c>
      <c r="D876" s="89">
        <v>1.4022787028922117E-2</v>
      </c>
      <c r="E876" s="89">
        <v>9.3800978792821788E-3</v>
      </c>
      <c r="F876" s="89">
        <v>1.4190317195325616E-2</v>
      </c>
    </row>
    <row r="877" spans="1:6" x14ac:dyDescent="0.3">
      <c r="A877" s="88">
        <v>44728</v>
      </c>
      <c r="B877" s="89">
        <v>-7.1428571428571175E-3</v>
      </c>
      <c r="C877" s="89">
        <v>-2.2471910112359512E-2</v>
      </c>
      <c r="D877" s="89">
        <v>-1.2388360702967435E-2</v>
      </c>
      <c r="E877" s="89">
        <v>-1.9999999999999907E-2</v>
      </c>
      <c r="F877" s="89">
        <v>-2.4739772452190816E-2</v>
      </c>
    </row>
    <row r="878" spans="1:6" x14ac:dyDescent="0.3">
      <c r="A878" s="88">
        <v>44729</v>
      </c>
      <c r="B878" s="89">
        <v>2.9976019184652092E-3</v>
      </c>
      <c r="C878" s="89">
        <v>9.8257322951428774E-3</v>
      </c>
      <c r="D878" s="89">
        <v>-1.5460910151691981E-2</v>
      </c>
      <c r="E878" s="89">
        <v>3.7105751391464104E-3</v>
      </c>
      <c r="F878" s="89">
        <v>9.1838760921367289E-4</v>
      </c>
    </row>
    <row r="879" spans="1:6" x14ac:dyDescent="0.3">
      <c r="A879" s="88">
        <v>44732</v>
      </c>
      <c r="B879" s="89">
        <v>2.8093245666467315E-2</v>
      </c>
      <c r="C879" s="89">
        <v>-4.0389205067010193E-3</v>
      </c>
      <c r="D879" s="89">
        <v>-2.37037037037032E-3</v>
      </c>
      <c r="E879" s="89">
        <v>1.2322858903265566E-2</v>
      </c>
      <c r="F879" s="89">
        <v>9.6466212027278026E-3</v>
      </c>
    </row>
    <row r="880" spans="1:6" x14ac:dyDescent="0.3">
      <c r="A880" s="88">
        <v>44733</v>
      </c>
      <c r="B880" s="89">
        <v>1.7151162790697505E-2</v>
      </c>
      <c r="C880" s="89">
        <v>2.0276497695852536E-2</v>
      </c>
      <c r="D880" s="89">
        <v>1.6335016335016248E-2</v>
      </c>
      <c r="E880" s="89">
        <v>1.6940555893690368E-2</v>
      </c>
      <c r="F880" s="89">
        <v>3.536866925381927E-3</v>
      </c>
    </row>
    <row r="881" spans="1:6" x14ac:dyDescent="0.3">
      <c r="A881" s="88">
        <v>44734</v>
      </c>
      <c r="B881" s="89">
        <v>-5.4301228922548628E-3</v>
      </c>
      <c r="C881" s="89">
        <v>-3.2520325203251213E-3</v>
      </c>
      <c r="D881" s="89">
        <v>-1.022793687901816E-2</v>
      </c>
      <c r="E881" s="89">
        <v>1.1471321695760706E-2</v>
      </c>
      <c r="F881" s="89">
        <v>-6.9509031279063466E-3</v>
      </c>
    </row>
    <row r="882" spans="1:6" x14ac:dyDescent="0.3">
      <c r="A882" s="88">
        <v>44735</v>
      </c>
      <c r="B882" s="89">
        <v>1.2068965517241237E-2</v>
      </c>
      <c r="C882" s="89">
        <v>2.5919883994924692E-2</v>
      </c>
      <c r="D882" s="89">
        <v>-3.424859757897835E-2</v>
      </c>
      <c r="E882" s="89">
        <v>2.0710059171597628E-2</v>
      </c>
      <c r="F882" s="89">
        <v>-8.231872627791275E-3</v>
      </c>
    </row>
    <row r="883" spans="1:6" x14ac:dyDescent="0.3">
      <c r="A883" s="88">
        <v>44736</v>
      </c>
      <c r="B883" s="89">
        <v>2.0442930153321992E-2</v>
      </c>
      <c r="C883" s="89">
        <v>3.7809187279151904E-2</v>
      </c>
      <c r="D883" s="89">
        <v>-9.4772240904922728E-3</v>
      </c>
      <c r="E883" s="89">
        <v>3.1400966183574797E-2</v>
      </c>
      <c r="F883" s="89">
        <v>2.6167992047713792E-2</v>
      </c>
    </row>
    <row r="884" spans="1:6" x14ac:dyDescent="0.3">
      <c r="A884" s="88">
        <v>44739</v>
      </c>
      <c r="B884" s="89">
        <v>-1.1129660545353359E-2</v>
      </c>
      <c r="C884" s="89">
        <v>-1.2257405515832367E-2</v>
      </c>
      <c r="D884" s="89">
        <v>2.0061728395061686E-2</v>
      </c>
      <c r="E884" s="89">
        <v>-4.6838407494145251E-3</v>
      </c>
      <c r="F884" s="89">
        <v>5.2309108081272085E-3</v>
      </c>
    </row>
    <row r="885" spans="1:6" x14ac:dyDescent="0.3">
      <c r="A885" s="88">
        <v>44740</v>
      </c>
      <c r="B885" s="89">
        <v>6.4715813168261249E-3</v>
      </c>
      <c r="C885" s="89">
        <v>1.5339538090313645E-2</v>
      </c>
      <c r="D885" s="89">
        <v>2.6928895612708038E-2</v>
      </c>
      <c r="E885" s="89">
        <v>5.1764705882353379E-3</v>
      </c>
      <c r="F885" s="89">
        <v>2.6500277048351509E-3</v>
      </c>
    </row>
    <row r="886" spans="1:6" x14ac:dyDescent="0.3">
      <c r="A886" s="88">
        <v>44741</v>
      </c>
      <c r="B886" s="89">
        <v>-1.9289907743919477E-2</v>
      </c>
      <c r="C886" s="89">
        <v>-1.6975046681382233E-4</v>
      </c>
      <c r="D886" s="89">
        <v>-3.0347672362993555E-2</v>
      </c>
      <c r="E886" s="89">
        <v>7.4906367041198685E-3</v>
      </c>
      <c r="F886" s="89">
        <v>-6.65561402244163E-3</v>
      </c>
    </row>
    <row r="887" spans="1:6" x14ac:dyDescent="0.3">
      <c r="A887" s="88">
        <v>44742</v>
      </c>
      <c r="B887" s="89">
        <v>-1.1402508551882073E-3</v>
      </c>
      <c r="C887" s="89">
        <v>-1.2393887945670552E-2</v>
      </c>
      <c r="D887" s="89">
        <v>-4.1020966271649896E-2</v>
      </c>
      <c r="E887" s="89">
        <v>-8.3643122676579917E-3</v>
      </c>
      <c r="F887" s="89">
        <v>-1.5045232451260285E-2</v>
      </c>
    </row>
    <row r="888" spans="1:6" x14ac:dyDescent="0.3">
      <c r="A888" s="88">
        <v>44743</v>
      </c>
      <c r="B888" s="89">
        <v>1.3984018264840303E-2</v>
      </c>
      <c r="C888" s="89">
        <v>-2.9224686264398233E-3</v>
      </c>
      <c r="D888" s="89">
        <v>-2.8517110266159653E-3</v>
      </c>
      <c r="E888" s="89">
        <v>-1.405810684161235E-3</v>
      </c>
      <c r="F888" s="89">
        <v>-1.7190569744595575E-4</v>
      </c>
    </row>
    <row r="889" spans="1:6" x14ac:dyDescent="0.3">
      <c r="A889" s="88">
        <v>44746</v>
      </c>
      <c r="B889" s="89">
        <v>2.3923444976076569E-2</v>
      </c>
      <c r="C889" s="89">
        <v>9.1379310344826808E-3</v>
      </c>
      <c r="D889" s="89">
        <v>-1.8748013981569746E-2</v>
      </c>
      <c r="E889" s="89">
        <v>-4.6926325668694702E-4</v>
      </c>
      <c r="F889" s="89">
        <v>5.3545550561245958E-3</v>
      </c>
    </row>
    <row r="890" spans="1:6" x14ac:dyDescent="0.3">
      <c r="A890" s="88">
        <v>44747</v>
      </c>
      <c r="B890" s="89">
        <v>1.6492578339746267E-3</v>
      </c>
      <c r="C890" s="89">
        <v>-2.2723389714676159E-2</v>
      </c>
      <c r="D890" s="89">
        <v>-4.3717616580310814E-2</v>
      </c>
      <c r="E890" s="89">
        <v>-4.6948356807511304E-3</v>
      </c>
      <c r="F890" s="89">
        <v>-2.1084263760963562E-2</v>
      </c>
    </row>
    <row r="891" spans="1:6" x14ac:dyDescent="0.3">
      <c r="A891" s="88">
        <v>44748</v>
      </c>
      <c r="B891" s="89">
        <v>1.0702524698134042E-2</v>
      </c>
      <c r="C891" s="89">
        <v>4.4755244755244797E-2</v>
      </c>
      <c r="D891" s="89">
        <v>1.4561462919065347E-2</v>
      </c>
      <c r="E891" s="89">
        <v>5.0471698113207619E-2</v>
      </c>
      <c r="F891" s="89">
        <v>1.6621743036837298E-2</v>
      </c>
    </row>
    <row r="892" spans="1:6" x14ac:dyDescent="0.3">
      <c r="A892" s="88">
        <v>44749</v>
      </c>
      <c r="B892" s="89">
        <v>2.633722508824321E-2</v>
      </c>
      <c r="C892" s="89">
        <v>1.6733601070950468E-2</v>
      </c>
      <c r="D892" s="89">
        <v>6.5086782376501978E-2</v>
      </c>
      <c r="E892" s="89">
        <v>-2.5145936237090272E-2</v>
      </c>
      <c r="F892" s="89">
        <v>1.8829479059262574E-2</v>
      </c>
    </row>
    <row r="893" spans="1:6" x14ac:dyDescent="0.3">
      <c r="A893" s="88">
        <v>44750</v>
      </c>
      <c r="B893" s="89">
        <v>8.9947089947088887E-3</v>
      </c>
      <c r="C893" s="89">
        <v>-1.1520737327189688E-3</v>
      </c>
      <c r="D893" s="89">
        <v>6.1422751488561494E-2</v>
      </c>
      <c r="E893" s="89">
        <v>-1.4279134039613117E-2</v>
      </c>
      <c r="F893" s="89">
        <v>5.0842148381967031E-3</v>
      </c>
    </row>
    <row r="894" spans="1:6" x14ac:dyDescent="0.3">
      <c r="A894" s="88">
        <v>44753</v>
      </c>
      <c r="B894" s="89">
        <v>1.5731515469323831E-3</v>
      </c>
      <c r="C894" s="89">
        <v>-4.2840665678036301E-3</v>
      </c>
      <c r="D894" s="89">
        <v>-2.4210215529967532E-2</v>
      </c>
      <c r="E894" s="89">
        <v>4.6728971962617383E-3</v>
      </c>
      <c r="F894" s="89">
        <v>-5.0345224395857849E-3</v>
      </c>
    </row>
    <row r="895" spans="1:6" x14ac:dyDescent="0.3">
      <c r="A895" s="88">
        <v>44754</v>
      </c>
      <c r="B895" s="89">
        <v>-6.5445026178010401E-3</v>
      </c>
      <c r="C895" s="89">
        <v>1.0590766175740677E-2</v>
      </c>
      <c r="D895" s="89">
        <v>-1.2102874432677504E-3</v>
      </c>
      <c r="E895" s="89">
        <v>3.0232558139534849E-2</v>
      </c>
      <c r="F895" s="89">
        <v>4.8672353139608661E-3</v>
      </c>
    </row>
    <row r="896" spans="1:6" x14ac:dyDescent="0.3">
      <c r="A896" s="88">
        <v>44755</v>
      </c>
      <c r="B896" s="89">
        <v>-2.1080368906456481E-3</v>
      </c>
      <c r="C896" s="89">
        <v>-7.3685934173898801E-3</v>
      </c>
      <c r="D896" s="89">
        <v>-1.1814601635867937E-2</v>
      </c>
      <c r="E896" s="89">
        <v>-4.9661399548532881E-3</v>
      </c>
      <c r="F896" s="89">
        <v>-1.0142911950892043E-2</v>
      </c>
    </row>
    <row r="897" spans="1:6" x14ac:dyDescent="0.3">
      <c r="A897" s="88">
        <v>44756</v>
      </c>
      <c r="B897" s="89">
        <v>-4.7531027198309816E-3</v>
      </c>
      <c r="C897" s="89">
        <v>3.2992411745287327E-4</v>
      </c>
      <c r="D897" s="89">
        <v>-2.0539546290619198E-2</v>
      </c>
      <c r="E897" s="89">
        <v>-5.8983666061706019E-3</v>
      </c>
      <c r="F897" s="89">
        <v>-1.528548242532885E-2</v>
      </c>
    </row>
    <row r="898" spans="1:6" x14ac:dyDescent="0.3">
      <c r="A898" s="88">
        <v>44757</v>
      </c>
      <c r="B898" s="89">
        <v>2.440965773414705E-2</v>
      </c>
      <c r="C898" s="89">
        <v>3.2981530343007917E-3</v>
      </c>
      <c r="D898" s="89">
        <v>5.6025039123630757E-2</v>
      </c>
      <c r="E898" s="89">
        <v>2.5102692834322315E-2</v>
      </c>
      <c r="F898" s="89">
        <v>1.790897908979083E-2</v>
      </c>
    </row>
    <row r="899" spans="1:6" x14ac:dyDescent="0.3">
      <c r="A899" s="88">
        <v>44760</v>
      </c>
      <c r="B899" s="89">
        <v>1.2432012432012307E-2</v>
      </c>
      <c r="C899" s="89">
        <v>9.6975673898750444E-3</v>
      </c>
      <c r="D899" s="89">
        <v>2.3710729104919892E-2</v>
      </c>
      <c r="E899" s="89">
        <v>1.4692787177204014E-2</v>
      </c>
      <c r="F899" s="89">
        <v>9.3044613079414744E-3</v>
      </c>
    </row>
    <row r="900" spans="1:6" x14ac:dyDescent="0.3">
      <c r="A900" s="88">
        <v>44761</v>
      </c>
      <c r="B900" s="89">
        <v>4.3489383474035748E-3</v>
      </c>
      <c r="C900" s="89">
        <v>2.2464593846654841E-2</v>
      </c>
      <c r="D900" s="89">
        <v>1.8818760856977378E-2</v>
      </c>
      <c r="E900" s="89">
        <v>2.9837648091268099E-2</v>
      </c>
      <c r="F900" s="89">
        <v>1.3840001915571271E-2</v>
      </c>
    </row>
    <row r="901" spans="1:6" x14ac:dyDescent="0.3">
      <c r="A901" s="88">
        <v>44762</v>
      </c>
      <c r="B901" s="89">
        <v>-1.4773306164034716E-2</v>
      </c>
      <c r="C901" s="89">
        <v>-3.8210476038846954E-3</v>
      </c>
      <c r="D901" s="89">
        <v>-9.9460073884624703E-3</v>
      </c>
      <c r="E901" s="89">
        <v>1.704303365999138E-3</v>
      </c>
      <c r="F901" s="89">
        <v>-2.1255993009140881E-3</v>
      </c>
    </row>
    <row r="902" spans="1:6" x14ac:dyDescent="0.3">
      <c r="A902" s="88">
        <v>44763</v>
      </c>
      <c r="B902" s="89">
        <v>1.9648397104446547E-2</v>
      </c>
      <c r="C902" s="89">
        <v>1.2146396036439041E-2</v>
      </c>
      <c r="D902" s="89">
        <v>-1.4925373134328446E-2</v>
      </c>
      <c r="E902" s="89">
        <v>1.7439387494683212E-2</v>
      </c>
      <c r="F902" s="89">
        <v>4.4495988260632776E-3</v>
      </c>
    </row>
    <row r="903" spans="1:6" x14ac:dyDescent="0.3">
      <c r="A903" s="88">
        <v>44764</v>
      </c>
      <c r="B903" s="89">
        <v>1.2677484787018134E-3</v>
      </c>
      <c r="C903" s="89">
        <v>2.210642665403586E-3</v>
      </c>
      <c r="D903" s="89">
        <v>4.9533799533800034E-3</v>
      </c>
      <c r="E903" s="89">
        <v>7.5250836120401843E-3</v>
      </c>
      <c r="F903" s="89">
        <v>3.110346615141717E-3</v>
      </c>
    </row>
    <row r="904" spans="1:6" x14ac:dyDescent="0.3">
      <c r="A904" s="88">
        <v>44767</v>
      </c>
      <c r="B904" s="89">
        <v>4.0516586477590266E-3</v>
      </c>
      <c r="C904" s="89">
        <v>4.2539782574443543E-3</v>
      </c>
      <c r="D904" s="89">
        <v>-1.246738184981153E-2</v>
      </c>
      <c r="E904" s="89">
        <v>3.3195020746887849E-3</v>
      </c>
      <c r="F904" s="89">
        <v>1.2684691456625883E-3</v>
      </c>
    </row>
    <row r="905" spans="1:6" x14ac:dyDescent="0.3">
      <c r="A905" s="88">
        <v>44768</v>
      </c>
      <c r="B905" s="89">
        <v>-1.8915510718789386E-2</v>
      </c>
      <c r="C905" s="89">
        <v>-1.9140257295261896E-2</v>
      </c>
      <c r="D905" s="89">
        <v>-1.2331180270111618E-2</v>
      </c>
      <c r="E905" s="89">
        <v>-1.4061207609594728E-2</v>
      </c>
      <c r="F905" s="89">
        <v>-2.8152492668622766E-4</v>
      </c>
    </row>
    <row r="906" spans="1:6" x14ac:dyDescent="0.3">
      <c r="A906" s="88">
        <v>44769</v>
      </c>
      <c r="B906" s="89">
        <v>1.053984575835476E-2</v>
      </c>
      <c r="C906" s="89">
        <v>1.7274472168905874E-2</v>
      </c>
      <c r="D906" s="89">
        <v>0</v>
      </c>
      <c r="E906" s="89">
        <v>9.6476510067113885E-3</v>
      </c>
      <c r="F906" s="89">
        <v>4.6699364043836598E-3</v>
      </c>
    </row>
    <row r="907" spans="1:6" x14ac:dyDescent="0.3">
      <c r="A907" s="88">
        <v>44770</v>
      </c>
      <c r="B907" s="89">
        <v>3.8921394047316094E-2</v>
      </c>
      <c r="C907" s="89">
        <v>4.2295597484276692E-2</v>
      </c>
      <c r="D907" s="89">
        <v>3.4780023781212893E-2</v>
      </c>
      <c r="E907" s="89">
        <v>3.1159119235562915E-2</v>
      </c>
      <c r="F907" s="89">
        <v>1.0861440717555772E-2</v>
      </c>
    </row>
    <row r="908" spans="1:6" x14ac:dyDescent="0.3">
      <c r="A908" s="88">
        <v>44771</v>
      </c>
      <c r="B908" s="89">
        <v>9.7943192948091173E-3</v>
      </c>
      <c r="C908" s="89">
        <v>1.8253130185548382E-2</v>
      </c>
      <c r="D908" s="89">
        <v>1.1203677104280396E-2</v>
      </c>
      <c r="E908" s="89">
        <v>7.4939564867042785E-2</v>
      </c>
      <c r="F908" s="89">
        <v>1.2755043094484457E-2</v>
      </c>
    </row>
    <row r="909" spans="1:6" x14ac:dyDescent="0.3">
      <c r="A909" s="88">
        <v>44774</v>
      </c>
      <c r="B909" s="89">
        <v>3.3947623666343851E-3</v>
      </c>
      <c r="C909" s="89">
        <v>1.9703703703703637E-2</v>
      </c>
      <c r="D909" s="89">
        <v>-5.6818181818190695E-4</v>
      </c>
      <c r="E909" s="89">
        <v>1.0119940029984953E-2</v>
      </c>
      <c r="F909" s="89">
        <v>-1.8937233338657987E-3</v>
      </c>
    </row>
    <row r="910" spans="1:6" x14ac:dyDescent="0.3">
      <c r="A910" s="88">
        <v>44775</v>
      </c>
      <c r="B910" s="89">
        <v>1.0633156114064679E-2</v>
      </c>
      <c r="C910" s="89">
        <v>-1.3511550196135341E-2</v>
      </c>
      <c r="D910" s="89">
        <v>5.969300739056306E-3</v>
      </c>
      <c r="E910" s="89">
        <v>-1.2987012987012991E-2</v>
      </c>
      <c r="F910" s="89">
        <v>-3.1774333653362282E-3</v>
      </c>
    </row>
    <row r="911" spans="1:6" x14ac:dyDescent="0.3">
      <c r="A911" s="88">
        <v>44776</v>
      </c>
      <c r="B911" s="89">
        <v>1.4825442372070841E-2</v>
      </c>
      <c r="C911" s="89">
        <v>9.720176730486042E-3</v>
      </c>
      <c r="D911" s="89">
        <v>2.2605255721955275E-2</v>
      </c>
      <c r="E911" s="89">
        <v>9.3984962406015171E-3</v>
      </c>
      <c r="F911" s="89">
        <v>5.0909257687986502E-3</v>
      </c>
    </row>
    <row r="912" spans="1:6" x14ac:dyDescent="0.3">
      <c r="A912" s="88">
        <v>44777</v>
      </c>
      <c r="B912" s="89">
        <v>-8.482563619227057E-3</v>
      </c>
      <c r="C912" s="89">
        <v>1.0793465577596233E-2</v>
      </c>
      <c r="D912" s="89">
        <v>-1.381597126277899E-3</v>
      </c>
      <c r="E912" s="89">
        <v>3.0167597765363041E-2</v>
      </c>
      <c r="F912" s="89">
        <v>1.7568276711765766E-3</v>
      </c>
    </row>
    <row r="913" spans="1:6" x14ac:dyDescent="0.3">
      <c r="A913" s="88">
        <v>44778</v>
      </c>
      <c r="B913" s="89">
        <v>-1.0931558935361241E-2</v>
      </c>
      <c r="C913" s="89">
        <v>-1.5584415584415518E-2</v>
      </c>
      <c r="D913" s="89">
        <v>2.7670171555058137E-4</v>
      </c>
      <c r="E913" s="89">
        <v>-2.5307302964569733E-2</v>
      </c>
      <c r="F913" s="89">
        <v>-7.6071607525166835E-3</v>
      </c>
    </row>
    <row r="914" spans="1:6" x14ac:dyDescent="0.3">
      <c r="A914" s="88">
        <v>44781</v>
      </c>
      <c r="B914" s="89">
        <v>1.2493993272465032E-2</v>
      </c>
      <c r="C914" s="89">
        <v>1.0114335971855726E-2</v>
      </c>
      <c r="D914" s="89">
        <v>1.1341632088520157E-2</v>
      </c>
      <c r="E914" s="89">
        <v>6.3056379821957442E-3</v>
      </c>
      <c r="F914" s="89">
        <v>7.3671164968327806E-3</v>
      </c>
    </row>
    <row r="915" spans="1:6" x14ac:dyDescent="0.3">
      <c r="A915" s="88">
        <v>44782</v>
      </c>
      <c r="B915" s="89">
        <v>-1.8035121025154144E-2</v>
      </c>
      <c r="C915" s="89">
        <v>-1.3931214627775391E-2</v>
      </c>
      <c r="D915" s="89">
        <v>-2.3249452954048178E-2</v>
      </c>
      <c r="E915" s="89">
        <v>-1.3269443420567684E-2</v>
      </c>
      <c r="F915" s="89">
        <v>-6.7208894356730877E-3</v>
      </c>
    </row>
    <row r="916" spans="1:6" x14ac:dyDescent="0.3">
      <c r="A916" s="88">
        <v>44783</v>
      </c>
      <c r="B916" s="89">
        <v>7.2498791686805841E-3</v>
      </c>
      <c r="C916" s="89">
        <v>1.5452538631346579E-2</v>
      </c>
      <c r="D916" s="89">
        <v>1.2881545785494284E-2</v>
      </c>
      <c r="E916" s="89">
        <v>2.3533806499813181E-2</v>
      </c>
      <c r="F916" s="89">
        <v>8.9453644662598683E-3</v>
      </c>
    </row>
    <row r="917" spans="1:6" x14ac:dyDescent="0.3">
      <c r="A917" s="88">
        <v>44784</v>
      </c>
      <c r="B917" s="89">
        <v>4.7984644913627861E-3</v>
      </c>
      <c r="C917" s="89">
        <v>5.2173913043478595E-3</v>
      </c>
      <c r="D917" s="89">
        <v>-1.3823610727121923E-2</v>
      </c>
      <c r="E917" s="89">
        <v>6.9343065693430184E-3</v>
      </c>
      <c r="F917" s="89">
        <v>6.3653723742845673E-4</v>
      </c>
    </row>
    <row r="918" spans="1:6" x14ac:dyDescent="0.3">
      <c r="A918" s="88">
        <v>44785</v>
      </c>
      <c r="B918" s="89">
        <v>-1.9102196752627254E-3</v>
      </c>
      <c r="C918" s="89">
        <v>1.2975778546712475E-3</v>
      </c>
      <c r="D918" s="89">
        <v>-1.7661900756938676E-2</v>
      </c>
      <c r="E918" s="89">
        <v>-1.0873504893077479E-3</v>
      </c>
      <c r="F918" s="89">
        <v>1.6130498000726543E-3</v>
      </c>
    </row>
    <row r="919" spans="1:6" x14ac:dyDescent="0.3">
      <c r="A919" s="88">
        <v>44789</v>
      </c>
      <c r="B919" s="89">
        <v>-4.3062200956938135E-3</v>
      </c>
      <c r="C919" s="89">
        <v>6.3354931605471235E-3</v>
      </c>
      <c r="D919" s="89">
        <v>2.3972602739726127E-2</v>
      </c>
      <c r="E919" s="89">
        <v>8.3454281567489907E-3</v>
      </c>
      <c r="F919" s="89">
        <v>4.9901331458252745E-3</v>
      </c>
    </row>
    <row r="920" spans="1:6" x14ac:dyDescent="0.3">
      <c r="A920" s="88">
        <v>44790</v>
      </c>
      <c r="B920" s="89">
        <v>-8.6496876501681585E-3</v>
      </c>
      <c r="C920" s="89">
        <v>2.1462297896694808E-3</v>
      </c>
      <c r="D920" s="89">
        <v>-2.5641025641025685E-2</v>
      </c>
      <c r="E920" s="89">
        <v>2.8787333573228047E-3</v>
      </c>
      <c r="F920" s="89">
        <v>-9.1181980273997796E-3</v>
      </c>
    </row>
    <row r="921" spans="1:6" x14ac:dyDescent="0.3">
      <c r="A921" s="88">
        <v>44791</v>
      </c>
      <c r="B921" s="89">
        <v>1.2118274357731496E-2</v>
      </c>
      <c r="C921" s="89">
        <v>9.2804111936036545E-3</v>
      </c>
      <c r="D921" s="89">
        <v>2.8604118993129319E-4</v>
      </c>
      <c r="E921" s="89">
        <v>1.0046645138141352E-2</v>
      </c>
      <c r="F921" s="89">
        <v>3.9405052046557597E-3</v>
      </c>
    </row>
    <row r="922" spans="1:6" x14ac:dyDescent="0.3">
      <c r="A922" s="88">
        <v>44792</v>
      </c>
      <c r="B922" s="89">
        <v>-1.6762452107279668E-2</v>
      </c>
      <c r="C922" s="89">
        <v>-1.2165794313198504E-2</v>
      </c>
      <c r="D922" s="89">
        <v>-3.1169573920503183E-2</v>
      </c>
      <c r="E922" s="89">
        <v>-7.8152753108348127E-3</v>
      </c>
      <c r="F922" s="89">
        <v>-7.7139486341772784E-3</v>
      </c>
    </row>
    <row r="923" spans="1:6" x14ac:dyDescent="0.3">
      <c r="A923" s="88">
        <v>44795</v>
      </c>
      <c r="B923" s="89">
        <v>-1.1203117389186557E-2</v>
      </c>
      <c r="C923" s="89">
        <v>-2.2483173421165591E-2</v>
      </c>
      <c r="D923" s="89">
        <v>-4.427390791027154E-2</v>
      </c>
      <c r="E923" s="89">
        <v>-1.3247404224847825E-2</v>
      </c>
      <c r="F923" s="89">
        <v>-9.5802085238704902E-3</v>
      </c>
    </row>
    <row r="924" spans="1:6" x14ac:dyDescent="0.3">
      <c r="A924" s="88">
        <v>44796</v>
      </c>
      <c r="B924" s="89">
        <v>9.8522167487669066E-4</v>
      </c>
      <c r="C924" s="89">
        <v>-4.1019630823323589E-3</v>
      </c>
      <c r="D924" s="89">
        <v>2.0382952439777533E-2</v>
      </c>
      <c r="E924" s="89">
        <v>-1.0522496371553003E-2</v>
      </c>
      <c r="F924" s="89">
        <v>-4.20158367384628E-3</v>
      </c>
    </row>
    <row r="925" spans="1:6" x14ac:dyDescent="0.3">
      <c r="A925" s="88">
        <v>44797</v>
      </c>
      <c r="B925" s="89">
        <v>1.1318897637795367E-2</v>
      </c>
      <c r="C925" s="89">
        <v>1.0297146219476317E-2</v>
      </c>
      <c r="D925" s="89">
        <v>6.9612590799032681E-3</v>
      </c>
      <c r="E925" s="89">
        <v>2.2368903557022479E-2</v>
      </c>
      <c r="F925" s="89">
        <v>1.6228121015416451E-3</v>
      </c>
    </row>
    <row r="926" spans="1:6" x14ac:dyDescent="0.3">
      <c r="A926" s="88">
        <v>44798</v>
      </c>
      <c r="B926" s="89">
        <v>1.4598540145986938E-3</v>
      </c>
      <c r="C926" s="89">
        <v>1.3104251601632076E-3</v>
      </c>
      <c r="D926" s="89">
        <v>5.4102795311090982E-3</v>
      </c>
      <c r="E926" s="89">
        <v>-4.3041606886656814E-3</v>
      </c>
      <c r="F926" s="89">
        <v>3.0320564749450347E-3</v>
      </c>
    </row>
    <row r="927" spans="1:6" x14ac:dyDescent="0.3">
      <c r="A927" s="88">
        <v>44799</v>
      </c>
      <c r="B927" s="89">
        <v>-2.8911564625850428E-2</v>
      </c>
      <c r="C927" s="89">
        <v>-2.7192089573942192E-2</v>
      </c>
      <c r="D927" s="89">
        <v>4.1853512705530812E-3</v>
      </c>
      <c r="E927" s="89">
        <v>-3.7103746397694537E-2</v>
      </c>
      <c r="F927" s="89">
        <v>-1.6775890714417662E-2</v>
      </c>
    </row>
    <row r="928" spans="1:6" x14ac:dyDescent="0.3">
      <c r="A928" s="88">
        <v>44802</v>
      </c>
      <c r="B928" s="89">
        <v>-6.5048786589941843E-3</v>
      </c>
      <c r="C928" s="89">
        <v>-9.1180866965620676E-3</v>
      </c>
      <c r="D928" s="89">
        <v>3.6618041083655753E-2</v>
      </c>
      <c r="E928" s="89">
        <v>-1.1971567527123028E-2</v>
      </c>
      <c r="F928" s="89">
        <v>-8.0734117205285214E-3</v>
      </c>
    </row>
    <row r="929" spans="1:6" x14ac:dyDescent="0.3">
      <c r="A929" s="88">
        <v>44803</v>
      </c>
      <c r="B929" s="89">
        <v>-1.2843112566104264E-2</v>
      </c>
      <c r="C929" s="89">
        <v>-1.6593754714135205E-3</v>
      </c>
      <c r="D929" s="89">
        <v>4.4227455485353222E-2</v>
      </c>
      <c r="E929" s="89">
        <v>-5.6796667928814548E-3</v>
      </c>
      <c r="F929" s="89">
        <v>-6.7195078670293984E-3</v>
      </c>
    </row>
    <row r="930" spans="1:6" x14ac:dyDescent="0.3">
      <c r="A930" s="88">
        <v>44804</v>
      </c>
      <c r="B930" s="89">
        <v>-1.4285714285714346E-2</v>
      </c>
      <c r="C930" s="89">
        <v>-2.1607736476276753E-2</v>
      </c>
      <c r="D930" s="89">
        <v>-3.0803080308030733E-2</v>
      </c>
      <c r="E930" s="89">
        <v>-2.3229246001523207E-2</v>
      </c>
      <c r="F930" s="89">
        <v>-1.117172054024439E-2</v>
      </c>
    </row>
    <row r="931" spans="1:6" x14ac:dyDescent="0.3">
      <c r="A931" s="88">
        <v>44805</v>
      </c>
      <c r="B931" s="89">
        <v>-6.9875776397515521E-3</v>
      </c>
      <c r="C931" s="89">
        <v>-2.2702702702702773E-2</v>
      </c>
      <c r="D931" s="89">
        <v>-1.5607264472190812E-2</v>
      </c>
      <c r="E931" s="89">
        <v>-2.5341130604288553E-2</v>
      </c>
      <c r="F931" s="89">
        <v>-1.7970707265369E-2</v>
      </c>
    </row>
    <row r="932" spans="1:6" x14ac:dyDescent="0.3">
      <c r="A932" s="88">
        <v>44806</v>
      </c>
      <c r="B932" s="89">
        <v>2.5019546520719471E-2</v>
      </c>
      <c r="C932" s="89">
        <v>1.8647281921618315E-2</v>
      </c>
      <c r="D932" s="89">
        <v>4.9293744594984173E-2</v>
      </c>
      <c r="E932" s="89">
        <v>1.6799999999999926E-2</v>
      </c>
      <c r="F932" s="89">
        <v>2.0384634254035229E-2</v>
      </c>
    </row>
    <row r="933" spans="1:6" x14ac:dyDescent="0.3">
      <c r="A933" s="88">
        <v>44809</v>
      </c>
      <c r="B933" s="89">
        <v>-3.0511060259344025E-2</v>
      </c>
      <c r="C933" s="89">
        <v>-1.4892956872479091E-2</v>
      </c>
      <c r="D933" s="89">
        <v>-4.6153846153846149E-2</v>
      </c>
      <c r="E933" s="89">
        <v>-1.2588512981903999E-2</v>
      </c>
      <c r="F933" s="89">
        <v>-6.2023703632474473E-3</v>
      </c>
    </row>
    <row r="934" spans="1:6" x14ac:dyDescent="0.3">
      <c r="A934" s="88">
        <v>44810</v>
      </c>
      <c r="B934" s="89">
        <v>6.0319958038290711E-3</v>
      </c>
      <c r="C934" s="89">
        <v>4.8818897637795634E-3</v>
      </c>
      <c r="D934" s="89">
        <v>-2.0161290322580727E-3</v>
      </c>
      <c r="E934" s="89">
        <v>1.3147410358565814E-2</v>
      </c>
      <c r="F934" s="89">
        <v>2.3948329664481701E-3</v>
      </c>
    </row>
    <row r="935" spans="1:6" x14ac:dyDescent="0.3">
      <c r="A935" s="88">
        <v>44811</v>
      </c>
      <c r="B935" s="89">
        <v>1.2252346193952102E-2</v>
      </c>
      <c r="C935" s="89">
        <v>5.1716031969909959E-3</v>
      </c>
      <c r="D935" s="89">
        <v>-5.7720057720056488E-3</v>
      </c>
      <c r="E935" s="89">
        <v>2.7526543452613961E-3</v>
      </c>
      <c r="F935" s="89">
        <v>-5.7193880013514274E-3</v>
      </c>
    </row>
    <row r="936" spans="1:6" x14ac:dyDescent="0.3">
      <c r="A936" s="88">
        <v>44812</v>
      </c>
      <c r="B936" s="89">
        <v>7.7259850630961857E-4</v>
      </c>
      <c r="C936" s="89">
        <v>3.2740879326473697E-3</v>
      </c>
      <c r="D936" s="89">
        <v>-1.7416545718432552E-2</v>
      </c>
      <c r="E936" s="89">
        <v>7.058823529411784E-3</v>
      </c>
      <c r="F936" s="89">
        <v>5.0484211548263011E-3</v>
      </c>
    </row>
    <row r="937" spans="1:6" x14ac:dyDescent="0.3">
      <c r="A937" s="88">
        <v>44813</v>
      </c>
      <c r="B937" s="89">
        <v>6.4333504889346749E-3</v>
      </c>
      <c r="C937" s="89">
        <v>1.3675213675213604E-2</v>
      </c>
      <c r="D937" s="89">
        <v>-1.2703101920236328E-2</v>
      </c>
      <c r="E937" s="89">
        <v>1.947040498442365E-2</v>
      </c>
      <c r="F937" s="89">
        <v>1.516578521577442E-2</v>
      </c>
    </row>
    <row r="938" spans="1:6" x14ac:dyDescent="0.3">
      <c r="A938" s="88">
        <v>44816</v>
      </c>
      <c r="B938" s="89">
        <v>2.1222193812324042E-2</v>
      </c>
      <c r="C938" s="89">
        <v>1.0118043844856697E-2</v>
      </c>
      <c r="D938" s="89">
        <v>3.6804308797127372E-2</v>
      </c>
      <c r="E938" s="89">
        <v>6.4935064935065512E-3</v>
      </c>
      <c r="F938" s="89">
        <v>1.7555962604372328E-2</v>
      </c>
    </row>
    <row r="939" spans="1:6" x14ac:dyDescent="0.3">
      <c r="A939" s="88">
        <v>44817</v>
      </c>
      <c r="B939" s="89">
        <v>-2.0781171757636385E-2</v>
      </c>
      <c r="C939" s="89">
        <v>-1.2141447867658219E-2</v>
      </c>
      <c r="D939" s="89">
        <v>-2.6839826839826834E-2</v>
      </c>
      <c r="E939" s="89">
        <v>-1.4421252371916493E-2</v>
      </c>
      <c r="F939" s="89">
        <v>-1.5476329631794282E-2</v>
      </c>
    </row>
    <row r="940" spans="1:6" x14ac:dyDescent="0.3">
      <c r="A940" s="88">
        <v>44818</v>
      </c>
      <c r="B940" s="89">
        <v>2.5313219125543185E-2</v>
      </c>
      <c r="C940" s="89">
        <v>5.0699032109388052E-3</v>
      </c>
      <c r="D940" s="89">
        <v>3.8552787663108708E-3</v>
      </c>
      <c r="E940" s="89">
        <v>-2.3103581055063938E-3</v>
      </c>
      <c r="F940" s="89">
        <v>-8.5959204996082072E-3</v>
      </c>
    </row>
    <row r="941" spans="1:6" x14ac:dyDescent="0.3">
      <c r="A941" s="88">
        <v>44819</v>
      </c>
      <c r="B941" s="89">
        <v>-5.4862842892767771E-3</v>
      </c>
      <c r="C941" s="89">
        <v>-1.9565881993274331E-2</v>
      </c>
      <c r="D941" s="89">
        <v>-1.0339734121122641E-2</v>
      </c>
      <c r="E941" s="89">
        <v>-3.8595137012736425E-2</v>
      </c>
      <c r="F941" s="89">
        <v>-6.5387655385500182E-3</v>
      </c>
    </row>
    <row r="942" spans="1:6" x14ac:dyDescent="0.3">
      <c r="A942" s="88">
        <v>44820</v>
      </c>
      <c r="B942" s="89">
        <v>-1.4292878635907669E-2</v>
      </c>
      <c r="C942" s="89">
        <v>-2.9622700342999335E-3</v>
      </c>
      <c r="D942" s="89">
        <v>-2.0895522388059786E-3</v>
      </c>
      <c r="E942" s="89">
        <v>-1.5254917703733439E-2</v>
      </c>
      <c r="F942" s="89">
        <v>-1.5767394763488991E-2</v>
      </c>
    </row>
    <row r="943" spans="1:6" x14ac:dyDescent="0.3">
      <c r="A943" s="88">
        <v>44823</v>
      </c>
      <c r="B943" s="89">
        <v>-2.543881963877892E-4</v>
      </c>
      <c r="C943" s="89">
        <v>2.3455824863174357E-3</v>
      </c>
      <c r="D943" s="89">
        <v>3.5297636853125924E-2</v>
      </c>
      <c r="E943" s="89">
        <v>1.2637586628617914E-2</v>
      </c>
      <c r="F943" s="89">
        <v>-9.0632961003332484E-4</v>
      </c>
    </row>
    <row r="944" spans="1:6" x14ac:dyDescent="0.3">
      <c r="A944" s="88">
        <v>44824</v>
      </c>
      <c r="B944" s="89">
        <v>-1.4758269720101858E-2</v>
      </c>
      <c r="C944" s="89">
        <v>-1.0920436817472699E-2</v>
      </c>
      <c r="D944" s="89">
        <v>3.8717133776365313E-2</v>
      </c>
      <c r="E944" s="89">
        <v>2.0128824476650653E-3</v>
      </c>
      <c r="F944" s="89">
        <v>-1.0910339078627967E-2</v>
      </c>
    </row>
    <row r="945" spans="1:6" x14ac:dyDescent="0.3">
      <c r="A945" s="88">
        <v>44825</v>
      </c>
      <c r="B945" s="89">
        <v>1.3688016528925706E-2</v>
      </c>
      <c r="C945" s="89">
        <v>1.5141955835962182E-2</v>
      </c>
      <c r="D945" s="89">
        <v>1.3908205841445661E-3</v>
      </c>
      <c r="E945" s="89">
        <v>2.0891924467657752E-2</v>
      </c>
      <c r="F945" s="89">
        <v>8.9980665311585831E-3</v>
      </c>
    </row>
    <row r="946" spans="1:6" x14ac:dyDescent="0.3">
      <c r="A946" s="88">
        <v>44826</v>
      </c>
      <c r="B946" s="89">
        <v>-2.2675159235668763E-2</v>
      </c>
      <c r="C946" s="89">
        <v>-2.9055313859540157E-2</v>
      </c>
      <c r="D946" s="89">
        <v>4.72222222222227E-3</v>
      </c>
      <c r="E946" s="89">
        <v>-4.9193231011412819E-2</v>
      </c>
      <c r="F946" s="89">
        <v>-1.7909347745977203E-2</v>
      </c>
    </row>
    <row r="947" spans="1:6" x14ac:dyDescent="0.3">
      <c r="A947" s="88">
        <v>44827</v>
      </c>
      <c r="B947" s="89">
        <v>-8.6027111574557003E-3</v>
      </c>
      <c r="C947" s="89">
        <v>-3.4725556088974131E-2</v>
      </c>
      <c r="D947" s="89">
        <v>-2.9306054741498541E-2</v>
      </c>
      <c r="E947" s="89">
        <v>-3.02152317880795E-2</v>
      </c>
      <c r="F947" s="89">
        <v>-2.341404842905747E-2</v>
      </c>
    </row>
    <row r="948" spans="1:6" x14ac:dyDescent="0.3">
      <c r="A948" s="88">
        <v>44830</v>
      </c>
      <c r="B948" s="89">
        <v>2.2876676308177801E-2</v>
      </c>
      <c r="C948" s="89">
        <v>5.9681697612730582E-3</v>
      </c>
      <c r="D948" s="89">
        <v>-3.7026488180006427E-3</v>
      </c>
      <c r="E948" s="89">
        <v>2.1340162185232714E-3</v>
      </c>
      <c r="F948" s="89">
        <v>-4.2264344262294504E-3</v>
      </c>
    </row>
    <row r="949" spans="1:6" x14ac:dyDescent="0.3">
      <c r="A949" s="88">
        <v>44831</v>
      </c>
      <c r="B949" s="89">
        <v>1.053984575835476E-2</v>
      </c>
      <c r="C949" s="89">
        <v>-4.2847725774553544E-3</v>
      </c>
      <c r="D949" s="89">
        <v>-1.9725557461406456E-2</v>
      </c>
      <c r="E949" s="89">
        <v>8.9437819420783438E-3</v>
      </c>
      <c r="F949" s="89">
        <v>-1.3118971061093013E-3</v>
      </c>
    </row>
    <row r="950" spans="1:6" x14ac:dyDescent="0.3">
      <c r="A950" s="88">
        <v>44832</v>
      </c>
      <c r="B950" s="89">
        <v>-6.8684813024676439E-3</v>
      </c>
      <c r="C950" s="89">
        <v>1.4895729890764646E-2</v>
      </c>
      <c r="D950" s="89">
        <v>-9.9154272382617759E-3</v>
      </c>
      <c r="E950" s="89">
        <v>2.3638666103841244E-2</v>
      </c>
      <c r="F950" s="89">
        <v>3.013599835153554E-3</v>
      </c>
    </row>
    <row r="951" spans="1:6" x14ac:dyDescent="0.3">
      <c r="A951" s="88">
        <v>44833</v>
      </c>
      <c r="B951" s="89">
        <v>-2.6383196721311397E-2</v>
      </c>
      <c r="C951" s="89">
        <v>-8.4801043705154035E-3</v>
      </c>
      <c r="D951" s="89">
        <v>-0.10927835051546404</v>
      </c>
      <c r="E951" s="89">
        <v>-4.1237113402061709E-3</v>
      </c>
      <c r="F951" s="89">
        <v>-1.6743278292802029E-2</v>
      </c>
    </row>
    <row r="952" spans="1:6" x14ac:dyDescent="0.3">
      <c r="A952" s="88">
        <v>44834</v>
      </c>
      <c r="B952" s="89">
        <v>8.6819258089974038E-3</v>
      </c>
      <c r="C952" s="89">
        <v>3.9473684210525944E-3</v>
      </c>
      <c r="D952" s="89">
        <v>-3.8359788359788365E-2</v>
      </c>
      <c r="E952" s="89">
        <v>7.8674948240164966E-3</v>
      </c>
      <c r="F952" s="89">
        <v>1.295411214709195E-2</v>
      </c>
    </row>
    <row r="953" spans="1:6" x14ac:dyDescent="0.3">
      <c r="A953" s="88">
        <v>44837</v>
      </c>
      <c r="B953" s="89">
        <v>-1.0172143974960801E-2</v>
      </c>
      <c r="C953" s="89">
        <v>-3.9318479685451794E-3</v>
      </c>
      <c r="D953" s="89">
        <v>-1.4099037138926981E-2</v>
      </c>
      <c r="E953" s="89">
        <v>9.0386195562859317E-3</v>
      </c>
      <c r="F953" s="89">
        <v>7.6833827510634552E-3</v>
      </c>
    </row>
    <row r="954" spans="1:6" x14ac:dyDescent="0.3">
      <c r="A954" s="88">
        <v>44838</v>
      </c>
      <c r="B954" s="89">
        <v>3.5046113306982818E-2</v>
      </c>
      <c r="C954" s="89">
        <v>6.3815789473684131E-2</v>
      </c>
      <c r="D954" s="89">
        <v>5.1621904429717362E-2</v>
      </c>
      <c r="E954" s="89">
        <v>6.107491856677516E-2</v>
      </c>
      <c r="F954" s="89">
        <v>3.1215618043650663E-2</v>
      </c>
    </row>
    <row r="955" spans="1:6" x14ac:dyDescent="0.3">
      <c r="A955" s="88">
        <v>44839</v>
      </c>
      <c r="B955" s="89">
        <v>-1.6293279022403295E-2</v>
      </c>
      <c r="C955" s="89">
        <v>-1.4687693259121832E-2</v>
      </c>
      <c r="D955" s="89">
        <v>-1.1608623548921986E-2</v>
      </c>
      <c r="E955" s="89">
        <v>-4.9884881043744667E-3</v>
      </c>
      <c r="F955" s="89">
        <v>-1.0222564077115718E-2</v>
      </c>
    </row>
    <row r="956" spans="1:6" x14ac:dyDescent="0.3">
      <c r="A956" s="88">
        <v>44840</v>
      </c>
      <c r="B956" s="89">
        <v>6.2111801242237252E-3</v>
      </c>
      <c r="C956" s="89">
        <v>-3.4520633924367363E-3</v>
      </c>
      <c r="D956" s="89">
        <v>2.5838926174496631E-2</v>
      </c>
      <c r="E956" s="89">
        <v>3.8565368299270375E-4</v>
      </c>
      <c r="F956" s="89">
        <v>-6.4174876538567651E-3</v>
      </c>
    </row>
    <row r="957" spans="1:6" x14ac:dyDescent="0.3">
      <c r="A957" s="88">
        <v>44841</v>
      </c>
      <c r="B957" s="89">
        <v>-2.4434156378600802E-2</v>
      </c>
      <c r="C957" s="89">
        <v>-2.6609982679892893E-2</v>
      </c>
      <c r="D957" s="89">
        <v>-1.6683022571148235E-2</v>
      </c>
      <c r="E957" s="89">
        <v>-2.4672320740169673E-2</v>
      </c>
      <c r="F957" s="89">
        <v>-1.1807745679323847E-2</v>
      </c>
    </row>
    <row r="958" spans="1:6" x14ac:dyDescent="0.3">
      <c r="A958" s="88">
        <v>44844</v>
      </c>
      <c r="B958" s="89">
        <v>-1.0018455048774078E-2</v>
      </c>
      <c r="C958" s="89">
        <v>-1.2455516014234948E-2</v>
      </c>
      <c r="D958" s="89">
        <v>-4.025282767797729E-2</v>
      </c>
      <c r="E958" s="89">
        <v>-1.3043478260869601E-2</v>
      </c>
      <c r="F958" s="89">
        <v>-3.9574131283989364E-3</v>
      </c>
    </row>
    <row r="959" spans="1:6" x14ac:dyDescent="0.3">
      <c r="A959" s="88">
        <v>44845</v>
      </c>
      <c r="B959" s="89">
        <v>1.2250332889480742E-2</v>
      </c>
      <c r="C959" s="89">
        <v>0</v>
      </c>
      <c r="D959" s="89">
        <v>-1.8370883882149084E-2</v>
      </c>
      <c r="E959" s="89">
        <v>1.0012014417300819E-2</v>
      </c>
      <c r="F959" s="89">
        <v>-5.5623910591613241E-3</v>
      </c>
    </row>
    <row r="960" spans="1:6" x14ac:dyDescent="0.3">
      <c r="A960" s="88">
        <v>44846</v>
      </c>
      <c r="B960" s="89">
        <v>-5.7879505393318986E-3</v>
      </c>
      <c r="C960" s="89">
        <v>1.8673218673218635E-2</v>
      </c>
      <c r="D960" s="89">
        <v>9.8870056497175549E-3</v>
      </c>
      <c r="E960" s="89">
        <v>1.8239492466296525E-2</v>
      </c>
      <c r="F960" s="89">
        <v>-5.3357391416419464E-3</v>
      </c>
    </row>
    <row r="961" spans="1:6" x14ac:dyDescent="0.3">
      <c r="A961" s="88">
        <v>44847</v>
      </c>
      <c r="B961" s="89">
        <v>-1.1907912146070343E-2</v>
      </c>
      <c r="C961" s="89">
        <v>-7.0750924585945927E-3</v>
      </c>
      <c r="D961" s="89">
        <v>-1.0489510489510886E-3</v>
      </c>
      <c r="E961" s="89">
        <v>-2.2975077881619899E-2</v>
      </c>
      <c r="F961" s="89">
        <v>8.4741370374209132E-3</v>
      </c>
    </row>
    <row r="962" spans="1:6" x14ac:dyDescent="0.3">
      <c r="A962" s="88">
        <v>44848</v>
      </c>
      <c r="B962" s="89">
        <v>3.2137118371720064E-3</v>
      </c>
      <c r="C962" s="89">
        <v>1.2469635627530439E-2</v>
      </c>
      <c r="D962" s="89">
        <v>-2.8001400070004146E-3</v>
      </c>
      <c r="E962" s="89">
        <v>1.5942606616181854E-2</v>
      </c>
      <c r="F962" s="89">
        <v>5.5505589104459085E-3</v>
      </c>
    </row>
    <row r="963" spans="1:6" x14ac:dyDescent="0.3">
      <c r="A963" s="88">
        <v>44851</v>
      </c>
      <c r="B963" s="89">
        <v>2.1890016017084957E-2</v>
      </c>
      <c r="C963" s="89">
        <v>1.9993602047344849E-2</v>
      </c>
      <c r="D963" s="89">
        <v>2.7378027378027421E-2</v>
      </c>
      <c r="E963" s="89">
        <v>2.5892506865437426E-2</v>
      </c>
      <c r="F963" s="89">
        <v>1.8323068666785965E-2</v>
      </c>
    </row>
    <row r="964" spans="1:6" x14ac:dyDescent="0.3">
      <c r="A964" s="88">
        <v>44852</v>
      </c>
      <c r="B964" s="89">
        <v>1.097178683385569E-2</v>
      </c>
      <c r="C964" s="89">
        <v>-2.5090167790497455E-3</v>
      </c>
      <c r="D964" s="89">
        <v>1.3665869490946071E-3</v>
      </c>
      <c r="E964" s="89">
        <v>4.2065009560230404E-3</v>
      </c>
      <c r="F964" s="89">
        <v>3.4129692832763421E-3</v>
      </c>
    </row>
    <row r="965" spans="1:6" x14ac:dyDescent="0.3">
      <c r="A965" s="88">
        <v>44853</v>
      </c>
      <c r="B965" s="89">
        <v>-8.5271317829457294E-3</v>
      </c>
      <c r="C965" s="89">
        <v>-1.7450086464392427E-2</v>
      </c>
      <c r="D965" s="89">
        <v>-1.4329580348004032E-2</v>
      </c>
      <c r="E965" s="89">
        <v>-6.0929169840060471E-3</v>
      </c>
      <c r="F965" s="89">
        <v>-5.2771108443376274E-3</v>
      </c>
    </row>
    <row r="966" spans="1:6" x14ac:dyDescent="0.3">
      <c r="A966" s="88">
        <v>44854</v>
      </c>
      <c r="B966" s="89">
        <v>2.3455824863174435E-3</v>
      </c>
      <c r="C966" s="89">
        <v>1.44E-2</v>
      </c>
      <c r="D966" s="89">
        <v>1.2114918656974658E-2</v>
      </c>
      <c r="E966" s="89">
        <v>1.5708812260536442E-2</v>
      </c>
      <c r="F966" s="89">
        <v>2.6148392125310226E-3</v>
      </c>
    </row>
    <row r="967" spans="1:6" x14ac:dyDescent="0.3">
      <c r="A967" s="88">
        <v>44855</v>
      </c>
      <c r="B967" s="89">
        <v>-1.0920436817472789E-2</v>
      </c>
      <c r="C967" s="89">
        <v>-3.9432176656151417E-3</v>
      </c>
      <c r="D967" s="89">
        <v>-1.6415868673050511E-2</v>
      </c>
      <c r="E967" s="89">
        <v>-1.6220294228592946E-2</v>
      </c>
      <c r="F967" s="89">
        <v>-6.2191238057024388E-3</v>
      </c>
    </row>
    <row r="968" spans="1:6" x14ac:dyDescent="0.3">
      <c r="A968" s="88">
        <v>44858</v>
      </c>
      <c r="B968" s="89">
        <v>2.0241850683491158E-2</v>
      </c>
      <c r="C968" s="89">
        <v>6.9675376088677394E-3</v>
      </c>
      <c r="D968" s="89">
        <v>-4.8678720445062785E-3</v>
      </c>
      <c r="E968" s="89">
        <v>-9.2024539877300082E-3</v>
      </c>
      <c r="F968" s="89">
        <v>1.4004895404880148E-2</v>
      </c>
    </row>
    <row r="969" spans="1:6" x14ac:dyDescent="0.3">
      <c r="A969" s="88">
        <v>44859</v>
      </c>
      <c r="B969" s="89">
        <v>2.5766555011594861E-2</v>
      </c>
      <c r="C969" s="89">
        <v>3.4753892121402771E-2</v>
      </c>
      <c r="D969" s="89">
        <v>4.1928721174003302E-3</v>
      </c>
      <c r="E969" s="89">
        <v>4.8374613003095979E-2</v>
      </c>
      <c r="F969" s="89">
        <v>1.4358948835357453E-2</v>
      </c>
    </row>
    <row r="970" spans="1:6" x14ac:dyDescent="0.3">
      <c r="A970" s="88">
        <v>44860</v>
      </c>
      <c r="B970" s="89">
        <v>-5.5262496860086774E-3</v>
      </c>
      <c r="C970" s="89">
        <v>7.5987841945288756E-3</v>
      </c>
      <c r="D970" s="89">
        <v>7.6548364648574259E-3</v>
      </c>
      <c r="E970" s="89">
        <v>9.2284976005905239E-3</v>
      </c>
      <c r="F970" s="89">
        <v>6.6239788032678012E-3</v>
      </c>
    </row>
    <row r="971" spans="1:6" x14ac:dyDescent="0.3">
      <c r="A971" s="88">
        <v>44861</v>
      </c>
      <c r="B971" s="89">
        <v>-3.5362465269006549E-3</v>
      </c>
      <c r="C971" s="89">
        <v>-1.1463046757164438E-2</v>
      </c>
      <c r="D971" s="89">
        <v>-6.5607734806630274E-3</v>
      </c>
      <c r="E971" s="89">
        <v>-1.6825164594001518E-2</v>
      </c>
      <c r="F971" s="89">
        <v>-2.9246179717775473E-4</v>
      </c>
    </row>
    <row r="972" spans="1:6" x14ac:dyDescent="0.3">
      <c r="A972" s="88">
        <v>44862</v>
      </c>
      <c r="B972" s="89">
        <v>8.365019011406849E-3</v>
      </c>
      <c r="C972" s="89">
        <v>-9.3072932560268884E-3</v>
      </c>
      <c r="D972" s="89">
        <v>-9.0371915189432755E-3</v>
      </c>
      <c r="E972" s="89">
        <v>-1.7857142857142905E-2</v>
      </c>
      <c r="F972" s="89">
        <v>1.3895999414905121E-3</v>
      </c>
    </row>
    <row r="973" spans="1:6" x14ac:dyDescent="0.3">
      <c r="A973" s="88">
        <v>44865</v>
      </c>
      <c r="B973" s="89">
        <v>3.0165912518853588E-3</v>
      </c>
      <c r="C973" s="89">
        <v>-1.5863237332511868E-2</v>
      </c>
      <c r="D973" s="89">
        <v>-7.365836548579475E-3</v>
      </c>
      <c r="E973" s="89">
        <v>-7.1969696969697017E-3</v>
      </c>
      <c r="F973" s="89">
        <v>3.505696757230494E-3</v>
      </c>
    </row>
    <row r="974" spans="1:6" x14ac:dyDescent="0.3">
      <c r="A974" s="88">
        <v>44866</v>
      </c>
      <c r="B974" s="89">
        <v>-2.0050125313283429E-3</v>
      </c>
      <c r="C974" s="89">
        <v>1.846635367762121E-2</v>
      </c>
      <c r="D974" s="89">
        <v>1.5194346289752639E-2</v>
      </c>
      <c r="E974" s="89">
        <v>3.0141167493323184E-2</v>
      </c>
      <c r="F974" s="89">
        <v>5.8466763706938986E-3</v>
      </c>
    </row>
    <row r="975" spans="1:6" x14ac:dyDescent="0.3">
      <c r="A975" s="88">
        <v>44867</v>
      </c>
      <c r="B975" s="89">
        <v>-1.5821195379206454E-2</v>
      </c>
      <c r="C975" s="89">
        <v>-2.166564228641658E-2</v>
      </c>
      <c r="D975" s="89">
        <v>-9.0497737556561632E-3</v>
      </c>
      <c r="E975" s="89">
        <v>-5.5555555555555358E-3</v>
      </c>
      <c r="F975" s="89">
        <v>-2.9425242999445919E-3</v>
      </c>
    </row>
    <row r="976" spans="1:6" x14ac:dyDescent="0.3">
      <c r="A976" s="88">
        <v>44868</v>
      </c>
      <c r="B976" s="89">
        <v>3.5723398826232877E-3</v>
      </c>
      <c r="C976" s="89">
        <v>-1.0523009266530619E-2</v>
      </c>
      <c r="D976" s="89">
        <v>-1.5454864769933184E-2</v>
      </c>
      <c r="E976" s="89">
        <v>-2.5325884543761612E-2</v>
      </c>
      <c r="F976" s="89">
        <v>-9.2890490819806364E-3</v>
      </c>
    </row>
    <row r="977" spans="1:6" x14ac:dyDescent="0.3">
      <c r="A977" s="88">
        <v>44869</v>
      </c>
      <c r="B977" s="89">
        <v>2.4154589371980784E-2</v>
      </c>
      <c r="C977" s="89">
        <v>5.7460317460317531E-2</v>
      </c>
      <c r="D977" s="89">
        <v>2.033535497681057E-2</v>
      </c>
      <c r="E977" s="89">
        <v>3.706534199465028E-2</v>
      </c>
      <c r="F977" s="89">
        <v>1.8141863020388248E-2</v>
      </c>
    </row>
    <row r="978" spans="1:6" x14ac:dyDescent="0.3">
      <c r="A978" s="88">
        <v>44872</v>
      </c>
      <c r="B978" s="89">
        <v>-4.4687189672294458E-3</v>
      </c>
      <c r="C978" s="89">
        <v>-1.5310717502251643E-2</v>
      </c>
      <c r="D978" s="89">
        <v>1.9580419580419534E-2</v>
      </c>
      <c r="E978" s="89">
        <v>-6.6322770817980325E-3</v>
      </c>
      <c r="F978" s="89">
        <v>3.2615473164179501E-3</v>
      </c>
    </row>
    <row r="979" spans="1:6" x14ac:dyDescent="0.3">
      <c r="A979" s="88">
        <v>44873</v>
      </c>
      <c r="B979" s="89">
        <v>1.8952618453865311E-2</v>
      </c>
      <c r="C979" s="89">
        <v>2.2865853658536584E-3</v>
      </c>
      <c r="D979" s="89">
        <v>-1.6803840877914897E-2</v>
      </c>
      <c r="E979" s="89">
        <v>1.4094955489614147E-2</v>
      </c>
      <c r="F979" s="89">
        <v>7.8166085002630368E-3</v>
      </c>
    </row>
    <row r="980" spans="1:6" x14ac:dyDescent="0.3">
      <c r="A980" s="88">
        <v>44874</v>
      </c>
      <c r="B980" s="89">
        <v>-6.3631913852179034E-3</v>
      </c>
      <c r="C980" s="89">
        <v>7.6045627376425851E-4</v>
      </c>
      <c r="D980" s="89">
        <v>-2.7903732124172249E-3</v>
      </c>
      <c r="E980" s="89">
        <v>-9.1441111923921126E-3</v>
      </c>
      <c r="F980" s="89">
        <v>-3.0122625174925609E-3</v>
      </c>
    </row>
    <row r="981" spans="1:6" x14ac:dyDescent="0.3">
      <c r="A981" s="88">
        <v>44875</v>
      </c>
      <c r="B981" s="89">
        <v>3.0541871921182295E-2</v>
      </c>
      <c r="C981" s="89">
        <v>4.3768996960486251E-2</v>
      </c>
      <c r="D981" s="89">
        <v>2.5883175935641777E-2</v>
      </c>
      <c r="E981" s="89">
        <v>5.8693244739756345E-2</v>
      </c>
      <c r="F981" s="89">
        <v>2.7477756102203005E-2</v>
      </c>
    </row>
    <row r="982" spans="1:6" x14ac:dyDescent="0.3">
      <c r="A982" s="88">
        <v>44876</v>
      </c>
      <c r="B982" s="89">
        <v>2.8680688336522042E-3</v>
      </c>
      <c r="C982" s="89">
        <v>2.8246942341293088E-2</v>
      </c>
      <c r="D982" s="89">
        <v>1.8752130923968657E-2</v>
      </c>
      <c r="E982" s="89">
        <v>2.3709902370990132E-2</v>
      </c>
      <c r="F982" s="89">
        <v>8.5669962258909577E-4</v>
      </c>
    </row>
    <row r="983" spans="1:6" x14ac:dyDescent="0.3">
      <c r="A983" s="88">
        <v>44879</v>
      </c>
      <c r="B983" s="89">
        <v>-9.0562440419447165E-3</v>
      </c>
      <c r="C983" s="89">
        <v>-7.7881619937694695E-3</v>
      </c>
      <c r="D983" s="89">
        <v>-4.6854082998661504E-3</v>
      </c>
      <c r="E983" s="89">
        <v>-1.3283378746594021E-2</v>
      </c>
      <c r="F983" s="89">
        <v>1.3880534863277257E-3</v>
      </c>
    </row>
    <row r="984" spans="1:6" x14ac:dyDescent="0.3">
      <c r="A984" s="88">
        <v>44880</v>
      </c>
      <c r="B984" s="89">
        <v>1.4430014430013571E-3</v>
      </c>
      <c r="C984" s="89">
        <v>4.995004995004995E-3</v>
      </c>
      <c r="D984" s="89">
        <v>1.5803631472764035E-2</v>
      </c>
      <c r="E984" s="89">
        <v>4.4874007594062348E-3</v>
      </c>
      <c r="F984" s="89">
        <v>3.6501409231621865E-3</v>
      </c>
    </row>
    <row r="985" spans="1:6" x14ac:dyDescent="0.3">
      <c r="A985" s="88">
        <v>44881</v>
      </c>
      <c r="B985" s="89">
        <v>-1.1047070124879821E-2</v>
      </c>
      <c r="C985" s="89">
        <v>-7.9522862823061952E-3</v>
      </c>
      <c r="D985" s="89">
        <v>-5.561072492552134E-2</v>
      </c>
      <c r="E985" s="89">
        <v>-8.5910652920961894E-3</v>
      </c>
      <c r="F985" s="89">
        <v>-9.8287450511002246E-3</v>
      </c>
    </row>
    <row r="986" spans="1:6" x14ac:dyDescent="0.3">
      <c r="A986" s="88">
        <v>44882</v>
      </c>
      <c r="B986" s="89">
        <v>0</v>
      </c>
      <c r="C986" s="89">
        <v>-2.5765817348984655E-3</v>
      </c>
      <c r="D986" s="89">
        <v>1.5422362425516919E-2</v>
      </c>
      <c r="E986" s="89">
        <v>7.6256499133449118E-3</v>
      </c>
      <c r="F986" s="89">
        <v>-4.1611455936025766E-3</v>
      </c>
    </row>
    <row r="987" spans="1:6" x14ac:dyDescent="0.3">
      <c r="A987" s="88">
        <v>44883</v>
      </c>
      <c r="B987" s="89">
        <v>1.1170471102476931E-2</v>
      </c>
      <c r="C987" s="89">
        <v>2.0091848450058711E-3</v>
      </c>
      <c r="D987" s="89">
        <v>1.6914049016223748E-2</v>
      </c>
      <c r="E987" s="89">
        <v>1.1351909184726505E-2</v>
      </c>
      <c r="F987" s="89">
        <v>1.1555161305383045E-2</v>
      </c>
    </row>
    <row r="988" spans="1:6" x14ac:dyDescent="0.3">
      <c r="A988" s="88">
        <v>44886</v>
      </c>
      <c r="B988" s="89">
        <v>8.6455331412105263E-3</v>
      </c>
      <c r="C988" s="89">
        <v>1.5754798052132755E-3</v>
      </c>
      <c r="D988" s="89">
        <v>-1.2219959266802425E-2</v>
      </c>
      <c r="E988" s="89">
        <v>5.1020408163264808E-3</v>
      </c>
      <c r="F988" s="89">
        <v>-6.230817160131581E-4</v>
      </c>
    </row>
    <row r="989" spans="1:6" x14ac:dyDescent="0.3">
      <c r="A989" s="88">
        <v>44887</v>
      </c>
      <c r="B989" s="89">
        <v>1.9047619047618536E-3</v>
      </c>
      <c r="C989" s="89">
        <v>-2.0020020020019695E-3</v>
      </c>
      <c r="D989" s="89">
        <v>3.7800687285223168E-3</v>
      </c>
      <c r="E989" s="89">
        <v>-9.4754653130287858E-3</v>
      </c>
      <c r="F989" s="89">
        <v>7.296910358841789E-3</v>
      </c>
    </row>
    <row r="990" spans="1:6" x14ac:dyDescent="0.3">
      <c r="A990" s="88">
        <v>44888</v>
      </c>
      <c r="B990" s="89">
        <v>4.7528517110273505E-4</v>
      </c>
      <c r="C990" s="89">
        <v>5.7314801547499643E-3</v>
      </c>
      <c r="D990" s="89">
        <v>-4.1081821294077711E-3</v>
      </c>
      <c r="E990" s="89">
        <v>1.605739665186201E-2</v>
      </c>
      <c r="F990" s="89">
        <v>5.9602952638576076E-3</v>
      </c>
    </row>
    <row r="991" spans="1:6" x14ac:dyDescent="0.3">
      <c r="A991" s="88">
        <v>44889</v>
      </c>
      <c r="B991" s="89">
        <v>0</v>
      </c>
      <c r="C991" s="89">
        <v>4.274113121528255E-4</v>
      </c>
      <c r="D991" s="89">
        <v>7.2189755929873102E-3</v>
      </c>
      <c r="E991" s="89">
        <v>0</v>
      </c>
      <c r="F991" s="89">
        <v>4.6032541816689804E-3</v>
      </c>
    </row>
    <row r="992" spans="1:6" x14ac:dyDescent="0.3">
      <c r="A992" s="88">
        <v>44890</v>
      </c>
      <c r="B992" s="89">
        <v>-2.3752969121140222E-3</v>
      </c>
      <c r="C992" s="89">
        <v>-2.8481913984619764E-3</v>
      </c>
      <c r="D992" s="89">
        <v>1.0238907849828528E-3</v>
      </c>
      <c r="E992" s="89">
        <v>-5.7162071284465599E-3</v>
      </c>
      <c r="F992" s="89">
        <v>-2.4952363669348697E-4</v>
      </c>
    </row>
    <row r="993" spans="1:6" x14ac:dyDescent="0.3">
      <c r="A993" s="88">
        <v>44893</v>
      </c>
      <c r="B993" s="89">
        <v>1.4285714285715567E-3</v>
      </c>
      <c r="C993" s="89">
        <v>-2.1422450728363325E-3</v>
      </c>
      <c r="D993" s="89">
        <v>-1.091033071939982E-2</v>
      </c>
      <c r="E993" s="89">
        <v>1.1836320595197902E-2</v>
      </c>
      <c r="F993" s="89">
        <v>-6.5346130283847146E-3</v>
      </c>
    </row>
    <row r="994" spans="1:6" x14ac:dyDescent="0.3">
      <c r="A994" s="88">
        <v>44894</v>
      </c>
      <c r="B994" s="89">
        <v>-8.5592011412268798E-3</v>
      </c>
      <c r="C994" s="89">
        <v>4.7230571060540355E-3</v>
      </c>
      <c r="D994" s="89">
        <v>-3.447087211306985E-4</v>
      </c>
      <c r="E994" s="89">
        <v>-8.0213903743315829E-3</v>
      </c>
      <c r="F994" s="89">
        <v>-1.278976818545169E-3</v>
      </c>
    </row>
    <row r="995" spans="1:6" x14ac:dyDescent="0.3">
      <c r="A995" s="88">
        <v>44895</v>
      </c>
      <c r="B995" s="89">
        <v>1.6306954436450916E-2</v>
      </c>
      <c r="C995" s="89">
        <v>5.0284900284900222E-2</v>
      </c>
      <c r="D995" s="89">
        <v>5.8620689655173005E-3</v>
      </c>
      <c r="E995" s="89">
        <v>3.9420485175202247E-2</v>
      </c>
      <c r="F995" s="89">
        <v>6.2887328774954834E-3</v>
      </c>
    </row>
    <row r="996" spans="1:6" x14ac:dyDescent="0.3">
      <c r="A996" s="88">
        <v>44896</v>
      </c>
      <c r="B996" s="89">
        <v>1.9820670127418616E-2</v>
      </c>
      <c r="C996" s="89">
        <v>-2.2107690221076844E-2</v>
      </c>
      <c r="D996" s="89">
        <v>-1.3712718546451907E-2</v>
      </c>
      <c r="E996" s="89">
        <v>-6.4829821717989899E-3</v>
      </c>
      <c r="F996" s="89">
        <v>8.9082810653576018E-3</v>
      </c>
    </row>
    <row r="997" spans="1:6" x14ac:dyDescent="0.3">
      <c r="A997" s="88">
        <v>44897</v>
      </c>
      <c r="B997" s="89">
        <v>-7.4039796390559243E-3</v>
      </c>
      <c r="C997" s="89">
        <v>-7.9056865464633089E-3</v>
      </c>
      <c r="D997" s="89">
        <v>1.5293708724365704E-2</v>
      </c>
      <c r="E997" s="89">
        <v>-7.8303425774877145E-3</v>
      </c>
      <c r="F997" s="89">
        <v>-1.5091449680150444E-3</v>
      </c>
    </row>
    <row r="998" spans="1:6" x14ac:dyDescent="0.3">
      <c r="A998" s="88">
        <v>44900</v>
      </c>
      <c r="B998" s="89">
        <v>5.12820512820511E-3</v>
      </c>
      <c r="C998" s="89">
        <v>-1.1184118551656012E-3</v>
      </c>
      <c r="D998" s="89">
        <v>9.2434097911673931E-3</v>
      </c>
      <c r="E998" s="89">
        <v>-7.2344623479119186E-3</v>
      </c>
      <c r="F998" s="89">
        <v>-4.1056644634437801E-3</v>
      </c>
    </row>
    <row r="999" spans="1:6" x14ac:dyDescent="0.3">
      <c r="A999" s="88">
        <v>44901</v>
      </c>
      <c r="B999" s="89">
        <v>-2.5510204081632626E-2</v>
      </c>
      <c r="C999" s="89">
        <v>-4.1987403778859976E-4</v>
      </c>
      <c r="D999" s="89">
        <v>-1.0176390773405724E-2</v>
      </c>
      <c r="E999" s="89">
        <v>5.2997681351441006E-3</v>
      </c>
      <c r="F999" s="89">
        <v>-5.7761569302557615E-3</v>
      </c>
    </row>
    <row r="1000" spans="1:6" x14ac:dyDescent="0.3">
      <c r="A1000" s="88">
        <v>44902</v>
      </c>
      <c r="B1000" s="89">
        <v>-9.5192765349827457E-4</v>
      </c>
      <c r="C1000" s="89">
        <v>-1.9602352282275144E-3</v>
      </c>
      <c r="D1000" s="89">
        <v>-2.3303632625085665E-2</v>
      </c>
      <c r="E1000" s="89">
        <v>-6.5897858319607927E-4</v>
      </c>
      <c r="F1000" s="89">
        <v>-6.1970290713570294E-3</v>
      </c>
    </row>
    <row r="1001" spans="1:6" x14ac:dyDescent="0.3">
      <c r="A1001" s="88">
        <v>44903</v>
      </c>
      <c r="B1001" s="89">
        <v>-3.8113387327298742E-3</v>
      </c>
      <c r="C1001" s="89">
        <v>8.6980920314254292E-3</v>
      </c>
      <c r="D1001" s="89">
        <v>-8.4210526315788917E-3</v>
      </c>
      <c r="E1001" s="89">
        <v>6.594131223212063E-4</v>
      </c>
      <c r="F1001" s="89">
        <v>-1.6735442457587377E-3</v>
      </c>
    </row>
    <row r="1002" spans="1:6" x14ac:dyDescent="0.3">
      <c r="A1002" s="88">
        <v>44904</v>
      </c>
      <c r="B1002" s="89">
        <v>1.4347202295552641E-3</v>
      </c>
      <c r="C1002" s="89">
        <v>1.8080667593879758E-3</v>
      </c>
      <c r="D1002" s="89">
        <v>2.12314225053074E-3</v>
      </c>
      <c r="E1002" s="89">
        <v>7.2487644151564279E-3</v>
      </c>
      <c r="F1002" s="89">
        <v>8.4047121500906326E-3</v>
      </c>
    </row>
    <row r="1003" spans="1:6" x14ac:dyDescent="0.3">
      <c r="A1003" s="88">
        <v>44907</v>
      </c>
      <c r="B1003" s="89">
        <v>4.7755491881567025E-3</v>
      </c>
      <c r="C1003" s="89">
        <v>-5.6920727474662073E-3</v>
      </c>
      <c r="D1003" s="89">
        <v>-1.3418079096045163E-2</v>
      </c>
      <c r="E1003" s="89">
        <v>4.9067713444552741E-3</v>
      </c>
      <c r="F1003" s="89">
        <v>-4.8960444515291079E-3</v>
      </c>
    </row>
    <row r="1004" spans="1:6" x14ac:dyDescent="0.3">
      <c r="A1004" s="88">
        <v>44908</v>
      </c>
      <c r="B1004" s="89">
        <v>8.0798479087451636E-3</v>
      </c>
      <c r="C1004" s="89">
        <v>1.466070929907847E-2</v>
      </c>
      <c r="D1004" s="89">
        <v>-7.5161059413028216E-3</v>
      </c>
      <c r="E1004" s="89">
        <v>1.6927083333333259E-2</v>
      </c>
      <c r="F1004" s="89">
        <v>1.2861000503455546E-2</v>
      </c>
    </row>
    <row r="1005" spans="1:6" x14ac:dyDescent="0.3">
      <c r="A1005" s="88">
        <v>44909</v>
      </c>
      <c r="B1005" s="89">
        <v>-4.7147571900041374E-4</v>
      </c>
      <c r="C1005" s="89">
        <v>9.6325856612072618E-4</v>
      </c>
      <c r="D1005" s="89">
        <v>-5.4093040028850388E-3</v>
      </c>
      <c r="E1005" s="89">
        <v>1.0243277848911658E-2</v>
      </c>
      <c r="F1005" s="89">
        <v>-2.033438770899951E-4</v>
      </c>
    </row>
    <row r="1006" spans="1:6" x14ac:dyDescent="0.3">
      <c r="A1006" s="88">
        <v>44910</v>
      </c>
      <c r="B1006" s="89">
        <v>-1.3207547169811429E-2</v>
      </c>
      <c r="C1006" s="89">
        <v>-3.5468792961231725E-2</v>
      </c>
      <c r="D1006" s="89">
        <v>-4.2784626540971711E-2</v>
      </c>
      <c r="E1006" s="89">
        <v>-5.0063371356147024E-2</v>
      </c>
      <c r="F1006" s="89">
        <v>-2.847393279247919E-2</v>
      </c>
    </row>
    <row r="1007" spans="1:6" x14ac:dyDescent="0.3">
      <c r="A1007" s="88">
        <v>44911</v>
      </c>
      <c r="B1007" s="89">
        <v>-1.2906309751434031E-2</v>
      </c>
      <c r="C1007" s="89">
        <v>-1.1117445838084475E-2</v>
      </c>
      <c r="D1007" s="89">
        <v>-1.5909090909090842E-2</v>
      </c>
      <c r="E1007" s="89">
        <v>-8.3388925950633741E-3</v>
      </c>
      <c r="F1007" s="89">
        <v>-1.202577283617505E-2</v>
      </c>
    </row>
    <row r="1008" spans="1:6" x14ac:dyDescent="0.3">
      <c r="A1008" s="88">
        <v>44914</v>
      </c>
      <c r="B1008" s="89">
        <v>-7.7481840193703855E-3</v>
      </c>
      <c r="C1008" s="89">
        <v>-9.3686941481695013E-3</v>
      </c>
      <c r="D1008" s="89">
        <v>-3.4642032332563456E-3</v>
      </c>
      <c r="E1008" s="89">
        <v>-5.3817692566431319E-3</v>
      </c>
      <c r="F1008" s="89">
        <v>2.6604510994961516E-3</v>
      </c>
    </row>
    <row r="1009" spans="1:6" x14ac:dyDescent="0.3">
      <c r="A1009" s="88">
        <v>44915</v>
      </c>
      <c r="B1009" s="89">
        <v>-1.7081503172279189E-2</v>
      </c>
      <c r="C1009" s="89">
        <v>-6.4018623599592286E-3</v>
      </c>
      <c r="D1009" s="89">
        <v>-1.6608729239088439E-2</v>
      </c>
      <c r="E1009" s="89">
        <v>-8.4545147108555652E-3</v>
      </c>
      <c r="F1009" s="89">
        <v>-3.9683471481907571E-3</v>
      </c>
    </row>
    <row r="1010" spans="1:6" x14ac:dyDescent="0.3">
      <c r="A1010" s="88">
        <v>44916</v>
      </c>
      <c r="B1010" s="89">
        <v>5.9582919563057057E-3</v>
      </c>
      <c r="C1010" s="89">
        <v>1.2593351881681101E-2</v>
      </c>
      <c r="D1010" s="89">
        <v>1.3354281225451682E-2</v>
      </c>
      <c r="E1010" s="89">
        <v>2.0122783083219575E-2</v>
      </c>
      <c r="F1010" s="89">
        <v>1.7115375548116343E-2</v>
      </c>
    </row>
    <row r="1011" spans="1:6" x14ac:dyDescent="0.3">
      <c r="A1011" s="88">
        <v>44917</v>
      </c>
      <c r="B1011" s="89">
        <v>-1.184600197433372E-2</v>
      </c>
      <c r="C1011" s="89">
        <v>-1.0845986984815618E-2</v>
      </c>
      <c r="D1011" s="89">
        <v>-2.4418604651162752E-2</v>
      </c>
      <c r="E1011" s="89">
        <v>-2.0728853226345656E-2</v>
      </c>
      <c r="F1011" s="89">
        <v>-9.6884850732431079E-3</v>
      </c>
    </row>
    <row r="1012" spans="1:6" x14ac:dyDescent="0.3">
      <c r="A1012" s="88">
        <v>44918</v>
      </c>
      <c r="B1012" s="89">
        <v>-7.4925074925075164E-3</v>
      </c>
      <c r="C1012" s="89">
        <v>-1.4912280701754453E-2</v>
      </c>
      <c r="D1012" s="89">
        <v>2.3837902264600207E-3</v>
      </c>
      <c r="E1012" s="89">
        <v>-1.4680778422669905E-2</v>
      </c>
      <c r="F1012" s="89">
        <v>4.4469409727097722E-4</v>
      </c>
    </row>
    <row r="1013" spans="1:6" x14ac:dyDescent="0.3">
      <c r="A1013" s="88">
        <v>44922</v>
      </c>
      <c r="B1013" s="89">
        <v>1.761449421238126E-3</v>
      </c>
      <c r="C1013" s="89">
        <v>2.4339566636984406E-2</v>
      </c>
      <c r="D1013" s="89">
        <v>3.1708283789139238E-3</v>
      </c>
      <c r="E1013" s="89">
        <v>2.0443520443520491E-2</v>
      </c>
      <c r="F1013" s="89">
        <v>1.2867001988536937E-3</v>
      </c>
    </row>
    <row r="1014" spans="1:6" x14ac:dyDescent="0.3">
      <c r="A1014" s="88">
        <v>44923</v>
      </c>
      <c r="B1014" s="89">
        <v>5.0238633509169794E-4</v>
      </c>
      <c r="C1014" s="89">
        <v>-5.2158794552304008E-3</v>
      </c>
      <c r="D1014" s="89">
        <v>-8.2971157645198457E-3</v>
      </c>
      <c r="E1014" s="89">
        <v>-6.7911714770797493E-3</v>
      </c>
      <c r="F1014" s="89">
        <v>-1.2616822429907021E-3</v>
      </c>
    </row>
    <row r="1015" spans="1:6" x14ac:dyDescent="0.3">
      <c r="A1015" s="88">
        <v>44924</v>
      </c>
      <c r="B1015" s="89">
        <v>1.9332161687170446E-2</v>
      </c>
      <c r="C1015" s="89">
        <v>1.4418875618992102E-2</v>
      </c>
      <c r="D1015" s="89">
        <v>2.1912350597609449E-2</v>
      </c>
      <c r="E1015" s="89">
        <v>1.538461538461533E-2</v>
      </c>
      <c r="F1015" s="89">
        <v>6.7608665138259565E-3</v>
      </c>
    </row>
    <row r="1016" spans="1:6" x14ac:dyDescent="0.3">
      <c r="A1016" s="88">
        <v>44925</v>
      </c>
      <c r="B1016" s="89">
        <v>-1.379310344827589E-2</v>
      </c>
      <c r="C1016" s="89">
        <v>-2.3833452979181654E-2</v>
      </c>
      <c r="D1016" s="89">
        <v>-1.1695906432747597E-3</v>
      </c>
      <c r="E1016" s="89">
        <v>-2.6936026936026924E-2</v>
      </c>
      <c r="F1016" s="89">
        <v>-1.2687347507842537E-2</v>
      </c>
    </row>
    <row r="1017" spans="1:6" x14ac:dyDescent="0.3">
      <c r="A1017" s="88">
        <v>44928</v>
      </c>
      <c r="B1017" s="89">
        <v>1.1488511488511488E-2</v>
      </c>
      <c r="C1017" s="89">
        <v>2.0885424327106994E-2</v>
      </c>
      <c r="D1017" s="89">
        <v>2.7712724434035801E-2</v>
      </c>
      <c r="E1017" s="89">
        <v>1.937716262975786E-2</v>
      </c>
      <c r="F1017" s="89">
        <v>9.5554143425357202E-3</v>
      </c>
    </row>
    <row r="1018" spans="1:6" x14ac:dyDescent="0.3">
      <c r="A1018" s="88">
        <v>44929</v>
      </c>
      <c r="B1018" s="89">
        <v>6.4197530864198438E-3</v>
      </c>
      <c r="C1018" s="89">
        <v>1.2534216971617823E-2</v>
      </c>
      <c r="D1018" s="89">
        <v>6.4565134827193971E-3</v>
      </c>
      <c r="E1018" s="89">
        <v>1.1541072640868899E-2</v>
      </c>
      <c r="F1018" s="89">
        <v>1.2192563235808413E-2</v>
      </c>
    </row>
    <row r="1019" spans="1:6" x14ac:dyDescent="0.3">
      <c r="A1019" s="88">
        <v>44930</v>
      </c>
      <c r="B1019" s="89">
        <v>1.1285574092247286E-2</v>
      </c>
      <c r="C1019" s="89">
        <v>5.0085372794536211E-2</v>
      </c>
      <c r="D1019" s="89">
        <v>1.6226415094339613E-2</v>
      </c>
      <c r="E1019" s="89">
        <v>4.2281879194630889E-2</v>
      </c>
      <c r="F1019" s="89">
        <v>1.3842185268782512E-2</v>
      </c>
    </row>
    <row r="1020" spans="1:6" x14ac:dyDescent="0.3">
      <c r="A1020" s="88">
        <v>44931</v>
      </c>
      <c r="B1020" s="89">
        <v>-9.7040271712756088E-4</v>
      </c>
      <c r="C1020" s="89">
        <v>-1.3008130081300844E-2</v>
      </c>
      <c r="D1020" s="89">
        <v>1.2253991830672181E-2</v>
      </c>
      <c r="E1020" s="89">
        <v>-2.8976175144881378E-3</v>
      </c>
      <c r="F1020" s="89">
        <v>-1.9537018105818251E-3</v>
      </c>
    </row>
    <row r="1021" spans="1:6" x14ac:dyDescent="0.3">
      <c r="A1021" s="88">
        <v>44932</v>
      </c>
      <c r="B1021" s="89">
        <v>1.4570179698882857E-2</v>
      </c>
      <c r="C1021" s="89">
        <v>2.8006589785831929E-2</v>
      </c>
      <c r="D1021" s="89">
        <v>6.9699192956712295E-3</v>
      </c>
      <c r="E1021" s="89">
        <v>2.7768808524378352E-2</v>
      </c>
      <c r="F1021" s="89">
        <v>1.1585823868162957E-2</v>
      </c>
    </row>
    <row r="1022" spans="1:6" x14ac:dyDescent="0.3">
      <c r="A1022" s="88">
        <v>44935</v>
      </c>
      <c r="B1022" s="89">
        <v>3.3987553853518371E-2</v>
      </c>
      <c r="C1022" s="89">
        <v>1.4423076923077016E-2</v>
      </c>
      <c r="D1022" s="89">
        <v>1.8943533697632044E-2</v>
      </c>
      <c r="E1022" s="89">
        <v>1.2252591894439169E-2</v>
      </c>
      <c r="F1022" s="89">
        <v>8.8429863642500491E-3</v>
      </c>
    </row>
    <row r="1023" spans="1:6" x14ac:dyDescent="0.3">
      <c r="A1023" s="88">
        <v>44936</v>
      </c>
      <c r="B1023" s="89">
        <v>-1.157407407407407E-2</v>
      </c>
      <c r="C1023" s="89">
        <v>-4.3443917851501684E-3</v>
      </c>
      <c r="D1023" s="89">
        <v>1.5373614587057553E-2</v>
      </c>
      <c r="E1023" s="89">
        <v>-2.7932960893854997E-3</v>
      </c>
      <c r="F1023" s="89">
        <v>-5.8882569421212071E-3</v>
      </c>
    </row>
    <row r="1024" spans="1:6" x14ac:dyDescent="0.3">
      <c r="A1024" s="88">
        <v>44937</v>
      </c>
      <c r="B1024" s="89">
        <v>1.5925058548009297E-2</v>
      </c>
      <c r="C1024" s="89">
        <v>2.1155626074309139E-2</v>
      </c>
      <c r="D1024" s="89">
        <v>-1.4084507042253223E-3</v>
      </c>
      <c r="E1024" s="89">
        <v>8.7145969498909626E-3</v>
      </c>
      <c r="F1024" s="89">
        <v>3.8141392385184214E-3</v>
      </c>
    </row>
    <row r="1025" spans="1:6" x14ac:dyDescent="0.3">
      <c r="A1025" s="88">
        <v>44938</v>
      </c>
      <c r="B1025" s="89">
        <v>-9.220839096358846E-4</v>
      </c>
      <c r="C1025" s="89">
        <v>1.8127670594329807E-3</v>
      </c>
      <c r="D1025" s="89">
        <v>-8.1100141043723706E-3</v>
      </c>
      <c r="E1025" s="89">
        <v>-3.0854674483183908E-3</v>
      </c>
      <c r="F1025" s="89">
        <v>6.2805927449095956E-3</v>
      </c>
    </row>
    <row r="1026" spans="1:6" x14ac:dyDescent="0.3">
      <c r="A1026" s="88">
        <v>44939</v>
      </c>
      <c r="B1026" s="89">
        <v>4.1532071988925612E-3</v>
      </c>
      <c r="C1026" s="89">
        <v>1.4992891301537945E-2</v>
      </c>
      <c r="D1026" s="89">
        <v>-2.1329541414859505E-2</v>
      </c>
      <c r="E1026" s="89">
        <v>2.1974620860414795E-2</v>
      </c>
      <c r="F1026" s="89">
        <v>5.153036293367671E-3</v>
      </c>
    </row>
    <row r="1027" spans="1:6" x14ac:dyDescent="0.3">
      <c r="A1027" s="88">
        <v>44942</v>
      </c>
      <c r="B1027" s="89">
        <v>-1.3786764705882026E-3</v>
      </c>
      <c r="C1027" s="89">
        <v>9.4231503883867203E-3</v>
      </c>
      <c r="D1027" s="89">
        <v>3.9956411187794926E-3</v>
      </c>
      <c r="E1027" s="89">
        <v>-1.3325257419745662E-2</v>
      </c>
      <c r="F1027" s="89">
        <v>4.6183762761302311E-3</v>
      </c>
    </row>
    <row r="1028" spans="1:6" x14ac:dyDescent="0.3">
      <c r="A1028" s="88">
        <v>44943</v>
      </c>
      <c r="B1028" s="89">
        <v>1.8407731247123804E-2</v>
      </c>
      <c r="C1028" s="89">
        <v>5.9291030654723496E-3</v>
      </c>
      <c r="D1028" s="89">
        <v>6.5123010130245917E-3</v>
      </c>
      <c r="E1028" s="89">
        <v>1.7802332719459857E-2</v>
      </c>
      <c r="F1028" s="89">
        <v>4.0252513032575593E-3</v>
      </c>
    </row>
    <row r="1029" spans="1:6" x14ac:dyDescent="0.3">
      <c r="A1029" s="88">
        <v>44944</v>
      </c>
      <c r="B1029" s="89">
        <v>6.3262539539086227E-3</v>
      </c>
      <c r="C1029" s="89">
        <v>5.6433408577878106E-3</v>
      </c>
      <c r="D1029" s="89">
        <v>-3.5945363048167298E-3</v>
      </c>
      <c r="E1029" s="89">
        <v>2.4125452352230514E-3</v>
      </c>
      <c r="F1029" s="89">
        <v>2.3441265390176428E-3</v>
      </c>
    </row>
    <row r="1030" spans="1:6" x14ac:dyDescent="0.3">
      <c r="A1030" s="88">
        <v>44945</v>
      </c>
      <c r="B1030" s="89">
        <v>-1.4818140996856632E-2</v>
      </c>
      <c r="C1030" s="89">
        <v>-3.1550068587105566E-2</v>
      </c>
      <c r="D1030" s="89">
        <v>-2.1284271284271281E-2</v>
      </c>
      <c r="E1030" s="89">
        <v>-2.8580024067388687E-2</v>
      </c>
      <c r="F1030" s="89">
        <v>-1.5474395121631335E-2</v>
      </c>
    </row>
    <row r="1031" spans="1:6" x14ac:dyDescent="0.3">
      <c r="A1031" s="88">
        <v>44946</v>
      </c>
      <c r="B1031" s="89">
        <v>1.458523245214205E-2</v>
      </c>
      <c r="C1031" s="89">
        <v>7.9835178985319753E-3</v>
      </c>
      <c r="D1031" s="89">
        <v>1.0689273866568474E-2</v>
      </c>
      <c r="E1031" s="89">
        <v>8.3617218953235817E-3</v>
      </c>
      <c r="F1031" s="89">
        <v>3.707403707403743E-3</v>
      </c>
    </row>
    <row r="1032" spans="1:6" x14ac:dyDescent="0.3">
      <c r="A1032" s="88">
        <v>44949</v>
      </c>
      <c r="B1032" s="89">
        <v>6.7385444743934819E-3</v>
      </c>
      <c r="C1032" s="89">
        <v>6.7705671946858307E-3</v>
      </c>
      <c r="D1032" s="89">
        <v>3.6469730123989824E-4</v>
      </c>
      <c r="E1032" s="89">
        <v>9.2137592137591096E-3</v>
      </c>
      <c r="F1032" s="89">
        <v>5.2419711580996295E-3</v>
      </c>
    </row>
    <row r="1033" spans="1:6" x14ac:dyDescent="0.3">
      <c r="A1033" s="88">
        <v>44950</v>
      </c>
      <c r="B1033" s="89">
        <v>-3.1236055332440893E-3</v>
      </c>
      <c r="C1033" s="89">
        <v>8.5014592056844706E-3</v>
      </c>
      <c r="D1033" s="89">
        <v>-3.6456434560700481E-3</v>
      </c>
      <c r="E1033" s="89">
        <v>4.5648204503956347E-3</v>
      </c>
      <c r="F1033" s="89">
        <v>-2.4422979603511926E-3</v>
      </c>
    </row>
    <row r="1034" spans="1:6" x14ac:dyDescent="0.3">
      <c r="A1034" s="88">
        <v>44951</v>
      </c>
      <c r="B1034" s="89">
        <v>5.3715308863024891E-3</v>
      </c>
      <c r="C1034" s="89">
        <v>-3.1454453950679417E-3</v>
      </c>
      <c r="D1034" s="89">
        <v>-1.4635931211123257E-2</v>
      </c>
      <c r="E1034" s="89">
        <v>4.5440775522569421E-3</v>
      </c>
      <c r="F1034" s="89">
        <v>-2.8894084432484943E-3</v>
      </c>
    </row>
    <row r="1035" spans="1:6" x14ac:dyDescent="0.3">
      <c r="A1035" s="88">
        <v>44952</v>
      </c>
      <c r="B1035" s="89">
        <v>1.2911843276936841E-2</v>
      </c>
      <c r="C1035" s="89">
        <v>1.1737978038621821E-2</v>
      </c>
      <c r="D1035" s="89">
        <v>5.5699962866690893E-3</v>
      </c>
      <c r="E1035" s="89">
        <v>2.3220747889022952E-2</v>
      </c>
      <c r="F1035" s="89">
        <v>4.2250094011989847E-3</v>
      </c>
    </row>
    <row r="1036" spans="1:6" x14ac:dyDescent="0.3">
      <c r="A1036" s="88">
        <v>44953</v>
      </c>
      <c r="B1036" s="89">
        <v>2.2857142857142909E-2</v>
      </c>
      <c r="C1036" s="89">
        <v>-7.4850299401200439E-4</v>
      </c>
      <c r="D1036" s="89">
        <v>8.8626292466765875E-3</v>
      </c>
      <c r="E1036" s="89">
        <v>5.8944886531087093E-4</v>
      </c>
      <c r="F1036" s="89">
        <v>2.6212608484955232E-3</v>
      </c>
    </row>
    <row r="1037" spans="1:6" x14ac:dyDescent="0.3">
      <c r="A1037" s="88">
        <v>44956</v>
      </c>
      <c r="B1037" s="89">
        <v>-1.2892135797163418E-3</v>
      </c>
      <c r="C1037" s="89">
        <v>-2.7465667915106684E-3</v>
      </c>
      <c r="D1037" s="89">
        <v>7.3206442166909129E-4</v>
      </c>
      <c r="E1037" s="89">
        <v>5.0073637702503504E-3</v>
      </c>
      <c r="F1037" s="89">
        <v>-1.691675637673921E-3</v>
      </c>
    </row>
    <row r="1038" spans="1:6" x14ac:dyDescent="0.3">
      <c r="A1038" s="88">
        <v>44957</v>
      </c>
      <c r="B1038" s="89">
        <v>-1.5060240963855387E-2</v>
      </c>
      <c r="C1038" s="89">
        <v>1.5022533800701622E-3</v>
      </c>
      <c r="D1038" s="89">
        <v>1.4630577907827048E-3</v>
      </c>
      <c r="E1038" s="89">
        <v>4.9824150058617178E-3</v>
      </c>
      <c r="F1038" s="89">
        <v>-2.6188380281690093E-3</v>
      </c>
    </row>
    <row r="1039" spans="1:6" x14ac:dyDescent="0.3">
      <c r="A1039" s="88">
        <v>44958</v>
      </c>
      <c r="B1039" s="89">
        <v>4.8055919615552778E-3</v>
      </c>
      <c r="C1039" s="89">
        <v>-5.6249999999999998E-3</v>
      </c>
      <c r="D1039" s="89">
        <v>1.3513513513513551E-2</v>
      </c>
      <c r="E1039" s="89">
        <v>-1.1081948089822102E-2</v>
      </c>
      <c r="F1039" s="89">
        <v>-2.6477791752168873E-4</v>
      </c>
    </row>
    <row r="1040" spans="1:6" x14ac:dyDescent="0.3">
      <c r="A1040" s="88">
        <v>44959</v>
      </c>
      <c r="B1040" s="89">
        <v>7.3043478260869543E-2</v>
      </c>
      <c r="C1040" s="89">
        <v>1.7096165933375266E-2</v>
      </c>
      <c r="D1040" s="89">
        <v>3.8918918918918854E-2</v>
      </c>
      <c r="E1040" s="89">
        <v>2.6540843409023962E-2</v>
      </c>
      <c r="F1040" s="89">
        <v>1.348517954490281E-2</v>
      </c>
    </row>
    <row r="1041" spans="1:6" x14ac:dyDescent="0.3">
      <c r="A1041" s="88">
        <v>44960</v>
      </c>
      <c r="B1041" s="89">
        <v>-1.9448946515397081E-2</v>
      </c>
      <c r="C1041" s="89">
        <v>2.5089605734766967E-2</v>
      </c>
      <c r="D1041" s="89">
        <v>-3.121748178980224E-3</v>
      </c>
      <c r="E1041" s="89">
        <v>2.1545532892846886E-2</v>
      </c>
      <c r="F1041" s="89">
        <v>3.418989547038313E-3</v>
      </c>
    </row>
    <row r="1042" spans="1:6" x14ac:dyDescent="0.3">
      <c r="A1042" s="88">
        <v>44963</v>
      </c>
      <c r="B1042" s="89">
        <v>7.4380165289256173E-3</v>
      </c>
      <c r="C1042" s="89">
        <v>-1.8326501085121693E-2</v>
      </c>
      <c r="D1042" s="89">
        <v>-1.3917884481558755E-2</v>
      </c>
      <c r="E1042" s="89">
        <v>-1.9966254218222734E-2</v>
      </c>
      <c r="F1042" s="89">
        <v>-7.8347114612495536E-3</v>
      </c>
    </row>
    <row r="1043" spans="1:6" x14ac:dyDescent="0.3">
      <c r="A1043" s="88">
        <v>44964</v>
      </c>
      <c r="B1043" s="89">
        <v>8.2034454470878426E-3</v>
      </c>
      <c r="C1043" s="89">
        <v>-8.3517563252273001E-3</v>
      </c>
      <c r="D1043" s="89">
        <v>1.7642907551164682E-3</v>
      </c>
      <c r="E1043" s="89">
        <v>-1.63558106169297E-2</v>
      </c>
      <c r="F1043" s="89">
        <v>2.2530405109807785E-3</v>
      </c>
    </row>
    <row r="1044" spans="1:6" x14ac:dyDescent="0.3">
      <c r="A1044" s="88">
        <v>44965</v>
      </c>
      <c r="B1044" s="89">
        <v>6.1025223759154645E-3</v>
      </c>
      <c r="C1044" s="89">
        <v>-9.0413673519939997E-3</v>
      </c>
      <c r="D1044" s="89">
        <v>-1.4793941528707352E-2</v>
      </c>
      <c r="E1044" s="89">
        <v>-1.4002333722287097E-2</v>
      </c>
      <c r="F1044" s="89">
        <v>2.7717759008271279E-3</v>
      </c>
    </row>
    <row r="1045" spans="1:6" x14ac:dyDescent="0.3">
      <c r="A1045" s="88">
        <v>44966</v>
      </c>
      <c r="B1045" s="89">
        <v>1.1726647796198808E-2</v>
      </c>
      <c r="C1045" s="89">
        <v>1.1373578302712189E-2</v>
      </c>
      <c r="D1045" s="89">
        <v>1.1798355380765173E-2</v>
      </c>
      <c r="E1045" s="89">
        <v>5.9171597633136397E-3</v>
      </c>
      <c r="F1045" s="89">
        <v>6.2029338789013691E-3</v>
      </c>
    </row>
    <row r="1046" spans="1:6" x14ac:dyDescent="0.3">
      <c r="A1046" s="88">
        <v>44967</v>
      </c>
      <c r="B1046" s="89">
        <v>-3.0375699440447601E-2</v>
      </c>
      <c r="C1046" s="89">
        <v>-1.4335145823035123E-2</v>
      </c>
      <c r="D1046" s="89">
        <v>-2.6148409893993002E-2</v>
      </c>
      <c r="E1046" s="89">
        <v>-1.4705882352941124E-2</v>
      </c>
      <c r="F1046" s="89">
        <v>-9.5606843892626497E-3</v>
      </c>
    </row>
    <row r="1047" spans="1:6" x14ac:dyDescent="0.3">
      <c r="A1047" s="88">
        <v>44970</v>
      </c>
      <c r="B1047" s="89">
        <v>1.4427040395713187E-2</v>
      </c>
      <c r="C1047" s="89">
        <v>1.592276830491466E-2</v>
      </c>
      <c r="D1047" s="89">
        <v>-3.2656023222060906E-3</v>
      </c>
      <c r="E1047" s="89">
        <v>2.1791044776119373E-2</v>
      </c>
      <c r="F1047" s="89">
        <v>9.041472842822482E-3</v>
      </c>
    </row>
    <row r="1048" spans="1:6" x14ac:dyDescent="0.3">
      <c r="A1048" s="88">
        <v>44971</v>
      </c>
      <c r="B1048" s="89">
        <v>-1.6253555465258751E-3</v>
      </c>
      <c r="C1048" s="89">
        <v>2.4682216463043993E-4</v>
      </c>
      <c r="D1048" s="89">
        <v>5.8245358572988773E-3</v>
      </c>
      <c r="E1048" s="89">
        <v>5.8428279287170426E-4</v>
      </c>
      <c r="F1048" s="89">
        <v>8.0081379996970879E-4</v>
      </c>
    </row>
    <row r="1049" spans="1:6" x14ac:dyDescent="0.3">
      <c r="A1049" s="88">
        <v>44972</v>
      </c>
      <c r="B1049" s="89">
        <v>1.3024013024013126E-2</v>
      </c>
      <c r="C1049" s="89">
        <v>1.4929056138186333E-2</v>
      </c>
      <c r="D1049" s="89">
        <v>1.0857763300760456E-3</v>
      </c>
      <c r="E1049" s="89">
        <v>1.1386861313868568E-2</v>
      </c>
      <c r="F1049" s="89">
        <v>4.2387543252595944E-3</v>
      </c>
    </row>
    <row r="1050" spans="1:6" x14ac:dyDescent="0.3">
      <c r="A1050" s="88">
        <v>44973</v>
      </c>
      <c r="B1050" s="89">
        <v>6.8300522298110344E-3</v>
      </c>
      <c r="C1050" s="89">
        <v>8.5096036955984897E-4</v>
      </c>
      <c r="D1050" s="89">
        <v>1.2292118582791028E-2</v>
      </c>
      <c r="E1050" s="89">
        <v>5.1963048498844255E-3</v>
      </c>
      <c r="F1050" s="89">
        <v>1.8950814023602279E-3</v>
      </c>
    </row>
    <row r="1051" spans="1:6" x14ac:dyDescent="0.3">
      <c r="A1051" s="88">
        <v>44974</v>
      </c>
      <c r="B1051" s="89">
        <v>-6.3846767757381739E-3</v>
      </c>
      <c r="C1051" s="89">
        <v>-5.9516579618607767E-3</v>
      </c>
      <c r="D1051" s="89">
        <v>-7.1428571428571175E-3</v>
      </c>
      <c r="E1051" s="89">
        <v>3.4462952326248519E-3</v>
      </c>
      <c r="F1051" s="89">
        <v>-2.0204625569598439E-3</v>
      </c>
    </row>
    <row r="1052" spans="1:6" x14ac:dyDescent="0.3">
      <c r="A1052" s="88">
        <v>44977</v>
      </c>
      <c r="B1052" s="89">
        <v>-8.0321285140562138E-3</v>
      </c>
      <c r="C1052" s="89">
        <v>-5.8651026392961322E-3</v>
      </c>
      <c r="D1052" s="89">
        <v>-7.194244604316393E-4</v>
      </c>
      <c r="E1052" s="89">
        <v>-1.8889524899828314E-2</v>
      </c>
      <c r="F1052" s="89">
        <v>7.3228516045654741E-4</v>
      </c>
    </row>
    <row r="1053" spans="1:6" x14ac:dyDescent="0.3">
      <c r="A1053" s="88">
        <v>44978</v>
      </c>
      <c r="B1053" s="89">
        <v>-3.6437246963563208E-3</v>
      </c>
      <c r="C1053" s="89">
        <v>-5.7767944936087086E-3</v>
      </c>
      <c r="D1053" s="89">
        <v>-1.25989920806336E-2</v>
      </c>
      <c r="E1053" s="89">
        <v>-5.834305717619559E-3</v>
      </c>
      <c r="F1053" s="89">
        <v>-1.8724173553719106E-3</v>
      </c>
    </row>
    <row r="1054" spans="1:6" x14ac:dyDescent="0.3">
      <c r="A1054" s="88">
        <v>44979</v>
      </c>
      <c r="B1054" s="89">
        <v>-2.4380333197886461E-3</v>
      </c>
      <c r="C1054" s="89">
        <v>7.4174805291138922E-4</v>
      </c>
      <c r="D1054" s="89">
        <v>-3.6456434560700481E-3</v>
      </c>
      <c r="E1054" s="89">
        <v>9.6830985915492551E-3</v>
      </c>
      <c r="F1054" s="89">
        <v>-3.3421739224183422E-3</v>
      </c>
    </row>
    <row r="1055" spans="1:6" x14ac:dyDescent="0.3">
      <c r="A1055" s="88">
        <v>44980</v>
      </c>
      <c r="B1055" s="89">
        <v>6.109979633401208E-3</v>
      </c>
      <c r="C1055" s="89">
        <v>-6.1766522544780733E-4</v>
      </c>
      <c r="D1055" s="89">
        <v>-1.4635931211122997E-3</v>
      </c>
      <c r="E1055" s="89">
        <v>1.1624527753559821E-3</v>
      </c>
      <c r="F1055" s="89">
        <v>6.0577214313524452E-4</v>
      </c>
    </row>
    <row r="1056" spans="1:6" x14ac:dyDescent="0.3">
      <c r="A1056" s="88">
        <v>44981</v>
      </c>
      <c r="B1056" s="89">
        <v>-8.9068825910930682E-3</v>
      </c>
      <c r="C1056" s="89">
        <v>-3.9184177997527866E-2</v>
      </c>
      <c r="D1056" s="89">
        <v>-2.6749725174056448E-2</v>
      </c>
      <c r="E1056" s="89">
        <v>-2.6124818577648812E-2</v>
      </c>
      <c r="F1056" s="89">
        <v>-1.0378378378378402E-2</v>
      </c>
    </row>
    <row r="1057" spans="1:6" x14ac:dyDescent="0.3">
      <c r="A1057" s="88">
        <v>44984</v>
      </c>
      <c r="B1057" s="89">
        <v>8.5784313725489891E-3</v>
      </c>
      <c r="C1057" s="89">
        <v>2.2513829924096233E-2</v>
      </c>
      <c r="D1057" s="89">
        <v>4.5180722891566645E-3</v>
      </c>
      <c r="E1057" s="89">
        <v>2.2652757078986507E-2</v>
      </c>
      <c r="F1057" s="89">
        <v>1.0662005680576788E-2</v>
      </c>
    </row>
    <row r="1058" spans="1:6" x14ac:dyDescent="0.3">
      <c r="A1058" s="88">
        <v>44985</v>
      </c>
      <c r="B1058" s="89">
        <v>-6.4803564196030949E-3</v>
      </c>
      <c r="C1058" s="89">
        <v>-7.2974333165575674E-3</v>
      </c>
      <c r="D1058" s="89">
        <v>7.4962518740629416E-3</v>
      </c>
      <c r="E1058" s="89">
        <v>0</v>
      </c>
      <c r="F1058" s="89">
        <v>-3.1778286999004941E-3</v>
      </c>
    </row>
    <row r="1059" spans="1:6" x14ac:dyDescent="0.3">
      <c r="A1059" s="88">
        <v>44986</v>
      </c>
      <c r="B1059" s="89">
        <v>3.2613126783529456E-3</v>
      </c>
      <c r="C1059" s="89">
        <v>4.0557667934094368E-3</v>
      </c>
      <c r="D1059" s="89">
        <v>4.8363095238096194E-3</v>
      </c>
      <c r="E1059" s="89">
        <v>-2.6231419411250068E-3</v>
      </c>
      <c r="F1059" s="89">
        <v>-7.438572141137704E-3</v>
      </c>
    </row>
    <row r="1060" spans="1:6" x14ac:dyDescent="0.3">
      <c r="A1060" s="88">
        <v>44987</v>
      </c>
      <c r="B1060" s="89">
        <v>9.7521332791548065E-3</v>
      </c>
      <c r="C1060" s="89">
        <v>1.5273920727089003E-2</v>
      </c>
      <c r="D1060" s="89">
        <v>4.4427989633468133E-3</v>
      </c>
      <c r="E1060" s="89">
        <v>9.9357101110462143E-3</v>
      </c>
      <c r="F1060" s="89">
        <v>5.1127425275300977E-3</v>
      </c>
    </row>
    <row r="1061" spans="1:6" x14ac:dyDescent="0.3">
      <c r="A1061" s="88">
        <v>44988</v>
      </c>
      <c r="B1061" s="89">
        <v>3.1790744466800636E-2</v>
      </c>
      <c r="C1061" s="89">
        <v>1.3427825438269389E-2</v>
      </c>
      <c r="D1061" s="89">
        <v>5.5657943236269873E-2</v>
      </c>
      <c r="E1061" s="89">
        <v>4.3402777777776791E-3</v>
      </c>
      <c r="F1061" s="89">
        <v>9.2169905656276016E-3</v>
      </c>
    </row>
    <row r="1062" spans="1:6" x14ac:dyDescent="0.3">
      <c r="A1062" s="88">
        <v>44991</v>
      </c>
      <c r="B1062" s="89">
        <v>-2.7301092043681141E-3</v>
      </c>
      <c r="C1062" s="89">
        <v>1.2145748987854223E-2</v>
      </c>
      <c r="D1062" s="89">
        <v>2.3393854748603286E-2</v>
      </c>
      <c r="E1062" s="89">
        <v>3.4572169403630504E-3</v>
      </c>
      <c r="F1062" s="89">
        <v>-1.7231723603149978E-4</v>
      </c>
    </row>
    <row r="1063" spans="1:6" x14ac:dyDescent="0.3">
      <c r="A1063" s="88">
        <v>44992</v>
      </c>
      <c r="B1063" s="89">
        <v>-2.7375831052013355E-3</v>
      </c>
      <c r="C1063" s="89">
        <v>-1.078787878787876E-2</v>
      </c>
      <c r="D1063" s="89">
        <v>3.0706243602865867E-3</v>
      </c>
      <c r="E1063" s="89">
        <v>5.4550674705713398E-3</v>
      </c>
      <c r="F1063" s="89">
        <v>-7.7125253134559526E-3</v>
      </c>
    </row>
    <row r="1064" spans="1:6" x14ac:dyDescent="0.3">
      <c r="A1064" s="88">
        <v>44993</v>
      </c>
      <c r="B1064" s="89">
        <v>-3.9215686274507444E-4</v>
      </c>
      <c r="C1064" s="89">
        <v>-6.9844381815954487E-3</v>
      </c>
      <c r="D1064" s="89">
        <v>1.6326530612244913E-2</v>
      </c>
      <c r="E1064" s="89">
        <v>-1.1993146773272456E-2</v>
      </c>
      <c r="F1064" s="89">
        <v>8.4672166739033076E-4</v>
      </c>
    </row>
    <row r="1065" spans="1:6" x14ac:dyDescent="0.3">
      <c r="A1065" s="88">
        <v>44994</v>
      </c>
      <c r="B1065" s="89">
        <v>-7.846214201647661E-3</v>
      </c>
      <c r="C1065" s="89">
        <v>-6.4165844027639831E-3</v>
      </c>
      <c r="D1065" s="89">
        <v>-2.141900937081662E-2</v>
      </c>
      <c r="E1065" s="89">
        <v>-1.1560693641619046E-3</v>
      </c>
      <c r="F1065" s="89">
        <v>-2.1909368966788671E-3</v>
      </c>
    </row>
    <row r="1066" spans="1:6" x14ac:dyDescent="0.3">
      <c r="A1066" s="88">
        <v>44995</v>
      </c>
      <c r="B1066" s="89">
        <v>-1.7793594306049876E-2</v>
      </c>
      <c r="C1066" s="89">
        <v>-3.2290114257327654E-3</v>
      </c>
      <c r="D1066" s="89">
        <v>-1.4363885088919226E-2</v>
      </c>
      <c r="E1066" s="89">
        <v>-4.6296296296296502E-3</v>
      </c>
      <c r="F1066" s="89">
        <v>-1.352232705769822E-2</v>
      </c>
    </row>
    <row r="1067" spans="1:6" x14ac:dyDescent="0.3">
      <c r="A1067" s="88">
        <v>44998</v>
      </c>
      <c r="B1067" s="89">
        <v>-2.4557165861513686E-2</v>
      </c>
      <c r="C1067" s="89">
        <v>-2.6040368801395437E-2</v>
      </c>
      <c r="D1067" s="89">
        <v>-3.8861901457321338E-2</v>
      </c>
      <c r="E1067" s="89">
        <v>-1.6860465116279033E-2</v>
      </c>
      <c r="F1067" s="89">
        <v>-2.4153737658674145E-2</v>
      </c>
    </row>
    <row r="1068" spans="1:6" x14ac:dyDescent="0.3">
      <c r="A1068" s="88">
        <v>44999</v>
      </c>
      <c r="B1068" s="89">
        <v>1.114321089558401E-2</v>
      </c>
      <c r="C1068" s="89">
        <v>2.4050147115261551E-2</v>
      </c>
      <c r="D1068" s="89">
        <v>-1.4079422382671502E-2</v>
      </c>
      <c r="E1068" s="89">
        <v>2.5724423418095776E-2</v>
      </c>
      <c r="F1068" s="89">
        <v>1.5266485998193295E-2</v>
      </c>
    </row>
    <row r="1069" spans="1:6" x14ac:dyDescent="0.3">
      <c r="A1069" s="88">
        <v>45000</v>
      </c>
      <c r="B1069" s="89">
        <v>-1.7142857142857126E-2</v>
      </c>
      <c r="C1069" s="89">
        <v>-3.2229856339787574E-2</v>
      </c>
      <c r="D1069" s="89">
        <v>-4.9066276089344558E-2</v>
      </c>
      <c r="E1069" s="89">
        <v>-2.7961948688382865E-2</v>
      </c>
      <c r="F1069" s="89">
        <v>-2.9161847139425247E-2</v>
      </c>
    </row>
    <row r="1070" spans="1:6" x14ac:dyDescent="0.3">
      <c r="A1070" s="88">
        <v>45001</v>
      </c>
      <c r="B1070" s="89">
        <v>2.9900332225913484E-2</v>
      </c>
      <c r="C1070" s="89">
        <v>3.4852200851942683E-2</v>
      </c>
      <c r="D1070" s="89">
        <v>5.0057758952638644E-3</v>
      </c>
      <c r="E1070" s="89">
        <v>4.6856465005931103E-2</v>
      </c>
      <c r="F1070" s="89">
        <v>1.1891396494443804E-2</v>
      </c>
    </row>
    <row r="1071" spans="1:6" x14ac:dyDescent="0.3">
      <c r="A1071" s="88">
        <v>45002</v>
      </c>
      <c r="B1071" s="89">
        <v>-2.4193548387096753E-2</v>
      </c>
      <c r="C1071" s="89">
        <v>-1.7961831108893715E-2</v>
      </c>
      <c r="D1071" s="89">
        <v>-2.1072796934865926E-2</v>
      </c>
      <c r="E1071" s="89">
        <v>-1.9830028328611915E-2</v>
      </c>
      <c r="F1071" s="89">
        <v>-1.2068653201702709E-2</v>
      </c>
    </row>
    <row r="1072" spans="1:6" x14ac:dyDescent="0.3">
      <c r="A1072" s="88">
        <v>45005</v>
      </c>
      <c r="B1072" s="89">
        <v>7.8512396694214726E-3</v>
      </c>
      <c r="C1072" s="89">
        <v>2.1846818239552961E-2</v>
      </c>
      <c r="D1072" s="89">
        <v>-5.8708414872799264E-3</v>
      </c>
      <c r="E1072" s="89">
        <v>1.7341040462427681E-2</v>
      </c>
      <c r="F1072" s="89">
        <v>9.8324585730329827E-3</v>
      </c>
    </row>
    <row r="1073" spans="1:6" x14ac:dyDescent="0.3">
      <c r="A1073" s="88">
        <v>45006</v>
      </c>
      <c r="B1073" s="89">
        <v>1.2300123001230068E-2</v>
      </c>
      <c r="C1073" s="89">
        <v>2.7346177750155942E-3</v>
      </c>
      <c r="D1073" s="89">
        <v>2.6771653543307076E-2</v>
      </c>
      <c r="E1073" s="89">
        <v>-3.4090909090909172E-3</v>
      </c>
      <c r="F1073" s="89">
        <v>1.3322741715842043E-2</v>
      </c>
    </row>
    <row r="1074" spans="1:6" x14ac:dyDescent="0.3">
      <c r="A1074" s="88">
        <v>45007</v>
      </c>
      <c r="B1074" s="89">
        <v>4.4552450384771625E-3</v>
      </c>
      <c r="C1074" s="89">
        <v>1.0164869220280068E-2</v>
      </c>
      <c r="D1074" s="89">
        <v>9.9693251533742935E-3</v>
      </c>
      <c r="E1074" s="89">
        <v>1.1402508551881407E-2</v>
      </c>
      <c r="F1074" s="89">
        <v>1.5454565816292196E-3</v>
      </c>
    </row>
    <row r="1075" spans="1:6" x14ac:dyDescent="0.3">
      <c r="A1075" s="88">
        <v>45008</v>
      </c>
      <c r="B1075" s="89">
        <v>-1.2096774193548487E-3</v>
      </c>
      <c r="C1075" s="89">
        <v>7.2401521659099001E-3</v>
      </c>
      <c r="D1075" s="89">
        <v>-1.2908124525436594E-2</v>
      </c>
      <c r="E1075" s="89">
        <v>1.5219842164599706E-2</v>
      </c>
      <c r="F1075" s="89">
        <v>-2.1021558278915774E-3</v>
      </c>
    </row>
    <row r="1076" spans="1:6" x14ac:dyDescent="0.3">
      <c r="A1076" s="88">
        <v>45009</v>
      </c>
      <c r="B1076" s="89">
        <v>-1.5341138473960347E-2</v>
      </c>
      <c r="C1076" s="89">
        <v>-9.0155945419103049E-3</v>
      </c>
      <c r="D1076" s="89">
        <v>-2.2692307692307685E-2</v>
      </c>
      <c r="E1076" s="89">
        <v>-7.7734591893392491E-3</v>
      </c>
      <c r="F1076" s="89">
        <v>-1.3692797274886858E-2</v>
      </c>
    </row>
    <row r="1077" spans="1:6" x14ac:dyDescent="0.3">
      <c r="A1077" s="88">
        <v>45012</v>
      </c>
      <c r="B1077" s="89">
        <v>1.2710127101271063E-2</v>
      </c>
      <c r="C1077" s="89">
        <v>4.4258667322350908E-3</v>
      </c>
      <c r="D1077" s="89">
        <v>2.4793388429752025E-2</v>
      </c>
      <c r="E1077" s="89">
        <v>1.0632344711807518E-2</v>
      </c>
      <c r="F1077" s="89">
        <v>1.0474654063756819E-2</v>
      </c>
    </row>
    <row r="1078" spans="1:6" x14ac:dyDescent="0.3">
      <c r="A1078" s="88">
        <v>45013</v>
      </c>
      <c r="B1078" s="89">
        <v>-4.0485829959514552E-3</v>
      </c>
      <c r="C1078" s="89">
        <v>-3.4271725826192836E-3</v>
      </c>
      <c r="D1078" s="89">
        <v>-1.0752688172042918E-2</v>
      </c>
      <c r="E1078" s="89">
        <v>-4.1528239202658357E-3</v>
      </c>
      <c r="F1078" s="89">
        <v>-6.0712358337839235E-4</v>
      </c>
    </row>
    <row r="1079" spans="1:6" x14ac:dyDescent="0.3">
      <c r="A1079" s="88">
        <v>45014</v>
      </c>
      <c r="B1079" s="89">
        <v>6.910569105690989E-3</v>
      </c>
      <c r="C1079" s="89">
        <v>9.5799557848193981E-3</v>
      </c>
      <c r="D1079" s="89">
        <v>1.6692546583850918E-2</v>
      </c>
      <c r="E1079" s="89">
        <v>1.1120378092855265E-2</v>
      </c>
      <c r="F1079" s="89">
        <v>1.2959838002024954E-2</v>
      </c>
    </row>
    <row r="1080" spans="1:6" x14ac:dyDescent="0.3">
      <c r="A1080" s="88">
        <v>45015</v>
      </c>
      <c r="B1080" s="89">
        <v>-5.2482842147758557E-3</v>
      </c>
      <c r="C1080" s="89">
        <v>6.082725060827251E-3</v>
      </c>
      <c r="D1080" s="89">
        <v>1.412752959144702E-2</v>
      </c>
      <c r="E1080" s="89">
        <v>1.2372834753918038E-2</v>
      </c>
      <c r="F1080" s="89">
        <v>1.0284089647053588E-2</v>
      </c>
    </row>
    <row r="1081" spans="1:6" x14ac:dyDescent="0.3">
      <c r="A1081" s="88">
        <v>45016</v>
      </c>
      <c r="B1081" s="89">
        <v>1.1769480519480569E-2</v>
      </c>
      <c r="C1081" s="89">
        <v>2.1039903264812549E-2</v>
      </c>
      <c r="D1081" s="89">
        <v>-3.7650602409637752E-3</v>
      </c>
      <c r="E1081" s="89">
        <v>1.2493210211841355E-2</v>
      </c>
      <c r="F1081" s="89">
        <v>6.5957259695717183E-3</v>
      </c>
    </row>
    <row r="1082" spans="1:6" x14ac:dyDescent="0.3">
      <c r="A1082" s="88">
        <v>45019</v>
      </c>
      <c r="B1082" s="89">
        <v>-6.0168471720818406E-3</v>
      </c>
      <c r="C1082" s="89">
        <v>-3.5528185693978507E-4</v>
      </c>
      <c r="D1082" s="89">
        <v>-2.6455026455026562E-3</v>
      </c>
      <c r="E1082" s="89">
        <v>-1.6094420600858417E-3</v>
      </c>
      <c r="F1082" s="89">
        <v>-2.6210029704688912E-4</v>
      </c>
    </row>
    <row r="1083" spans="1:6" x14ac:dyDescent="0.3">
      <c r="A1083" s="88">
        <v>45020</v>
      </c>
      <c r="B1083" s="89">
        <v>2.0177562550443007E-3</v>
      </c>
      <c r="C1083" s="89">
        <v>8.1743869209808997E-3</v>
      </c>
      <c r="D1083" s="89">
        <v>-3.0314513073134461E-3</v>
      </c>
      <c r="E1083" s="89">
        <v>1.7732401934443809E-2</v>
      </c>
      <c r="F1083" s="89">
        <v>-8.302018701390638E-4</v>
      </c>
    </row>
    <row r="1084" spans="1:6" x14ac:dyDescent="0.3">
      <c r="A1084" s="88">
        <v>45021</v>
      </c>
      <c r="B1084" s="89">
        <v>2.4164317358035259E-3</v>
      </c>
      <c r="C1084" s="89">
        <v>-7.5205640423031458E-3</v>
      </c>
      <c r="D1084" s="89">
        <v>-9.5020904599011791E-3</v>
      </c>
      <c r="E1084" s="89">
        <v>8.0253431890180416E-3</v>
      </c>
      <c r="F1084" s="89">
        <v>-1.6399177854550227E-3</v>
      </c>
    </row>
    <row r="1085" spans="1:6" x14ac:dyDescent="0.3">
      <c r="A1085" s="88">
        <v>45022</v>
      </c>
      <c r="B1085" s="89">
        <v>0</v>
      </c>
      <c r="C1085" s="89">
        <v>-1.8351882547951691E-2</v>
      </c>
      <c r="D1085" s="89">
        <v>1.1511895625480099E-3</v>
      </c>
      <c r="E1085" s="89">
        <v>-1.9484600879949743E-2</v>
      </c>
      <c r="F1085" s="89">
        <v>5.146849471079136E-3</v>
      </c>
    </row>
    <row r="1086" spans="1:6" x14ac:dyDescent="0.3">
      <c r="A1086" s="88">
        <v>45027</v>
      </c>
      <c r="B1086" s="89">
        <v>1.165126556850149E-2</v>
      </c>
      <c r="C1086" s="89">
        <v>1.3991074659269114E-2</v>
      </c>
      <c r="D1086" s="89">
        <v>1.4181678804139555E-2</v>
      </c>
      <c r="E1086" s="89">
        <v>7.5854700854700585E-3</v>
      </c>
      <c r="F1086" s="89">
        <v>6.2099620865473104E-3</v>
      </c>
    </row>
    <row r="1087" spans="1:6" x14ac:dyDescent="0.3">
      <c r="A1087" s="88">
        <v>45028</v>
      </c>
      <c r="B1087" s="89">
        <v>1.1914217633042234E-3</v>
      </c>
      <c r="C1087" s="89">
        <v>-4.8768883073629383E-3</v>
      </c>
      <c r="D1087" s="89">
        <v>-6.0468631897203379E-3</v>
      </c>
      <c r="E1087" s="89">
        <v>6.3619976672679712E-4</v>
      </c>
      <c r="F1087" s="89">
        <v>1.2776370211567487E-3</v>
      </c>
    </row>
    <row r="1088" spans="1:6" x14ac:dyDescent="0.3">
      <c r="A1088" s="88">
        <v>45029</v>
      </c>
      <c r="B1088" s="89">
        <v>1.229670765569213E-2</v>
      </c>
      <c r="C1088" s="89">
        <v>5.6538369591202432E-2</v>
      </c>
      <c r="D1088" s="89">
        <v>-1.9011406844106733E-3</v>
      </c>
      <c r="E1088" s="89">
        <v>3.0730104906220301E-2</v>
      </c>
      <c r="F1088" s="89">
        <v>3.9577836411609155E-3</v>
      </c>
    </row>
    <row r="1089" spans="1:6" x14ac:dyDescent="0.3">
      <c r="A1089" s="88">
        <v>45030</v>
      </c>
      <c r="B1089" s="89">
        <v>1.7241379310344973E-2</v>
      </c>
      <c r="C1089" s="89">
        <v>1.0069012331711707E-2</v>
      </c>
      <c r="D1089" s="89">
        <v>1.8285714285714301E-2</v>
      </c>
      <c r="E1089" s="89">
        <v>1.5215379870463508E-2</v>
      </c>
      <c r="F1089" s="89">
        <v>5.8163331250943445E-3</v>
      </c>
    </row>
    <row r="1090" spans="1:6" x14ac:dyDescent="0.3">
      <c r="A1090" s="88">
        <v>45033</v>
      </c>
      <c r="B1090" s="89">
        <v>-1.5793528505392951E-2</v>
      </c>
      <c r="C1090" s="89">
        <v>-2.1505376344085947E-2</v>
      </c>
      <c r="D1090" s="89">
        <v>-1.7209128320239464E-2</v>
      </c>
      <c r="E1090" s="89">
        <v>-1.8835443037974686E-2</v>
      </c>
      <c r="F1090" s="89">
        <v>-1.4992182647630169E-4</v>
      </c>
    </row>
    <row r="1091" spans="1:6" x14ac:dyDescent="0.3">
      <c r="A1091" s="88">
        <v>45034</v>
      </c>
      <c r="B1091" s="89">
        <v>-7.8277886497057914E-4</v>
      </c>
      <c r="C1091" s="89">
        <v>4.464285714285688E-3</v>
      </c>
      <c r="D1091" s="89">
        <v>-6.09059763989342E-3</v>
      </c>
      <c r="E1091" s="89">
        <v>1.76488801733925E-2</v>
      </c>
      <c r="F1091" s="89">
        <v>3.7914488904122155E-3</v>
      </c>
    </row>
    <row r="1092" spans="1:6" x14ac:dyDescent="0.3">
      <c r="A1092" s="88">
        <v>45035</v>
      </c>
      <c r="B1092" s="89">
        <v>-3.1335683509596812E-3</v>
      </c>
      <c r="C1092" s="89">
        <v>8.5470085470085479E-3</v>
      </c>
      <c r="D1092" s="89">
        <v>2.680965147453094E-3</v>
      </c>
      <c r="E1092" s="89">
        <v>-3.95537525354972E-3</v>
      </c>
      <c r="F1092" s="89">
        <v>-1.0243059260366151E-3</v>
      </c>
    </row>
    <row r="1093" spans="1:6" x14ac:dyDescent="0.3">
      <c r="A1093" s="88">
        <v>45036</v>
      </c>
      <c r="B1093" s="89">
        <v>-1.1001964636542239E-2</v>
      </c>
      <c r="C1093" s="89">
        <v>1.2994350282485875E-2</v>
      </c>
      <c r="D1093" s="89">
        <v>-4.2016806722689128E-2</v>
      </c>
      <c r="E1093" s="89">
        <v>1.6291619997963469E-2</v>
      </c>
      <c r="F1093" s="89">
        <v>-1.4953111315232706E-3</v>
      </c>
    </row>
    <row r="1094" spans="1:6" x14ac:dyDescent="0.3">
      <c r="A1094" s="88">
        <v>45037</v>
      </c>
      <c r="B1094" s="89">
        <v>1.5891934843066391E-3</v>
      </c>
      <c r="C1094" s="89">
        <v>5.1310652537646653E-3</v>
      </c>
      <c r="D1094" s="89">
        <v>1.1961722488038307E-2</v>
      </c>
      <c r="E1094" s="89">
        <v>3.6569482015829102E-3</v>
      </c>
      <c r="F1094" s="89">
        <v>3.358791690734427E-3</v>
      </c>
    </row>
    <row r="1095" spans="1:6" x14ac:dyDescent="0.3">
      <c r="A1095" s="88">
        <v>45040</v>
      </c>
      <c r="B1095" s="89">
        <v>9.5200317334391826E-3</v>
      </c>
      <c r="C1095" s="89">
        <v>9.9877926978135306E-4</v>
      </c>
      <c r="D1095" s="89">
        <v>3.1520882584713103E-3</v>
      </c>
      <c r="E1095" s="89">
        <v>5.2408285500373797E-3</v>
      </c>
      <c r="F1095" s="89">
        <v>-6.3965884861349071E-5</v>
      </c>
    </row>
    <row r="1096" spans="1:6" x14ac:dyDescent="0.3">
      <c r="A1096" s="88">
        <v>45041</v>
      </c>
      <c r="B1096" s="89">
        <v>-7.8585461689584246E-4</v>
      </c>
      <c r="C1096" s="89">
        <v>-1.396895787139692E-2</v>
      </c>
      <c r="D1096" s="89">
        <v>-1.6496465043205094E-2</v>
      </c>
      <c r="E1096" s="89">
        <v>-1.0625620655412171E-2</v>
      </c>
      <c r="F1096" s="89">
        <v>-4.0301085357273237E-3</v>
      </c>
    </row>
    <row r="1097" spans="1:6" x14ac:dyDescent="0.3">
      <c r="A1097" s="88">
        <v>45042</v>
      </c>
      <c r="B1097" s="89">
        <v>-1.0617381046008734E-2</v>
      </c>
      <c r="C1097" s="89">
        <v>-1.5740948954351248E-2</v>
      </c>
      <c r="D1097" s="89">
        <v>-4.392971246006367E-3</v>
      </c>
      <c r="E1097" s="89">
        <v>-1.5557562983037232E-2</v>
      </c>
      <c r="F1097" s="89">
        <v>-8.2855185407210864E-3</v>
      </c>
    </row>
    <row r="1098" spans="1:6" x14ac:dyDescent="0.3">
      <c r="A1098" s="88">
        <v>45043</v>
      </c>
      <c r="B1098" s="89">
        <v>-1.1923688394276377E-3</v>
      </c>
      <c r="C1098" s="89">
        <v>1.9419693854238582E-3</v>
      </c>
      <c r="D1098" s="89">
        <v>6.016847172082057E-4</v>
      </c>
      <c r="E1098" s="89">
        <v>6.5252854812398731E-3</v>
      </c>
      <c r="F1098" s="89">
        <v>1.7702553917229619E-3</v>
      </c>
    </row>
    <row r="1099" spans="1:6" x14ac:dyDescent="0.3">
      <c r="A1099" s="88">
        <v>45044</v>
      </c>
      <c r="B1099" s="89">
        <v>3.9793076004774885E-3</v>
      </c>
      <c r="C1099" s="89">
        <v>-6.9547372021434529E-3</v>
      </c>
      <c r="D1099" s="89">
        <v>1.1826017237923358E-2</v>
      </c>
      <c r="E1099" s="89">
        <v>-3.8492706645056884E-3</v>
      </c>
      <c r="F1099" s="89">
        <v>5.6246363381678207E-3</v>
      </c>
    </row>
    <row r="1100" spans="1:6" x14ac:dyDescent="0.3">
      <c r="A1100" s="88">
        <v>45048</v>
      </c>
      <c r="B1100" s="89">
        <v>-1.189060642092743E-2</v>
      </c>
      <c r="C1100" s="89">
        <v>-2.6406429391503498E-3</v>
      </c>
      <c r="D1100" s="89">
        <v>-1.6838351822503851E-2</v>
      </c>
      <c r="E1100" s="89">
        <v>-6.7114093959731447E-3</v>
      </c>
      <c r="F1100" s="89">
        <v>-1.1914966569518263E-2</v>
      </c>
    </row>
    <row r="1101" spans="1:6" x14ac:dyDescent="0.3">
      <c r="A1101" s="88">
        <v>45049</v>
      </c>
      <c r="B1101" s="89">
        <v>1.524267950260727E-2</v>
      </c>
      <c r="C1101" s="89">
        <v>1.2087026591458501E-2</v>
      </c>
      <c r="D1101" s="89">
        <v>5.8432399758210586E-3</v>
      </c>
      <c r="E1101" s="89">
        <v>2.0782145782145767E-2</v>
      </c>
      <c r="F1101" s="89">
        <v>3.1014140713108503E-3</v>
      </c>
    </row>
    <row r="1102" spans="1:6" x14ac:dyDescent="0.3">
      <c r="A1102" s="88">
        <v>45050</v>
      </c>
      <c r="B1102" s="89">
        <v>4.7016989332279824E-2</v>
      </c>
      <c r="C1102" s="89">
        <v>-6.255686988171064E-3</v>
      </c>
      <c r="D1102" s="89">
        <v>2.4038461538461024E-3</v>
      </c>
      <c r="E1102" s="89">
        <v>-7.0203590412195593E-3</v>
      </c>
      <c r="F1102" s="89">
        <v>-4.6917904477741367E-3</v>
      </c>
    </row>
    <row r="1103" spans="1:6" x14ac:dyDescent="0.3">
      <c r="A1103" s="88">
        <v>45051</v>
      </c>
      <c r="B1103" s="89">
        <v>1.6981132075471805E-2</v>
      </c>
      <c r="C1103" s="89">
        <v>3.662584411125022E-3</v>
      </c>
      <c r="D1103" s="89">
        <v>1.8385291766586764E-2</v>
      </c>
      <c r="E1103" s="89">
        <v>6.8679931320068111E-3</v>
      </c>
      <c r="F1103" s="89">
        <v>1.0796367901985548E-2</v>
      </c>
    </row>
    <row r="1104" spans="1:6" x14ac:dyDescent="0.3">
      <c r="A1104" s="88">
        <v>45054</v>
      </c>
      <c r="B1104" s="89">
        <v>-2.2263450834880683E-3</v>
      </c>
      <c r="C1104" s="89">
        <v>8.6668947428441365E-3</v>
      </c>
      <c r="D1104" s="89">
        <v>1.2558869701726856E-2</v>
      </c>
      <c r="E1104" s="89">
        <v>7.8744106730865848E-3</v>
      </c>
      <c r="F1104" s="89">
        <v>3.5030409834303916E-3</v>
      </c>
    </row>
    <row r="1105" spans="1:6" x14ac:dyDescent="0.3">
      <c r="A1105" s="88">
        <v>45055</v>
      </c>
      <c r="B1105" s="89">
        <v>3.7188545927853145E-3</v>
      </c>
      <c r="C1105" s="89">
        <v>-4.6353872244206023E-3</v>
      </c>
      <c r="D1105" s="89">
        <v>-6.9767441860465003E-3</v>
      </c>
      <c r="E1105" s="89">
        <v>-1.0599651654640385E-2</v>
      </c>
      <c r="F1105" s="89">
        <v>-3.2766522465412532E-3</v>
      </c>
    </row>
    <row r="1106" spans="1:6" x14ac:dyDescent="0.3">
      <c r="A1106" s="88">
        <v>45056</v>
      </c>
      <c r="B1106" s="89">
        <v>-7.0396443127083153E-3</v>
      </c>
      <c r="C1106" s="89">
        <v>-9.2003634711495044E-3</v>
      </c>
      <c r="D1106" s="89">
        <v>1.5612802498048066E-3</v>
      </c>
      <c r="E1106" s="89">
        <v>-1.428427723569059E-2</v>
      </c>
      <c r="F1106" s="89">
        <v>-3.8030983433962281E-3</v>
      </c>
    </row>
    <row r="1107" spans="1:6" x14ac:dyDescent="0.3">
      <c r="A1107" s="88">
        <v>45057</v>
      </c>
      <c r="B1107" s="89">
        <v>5.2238805970148405E-3</v>
      </c>
      <c r="C1107" s="89">
        <v>1.7539837211968438E-2</v>
      </c>
      <c r="D1107" s="89">
        <v>1.9875292283710114E-2</v>
      </c>
      <c r="E1107" s="89">
        <v>1.4797428309011096E-2</v>
      </c>
      <c r="F1107" s="89">
        <v>-4.3136916573164116E-5</v>
      </c>
    </row>
    <row r="1108" spans="1:6" x14ac:dyDescent="0.3">
      <c r="A1108" s="88">
        <v>45058</v>
      </c>
      <c r="B1108" s="89">
        <v>1.1135857461024523E-2</v>
      </c>
      <c r="C1108" s="89">
        <v>-2.4785939612438548E-3</v>
      </c>
      <c r="D1108" s="89">
        <v>1.9105846388993944E-3</v>
      </c>
      <c r="E1108" s="89">
        <v>-6.7377312952533464E-3</v>
      </c>
      <c r="F1108" s="89">
        <v>4.0334756912989182E-3</v>
      </c>
    </row>
    <row r="1109" spans="1:6" x14ac:dyDescent="0.3">
      <c r="A1109" s="88">
        <v>45061</v>
      </c>
      <c r="B1109" s="89">
        <v>-7.7092511013214793E-3</v>
      </c>
      <c r="C1109" s="89">
        <v>-4.8565620058730009E-3</v>
      </c>
      <c r="D1109" s="89">
        <v>-3.432494279176196E-3</v>
      </c>
      <c r="E1109" s="89">
        <v>1.923661030677204E-3</v>
      </c>
      <c r="F1109" s="89">
        <v>2.5349631571032821E-3</v>
      </c>
    </row>
    <row r="1110" spans="1:6" x14ac:dyDescent="0.3">
      <c r="A1110" s="88">
        <v>45062</v>
      </c>
      <c r="B1110" s="89">
        <v>1.8497965223824853E-3</v>
      </c>
      <c r="C1110" s="89">
        <v>-5.788219271365364E-3</v>
      </c>
      <c r="D1110" s="89">
        <v>-1.6456180635285103E-2</v>
      </c>
      <c r="E1110" s="89">
        <v>-1.6168148746968924E-3</v>
      </c>
      <c r="F1110" s="89">
        <v>-4.2213984185827825E-3</v>
      </c>
    </row>
    <row r="1111" spans="1:6" x14ac:dyDescent="0.3">
      <c r="A1111" s="88">
        <v>45063</v>
      </c>
      <c r="B1111" s="89">
        <v>-1.8463810930575697E-3</v>
      </c>
      <c r="C1111" s="89">
        <v>-1.8264840182648661E-3</v>
      </c>
      <c r="D1111" s="89">
        <v>-3.1128404669260039E-3</v>
      </c>
      <c r="E1111" s="89">
        <v>1.5182186234816708E-3</v>
      </c>
      <c r="F1111" s="89">
        <v>-1.5493867010974187E-3</v>
      </c>
    </row>
    <row r="1112" spans="1:6" x14ac:dyDescent="0.3">
      <c r="A1112" s="88">
        <v>45064</v>
      </c>
      <c r="B1112" s="89">
        <v>1.2208657047724891E-2</v>
      </c>
      <c r="C1112" s="89">
        <v>-2.1729185727355641E-3</v>
      </c>
      <c r="D1112" s="89">
        <v>4.0593286494925801E-2</v>
      </c>
      <c r="E1112" s="89">
        <v>2.4254674077817118E-3</v>
      </c>
      <c r="F1112" s="89">
        <v>3.9010302168196952E-3</v>
      </c>
    </row>
    <row r="1113" spans="1:6" x14ac:dyDescent="0.3">
      <c r="A1113" s="88">
        <v>45065</v>
      </c>
      <c r="B1113" s="89">
        <v>8.4064327485378065E-3</v>
      </c>
      <c r="C1113" s="89">
        <v>2.0630372492836157E-3</v>
      </c>
      <c r="D1113" s="89">
        <v>7.5018754688671897E-3</v>
      </c>
      <c r="E1113" s="89">
        <v>9.4263534630507628E-3</v>
      </c>
      <c r="F1113" s="89">
        <v>6.569484102277855E-3</v>
      </c>
    </row>
    <row r="1114" spans="1:6" x14ac:dyDescent="0.3">
      <c r="A1114" s="88">
        <v>45068</v>
      </c>
      <c r="B1114" s="89">
        <v>1.0511054729974711E-2</v>
      </c>
      <c r="C1114" s="89">
        <v>4.4607114262839882E-3</v>
      </c>
      <c r="D1114" s="89">
        <v>1.6381236038719334E-2</v>
      </c>
      <c r="E1114" s="89">
        <v>9.987515605493158E-3</v>
      </c>
      <c r="F1114" s="89">
        <v>1.2797269915751792E-4</v>
      </c>
    </row>
    <row r="1115" spans="1:6" x14ac:dyDescent="0.3">
      <c r="A1115" s="88">
        <v>45069</v>
      </c>
      <c r="B1115" s="89">
        <v>-3.3357245337159336E-2</v>
      </c>
      <c r="C1115" s="89">
        <v>-5.01024823502619E-2</v>
      </c>
      <c r="D1115" s="89">
        <v>1.684981684981688E-2</v>
      </c>
      <c r="E1115" s="89">
        <v>-6.5414091470951785E-2</v>
      </c>
      <c r="F1115" s="89">
        <v>-5.992621185302088E-3</v>
      </c>
    </row>
    <row r="1116" spans="1:6" x14ac:dyDescent="0.3">
      <c r="A1116" s="88">
        <v>45070</v>
      </c>
      <c r="B1116" s="89">
        <v>-1.4842300556586308E-2</v>
      </c>
      <c r="C1116" s="89">
        <v>-2.0498681371373798E-2</v>
      </c>
      <c r="D1116" s="89">
        <v>-2.3054755043227685E-2</v>
      </c>
      <c r="E1116" s="89">
        <v>-2.0103692730927269E-3</v>
      </c>
      <c r="F1116" s="89">
        <v>-1.8129156833297671E-2</v>
      </c>
    </row>
    <row r="1117" spans="1:6" x14ac:dyDescent="0.3">
      <c r="A1117" s="88">
        <v>45071</v>
      </c>
      <c r="B1117" s="89">
        <v>4.8964218455744835E-3</v>
      </c>
      <c r="C1117" s="89">
        <v>7.7101945906253265E-3</v>
      </c>
      <c r="D1117" s="89">
        <v>-5.8997050147492677E-3</v>
      </c>
      <c r="E1117" s="89">
        <v>1.5055131467345051E-2</v>
      </c>
      <c r="F1117" s="89">
        <v>-3.2120616191412005E-3</v>
      </c>
    </row>
    <row r="1118" spans="1:6" x14ac:dyDescent="0.3">
      <c r="A1118" s="88">
        <v>45072</v>
      </c>
      <c r="B1118" s="89">
        <v>1.836581709145424E-2</v>
      </c>
      <c r="C1118" s="89">
        <v>2.4410978868107874E-2</v>
      </c>
      <c r="D1118" s="89">
        <v>1.0014836795252209E-2</v>
      </c>
      <c r="E1118" s="89">
        <v>2.3187800292458816E-2</v>
      </c>
      <c r="F1118" s="89">
        <v>1.1464772677451922E-2</v>
      </c>
    </row>
    <row r="1119" spans="1:6" x14ac:dyDescent="0.3">
      <c r="A1119" s="88">
        <v>45075</v>
      </c>
      <c r="B1119" s="89">
        <v>-6.2569009937430975E-3</v>
      </c>
      <c r="C1119" s="89">
        <v>-4.1493775933609959E-3</v>
      </c>
      <c r="D1119" s="89">
        <v>-3.3051781123760505E-3</v>
      </c>
      <c r="E1119" s="89">
        <v>-5.6145365455287921E-3</v>
      </c>
      <c r="F1119" s="89">
        <v>-1.1703257406645293E-3</v>
      </c>
    </row>
    <row r="1120" spans="1:6" x14ac:dyDescent="0.3">
      <c r="A1120" s="88">
        <v>45076</v>
      </c>
      <c r="B1120" s="89">
        <v>1.1111111111110628E-3</v>
      </c>
      <c r="C1120" s="89">
        <v>-4.7619047619047623E-3</v>
      </c>
      <c r="D1120" s="89">
        <v>-4.7899778924096904E-3</v>
      </c>
      <c r="E1120" s="89">
        <v>2.6691304794168591E-3</v>
      </c>
      <c r="F1120" s="89">
        <v>-9.1999913207629243E-3</v>
      </c>
    </row>
    <row r="1121" spans="1:6" x14ac:dyDescent="0.3">
      <c r="A1121" s="88">
        <v>45077</v>
      </c>
      <c r="B1121" s="89">
        <v>-1.3688494265630791E-2</v>
      </c>
      <c r="C1121" s="89">
        <v>-2.6435406698564621E-2</v>
      </c>
      <c r="D1121" s="89">
        <v>-3.9244724176231108E-2</v>
      </c>
      <c r="E1121" s="89">
        <v>-2.6415480700317517E-2</v>
      </c>
      <c r="F1121" s="89">
        <v>-1.0665089897729026E-2</v>
      </c>
    </row>
    <row r="1122" spans="1:6" x14ac:dyDescent="0.3">
      <c r="A1122" s="88">
        <v>45078</v>
      </c>
      <c r="B1122" s="89">
        <v>1.7629407351837934E-2</v>
      </c>
      <c r="C1122" s="89">
        <v>-9.9520825654257558E-3</v>
      </c>
      <c r="D1122" s="89">
        <v>6.1657032755298704E-3</v>
      </c>
      <c r="E1122" s="89">
        <v>3.5755599957933981E-3</v>
      </c>
      <c r="F1122" s="89">
        <v>7.769612183460224E-3</v>
      </c>
    </row>
    <row r="1123" spans="1:6" x14ac:dyDescent="0.3">
      <c r="A1123" s="88">
        <v>45079</v>
      </c>
      <c r="B1123" s="89">
        <v>2.8750460744563222E-2</v>
      </c>
      <c r="C1123" s="89">
        <v>3.1149168528170793E-2</v>
      </c>
      <c r="D1123" s="89">
        <v>3.7150517043278396E-2</v>
      </c>
      <c r="E1123" s="89">
        <v>2.5463690663313443E-2</v>
      </c>
      <c r="F1123" s="89">
        <v>1.5111911612889046E-2</v>
      </c>
    </row>
    <row r="1124" spans="1:6" x14ac:dyDescent="0.3">
      <c r="A1124" s="88">
        <v>45082</v>
      </c>
      <c r="B1124" s="89">
        <v>-3.2246506628449412E-3</v>
      </c>
      <c r="C1124" s="89">
        <v>-2.033939102178358E-2</v>
      </c>
      <c r="D1124" s="89">
        <v>1.9202363367799232E-2</v>
      </c>
      <c r="E1124" s="89">
        <v>-1.9619865113427393E-2</v>
      </c>
      <c r="F1124" s="89">
        <v>-4.8036351833819551E-3</v>
      </c>
    </row>
    <row r="1125" spans="1:6" x14ac:dyDescent="0.3">
      <c r="A1125" s="88">
        <v>45083</v>
      </c>
      <c r="B1125" s="89">
        <v>0</v>
      </c>
      <c r="C1125" s="89">
        <v>-2.0884520884521442E-3</v>
      </c>
      <c r="D1125" s="89">
        <v>0</v>
      </c>
      <c r="E1125" s="89">
        <v>-2.0846362309776545E-3</v>
      </c>
      <c r="F1125" s="89">
        <v>3.80492683669254E-3</v>
      </c>
    </row>
    <row r="1126" spans="1:6" x14ac:dyDescent="0.3">
      <c r="A1126" s="88">
        <v>45084</v>
      </c>
      <c r="B1126" s="89">
        <v>-7.1890726096333069E-3</v>
      </c>
      <c r="C1126" s="89">
        <v>4.924289055768694E-4</v>
      </c>
      <c r="D1126" s="89">
        <v>1.8115942028984477E-3</v>
      </c>
      <c r="E1126" s="89">
        <v>-1.2220597451430892E-2</v>
      </c>
      <c r="F1126" s="89">
        <v>-1.9060821348119812E-3</v>
      </c>
    </row>
    <row r="1127" spans="1:6" x14ac:dyDescent="0.3">
      <c r="A1127" s="88">
        <v>45085</v>
      </c>
      <c r="B1127" s="89">
        <v>1.4482259232442285E-3</v>
      </c>
      <c r="C1127" s="89">
        <v>6.5214716377506509E-3</v>
      </c>
      <c r="D1127" s="89">
        <v>8.3182640144665622E-3</v>
      </c>
      <c r="E1127" s="89">
        <v>6.2387649360262643E-3</v>
      </c>
      <c r="F1127" s="89">
        <v>-2.1701388888893824E-4</v>
      </c>
    </row>
    <row r="1128" spans="1:6" x14ac:dyDescent="0.3">
      <c r="A1128" s="88">
        <v>45086</v>
      </c>
      <c r="B1128" s="89">
        <v>-7.2306579898784307E-4</v>
      </c>
      <c r="C1128" s="89">
        <v>2.4449877750611247E-3</v>
      </c>
      <c r="D1128" s="89">
        <v>1.2553802008608372E-2</v>
      </c>
      <c r="E1128" s="89">
        <v>6.9356872635562006E-3</v>
      </c>
      <c r="F1128" s="89">
        <v>-1.4977208595615319E-3</v>
      </c>
    </row>
    <row r="1129" spans="1:6" x14ac:dyDescent="0.3">
      <c r="A1129" s="88">
        <v>45089</v>
      </c>
      <c r="B1129" s="89">
        <v>1.3024602026049381E-2</v>
      </c>
      <c r="C1129" s="89">
        <v>1.8048780487804821E-2</v>
      </c>
      <c r="D1129" s="89">
        <v>6.3761955366631144E-3</v>
      </c>
      <c r="E1129" s="89">
        <v>3.0056355666875367E-2</v>
      </c>
      <c r="F1129" s="89">
        <v>1.5651833655790685E-3</v>
      </c>
    </row>
    <row r="1130" spans="1:6" x14ac:dyDescent="0.3">
      <c r="A1130" s="88">
        <v>45090</v>
      </c>
      <c r="B1130" s="89">
        <v>-1.7857142857142794E-3</v>
      </c>
      <c r="C1130" s="89">
        <v>8.505031145184503E-3</v>
      </c>
      <c r="D1130" s="89">
        <v>1.3727560718057042E-2</v>
      </c>
      <c r="E1130" s="89">
        <v>3.9513677811549019E-3</v>
      </c>
      <c r="F1130" s="89">
        <v>5.5129902545958884E-3</v>
      </c>
    </row>
    <row r="1131" spans="1:6" x14ac:dyDescent="0.3">
      <c r="A1131" s="88">
        <v>45091</v>
      </c>
      <c r="B1131" s="89">
        <v>6.4400715563506239E-3</v>
      </c>
      <c r="C1131" s="89">
        <v>9.6210951419408754E-3</v>
      </c>
      <c r="D1131" s="89">
        <v>5.9027777777777134E-3</v>
      </c>
      <c r="E1131" s="89">
        <v>-4.4404077101624084E-3</v>
      </c>
      <c r="F1131" s="89">
        <v>3.6048092904785892E-3</v>
      </c>
    </row>
    <row r="1132" spans="1:6" x14ac:dyDescent="0.3">
      <c r="A1132" s="88">
        <v>45092</v>
      </c>
      <c r="B1132" s="89">
        <v>-2.4884464984002985E-3</v>
      </c>
      <c r="C1132" s="89">
        <v>-7.4117647058822992E-3</v>
      </c>
      <c r="D1132" s="89">
        <v>-8.2844321712115445E-3</v>
      </c>
      <c r="E1132" s="89">
        <v>-1.1556006082108494E-2</v>
      </c>
      <c r="F1132" s="89">
        <v>-1.3119972469566258E-3</v>
      </c>
    </row>
    <row r="1133" spans="1:6" x14ac:dyDescent="0.3">
      <c r="A1133" s="88">
        <v>45093</v>
      </c>
      <c r="B1133" s="89">
        <v>2.4946543121882048E-3</v>
      </c>
      <c r="C1133" s="89">
        <v>2.9512860021334568E-2</v>
      </c>
      <c r="D1133" s="89">
        <v>-1.7403411068569687E-3</v>
      </c>
      <c r="E1133" s="89">
        <v>1.8357091580350815E-2</v>
      </c>
      <c r="F1133" s="89">
        <v>5.3194926022441524E-3</v>
      </c>
    </row>
    <row r="1134" spans="1:6" x14ac:dyDescent="0.3">
      <c r="A1134" s="88">
        <v>45096</v>
      </c>
      <c r="B1134" s="89">
        <v>-3.5549235691445524E-4</v>
      </c>
      <c r="C1134" s="89">
        <v>-1.7499424361040808E-2</v>
      </c>
      <c r="D1134" s="89">
        <v>4.5327754532775103E-3</v>
      </c>
      <c r="E1134" s="89">
        <v>-1.2789526686807662E-2</v>
      </c>
      <c r="F1134" s="89">
        <v>-1.0197086546700923E-2</v>
      </c>
    </row>
    <row r="1135" spans="1:6" x14ac:dyDescent="0.3">
      <c r="A1135" s="88">
        <v>45097</v>
      </c>
      <c r="B1135" s="89">
        <v>-3.2005689900426182E-3</v>
      </c>
      <c r="C1135" s="89">
        <v>-8.6711975626903876E-3</v>
      </c>
      <c r="D1135" s="89">
        <v>-1.9784796945505043E-2</v>
      </c>
      <c r="E1135" s="89">
        <v>-5.3044986228705238E-3</v>
      </c>
      <c r="F1135" s="89">
        <v>-5.8869361960004049E-3</v>
      </c>
    </row>
    <row r="1136" spans="1:6" x14ac:dyDescent="0.3">
      <c r="A1136" s="88">
        <v>45098</v>
      </c>
      <c r="B1136" s="89">
        <v>2.4973242953978403E-3</v>
      </c>
      <c r="C1136" s="89">
        <v>-9.1016548463357504E-3</v>
      </c>
      <c r="D1136" s="89">
        <v>-1.3456090651558039E-2</v>
      </c>
      <c r="E1136" s="89">
        <v>-1.4562608963183288E-2</v>
      </c>
      <c r="F1136" s="89">
        <v>-5.0291735609161422E-3</v>
      </c>
    </row>
    <row r="1137" spans="1:6" x14ac:dyDescent="0.3">
      <c r="A1137" s="88">
        <v>45099</v>
      </c>
      <c r="B1137" s="89">
        <v>-3.2028469750888799E-3</v>
      </c>
      <c r="C1137" s="89">
        <v>1.0736013360373266E-3</v>
      </c>
      <c r="D1137" s="89">
        <v>-1.8664752333094028E-2</v>
      </c>
      <c r="E1137" s="89">
        <v>-8.429597252575749E-3</v>
      </c>
      <c r="F1137" s="89">
        <v>-5.0545939913787495E-3</v>
      </c>
    </row>
    <row r="1138" spans="1:6" x14ac:dyDescent="0.3">
      <c r="A1138" s="88">
        <v>45100</v>
      </c>
      <c r="B1138" s="89">
        <v>8.9253837915030942E-3</v>
      </c>
      <c r="C1138" s="89">
        <v>-1.0843660629170665E-2</v>
      </c>
      <c r="D1138" s="89">
        <v>-9.8756400877834521E-3</v>
      </c>
      <c r="E1138" s="89">
        <v>-2.2040302267001266E-3</v>
      </c>
      <c r="F1138" s="89">
        <v>-3.4308335166043594E-3</v>
      </c>
    </row>
    <row r="1139" spans="1:6" x14ac:dyDescent="0.3">
      <c r="A1139" s="88">
        <v>45103</v>
      </c>
      <c r="B1139" s="89">
        <v>-3.5385704175513455E-3</v>
      </c>
      <c r="C1139" s="89">
        <v>5.9029032646668797E-3</v>
      </c>
      <c r="D1139" s="89">
        <v>2.5858884373845688E-3</v>
      </c>
      <c r="E1139" s="89">
        <v>7.3629956873881852E-3</v>
      </c>
      <c r="F1139" s="89">
        <v>-1.0151388091979951E-3</v>
      </c>
    </row>
    <row r="1140" spans="1:6" x14ac:dyDescent="0.3">
      <c r="A1140" s="88">
        <v>45104</v>
      </c>
      <c r="B1140" s="89">
        <v>8.1676136363635354E-3</v>
      </c>
      <c r="C1140" s="89">
        <v>5.508982035928171E-3</v>
      </c>
      <c r="D1140" s="89">
        <v>-1.1790714812085493E-2</v>
      </c>
      <c r="E1140" s="89">
        <v>0</v>
      </c>
      <c r="F1140" s="89">
        <v>4.8599452151623759E-4</v>
      </c>
    </row>
    <row r="1141" spans="1:6" x14ac:dyDescent="0.3">
      <c r="A1141" s="88">
        <v>45105</v>
      </c>
      <c r="B1141" s="89">
        <v>2.6065516026770208E-2</v>
      </c>
      <c r="C1141" s="89">
        <v>1.2029537875178683E-2</v>
      </c>
      <c r="D1141" s="89">
        <v>2.1625652498135656E-2</v>
      </c>
      <c r="E1141" s="89">
        <v>1.0441683199331697E-2</v>
      </c>
      <c r="F1141" s="89">
        <v>6.9551777434312964E-3</v>
      </c>
    </row>
    <row r="1142" spans="1:6" x14ac:dyDescent="0.3">
      <c r="A1142" s="88">
        <v>45106</v>
      </c>
      <c r="B1142" s="89">
        <v>1.6134569172674196E-2</v>
      </c>
      <c r="C1142" s="89">
        <v>6.2374955866775971E-3</v>
      </c>
      <c r="D1142" s="89">
        <v>1.8248175182482011E-3</v>
      </c>
      <c r="E1142" s="89">
        <v>1.3743928903585667E-2</v>
      </c>
      <c r="F1142" s="89">
        <v>1.293717794101469E-3</v>
      </c>
    </row>
    <row r="1143" spans="1:6" x14ac:dyDescent="0.3">
      <c r="A1143" s="88">
        <v>45107</v>
      </c>
      <c r="B1143" s="89">
        <v>1.1824324324324342E-2</v>
      </c>
      <c r="C1143" s="89">
        <v>9.3567251461988306E-3</v>
      </c>
      <c r="D1143" s="89">
        <v>4.7358834244079781E-3</v>
      </c>
      <c r="E1143" s="89">
        <v>1.4271151885830724E-2</v>
      </c>
      <c r="F1143" s="89">
        <v>1.1584618079887922E-2</v>
      </c>
    </row>
    <row r="1144" spans="1:6" x14ac:dyDescent="0.3">
      <c r="A1144" s="88">
        <v>45110</v>
      </c>
      <c r="B1144" s="89">
        <v>-1.0684474123539234E-2</v>
      </c>
      <c r="C1144" s="89">
        <v>-9.3858632676709422E-3</v>
      </c>
      <c r="D1144" s="89">
        <v>-3.2994923857867897E-2</v>
      </c>
      <c r="E1144" s="89">
        <v>-1.6582914572864316E-2</v>
      </c>
      <c r="F1144" s="89">
        <v>-2.0565886606195498E-3</v>
      </c>
    </row>
    <row r="1145" spans="1:6" x14ac:dyDescent="0.3">
      <c r="A1145" s="88">
        <v>45111</v>
      </c>
      <c r="B1145" s="89">
        <v>-5.7374282821464062E-3</v>
      </c>
      <c r="C1145" s="89">
        <v>2.1055094163060805E-3</v>
      </c>
      <c r="D1145" s="89">
        <v>-4.8743907011624503E-3</v>
      </c>
      <c r="E1145" s="89">
        <v>-2.3505365355135366E-3</v>
      </c>
      <c r="F1145" s="89">
        <v>6.9417328300575552E-4</v>
      </c>
    </row>
    <row r="1146" spans="1:6" x14ac:dyDescent="0.3">
      <c r="A1146" s="88">
        <v>45112</v>
      </c>
      <c r="B1146" s="89">
        <v>4.0733197556008793E-3</v>
      </c>
      <c r="C1146" s="89">
        <v>-1.0738881755573765E-2</v>
      </c>
      <c r="D1146" s="89">
        <v>-3.0143180105500489E-3</v>
      </c>
      <c r="E1146" s="89">
        <v>-1.0141364474492987E-2</v>
      </c>
      <c r="F1146" s="89">
        <v>-7.283763277693504E-3</v>
      </c>
    </row>
    <row r="1147" spans="1:6" x14ac:dyDescent="0.3">
      <c r="A1147" s="88">
        <v>45113</v>
      </c>
      <c r="B1147" s="89">
        <v>-2.8059499661933773E-2</v>
      </c>
      <c r="C1147" s="89">
        <v>-3.7168141592920353E-2</v>
      </c>
      <c r="D1147" s="89">
        <v>-1.8518518518518594E-2</v>
      </c>
      <c r="E1147" s="89">
        <v>-4.7914726275483766E-2</v>
      </c>
      <c r="F1147" s="89">
        <v>-2.3409180241953029E-2</v>
      </c>
    </row>
    <row r="1148" spans="1:6" x14ac:dyDescent="0.3">
      <c r="A1148" s="88">
        <v>45114</v>
      </c>
      <c r="B1148" s="89">
        <v>2.4347826086956736E-3</v>
      </c>
      <c r="C1148" s="89">
        <v>1.1519607843137228E-2</v>
      </c>
      <c r="D1148" s="89">
        <v>1.2706969580285016E-2</v>
      </c>
      <c r="E1148" s="89">
        <v>1.2065217391304284E-2</v>
      </c>
      <c r="F1148" s="89">
        <v>9.6149546084689855E-4</v>
      </c>
    </row>
    <row r="1149" spans="1:6" x14ac:dyDescent="0.3">
      <c r="A1149" s="88">
        <v>45117</v>
      </c>
      <c r="B1149" s="89">
        <v>4.5107564191533278E-3</v>
      </c>
      <c r="C1149" s="89">
        <v>6.6634359098618852E-3</v>
      </c>
      <c r="D1149" s="89">
        <v>-3.422053231939158E-3</v>
      </c>
      <c r="E1149" s="89">
        <v>7.7327891740950339E-3</v>
      </c>
      <c r="F1149" s="89">
        <v>1.8317882274099186E-3</v>
      </c>
    </row>
    <row r="1150" spans="1:6" x14ac:dyDescent="0.3">
      <c r="A1150" s="88">
        <v>45118</v>
      </c>
      <c r="B1150" s="89">
        <v>2.0725388601037231E-3</v>
      </c>
      <c r="C1150" s="89">
        <v>2.2144662414249582E-2</v>
      </c>
      <c r="D1150" s="89">
        <v>1.0301411674933215E-2</v>
      </c>
      <c r="E1150" s="89">
        <v>2.0036235745497288E-2</v>
      </c>
      <c r="F1150" s="89">
        <v>7.2468615514973125E-3</v>
      </c>
    </row>
    <row r="1151" spans="1:6" x14ac:dyDescent="0.3">
      <c r="A1151" s="88">
        <v>45119</v>
      </c>
      <c r="B1151" s="89">
        <v>-1.7235436056531883E-3</v>
      </c>
      <c r="C1151" s="89">
        <v>2.0487460261391841E-2</v>
      </c>
      <c r="D1151" s="89">
        <v>1.2462235649546764E-2</v>
      </c>
      <c r="E1151" s="89">
        <v>1.797095392330994E-2</v>
      </c>
      <c r="F1151" s="89">
        <v>1.5097848224563873E-2</v>
      </c>
    </row>
    <row r="1152" spans="1:6" x14ac:dyDescent="0.3">
      <c r="A1152" s="88">
        <v>45120</v>
      </c>
      <c r="B1152" s="89">
        <v>-2.7624309392265678E-3</v>
      </c>
      <c r="C1152" s="89">
        <v>1.22302988346601E-2</v>
      </c>
      <c r="D1152" s="89">
        <v>1.4919806042522454E-3</v>
      </c>
      <c r="E1152" s="89">
        <v>8.3136610900134134E-3</v>
      </c>
      <c r="F1152" s="89">
        <v>6.1499542024686903E-3</v>
      </c>
    </row>
    <row r="1153" spans="1:6" x14ac:dyDescent="0.3">
      <c r="A1153" s="88">
        <v>45121</v>
      </c>
      <c r="B1153" s="89">
        <v>1.4196675900276956E-2</v>
      </c>
      <c r="C1153" s="89">
        <v>1.7097914054485353E-2</v>
      </c>
      <c r="D1153" s="89">
        <v>1.1173184357540999E-3</v>
      </c>
      <c r="E1153" s="89">
        <v>1.598127035830621E-2</v>
      </c>
      <c r="F1153" s="89">
        <v>-1.1487775273106241E-3</v>
      </c>
    </row>
    <row r="1154" spans="1:6" x14ac:dyDescent="0.3">
      <c r="A1154" s="88">
        <v>45124</v>
      </c>
      <c r="B1154" s="89">
        <v>-2.7313076135198067E-3</v>
      </c>
      <c r="C1154" s="89">
        <v>-3.7319287235234734E-2</v>
      </c>
      <c r="D1154" s="89">
        <v>-7.0684523809522969E-3</v>
      </c>
      <c r="E1154" s="89">
        <v>-4.2079951908626345E-2</v>
      </c>
      <c r="F1154" s="89">
        <v>-6.3146930538375721E-3</v>
      </c>
    </row>
    <row r="1155" spans="1:6" x14ac:dyDescent="0.3">
      <c r="A1155" s="88">
        <v>45125</v>
      </c>
      <c r="B1155" s="89">
        <v>-1.0612803834303408E-2</v>
      </c>
      <c r="C1155" s="89">
        <v>3.4924330616991213E-4</v>
      </c>
      <c r="D1155" s="89">
        <v>6.3694267515922868E-3</v>
      </c>
      <c r="E1155" s="89">
        <v>-1.3806087229369379E-2</v>
      </c>
      <c r="F1155" s="89">
        <v>6.2019566736547316E-3</v>
      </c>
    </row>
    <row r="1156" spans="1:6" x14ac:dyDescent="0.3">
      <c r="A1156" s="88">
        <v>45126</v>
      </c>
      <c r="B1156" s="89">
        <v>-2.7681660899654403E-3</v>
      </c>
      <c r="C1156" s="89">
        <v>-1.0357267543349211E-2</v>
      </c>
      <c r="D1156" s="89">
        <v>5.9568131049888362E-3</v>
      </c>
      <c r="E1156" s="89">
        <v>-1.9090041361755627E-3</v>
      </c>
      <c r="F1156" s="89">
        <v>2.6260960152791829E-3</v>
      </c>
    </row>
    <row r="1157" spans="1:6" x14ac:dyDescent="0.3">
      <c r="A1157" s="88">
        <v>45127</v>
      </c>
      <c r="B1157" s="89">
        <v>-7.6335877862595547E-3</v>
      </c>
      <c r="C1157" s="89">
        <v>4.2333019755409484E-3</v>
      </c>
      <c r="D1157" s="89">
        <v>0</v>
      </c>
      <c r="E1157" s="89">
        <v>-1.381362235681749E-3</v>
      </c>
      <c r="F1157" s="89">
        <v>4.2426997424074714E-3</v>
      </c>
    </row>
    <row r="1158" spans="1:6" x14ac:dyDescent="0.3">
      <c r="A1158" s="88">
        <v>45128</v>
      </c>
      <c r="B1158" s="89">
        <v>2.447552447552459E-3</v>
      </c>
      <c r="C1158" s="89">
        <v>1.6276346604215432E-2</v>
      </c>
      <c r="D1158" s="89">
        <v>-7.4019245003699387E-4</v>
      </c>
      <c r="E1158" s="89">
        <v>1.883379442434574E-2</v>
      </c>
      <c r="F1158" s="89">
        <v>3.1685814670316006E-3</v>
      </c>
    </row>
    <row r="1159" spans="1:6" x14ac:dyDescent="0.3">
      <c r="A1159" s="88">
        <v>45131</v>
      </c>
      <c r="B1159" s="89">
        <v>1.0463899546564459E-3</v>
      </c>
      <c r="C1159" s="89">
        <v>-1.1867726696623983E-2</v>
      </c>
      <c r="D1159" s="89">
        <v>8.5185185185185346E-3</v>
      </c>
      <c r="E1159" s="89">
        <v>-9.1906005221931153E-3</v>
      </c>
      <c r="F1159" s="89">
        <v>6.016330038677043E-4</v>
      </c>
    </row>
    <row r="1160" spans="1:6" x14ac:dyDescent="0.3">
      <c r="A1160" s="88">
        <v>45132</v>
      </c>
      <c r="B1160" s="89">
        <v>3.4843205574919267E-4</v>
      </c>
      <c r="C1160" s="89">
        <v>-4.1977611940298767E-3</v>
      </c>
      <c r="D1160" s="89">
        <v>-2.9379360998898953E-3</v>
      </c>
      <c r="E1160" s="89">
        <v>-2.1081479919893287E-4</v>
      </c>
      <c r="F1160" s="89">
        <v>4.8101700738704886E-3</v>
      </c>
    </row>
    <row r="1161" spans="1:6" x14ac:dyDescent="0.3">
      <c r="A1161" s="88">
        <v>45133</v>
      </c>
      <c r="B1161" s="89">
        <v>-3.4831069313827623E-3</v>
      </c>
      <c r="C1161" s="89">
        <v>-5.1522248243559721E-2</v>
      </c>
      <c r="D1161" s="89">
        <v>-1.2154696132596622E-2</v>
      </c>
      <c r="E1161" s="89">
        <v>-2.351080653663673E-2</v>
      </c>
      <c r="F1161" s="89">
        <v>-5.2573089416995131E-3</v>
      </c>
    </row>
    <row r="1162" spans="1:6" x14ac:dyDescent="0.3">
      <c r="A1162" s="88">
        <v>45134</v>
      </c>
      <c r="B1162" s="89">
        <v>1.9923103809856624E-2</v>
      </c>
      <c r="C1162" s="89">
        <v>3.7407407407407355E-2</v>
      </c>
      <c r="D1162" s="89">
        <v>2.9828486204324495E-3</v>
      </c>
      <c r="E1162" s="89">
        <v>4.4698769164327246E-2</v>
      </c>
      <c r="F1162" s="89">
        <v>1.3492029390280647E-2</v>
      </c>
    </row>
    <row r="1163" spans="1:6" x14ac:dyDescent="0.3">
      <c r="A1163" s="88">
        <v>45135</v>
      </c>
      <c r="B1163" s="89">
        <v>1.3708019191225329E-3</v>
      </c>
      <c r="C1163" s="89">
        <v>1.0710460549804724E-3</v>
      </c>
      <c r="D1163" s="89">
        <v>-1.1152416356876426E-3</v>
      </c>
      <c r="E1163" s="89">
        <v>3.9427449359239253E-2</v>
      </c>
      <c r="F1163" s="89">
        <v>-2.0350192902870998E-3</v>
      </c>
    </row>
    <row r="1164" spans="1:6" x14ac:dyDescent="0.3">
      <c r="A1164" s="88">
        <v>45138</v>
      </c>
      <c r="B1164" s="89">
        <v>-2.7378507871321789E-3</v>
      </c>
      <c r="C1164" s="89">
        <v>8.2025677603423403E-3</v>
      </c>
      <c r="D1164" s="89">
        <v>7.4432452549309911E-4</v>
      </c>
      <c r="E1164" s="89">
        <v>2.485707183693675E-3</v>
      </c>
      <c r="F1164" s="89">
        <v>1.2107566166788097E-3</v>
      </c>
    </row>
    <row r="1165" spans="1:6" x14ac:dyDescent="0.3">
      <c r="A1165" s="88">
        <v>45139</v>
      </c>
      <c r="B1165" s="89">
        <v>-5.14756348661638E-3</v>
      </c>
      <c r="C1165" s="89">
        <v>-2.2520929135715153E-2</v>
      </c>
      <c r="D1165" s="89">
        <v>-7.4377091855708172E-3</v>
      </c>
      <c r="E1165" s="89">
        <v>-1.9390032234068877E-2</v>
      </c>
      <c r="F1165" s="89">
        <v>-8.8893603479367721E-3</v>
      </c>
    </row>
    <row r="1166" spans="1:6" x14ac:dyDescent="0.3">
      <c r="A1166" s="88">
        <v>45140</v>
      </c>
      <c r="B1166" s="89">
        <v>-3.1045187995859536E-3</v>
      </c>
      <c r="C1166" s="89">
        <v>-1.8697225572979495E-2</v>
      </c>
      <c r="D1166" s="89">
        <v>-1.2738853503184707E-2</v>
      </c>
      <c r="E1166" s="89">
        <v>-1.3350864771922821E-2</v>
      </c>
      <c r="F1166" s="89">
        <v>-1.3528555527014405E-2</v>
      </c>
    </row>
    <row r="1167" spans="1:6" x14ac:dyDescent="0.3">
      <c r="A1167" s="88">
        <v>45141</v>
      </c>
      <c r="B1167" s="89">
        <v>-3.1141868512110094E-3</v>
      </c>
      <c r="C1167" s="89">
        <v>-2.8272894898585797E-3</v>
      </c>
      <c r="D1167" s="89">
        <v>-7.5901328273245859E-3</v>
      </c>
      <c r="E1167" s="89">
        <v>-1.4249103024090215E-2</v>
      </c>
      <c r="F1167" s="89">
        <v>-6.3145560281224903E-3</v>
      </c>
    </row>
    <row r="1168" spans="1:6" x14ac:dyDescent="0.3">
      <c r="A1168" s="88">
        <v>45142</v>
      </c>
      <c r="B1168" s="89">
        <v>-9.3717459215552079E-3</v>
      </c>
      <c r="C1168" s="89">
        <v>5.917159763313553E-3</v>
      </c>
      <c r="D1168" s="89">
        <v>1.1472275334608467E-3</v>
      </c>
      <c r="E1168" s="89">
        <v>1.9758735440931208E-3</v>
      </c>
      <c r="F1168" s="89">
        <v>2.9480488284234839E-3</v>
      </c>
    </row>
    <row r="1169" spans="1:6" x14ac:dyDescent="0.3">
      <c r="A1169" s="88">
        <v>45145</v>
      </c>
      <c r="B1169" s="89">
        <v>-1.226348983882275E-2</v>
      </c>
      <c r="C1169" s="89">
        <v>1.7156862745097761E-3</v>
      </c>
      <c r="D1169" s="89">
        <v>-4.2016806722688857E-3</v>
      </c>
      <c r="E1169" s="89">
        <v>-5.7083549558899493E-3</v>
      </c>
      <c r="F1169" s="89">
        <v>8.7092840968479822E-4</v>
      </c>
    </row>
    <row r="1170" spans="1:6" x14ac:dyDescent="0.3">
      <c r="A1170" s="88">
        <v>45146</v>
      </c>
      <c r="B1170" s="89">
        <v>2.4831500532105366E-3</v>
      </c>
      <c r="C1170" s="89">
        <v>-1.2478590653290839E-2</v>
      </c>
      <c r="D1170" s="89">
        <v>-2.8768699654775604E-2</v>
      </c>
      <c r="E1170" s="89">
        <v>-9.9164926931106789E-3</v>
      </c>
      <c r="F1170" s="89">
        <v>-2.3494604942568397E-3</v>
      </c>
    </row>
    <row r="1171" spans="1:6" x14ac:dyDescent="0.3">
      <c r="A1171" s="88">
        <v>45147</v>
      </c>
      <c r="B1171" s="89">
        <v>3.5385704175494581E-4</v>
      </c>
      <c r="C1171" s="89">
        <v>-2.4777006937567574E-4</v>
      </c>
      <c r="D1171" s="89">
        <v>0</v>
      </c>
      <c r="E1171" s="89">
        <v>1.2651555086979904E-3</v>
      </c>
      <c r="F1171" s="89">
        <v>4.317488006977674E-3</v>
      </c>
    </row>
    <row r="1172" spans="1:6" x14ac:dyDescent="0.3">
      <c r="A1172" s="88">
        <v>45148</v>
      </c>
      <c r="B1172" s="89">
        <v>2.0516448532012843E-2</v>
      </c>
      <c r="C1172" s="89">
        <v>3.4324659231722482E-2</v>
      </c>
      <c r="D1172" s="89">
        <v>8.688783570300113E-3</v>
      </c>
      <c r="E1172" s="89">
        <v>3.2010108455301722E-2</v>
      </c>
      <c r="F1172" s="89">
        <v>7.9247904815667944E-3</v>
      </c>
    </row>
    <row r="1173" spans="1:6" x14ac:dyDescent="0.3">
      <c r="A1173" s="88">
        <v>45149</v>
      </c>
      <c r="B1173" s="89">
        <v>-1.1438474870017368E-2</v>
      </c>
      <c r="C1173" s="89">
        <v>-1.7131903677968213E-2</v>
      </c>
      <c r="D1173" s="89">
        <v>-7.8308535630383438E-3</v>
      </c>
      <c r="E1173" s="89">
        <v>-1.8059381695745391E-2</v>
      </c>
      <c r="F1173" s="89">
        <v>-1.0899769510802839E-2</v>
      </c>
    </row>
    <row r="1174" spans="1:6" x14ac:dyDescent="0.3">
      <c r="A1174" s="88">
        <v>45152</v>
      </c>
      <c r="B1174" s="89">
        <v>1.0168302945301688E-2</v>
      </c>
      <c r="C1174" s="89">
        <v>-5.1194539249145923E-3</v>
      </c>
      <c r="D1174" s="89">
        <v>-7.1033938437253244E-3</v>
      </c>
      <c r="E1174" s="89">
        <v>1.8703241895261513E-3</v>
      </c>
      <c r="F1174" s="89">
        <v>1.502711414073214E-3</v>
      </c>
    </row>
    <row r="1175" spans="1:6" x14ac:dyDescent="0.3">
      <c r="A1175" s="88">
        <v>45154</v>
      </c>
      <c r="B1175" s="89">
        <v>4.165220409579895E-3</v>
      </c>
      <c r="C1175" s="89">
        <v>-1.6295025728988076E-2</v>
      </c>
      <c r="D1175" s="89">
        <v>-7.9491255961843914E-3</v>
      </c>
      <c r="E1175" s="89">
        <v>-6.2227753578103506E-4</v>
      </c>
      <c r="F1175" s="89">
        <v>-9.9378071587004589E-3</v>
      </c>
    </row>
    <row r="1176" spans="1:6" x14ac:dyDescent="0.3">
      <c r="A1176" s="88">
        <v>45155</v>
      </c>
      <c r="B1176" s="89">
        <v>-1.7628759073626044E-2</v>
      </c>
      <c r="C1176" s="89">
        <v>-2.2169635072860822E-2</v>
      </c>
      <c r="D1176" s="89">
        <v>-4.6073717948718748E-3</v>
      </c>
      <c r="E1176" s="89">
        <v>-2.7085927770859275E-2</v>
      </c>
      <c r="F1176" s="89">
        <v>-9.0052494014804252E-3</v>
      </c>
    </row>
    <row r="1177" spans="1:6" x14ac:dyDescent="0.3">
      <c r="A1177" s="88">
        <v>45156</v>
      </c>
      <c r="B1177" s="89">
        <v>-1.6185784658690916E-2</v>
      </c>
      <c r="C1177" s="89">
        <v>-1.0444529359317343E-2</v>
      </c>
      <c r="D1177" s="89">
        <v>-1.4288589253370917E-2</v>
      </c>
      <c r="E1177" s="89">
        <v>-6.6133333333333599E-3</v>
      </c>
      <c r="F1177" s="89">
        <v>-6.0949932400984064E-3</v>
      </c>
    </row>
    <row r="1178" spans="1:6" x14ac:dyDescent="0.3">
      <c r="A1178" s="88">
        <v>45159</v>
      </c>
      <c r="B1178" s="89">
        <v>2.2532188841201561E-2</v>
      </c>
      <c r="C1178" s="89">
        <v>9.0101686188698675E-3</v>
      </c>
      <c r="D1178" s="89">
        <v>1.0208248264598665E-3</v>
      </c>
      <c r="E1178" s="89">
        <v>6.1204767529261517E-3</v>
      </c>
      <c r="F1178" s="89">
        <v>4.9058959950055146E-4</v>
      </c>
    </row>
    <row r="1179" spans="1:6" x14ac:dyDescent="0.3">
      <c r="A1179" s="88">
        <v>45160</v>
      </c>
      <c r="B1179" s="89">
        <v>4.8968170689054347E-3</v>
      </c>
      <c r="C1179" s="89">
        <v>8.0367393800230488E-3</v>
      </c>
      <c r="D1179" s="89">
        <v>1.8356108504996188E-3</v>
      </c>
      <c r="E1179" s="89">
        <v>5.9765208110993395E-3</v>
      </c>
      <c r="F1179" s="89">
        <v>6.7757321802700563E-3</v>
      </c>
    </row>
    <row r="1180" spans="1:6" x14ac:dyDescent="0.3">
      <c r="A1180" s="88">
        <v>45161</v>
      </c>
      <c r="B1180" s="89">
        <v>-3.4806822137145588E-4</v>
      </c>
      <c r="C1180" s="89">
        <v>2.5310048089082735E-4</v>
      </c>
      <c r="D1180" s="89">
        <v>2.0358306188935499E-4</v>
      </c>
      <c r="E1180" s="89">
        <v>9.3358794822830937E-3</v>
      </c>
      <c r="F1180" s="89">
        <v>3.8742528226699139E-3</v>
      </c>
    </row>
    <row r="1181" spans="1:6" x14ac:dyDescent="0.3">
      <c r="A1181" s="88">
        <v>45162</v>
      </c>
      <c r="B1181" s="89">
        <v>-5.2228412256267731E-3</v>
      </c>
      <c r="C1181" s="89">
        <v>-8.4767206477731928E-3</v>
      </c>
      <c r="D1181" s="89">
        <v>-9.1593730917973303E-3</v>
      </c>
      <c r="E1181" s="89">
        <v>-1.2823207904141154E-2</v>
      </c>
      <c r="F1181" s="89">
        <v>-4.145991840335198E-3</v>
      </c>
    </row>
    <row r="1182" spans="1:6" x14ac:dyDescent="0.3">
      <c r="A1182" s="88">
        <v>45163</v>
      </c>
      <c r="B1182" s="89">
        <v>3.850192509625483E-3</v>
      </c>
      <c r="C1182" s="89">
        <v>2.0415975500828239E-3</v>
      </c>
      <c r="D1182" s="89">
        <v>-2.0542317173373071E-4</v>
      </c>
      <c r="E1182" s="89">
        <v>2.5553662691653045E-3</v>
      </c>
      <c r="F1182" s="89">
        <v>-3.9860929645460687E-4</v>
      </c>
    </row>
    <row r="1183" spans="1:6" x14ac:dyDescent="0.3">
      <c r="A1183" s="88">
        <v>45166</v>
      </c>
      <c r="B1183" s="89">
        <v>7.670850767085069E-3</v>
      </c>
      <c r="C1183" s="89">
        <v>1.6808862854959947E-2</v>
      </c>
      <c r="D1183" s="89">
        <v>4.3147729607561297E-3</v>
      </c>
      <c r="E1183" s="89">
        <v>1.8266779949022816E-2</v>
      </c>
      <c r="F1183" s="89">
        <v>8.9058242318173619E-3</v>
      </c>
    </row>
    <row r="1184" spans="1:6" x14ac:dyDescent="0.3">
      <c r="A1184" s="88">
        <v>45167</v>
      </c>
      <c r="B1184" s="89">
        <v>1.4186851211072771E-2</v>
      </c>
      <c r="C1184" s="89">
        <v>1.4402003757044458E-2</v>
      </c>
      <c r="D1184" s="89">
        <v>1.3093289689034381E-2</v>
      </c>
      <c r="E1184" s="89">
        <v>1.0534000834376389E-2</v>
      </c>
      <c r="F1184" s="89">
        <v>9.7055400628004631E-3</v>
      </c>
    </row>
    <row r="1185" spans="1:6" x14ac:dyDescent="0.3">
      <c r="A1185" s="88">
        <v>45168</v>
      </c>
      <c r="B1185" s="89">
        <v>3.7529853292390669E-3</v>
      </c>
      <c r="C1185" s="89">
        <v>-7.4074074074074077E-3</v>
      </c>
      <c r="D1185" s="89">
        <v>2.2213247172859336E-3</v>
      </c>
      <c r="E1185" s="89">
        <v>-3.3027144184125667E-3</v>
      </c>
      <c r="F1185" s="89">
        <v>-1.5223017202009191E-3</v>
      </c>
    </row>
    <row r="1186" spans="1:6" x14ac:dyDescent="0.3">
      <c r="A1186" s="88">
        <v>45169</v>
      </c>
      <c r="B1186" s="89">
        <v>-4.0788579197824637E-3</v>
      </c>
      <c r="C1186" s="89">
        <v>-2.7114427860696462E-2</v>
      </c>
      <c r="D1186" s="89">
        <v>-1.2089462018940614E-3</v>
      </c>
      <c r="E1186" s="89">
        <v>-1.5843429636533179E-2</v>
      </c>
      <c r="F1186" s="89">
        <v>-2.0473504236272902E-3</v>
      </c>
    </row>
    <row r="1187" spans="1:6" x14ac:dyDescent="0.3">
      <c r="A1187" s="88">
        <v>45170</v>
      </c>
      <c r="B1187" s="89">
        <v>-3.0034129692832812E-2</v>
      </c>
      <c r="C1187" s="89">
        <v>-8.1820506264383662E-3</v>
      </c>
      <c r="D1187" s="89">
        <v>-2.1585636473673599E-2</v>
      </c>
      <c r="E1187" s="89">
        <v>-7.8914141414141437E-3</v>
      </c>
      <c r="F1187" s="89">
        <v>-1.309500425587688E-4</v>
      </c>
    </row>
    <row r="1188" spans="1:6" x14ac:dyDescent="0.3">
      <c r="A1188" s="88">
        <v>45173</v>
      </c>
      <c r="B1188" s="89">
        <v>-2.4630541871920597E-3</v>
      </c>
      <c r="C1188" s="89">
        <v>-4.1247744263984689E-3</v>
      </c>
      <c r="D1188" s="89">
        <v>3.9175257731958292E-3</v>
      </c>
      <c r="E1188" s="89">
        <v>-1.8029483508325006E-3</v>
      </c>
      <c r="F1188" s="89">
        <v>-3.7107371270166963E-4</v>
      </c>
    </row>
    <row r="1189" spans="1:6" x14ac:dyDescent="0.3">
      <c r="A1189" s="88">
        <v>45174</v>
      </c>
      <c r="B1189" s="89">
        <v>5.9964726631391851E-3</v>
      </c>
      <c r="C1189" s="89">
        <v>-1.7473466217965312E-2</v>
      </c>
      <c r="D1189" s="89">
        <v>6.5721914150749699E-3</v>
      </c>
      <c r="E1189" s="89">
        <v>-7.5435614109647942E-3</v>
      </c>
      <c r="F1189" s="89">
        <v>-2.3146126299240159E-3</v>
      </c>
    </row>
    <row r="1190" spans="1:6" x14ac:dyDescent="0.3">
      <c r="A1190" s="88">
        <v>45175</v>
      </c>
      <c r="B1190" s="89">
        <v>-1.5427769985974726E-2</v>
      </c>
      <c r="C1190" s="89">
        <v>-3.6358846001844317E-2</v>
      </c>
      <c r="D1190" s="89">
        <v>-3.0605998775759761E-3</v>
      </c>
      <c r="E1190" s="89">
        <v>-1.862755593619525E-2</v>
      </c>
      <c r="F1190" s="89">
        <v>-5.6905230903916961E-3</v>
      </c>
    </row>
    <row r="1191" spans="1:6" x14ac:dyDescent="0.3">
      <c r="A1191" s="88">
        <v>45176</v>
      </c>
      <c r="B1191" s="89">
        <v>-7.1225071225071712E-3</v>
      </c>
      <c r="C1191" s="89">
        <v>-1.011619958988377E-2</v>
      </c>
      <c r="D1191" s="89">
        <v>-1.0437986082685183E-2</v>
      </c>
      <c r="E1191" s="89">
        <v>5.4543471146506484E-4</v>
      </c>
      <c r="F1191" s="89">
        <v>-1.386748844375953E-3</v>
      </c>
    </row>
    <row r="1192" spans="1:6" x14ac:dyDescent="0.3">
      <c r="A1192" s="88">
        <v>45177</v>
      </c>
      <c r="B1192" s="89">
        <v>1.7934002869439691E-3</v>
      </c>
      <c r="C1192" s="89">
        <v>2.1958293053445623E-2</v>
      </c>
      <c r="D1192" s="89">
        <v>-5.5842812823165069E-3</v>
      </c>
      <c r="E1192" s="89">
        <v>8.1770606192761441E-3</v>
      </c>
      <c r="F1192" s="89">
        <v>2.1822029228293891E-3</v>
      </c>
    </row>
    <row r="1193" spans="1:6" x14ac:dyDescent="0.3">
      <c r="A1193" s="88">
        <v>45180</v>
      </c>
      <c r="B1193" s="89">
        <v>3.9384174722518761E-3</v>
      </c>
      <c r="C1193" s="89">
        <v>2.9729729729730345E-3</v>
      </c>
      <c r="D1193" s="89">
        <v>7.9034941763727658E-3</v>
      </c>
      <c r="E1193" s="89">
        <v>3.3524386287444585E-3</v>
      </c>
      <c r="F1193" s="89">
        <v>3.4091408964939834E-3</v>
      </c>
    </row>
    <row r="1194" spans="1:6" x14ac:dyDescent="0.3">
      <c r="A1194" s="88">
        <v>45181</v>
      </c>
      <c r="B1194" s="89">
        <v>-3.9229671897288432E-3</v>
      </c>
      <c r="C1194" s="89">
        <v>-1.0509296685529598E-2</v>
      </c>
      <c r="D1194" s="89">
        <v>9.0796533223276455E-3</v>
      </c>
      <c r="E1194" s="89">
        <v>-1.0454839405044103E-2</v>
      </c>
      <c r="F1194" s="89">
        <v>-1.7754981258630944E-3</v>
      </c>
    </row>
    <row r="1195" spans="1:6" x14ac:dyDescent="0.3">
      <c r="A1195" s="88">
        <v>45182</v>
      </c>
      <c r="B1195" s="89">
        <v>-3.9384174722520982E-3</v>
      </c>
      <c r="C1195" s="89">
        <v>-6.5359477124182393E-3</v>
      </c>
      <c r="D1195" s="89">
        <v>-1.0224948875255044E-3</v>
      </c>
      <c r="E1195" s="89">
        <v>0</v>
      </c>
      <c r="F1195" s="89">
        <v>-3.2059727711901179E-3</v>
      </c>
    </row>
    <row r="1196" spans="1:6" x14ac:dyDescent="0.3">
      <c r="A1196" s="88">
        <v>45183</v>
      </c>
      <c r="B1196" s="89">
        <v>1.3659237958303372E-2</v>
      </c>
      <c r="C1196" s="89">
        <v>1.7817982456140351E-2</v>
      </c>
      <c r="D1196" s="89">
        <v>-6.5506653019447346E-3</v>
      </c>
      <c r="E1196" s="89">
        <v>2.1675198780089389E-2</v>
      </c>
      <c r="F1196" s="89">
        <v>1.5244305414812566E-2</v>
      </c>
    </row>
    <row r="1197" spans="1:6" x14ac:dyDescent="0.3">
      <c r="A1197" s="88">
        <v>45184</v>
      </c>
      <c r="B1197" s="89">
        <v>7.0921985815601829E-3</v>
      </c>
      <c r="C1197" s="89">
        <v>2.5047131699434448E-2</v>
      </c>
      <c r="D1197" s="89">
        <v>9.8907892025550566E-3</v>
      </c>
      <c r="E1197" s="89">
        <v>1.4712153518123605E-2</v>
      </c>
      <c r="F1197" s="89">
        <v>2.321746300394899E-3</v>
      </c>
    </row>
    <row r="1198" spans="1:6" x14ac:dyDescent="0.3">
      <c r="A1198" s="88">
        <v>45187</v>
      </c>
      <c r="B1198" s="89">
        <v>-1.4788732394366177E-2</v>
      </c>
      <c r="C1198" s="89">
        <v>-2.4566473988439363E-2</v>
      </c>
      <c r="D1198" s="89">
        <v>-2.5913078963476763E-2</v>
      </c>
      <c r="E1198" s="89">
        <v>-1.5339357007774668E-2</v>
      </c>
      <c r="F1198" s="89">
        <v>-1.1278765180871515E-2</v>
      </c>
    </row>
    <row r="1199" spans="1:6" x14ac:dyDescent="0.3">
      <c r="A1199" s="88">
        <v>45188</v>
      </c>
      <c r="B1199" s="89">
        <v>6.0757684060042116E-3</v>
      </c>
      <c r="C1199" s="89">
        <v>-7.6767676767677383E-3</v>
      </c>
      <c r="D1199" s="89">
        <v>8.5881860075407747E-3</v>
      </c>
      <c r="E1199" s="89">
        <v>-1.5364916773367598E-2</v>
      </c>
      <c r="F1199" s="89">
        <v>-4.3790506218261836E-4</v>
      </c>
    </row>
    <row r="1200" spans="1:6" x14ac:dyDescent="0.3">
      <c r="A1200" s="88">
        <v>45189</v>
      </c>
      <c r="B1200" s="89">
        <v>2.0248667850799151E-2</v>
      </c>
      <c r="C1200" s="89">
        <v>-1.3572204125937711E-4</v>
      </c>
      <c r="D1200" s="89">
        <v>2.7829698857736312E-2</v>
      </c>
      <c r="E1200" s="89">
        <v>1.668833983528395E-2</v>
      </c>
      <c r="F1200" s="89">
        <v>9.0686059756419062E-3</v>
      </c>
    </row>
    <row r="1201" spans="1:6" x14ac:dyDescent="0.3">
      <c r="A1201" s="88">
        <v>45190</v>
      </c>
      <c r="B1201" s="89">
        <v>-4.6657381615598847E-2</v>
      </c>
      <c r="C1201" s="89">
        <v>-1.0044794353196811E-2</v>
      </c>
      <c r="D1201" s="89">
        <v>-1.0709234188725018E-2</v>
      </c>
      <c r="E1201" s="89">
        <v>-5.8516307823491931E-2</v>
      </c>
      <c r="F1201" s="89">
        <v>-1.3003082533755934E-2</v>
      </c>
    </row>
    <row r="1202" spans="1:6" x14ac:dyDescent="0.3">
      <c r="A1202" s="88">
        <v>45191</v>
      </c>
      <c r="B1202" s="89">
        <v>-2.9218407596786067E-3</v>
      </c>
      <c r="C1202" s="89">
        <v>4.1135335252982311E-3</v>
      </c>
      <c r="D1202" s="89">
        <v>8.1699346405227015E-4</v>
      </c>
      <c r="E1202" s="89">
        <v>1.4943960149439661E-2</v>
      </c>
      <c r="F1202" s="89">
        <v>-3.1011502848220136E-3</v>
      </c>
    </row>
    <row r="1203" spans="1:6" x14ac:dyDescent="0.3">
      <c r="A1203" s="88">
        <v>45194</v>
      </c>
      <c r="B1203" s="89">
        <v>-1.098901098901095E-3</v>
      </c>
      <c r="C1203" s="89">
        <v>-2.5945650689608087E-2</v>
      </c>
      <c r="D1203" s="89">
        <v>-8.1632653061224202E-3</v>
      </c>
      <c r="E1203" s="89">
        <v>-3.3575013943112131E-2</v>
      </c>
      <c r="F1203" s="89">
        <v>-6.2215946697259704E-3</v>
      </c>
    </row>
    <row r="1204" spans="1:6" x14ac:dyDescent="0.3">
      <c r="A1204" s="88">
        <v>45195</v>
      </c>
      <c r="B1204" s="89">
        <v>-5.8672533920057779E-3</v>
      </c>
      <c r="C1204" s="89">
        <v>-1.4439927099397105E-2</v>
      </c>
      <c r="D1204" s="89">
        <v>-3.4979423868312813E-2</v>
      </c>
      <c r="E1204" s="89">
        <v>-1.4889196675900274E-2</v>
      </c>
      <c r="F1204" s="89">
        <v>-6.0829411242341027E-3</v>
      </c>
    </row>
    <row r="1205" spans="1:6" x14ac:dyDescent="0.3">
      <c r="A1205" s="88">
        <v>45196</v>
      </c>
      <c r="B1205" s="89">
        <v>5.9018812246403041E-3</v>
      </c>
      <c r="C1205" s="89">
        <v>-6.1166429587481575E-3</v>
      </c>
      <c r="D1205" s="89">
        <v>-4.2643923240937255E-3</v>
      </c>
      <c r="E1205" s="89">
        <v>-6.0925600468658692E-3</v>
      </c>
      <c r="F1205" s="89">
        <v>-1.764574491847138E-3</v>
      </c>
    </row>
    <row r="1206" spans="1:6" x14ac:dyDescent="0.3">
      <c r="A1206" s="88">
        <v>45197</v>
      </c>
      <c r="B1206" s="89">
        <v>2.0535386872020611E-2</v>
      </c>
      <c r="C1206" s="89">
        <v>1.0447974810362035E-2</v>
      </c>
      <c r="D1206" s="89">
        <v>-1.0492505353319101E-2</v>
      </c>
      <c r="E1206" s="89">
        <v>1.3674407638807118E-2</v>
      </c>
      <c r="F1206" s="89">
        <v>3.5577633080485444E-3</v>
      </c>
    </row>
    <row r="1207" spans="1:6" x14ac:dyDescent="0.3">
      <c r="A1207" s="88">
        <v>45198</v>
      </c>
      <c r="B1207" s="89">
        <v>5.030542579949504E-3</v>
      </c>
      <c r="C1207" s="89">
        <v>1.4730878186968806E-2</v>
      </c>
      <c r="D1207" s="89">
        <v>9.5217485392771629E-3</v>
      </c>
      <c r="E1207" s="89">
        <v>5.8146296080938686E-3</v>
      </c>
      <c r="F1207" s="89">
        <v>3.8350055741360697E-3</v>
      </c>
    </row>
    <row r="1208" spans="1:6" x14ac:dyDescent="0.3">
      <c r="A1208" s="88">
        <v>45201</v>
      </c>
      <c r="B1208" s="89">
        <v>1.1083303539506595E-2</v>
      </c>
      <c r="C1208" s="89">
        <v>-2.0938023450586267E-3</v>
      </c>
      <c r="D1208" s="89">
        <v>0</v>
      </c>
      <c r="E1208" s="89">
        <v>-2.312406058503913E-3</v>
      </c>
      <c r="F1208" s="89">
        <v>-1.0283861223402009E-2</v>
      </c>
    </row>
    <row r="1209" spans="1:6" x14ac:dyDescent="0.3">
      <c r="A1209" s="88">
        <v>45202</v>
      </c>
      <c r="B1209" s="89">
        <v>-5.657708628005742E-3</v>
      </c>
      <c r="C1209" s="89">
        <v>-1.3428451531682786E-2</v>
      </c>
      <c r="D1209" s="89">
        <v>-1.0289389067524048E-2</v>
      </c>
      <c r="E1209" s="89">
        <v>-1.170471665314643E-2</v>
      </c>
      <c r="F1209" s="89">
        <v>-1.0974213963509026E-2</v>
      </c>
    </row>
    <row r="1210" spans="1:6" x14ac:dyDescent="0.3">
      <c r="A1210" s="88">
        <v>45203</v>
      </c>
      <c r="B1210" s="89">
        <v>7.1123755334281391E-3</v>
      </c>
      <c r="C1210" s="89">
        <v>1.0208421948107253E-2</v>
      </c>
      <c r="D1210" s="89">
        <v>-2.1659085986582447E-4</v>
      </c>
      <c r="E1210" s="89">
        <v>1.4892120075046922E-2</v>
      </c>
      <c r="F1210" s="89">
        <v>-1.4068527342863729E-3</v>
      </c>
    </row>
    <row r="1211" spans="1:6" x14ac:dyDescent="0.3">
      <c r="A1211" s="88">
        <v>45204</v>
      </c>
      <c r="B1211" s="89">
        <v>-1.4124293785310327E-3</v>
      </c>
      <c r="C1211" s="89">
        <v>1.1368421052631611E-2</v>
      </c>
      <c r="D1211" s="89">
        <v>-4.1161178509531576E-3</v>
      </c>
      <c r="E1211" s="89">
        <v>4.6216060080883636E-4</v>
      </c>
      <c r="F1211" s="89">
        <v>2.7949463733866983E-3</v>
      </c>
    </row>
    <row r="1212" spans="1:6" x14ac:dyDescent="0.3">
      <c r="A1212" s="88">
        <v>45205</v>
      </c>
      <c r="B1212" s="89">
        <v>1.2022630834511938E-2</v>
      </c>
      <c r="C1212" s="89">
        <v>1.2628365251179604E-2</v>
      </c>
      <c r="D1212" s="89">
        <v>2.3928649118990521E-3</v>
      </c>
      <c r="E1212" s="89">
        <v>1.4204873541979524E-2</v>
      </c>
      <c r="F1212" s="89">
        <v>8.2028506038839006E-3</v>
      </c>
    </row>
    <row r="1213" spans="1:6" x14ac:dyDescent="0.3">
      <c r="A1213" s="88">
        <v>45208</v>
      </c>
      <c r="B1213" s="89">
        <v>-1.1180992313067795E-2</v>
      </c>
      <c r="C1213" s="89">
        <v>-2.603809784843086E-2</v>
      </c>
      <c r="D1213" s="89">
        <v>-7.1614583333332966E-3</v>
      </c>
      <c r="E1213" s="89">
        <v>-1.6283306763835159E-2</v>
      </c>
      <c r="F1213" s="89">
        <v>-2.5622007956307429E-3</v>
      </c>
    </row>
    <row r="1214" spans="1:6" x14ac:dyDescent="0.3">
      <c r="A1214" s="88">
        <v>45209</v>
      </c>
      <c r="B1214" s="89">
        <v>2.9328621908127239E-2</v>
      </c>
      <c r="C1214" s="89">
        <v>3.2081046855213104E-2</v>
      </c>
      <c r="D1214" s="89">
        <v>1.8142076502732203E-2</v>
      </c>
      <c r="E1214" s="89">
        <v>2.8822780414399896E-2</v>
      </c>
      <c r="F1214" s="89">
        <v>1.9581333513598767E-2</v>
      </c>
    </row>
    <row r="1215" spans="1:6" x14ac:dyDescent="0.3">
      <c r="A1215" s="88">
        <v>45210</v>
      </c>
      <c r="B1215" s="89">
        <v>1.029866117404854E-3</v>
      </c>
      <c r="C1215" s="89">
        <v>-6.4621676891615507E-2</v>
      </c>
      <c r="D1215" s="89">
        <v>1.2451696006869866E-2</v>
      </c>
      <c r="E1215" s="89">
        <v>-1.4963996399639967E-2</v>
      </c>
      <c r="F1215" s="89">
        <v>1.5028288543140179E-3</v>
      </c>
    </row>
    <row r="1216" spans="1:6" x14ac:dyDescent="0.3">
      <c r="A1216" s="88">
        <v>45211</v>
      </c>
      <c r="B1216" s="89">
        <v>1.1659807956104107E-2</v>
      </c>
      <c r="C1216" s="89">
        <v>-1.6178399650196795E-2</v>
      </c>
      <c r="D1216" s="89">
        <v>-1.2722646310431547E-3</v>
      </c>
      <c r="E1216" s="89">
        <v>-1.439177612792697E-2</v>
      </c>
      <c r="F1216" s="89">
        <v>1.0371612675434071E-3</v>
      </c>
    </row>
    <row r="1217" spans="1:6" x14ac:dyDescent="0.3">
      <c r="A1217" s="88">
        <v>45212</v>
      </c>
      <c r="B1217" s="89">
        <v>7.4576271186439502E-3</v>
      </c>
      <c r="C1217" s="89">
        <v>-2.1333333333333298E-2</v>
      </c>
      <c r="D1217" s="89">
        <v>-1.2101910828025484E-2</v>
      </c>
      <c r="E1217" s="89">
        <v>-1.1588828369451853E-2</v>
      </c>
      <c r="F1217" s="89">
        <v>-9.8097568502964715E-3</v>
      </c>
    </row>
    <row r="1218" spans="1:6" x14ac:dyDescent="0.3">
      <c r="A1218" s="88">
        <v>45215</v>
      </c>
      <c r="B1218" s="89">
        <v>4.0376850605652326E-3</v>
      </c>
      <c r="C1218" s="89">
        <v>9.8395398122918549E-3</v>
      </c>
      <c r="D1218" s="89">
        <v>6.8772834730281597E-3</v>
      </c>
      <c r="E1218" s="89">
        <v>-1.1724703951224713E-3</v>
      </c>
      <c r="F1218" s="89">
        <v>2.2708045772295779E-3</v>
      </c>
    </row>
    <row r="1219" spans="1:6" x14ac:dyDescent="0.3">
      <c r="A1219" s="88">
        <v>45216</v>
      </c>
      <c r="B1219" s="89">
        <v>-1.6085790884718398E-2</v>
      </c>
      <c r="C1219" s="89">
        <v>1.9487333233397608E-3</v>
      </c>
      <c r="D1219" s="89">
        <v>-4.2689434364995265E-3</v>
      </c>
      <c r="E1219" s="89">
        <v>-8.6864655475994423E-3</v>
      </c>
      <c r="F1219" s="89">
        <v>-9.7734340293202508E-4</v>
      </c>
    </row>
    <row r="1220" spans="1:6" x14ac:dyDescent="0.3">
      <c r="A1220" s="88">
        <v>45217</v>
      </c>
      <c r="B1220" s="89">
        <v>-1.6689373297002819E-2</v>
      </c>
      <c r="C1220" s="89">
        <v>-1.047277079592956E-3</v>
      </c>
      <c r="D1220" s="89">
        <v>-5.7877813504822297E-3</v>
      </c>
      <c r="E1220" s="89">
        <v>-1.7761989342806039E-3</v>
      </c>
      <c r="F1220" s="89">
        <v>-1.0538954108858078E-2</v>
      </c>
    </row>
    <row r="1221" spans="1:6" x14ac:dyDescent="0.3">
      <c r="A1221" s="88">
        <v>45218</v>
      </c>
      <c r="B1221" s="89">
        <v>-1.2469691721510134E-2</v>
      </c>
      <c r="C1221" s="89">
        <v>4.3432679347011789E-3</v>
      </c>
      <c r="D1221" s="89">
        <v>-1.228978007761967E-2</v>
      </c>
      <c r="E1221" s="89">
        <v>-3.558718861209953E-3</v>
      </c>
      <c r="F1221" s="89">
        <v>-1.1887106197474189E-2</v>
      </c>
    </row>
    <row r="1222" spans="1:6" x14ac:dyDescent="0.3">
      <c r="A1222" s="88">
        <v>45219</v>
      </c>
      <c r="B1222" s="89">
        <v>-2.4552788495266764E-3</v>
      </c>
      <c r="C1222" s="89">
        <v>-9.8419325976737589E-3</v>
      </c>
      <c r="D1222" s="89">
        <v>-2.6413446845666901E-2</v>
      </c>
      <c r="E1222" s="89">
        <v>-1.5357142857142847E-2</v>
      </c>
      <c r="F1222" s="89">
        <v>-1.3644736542878583E-2</v>
      </c>
    </row>
    <row r="1223" spans="1:6" x14ac:dyDescent="0.3">
      <c r="A1223" s="88">
        <v>45222</v>
      </c>
      <c r="B1223" s="89">
        <v>5.9774964838257283E-3</v>
      </c>
      <c r="C1223" s="89">
        <v>8.1325301204818942E-3</v>
      </c>
      <c r="D1223" s="89">
        <v>-1.8385650224215254E-2</v>
      </c>
      <c r="E1223" s="89">
        <v>1.6322089227421177E-2</v>
      </c>
      <c r="F1223" s="89">
        <v>-1.2680699974638862E-3</v>
      </c>
    </row>
    <row r="1224" spans="1:6" x14ac:dyDescent="0.3">
      <c r="A1224" s="88">
        <v>45223</v>
      </c>
      <c r="B1224" s="89">
        <v>-4.1943376441805347E-3</v>
      </c>
      <c r="C1224" s="89">
        <v>1.7328951299671384E-2</v>
      </c>
      <c r="D1224" s="89">
        <v>-1.0050251256281355E-2</v>
      </c>
      <c r="E1224" s="89">
        <v>2.7837259100642386E-2</v>
      </c>
      <c r="F1224" s="89">
        <v>4.4092525047323703E-3</v>
      </c>
    </row>
    <row r="1225" spans="1:6" x14ac:dyDescent="0.3">
      <c r="A1225" s="88">
        <v>45224</v>
      </c>
      <c r="B1225" s="89">
        <v>-1.4040014040013205E-3</v>
      </c>
      <c r="C1225" s="89">
        <v>-2.7900146842877787E-3</v>
      </c>
      <c r="D1225" s="89">
        <v>-3.461005999077196E-3</v>
      </c>
      <c r="E1225" s="89">
        <v>2.8009259259259345E-2</v>
      </c>
      <c r="F1225" s="89">
        <v>4.1370750879130024E-4</v>
      </c>
    </row>
    <row r="1226" spans="1:6" x14ac:dyDescent="0.3">
      <c r="A1226" s="88">
        <v>45225</v>
      </c>
      <c r="B1226" s="89">
        <v>-5.2724077328646368E-3</v>
      </c>
      <c r="C1226" s="89">
        <v>-1.5756147842733097E-2</v>
      </c>
      <c r="D1226" s="89">
        <v>-1.134521880064818E-2</v>
      </c>
      <c r="E1226" s="89">
        <v>-2.1166403963071456E-2</v>
      </c>
      <c r="F1226" s="89">
        <v>-4.7556688951685003E-3</v>
      </c>
    </row>
    <row r="1227" spans="1:6" x14ac:dyDescent="0.3">
      <c r="A1227" s="88">
        <v>45226</v>
      </c>
      <c r="B1227" s="89">
        <v>-1.4134275618373771E-3</v>
      </c>
      <c r="C1227" s="89">
        <v>-1.0472770795930581E-2</v>
      </c>
      <c r="D1227" s="89">
        <v>-1.0304449648712057E-2</v>
      </c>
      <c r="E1227" s="89">
        <v>5.7510927076145357E-3</v>
      </c>
      <c r="F1227" s="89">
        <v>-8.3564173591874538E-3</v>
      </c>
    </row>
    <row r="1228" spans="1:6" x14ac:dyDescent="0.3">
      <c r="A1228" s="88">
        <v>45229</v>
      </c>
      <c r="B1228" s="89">
        <v>-2.8308563340411208E-3</v>
      </c>
      <c r="C1228" s="89">
        <v>1.4514665860296375E-2</v>
      </c>
      <c r="D1228" s="89">
        <v>-7.3355418835777371E-3</v>
      </c>
      <c r="E1228" s="89">
        <v>2.058554437328608E-3</v>
      </c>
      <c r="F1228" s="89">
        <v>3.5848968760184845E-3</v>
      </c>
    </row>
    <row r="1229" spans="1:6" x14ac:dyDescent="0.3">
      <c r="A1229" s="88">
        <v>45230</v>
      </c>
      <c r="B1229" s="89">
        <v>1.3129879347054674E-2</v>
      </c>
      <c r="C1229" s="89">
        <v>5.2160953800298067E-3</v>
      </c>
      <c r="D1229" s="89">
        <v>4.7675804529200413E-3</v>
      </c>
      <c r="E1229" s="89">
        <v>4.1086509929237902E-3</v>
      </c>
      <c r="F1229" s="89">
        <v>5.89163110038973E-3</v>
      </c>
    </row>
    <row r="1230" spans="1:6" x14ac:dyDescent="0.3">
      <c r="A1230" s="88">
        <v>45231</v>
      </c>
      <c r="B1230" s="89">
        <v>5.9544658493870806E-3</v>
      </c>
      <c r="C1230" s="89">
        <v>1.1860637509265449E-3</v>
      </c>
      <c r="D1230" s="89">
        <v>9.2526690391459207E-3</v>
      </c>
      <c r="E1230" s="89">
        <v>8.0700159127073956E-3</v>
      </c>
      <c r="F1230" s="89">
        <v>6.7103260618917304E-3</v>
      </c>
    </row>
    <row r="1231" spans="1:6" x14ac:dyDescent="0.3">
      <c r="A1231" s="88">
        <v>45232</v>
      </c>
      <c r="B1231" s="89">
        <v>5.6058495821727172E-2</v>
      </c>
      <c r="C1231" s="89">
        <v>3.8205242114615831E-2</v>
      </c>
      <c r="D1231" s="89">
        <v>2.5858015984955369E-2</v>
      </c>
      <c r="E1231" s="89">
        <v>2.5594768294058046E-2</v>
      </c>
      <c r="F1231" s="89">
        <v>1.5805025540005117E-2</v>
      </c>
    </row>
    <row r="1232" spans="1:6" x14ac:dyDescent="0.3">
      <c r="A1232" s="88">
        <v>45233</v>
      </c>
      <c r="B1232" s="89">
        <v>1.7804154302670572E-2</v>
      </c>
      <c r="C1232" s="89">
        <v>2.4247610897160628E-3</v>
      </c>
      <c r="D1232" s="89">
        <v>2.5664527956003609E-2</v>
      </c>
      <c r="E1232" s="89">
        <v>-2.528583992963962E-3</v>
      </c>
      <c r="F1232" s="89">
        <v>1.7363068527746675E-3</v>
      </c>
    </row>
    <row r="1233" spans="1:6" x14ac:dyDescent="0.3">
      <c r="A1233" s="88">
        <v>45236</v>
      </c>
      <c r="B1233" s="89">
        <v>1.0366051182377767E-2</v>
      </c>
      <c r="C1233" s="89">
        <v>-7.9681274900397121E-3</v>
      </c>
      <c r="D1233" s="89">
        <v>-1.1170688114387213E-3</v>
      </c>
      <c r="E1233" s="89">
        <v>-1.2123884051580269E-3</v>
      </c>
      <c r="F1233" s="89">
        <v>-1.6207455429498182E-3</v>
      </c>
    </row>
    <row r="1234" spans="1:6" x14ac:dyDescent="0.3">
      <c r="A1234" s="88">
        <v>45237</v>
      </c>
      <c r="B1234" s="89">
        <v>-3.206155819172829E-3</v>
      </c>
      <c r="C1234" s="89">
        <v>4.3029259896723251E-4</v>
      </c>
      <c r="D1234" s="89">
        <v>-1.230149854618663E-2</v>
      </c>
      <c r="E1234" s="89">
        <v>1.213860075038431E-3</v>
      </c>
      <c r="F1234" s="89">
        <v>-1.6008297258296798E-3</v>
      </c>
    </row>
    <row r="1235" spans="1:6" x14ac:dyDescent="0.3">
      <c r="A1235" s="88">
        <v>45238</v>
      </c>
      <c r="B1235" s="89">
        <v>1.0935992280476148E-2</v>
      </c>
      <c r="C1235" s="89">
        <v>8.6021505376344086E-3</v>
      </c>
      <c r="D1235" s="89">
        <v>4.3025362318841673E-3</v>
      </c>
      <c r="E1235" s="89">
        <v>2.0059517248980585E-2</v>
      </c>
      <c r="F1235" s="89">
        <v>2.8454641945755308E-3</v>
      </c>
    </row>
    <row r="1236" spans="1:6" x14ac:dyDescent="0.3">
      <c r="A1236" s="88">
        <v>45239</v>
      </c>
      <c r="B1236" s="89">
        <v>5.4088450524976128E-3</v>
      </c>
      <c r="C1236" s="89">
        <v>1.5493958777540834E-2</v>
      </c>
      <c r="D1236" s="89">
        <v>2.0293122886132198E-3</v>
      </c>
      <c r="E1236" s="89">
        <v>1.2749864937871447E-2</v>
      </c>
      <c r="F1236" s="89">
        <v>8.3995766433220403E-3</v>
      </c>
    </row>
    <row r="1237" spans="1:6" x14ac:dyDescent="0.3">
      <c r="A1237" s="88">
        <v>45240</v>
      </c>
      <c r="B1237" s="89">
        <v>-4.1139240506329333E-3</v>
      </c>
      <c r="C1237" s="89">
        <v>-3.8213885778275412E-2</v>
      </c>
      <c r="D1237" s="89">
        <v>-1.4851485148514776E-2</v>
      </c>
      <c r="E1237" s="89">
        <v>-1.5576656353355256E-2</v>
      </c>
      <c r="F1237" s="89">
        <v>-1.0026797677534633E-2</v>
      </c>
    </row>
    <row r="1238" spans="1:6" x14ac:dyDescent="0.3">
      <c r="A1238" s="88">
        <v>45243</v>
      </c>
      <c r="B1238" s="89">
        <v>2.0019065776930356E-2</v>
      </c>
      <c r="C1238" s="89">
        <v>2.0375491194876689E-3</v>
      </c>
      <c r="D1238" s="89">
        <v>7.9945180447693331E-3</v>
      </c>
      <c r="E1238" s="89">
        <v>6.8277880134388624E-3</v>
      </c>
      <c r="F1238" s="89">
        <v>7.4665583902912237E-3</v>
      </c>
    </row>
    <row r="1239" spans="1:6" x14ac:dyDescent="0.3">
      <c r="A1239" s="88">
        <v>45244</v>
      </c>
      <c r="B1239" s="89">
        <v>9.3457943925232545E-3</v>
      </c>
      <c r="C1239" s="89">
        <v>2.6724763979665906E-2</v>
      </c>
      <c r="D1239" s="89">
        <v>3.5123498753682238E-2</v>
      </c>
      <c r="E1239" s="89">
        <v>2.8202368137782541E-2</v>
      </c>
      <c r="F1239" s="89">
        <v>1.3389458600152296E-2</v>
      </c>
    </row>
    <row r="1240" spans="1:6" x14ac:dyDescent="0.3">
      <c r="A1240" s="88">
        <v>45245</v>
      </c>
      <c r="B1240" s="89">
        <v>4.3209876543208736E-3</v>
      </c>
      <c r="C1240" s="89">
        <v>1.7116989673221138E-2</v>
      </c>
      <c r="D1240" s="89">
        <v>2.2329246935201469E-2</v>
      </c>
      <c r="E1240" s="89">
        <v>1.0783082077051809E-2</v>
      </c>
      <c r="F1240" s="89">
        <v>4.2421564295182478E-3</v>
      </c>
    </row>
    <row r="1241" spans="1:6" x14ac:dyDescent="0.3">
      <c r="A1241" s="88">
        <v>45246</v>
      </c>
      <c r="B1241" s="89">
        <v>-3.0731407498452157E-4</v>
      </c>
      <c r="C1241" s="89">
        <v>-1.7941585535465893E-2</v>
      </c>
      <c r="D1241" s="89">
        <v>-1.627408993576028E-2</v>
      </c>
      <c r="E1241" s="89">
        <v>-4.1429311237700661E-3</v>
      </c>
      <c r="F1241" s="89">
        <v>-7.1504004224236563E-3</v>
      </c>
    </row>
    <row r="1242" spans="1:6" x14ac:dyDescent="0.3">
      <c r="A1242" s="88">
        <v>45247</v>
      </c>
      <c r="B1242" s="89">
        <v>1.321856747617578E-2</v>
      </c>
      <c r="C1242" s="89">
        <v>7.7892649766322045E-3</v>
      </c>
      <c r="D1242" s="89">
        <v>4.5711797997388089E-3</v>
      </c>
      <c r="E1242" s="89">
        <v>8.3203328133119037E-4</v>
      </c>
      <c r="F1242" s="89">
        <v>1.0082655616371599E-2</v>
      </c>
    </row>
    <row r="1243" spans="1:6" x14ac:dyDescent="0.3">
      <c r="A1243" s="88">
        <v>45250</v>
      </c>
      <c r="B1243" s="89">
        <v>7.2815533980581382E-3</v>
      </c>
      <c r="C1243" s="89">
        <v>8.5722315907813696E-3</v>
      </c>
      <c r="D1243" s="89">
        <v>1.1917659804983841E-2</v>
      </c>
      <c r="E1243" s="89">
        <v>8.8330042606254988E-3</v>
      </c>
      <c r="F1243" s="89">
        <v>9.6529331753761956E-4</v>
      </c>
    </row>
    <row r="1244" spans="1:6" x14ac:dyDescent="0.3">
      <c r="A1244" s="88">
        <v>45251</v>
      </c>
      <c r="B1244" s="89">
        <v>-5.7228915662650426E-3</v>
      </c>
      <c r="C1244" s="89">
        <v>-1.8949421763968261E-2</v>
      </c>
      <c r="D1244" s="89">
        <v>-1.7130620985010798E-2</v>
      </c>
      <c r="E1244" s="89">
        <v>4.429336629584002E-3</v>
      </c>
      <c r="F1244" s="89">
        <v>-8.9861044141491297E-4</v>
      </c>
    </row>
    <row r="1245" spans="1:6" x14ac:dyDescent="0.3">
      <c r="A1245" s="88">
        <v>45252</v>
      </c>
      <c r="B1245" s="89">
        <v>1.5752802181157266E-2</v>
      </c>
      <c r="C1245" s="89">
        <v>1.164607300099408E-2</v>
      </c>
      <c r="D1245" s="89">
        <v>-7.407407407407327E-3</v>
      </c>
      <c r="E1245" s="89">
        <v>1.2203876525484603E-2</v>
      </c>
      <c r="F1245" s="89">
        <v>3.0492486563562277E-3</v>
      </c>
    </row>
    <row r="1246" spans="1:6" x14ac:dyDescent="0.3">
      <c r="A1246" s="88">
        <v>45253</v>
      </c>
      <c r="B1246" s="89">
        <v>-9.5436922159259918E-3</v>
      </c>
      <c r="C1246" s="89">
        <v>-9.8273199494585415E-4</v>
      </c>
      <c r="D1246" s="89">
        <v>-9.6575943810361022E-3</v>
      </c>
      <c r="E1246" s="89">
        <v>-7.1935157041540521E-3</v>
      </c>
      <c r="F1246" s="89">
        <v>2.690053363660262E-3</v>
      </c>
    </row>
    <row r="1247" spans="1:6" x14ac:dyDescent="0.3">
      <c r="A1247" s="88">
        <v>45254</v>
      </c>
      <c r="B1247" s="89">
        <v>1.1743450767840891E-2</v>
      </c>
      <c r="C1247" s="89">
        <v>-6.6048341765037174E-3</v>
      </c>
      <c r="D1247" s="89">
        <v>-3.5460992907800663E-3</v>
      </c>
      <c r="E1247" s="89">
        <v>-4.3882028778445825E-3</v>
      </c>
      <c r="F1247" s="89">
        <v>3.2935633738303289E-3</v>
      </c>
    </row>
    <row r="1248" spans="1:6" x14ac:dyDescent="0.3">
      <c r="A1248" s="88">
        <v>45257</v>
      </c>
      <c r="B1248" s="89">
        <v>3.2738095238096232E-3</v>
      </c>
      <c r="C1248" s="89">
        <v>-1.3580421558919257E-2</v>
      </c>
      <c r="D1248" s="89">
        <v>-6.4501779359430415E-3</v>
      </c>
      <c r="E1248" s="89">
        <v>-1.0250102501030423E-4</v>
      </c>
      <c r="F1248" s="89">
        <v>-3.4131918779077204E-3</v>
      </c>
    </row>
    <row r="1249" spans="1:6" x14ac:dyDescent="0.3">
      <c r="A1249" s="88">
        <v>45258</v>
      </c>
      <c r="B1249" s="89">
        <v>-2.0765351527738396E-3</v>
      </c>
      <c r="C1249" s="89">
        <v>-1.8356517997992192E-2</v>
      </c>
      <c r="D1249" s="89">
        <v>-6.492052831878199E-3</v>
      </c>
      <c r="E1249" s="89">
        <v>-2.0092260379292681E-2</v>
      </c>
      <c r="F1249" s="89">
        <v>-2.9885909993237593E-3</v>
      </c>
    </row>
    <row r="1250" spans="1:6" x14ac:dyDescent="0.3">
      <c r="A1250" s="88">
        <v>45259</v>
      </c>
      <c r="B1250" s="89">
        <v>-2.9726516052318575E-3</v>
      </c>
      <c r="C1250" s="89">
        <v>8.7655222790357923E-3</v>
      </c>
      <c r="D1250" s="89">
        <v>1.8702118071203207E-2</v>
      </c>
      <c r="E1250" s="89">
        <v>-7.7413955434668669E-3</v>
      </c>
      <c r="F1250" s="89">
        <v>4.5072641344302512E-3</v>
      </c>
    </row>
    <row r="1251" spans="1:6" x14ac:dyDescent="0.3">
      <c r="A1251" s="88">
        <v>45260</v>
      </c>
      <c r="B1251" s="89">
        <v>-1.4311270125223485E-2</v>
      </c>
      <c r="C1251" s="89">
        <v>1.7668356263577184E-2</v>
      </c>
      <c r="D1251" s="89">
        <v>-7.7416500774165325E-3</v>
      </c>
      <c r="E1251" s="89">
        <v>3.7954665260937492E-3</v>
      </c>
      <c r="F1251" s="89">
        <v>5.4672184709213482E-3</v>
      </c>
    </row>
    <row r="1252" spans="1:6" x14ac:dyDescent="0.3">
      <c r="A1252" s="88">
        <v>45261</v>
      </c>
      <c r="B1252" s="89">
        <v>-5.4446460980036582E-3</v>
      </c>
      <c r="C1252" s="89">
        <v>-4.9807883876476448E-3</v>
      </c>
      <c r="D1252" s="89">
        <v>6.6874721355327056E-3</v>
      </c>
      <c r="E1252" s="89">
        <v>5.7767041277176912E-3</v>
      </c>
      <c r="F1252" s="89">
        <v>9.9434587638915425E-3</v>
      </c>
    </row>
    <row r="1253" spans="1:6" x14ac:dyDescent="0.3">
      <c r="A1253" s="88">
        <v>45264</v>
      </c>
      <c r="B1253" s="89">
        <v>-5.7785888077860337E-3</v>
      </c>
      <c r="C1253" s="89">
        <v>-7.1510297482837526E-4</v>
      </c>
      <c r="D1253" s="89">
        <v>3.9858281665191946E-3</v>
      </c>
      <c r="E1253" s="89">
        <v>1.1487050960734546E-3</v>
      </c>
      <c r="F1253" s="89">
        <v>-9.0090090090093507E-4</v>
      </c>
    </row>
    <row r="1254" spans="1:6" x14ac:dyDescent="0.3">
      <c r="A1254" s="88">
        <v>45265</v>
      </c>
      <c r="B1254" s="89">
        <v>2.5695931477516254E-2</v>
      </c>
      <c r="C1254" s="89">
        <v>2.0752826678116502E-2</v>
      </c>
      <c r="D1254" s="89">
        <v>1.1910013233348017E-2</v>
      </c>
      <c r="E1254" s="89">
        <v>8.2403254407008575E-3</v>
      </c>
      <c r="F1254" s="89">
        <v>3.9503628322384646E-3</v>
      </c>
    </row>
    <row r="1255" spans="1:6" x14ac:dyDescent="0.3">
      <c r="A1255" s="88">
        <v>45266</v>
      </c>
      <c r="B1255" s="89">
        <v>5.3683268714583843E-3</v>
      </c>
      <c r="C1255" s="89">
        <v>7.5715086932136525E-3</v>
      </c>
      <c r="D1255" s="89">
        <v>3.0950305143853413E-2</v>
      </c>
      <c r="E1255" s="89">
        <v>1.2414649286157653E-2</v>
      </c>
      <c r="F1255" s="89">
        <v>5.2179119798126637E-3</v>
      </c>
    </row>
    <row r="1256" spans="1:6" x14ac:dyDescent="0.3">
      <c r="A1256" s="88">
        <v>45267</v>
      </c>
      <c r="B1256" s="89">
        <v>-2.9664787896777067E-4</v>
      </c>
      <c r="C1256" s="89">
        <v>-4.174784302811021E-3</v>
      </c>
      <c r="D1256" s="89">
        <v>-8.6680761099365029E-3</v>
      </c>
      <c r="E1256" s="89">
        <v>-1.9415491518495198E-3</v>
      </c>
      <c r="F1256" s="89">
        <v>-2.7230566310684373E-3</v>
      </c>
    </row>
    <row r="1257" spans="1:6" x14ac:dyDescent="0.3">
      <c r="A1257" s="88">
        <v>45268</v>
      </c>
      <c r="B1257" s="89">
        <v>1.0979228486646786E-2</v>
      </c>
      <c r="C1257" s="89">
        <v>3.2839575181665734E-2</v>
      </c>
      <c r="D1257" s="89">
        <v>5.5448923011302623E-3</v>
      </c>
      <c r="E1257" s="89">
        <v>1.4845909695914816E-2</v>
      </c>
      <c r="F1257" s="89">
        <v>7.4235248944067968E-3</v>
      </c>
    </row>
    <row r="1258" spans="1:6" x14ac:dyDescent="0.3">
      <c r="A1258" s="88">
        <v>45271</v>
      </c>
      <c r="B1258" s="89">
        <v>9.0989140005870439E-3</v>
      </c>
      <c r="C1258" s="89">
        <v>1.2176971992964108E-3</v>
      </c>
      <c r="D1258" s="89">
        <v>1.2725344644751277E-3</v>
      </c>
      <c r="E1258" s="89">
        <v>7.7683615819208462E-3</v>
      </c>
      <c r="F1258" s="89">
        <v>3.0491678312793754E-3</v>
      </c>
    </row>
    <row r="1259" spans="1:6" x14ac:dyDescent="0.3">
      <c r="A1259" s="88">
        <v>45272</v>
      </c>
      <c r="B1259" s="89">
        <v>-3.7812681791740133E-3</v>
      </c>
      <c r="C1259" s="89">
        <v>-8.6486486486486176E-3</v>
      </c>
      <c r="D1259" s="89">
        <v>-8.0491421309045238E-3</v>
      </c>
      <c r="E1259" s="89">
        <v>5.8564420862949884E-3</v>
      </c>
      <c r="F1259" s="89">
        <v>-2.0688199282245332E-3</v>
      </c>
    </row>
    <row r="1260" spans="1:6" x14ac:dyDescent="0.3">
      <c r="A1260" s="88">
        <v>45273</v>
      </c>
      <c r="B1260" s="89">
        <v>-1.0218978102189746E-2</v>
      </c>
      <c r="C1260" s="89">
        <v>1.2268266085059668E-3</v>
      </c>
      <c r="D1260" s="89">
        <v>-7.2603032244287066E-3</v>
      </c>
      <c r="E1260" s="89">
        <v>8.7086339885542596E-3</v>
      </c>
      <c r="F1260" s="89">
        <v>-5.5000846166874202E-4</v>
      </c>
    </row>
    <row r="1261" spans="1:6" x14ac:dyDescent="0.3">
      <c r="A1261" s="88">
        <v>45274</v>
      </c>
      <c r="B1261" s="89">
        <v>-2.3008849557522137E-2</v>
      </c>
      <c r="C1261" s="89">
        <v>1.6746085772634384E-2</v>
      </c>
      <c r="D1261" s="89">
        <v>4.0869004086900376E-2</v>
      </c>
      <c r="E1261" s="89">
        <v>-4.9333991119882015E-3</v>
      </c>
      <c r="F1261" s="89">
        <v>8.6991491343182785E-3</v>
      </c>
    </row>
    <row r="1262" spans="1:6" x14ac:dyDescent="0.3">
      <c r="A1262" s="88">
        <v>45275</v>
      </c>
      <c r="B1262" s="89">
        <v>-1.1171497584541057E-2</v>
      </c>
      <c r="C1262" s="89">
        <v>2.1424745581146531E-3</v>
      </c>
      <c r="D1262" s="89">
        <v>-2.4798512089274113E-3</v>
      </c>
      <c r="E1262" s="89">
        <v>3.2226078334158803E-3</v>
      </c>
      <c r="F1262" s="89">
        <v>8.3933105315106839E-5</v>
      </c>
    </row>
    <row r="1263" spans="1:6" x14ac:dyDescent="0.3">
      <c r="A1263" s="88">
        <v>45278</v>
      </c>
      <c r="B1263" s="89">
        <v>-3.4198473282442743E-2</v>
      </c>
      <c r="C1263" s="89">
        <v>-8.8188134687333282E-3</v>
      </c>
      <c r="D1263" s="89">
        <v>-6.2150403977628203E-4</v>
      </c>
      <c r="E1263" s="89">
        <v>-1.3194959229058556E-2</v>
      </c>
      <c r="F1263" s="89">
        <v>-2.7066154717694142E-3</v>
      </c>
    </row>
    <row r="1264" spans="1:6" x14ac:dyDescent="0.3">
      <c r="A1264" s="88">
        <v>45279</v>
      </c>
      <c r="B1264" s="89">
        <v>2.2130888397091653E-3</v>
      </c>
      <c r="C1264" s="89">
        <v>4.9878673496900052E-3</v>
      </c>
      <c r="D1264" s="89">
        <v>-1.2852404643449514E-2</v>
      </c>
      <c r="E1264" s="89">
        <v>-1.0016025641024218E-4</v>
      </c>
      <c r="F1264" s="89">
        <v>3.6186148279054686E-3</v>
      </c>
    </row>
    <row r="1265" spans="1:6" x14ac:dyDescent="0.3">
      <c r="A1265" s="88">
        <v>45280</v>
      </c>
      <c r="B1265" s="89">
        <v>-8.5173501577286981E-3</v>
      </c>
      <c r="C1265" s="89">
        <v>1.8779342723004391E-3</v>
      </c>
      <c r="D1265" s="89">
        <v>-6.5098698026038468E-3</v>
      </c>
      <c r="E1265" s="89">
        <v>1.202043473905734E-3</v>
      </c>
      <c r="F1265" s="89">
        <v>1.8866342445077503E-3</v>
      </c>
    </row>
    <row r="1266" spans="1:6" x14ac:dyDescent="0.3">
      <c r="A1266" s="88">
        <v>45281</v>
      </c>
      <c r="B1266" s="89">
        <v>-2.4498886414253906E-2</v>
      </c>
      <c r="C1266" s="89">
        <v>-4.686035613870666E-3</v>
      </c>
      <c r="D1266" s="89">
        <v>-1.3316423589093268E-2</v>
      </c>
      <c r="E1266" s="89">
        <v>-3.4017008504252377E-3</v>
      </c>
      <c r="F1266" s="89">
        <v>-2.0923128426162279E-3</v>
      </c>
    </row>
    <row r="1267" spans="1:6" x14ac:dyDescent="0.3">
      <c r="A1267" s="88">
        <v>45282</v>
      </c>
      <c r="B1267" s="89">
        <v>-5.5446836268755462E-3</v>
      </c>
      <c r="C1267" s="89">
        <v>-7.6674737691685927E-3</v>
      </c>
      <c r="D1267" s="89">
        <v>1.7137960582690294E-3</v>
      </c>
      <c r="E1267" s="89">
        <v>-2.5599839373556921E-2</v>
      </c>
      <c r="F1267" s="89">
        <v>1.3838218643855097E-3</v>
      </c>
    </row>
    <row r="1268" spans="1:6" x14ac:dyDescent="0.3">
      <c r="A1268" s="88">
        <v>45287</v>
      </c>
      <c r="B1268" s="89">
        <v>-1.6398819285011745E-3</v>
      </c>
      <c r="C1268" s="89">
        <v>-3.1177985631016241E-3</v>
      </c>
      <c r="D1268" s="89">
        <v>1.2831479897348647E-3</v>
      </c>
      <c r="E1268" s="89">
        <v>-5.9756851432104519E-3</v>
      </c>
      <c r="F1268" s="89">
        <v>2.1356783919597609E-3</v>
      </c>
    </row>
    <row r="1269" spans="1:6" x14ac:dyDescent="0.3">
      <c r="A1269" s="88">
        <v>45288</v>
      </c>
      <c r="B1269" s="89">
        <v>0</v>
      </c>
      <c r="C1269" s="89">
        <v>-5.9831384280663279E-3</v>
      </c>
      <c r="D1269" s="89">
        <v>-8.756941478000933E-3</v>
      </c>
      <c r="E1269" s="89">
        <v>-9.7429519071310366E-3</v>
      </c>
      <c r="F1269" s="89">
        <v>-1.1282437006393808E-3</v>
      </c>
    </row>
    <row r="1270" spans="1:6" x14ac:dyDescent="0.3">
      <c r="A1270" s="88">
        <v>45289</v>
      </c>
      <c r="B1270" s="89">
        <v>2.6281208935612366E-3</v>
      </c>
      <c r="C1270" s="89">
        <v>3.5567715458276646E-3</v>
      </c>
      <c r="D1270" s="89">
        <v>-1.9392372333548009E-3</v>
      </c>
      <c r="E1270" s="89">
        <v>4.1867280720118139E-3</v>
      </c>
      <c r="F1270" s="89">
        <v>1.9034471218206681E-3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C86C-FF7A-4294-9017-9C3515383749}">
  <dimension ref="A1:F1270"/>
  <sheetViews>
    <sheetView workbookViewId="0">
      <selection activeCell="F19" sqref="F19"/>
    </sheetView>
  </sheetViews>
  <sheetFormatPr defaultColWidth="8.77734375" defaultRowHeight="14.4" x14ac:dyDescent="0.3"/>
  <cols>
    <col min="1" max="1" width="13.44140625" bestFit="1" customWidth="1"/>
    <col min="2" max="2" width="8.33203125" bestFit="1" customWidth="1"/>
    <col min="3" max="3" width="28.109375" style="61" bestFit="1" customWidth="1"/>
    <col min="4" max="4" width="30.44140625" bestFit="1" customWidth="1"/>
    <col min="5" max="5" width="18.77734375" bestFit="1" customWidth="1"/>
    <col min="6" max="6" width="12.6640625" bestFit="1" customWidth="1"/>
    <col min="7" max="7" width="5.21875" customWidth="1"/>
    <col min="8" max="8" width="18.77734375" bestFit="1" customWidth="1"/>
    <col min="9" max="9" width="12.6640625" bestFit="1" customWidth="1"/>
  </cols>
  <sheetData>
    <row r="1" spans="1:6" x14ac:dyDescent="0.3">
      <c r="A1" s="53" t="s">
        <v>37</v>
      </c>
      <c r="B1" s="53" t="s">
        <v>1</v>
      </c>
      <c r="C1" s="63" t="s">
        <v>96</v>
      </c>
      <c r="D1" s="63" t="s">
        <v>101</v>
      </c>
      <c r="E1" s="90" t="s">
        <v>101</v>
      </c>
      <c r="F1" s="90"/>
    </row>
    <row r="2" spans="1:6" x14ac:dyDescent="0.3">
      <c r="A2" s="54">
        <v>43467</v>
      </c>
      <c r="B2" s="66">
        <v>86.52</v>
      </c>
      <c r="C2" s="64"/>
      <c r="D2" s="40"/>
      <c r="E2" s="91"/>
      <c r="F2" s="91"/>
    </row>
    <row r="3" spans="1:6" x14ac:dyDescent="0.3">
      <c r="A3" s="54">
        <v>43468</v>
      </c>
      <c r="B3" s="66">
        <v>85.6</v>
      </c>
      <c r="C3" s="65">
        <f t="shared" ref="C3:C66" si="0">(B3/B2-1)</f>
        <v>-1.0633379565418433E-2</v>
      </c>
      <c r="D3" s="65">
        <f>(LN('Confronto prezzi corretto'!B3)-LN('Confronto prezzi corretto'!B2))</f>
        <v>-1.0690317937162241E-2</v>
      </c>
      <c r="E3" s="91" t="s">
        <v>106</v>
      </c>
      <c r="F3" s="91">
        <v>9.9415749079293653E-4</v>
      </c>
    </row>
    <row r="4" spans="1:6" x14ac:dyDescent="0.3">
      <c r="A4" s="54">
        <v>43469</v>
      </c>
      <c r="B4" s="66">
        <v>89.4</v>
      </c>
      <c r="C4" s="65">
        <f t="shared" si="0"/>
        <v>4.4392523364486181E-2</v>
      </c>
      <c r="D4" s="65">
        <f>(LN('Confronto prezzi corretto'!B4)-LN('Confronto prezzi corretto'!B3))</f>
        <v>4.3435399031772626E-2</v>
      </c>
      <c r="E4" s="91" t="s">
        <v>107</v>
      </c>
      <c r="F4" s="91">
        <v>4.7385752041331151E-4</v>
      </c>
    </row>
    <row r="5" spans="1:6" x14ac:dyDescent="0.3">
      <c r="A5" s="54">
        <v>43472</v>
      </c>
      <c r="B5" s="66">
        <v>91.32</v>
      </c>
      <c r="C5" s="65">
        <f t="shared" si="0"/>
        <v>2.147651006711393E-2</v>
      </c>
      <c r="D5" s="65">
        <f>(LN('Confronto prezzi corretto'!B5)-LN('Confronto prezzi corretto'!B4))</f>
        <v>2.1249139482126367E-2</v>
      </c>
      <c r="E5" s="91" t="s">
        <v>108</v>
      </c>
      <c r="F5" s="91">
        <v>1.1016952838356353E-3</v>
      </c>
    </row>
    <row r="6" spans="1:6" x14ac:dyDescent="0.3">
      <c r="A6" s="54">
        <v>43473</v>
      </c>
      <c r="B6" s="66">
        <v>94.14</v>
      </c>
      <c r="C6" s="65">
        <f t="shared" si="0"/>
        <v>3.0880420499343142E-2</v>
      </c>
      <c r="D6" s="65">
        <f>(LN('Confronto prezzi corretto'!B6)-LN('Confronto prezzi corretto'!B5))</f>
        <v>3.0413214311400871E-2</v>
      </c>
      <c r="E6" s="91" t="s">
        <v>109</v>
      </c>
      <c r="F6" s="91">
        <v>0</v>
      </c>
    </row>
    <row r="7" spans="1:6" x14ac:dyDescent="0.3">
      <c r="A7" s="54">
        <v>43474</v>
      </c>
      <c r="B7" s="66">
        <v>96.7</v>
      </c>
      <c r="C7" s="65">
        <f t="shared" si="0"/>
        <v>2.7193541533885757E-2</v>
      </c>
      <c r="D7" s="65">
        <f>(LN('Confronto prezzi corretto'!B7)-LN('Confronto prezzi corretto'!B6))</f>
        <v>2.6830366486252366E-2</v>
      </c>
      <c r="E7" s="91" t="s">
        <v>110</v>
      </c>
      <c r="F7" s="91">
        <v>1.6873586582557235E-2</v>
      </c>
    </row>
    <row r="8" spans="1:6" x14ac:dyDescent="0.3">
      <c r="A8" s="54">
        <v>43475</v>
      </c>
      <c r="B8" s="66">
        <v>96.36</v>
      </c>
      <c r="C8" s="65">
        <f t="shared" si="0"/>
        <v>-3.5160289555326019E-3</v>
      </c>
      <c r="D8" s="65">
        <f>(LN('Confronto prezzi corretto'!B8)-LN('Confronto prezzi corretto'!B7))</f>
        <v>-3.5222247125776818E-3</v>
      </c>
      <c r="E8" s="91" t="s">
        <v>111</v>
      </c>
      <c r="F8" s="91">
        <v>2.8471792415905557E-4</v>
      </c>
    </row>
    <row r="9" spans="1:6" x14ac:dyDescent="0.3">
      <c r="A9" s="54">
        <v>43476</v>
      </c>
      <c r="B9" s="66">
        <v>96.76</v>
      </c>
      <c r="C9" s="65">
        <f t="shared" si="0"/>
        <v>4.151100041511091E-3</v>
      </c>
      <c r="D9" s="65">
        <f>(LN('Confronto prezzi corretto'!B9)-LN('Confronto prezzi corretto'!B8))</f>
        <v>4.1425079951560306E-3</v>
      </c>
      <c r="E9" s="91" t="s">
        <v>112</v>
      </c>
      <c r="F9" s="91">
        <v>5.4643029449291314</v>
      </c>
    </row>
    <row r="10" spans="1:6" x14ac:dyDescent="0.3">
      <c r="A10" s="54">
        <v>43479</v>
      </c>
      <c r="B10" s="66">
        <v>96.36</v>
      </c>
      <c r="C10" s="65">
        <f t="shared" si="0"/>
        <v>-4.133939644481277E-3</v>
      </c>
      <c r="D10" s="65">
        <f>(LN('Confronto prezzi corretto'!B10)-LN('Confronto prezzi corretto'!B9))</f>
        <v>-4.1425079951560306E-3</v>
      </c>
      <c r="E10" s="91" t="s">
        <v>113</v>
      </c>
      <c r="F10" s="91">
        <v>-6.2068309786413142E-4</v>
      </c>
    </row>
    <row r="11" spans="1:6" x14ac:dyDescent="0.3">
      <c r="A11" s="54">
        <v>43480</v>
      </c>
      <c r="B11" s="66">
        <v>98.28</v>
      </c>
      <c r="C11" s="65">
        <f t="shared" si="0"/>
        <v>1.9925280199252882E-2</v>
      </c>
      <c r="D11" s="65">
        <f>(LN('Confronto prezzi corretto'!B11)-LN('Confronto prezzi corretto'!B10))</f>
        <v>1.9729369906308136E-2</v>
      </c>
      <c r="E11" s="91" t="s">
        <v>114</v>
      </c>
      <c r="F11" s="91">
        <v>0.21278912158476704</v>
      </c>
    </row>
    <row r="12" spans="1:6" x14ac:dyDescent="0.3">
      <c r="A12" s="54">
        <v>43481</v>
      </c>
      <c r="B12" s="66">
        <v>99.26</v>
      </c>
      <c r="C12" s="65">
        <f t="shared" si="0"/>
        <v>9.9715099715100841E-3</v>
      </c>
      <c r="D12" s="65">
        <f>(LN('Confronto prezzi corretto'!B12)-LN('Confronto prezzi corretto'!B11))</f>
        <v>9.9221225063157448E-3</v>
      </c>
      <c r="E12" s="91" t="s">
        <v>115</v>
      </c>
      <c r="F12" s="91">
        <v>-0.10824676919614351</v>
      </c>
    </row>
    <row r="13" spans="1:6" x14ac:dyDescent="0.3">
      <c r="A13" s="54">
        <v>43482</v>
      </c>
      <c r="B13" s="66">
        <v>99.52</v>
      </c>
      <c r="C13" s="65">
        <f t="shared" si="0"/>
        <v>2.6193834374368397E-3</v>
      </c>
      <c r="D13" s="65">
        <f>(LN('Confronto prezzi corretto'!B13)-LN('Confronto prezzi corretto'!B12))</f>
        <v>2.6159588315746163E-3</v>
      </c>
      <c r="E13" s="91" t="s">
        <v>116</v>
      </c>
      <c r="F13" s="91">
        <v>0.10454235238862353</v>
      </c>
    </row>
    <row r="14" spans="1:6" x14ac:dyDescent="0.3">
      <c r="A14" s="54">
        <v>43483</v>
      </c>
      <c r="B14" s="66">
        <v>99.5</v>
      </c>
      <c r="C14" s="65">
        <f t="shared" si="0"/>
        <v>-2.0096463022500899E-4</v>
      </c>
      <c r="D14" s="65">
        <f>(LN('Confronto prezzi corretto'!B14)-LN('Confronto prezzi corretto'!B13))</f>
        <v>-2.0098482632224801E-4</v>
      </c>
      <c r="E14" s="91" t="s">
        <v>117</v>
      </c>
      <c r="F14" s="91">
        <v>1.2605916983254435</v>
      </c>
    </row>
    <row r="15" spans="1:6" x14ac:dyDescent="0.3">
      <c r="A15" s="54">
        <v>43486</v>
      </c>
      <c r="B15" s="66">
        <v>100.5</v>
      </c>
      <c r="C15" s="65">
        <f t="shared" si="0"/>
        <v>1.0050251256281451E-2</v>
      </c>
      <c r="D15" s="65">
        <f>(LN('Confronto prezzi corretto'!B15)-LN('Confronto prezzi corretto'!B14))</f>
        <v>1.0000083334583465E-2</v>
      </c>
      <c r="E15" s="91" t="s">
        <v>118</v>
      </c>
      <c r="F15" s="91">
        <v>1268</v>
      </c>
    </row>
    <row r="16" spans="1:6" x14ac:dyDescent="0.3">
      <c r="A16" s="54">
        <v>43487</v>
      </c>
      <c r="B16" s="66">
        <v>98.42</v>
      </c>
      <c r="C16" s="65">
        <f t="shared" si="0"/>
        <v>-2.0696517412935322E-2</v>
      </c>
      <c r="D16" s="65">
        <f>(LN('Confronto prezzi corretto'!B16)-LN('Confronto prezzi corretto'!B15))</f>
        <v>-2.0913692061298228E-2</v>
      </c>
    </row>
    <row r="17" spans="1:4" x14ac:dyDescent="0.3">
      <c r="A17" s="54">
        <v>43488</v>
      </c>
      <c r="B17" s="66">
        <v>96.84</v>
      </c>
      <c r="C17" s="65">
        <f t="shared" si="0"/>
        <v>-1.6053647632594981E-2</v>
      </c>
      <c r="D17" s="65">
        <f>(LN('Confronto prezzi corretto'!B17)-LN('Confronto prezzi corretto'!B16))</f>
        <v>-1.618390336797404E-2</v>
      </c>
    </row>
    <row r="18" spans="1:4" x14ac:dyDescent="0.3">
      <c r="A18" s="54">
        <v>43489</v>
      </c>
      <c r="B18" s="66">
        <v>99.04</v>
      </c>
      <c r="C18" s="65">
        <f t="shared" si="0"/>
        <v>2.2717885171416707E-2</v>
      </c>
      <c r="D18" s="65">
        <f>(LN('Confronto prezzi corretto'!B18)-LN('Confronto prezzi corretto'!B17))</f>
        <v>2.2463676866427917E-2</v>
      </c>
    </row>
    <row r="19" spans="1:4" x14ac:dyDescent="0.3">
      <c r="A19" s="54">
        <v>43490</v>
      </c>
      <c r="B19" s="66">
        <v>97.98</v>
      </c>
      <c r="C19" s="65">
        <f t="shared" si="0"/>
        <v>-1.0702746365105043E-2</v>
      </c>
      <c r="D19" s="65">
        <f>(LN('Confronto prezzi corretto'!B19)-LN('Confronto prezzi corretto'!B18))</f>
        <v>-1.076043272585725E-2</v>
      </c>
    </row>
    <row r="20" spans="1:4" x14ac:dyDescent="0.3">
      <c r="A20" s="54">
        <v>43493</v>
      </c>
      <c r="B20" s="66">
        <v>95.7</v>
      </c>
      <c r="C20" s="65">
        <f t="shared" si="0"/>
        <v>-2.327005511328839E-2</v>
      </c>
      <c r="D20" s="65">
        <f>(LN('Confronto prezzi corretto'!B20)-LN('Confronto prezzi corretto'!B19))</f>
        <v>-2.354507775152026E-2</v>
      </c>
    </row>
    <row r="21" spans="1:4" x14ac:dyDescent="0.3">
      <c r="A21" s="54">
        <v>43494</v>
      </c>
      <c r="B21" s="66">
        <v>96.1</v>
      </c>
      <c r="C21" s="65">
        <f t="shared" si="0"/>
        <v>4.1797283176592259E-3</v>
      </c>
      <c r="D21" s="65">
        <f>(LN('Confronto prezzi corretto'!B21)-LN('Confronto prezzi corretto'!B20))</f>
        <v>4.1710175173381714E-3</v>
      </c>
    </row>
    <row r="22" spans="1:4" x14ac:dyDescent="0.3">
      <c r="A22" s="54">
        <v>43495</v>
      </c>
      <c r="B22" s="66">
        <v>97.82</v>
      </c>
      <c r="C22" s="65">
        <f t="shared" si="0"/>
        <v>1.7898022892820054E-2</v>
      </c>
      <c r="D22" s="65">
        <f>(LN('Confronto prezzi corretto'!B22)-LN('Confronto prezzi corretto'!B21))</f>
        <v>1.7739739134964516E-2</v>
      </c>
    </row>
    <row r="23" spans="1:4" x14ac:dyDescent="0.3">
      <c r="A23" s="54">
        <v>43496</v>
      </c>
      <c r="B23" s="66">
        <v>108.6</v>
      </c>
      <c r="C23" s="65">
        <f t="shared" si="0"/>
        <v>0.11020241259456154</v>
      </c>
      <c r="D23" s="65">
        <f>(LN('Confronto prezzi corretto'!B23)-LN('Confronto prezzi corretto'!B22))</f>
        <v>0.10454235238862353</v>
      </c>
    </row>
    <row r="24" spans="1:4" x14ac:dyDescent="0.3">
      <c r="A24" s="54">
        <v>43497</v>
      </c>
      <c r="B24" s="66">
        <v>110.6</v>
      </c>
      <c r="C24" s="65">
        <f t="shared" si="0"/>
        <v>1.8416206261510082E-2</v>
      </c>
      <c r="D24" s="65">
        <f>(LN('Confronto prezzi corretto'!B24)-LN('Confronto prezzi corretto'!B23))</f>
        <v>1.8248681588399762E-2</v>
      </c>
    </row>
    <row r="25" spans="1:4" x14ac:dyDescent="0.3">
      <c r="A25" s="54">
        <v>43500</v>
      </c>
      <c r="B25" s="66">
        <v>110.35</v>
      </c>
      <c r="C25" s="65">
        <f t="shared" si="0"/>
        <v>-2.2603978300180794E-3</v>
      </c>
      <c r="D25" s="65">
        <f>(LN('Confronto prezzi corretto'!B25)-LN('Confronto prezzi corretto'!B24))</f>
        <v>-2.2629563854890122E-3</v>
      </c>
    </row>
    <row r="26" spans="1:4" x14ac:dyDescent="0.3">
      <c r="A26" s="54">
        <v>43501</v>
      </c>
      <c r="B26" s="66">
        <v>112.25</v>
      </c>
      <c r="C26" s="65">
        <f t="shared" si="0"/>
        <v>1.7217942908926087E-2</v>
      </c>
      <c r="D26" s="65">
        <f>(LN('Confronto prezzi corretto'!B26)-LN('Confronto prezzi corretto'!B25))</f>
        <v>1.7071393919618316E-2</v>
      </c>
    </row>
    <row r="27" spans="1:4" x14ac:dyDescent="0.3">
      <c r="A27" s="54">
        <v>43502</v>
      </c>
      <c r="B27" s="66">
        <v>111.85</v>
      </c>
      <c r="C27" s="65">
        <f t="shared" si="0"/>
        <v>-3.5634743875279096E-3</v>
      </c>
      <c r="D27" s="65">
        <f>(LN('Confronto prezzi corretto'!B27)-LN('Confronto prezzi corretto'!B26))</f>
        <v>-3.5698386862250686E-3</v>
      </c>
    </row>
    <row r="28" spans="1:4" x14ac:dyDescent="0.3">
      <c r="A28" s="54">
        <v>43503</v>
      </c>
      <c r="B28" s="66">
        <v>109</v>
      </c>
      <c r="C28" s="65">
        <f t="shared" si="0"/>
        <v>-2.5480554313813131E-2</v>
      </c>
      <c r="D28" s="65">
        <f>(LN('Confronto prezzi corretto'!B28)-LN('Confronto prezzi corretto'!B27))</f>
        <v>-2.5810805706995232E-2</v>
      </c>
    </row>
    <row r="29" spans="1:4" x14ac:dyDescent="0.3">
      <c r="A29" s="54">
        <v>43504</v>
      </c>
      <c r="B29" s="66">
        <v>108.95</v>
      </c>
      <c r="C29" s="65">
        <f t="shared" si="0"/>
        <v>-4.5871559633026138E-4</v>
      </c>
      <c r="D29" s="65">
        <f>(LN('Confronto prezzi corretto'!B29)-LN('Confronto prezzi corretto'!B28))</f>
        <v>-4.5882083851456201E-4</v>
      </c>
    </row>
    <row r="30" spans="1:4" x14ac:dyDescent="0.3">
      <c r="A30" s="54">
        <v>43507</v>
      </c>
      <c r="B30" s="66">
        <v>109.55</v>
      </c>
      <c r="C30" s="65">
        <f t="shared" si="0"/>
        <v>5.5071133547497375E-3</v>
      </c>
      <c r="D30" s="65">
        <f>(LN('Confronto prezzi corretto'!B30)-LN('Confronto prezzi corretto'!B29))</f>
        <v>5.492004650846205E-3</v>
      </c>
    </row>
    <row r="31" spans="1:4" x14ac:dyDescent="0.3">
      <c r="A31" s="54">
        <v>43508</v>
      </c>
      <c r="B31" s="66">
        <v>111.1</v>
      </c>
      <c r="C31" s="65">
        <f t="shared" si="0"/>
        <v>1.4148790506617992E-2</v>
      </c>
      <c r="D31" s="65">
        <f>(LN('Confronto prezzi corretto'!B31)-LN('Confronto prezzi corretto'!B30))</f>
        <v>1.4049630604109353E-2</v>
      </c>
    </row>
    <row r="32" spans="1:4" x14ac:dyDescent="0.3">
      <c r="A32" s="54">
        <v>43509</v>
      </c>
      <c r="B32" s="66">
        <v>110.75</v>
      </c>
      <c r="C32" s="65">
        <f t="shared" si="0"/>
        <v>-3.1503150315030926E-3</v>
      </c>
      <c r="D32" s="65">
        <f>(LN('Confronto prezzi corretto'!B32)-LN('Confronto prezzi corretto'!B31))</f>
        <v>-3.1552877203395724E-3</v>
      </c>
    </row>
    <row r="33" spans="1:4" x14ac:dyDescent="0.3">
      <c r="A33" s="54">
        <v>43510</v>
      </c>
      <c r="B33" s="66">
        <v>110.35</v>
      </c>
      <c r="C33" s="65">
        <f t="shared" si="0"/>
        <v>-3.6117381489843003E-3</v>
      </c>
      <c r="D33" s="65">
        <f>(LN('Confronto prezzi corretto'!B33)-LN('Confronto prezzi corretto'!B32))</f>
        <v>-3.6182762224994391E-3</v>
      </c>
    </row>
    <row r="34" spans="1:4" x14ac:dyDescent="0.3">
      <c r="A34" s="54">
        <v>43511</v>
      </c>
      <c r="B34" s="66">
        <v>111.3</v>
      </c>
      <c r="C34" s="65">
        <f t="shared" si="0"/>
        <v>8.6089714544630436E-3</v>
      </c>
      <c r="D34" s="65">
        <f>(LN('Confronto prezzi corretto'!B34)-LN('Confronto prezzi corretto'!B33))</f>
        <v>8.5721255787536421E-3</v>
      </c>
    </row>
    <row r="35" spans="1:4" x14ac:dyDescent="0.3">
      <c r="A35" s="54">
        <v>43514</v>
      </c>
      <c r="B35" s="66">
        <v>111.35</v>
      </c>
      <c r="C35" s="65">
        <f t="shared" si="0"/>
        <v>4.4923629829285439E-4</v>
      </c>
      <c r="D35" s="65">
        <f>(LN('Confronto prezzi corretto'!B35)-LN('Confronto prezzi corretto'!B34))</f>
        <v>4.4913542187785538E-4</v>
      </c>
    </row>
    <row r="36" spans="1:4" x14ac:dyDescent="0.3">
      <c r="A36" s="54">
        <v>43515</v>
      </c>
      <c r="B36" s="66">
        <v>111.2</v>
      </c>
      <c r="C36" s="65">
        <f t="shared" si="0"/>
        <v>-1.3471037269868757E-3</v>
      </c>
      <c r="D36" s="65">
        <f>(LN('Confronto prezzi corretto'!B36)-LN('Confronto prezzi corretto'!B35))</f>
        <v>-1.3480118868951507E-3</v>
      </c>
    </row>
    <row r="37" spans="1:4" x14ac:dyDescent="0.3">
      <c r="A37" s="54">
        <v>43516</v>
      </c>
      <c r="B37" s="66">
        <v>110.9</v>
      </c>
      <c r="C37" s="65">
        <f t="shared" si="0"/>
        <v>-2.6978417266186883E-3</v>
      </c>
      <c r="D37" s="65">
        <f>(LN('Confronto prezzi corretto'!B37)-LN('Confronto prezzi corretto'!B36))</f>
        <v>-2.7014874601603012E-3</v>
      </c>
    </row>
    <row r="38" spans="1:4" x14ac:dyDescent="0.3">
      <c r="A38" s="54">
        <v>43517</v>
      </c>
      <c r="B38" s="66">
        <v>111.3</v>
      </c>
      <c r="C38" s="65">
        <f t="shared" si="0"/>
        <v>3.6068530207393756E-3</v>
      </c>
      <c r="D38" s="65">
        <f>(LN('Confronto prezzi corretto'!B38)-LN('Confronto prezzi corretto'!B37))</f>
        <v>3.6003639251775965E-3</v>
      </c>
    </row>
    <row r="39" spans="1:4" x14ac:dyDescent="0.3">
      <c r="A39" s="54">
        <v>43518</v>
      </c>
      <c r="B39" s="66">
        <v>111.1</v>
      </c>
      <c r="C39" s="65">
        <f t="shared" si="0"/>
        <v>-1.7969451931716396E-3</v>
      </c>
      <c r="D39" s="65">
        <f>(LN('Confronto prezzi corretto'!B39)-LN('Confronto prezzi corretto'!B38))</f>
        <v>-1.7985616359146306E-3</v>
      </c>
    </row>
    <row r="40" spans="1:4" x14ac:dyDescent="0.3">
      <c r="A40" s="54">
        <v>43521</v>
      </c>
      <c r="B40" s="66">
        <v>112.15</v>
      </c>
      <c r="C40" s="65">
        <f t="shared" si="0"/>
        <v>9.4509450945094997E-3</v>
      </c>
      <c r="D40" s="65">
        <f>(LN('Confronto prezzi corretto'!B40)-LN('Confronto prezzi corretto'!B39))</f>
        <v>9.4065643206331373E-3</v>
      </c>
    </row>
    <row r="41" spans="1:4" x14ac:dyDescent="0.3">
      <c r="A41" s="54">
        <v>43522</v>
      </c>
      <c r="B41" s="66">
        <v>113.6</v>
      </c>
      <c r="C41" s="65">
        <f t="shared" si="0"/>
        <v>1.292911279536324E-2</v>
      </c>
      <c r="D41" s="65">
        <f>(LN('Confronto prezzi corretto'!B41)-LN('Confronto prezzi corretto'!B40))</f>
        <v>1.284624532083356E-2</v>
      </c>
    </row>
    <row r="42" spans="1:4" x14ac:dyDescent="0.3">
      <c r="A42" s="54">
        <v>43523</v>
      </c>
      <c r="B42" s="66">
        <v>112.65</v>
      </c>
      <c r="C42" s="65">
        <f t="shared" si="0"/>
        <v>-8.3626760563378921E-3</v>
      </c>
      <c r="D42" s="65">
        <f>(LN('Confronto prezzi corretto'!B42)-LN('Confronto prezzi corretto'!B41))</f>
        <v>-8.3978394087980135E-3</v>
      </c>
    </row>
    <row r="43" spans="1:4" x14ac:dyDescent="0.3">
      <c r="A43" s="54">
        <v>43524</v>
      </c>
      <c r="B43" s="66">
        <v>113.15</v>
      </c>
      <c r="C43" s="65">
        <f t="shared" si="0"/>
        <v>4.4385264092321464E-3</v>
      </c>
      <c r="D43" s="65">
        <f>(LN('Confronto prezzi corretto'!B43)-LN('Confronto prezzi corretto'!B42))</f>
        <v>4.4287052012936812E-3</v>
      </c>
    </row>
    <row r="44" spans="1:4" x14ac:dyDescent="0.3">
      <c r="A44" s="54">
        <v>43525</v>
      </c>
      <c r="B44" s="66">
        <v>114.7</v>
      </c>
      <c r="C44" s="65">
        <f t="shared" si="0"/>
        <v>1.3698630136986356E-2</v>
      </c>
      <c r="D44" s="65">
        <f>(LN('Confronto prezzi corretto'!B44)-LN('Confronto prezzi corretto'!B43))</f>
        <v>1.360565205577835E-2</v>
      </c>
    </row>
    <row r="45" spans="1:4" x14ac:dyDescent="0.3">
      <c r="A45" s="54">
        <v>43528</v>
      </c>
      <c r="B45" s="66">
        <v>115.9</v>
      </c>
      <c r="C45" s="65">
        <f t="shared" si="0"/>
        <v>1.0462074978204061E-2</v>
      </c>
      <c r="D45" s="65">
        <f>(LN('Confronto prezzi corretto'!B45)-LN('Confronto prezzi corretto'!B44))</f>
        <v>1.0407726210380552E-2</v>
      </c>
    </row>
    <row r="46" spans="1:4" x14ac:dyDescent="0.3">
      <c r="A46" s="54">
        <v>43529</v>
      </c>
      <c r="B46" s="66">
        <v>115.75</v>
      </c>
      <c r="C46" s="65">
        <f t="shared" si="0"/>
        <v>-1.2942191544434989E-3</v>
      </c>
      <c r="D46" s="65">
        <f>(LN('Confronto prezzi corretto'!B46)-LN('Confronto prezzi corretto'!B45))</f>
        <v>-1.2950573793624187E-3</v>
      </c>
    </row>
    <row r="47" spans="1:4" x14ac:dyDescent="0.3">
      <c r="A47" s="54">
        <v>43530</v>
      </c>
      <c r="B47" s="66">
        <v>114.9</v>
      </c>
      <c r="C47" s="65">
        <f t="shared" si="0"/>
        <v>-7.3434125269977724E-3</v>
      </c>
      <c r="D47" s="65">
        <f>(LN('Confronto prezzi corretto'!B47)-LN('Confronto prezzi corretto'!B46))</f>
        <v>-7.3705081116335336E-3</v>
      </c>
    </row>
    <row r="48" spans="1:4" x14ac:dyDescent="0.3">
      <c r="A48" s="54">
        <v>43531</v>
      </c>
      <c r="B48" s="66">
        <v>114.7</v>
      </c>
      <c r="C48" s="65">
        <f t="shared" si="0"/>
        <v>-1.7406440382942145E-3</v>
      </c>
      <c r="D48" s="65">
        <f>(LN('Confronto prezzi corretto'!B48)-LN('Confronto prezzi corretto'!B47))</f>
        <v>-1.7421607193846E-3</v>
      </c>
    </row>
    <row r="49" spans="1:4" x14ac:dyDescent="0.3">
      <c r="A49" s="54">
        <v>43532</v>
      </c>
      <c r="B49" s="66">
        <v>114</v>
      </c>
      <c r="C49" s="65">
        <f t="shared" si="0"/>
        <v>-6.1028770706190727E-3</v>
      </c>
      <c r="D49" s="65">
        <f>(LN('Confronto prezzi corretto'!B49)-LN('Confronto prezzi corretto'!B48))</f>
        <v>-6.1215757408294991E-3</v>
      </c>
    </row>
    <row r="50" spans="1:4" x14ac:dyDescent="0.3">
      <c r="A50" s="54">
        <v>43535</v>
      </c>
      <c r="B50" s="66">
        <v>115.7</v>
      </c>
      <c r="C50" s="65">
        <f t="shared" si="0"/>
        <v>1.4912280701754321E-2</v>
      </c>
      <c r="D50" s="65">
        <f>(LN('Confronto prezzi corretto'!B50)-LN('Confronto prezzi corretto'!B49))</f>
        <v>1.4802185805135259E-2</v>
      </c>
    </row>
    <row r="51" spans="1:4" x14ac:dyDescent="0.3">
      <c r="A51" s="54">
        <v>43536</v>
      </c>
      <c r="B51" s="66">
        <v>115.4</v>
      </c>
      <c r="C51" s="65">
        <f t="shared" si="0"/>
        <v>-2.5929127052721768E-3</v>
      </c>
      <c r="D51" s="65">
        <f>(LN('Confronto prezzi corretto'!B51)-LN('Confronto prezzi corretto'!B50))</f>
        <v>-2.5962801256316226E-3</v>
      </c>
    </row>
    <row r="52" spans="1:4" x14ac:dyDescent="0.3">
      <c r="A52" s="54">
        <v>43537</v>
      </c>
      <c r="B52" s="66">
        <v>114.8</v>
      </c>
      <c r="C52" s="65">
        <f t="shared" si="0"/>
        <v>-5.199306759098854E-3</v>
      </c>
      <c r="D52" s="65">
        <f>(LN('Confronto prezzi corretto'!B52)-LN('Confronto prezzi corretto'!B51))</f>
        <v>-5.2128701885330031E-3</v>
      </c>
    </row>
    <row r="53" spans="1:4" x14ac:dyDescent="0.3">
      <c r="A53" s="54">
        <v>43538</v>
      </c>
      <c r="B53" s="66">
        <v>115.75</v>
      </c>
      <c r="C53" s="65">
        <f t="shared" si="0"/>
        <v>8.2752613240417716E-3</v>
      </c>
      <c r="D53" s="65">
        <f>(LN('Confronto prezzi corretto'!B53)-LN('Confronto prezzi corretto'!B52))</f>
        <v>8.2412090808769989E-3</v>
      </c>
    </row>
    <row r="54" spans="1:4" x14ac:dyDescent="0.3">
      <c r="A54" s="54">
        <v>43539</v>
      </c>
      <c r="B54" s="66">
        <v>116.6</v>
      </c>
      <c r="C54" s="65">
        <f t="shared" si="0"/>
        <v>7.3434125269977724E-3</v>
      </c>
      <c r="D54" s="65">
        <f>(LN('Confronto prezzi corretto'!B54)-LN('Confronto prezzi corretto'!B53))</f>
        <v>7.3165809500483903E-3</v>
      </c>
    </row>
    <row r="55" spans="1:4" x14ac:dyDescent="0.3">
      <c r="A55" s="54">
        <v>43542</v>
      </c>
      <c r="B55" s="66">
        <v>116.35</v>
      </c>
      <c r="C55" s="65">
        <f t="shared" si="0"/>
        <v>-2.1440823327615322E-3</v>
      </c>
      <c r="D55" s="65">
        <f>(LN('Confronto prezzi corretto'!B55)-LN('Confronto prezzi corretto'!B54))</f>
        <v>-2.1463841680908757E-3</v>
      </c>
    </row>
    <row r="56" spans="1:4" x14ac:dyDescent="0.3">
      <c r="A56" s="54">
        <v>43543</v>
      </c>
      <c r="B56" s="66">
        <v>116.65</v>
      </c>
      <c r="C56" s="65">
        <f t="shared" si="0"/>
        <v>2.5784271594329056E-3</v>
      </c>
      <c r="D56" s="65">
        <f>(LN('Confronto prezzi corretto'!B56)-LN('Confronto prezzi corretto'!B55))</f>
        <v>2.5751087191379085E-3</v>
      </c>
    </row>
    <row r="57" spans="1:4" x14ac:dyDescent="0.3">
      <c r="A57" s="54">
        <v>43544</v>
      </c>
      <c r="B57" s="66">
        <v>115.55</v>
      </c>
      <c r="C57" s="65">
        <f t="shared" si="0"/>
        <v>-9.4299185597943591E-3</v>
      </c>
      <c r="D57" s="65">
        <f>(LN('Confronto prezzi corretto'!B57)-LN('Confronto prezzi corretto'!B56))</f>
        <v>-9.4746617470491401E-3</v>
      </c>
    </row>
    <row r="58" spans="1:4" x14ac:dyDescent="0.3">
      <c r="A58" s="54">
        <v>43545</v>
      </c>
      <c r="B58" s="66">
        <v>116.1</v>
      </c>
      <c r="C58" s="65">
        <f t="shared" si="0"/>
        <v>4.7598442232799076E-3</v>
      </c>
      <c r="D58" s="65">
        <f>(LN('Confronto prezzi corretto'!B58)-LN('Confronto prezzi corretto'!B57))</f>
        <v>4.7485519834564727E-3</v>
      </c>
    </row>
    <row r="59" spans="1:4" x14ac:dyDescent="0.3">
      <c r="A59" s="54">
        <v>43546</v>
      </c>
      <c r="B59" s="66">
        <v>114.4</v>
      </c>
      <c r="C59" s="65">
        <f t="shared" si="0"/>
        <v>-1.464254952627031E-2</v>
      </c>
      <c r="D59" s="65">
        <f>(LN('Confronto prezzi corretto'!B59)-LN('Confronto prezzi corretto'!B58))</f>
        <v>-1.4750809758148797E-2</v>
      </c>
    </row>
    <row r="60" spans="1:4" x14ac:dyDescent="0.3">
      <c r="A60" s="54">
        <v>43549</v>
      </c>
      <c r="B60" s="66">
        <v>115.9</v>
      </c>
      <c r="C60" s="65">
        <f t="shared" si="0"/>
        <v>1.3111888111888126E-2</v>
      </c>
      <c r="D60" s="65">
        <f>(LN('Confronto prezzi corretto'!B60)-LN('Confronto prezzi corretto'!B59))</f>
        <v>1.302667140000846E-2</v>
      </c>
    </row>
    <row r="61" spans="1:4" x14ac:dyDescent="0.3">
      <c r="A61" s="54">
        <v>43550</v>
      </c>
      <c r="B61" s="66">
        <v>117.8</v>
      </c>
      <c r="C61" s="65">
        <f t="shared" si="0"/>
        <v>1.6393442622950838E-2</v>
      </c>
      <c r="D61" s="65">
        <f>(LN('Confronto prezzi corretto'!B61)-LN('Confronto prezzi corretto'!B60))</f>
        <v>1.6260520871780315E-2</v>
      </c>
    </row>
    <row r="62" spans="1:4" x14ac:dyDescent="0.3">
      <c r="A62" s="54">
        <v>43551</v>
      </c>
      <c r="B62" s="66">
        <v>118.35</v>
      </c>
      <c r="C62" s="65">
        <f t="shared" si="0"/>
        <v>4.6689303904923207E-3</v>
      </c>
      <c r="D62" s="65">
        <f>(LN('Confronto prezzi corretto'!B62)-LN('Confronto prezzi corretto'!B61))</f>
        <v>4.658064742506518E-3</v>
      </c>
    </row>
    <row r="63" spans="1:4" x14ac:dyDescent="0.3">
      <c r="A63" s="54">
        <v>43552</v>
      </c>
      <c r="B63" s="66">
        <v>118</v>
      </c>
      <c r="C63" s="65">
        <f t="shared" si="0"/>
        <v>-2.9573299535275988E-3</v>
      </c>
      <c r="D63" s="65">
        <f>(LN('Confronto prezzi corretto'!B63)-LN('Confronto prezzi corretto'!B62))</f>
        <v>-2.9617114943274458E-3</v>
      </c>
    </row>
    <row r="64" spans="1:4" x14ac:dyDescent="0.3">
      <c r="A64" s="54">
        <v>43553</v>
      </c>
      <c r="B64" s="66">
        <v>119.5</v>
      </c>
      <c r="C64" s="65">
        <f t="shared" si="0"/>
        <v>1.2711864406779627E-2</v>
      </c>
      <c r="D64" s="65">
        <f>(LN('Confronto prezzi corretto'!B64)-LN('Confronto prezzi corretto'!B63))</f>
        <v>1.2631746905900521E-2</v>
      </c>
    </row>
    <row r="65" spans="1:4" x14ac:dyDescent="0.3">
      <c r="A65" s="54">
        <v>43556</v>
      </c>
      <c r="B65" s="66">
        <v>120.8</v>
      </c>
      <c r="C65" s="65">
        <f t="shared" si="0"/>
        <v>1.087866108786617E-2</v>
      </c>
      <c r="D65" s="65">
        <f>(LN('Confronto prezzi corretto'!B65)-LN('Confronto prezzi corretto'!B64))</f>
        <v>1.0819914129148955E-2</v>
      </c>
    </row>
    <row r="66" spans="1:4" x14ac:dyDescent="0.3">
      <c r="A66" s="54">
        <v>43557</v>
      </c>
      <c r="B66" s="66">
        <v>121.15</v>
      </c>
      <c r="C66" s="65">
        <f t="shared" si="0"/>
        <v>2.8973509933776231E-3</v>
      </c>
      <c r="D66" s="65">
        <f>(LN('Confronto prezzi corretto'!B66)-LN('Confronto prezzi corretto'!B65))</f>
        <v>2.8931617618201955E-3</v>
      </c>
    </row>
    <row r="67" spans="1:4" x14ac:dyDescent="0.3">
      <c r="A67" s="54">
        <v>43558</v>
      </c>
      <c r="B67" s="66">
        <v>121.55</v>
      </c>
      <c r="C67" s="65">
        <f t="shared" ref="C67:C130" si="1">(B67/B66-1)</f>
        <v>3.3016921172099867E-3</v>
      </c>
      <c r="D67" s="65">
        <f>(LN('Confronto prezzi corretto'!B67)-LN('Confronto prezzi corretto'!B66))</f>
        <v>3.2962534995979453E-3</v>
      </c>
    </row>
    <row r="68" spans="1:4" x14ac:dyDescent="0.3">
      <c r="A68" s="54">
        <v>43559</v>
      </c>
      <c r="B68" s="66">
        <v>121.6</v>
      </c>
      <c r="C68" s="65">
        <f t="shared" si="1"/>
        <v>4.1135335252984184E-4</v>
      </c>
      <c r="D68" s="65">
        <f>(LN('Confronto prezzi corretto'!B68)-LN('Confronto prezzi corretto'!B67))</f>
        <v>4.1126876993402561E-4</v>
      </c>
    </row>
    <row r="69" spans="1:4" x14ac:dyDescent="0.3">
      <c r="A69" s="54">
        <v>43560</v>
      </c>
      <c r="B69" s="66">
        <v>121.8</v>
      </c>
      <c r="C69" s="65">
        <f t="shared" si="1"/>
        <v>1.6447368421053099E-3</v>
      </c>
      <c r="D69" s="65">
        <f>(LN('Confronto prezzi corretto'!B69)-LN('Confronto prezzi corretto'!B68))</f>
        <v>1.6433857437299082E-3</v>
      </c>
    </row>
    <row r="70" spans="1:4" x14ac:dyDescent="0.3">
      <c r="A70" s="54">
        <v>43563</v>
      </c>
      <c r="B70" s="66">
        <v>121.55</v>
      </c>
      <c r="C70" s="65">
        <f t="shared" si="1"/>
        <v>-2.0525451559934016E-3</v>
      </c>
      <c r="D70" s="65">
        <f>(LN('Confronto prezzi corretto'!B70)-LN('Confronto prezzi corretto'!B69))</f>
        <v>-2.0546545136639338E-3</v>
      </c>
    </row>
    <row r="71" spans="1:4" x14ac:dyDescent="0.3">
      <c r="A71" s="54">
        <v>43564</v>
      </c>
      <c r="B71" s="66">
        <v>120.9</v>
      </c>
      <c r="C71" s="65">
        <f t="shared" si="1"/>
        <v>-5.3475935828876109E-3</v>
      </c>
      <c r="D71" s="65">
        <f>(LN('Confronto prezzi corretto'!B71)-LN('Confronto prezzi corretto'!B70))</f>
        <v>-5.3619431413860497E-3</v>
      </c>
    </row>
    <row r="72" spans="1:4" x14ac:dyDescent="0.3">
      <c r="A72" s="54">
        <v>43565</v>
      </c>
      <c r="B72" s="66">
        <v>121.35</v>
      </c>
      <c r="C72" s="65">
        <f t="shared" si="1"/>
        <v>3.7220843672456372E-3</v>
      </c>
      <c r="D72" s="65">
        <f>(LN('Confronto prezzi corretto'!B72)-LN('Confronto prezzi corretto'!B71))</f>
        <v>3.7151745518633206E-3</v>
      </c>
    </row>
    <row r="73" spans="1:4" x14ac:dyDescent="0.3">
      <c r="A73" s="54">
        <v>43566</v>
      </c>
      <c r="B73" s="66">
        <v>121.4</v>
      </c>
      <c r="C73" s="65">
        <f t="shared" si="1"/>
        <v>4.1203131438005691E-4</v>
      </c>
      <c r="D73" s="65">
        <f>(LN('Confronto prezzi corretto'!B73)-LN('Confronto prezzi corretto'!B72))</f>
        <v>4.1194645278785913E-4</v>
      </c>
    </row>
    <row r="74" spans="1:4" x14ac:dyDescent="0.3">
      <c r="A74" s="54">
        <v>43567</v>
      </c>
      <c r="B74" s="66">
        <v>122.6</v>
      </c>
      <c r="C74" s="65">
        <f t="shared" si="1"/>
        <v>9.8846787479405229E-3</v>
      </c>
      <c r="D74" s="65">
        <f>(LN('Confronto prezzi corretto'!B74)-LN('Confronto prezzi corretto'!B73))</f>
        <v>9.8361448767132487E-3</v>
      </c>
    </row>
    <row r="75" spans="1:4" x14ac:dyDescent="0.3">
      <c r="A75" s="54">
        <v>43570</v>
      </c>
      <c r="B75" s="66">
        <v>120.95</v>
      </c>
      <c r="C75" s="65">
        <f t="shared" si="1"/>
        <v>-1.3458401305057044E-2</v>
      </c>
      <c r="D75" s="65">
        <f>(LN('Confronto prezzi corretto'!B75)-LN('Confronto prezzi corretto'!B74))</f>
        <v>-1.3549786446074741E-2</v>
      </c>
    </row>
    <row r="76" spans="1:4" x14ac:dyDescent="0.3">
      <c r="A76" s="54">
        <v>43571</v>
      </c>
      <c r="B76" s="66">
        <v>121.8</v>
      </c>
      <c r="C76" s="65">
        <f t="shared" si="1"/>
        <v>7.0276973956180377E-3</v>
      </c>
      <c r="D76" s="65">
        <f>(LN('Confronto prezzi corretto'!B76)-LN('Confronto prezzi corretto'!B75))</f>
        <v>7.0031182197602959E-3</v>
      </c>
    </row>
    <row r="77" spans="1:4" x14ac:dyDescent="0.3">
      <c r="A77" s="54">
        <v>43572</v>
      </c>
      <c r="B77" s="66">
        <v>120.9</v>
      </c>
      <c r="C77" s="65">
        <f t="shared" si="1"/>
        <v>-7.3891625615762901E-3</v>
      </c>
      <c r="D77" s="65">
        <f>(LN('Confronto prezzi corretto'!B77)-LN('Confronto prezzi corretto'!B76))</f>
        <v>-7.4165976550499835E-3</v>
      </c>
    </row>
    <row r="78" spans="1:4" x14ac:dyDescent="0.3">
      <c r="A78" s="54">
        <v>43573</v>
      </c>
      <c r="B78" s="66">
        <v>123.1</v>
      </c>
      <c r="C78" s="65">
        <f t="shared" si="1"/>
        <v>1.8196856906534276E-2</v>
      </c>
      <c r="D78" s="65">
        <f>(LN('Confronto prezzi corretto'!B78)-LN('Confronto prezzi corretto'!B77))</f>
        <v>1.8033275569661278E-2</v>
      </c>
    </row>
    <row r="79" spans="1:4" x14ac:dyDescent="0.3">
      <c r="A79" s="54">
        <v>43578</v>
      </c>
      <c r="B79" s="66">
        <v>123.5</v>
      </c>
      <c r="C79" s="65">
        <f t="shared" si="1"/>
        <v>3.2493907392363575E-3</v>
      </c>
      <c r="D79" s="65">
        <f>(LN('Confronto prezzi corretto'!B79)-LN('Confronto prezzi corretto'!B78))</f>
        <v>3.2441228776241005E-3</v>
      </c>
    </row>
    <row r="80" spans="1:4" x14ac:dyDescent="0.3">
      <c r="A80" s="54">
        <v>43579</v>
      </c>
      <c r="B80" s="66">
        <v>122.4</v>
      </c>
      <c r="C80" s="65">
        <f t="shared" si="1"/>
        <v>-8.9068825910930682E-3</v>
      </c>
      <c r="D80" s="65">
        <f>(LN('Confronto prezzi corretto'!B80)-LN('Confronto prezzi corretto'!B79))</f>
        <v>-8.9467859898064717E-3</v>
      </c>
    </row>
    <row r="81" spans="1:4" x14ac:dyDescent="0.3">
      <c r="A81" s="54">
        <v>43580</v>
      </c>
      <c r="B81" s="66">
        <v>121.7</v>
      </c>
      <c r="C81" s="65">
        <f t="shared" si="1"/>
        <v>-5.7189542483659928E-3</v>
      </c>
      <c r="D81" s="65">
        <f>(LN('Confronto prezzi corretto'!B81)-LN('Confronto prezzi corretto'!B80))</f>
        <v>-5.735370084743785E-3</v>
      </c>
    </row>
    <row r="82" spans="1:4" x14ac:dyDescent="0.3">
      <c r="A82" s="54">
        <v>43581</v>
      </c>
      <c r="B82" s="66">
        <v>120.9</v>
      </c>
      <c r="C82" s="65">
        <f t="shared" si="1"/>
        <v>-6.5735414954806171E-3</v>
      </c>
      <c r="D82" s="65">
        <f>(LN('Confronto prezzi corretto'!B82)-LN('Confronto prezzi corretto'!B81))</f>
        <v>-6.5952423727351217E-3</v>
      </c>
    </row>
    <row r="83" spans="1:4" x14ac:dyDescent="0.3">
      <c r="A83" s="54">
        <v>43584</v>
      </c>
      <c r="B83" s="66">
        <v>120.9</v>
      </c>
      <c r="C83" s="65">
        <f t="shared" si="1"/>
        <v>0</v>
      </c>
      <c r="D83" s="65">
        <f>(LN('Confronto prezzi corretto'!B83)-LN('Confronto prezzi corretto'!B82))</f>
        <v>0</v>
      </c>
    </row>
    <row r="84" spans="1:4" x14ac:dyDescent="0.3">
      <c r="A84" s="54">
        <v>43585</v>
      </c>
      <c r="B84" s="66">
        <v>120.75</v>
      </c>
      <c r="C84" s="65">
        <f t="shared" si="1"/>
        <v>-1.2406947890819531E-3</v>
      </c>
      <c r="D84" s="65">
        <f>(LN('Confronto prezzi corretto'!B84)-LN('Confronto prezzi corretto'!B83))</f>
        <v>-1.2414650880643308E-3</v>
      </c>
    </row>
    <row r="85" spans="1:4" x14ac:dyDescent="0.3">
      <c r="A85" s="54">
        <v>43587</v>
      </c>
      <c r="B85" s="66">
        <v>120.6</v>
      </c>
      <c r="C85" s="65">
        <f t="shared" si="1"/>
        <v>-1.242236024844745E-3</v>
      </c>
      <c r="D85" s="65">
        <f>(LN('Confronto prezzi corretto'!B85)-LN('Confronto prezzi corretto'!B84))</f>
        <v>-1.2430082395971098E-3</v>
      </c>
    </row>
    <row r="86" spans="1:4" x14ac:dyDescent="0.3">
      <c r="A86" s="54">
        <v>43588</v>
      </c>
      <c r="B86" s="66">
        <v>119.8</v>
      </c>
      <c r="C86" s="65">
        <f t="shared" si="1"/>
        <v>-6.6334991708125735E-3</v>
      </c>
      <c r="D86" s="65">
        <f>(LN('Confronto prezzi corretto'!B86)-LN('Confronto prezzi corretto'!B85))</f>
        <v>-6.6555986117364796E-3</v>
      </c>
    </row>
    <row r="87" spans="1:4" x14ac:dyDescent="0.3">
      <c r="A87" s="54">
        <v>43591</v>
      </c>
      <c r="B87" s="66">
        <v>118.4</v>
      </c>
      <c r="C87" s="65">
        <f t="shared" si="1"/>
        <v>-1.1686143572620988E-2</v>
      </c>
      <c r="D87" s="65">
        <f>(LN('Confronto prezzi corretto'!B87)-LN('Confronto prezzi corretto'!B86))</f>
        <v>-1.175496323144376E-2</v>
      </c>
    </row>
    <row r="88" spans="1:4" x14ac:dyDescent="0.3">
      <c r="A88" s="54">
        <v>43592</v>
      </c>
      <c r="B88" s="66">
        <v>123</v>
      </c>
      <c r="C88" s="65">
        <f t="shared" si="1"/>
        <v>3.8851351351351315E-2</v>
      </c>
      <c r="D88" s="65">
        <f>(LN('Confronto prezzi corretto'!B88)-LN('Confronto prezzi corretto'!B87))</f>
        <v>3.8115632922512077E-2</v>
      </c>
    </row>
    <row r="89" spans="1:4" x14ac:dyDescent="0.3">
      <c r="A89" s="54">
        <v>43593</v>
      </c>
      <c r="B89" s="66">
        <v>126.25</v>
      </c>
      <c r="C89" s="65">
        <f t="shared" si="1"/>
        <v>2.6422764227642226E-2</v>
      </c>
      <c r="D89" s="65">
        <f>(LN('Confronto prezzi corretto'!B89)-LN('Confronto prezzi corretto'!B88))</f>
        <v>2.6079712783052322E-2</v>
      </c>
    </row>
    <row r="90" spans="1:4" x14ac:dyDescent="0.3">
      <c r="A90" s="54">
        <v>43594</v>
      </c>
      <c r="B90" s="66">
        <v>124.95</v>
      </c>
      <c r="C90" s="65">
        <f t="shared" si="1"/>
        <v>-1.0297029702970306E-2</v>
      </c>
      <c r="D90" s="65">
        <f>(LN('Confronto prezzi corretto'!B90)-LN('Confronto prezzi corretto'!B89))</f>
        <v>-1.035041087450761E-2</v>
      </c>
    </row>
    <row r="91" spans="1:4" x14ac:dyDescent="0.3">
      <c r="A91" s="54">
        <v>43595</v>
      </c>
      <c r="B91" s="66">
        <v>124.7</v>
      </c>
      <c r="C91" s="65">
        <f t="shared" si="1"/>
        <v>-2.00080032012806E-3</v>
      </c>
      <c r="D91" s="65">
        <f>(LN('Confronto prezzi corretto'!B91)-LN('Confronto prezzi corretto'!B90))</f>
        <v>-2.0028045949711526E-3</v>
      </c>
    </row>
    <row r="92" spans="1:4" x14ac:dyDescent="0.3">
      <c r="A92" s="54">
        <v>43598</v>
      </c>
      <c r="B92" s="66">
        <v>122.45</v>
      </c>
      <c r="C92" s="65">
        <f t="shared" si="1"/>
        <v>-1.8043303929430654E-2</v>
      </c>
      <c r="D92" s="65">
        <f>(LN('Confronto prezzi corretto'!B92)-LN('Confronto prezzi corretto'!B91))</f>
        <v>-1.8208069287814155E-2</v>
      </c>
    </row>
    <row r="93" spans="1:4" x14ac:dyDescent="0.3">
      <c r="A93" s="54">
        <v>43599</v>
      </c>
      <c r="B93" s="66">
        <v>126.5</v>
      </c>
      <c r="C93" s="65">
        <f t="shared" si="1"/>
        <v>3.307472437729686E-2</v>
      </c>
      <c r="D93" s="65">
        <f>(LN('Confronto prezzi corretto'!B93)-LN('Confronto prezzi corretto'!B92))</f>
        <v>3.2539524769398476E-2</v>
      </c>
    </row>
    <row r="94" spans="1:4" x14ac:dyDescent="0.3">
      <c r="A94" s="54">
        <v>43600</v>
      </c>
      <c r="B94" s="66">
        <v>128</v>
      </c>
      <c r="C94" s="65">
        <f t="shared" si="1"/>
        <v>1.1857707509881354E-2</v>
      </c>
      <c r="D94" s="65">
        <f>(LN('Confronto prezzi corretto'!B94)-LN('Confronto prezzi corretto'!B93))</f>
        <v>1.1787955752041945E-2</v>
      </c>
    </row>
    <row r="95" spans="1:4" x14ac:dyDescent="0.3">
      <c r="A95" s="54">
        <v>43601</v>
      </c>
      <c r="B95" s="66">
        <v>128.94999999999999</v>
      </c>
      <c r="C95" s="65">
        <f t="shared" si="1"/>
        <v>7.4218749999999112E-3</v>
      </c>
      <c r="D95" s="65">
        <f>(LN('Confronto prezzi corretto'!B95)-LN('Confronto prezzi corretto'!B94))</f>
        <v>7.3944684077371647E-3</v>
      </c>
    </row>
    <row r="96" spans="1:4" x14ac:dyDescent="0.3">
      <c r="A96" s="54">
        <v>43602</v>
      </c>
      <c r="B96" s="66">
        <v>128.55000000000001</v>
      </c>
      <c r="C96" s="65">
        <f t="shared" si="1"/>
        <v>-3.1019775106628789E-3</v>
      </c>
      <c r="D96" s="65">
        <f>(LN('Confronto prezzi corretto'!B96)-LN('Confronto prezzi corretto'!B95))</f>
        <v>-3.1067986154553751E-3</v>
      </c>
    </row>
    <row r="97" spans="1:4" x14ac:dyDescent="0.3">
      <c r="A97" s="54">
        <v>43605</v>
      </c>
      <c r="B97" s="66">
        <v>126.65</v>
      </c>
      <c r="C97" s="65">
        <f t="shared" si="1"/>
        <v>-1.4780241151303053E-2</v>
      </c>
      <c r="D97" s="65">
        <f>(LN('Confronto prezzi corretto'!B97)-LN('Confronto prezzi corretto'!B96))</f>
        <v>-1.4890557264214621E-2</v>
      </c>
    </row>
    <row r="98" spans="1:4" x14ac:dyDescent="0.3">
      <c r="A98" s="54">
        <v>43606</v>
      </c>
      <c r="B98" s="66">
        <v>128.44999999999999</v>
      </c>
      <c r="C98" s="65">
        <f t="shared" si="1"/>
        <v>1.4212396367943025E-2</v>
      </c>
      <c r="D98" s="65">
        <f>(LN('Confronto prezzi corretto'!B98)-LN('Confronto prezzi corretto'!B97))</f>
        <v>1.4112347108208745E-2</v>
      </c>
    </row>
    <row r="99" spans="1:4" x14ac:dyDescent="0.3">
      <c r="A99" s="54">
        <v>43607</v>
      </c>
      <c r="B99" s="66">
        <v>128.15</v>
      </c>
      <c r="C99" s="65">
        <f t="shared" si="1"/>
        <v>-2.3355391202801723E-3</v>
      </c>
      <c r="D99" s="65">
        <f>(LN('Confronto prezzi corretto'!B99)-LN('Confronto prezzi corretto'!B98))</f>
        <v>-2.3382707458123875E-3</v>
      </c>
    </row>
    <row r="100" spans="1:4" x14ac:dyDescent="0.3">
      <c r="A100" s="54">
        <v>43608</v>
      </c>
      <c r="B100" s="66">
        <v>126.85</v>
      </c>
      <c r="C100" s="65">
        <f t="shared" si="1"/>
        <v>-1.0144362075692581E-2</v>
      </c>
      <c r="D100" s="65">
        <f>(LN('Confronto prezzi corretto'!B100)-LN('Confronto prezzi corretto'!B99))</f>
        <v>-1.0196166764789183E-2</v>
      </c>
    </row>
    <row r="101" spans="1:4" x14ac:dyDescent="0.3">
      <c r="A101" s="54">
        <v>43609</v>
      </c>
      <c r="B101" s="66">
        <v>128</v>
      </c>
      <c r="C101" s="65">
        <f t="shared" si="1"/>
        <v>9.0658257784785867E-3</v>
      </c>
      <c r="D101" s="65">
        <f>(LN('Confronto prezzi corretto'!B101)-LN('Confronto prezzi corretto'!B100))</f>
        <v>9.024977874325657E-3</v>
      </c>
    </row>
    <row r="102" spans="1:4" x14ac:dyDescent="0.3">
      <c r="A102" s="54">
        <v>43612</v>
      </c>
      <c r="B102" s="66">
        <v>127.85</v>
      </c>
      <c r="C102" s="65">
        <f t="shared" si="1"/>
        <v>-1.1718750000000444E-3</v>
      </c>
      <c r="D102" s="65">
        <f>(LN('Confronto prezzi corretto'!B102)-LN('Confronto prezzi corretto'!B101))</f>
        <v>-1.1725621824210108E-3</v>
      </c>
    </row>
    <row r="103" spans="1:4" x14ac:dyDescent="0.3">
      <c r="A103" s="54">
        <v>43613</v>
      </c>
      <c r="B103" s="66">
        <v>129.05000000000001</v>
      </c>
      <c r="C103" s="65">
        <f t="shared" si="1"/>
        <v>9.3859992178335627E-3</v>
      </c>
      <c r="D103" s="65">
        <f>(LN('Confronto prezzi corretto'!B103)-LN('Confronto prezzi corretto'!B102))</f>
        <v>9.3422244274270483E-3</v>
      </c>
    </row>
    <row r="104" spans="1:4" x14ac:dyDescent="0.3">
      <c r="A104" s="54">
        <v>43614</v>
      </c>
      <c r="B104" s="66">
        <v>127.3</v>
      </c>
      <c r="C104" s="65">
        <f t="shared" si="1"/>
        <v>-1.3560635412630861E-2</v>
      </c>
      <c r="D104" s="65">
        <f>(LN('Confronto prezzi corretto'!B104)-LN('Confronto prezzi corretto'!B103))</f>
        <v>-1.3653420601261956E-2</v>
      </c>
    </row>
    <row r="105" spans="1:4" x14ac:dyDescent="0.3">
      <c r="A105" s="54">
        <v>43615</v>
      </c>
      <c r="B105" s="66">
        <v>128</v>
      </c>
      <c r="C105" s="65">
        <f t="shared" si="1"/>
        <v>5.4988216810682999E-3</v>
      </c>
      <c r="D105" s="65">
        <f>(LN('Confronto prezzi corretto'!B105)-LN('Confronto prezzi corretto'!B104))</f>
        <v>5.4837583562559189E-3</v>
      </c>
    </row>
    <row r="106" spans="1:4" x14ac:dyDescent="0.3">
      <c r="A106" s="54">
        <v>43616</v>
      </c>
      <c r="B106" s="66">
        <v>127.6</v>
      </c>
      <c r="C106" s="65">
        <f t="shared" si="1"/>
        <v>-3.1250000000000444E-3</v>
      </c>
      <c r="D106" s="65">
        <f>(LN('Confronto prezzi corretto'!B106)-LN('Confronto prezzi corretto'!B105))</f>
        <v>-3.1298930089276311E-3</v>
      </c>
    </row>
    <row r="107" spans="1:4" x14ac:dyDescent="0.3">
      <c r="A107" s="54">
        <v>43619</v>
      </c>
      <c r="B107" s="66">
        <v>127.35</v>
      </c>
      <c r="C107" s="65">
        <f t="shared" si="1"/>
        <v>-1.9592476489028732E-3</v>
      </c>
      <c r="D107" s="65">
        <f>(LN('Confronto prezzi corretto'!B107)-LN('Confronto prezzi corretto'!B106))</f>
        <v>-1.9611694852237349E-3</v>
      </c>
    </row>
    <row r="108" spans="1:4" x14ac:dyDescent="0.3">
      <c r="A108" s="54">
        <v>43620</v>
      </c>
      <c r="B108" s="66">
        <v>127.6</v>
      </c>
      <c r="C108" s="65">
        <f t="shared" si="1"/>
        <v>1.9630938358854433E-3</v>
      </c>
      <c r="D108" s="65">
        <f>(LN('Confronto prezzi corretto'!B108)-LN('Confronto prezzi corretto'!B107))</f>
        <v>1.9611694852237349E-3</v>
      </c>
    </row>
    <row r="109" spans="1:4" x14ac:dyDescent="0.3">
      <c r="A109" s="54">
        <v>43621</v>
      </c>
      <c r="B109" s="66">
        <v>128.80000000000001</v>
      </c>
      <c r="C109" s="65">
        <f t="shared" si="1"/>
        <v>9.4043887147337024E-3</v>
      </c>
      <c r="D109" s="65">
        <f>(LN('Confronto prezzi corretto'!B109)-LN('Confronto prezzi corretto'!B108))</f>
        <v>9.3604427595641582E-3</v>
      </c>
    </row>
    <row r="110" spans="1:4" x14ac:dyDescent="0.3">
      <c r="A110" s="54">
        <v>43622</v>
      </c>
      <c r="B110" s="66">
        <v>131.19999999999999</v>
      </c>
      <c r="C110" s="65">
        <f t="shared" si="1"/>
        <v>1.8633540372670732E-2</v>
      </c>
      <c r="D110" s="65">
        <f>(LN('Confronto prezzi corretto'!B110)-LN('Confronto prezzi corretto'!B109))</f>
        <v>1.8462062839734728E-2</v>
      </c>
    </row>
    <row r="111" spans="1:4" x14ac:dyDescent="0.3">
      <c r="A111" s="54">
        <v>43623</v>
      </c>
      <c r="B111" s="66">
        <v>132.85</v>
      </c>
      <c r="C111" s="65">
        <f t="shared" si="1"/>
        <v>1.257621951219523E-2</v>
      </c>
      <c r="D111" s="65">
        <f>(LN('Confronto prezzi corretto'!B111)-LN('Confronto prezzi corretto'!B110))</f>
        <v>1.2497795695834313E-2</v>
      </c>
    </row>
    <row r="112" spans="1:4" x14ac:dyDescent="0.3">
      <c r="A112" s="54">
        <v>43627</v>
      </c>
      <c r="B112" s="66">
        <v>136.30000000000001</v>
      </c>
      <c r="C112" s="65">
        <f t="shared" si="1"/>
        <v>2.5969138125705893E-2</v>
      </c>
      <c r="D112" s="65">
        <f>(LN('Confronto prezzi corretto'!B112)-LN('Confronto prezzi corretto'!B111))</f>
        <v>2.5637666496664657E-2</v>
      </c>
    </row>
    <row r="113" spans="1:4" x14ac:dyDescent="0.3">
      <c r="A113" s="54">
        <v>43628</v>
      </c>
      <c r="B113" s="66">
        <v>136.75</v>
      </c>
      <c r="C113" s="65">
        <f t="shared" si="1"/>
        <v>3.3015407190020163E-3</v>
      </c>
      <c r="D113" s="65">
        <f>(LN('Confronto prezzi corretto'!B113)-LN('Confronto prezzi corretto'!B112))</f>
        <v>3.2961025996032234E-3</v>
      </c>
    </row>
    <row r="114" spans="1:4" x14ac:dyDescent="0.3">
      <c r="A114" s="54">
        <v>43629</v>
      </c>
      <c r="B114" s="66">
        <v>136.55000000000001</v>
      </c>
      <c r="C114" s="65">
        <f t="shared" si="1"/>
        <v>-1.462522851919501E-3</v>
      </c>
      <c r="D114" s="65">
        <f>(LN('Confronto prezzi corretto'!B114)-LN('Confronto prezzi corretto'!B113))</f>
        <v>-1.4635933823763381E-3</v>
      </c>
    </row>
    <row r="115" spans="1:4" x14ac:dyDescent="0.3">
      <c r="A115" s="54">
        <v>43630</v>
      </c>
      <c r="B115" s="66">
        <v>136</v>
      </c>
      <c r="C115" s="65">
        <f t="shared" si="1"/>
        <v>-4.0278286342000369E-3</v>
      </c>
      <c r="D115" s="65">
        <f>(LN('Confronto prezzi corretto'!B115)-LN('Confronto prezzi corretto'!B114))</f>
        <v>-4.0359621836616455E-3</v>
      </c>
    </row>
    <row r="116" spans="1:4" x14ac:dyDescent="0.3">
      <c r="A116" s="54">
        <v>43633</v>
      </c>
      <c r="B116" s="66">
        <v>136.9</v>
      </c>
      <c r="C116" s="65">
        <f t="shared" si="1"/>
        <v>6.6176470588235059E-3</v>
      </c>
      <c r="D116" s="65">
        <f>(LN('Confronto prezzi corretto'!B116)-LN('Confronto prezzi corretto'!B115))</f>
        <v>6.5958465583513259E-3</v>
      </c>
    </row>
    <row r="117" spans="1:4" x14ac:dyDescent="0.3">
      <c r="A117" s="54">
        <v>43634</v>
      </c>
      <c r="B117" s="66">
        <v>141.4</v>
      </c>
      <c r="C117" s="65">
        <f t="shared" si="1"/>
        <v>3.2870708546384186E-2</v>
      </c>
      <c r="D117" s="65">
        <f>(LN('Confronto prezzi corretto'!B117)-LN('Confronto prezzi corretto'!B116))</f>
        <v>3.2342021168068946E-2</v>
      </c>
    </row>
    <row r="118" spans="1:4" x14ac:dyDescent="0.3">
      <c r="A118" s="54">
        <v>43635</v>
      </c>
      <c r="B118" s="66">
        <v>139.80000000000001</v>
      </c>
      <c r="C118" s="65">
        <f t="shared" si="1"/>
        <v>-1.1315417256011262E-2</v>
      </c>
      <c r="D118" s="65">
        <f>(LN('Confronto prezzi corretto'!B118)-LN('Confronto prezzi corretto'!B117))</f>
        <v>-1.137992366276297E-2</v>
      </c>
    </row>
    <row r="119" spans="1:4" x14ac:dyDescent="0.3">
      <c r="A119" s="54">
        <v>43636</v>
      </c>
      <c r="B119" s="66">
        <v>143</v>
      </c>
      <c r="C119" s="65">
        <f t="shared" si="1"/>
        <v>2.2889842632331847E-2</v>
      </c>
      <c r="D119" s="65">
        <f>(LN('Confronto prezzi corretto'!B119)-LN('Confronto prezzi corretto'!B118))</f>
        <v>2.2631800460197304E-2</v>
      </c>
    </row>
    <row r="120" spans="1:4" x14ac:dyDescent="0.3">
      <c r="A120" s="54">
        <v>43637</v>
      </c>
      <c r="B120" s="66">
        <v>143.25</v>
      </c>
      <c r="C120" s="65">
        <f t="shared" si="1"/>
        <v>1.7482517482516613E-3</v>
      </c>
      <c r="D120" s="65">
        <f>(LN('Confronto prezzi corretto'!B120)-LN('Confronto prezzi corretto'!B119))</f>
        <v>1.7467253349421341E-3</v>
      </c>
    </row>
    <row r="121" spans="1:4" x14ac:dyDescent="0.3">
      <c r="A121" s="54">
        <v>43640</v>
      </c>
      <c r="B121" s="66">
        <v>143.1</v>
      </c>
      <c r="C121" s="65">
        <f t="shared" si="1"/>
        <v>-1.0471204188482464E-3</v>
      </c>
      <c r="D121" s="65">
        <f>(LN('Confronto prezzi corretto'!B121)-LN('Confronto prezzi corretto'!B120))</f>
        <v>-1.0476690324443538E-3</v>
      </c>
    </row>
    <row r="122" spans="1:4" x14ac:dyDescent="0.3">
      <c r="A122" s="54">
        <v>43641</v>
      </c>
      <c r="B122" s="66">
        <v>141.55000000000001</v>
      </c>
      <c r="C122" s="65">
        <f t="shared" si="1"/>
        <v>-1.0831586303284291E-2</v>
      </c>
      <c r="D122" s="65">
        <f>(LN('Confronto prezzi corretto'!B122)-LN('Confronto prezzi corretto'!B121))</f>
        <v>-1.0890675004495698E-2</v>
      </c>
    </row>
    <row r="123" spans="1:4" x14ac:dyDescent="0.3">
      <c r="A123" s="54">
        <v>43642</v>
      </c>
      <c r="B123" s="66">
        <v>139.80000000000001</v>
      </c>
      <c r="C123" s="65">
        <f t="shared" si="1"/>
        <v>-1.2363122571529495E-2</v>
      </c>
      <c r="D123" s="65">
        <f>(LN('Confronto prezzi corretto'!B123)-LN('Confronto prezzi corretto'!B122))</f>
        <v>-1.2440181758199387E-2</v>
      </c>
    </row>
    <row r="124" spans="1:4" x14ac:dyDescent="0.3">
      <c r="A124" s="54">
        <v>43643</v>
      </c>
      <c r="B124" s="66">
        <v>140.80000000000001</v>
      </c>
      <c r="C124" s="65">
        <f t="shared" si="1"/>
        <v>7.1530758226037161E-3</v>
      </c>
      <c r="D124" s="65">
        <f>(LN('Confronto prezzi corretto'!B124)-LN('Confronto prezzi corretto'!B123))</f>
        <v>7.1276139242328895E-3</v>
      </c>
    </row>
    <row r="125" spans="1:4" x14ac:dyDescent="0.3">
      <c r="A125" s="54">
        <v>43644</v>
      </c>
      <c r="B125" s="66">
        <v>142.80000000000001</v>
      </c>
      <c r="C125" s="65">
        <f t="shared" si="1"/>
        <v>1.4204545454545414E-2</v>
      </c>
      <c r="D125" s="65">
        <f>(LN('Confronto prezzi corretto'!B125)-LN('Confronto prezzi corretto'!B124))</f>
        <v>1.4104606181541968E-2</v>
      </c>
    </row>
    <row r="126" spans="1:4" x14ac:dyDescent="0.3">
      <c r="A126" s="54">
        <v>43647</v>
      </c>
      <c r="B126" s="66">
        <v>144.05000000000001</v>
      </c>
      <c r="C126" s="65">
        <f t="shared" si="1"/>
        <v>8.753501400560193E-3</v>
      </c>
      <c r="D126" s="65">
        <f>(LN('Confronto prezzi corretto'!B126)-LN('Confronto prezzi corretto'!B125))</f>
        <v>8.715411625052738E-3</v>
      </c>
    </row>
    <row r="127" spans="1:4" x14ac:dyDescent="0.3">
      <c r="A127" s="54">
        <v>43648</v>
      </c>
      <c r="B127" s="66">
        <v>146.05000000000001</v>
      </c>
      <c r="C127" s="65">
        <f t="shared" si="1"/>
        <v>1.3884068031933428E-2</v>
      </c>
      <c r="D127" s="65">
        <f>(LN('Confronto prezzi corretto'!B127)-LN('Confronto prezzi corretto'!B126))</f>
        <v>1.3788567303213206E-2</v>
      </c>
    </row>
    <row r="128" spans="1:4" x14ac:dyDescent="0.3">
      <c r="A128" s="54">
        <v>43649</v>
      </c>
      <c r="B128" s="66">
        <v>148.6</v>
      </c>
      <c r="C128" s="65">
        <f t="shared" si="1"/>
        <v>1.7459774049982668E-2</v>
      </c>
      <c r="D128" s="65">
        <f>(LN('Confronto prezzi corretto'!B128)-LN('Confronto prezzi corretto'!B127))</f>
        <v>1.7309103449908214E-2</v>
      </c>
    </row>
    <row r="129" spans="1:4" x14ac:dyDescent="0.3">
      <c r="A129" s="54">
        <v>43650</v>
      </c>
      <c r="B129" s="66">
        <v>148.19999999999999</v>
      </c>
      <c r="C129" s="65">
        <f t="shared" si="1"/>
        <v>-2.6917900403768957E-3</v>
      </c>
      <c r="D129" s="65">
        <f>(LN('Confronto prezzi corretto'!B129)-LN('Confronto prezzi corretto'!B128))</f>
        <v>-2.6954194216726179E-3</v>
      </c>
    </row>
    <row r="130" spans="1:4" x14ac:dyDescent="0.3">
      <c r="A130" s="54">
        <v>43651</v>
      </c>
      <c r="B130" s="66">
        <v>147.30000000000001</v>
      </c>
      <c r="C130" s="65">
        <f t="shared" si="1"/>
        <v>-6.0728744939270163E-3</v>
      </c>
      <c r="D130" s="65">
        <f>(LN('Confronto prezzi corretto'!B130)-LN('Confronto prezzi corretto'!B129))</f>
        <v>-6.0913893934015917E-3</v>
      </c>
    </row>
    <row r="131" spans="1:4" x14ac:dyDescent="0.3">
      <c r="A131" s="54">
        <v>43654</v>
      </c>
      <c r="B131" s="66">
        <v>148.30000000000001</v>
      </c>
      <c r="C131" s="65">
        <f t="shared" ref="C131:C194" si="2">(B131/B130-1)</f>
        <v>6.7888662593347249E-3</v>
      </c>
      <c r="D131" s="65">
        <f>(LN('Confronto prezzi corretto'!B131)-LN('Confronto prezzi corretto'!B130))</f>
        <v>6.76592567530232E-3</v>
      </c>
    </row>
    <row r="132" spans="1:4" x14ac:dyDescent="0.3">
      <c r="A132" s="54">
        <v>43655</v>
      </c>
      <c r="B132" s="66">
        <v>147.15</v>
      </c>
      <c r="C132" s="65">
        <f t="shared" si="2"/>
        <v>-7.7545515846257906E-3</v>
      </c>
      <c r="D132" s="65">
        <f>(LN('Confronto prezzi corretto'!B132)-LN('Confronto prezzi corretto'!B131))</f>
        <v>-7.7847744644046202E-3</v>
      </c>
    </row>
    <row r="133" spans="1:4" x14ac:dyDescent="0.3">
      <c r="A133" s="54">
        <v>43656</v>
      </c>
      <c r="B133" s="66">
        <v>148.4</v>
      </c>
      <c r="C133" s="65">
        <f t="shared" si="2"/>
        <v>8.4947332653755314E-3</v>
      </c>
      <c r="D133" s="65">
        <f>(LN('Confronto prezzi corretto'!B133)-LN('Confronto prezzi corretto'!B132))</f>
        <v>8.4588560537977031E-3</v>
      </c>
    </row>
    <row r="134" spans="1:4" x14ac:dyDescent="0.3">
      <c r="A134" s="54">
        <v>43657</v>
      </c>
      <c r="B134" s="66">
        <v>147.85</v>
      </c>
      <c r="C134" s="65">
        <f t="shared" si="2"/>
        <v>-3.7061994609165483E-3</v>
      </c>
      <c r="D134" s="65">
        <f>(LN('Confronto prezzi corretto'!B134)-LN('Confronto prezzi corretto'!B133))</f>
        <v>-3.7130844347936787E-3</v>
      </c>
    </row>
    <row r="135" spans="1:4" x14ac:dyDescent="0.3">
      <c r="A135" s="54">
        <v>43658</v>
      </c>
      <c r="B135" s="66">
        <v>148</v>
      </c>
      <c r="C135" s="65">
        <f t="shared" si="2"/>
        <v>1.01454176530269E-3</v>
      </c>
      <c r="D135" s="65">
        <f>(LN('Confronto prezzi corretto'!B135)-LN('Confronto prezzi corretto'!B134))</f>
        <v>1.0140274656285087E-3</v>
      </c>
    </row>
    <row r="136" spans="1:4" x14ac:dyDescent="0.3">
      <c r="A136" s="54">
        <v>43661</v>
      </c>
      <c r="B136" s="66">
        <v>149.30000000000001</v>
      </c>
      <c r="C136" s="65">
        <f t="shared" si="2"/>
        <v>8.7837837837838606E-3</v>
      </c>
      <c r="D136" s="65">
        <f>(LN('Confronto prezzi corretto'!B136)-LN('Confronto prezzi corretto'!B135))</f>
        <v>8.7454307810297394E-3</v>
      </c>
    </row>
    <row r="137" spans="1:4" x14ac:dyDescent="0.3">
      <c r="A137" s="54">
        <v>43662</v>
      </c>
      <c r="B137" s="66">
        <v>151.30000000000001</v>
      </c>
      <c r="C137" s="65">
        <f t="shared" si="2"/>
        <v>1.3395847287341001E-2</v>
      </c>
      <c r="D137" s="65">
        <f>(LN('Confronto prezzi corretto'!B137)-LN('Confronto prezzi corretto'!B136))</f>
        <v>1.3306916249165468E-2</v>
      </c>
    </row>
    <row r="138" spans="1:4" x14ac:dyDescent="0.3">
      <c r="A138" s="54">
        <v>43663</v>
      </c>
      <c r="B138" s="66">
        <v>150.35</v>
      </c>
      <c r="C138" s="65">
        <f t="shared" si="2"/>
        <v>-6.2789160608064387E-3</v>
      </c>
      <c r="D138" s="65">
        <f>(LN('Confronto prezzi corretto'!B138)-LN('Confronto prezzi corretto'!B137))</f>
        <v>-6.2987113597721134E-3</v>
      </c>
    </row>
    <row r="139" spans="1:4" x14ac:dyDescent="0.3">
      <c r="A139" s="54">
        <v>43664</v>
      </c>
      <c r="B139" s="66">
        <v>149.55000000000001</v>
      </c>
      <c r="C139" s="65">
        <f t="shared" si="2"/>
        <v>-5.3209178583304428E-3</v>
      </c>
      <c r="D139" s="65">
        <f>(LN('Confronto prezzi corretto'!B139)-LN('Confronto prezzi corretto'!B138))</f>
        <v>-5.3351243585808561E-3</v>
      </c>
    </row>
    <row r="140" spans="1:4" x14ac:dyDescent="0.3">
      <c r="A140" s="54">
        <v>43665</v>
      </c>
      <c r="B140" s="66">
        <v>148.65</v>
      </c>
      <c r="C140" s="65">
        <f t="shared" si="2"/>
        <v>-6.0180541624874628E-3</v>
      </c>
      <c r="D140" s="65">
        <f>(LN('Confronto prezzi corretto'!B140)-LN('Confronto prezzi corretto'!B139))</f>
        <v>-6.0362356318499621E-3</v>
      </c>
    </row>
    <row r="141" spans="1:4" x14ac:dyDescent="0.3">
      <c r="A141" s="54">
        <v>43668</v>
      </c>
      <c r="B141" s="66">
        <v>149.30000000000001</v>
      </c>
      <c r="C141" s="65">
        <f t="shared" si="2"/>
        <v>4.3726875210226002E-3</v>
      </c>
      <c r="D141" s="65">
        <f>(LN('Confronto prezzi corretto'!B141)-LN('Confronto prezzi corretto'!B140))</f>
        <v>4.3631551010374636E-3</v>
      </c>
    </row>
    <row r="142" spans="1:4" x14ac:dyDescent="0.3">
      <c r="A142" s="54">
        <v>43669</v>
      </c>
      <c r="B142" s="66">
        <v>151</v>
      </c>
      <c r="C142" s="65">
        <f t="shared" si="2"/>
        <v>1.1386470194239662E-2</v>
      </c>
      <c r="D142" s="65">
        <f>(LN('Confronto prezzi corretto'!B142)-LN('Confronto prezzi corretto'!B141))</f>
        <v>1.132213226977985E-2</v>
      </c>
    </row>
    <row r="143" spans="1:4" x14ac:dyDescent="0.3">
      <c r="A143" s="54">
        <v>43670</v>
      </c>
      <c r="B143" s="66">
        <v>150</v>
      </c>
      <c r="C143" s="65">
        <f t="shared" si="2"/>
        <v>-6.6225165562914245E-3</v>
      </c>
      <c r="D143" s="65">
        <f>(LN('Confronto prezzi corretto'!B143)-LN('Confronto prezzi corretto'!B142))</f>
        <v>-6.6445427186687667E-3</v>
      </c>
    </row>
    <row r="144" spans="1:4" x14ac:dyDescent="0.3">
      <c r="A144" s="54">
        <v>43671</v>
      </c>
      <c r="B144" s="66">
        <v>149</v>
      </c>
      <c r="C144" s="65">
        <f t="shared" si="2"/>
        <v>-6.6666666666667096E-3</v>
      </c>
      <c r="D144" s="65">
        <f>(LN('Confronto prezzi corretto'!B144)-LN('Confronto prezzi corretto'!B143))</f>
        <v>-6.6889881507963267E-3</v>
      </c>
    </row>
    <row r="145" spans="1:4" x14ac:dyDescent="0.3">
      <c r="A145" s="54">
        <v>43672</v>
      </c>
      <c r="B145" s="66">
        <v>148.55000000000001</v>
      </c>
      <c r="C145" s="65">
        <f t="shared" si="2"/>
        <v>-3.0201342281878096E-3</v>
      </c>
      <c r="D145" s="65">
        <f>(LN('Confronto prezzi corretto'!B145)-LN('Confronto prezzi corretto'!B144))</f>
        <v>-3.0247040368420741E-3</v>
      </c>
    </row>
    <row r="146" spans="1:4" x14ac:dyDescent="0.3">
      <c r="A146" s="54">
        <v>43675</v>
      </c>
      <c r="B146" s="66">
        <v>147.6</v>
      </c>
      <c r="C146" s="65">
        <f t="shared" si="2"/>
        <v>-6.3951531470886058E-3</v>
      </c>
      <c r="D146" s="65">
        <f>(LN('Confronto prezzi corretto'!B146)-LN('Confronto prezzi corretto'!B145))</f>
        <v>-6.4156897422451564E-3</v>
      </c>
    </row>
    <row r="147" spans="1:4" x14ac:dyDescent="0.3">
      <c r="A147" s="54">
        <v>43676</v>
      </c>
      <c r="B147" s="66">
        <v>144.19999999999999</v>
      </c>
      <c r="C147" s="65">
        <f t="shared" si="2"/>
        <v>-2.3035230352303593E-2</v>
      </c>
      <c r="D147" s="65">
        <f>(LN('Confronto prezzi corretto'!B147)-LN('Confronto prezzi corretto'!B146))</f>
        <v>-2.3304687315523154E-2</v>
      </c>
    </row>
    <row r="148" spans="1:4" x14ac:dyDescent="0.3">
      <c r="A148" s="54">
        <v>43677</v>
      </c>
      <c r="B148" s="66">
        <v>145.65</v>
      </c>
      <c r="C148" s="65">
        <f t="shared" si="2"/>
        <v>1.005547850208055E-2</v>
      </c>
      <c r="D148" s="65">
        <f>(LN('Confronto prezzi corretto'!B148)-LN('Confronto prezzi corretto'!B147))</f>
        <v>1.0005258554595109E-2</v>
      </c>
    </row>
    <row r="149" spans="1:4" x14ac:dyDescent="0.3">
      <c r="A149" s="54">
        <v>43678</v>
      </c>
      <c r="B149" s="66">
        <v>149.4</v>
      </c>
      <c r="C149" s="65">
        <f t="shared" si="2"/>
        <v>2.5746652935118464E-2</v>
      </c>
      <c r="D149" s="65">
        <f>(LN('Confronto prezzi corretto'!B149)-LN('Confronto prezzi corretto'!B148))</f>
        <v>2.5420789293272961E-2</v>
      </c>
    </row>
    <row r="150" spans="1:4" x14ac:dyDescent="0.3">
      <c r="A150" s="54">
        <v>43679</v>
      </c>
      <c r="B150" s="66">
        <v>142.9</v>
      </c>
      <c r="C150" s="65">
        <f t="shared" si="2"/>
        <v>-4.3507362784471204E-2</v>
      </c>
      <c r="D150" s="65">
        <f>(LN('Confronto prezzi corretto'!B150)-LN('Confronto prezzi corretto'!B149))</f>
        <v>-4.4482187762895364E-2</v>
      </c>
    </row>
    <row r="151" spans="1:4" x14ac:dyDescent="0.3">
      <c r="A151" s="54">
        <v>43682</v>
      </c>
      <c r="B151" s="66">
        <v>140.85</v>
      </c>
      <c r="C151" s="65">
        <f t="shared" si="2"/>
        <v>-1.4345696291112708E-2</v>
      </c>
      <c r="D151" s="65">
        <f>(LN('Confronto prezzi corretto'!B151)-LN('Confronto prezzi corretto'!B150))</f>
        <v>-1.4449590613439867E-2</v>
      </c>
    </row>
    <row r="152" spans="1:4" x14ac:dyDescent="0.3">
      <c r="A152" s="54">
        <v>43683</v>
      </c>
      <c r="B152" s="66">
        <v>138.05000000000001</v>
      </c>
      <c r="C152" s="65">
        <f t="shared" si="2"/>
        <v>-1.9879304224352023E-2</v>
      </c>
      <c r="D152" s="65">
        <f>(LN('Confronto prezzi corretto'!B152)-LN('Confronto prezzi corretto'!B151))</f>
        <v>-2.0079555946217909E-2</v>
      </c>
    </row>
    <row r="153" spans="1:4" x14ac:dyDescent="0.3">
      <c r="A153" s="54">
        <v>43684</v>
      </c>
      <c r="B153" s="66">
        <v>140.30000000000001</v>
      </c>
      <c r="C153" s="65">
        <f t="shared" si="2"/>
        <v>1.6298442593263296E-2</v>
      </c>
      <c r="D153" s="65">
        <f>(LN('Confronto prezzi corretto'!B153)-LN('Confronto prezzi corretto'!B152))</f>
        <v>1.6167048732251388E-2</v>
      </c>
    </row>
    <row r="154" spans="1:4" x14ac:dyDescent="0.3">
      <c r="A154" s="54">
        <v>43685</v>
      </c>
      <c r="B154" s="66">
        <v>143.1</v>
      </c>
      <c r="C154" s="65">
        <f t="shared" si="2"/>
        <v>1.9957234497505194E-2</v>
      </c>
      <c r="D154" s="65">
        <f>(LN('Confronto prezzi corretto'!B154)-LN('Confronto prezzi corretto'!B153))</f>
        <v>1.9760699453989616E-2</v>
      </c>
    </row>
    <row r="155" spans="1:4" x14ac:dyDescent="0.3">
      <c r="A155" s="54">
        <v>43686</v>
      </c>
      <c r="B155" s="66">
        <v>140.1</v>
      </c>
      <c r="C155" s="65">
        <f t="shared" si="2"/>
        <v>-2.0964360587002129E-2</v>
      </c>
      <c r="D155" s="65">
        <f>(LN('Confronto prezzi corretto'!B155)-LN('Confronto prezzi corretto'!B154))</f>
        <v>-2.1187233219443158E-2</v>
      </c>
    </row>
    <row r="156" spans="1:4" x14ac:dyDescent="0.3">
      <c r="A156" s="54">
        <v>43689</v>
      </c>
      <c r="B156" s="66">
        <v>141.9</v>
      </c>
      <c r="C156" s="65">
        <f t="shared" si="2"/>
        <v>1.2847965738758127E-2</v>
      </c>
      <c r="D156" s="65">
        <f>(LN('Confronto prezzi corretto'!B156)-LN('Confronto prezzi corretto'!B155))</f>
        <v>1.2766130823035127E-2</v>
      </c>
    </row>
    <row r="157" spans="1:4" x14ac:dyDescent="0.3">
      <c r="A157" s="54">
        <v>43690</v>
      </c>
      <c r="B157" s="66">
        <v>143.6</v>
      </c>
      <c r="C157" s="65">
        <f t="shared" si="2"/>
        <v>1.1980267794221122E-2</v>
      </c>
      <c r="D157" s="65">
        <f>(LN('Confronto prezzi corretto'!B157)-LN('Confronto prezzi corretto'!B156))</f>
        <v>1.1909072448126778E-2</v>
      </c>
    </row>
    <row r="158" spans="1:4" x14ac:dyDescent="0.3">
      <c r="A158" s="54">
        <v>43691</v>
      </c>
      <c r="B158" s="66">
        <v>140.19999999999999</v>
      </c>
      <c r="C158" s="65">
        <f t="shared" si="2"/>
        <v>-2.3676880222841312E-2</v>
      </c>
      <c r="D158" s="65">
        <f>(LN('Confronto prezzi corretto'!B158)-LN('Confronto prezzi corretto'!B157))</f>
        <v>-2.3961682013633911E-2</v>
      </c>
    </row>
    <row r="159" spans="1:4" x14ac:dyDescent="0.3">
      <c r="A159" s="54">
        <v>43693</v>
      </c>
      <c r="B159" s="66">
        <v>140.05000000000001</v>
      </c>
      <c r="C159" s="65">
        <f t="shared" si="2"/>
        <v>-1.0699001426531796E-3</v>
      </c>
      <c r="D159" s="65">
        <f>(LN('Confronto prezzi corretto'!B159)-LN('Confronto prezzi corretto'!B158))</f>
        <v>-1.0704728943720099E-3</v>
      </c>
    </row>
    <row r="160" spans="1:4" x14ac:dyDescent="0.3">
      <c r="A160" s="54">
        <v>43696</v>
      </c>
      <c r="B160" s="66">
        <v>141.69999999999999</v>
      </c>
      <c r="C160" s="65">
        <f t="shared" si="2"/>
        <v>1.1781506604783942E-2</v>
      </c>
      <c r="D160" s="65">
        <f>(LN('Confronto prezzi corretto'!B160)-LN('Confronto prezzi corretto'!B159))</f>
        <v>1.1712644990517163E-2</v>
      </c>
    </row>
    <row r="161" spans="1:4" x14ac:dyDescent="0.3">
      <c r="A161" s="54">
        <v>43697</v>
      </c>
      <c r="B161" s="66">
        <v>139.55000000000001</v>
      </c>
      <c r="C161" s="65">
        <f t="shared" si="2"/>
        <v>-1.5172900494001218E-2</v>
      </c>
      <c r="D161" s="65">
        <f>(LN('Confronto prezzi corretto'!B161)-LN('Confronto prezzi corretto'!B160))</f>
        <v>-1.5289186714303682E-2</v>
      </c>
    </row>
    <row r="162" spans="1:4" x14ac:dyDescent="0.3">
      <c r="A162" s="54">
        <v>43698</v>
      </c>
      <c r="B162" s="66">
        <v>141.80000000000001</v>
      </c>
      <c r="C162" s="65">
        <f t="shared" si="2"/>
        <v>1.6123253314224373E-2</v>
      </c>
      <c r="D162" s="65">
        <f>(LN('Confronto prezzi corretto'!B162)-LN('Confronto prezzi corretto'!B161))</f>
        <v>1.5994654115695894E-2</v>
      </c>
    </row>
    <row r="163" spans="1:4" x14ac:dyDescent="0.3">
      <c r="A163" s="54">
        <v>43699</v>
      </c>
      <c r="B163" s="66">
        <v>139.80000000000001</v>
      </c>
      <c r="C163" s="65">
        <f t="shared" si="2"/>
        <v>-1.4104372355430161E-2</v>
      </c>
      <c r="D163" s="65">
        <f>(LN('Confronto prezzi corretto'!B163)-LN('Confronto prezzi corretto'!B162))</f>
        <v>-1.4204784298317286E-2</v>
      </c>
    </row>
    <row r="164" spans="1:4" x14ac:dyDescent="0.3">
      <c r="A164" s="54">
        <v>43700</v>
      </c>
      <c r="B164" s="66">
        <v>137.94999999999999</v>
      </c>
      <c r="C164" s="65">
        <f t="shared" si="2"/>
        <v>-1.3233190271817019E-2</v>
      </c>
      <c r="D164" s="65">
        <f>(LN('Confronto prezzi corretto'!B164)-LN('Confronto prezzi corretto'!B163))</f>
        <v>-1.3321529136415045E-2</v>
      </c>
    </row>
    <row r="165" spans="1:4" x14ac:dyDescent="0.3">
      <c r="A165" s="54">
        <v>43703</v>
      </c>
      <c r="B165" s="66">
        <v>140.75</v>
      </c>
      <c r="C165" s="65">
        <f t="shared" si="2"/>
        <v>2.029720913374411E-2</v>
      </c>
      <c r="D165" s="65">
        <f>(LN('Confronto prezzi corretto'!B165)-LN('Confronto prezzi corretto'!B164))</f>
        <v>2.0093966356505177E-2</v>
      </c>
    </row>
    <row r="166" spans="1:4" x14ac:dyDescent="0.3">
      <c r="A166" s="54">
        <v>43704</v>
      </c>
      <c r="B166" s="66">
        <v>144.94999999999999</v>
      </c>
      <c r="C166" s="65">
        <f t="shared" si="2"/>
        <v>2.9840142095914679E-2</v>
      </c>
      <c r="D166" s="65">
        <f>(LN('Confronto prezzi corretto'!B166)-LN('Confronto prezzi corretto'!B165))</f>
        <v>2.940358834786494E-2</v>
      </c>
    </row>
    <row r="167" spans="1:4" x14ac:dyDescent="0.3">
      <c r="A167" s="54">
        <v>43705</v>
      </c>
      <c r="B167" s="66">
        <v>142.69999999999999</v>
      </c>
      <c r="C167" s="65">
        <f t="shared" si="2"/>
        <v>-1.5522593997930323E-2</v>
      </c>
      <c r="D167" s="65">
        <f>(LN('Confronto prezzi corretto'!B167)-LN('Confronto prezzi corretto'!B166))</f>
        <v>-1.5644330884874158E-2</v>
      </c>
    </row>
    <row r="168" spans="1:4" x14ac:dyDescent="0.3">
      <c r="A168" s="54">
        <v>43706</v>
      </c>
      <c r="B168" s="66">
        <v>143.75</v>
      </c>
      <c r="C168" s="65">
        <f t="shared" si="2"/>
        <v>7.3580939032937831E-3</v>
      </c>
      <c r="D168" s="65">
        <f>(LN('Confronto prezzi corretto'!B168)-LN('Confronto prezzi corretto'!B167))</f>
        <v>7.3311551946693143E-3</v>
      </c>
    </row>
    <row r="169" spans="1:4" x14ac:dyDescent="0.3">
      <c r="A169" s="54">
        <v>43707</v>
      </c>
      <c r="B169" s="66">
        <v>143.19999999999999</v>
      </c>
      <c r="C169" s="65">
        <f t="shared" si="2"/>
        <v>-3.826086956521868E-3</v>
      </c>
      <c r="D169" s="65">
        <f>(LN('Confronto prezzi corretto'!B169)-LN('Confronto prezzi corretto'!B168))</f>
        <v>-3.8334251509146711E-3</v>
      </c>
    </row>
    <row r="170" spans="1:4" x14ac:dyDescent="0.3">
      <c r="A170" s="54">
        <v>43710</v>
      </c>
      <c r="B170" s="66">
        <v>143.85</v>
      </c>
      <c r="C170" s="65">
        <f t="shared" si="2"/>
        <v>4.5391061452513259E-3</v>
      </c>
      <c r="D170" s="65">
        <f>(LN('Confronto prezzi corretto'!B170)-LN('Confronto prezzi corretto'!B169))</f>
        <v>4.528835471012016E-3</v>
      </c>
    </row>
    <row r="171" spans="1:4" x14ac:dyDescent="0.3">
      <c r="A171" s="54">
        <v>43711</v>
      </c>
      <c r="B171" s="66">
        <v>144.80000000000001</v>
      </c>
      <c r="C171" s="65">
        <f t="shared" si="2"/>
        <v>6.6041014946125465E-3</v>
      </c>
      <c r="D171" s="65">
        <f>(LN('Confronto prezzi corretto'!B171)-LN('Confronto prezzi corretto'!B170))</f>
        <v>6.5823899540591313E-3</v>
      </c>
    </row>
    <row r="172" spans="1:4" x14ac:dyDescent="0.3">
      <c r="A172" s="54">
        <v>43712</v>
      </c>
      <c r="B172" s="66">
        <v>145.55000000000001</v>
      </c>
      <c r="C172" s="65">
        <f t="shared" si="2"/>
        <v>5.1795580110496342E-3</v>
      </c>
      <c r="D172" s="65">
        <f>(LN('Confronto prezzi corretto'!B172)-LN('Confronto prezzi corretto'!B171))</f>
        <v>5.1661902400157445E-3</v>
      </c>
    </row>
    <row r="173" spans="1:4" x14ac:dyDescent="0.3">
      <c r="A173" s="54">
        <v>43713</v>
      </c>
      <c r="B173" s="66">
        <v>146.80000000000001</v>
      </c>
      <c r="C173" s="65">
        <f t="shared" si="2"/>
        <v>8.5881140501546938E-3</v>
      </c>
      <c r="D173" s="65">
        <f>(LN('Confronto prezzi corretto'!B173)-LN('Confronto prezzi corretto'!B172))</f>
        <v>8.5514459887834349E-3</v>
      </c>
    </row>
    <row r="174" spans="1:4" x14ac:dyDescent="0.3">
      <c r="A174" s="54">
        <v>43714</v>
      </c>
      <c r="B174" s="66">
        <v>148.5</v>
      </c>
      <c r="C174" s="65">
        <f t="shared" si="2"/>
        <v>1.1580381471389511E-2</v>
      </c>
      <c r="D174" s="65">
        <f>(LN('Confronto prezzi corretto'!B174)-LN('Confronto prezzi corretto'!B173))</f>
        <v>1.1513842062338853E-2</v>
      </c>
    </row>
    <row r="175" spans="1:4" x14ac:dyDescent="0.3">
      <c r="A175" s="54">
        <v>43717</v>
      </c>
      <c r="B175" s="66">
        <v>146.30000000000001</v>
      </c>
      <c r="C175" s="65">
        <f t="shared" si="2"/>
        <v>-1.4814814814814725E-2</v>
      </c>
      <c r="D175" s="65">
        <f>(LN('Confronto prezzi corretto'!B175)-LN('Confronto prezzi corretto'!B174))</f>
        <v>-1.4925650216675912E-2</v>
      </c>
    </row>
    <row r="176" spans="1:4" x14ac:dyDescent="0.3">
      <c r="A176" s="54">
        <v>43718</v>
      </c>
      <c r="B176" s="66">
        <v>137.55000000000001</v>
      </c>
      <c r="C176" s="65">
        <f t="shared" si="2"/>
        <v>-5.9808612440191422E-2</v>
      </c>
      <c r="D176" s="65">
        <f>(LN('Confronto prezzi corretto'!B176)-LN('Confronto prezzi corretto'!B175))</f>
        <v>-6.1671820655495146E-2</v>
      </c>
    </row>
    <row r="177" spans="1:4" x14ac:dyDescent="0.3">
      <c r="A177" s="54">
        <v>43719</v>
      </c>
      <c r="B177" s="66">
        <v>138.85</v>
      </c>
      <c r="C177" s="65">
        <f t="shared" si="2"/>
        <v>9.4511086877497874E-3</v>
      </c>
      <c r="D177" s="65">
        <f>(LN('Confronto prezzi corretto'!B177)-LN('Confronto prezzi corretto'!B176))</f>
        <v>9.4067263822248393E-3</v>
      </c>
    </row>
    <row r="178" spans="1:4" x14ac:dyDescent="0.3">
      <c r="A178" s="54">
        <v>43720</v>
      </c>
      <c r="B178" s="66">
        <v>139.19999999999999</v>
      </c>
      <c r="C178" s="65">
        <f t="shared" si="2"/>
        <v>2.5207057976233127E-3</v>
      </c>
      <c r="D178" s="65">
        <f>(LN('Confronto prezzi corretto'!B178)-LN('Confronto prezzi corretto'!B177))</f>
        <v>2.5175341475112134E-3</v>
      </c>
    </row>
    <row r="179" spans="1:4" x14ac:dyDescent="0.3">
      <c r="A179" s="54">
        <v>43721</v>
      </c>
      <c r="B179" s="66">
        <v>138.85</v>
      </c>
      <c r="C179" s="65">
        <f t="shared" si="2"/>
        <v>-2.5143678160919336E-3</v>
      </c>
      <c r="D179" s="65">
        <f>(LN('Confronto prezzi corretto'!B179)-LN('Confronto prezzi corretto'!B178))</f>
        <v>-2.5175341475112134E-3</v>
      </c>
    </row>
    <row r="180" spans="1:4" x14ac:dyDescent="0.3">
      <c r="A180" s="54">
        <v>43724</v>
      </c>
      <c r="B180" s="66">
        <v>137.19999999999999</v>
      </c>
      <c r="C180" s="65">
        <f t="shared" si="2"/>
        <v>-1.1883327331652871E-2</v>
      </c>
      <c r="D180" s="65">
        <f>(LN('Confronto prezzi corretto'!B180)-LN('Confronto prezzi corretto'!B179))</f>
        <v>-1.195449846102381E-2</v>
      </c>
    </row>
    <row r="181" spans="1:4" x14ac:dyDescent="0.3">
      <c r="A181" s="54">
        <v>43725</v>
      </c>
      <c r="B181" s="66">
        <v>138.85</v>
      </c>
      <c r="C181" s="65">
        <f t="shared" si="2"/>
        <v>1.2026239067055355E-2</v>
      </c>
      <c r="D181" s="65">
        <f>(LN('Confronto prezzi corretto'!B181)-LN('Confronto prezzi corretto'!B180))</f>
        <v>1.195449846102381E-2</v>
      </c>
    </row>
    <row r="182" spans="1:4" x14ac:dyDescent="0.3">
      <c r="A182" s="54">
        <v>43726</v>
      </c>
      <c r="B182" s="66">
        <v>139.6</v>
      </c>
      <c r="C182" s="65">
        <f t="shared" si="2"/>
        <v>5.4015124234785272E-3</v>
      </c>
      <c r="D182" s="65">
        <f>(LN('Confronto prezzi corretto'!B182)-LN('Confronto prezzi corretto'!B181))</f>
        <v>5.38697657546372E-3</v>
      </c>
    </row>
    <row r="183" spans="1:4" x14ac:dyDescent="0.3">
      <c r="A183" s="54">
        <v>43727</v>
      </c>
      <c r="B183" s="66">
        <v>139.55000000000001</v>
      </c>
      <c r="C183" s="65">
        <f t="shared" si="2"/>
        <v>-3.5816618911166387E-4</v>
      </c>
      <c r="D183" s="65">
        <f>(LN('Confronto prezzi corretto'!B183)-LN('Confronto prezzi corretto'!B182))</f>
        <v>-3.5823034594084646E-4</v>
      </c>
    </row>
    <row r="184" spans="1:4" x14ac:dyDescent="0.3">
      <c r="A184" s="54">
        <v>43728</v>
      </c>
      <c r="B184" s="66">
        <v>138.69999999999999</v>
      </c>
      <c r="C184" s="65">
        <f t="shared" si="2"/>
        <v>-6.091006807596E-3</v>
      </c>
      <c r="D184" s="65">
        <f>(LN('Confronto prezzi corretto'!B184)-LN('Confronto prezzi corretto'!B183))</f>
        <v>-6.1096326615448504E-3</v>
      </c>
    </row>
    <row r="185" spans="1:4" x14ac:dyDescent="0.3">
      <c r="A185" s="54">
        <v>43731</v>
      </c>
      <c r="B185" s="66">
        <v>138.44999999999999</v>
      </c>
      <c r="C185" s="65">
        <f t="shared" si="2"/>
        <v>-1.8024513338139592E-3</v>
      </c>
      <c r="D185" s="65">
        <f>(LN('Confronto prezzi corretto'!B185)-LN('Confronto prezzi corretto'!B184))</f>
        <v>-1.804077703815743E-3</v>
      </c>
    </row>
    <row r="186" spans="1:4" x14ac:dyDescent="0.3">
      <c r="A186" s="54">
        <v>43732</v>
      </c>
      <c r="B186" s="66">
        <v>137.05000000000001</v>
      </c>
      <c r="C186" s="65">
        <f t="shared" si="2"/>
        <v>-1.0111953773925486E-2</v>
      </c>
      <c r="D186" s="65">
        <f>(LN('Confronto prezzi corretto'!B186)-LN('Confronto prezzi corretto'!B185))</f>
        <v>-1.016342686817584E-2</v>
      </c>
    </row>
    <row r="187" spans="1:4" x14ac:dyDescent="0.3">
      <c r="A187" s="54">
        <v>43733</v>
      </c>
      <c r="B187" s="66">
        <v>136.35</v>
      </c>
      <c r="C187" s="65">
        <f t="shared" si="2"/>
        <v>-5.107624954396317E-3</v>
      </c>
      <c r="D187" s="65">
        <f>(LN('Confronto prezzi corretto'!B187)-LN('Confronto prezzi corretto'!B186))</f>
        <v>-5.1207134571971125E-3</v>
      </c>
    </row>
    <row r="188" spans="1:4" x14ac:dyDescent="0.3">
      <c r="A188" s="54">
        <v>43734</v>
      </c>
      <c r="B188" s="66">
        <v>138.30000000000001</v>
      </c>
      <c r="C188" s="65">
        <f t="shared" si="2"/>
        <v>1.4301430143014437E-2</v>
      </c>
      <c r="D188" s="65">
        <f>(LN('Confronto prezzi corretto'!B188)-LN('Confronto prezzi corretto'!B187))</f>
        <v>1.4200129379115189E-2</v>
      </c>
    </row>
    <row r="189" spans="1:4" x14ac:dyDescent="0.3">
      <c r="A189" s="54">
        <v>43735</v>
      </c>
      <c r="B189" s="66">
        <v>140.25</v>
      </c>
      <c r="C189" s="65">
        <f t="shared" si="2"/>
        <v>1.4099783080260275E-2</v>
      </c>
      <c r="D189" s="65">
        <f>(LN('Confronto prezzi corretto'!B189)-LN('Confronto prezzi corretto'!B188))</f>
        <v>1.400130573209335E-2</v>
      </c>
    </row>
    <row r="190" spans="1:4" x14ac:dyDescent="0.3">
      <c r="A190" s="54">
        <v>43738</v>
      </c>
      <c r="B190" s="66">
        <v>141.55000000000001</v>
      </c>
      <c r="C190" s="65">
        <f t="shared" si="2"/>
        <v>9.2691622103386884E-3</v>
      </c>
      <c r="D190" s="65">
        <f>(LN('Confronto prezzi corretto'!B190)-LN('Confronto prezzi corretto'!B189))</f>
        <v>9.226467155103002E-3</v>
      </c>
    </row>
    <row r="191" spans="1:4" x14ac:dyDescent="0.3">
      <c r="A191" s="54">
        <v>43739</v>
      </c>
      <c r="B191" s="66">
        <v>138.69999999999999</v>
      </c>
      <c r="C191" s="65">
        <f t="shared" si="2"/>
        <v>-2.0134228187919656E-2</v>
      </c>
      <c r="D191" s="65">
        <f>(LN('Confronto prezzi corretto'!B191)-LN('Confronto prezzi corretto'!B190))</f>
        <v>-2.0339684237122846E-2</v>
      </c>
    </row>
    <row r="192" spans="1:4" x14ac:dyDescent="0.3">
      <c r="A192" s="54">
        <v>43740</v>
      </c>
      <c r="B192" s="66">
        <v>133.25</v>
      </c>
      <c r="C192" s="65">
        <f t="shared" si="2"/>
        <v>-3.9293439077144887E-2</v>
      </c>
      <c r="D192" s="65">
        <f>(LN('Confronto prezzi corretto'!B192)-LN('Confronto prezzi corretto'!B191))</f>
        <v>-4.0086264274831862E-2</v>
      </c>
    </row>
    <row r="193" spans="1:4" x14ac:dyDescent="0.3">
      <c r="A193" s="54">
        <v>43742</v>
      </c>
      <c r="B193" s="66">
        <v>136.69999999999999</v>
      </c>
      <c r="C193" s="65">
        <f t="shared" si="2"/>
        <v>2.5891181988742851E-2</v>
      </c>
      <c r="D193" s="65">
        <f>(LN('Confronto prezzi corretto'!B193)-LN('Confronto prezzi corretto'!B192))</f>
        <v>2.5561680683949817E-2</v>
      </c>
    </row>
    <row r="194" spans="1:4" x14ac:dyDescent="0.3">
      <c r="A194" s="54">
        <v>43745</v>
      </c>
      <c r="B194" s="66">
        <v>136.55000000000001</v>
      </c>
      <c r="C194" s="65">
        <f t="shared" si="2"/>
        <v>-1.0972933430868359E-3</v>
      </c>
      <c r="D194" s="65">
        <f>(LN('Confronto prezzi corretto'!B194)-LN('Confronto prezzi corretto'!B193))</f>
        <v>-1.0978958101901526E-3</v>
      </c>
    </row>
    <row r="195" spans="1:4" x14ac:dyDescent="0.3">
      <c r="A195" s="54">
        <v>43746</v>
      </c>
      <c r="B195" s="66">
        <v>134.80000000000001</v>
      </c>
      <c r="C195" s="65">
        <f t="shared" ref="C195:C258" si="3">(B195/B194-1)</f>
        <v>-1.2815818381545219E-2</v>
      </c>
      <c r="D195" s="65">
        <f>(LN('Confronto prezzi corretto'!B195)-LN('Confronto prezzi corretto'!B194))</f>
        <v>-1.2898649441507537E-2</v>
      </c>
    </row>
    <row r="196" spans="1:4" x14ac:dyDescent="0.3">
      <c r="A196" s="54">
        <v>43747</v>
      </c>
      <c r="B196" s="66">
        <v>135.75</v>
      </c>
      <c r="C196" s="65">
        <f t="shared" si="3"/>
        <v>7.0474777448070736E-3</v>
      </c>
      <c r="D196" s="65">
        <f>(LN('Confronto prezzi corretto'!B196)-LN('Confronto prezzi corretto'!B195))</f>
        <v>7.0227603358379298E-3</v>
      </c>
    </row>
    <row r="197" spans="1:4" x14ac:dyDescent="0.3">
      <c r="A197" s="54">
        <v>43748</v>
      </c>
      <c r="B197" s="66">
        <v>136.4</v>
      </c>
      <c r="C197" s="65">
        <f t="shared" si="3"/>
        <v>4.7882136279926435E-3</v>
      </c>
      <c r="D197" s="65">
        <f>(LN('Confronto prezzi corretto'!B197)-LN('Confronto prezzi corretto'!B196))</f>
        <v>4.7767865953174393E-3</v>
      </c>
    </row>
    <row r="198" spans="1:4" x14ac:dyDescent="0.3">
      <c r="A198" s="54">
        <v>43749</v>
      </c>
      <c r="B198" s="66">
        <v>139.9</v>
      </c>
      <c r="C198" s="65">
        <f t="shared" si="3"/>
        <v>2.5659824046920798E-2</v>
      </c>
      <c r="D198" s="65">
        <f>(LN('Confronto prezzi corretto'!B198)-LN('Confronto prezzi corretto'!B197))</f>
        <v>2.5336136262073872E-2</v>
      </c>
    </row>
    <row r="199" spans="1:4" x14ac:dyDescent="0.3">
      <c r="A199" s="54">
        <v>43752</v>
      </c>
      <c r="B199" s="66">
        <v>140.25</v>
      </c>
      <c r="C199" s="65">
        <f t="shared" si="3"/>
        <v>2.5017869907075774E-3</v>
      </c>
      <c r="D199" s="65">
        <f>(LN('Confronto prezzi corretto'!B199)-LN('Confronto prezzi corretto'!B198))</f>
        <v>2.498662731370338E-3</v>
      </c>
    </row>
    <row r="200" spans="1:4" x14ac:dyDescent="0.3">
      <c r="A200" s="54">
        <v>43753</v>
      </c>
      <c r="B200" s="66">
        <v>142.30000000000001</v>
      </c>
      <c r="C200" s="65">
        <f t="shared" si="3"/>
        <v>1.461675579322641E-2</v>
      </c>
      <c r="D200" s="65">
        <f>(LN('Confronto prezzi corretto'!B200)-LN('Confronto prezzi corretto'!B199))</f>
        <v>1.4510960693000285E-2</v>
      </c>
    </row>
    <row r="201" spans="1:4" x14ac:dyDescent="0.3">
      <c r="A201" s="54">
        <v>43754</v>
      </c>
      <c r="B201" s="66">
        <v>145.15</v>
      </c>
      <c r="C201" s="65">
        <f t="shared" si="3"/>
        <v>2.0028109627547419E-2</v>
      </c>
      <c r="D201" s="65">
        <f>(LN('Confronto prezzi corretto'!B201)-LN('Confronto prezzi corretto'!B200))</f>
        <v>1.983018537483261E-2</v>
      </c>
    </row>
    <row r="202" spans="1:4" x14ac:dyDescent="0.3">
      <c r="A202" s="54">
        <v>43755</v>
      </c>
      <c r="B202" s="66">
        <v>142.69999999999999</v>
      </c>
      <c r="C202" s="65">
        <f t="shared" si="3"/>
        <v>-1.6879090595935398E-2</v>
      </c>
      <c r="D202" s="65">
        <f>(LN('Confronto prezzi corretto'!B202)-LN('Confronto prezzi corretto'!B201))</f>
        <v>-1.7023165987848365E-2</v>
      </c>
    </row>
    <row r="203" spans="1:4" x14ac:dyDescent="0.3">
      <c r="A203" s="54">
        <v>43756</v>
      </c>
      <c r="B203" s="66">
        <v>140.05000000000001</v>
      </c>
      <c r="C203" s="65">
        <f t="shared" si="3"/>
        <v>-1.8570427470217088E-2</v>
      </c>
      <c r="D203" s="65">
        <f>(LN('Confronto prezzi corretto'!B203)-LN('Confronto prezzi corretto'!B202))</f>
        <v>-1.8745022776673004E-2</v>
      </c>
    </row>
    <row r="204" spans="1:4" x14ac:dyDescent="0.3">
      <c r="A204" s="54">
        <v>43759</v>
      </c>
      <c r="B204" s="66">
        <v>140</v>
      </c>
      <c r="C204" s="65">
        <f t="shared" si="3"/>
        <v>-3.5701535166021703E-4</v>
      </c>
      <c r="D204" s="65">
        <f>(LN('Confronto prezzi corretto'!B204)-LN('Confronto prezzi corretto'!B203))</f>
        <v>-3.5707909681370609E-4</v>
      </c>
    </row>
    <row r="205" spans="1:4" x14ac:dyDescent="0.3">
      <c r="A205" s="54">
        <v>43760</v>
      </c>
      <c r="B205" s="66">
        <v>140.5</v>
      </c>
      <c r="C205" s="65">
        <f t="shared" si="3"/>
        <v>3.5714285714285587E-3</v>
      </c>
      <c r="D205" s="65">
        <f>(LN('Confronto prezzi corretto'!B205)-LN('Confronto prezzi corretto'!B204))</f>
        <v>3.5650661644970327E-3</v>
      </c>
    </row>
    <row r="206" spans="1:4" x14ac:dyDescent="0.3">
      <c r="A206" s="54">
        <v>43761</v>
      </c>
      <c r="B206" s="66">
        <v>137.30000000000001</v>
      </c>
      <c r="C206" s="65">
        <f t="shared" si="3"/>
        <v>-2.2775800711743677E-2</v>
      </c>
      <c r="D206" s="65">
        <f>(LN('Confronto prezzi corretto'!B206)-LN('Confronto prezzi corretto'!B205))</f>
        <v>-2.3039175999875816E-2</v>
      </c>
    </row>
    <row r="207" spans="1:4" x14ac:dyDescent="0.3">
      <c r="A207" s="54">
        <v>43762</v>
      </c>
      <c r="B207" s="66">
        <v>139.75</v>
      </c>
      <c r="C207" s="65">
        <f t="shared" si="3"/>
        <v>1.7844136926438381E-2</v>
      </c>
      <c r="D207" s="65">
        <f>(LN('Confronto prezzi corretto'!B207)-LN('Confronto prezzi corretto'!B206))</f>
        <v>1.7686799261283248E-2</v>
      </c>
    </row>
    <row r="208" spans="1:4" x14ac:dyDescent="0.3">
      <c r="A208" s="54">
        <v>43763</v>
      </c>
      <c r="B208" s="66">
        <v>140.25</v>
      </c>
      <c r="C208" s="65">
        <f t="shared" si="3"/>
        <v>3.5778175313059268E-3</v>
      </c>
      <c r="D208" s="65">
        <f>(LN('Confronto prezzi corretto'!B208)-LN('Confronto prezzi corretto'!B207))</f>
        <v>3.5714323675977155E-3</v>
      </c>
    </row>
    <row r="209" spans="1:4" x14ac:dyDescent="0.3">
      <c r="A209" s="54">
        <v>43766</v>
      </c>
      <c r="B209" s="66">
        <v>142.15</v>
      </c>
      <c r="C209" s="65">
        <f t="shared" si="3"/>
        <v>1.3547237076648955E-2</v>
      </c>
      <c r="D209" s="65">
        <f>(LN('Confronto prezzi corretto'!B209)-LN('Confronto prezzi corretto'!B208))</f>
        <v>1.345629369420287E-2</v>
      </c>
    </row>
    <row r="210" spans="1:4" x14ac:dyDescent="0.3">
      <c r="A210" s="54">
        <v>43767</v>
      </c>
      <c r="B210" s="66">
        <v>142</v>
      </c>
      <c r="C210" s="65">
        <f t="shared" si="3"/>
        <v>-1.0552233556102575E-3</v>
      </c>
      <c r="D210" s="65">
        <f>(LN('Confronto prezzi corretto'!B210)-LN('Confronto prezzi corretto'!B209))</f>
        <v>-1.0557804957480599E-3</v>
      </c>
    </row>
    <row r="211" spans="1:4" x14ac:dyDescent="0.3">
      <c r="A211" s="54">
        <v>43768</v>
      </c>
      <c r="B211" s="66">
        <v>142.44999999999999</v>
      </c>
      <c r="C211" s="65">
        <f t="shared" si="3"/>
        <v>3.1690140845068715E-3</v>
      </c>
      <c r="D211" s="65">
        <f>(LN('Confronto prezzi corretto'!B211)-LN('Confronto prezzi corretto'!B210))</f>
        <v>3.1640033426567626E-3</v>
      </c>
    </row>
    <row r="212" spans="1:4" x14ac:dyDescent="0.3">
      <c r="A212" s="54">
        <v>43769</v>
      </c>
      <c r="B212" s="66">
        <v>143.44999999999999</v>
      </c>
      <c r="C212" s="65">
        <f t="shared" si="3"/>
        <v>7.0200070200070463E-3</v>
      </c>
      <c r="D212" s="65">
        <f>(LN('Confronto prezzi corretto'!B212)-LN('Confronto prezzi corretto'!B211))</f>
        <v>6.9954814834565227E-3</v>
      </c>
    </row>
    <row r="213" spans="1:4" x14ac:dyDescent="0.3">
      <c r="A213" s="54">
        <v>43770</v>
      </c>
      <c r="B213" s="66">
        <v>144.44999999999999</v>
      </c>
      <c r="C213" s="65">
        <f t="shared" si="3"/>
        <v>6.9710700592540142E-3</v>
      </c>
      <c r="D213" s="65">
        <f>(LN('Confronto prezzi corretto'!B213)-LN('Confronto prezzi corretto'!B212))</f>
        <v>6.9468844848703526E-3</v>
      </c>
    </row>
    <row r="214" spans="1:4" x14ac:dyDescent="0.3">
      <c r="A214" s="54">
        <v>43773</v>
      </c>
      <c r="B214" s="66">
        <v>153.85</v>
      </c>
      <c r="C214" s="65">
        <f t="shared" si="3"/>
        <v>6.5074420214607187E-2</v>
      </c>
      <c r="D214" s="65">
        <f>(LN('Confronto prezzi corretto'!B214)-LN('Confronto prezzi corretto'!B213))</f>
        <v>6.3044674855806448E-2</v>
      </c>
    </row>
    <row r="215" spans="1:4" x14ac:dyDescent="0.3">
      <c r="A215" s="54">
        <v>43774</v>
      </c>
      <c r="B215" s="66">
        <v>149.75</v>
      </c>
      <c r="C215" s="65">
        <f t="shared" si="3"/>
        <v>-2.6649333766655792E-2</v>
      </c>
      <c r="D215" s="65">
        <f>(LN('Confronto prezzi corretto'!B215)-LN('Confronto prezzi corretto'!B214))</f>
        <v>-2.7010864772492482E-2</v>
      </c>
    </row>
    <row r="216" spans="1:4" x14ac:dyDescent="0.3">
      <c r="A216" s="54">
        <v>43775</v>
      </c>
      <c r="B216" s="66">
        <v>149.80000000000001</v>
      </c>
      <c r="C216" s="65">
        <f t="shared" si="3"/>
        <v>3.3388981636073289E-4</v>
      </c>
      <c r="D216" s="65">
        <f>(LN('Confronto prezzi corretto'!B216)-LN('Confronto prezzi corretto'!B215))</f>
        <v>3.3383408756115784E-4</v>
      </c>
    </row>
    <row r="217" spans="1:4" x14ac:dyDescent="0.3">
      <c r="A217" s="54">
        <v>43776</v>
      </c>
      <c r="B217" s="66">
        <v>150.15</v>
      </c>
      <c r="C217" s="65">
        <f t="shared" si="3"/>
        <v>2.3364485981307581E-3</v>
      </c>
      <c r="D217" s="65">
        <f>(LN('Confronto prezzi corretto'!B217)-LN('Confronto prezzi corretto'!B216))</f>
        <v>2.3337233462195073E-3</v>
      </c>
    </row>
    <row r="218" spans="1:4" x14ac:dyDescent="0.3">
      <c r="A218" s="54">
        <v>43777</v>
      </c>
      <c r="B218" s="66">
        <v>149.6</v>
      </c>
      <c r="C218" s="65">
        <f t="shared" si="3"/>
        <v>-3.663003663003761E-3</v>
      </c>
      <c r="D218" s="65">
        <f>(LN('Confronto prezzi corretto'!B218)-LN('Confronto prezzi corretto'!B217))</f>
        <v>-3.6697288889619983E-3</v>
      </c>
    </row>
    <row r="219" spans="1:4" x14ac:dyDescent="0.3">
      <c r="A219" s="54">
        <v>43780</v>
      </c>
      <c r="B219" s="66">
        <v>148.69999999999999</v>
      </c>
      <c r="C219" s="65">
        <f t="shared" si="3"/>
        <v>-6.0160427807487427E-3</v>
      </c>
      <c r="D219" s="65">
        <f>(LN('Confronto prezzi corretto'!B219)-LN('Confronto prezzi corretto'!B218))</f>
        <v>-6.0342120742680194E-3</v>
      </c>
    </row>
    <row r="220" spans="1:4" x14ac:dyDescent="0.3">
      <c r="A220" s="54">
        <v>43781</v>
      </c>
      <c r="B220" s="66">
        <v>149.65</v>
      </c>
      <c r="C220" s="65">
        <f t="shared" si="3"/>
        <v>6.38870208473441E-3</v>
      </c>
      <c r="D220" s="65">
        <f>(LN('Confronto prezzi corretto'!B220)-LN('Confronto prezzi corretto'!B219))</f>
        <v>6.368380832598497E-3</v>
      </c>
    </row>
    <row r="221" spans="1:4" x14ac:dyDescent="0.3">
      <c r="A221" s="54">
        <v>43782</v>
      </c>
      <c r="B221" s="66">
        <v>148.94999999999999</v>
      </c>
      <c r="C221" s="65">
        <f t="shared" si="3"/>
        <v>-4.6775810223856906E-3</v>
      </c>
      <c r="D221" s="65">
        <f>(LN('Confronto prezzi corretto'!B221)-LN('Confronto prezzi corretto'!B220))</f>
        <v>-4.6885551394160174E-3</v>
      </c>
    </row>
    <row r="222" spans="1:4" x14ac:dyDescent="0.3">
      <c r="A222" s="54">
        <v>43783</v>
      </c>
      <c r="B222" s="66">
        <v>149.69999999999999</v>
      </c>
      <c r="C222" s="65">
        <f t="shared" si="3"/>
        <v>5.0352467270895485E-3</v>
      </c>
      <c r="D222" s="65">
        <f>(LN('Confronto prezzi corretto'!B222)-LN('Confronto prezzi corretto'!B221))</f>
        <v>5.0226122662913042E-3</v>
      </c>
    </row>
    <row r="223" spans="1:4" x14ac:dyDescent="0.3">
      <c r="A223" s="54">
        <v>43784</v>
      </c>
      <c r="B223" s="66">
        <v>151.05000000000001</v>
      </c>
      <c r="C223" s="65">
        <f t="shared" si="3"/>
        <v>9.0180360721443531E-3</v>
      </c>
      <c r="D223" s="65">
        <f>(LN('Confronto prezzi corretto'!B223)-LN('Confronto prezzi corretto'!B222))</f>
        <v>8.9776164070984876E-3</v>
      </c>
    </row>
    <row r="224" spans="1:4" x14ac:dyDescent="0.3">
      <c r="A224" s="54">
        <v>43787</v>
      </c>
      <c r="B224" s="66">
        <v>149.25</v>
      </c>
      <c r="C224" s="65">
        <f t="shared" si="3"/>
        <v>-1.1916583912611745E-2</v>
      </c>
      <c r="D224" s="65">
        <f>(LN('Confronto prezzi corretto'!B224)-LN('Confronto prezzi corretto'!B223))</f>
        <v>-1.1988155559969904E-2</v>
      </c>
    </row>
    <row r="225" spans="1:4" x14ac:dyDescent="0.3">
      <c r="A225" s="54">
        <v>43788</v>
      </c>
      <c r="B225" s="66">
        <v>147.9</v>
      </c>
      <c r="C225" s="65">
        <f t="shared" si="3"/>
        <v>-9.0452261306532833E-3</v>
      </c>
      <c r="D225" s="65">
        <f>(LN('Confronto prezzi corretto'!B225)-LN('Confronto prezzi corretto'!B224))</f>
        <v>-9.0863825559575062E-3</v>
      </c>
    </row>
    <row r="226" spans="1:4" x14ac:dyDescent="0.3">
      <c r="A226" s="54">
        <v>43789</v>
      </c>
      <c r="B226" s="66">
        <v>149.25</v>
      </c>
      <c r="C226" s="65">
        <f t="shared" si="3"/>
        <v>9.1277890466530121E-3</v>
      </c>
      <c r="D226" s="65">
        <f>(LN('Confronto prezzi corretto'!B226)-LN('Confronto prezzi corretto'!B225))</f>
        <v>9.0863825559575062E-3</v>
      </c>
    </row>
    <row r="227" spans="1:4" x14ac:dyDescent="0.3">
      <c r="A227" s="54">
        <v>43790</v>
      </c>
      <c r="B227" s="66">
        <v>150</v>
      </c>
      <c r="C227" s="65">
        <f t="shared" si="3"/>
        <v>5.0251256281406143E-3</v>
      </c>
      <c r="D227" s="65">
        <f>(LN('Confronto prezzi corretto'!B227)-LN('Confronto prezzi corretto'!B226))</f>
        <v>5.0125418235440478E-3</v>
      </c>
    </row>
    <row r="228" spans="1:4" x14ac:dyDescent="0.3">
      <c r="A228" s="54">
        <v>43791</v>
      </c>
      <c r="B228" s="66">
        <v>149.44999999999999</v>
      </c>
      <c r="C228" s="65">
        <f t="shared" si="3"/>
        <v>-3.6666666666667069E-3</v>
      </c>
      <c r="D228" s="65">
        <f>(LN('Confronto prezzi corretto'!B228)-LN('Confronto prezzi corretto'!B227))</f>
        <v>-3.6734053663085575E-3</v>
      </c>
    </row>
    <row r="229" spans="1:4" x14ac:dyDescent="0.3">
      <c r="A229" s="54">
        <v>43794</v>
      </c>
      <c r="B229" s="66">
        <v>151.69999999999999</v>
      </c>
      <c r="C229" s="65">
        <f t="shared" si="3"/>
        <v>1.5055202408832402E-2</v>
      </c>
      <c r="D229" s="65">
        <f>(LN('Confronto prezzi corretto'!B229)-LN('Confronto prezzi corretto'!B228))</f>
        <v>1.4942997624539878E-2</v>
      </c>
    </row>
    <row r="230" spans="1:4" x14ac:dyDescent="0.3">
      <c r="A230" s="54">
        <v>43795</v>
      </c>
      <c r="B230" s="66">
        <v>153.94999999999999</v>
      </c>
      <c r="C230" s="65">
        <f t="shared" si="3"/>
        <v>1.483190507580745E-2</v>
      </c>
      <c r="D230" s="65">
        <f>(LN('Confronto prezzi corretto'!B230)-LN('Confronto prezzi corretto'!B229))</f>
        <v>1.4722988016022676E-2</v>
      </c>
    </row>
    <row r="231" spans="1:4" x14ac:dyDescent="0.3">
      <c r="A231" s="54">
        <v>43796</v>
      </c>
      <c r="B231" s="66">
        <v>155.1</v>
      </c>
      <c r="C231" s="65">
        <f t="shared" si="3"/>
        <v>7.4699577784995697E-3</v>
      </c>
      <c r="D231" s="65">
        <f>(LN('Confronto prezzi corretto'!B231)-LN('Confronto prezzi corretto'!B230))</f>
        <v>7.4421958119836873E-3</v>
      </c>
    </row>
    <row r="232" spans="1:4" x14ac:dyDescent="0.3">
      <c r="A232" s="54">
        <v>43797</v>
      </c>
      <c r="B232" s="66">
        <v>153.35</v>
      </c>
      <c r="C232" s="65">
        <f t="shared" si="3"/>
        <v>-1.1283043197936826E-2</v>
      </c>
      <c r="D232" s="65">
        <f>(LN('Confronto prezzi corretto'!B232)-LN('Confronto prezzi corretto'!B231))</f>
        <v>-1.1347179622232417E-2</v>
      </c>
    </row>
    <row r="233" spans="1:4" x14ac:dyDescent="0.3">
      <c r="A233" s="54">
        <v>43798</v>
      </c>
      <c r="B233" s="66">
        <v>153.4</v>
      </c>
      <c r="C233" s="65">
        <f t="shared" si="3"/>
        <v>3.2605151613962491E-4</v>
      </c>
      <c r="D233" s="65">
        <f>(LN('Confronto prezzi corretto'!B233)-LN('Confronto prezzi corretto'!B232))</f>
        <v>3.2599837289470912E-4</v>
      </c>
    </row>
    <row r="234" spans="1:4" x14ac:dyDescent="0.3">
      <c r="A234" s="54">
        <v>43801</v>
      </c>
      <c r="B234" s="66">
        <v>148.19999999999999</v>
      </c>
      <c r="C234" s="65">
        <f t="shared" si="3"/>
        <v>-3.3898305084745894E-2</v>
      </c>
      <c r="D234" s="65">
        <f>(LN('Confronto prezzi corretto'!B234)-LN('Confronto prezzi corretto'!B233))</f>
        <v>-3.4486176071169439E-2</v>
      </c>
    </row>
    <row r="235" spans="1:4" x14ac:dyDescent="0.3">
      <c r="A235" s="54">
        <v>43802</v>
      </c>
      <c r="B235" s="66">
        <v>151.1</v>
      </c>
      <c r="C235" s="65">
        <f t="shared" si="3"/>
        <v>1.9568151147098645E-2</v>
      </c>
      <c r="D235" s="65">
        <f>(LN('Confronto prezzi corretto'!B235)-LN('Confronto prezzi corretto'!B234))</f>
        <v>1.9379156416707843E-2</v>
      </c>
    </row>
    <row r="236" spans="1:4" x14ac:dyDescent="0.3">
      <c r="A236" s="54">
        <v>43803</v>
      </c>
      <c r="B236" s="66">
        <v>151.55000000000001</v>
      </c>
      <c r="C236" s="65">
        <f t="shared" si="3"/>
        <v>2.9781601588352302E-3</v>
      </c>
      <c r="D236" s="65">
        <f>(LN('Confronto prezzi corretto'!B236)-LN('Confronto prezzi corretto'!B235))</f>
        <v>2.97373422511793E-3</v>
      </c>
    </row>
    <row r="237" spans="1:4" x14ac:dyDescent="0.3">
      <c r="A237" s="54">
        <v>43804</v>
      </c>
      <c r="B237" s="66">
        <v>150.80000000000001</v>
      </c>
      <c r="C237" s="65">
        <f t="shared" si="3"/>
        <v>-4.948861761794765E-3</v>
      </c>
      <c r="D237" s="65">
        <f>(LN('Confronto prezzi corretto'!B237)-LN('Confronto prezzi corretto'!B236))</f>
        <v>-4.9611479299560557E-3</v>
      </c>
    </row>
    <row r="238" spans="1:4" x14ac:dyDescent="0.3">
      <c r="A238" s="54">
        <v>43805</v>
      </c>
      <c r="B238" s="66">
        <v>150.80000000000001</v>
      </c>
      <c r="C238" s="65">
        <f t="shared" si="3"/>
        <v>0</v>
      </c>
      <c r="D238" s="65">
        <f>(LN('Confronto prezzi corretto'!B238)-LN('Confronto prezzi corretto'!B237))</f>
        <v>0</v>
      </c>
    </row>
    <row r="239" spans="1:4" x14ac:dyDescent="0.3">
      <c r="A239" s="54">
        <v>43808</v>
      </c>
      <c r="B239" s="66">
        <v>147.9</v>
      </c>
      <c r="C239" s="65">
        <f t="shared" si="3"/>
        <v>-1.9230769230769273E-2</v>
      </c>
      <c r="D239" s="65">
        <f>(LN('Confronto prezzi corretto'!B239)-LN('Confronto prezzi corretto'!B238))</f>
        <v>-1.9418085857101808E-2</v>
      </c>
    </row>
    <row r="240" spans="1:4" x14ac:dyDescent="0.3">
      <c r="A240" s="54">
        <v>43809</v>
      </c>
      <c r="B240" s="66">
        <v>149.1</v>
      </c>
      <c r="C240" s="65">
        <f t="shared" si="3"/>
        <v>8.1135902636915169E-3</v>
      </c>
      <c r="D240" s="65">
        <f>(LN('Confronto prezzi corretto'!B240)-LN('Confronto prezzi corretto'!B239))</f>
        <v>8.0808520539390472E-3</v>
      </c>
    </row>
    <row r="241" spans="1:4" x14ac:dyDescent="0.3">
      <c r="A241" s="54">
        <v>43810</v>
      </c>
      <c r="B241" s="66">
        <v>149</v>
      </c>
      <c r="C241" s="65">
        <f t="shared" si="3"/>
        <v>-6.7069081153581234E-4</v>
      </c>
      <c r="D241" s="65">
        <f>(LN('Confronto prezzi corretto'!B241)-LN('Confronto prezzi corretto'!B240))</f>
        <v>-6.7091582523381987E-4</v>
      </c>
    </row>
    <row r="242" spans="1:4" x14ac:dyDescent="0.3">
      <c r="A242" s="54">
        <v>43811</v>
      </c>
      <c r="B242" s="66">
        <v>149.75</v>
      </c>
      <c r="C242" s="65">
        <f t="shared" si="3"/>
        <v>5.0335570469799418E-3</v>
      </c>
      <c r="D242" s="65">
        <f>(LN('Confronto prezzi corretto'!B242)-LN('Confronto prezzi corretto'!B241))</f>
        <v>5.0209310500992643E-3</v>
      </c>
    </row>
    <row r="243" spans="1:4" x14ac:dyDescent="0.3">
      <c r="A243" s="54">
        <v>43812</v>
      </c>
      <c r="B243" s="66">
        <v>147.5</v>
      </c>
      <c r="C243" s="65">
        <f t="shared" si="3"/>
        <v>-1.5025041736227096E-2</v>
      </c>
      <c r="D243" s="65">
        <f>(LN('Confronto prezzi corretto'!B243)-LN('Confronto prezzi corretto'!B242))</f>
        <v>-1.5139061215683647E-2</v>
      </c>
    </row>
    <row r="244" spans="1:4" x14ac:dyDescent="0.3">
      <c r="A244" s="54">
        <v>43815</v>
      </c>
      <c r="B244" s="66">
        <v>148.15</v>
      </c>
      <c r="C244" s="65">
        <f t="shared" si="3"/>
        <v>4.4067796610169907E-3</v>
      </c>
      <c r="D244" s="65">
        <f>(LN('Confronto prezzi corretto'!B244)-LN('Confronto prezzi corretto'!B243))</f>
        <v>4.3970982396999148E-3</v>
      </c>
    </row>
    <row r="245" spans="1:4" x14ac:dyDescent="0.3">
      <c r="A245" s="54">
        <v>43816</v>
      </c>
      <c r="B245" s="66">
        <v>149.80000000000001</v>
      </c>
      <c r="C245" s="65">
        <f t="shared" si="3"/>
        <v>1.1137360782990324E-2</v>
      </c>
      <c r="D245" s="65">
        <f>(LN('Confronto prezzi corretto'!B245)-LN('Confronto prezzi corretto'!B244))</f>
        <v>1.107579706354489E-2</v>
      </c>
    </row>
    <row r="246" spans="1:4" x14ac:dyDescent="0.3">
      <c r="A246" s="54">
        <v>43817</v>
      </c>
      <c r="B246" s="66">
        <v>150</v>
      </c>
      <c r="C246" s="65">
        <f t="shared" si="3"/>
        <v>1.3351134846462109E-3</v>
      </c>
      <c r="D246" s="65">
        <f>(LN('Confronto prezzi corretto'!B246)-LN('Confronto prezzi corretto'!B245))</f>
        <v>1.3342230131359045E-3</v>
      </c>
    </row>
    <row r="247" spans="1:4" x14ac:dyDescent="0.3">
      <c r="A247" s="54">
        <v>43818</v>
      </c>
      <c r="B247" s="66">
        <v>149.85</v>
      </c>
      <c r="C247" s="65">
        <f t="shared" si="3"/>
        <v>-1.0000000000000009E-3</v>
      </c>
      <c r="D247" s="65">
        <f>(LN('Confronto prezzi corretto'!B247)-LN('Confronto prezzi corretto'!B246))</f>
        <v>-1.0005003335828988E-3</v>
      </c>
    </row>
    <row r="248" spans="1:4" x14ac:dyDescent="0.3">
      <c r="A248" s="54">
        <v>43819</v>
      </c>
      <c r="B248" s="66">
        <v>151</v>
      </c>
      <c r="C248" s="65">
        <f t="shared" si="3"/>
        <v>7.6743410076742791E-3</v>
      </c>
      <c r="D248" s="65">
        <f>(LN('Confronto prezzi corretto'!B248)-LN('Confronto prezzi corretto'!B247))</f>
        <v>7.6450430522516655E-3</v>
      </c>
    </row>
    <row r="249" spans="1:4" x14ac:dyDescent="0.3">
      <c r="A249" s="54">
        <v>43822</v>
      </c>
      <c r="B249" s="66">
        <v>152.1</v>
      </c>
      <c r="C249" s="65">
        <f t="shared" si="3"/>
        <v>7.2847682119205892E-3</v>
      </c>
      <c r="D249" s="65">
        <f>(LN('Confronto prezzi corretto'!B249)-LN('Confronto prezzi corretto'!B248))</f>
        <v>7.2583624503224087E-3</v>
      </c>
    </row>
    <row r="250" spans="1:4" x14ac:dyDescent="0.3">
      <c r="A250" s="54">
        <v>43826</v>
      </c>
      <c r="B250" s="66">
        <v>152</v>
      </c>
      <c r="C250" s="65">
        <f t="shared" si="3"/>
        <v>-6.5746219592366373E-4</v>
      </c>
      <c r="D250" s="65">
        <f>(LN('Confronto prezzi corretto'!B250)-LN('Confronto prezzi corretto'!B249))</f>
        <v>-6.5767841897024226E-4</v>
      </c>
    </row>
    <row r="251" spans="1:4" x14ac:dyDescent="0.3">
      <c r="A251" s="54">
        <v>43829</v>
      </c>
      <c r="B251" s="66">
        <v>147.9</v>
      </c>
      <c r="C251" s="65">
        <f t="shared" si="3"/>
        <v>-2.6973684210526261E-2</v>
      </c>
      <c r="D251" s="65">
        <f>(LN('Confronto prezzi corretto'!B251)-LN('Confronto prezzi corretto'!B250))</f>
        <v>-2.7344151129522487E-2</v>
      </c>
    </row>
    <row r="252" spans="1:4" x14ac:dyDescent="0.3">
      <c r="A252" s="54">
        <v>43832</v>
      </c>
      <c r="B252" s="66">
        <v>149.55000000000001</v>
      </c>
      <c r="C252" s="65">
        <f t="shared" si="3"/>
        <v>1.1156186612576002E-2</v>
      </c>
      <c r="D252" s="65">
        <f>(LN('Confronto prezzi corretto'!B252)-LN('Confronto prezzi corretto'!B251))</f>
        <v>1.1094415359202969E-2</v>
      </c>
    </row>
    <row r="253" spans="1:4" x14ac:dyDescent="0.3">
      <c r="A253" s="54">
        <v>43833</v>
      </c>
      <c r="B253" s="66">
        <v>149.5</v>
      </c>
      <c r="C253" s="65">
        <f t="shared" si="3"/>
        <v>-3.3433634236046395E-4</v>
      </c>
      <c r="D253" s="65">
        <f>(LN('Confronto prezzi corretto'!B253)-LN('Confronto prezzi corretto'!B252))</f>
        <v>-3.3439224521547573E-4</v>
      </c>
    </row>
    <row r="254" spans="1:4" x14ac:dyDescent="0.3">
      <c r="A254" s="54">
        <v>43836</v>
      </c>
      <c r="B254" s="66">
        <v>148.19999999999999</v>
      </c>
      <c r="C254" s="65">
        <f t="shared" si="3"/>
        <v>-8.6956521739131043E-3</v>
      </c>
      <c r="D254" s="65">
        <f>(LN('Confronto prezzi corretto'!B254)-LN('Confronto prezzi corretto'!B253))</f>
        <v>-8.7336799687554034E-3</v>
      </c>
    </row>
    <row r="255" spans="1:4" x14ac:dyDescent="0.3">
      <c r="A255" s="54">
        <v>43837</v>
      </c>
      <c r="B255" s="66">
        <v>148.80000000000001</v>
      </c>
      <c r="C255" s="65">
        <f t="shared" si="3"/>
        <v>4.0485829959515662E-3</v>
      </c>
      <c r="D255" s="65">
        <f>(LN('Confronto prezzi corretto'!B255)-LN('Confronto prezzi corretto'!B254))</f>
        <v>4.0404095370059068E-3</v>
      </c>
    </row>
    <row r="256" spans="1:4" x14ac:dyDescent="0.3">
      <c r="A256" s="54">
        <v>43838</v>
      </c>
      <c r="B256" s="66">
        <v>151.6</v>
      </c>
      <c r="C256" s="65">
        <f t="shared" si="3"/>
        <v>1.8817204301075252E-2</v>
      </c>
      <c r="D256" s="65">
        <f>(LN('Confronto prezzi corretto'!B256)-LN('Confronto prezzi corretto'!B255))</f>
        <v>1.8642350809279229E-2</v>
      </c>
    </row>
    <row r="257" spans="1:4" x14ac:dyDescent="0.3">
      <c r="A257" s="54">
        <v>43839</v>
      </c>
      <c r="B257" s="66">
        <v>152.75</v>
      </c>
      <c r="C257" s="65">
        <f t="shared" si="3"/>
        <v>7.5857519788917749E-3</v>
      </c>
      <c r="D257" s="65">
        <f>(LN('Confronto prezzi corretto'!B257)-LN('Confronto prezzi corretto'!B256))</f>
        <v>7.5571248434336269E-3</v>
      </c>
    </row>
    <row r="258" spans="1:4" x14ac:dyDescent="0.3">
      <c r="A258" s="54">
        <v>43840</v>
      </c>
      <c r="B258" s="66">
        <v>156</v>
      </c>
      <c r="C258" s="65">
        <f t="shared" si="3"/>
        <v>2.1276595744680771E-2</v>
      </c>
      <c r="D258" s="65">
        <f>(LN('Confronto prezzi corretto'!B258)-LN('Confronto prezzi corretto'!B257))</f>
        <v>2.1053409197832273E-2</v>
      </c>
    </row>
    <row r="259" spans="1:4" x14ac:dyDescent="0.3">
      <c r="A259" s="54">
        <v>43843</v>
      </c>
      <c r="B259" s="66">
        <v>155.65</v>
      </c>
      <c r="C259" s="65">
        <f t="shared" ref="C259:C322" si="4">(B259/B258-1)</f>
        <v>-2.2435897435897356E-3</v>
      </c>
      <c r="D259" s="65">
        <f>(LN('Confronto prezzi corretto'!B259)-LN('Confronto prezzi corretto'!B258))</f>
        <v>-2.2461103619200173E-3</v>
      </c>
    </row>
    <row r="260" spans="1:4" x14ac:dyDescent="0.3">
      <c r="A260" s="54">
        <v>43844</v>
      </c>
      <c r="B260" s="66">
        <v>156.25</v>
      </c>
      <c r="C260" s="65">
        <f t="shared" si="4"/>
        <v>3.8548024413749271E-3</v>
      </c>
      <c r="D260" s="65">
        <f>(LN('Confronto prezzi corretto'!B260)-LN('Confronto prezzi corretto'!B259))</f>
        <v>3.847391728894145E-3</v>
      </c>
    </row>
    <row r="261" spans="1:4" x14ac:dyDescent="0.3">
      <c r="A261" s="54">
        <v>43845</v>
      </c>
      <c r="B261" s="66">
        <v>155.19999999999999</v>
      </c>
      <c r="C261" s="65">
        <f t="shared" si="4"/>
        <v>-6.7200000000000593E-3</v>
      </c>
      <c r="D261" s="65">
        <f>(LN('Confronto prezzi corretto'!B261)-LN('Confronto prezzi corretto'!B260))</f>
        <v>-6.7426808673927141E-3</v>
      </c>
    </row>
    <row r="262" spans="1:4" x14ac:dyDescent="0.3">
      <c r="A262" s="54">
        <v>43846</v>
      </c>
      <c r="B262" s="66">
        <v>154.25</v>
      </c>
      <c r="C262" s="65">
        <f t="shared" si="4"/>
        <v>-6.121134020618535E-3</v>
      </c>
      <c r="D262" s="65">
        <f>(LN('Confronto prezzi corretto'!B262)-LN('Confronto prezzi corretto'!B261))</f>
        <v>-6.1399449636212466E-3</v>
      </c>
    </row>
    <row r="263" spans="1:4" x14ac:dyDescent="0.3">
      <c r="A263" s="54">
        <v>43847</v>
      </c>
      <c r="B263" s="66">
        <v>157.1</v>
      </c>
      <c r="C263" s="65">
        <f t="shared" si="4"/>
        <v>1.8476499189627127E-2</v>
      </c>
      <c r="D263" s="65">
        <f>(LN('Confronto prezzi corretto'!B263)-LN('Confronto prezzi corretto'!B262))</f>
        <v>1.8307882476078063E-2</v>
      </c>
    </row>
    <row r="264" spans="1:4" x14ac:dyDescent="0.3">
      <c r="A264" s="54">
        <v>43850</v>
      </c>
      <c r="B264" s="66">
        <v>157.25</v>
      </c>
      <c r="C264" s="65">
        <f t="shared" si="4"/>
        <v>9.5480585614260427E-4</v>
      </c>
      <c r="D264" s="65">
        <f>(LN('Confronto prezzi corretto'!B264)-LN('Confronto prezzi corretto'!B263))</f>
        <v>9.5435031897483924E-4</v>
      </c>
    </row>
    <row r="265" spans="1:4" x14ac:dyDescent="0.3">
      <c r="A265" s="54">
        <v>43851</v>
      </c>
      <c r="B265" s="66">
        <v>155.1</v>
      </c>
      <c r="C265" s="65">
        <f t="shared" si="4"/>
        <v>-1.3672496025437186E-2</v>
      </c>
      <c r="D265" s="65">
        <f>(LN('Confronto prezzi corretto'!B265)-LN('Confronto prezzi corretto'!B264))</f>
        <v>-1.3766825398056959E-2</v>
      </c>
    </row>
    <row r="266" spans="1:4" x14ac:dyDescent="0.3">
      <c r="A266" s="54">
        <v>43852</v>
      </c>
      <c r="B266" s="66">
        <v>156.55000000000001</v>
      </c>
      <c r="C266" s="65">
        <f t="shared" si="4"/>
        <v>9.3488072211478368E-3</v>
      </c>
      <c r="D266" s="65">
        <f>(LN('Confronto prezzi corretto'!B266)-LN('Confronto prezzi corretto'!B265))</f>
        <v>9.3053775899214486E-3</v>
      </c>
    </row>
    <row r="267" spans="1:4" x14ac:dyDescent="0.3">
      <c r="A267" s="54">
        <v>43853</v>
      </c>
      <c r="B267" s="66">
        <v>155.30000000000001</v>
      </c>
      <c r="C267" s="65">
        <f t="shared" si="4"/>
        <v>-7.9846694346854541E-3</v>
      </c>
      <c r="D267" s="65">
        <f>(LN('Confronto prezzi corretto'!B267)-LN('Confronto prezzi corretto'!B266))</f>
        <v>-8.0167176177727839E-3</v>
      </c>
    </row>
    <row r="268" spans="1:4" x14ac:dyDescent="0.3">
      <c r="A268" s="54">
        <v>43854</v>
      </c>
      <c r="B268" s="66">
        <v>157</v>
      </c>
      <c r="C268" s="65">
        <f t="shared" si="4"/>
        <v>1.0946555054732743E-2</v>
      </c>
      <c r="D268" s="65">
        <f>(LN('Confronto prezzi corretto'!B268)-LN('Confronto prezzi corretto'!B267))</f>
        <v>1.0887075193665829E-2</v>
      </c>
    </row>
    <row r="269" spans="1:4" x14ac:dyDescent="0.3">
      <c r="A269" s="54">
        <v>43857</v>
      </c>
      <c r="B269" s="66">
        <v>151.19999999999999</v>
      </c>
      <c r="C269" s="65">
        <f t="shared" si="4"/>
        <v>-3.6942675159235772E-2</v>
      </c>
      <c r="D269" s="65">
        <f>(LN('Confronto prezzi corretto'!B269)-LN('Confronto prezzi corretto'!B268))</f>
        <v>-3.7642341602874829E-2</v>
      </c>
    </row>
    <row r="270" spans="1:4" x14ac:dyDescent="0.3">
      <c r="A270" s="54">
        <v>43858</v>
      </c>
      <c r="B270" s="66">
        <v>156.35</v>
      </c>
      <c r="C270" s="65">
        <f t="shared" si="4"/>
        <v>3.4060846560846514E-2</v>
      </c>
      <c r="D270" s="65">
        <f>(LN('Confronto prezzi corretto'!B270)-LN('Confronto prezzi corretto'!B269))</f>
        <v>3.3493620158417059E-2</v>
      </c>
    </row>
    <row r="271" spans="1:4" x14ac:dyDescent="0.3">
      <c r="A271" s="54">
        <v>43859</v>
      </c>
      <c r="B271" s="66">
        <v>156.6</v>
      </c>
      <c r="C271" s="65">
        <f t="shared" si="4"/>
        <v>1.598976654940909E-3</v>
      </c>
      <c r="D271" s="65">
        <f>(LN('Confronto prezzi corretto'!B271)-LN('Confronto prezzi corretto'!B270))</f>
        <v>1.5976996528523912E-3</v>
      </c>
    </row>
    <row r="272" spans="1:4" x14ac:dyDescent="0.3">
      <c r="A272" s="54">
        <v>43860</v>
      </c>
      <c r="B272" s="66">
        <v>154.4</v>
      </c>
      <c r="C272" s="65">
        <f t="shared" si="4"/>
        <v>-1.4048531289910571E-2</v>
      </c>
      <c r="D272" s="65">
        <f>(LN('Confronto prezzi corretto'!B272)-LN('Confronto prezzi corretto'!B271))</f>
        <v>-1.4148145966026426E-2</v>
      </c>
    </row>
    <row r="273" spans="1:4" x14ac:dyDescent="0.3">
      <c r="A273" s="54">
        <v>43861</v>
      </c>
      <c r="B273" s="66">
        <v>152.5</v>
      </c>
      <c r="C273" s="65">
        <f t="shared" si="4"/>
        <v>-1.2305699481865329E-2</v>
      </c>
      <c r="D273" s="65">
        <f>(LN('Confronto prezzi corretto'!B273)-LN('Confronto prezzi corretto'!B272))</f>
        <v>-1.2382041543209432E-2</v>
      </c>
    </row>
    <row r="274" spans="1:4" x14ac:dyDescent="0.3">
      <c r="A274" s="54">
        <v>43864</v>
      </c>
      <c r="B274" s="66">
        <v>154.25</v>
      </c>
      <c r="C274" s="65">
        <f t="shared" si="4"/>
        <v>1.1475409836065653E-2</v>
      </c>
      <c r="D274" s="65">
        <f>(LN('Confronto prezzi corretto'!B274)-LN('Confronto prezzi corretto'!B273))</f>
        <v>1.14100667380308E-2</v>
      </c>
    </row>
    <row r="275" spans="1:4" x14ac:dyDescent="0.3">
      <c r="A275" s="54">
        <v>43865</v>
      </c>
      <c r="B275" s="66">
        <v>150.69999999999999</v>
      </c>
      <c r="C275" s="65">
        <f t="shared" si="4"/>
        <v>-2.3014586709886653E-2</v>
      </c>
      <c r="D275" s="65">
        <f>(LN('Confronto prezzi corretto'!B275)-LN('Confronto prezzi corretto'!B274))</f>
        <v>-2.3283557153047418E-2</v>
      </c>
    </row>
    <row r="276" spans="1:4" x14ac:dyDescent="0.3">
      <c r="A276" s="54">
        <v>43866</v>
      </c>
      <c r="B276" s="66">
        <v>153.30000000000001</v>
      </c>
      <c r="C276" s="65">
        <f t="shared" si="4"/>
        <v>1.7252820172528383E-2</v>
      </c>
      <c r="D276" s="65">
        <f>(LN('Confronto prezzi corretto'!B276)-LN('Confronto prezzi corretto'!B275))</f>
        <v>1.7105680245318666E-2</v>
      </c>
    </row>
    <row r="277" spans="1:4" x14ac:dyDescent="0.3">
      <c r="A277" s="54">
        <v>43867</v>
      </c>
      <c r="B277" s="66">
        <v>153.4</v>
      </c>
      <c r="C277" s="65">
        <f t="shared" si="4"/>
        <v>6.5231572080892697E-4</v>
      </c>
      <c r="D277" s="65">
        <f>(LN('Confronto prezzi corretto'!B277)-LN('Confronto prezzi corretto'!B276))</f>
        <v>6.5210305538698776E-4</v>
      </c>
    </row>
    <row r="278" spans="1:4" x14ac:dyDescent="0.3">
      <c r="A278" s="54">
        <v>43868</v>
      </c>
      <c r="B278" s="66">
        <v>153.15</v>
      </c>
      <c r="C278" s="65">
        <f t="shared" si="4"/>
        <v>-1.6297262059974393E-3</v>
      </c>
      <c r="D278" s="65">
        <f>(LN('Confronto prezzi corretto'!B278)-LN('Confronto prezzi corretto'!B277))</f>
        <v>-1.6310556543714938E-3</v>
      </c>
    </row>
    <row r="279" spans="1:4" x14ac:dyDescent="0.3">
      <c r="A279" s="54">
        <v>43871</v>
      </c>
      <c r="B279" s="66">
        <v>153.25</v>
      </c>
      <c r="C279" s="65">
        <f t="shared" si="4"/>
        <v>6.5295461965386714E-4</v>
      </c>
      <c r="D279" s="65">
        <f>(LN('Confronto prezzi corretto'!B279)-LN('Confronto prezzi corretto'!B278))</f>
        <v>6.5274153753680508E-4</v>
      </c>
    </row>
    <row r="280" spans="1:4" x14ac:dyDescent="0.3">
      <c r="A280" s="54">
        <v>43872</v>
      </c>
      <c r="B280" s="66">
        <v>156.6</v>
      </c>
      <c r="C280" s="65">
        <f t="shared" si="4"/>
        <v>2.1859706362153286E-2</v>
      </c>
      <c r="D280" s="65">
        <f>(LN('Confronto prezzi corretto'!B280)-LN('Confronto prezzi corretto'!B279))</f>
        <v>2.1624208740381512E-2</v>
      </c>
    </row>
    <row r="281" spans="1:4" x14ac:dyDescent="0.3">
      <c r="A281" s="54">
        <v>43873</v>
      </c>
      <c r="B281" s="66">
        <v>159.55000000000001</v>
      </c>
      <c r="C281" s="65">
        <f t="shared" si="4"/>
        <v>1.8837803320562063E-2</v>
      </c>
      <c r="D281" s="65">
        <f>(LN('Confronto prezzi corretto'!B281)-LN('Confronto prezzi corretto'!B280))</f>
        <v>1.866256916755038E-2</v>
      </c>
    </row>
    <row r="282" spans="1:4" x14ac:dyDescent="0.3">
      <c r="A282" s="54">
        <v>43874</v>
      </c>
      <c r="B282" s="66">
        <v>158.65</v>
      </c>
      <c r="C282" s="65">
        <f t="shared" si="4"/>
        <v>-5.6408649326230575E-3</v>
      </c>
      <c r="D282" s="65">
        <f>(LN('Confronto prezzi corretto'!B282)-LN('Confronto prezzi corretto'!B281))</f>
        <v>-5.6568346950482962E-3</v>
      </c>
    </row>
    <row r="283" spans="1:4" x14ac:dyDescent="0.3">
      <c r="A283" s="54">
        <v>43875</v>
      </c>
      <c r="B283" s="66">
        <v>159.75</v>
      </c>
      <c r="C283" s="65">
        <f t="shared" si="4"/>
        <v>6.933501418216137E-3</v>
      </c>
      <c r="D283" s="65">
        <f>(LN('Confronto prezzi corretto'!B283)-LN('Confronto prezzi corretto'!B282))</f>
        <v>6.9095752284393797E-3</v>
      </c>
    </row>
    <row r="284" spans="1:4" x14ac:dyDescent="0.3">
      <c r="A284" s="54">
        <v>43878</v>
      </c>
      <c r="B284" s="66">
        <v>163.25</v>
      </c>
      <c r="C284" s="65">
        <f t="shared" si="4"/>
        <v>2.1909233176838905E-2</v>
      </c>
      <c r="D284" s="65">
        <f>(LN('Confronto prezzi corretto'!B284)-LN('Confronto prezzi corretto'!B283))</f>
        <v>2.167267489889646E-2</v>
      </c>
    </row>
    <row r="285" spans="1:4" x14ac:dyDescent="0.3">
      <c r="A285" s="54">
        <v>43879</v>
      </c>
      <c r="B285" s="66">
        <v>164.95</v>
      </c>
      <c r="C285" s="65">
        <f t="shared" si="4"/>
        <v>1.0413476263399613E-2</v>
      </c>
      <c r="D285" s="65">
        <f>(LN('Confronto prezzi corretto'!B285)-LN('Confronto prezzi corretto'!B284))</f>
        <v>1.0359629518050362E-2</v>
      </c>
    </row>
    <row r="286" spans="1:4" x14ac:dyDescent="0.3">
      <c r="A286" s="54">
        <v>43880</v>
      </c>
      <c r="B286" s="66">
        <v>167.2</v>
      </c>
      <c r="C286" s="65">
        <f t="shared" si="4"/>
        <v>1.3640497120339434E-2</v>
      </c>
      <c r="D286" s="65">
        <f>(LN('Confronto prezzi corretto'!B286)-LN('Confronto prezzi corretto'!B285))</f>
        <v>1.3548302976010618E-2</v>
      </c>
    </row>
    <row r="287" spans="1:4" x14ac:dyDescent="0.3">
      <c r="A287" s="54">
        <v>43881</v>
      </c>
      <c r="B287" s="66">
        <v>164.15</v>
      </c>
      <c r="C287" s="65">
        <f t="shared" si="4"/>
        <v>-1.8241626794258226E-2</v>
      </c>
      <c r="D287" s="65">
        <f>(LN('Confronto prezzi corretto'!B287)-LN('Confronto prezzi corretto'!B286))</f>
        <v>-1.8410056702999889E-2</v>
      </c>
    </row>
    <row r="288" spans="1:4" x14ac:dyDescent="0.3">
      <c r="A288" s="54">
        <v>43882</v>
      </c>
      <c r="B288" s="66">
        <v>159.80000000000001</v>
      </c>
      <c r="C288" s="65">
        <f t="shared" si="4"/>
        <v>-2.6500152299725799E-2</v>
      </c>
      <c r="D288" s="65">
        <f>(LN('Confronto prezzi corretto'!B288)-LN('Confronto prezzi corretto'!B287))</f>
        <v>-2.6857610615427241E-2</v>
      </c>
    </row>
    <row r="289" spans="1:4" x14ac:dyDescent="0.3">
      <c r="A289" s="54">
        <v>43885</v>
      </c>
      <c r="B289" s="66">
        <v>151.30000000000001</v>
      </c>
      <c r="C289" s="65">
        <f t="shared" si="4"/>
        <v>-5.3191489361702149E-2</v>
      </c>
      <c r="D289" s="65">
        <f>(LN('Confronto prezzi corretto'!B289)-LN('Confronto prezzi corretto'!B288))</f>
        <v>-5.4658412537864187E-2</v>
      </c>
    </row>
    <row r="290" spans="1:4" x14ac:dyDescent="0.3">
      <c r="A290" s="54">
        <v>43886</v>
      </c>
      <c r="B290" s="66">
        <v>151</v>
      </c>
      <c r="C290" s="65">
        <f t="shared" si="4"/>
        <v>-1.982815598149501E-3</v>
      </c>
      <c r="D290" s="65">
        <f>(LN('Confronto prezzi corretto'!B290)-LN('Confronto prezzi corretto'!B289))</f>
        <v>-1.9847839793856181E-3</v>
      </c>
    </row>
    <row r="291" spans="1:4" x14ac:dyDescent="0.3">
      <c r="A291" s="54">
        <v>43887</v>
      </c>
      <c r="B291" s="66">
        <v>150.15</v>
      </c>
      <c r="C291" s="65">
        <f t="shared" si="4"/>
        <v>-5.6291390728476776E-3</v>
      </c>
      <c r="D291" s="65">
        <f>(LN('Confronto prezzi corretto'!B291)-LN('Confronto prezzi corretto'!B290))</f>
        <v>-5.6450423855851639E-3</v>
      </c>
    </row>
    <row r="292" spans="1:4" x14ac:dyDescent="0.3">
      <c r="A292" s="54">
        <v>43888</v>
      </c>
      <c r="B292" s="66">
        <v>144.5</v>
      </c>
      <c r="C292" s="65">
        <f t="shared" si="4"/>
        <v>-3.7629037629037687E-2</v>
      </c>
      <c r="D292" s="65">
        <f>(LN('Confronto prezzi corretto'!B292)-LN('Confronto prezzi corretto'!B291))</f>
        <v>-3.835528687685219E-2</v>
      </c>
    </row>
    <row r="293" spans="1:4" x14ac:dyDescent="0.3">
      <c r="A293" s="54">
        <v>43889</v>
      </c>
      <c r="B293" s="66">
        <v>141.55000000000001</v>
      </c>
      <c r="C293" s="65">
        <f t="shared" si="4"/>
        <v>-2.0415224913494678E-2</v>
      </c>
      <c r="D293" s="65">
        <f>(LN('Confronto prezzi corretto'!B293)-LN('Confronto prezzi corretto'!B292))</f>
        <v>-2.0626495994577887E-2</v>
      </c>
    </row>
    <row r="294" spans="1:4" x14ac:dyDescent="0.3">
      <c r="A294" s="54">
        <v>43892</v>
      </c>
      <c r="B294" s="66">
        <v>141.15</v>
      </c>
      <c r="C294" s="65">
        <f t="shared" si="4"/>
        <v>-2.8258565877782305E-3</v>
      </c>
      <c r="D294" s="65">
        <f>(LN('Confronto prezzi corretto'!B294)-LN('Confronto prezzi corretto'!B293))</f>
        <v>-2.8298568584110839E-3</v>
      </c>
    </row>
    <row r="295" spans="1:4" x14ac:dyDescent="0.3">
      <c r="A295" s="54">
        <v>43893</v>
      </c>
      <c r="B295" s="66">
        <v>143.30000000000001</v>
      </c>
      <c r="C295" s="65">
        <f t="shared" si="4"/>
        <v>1.52320226709175E-2</v>
      </c>
      <c r="D295" s="65">
        <f>(LN('Confronto prezzi corretto'!B295)-LN('Confronto prezzi corretto'!B294))</f>
        <v>1.511718013462815E-2</v>
      </c>
    </row>
    <row r="296" spans="1:4" x14ac:dyDescent="0.3">
      <c r="A296" s="54">
        <v>43894</v>
      </c>
      <c r="B296" s="66">
        <v>142</v>
      </c>
      <c r="C296" s="65">
        <f t="shared" si="4"/>
        <v>-9.0718771807397625E-3</v>
      </c>
      <c r="D296" s="65">
        <f>(LN('Confronto prezzi corretto'!B296)-LN('Confronto prezzi corretto'!B295))</f>
        <v>-9.1132772328652578E-3</v>
      </c>
    </row>
    <row r="297" spans="1:4" x14ac:dyDescent="0.3">
      <c r="A297" s="54">
        <v>43895</v>
      </c>
      <c r="B297" s="66">
        <v>139.94999999999999</v>
      </c>
      <c r="C297" s="65">
        <f t="shared" si="4"/>
        <v>-1.4436619718309895E-2</v>
      </c>
      <c r="D297" s="65">
        <f>(LN('Confronto prezzi corretto'!B297)-LN('Confronto prezzi corretto'!B296))</f>
        <v>-1.4541841639798214E-2</v>
      </c>
    </row>
    <row r="298" spans="1:4" x14ac:dyDescent="0.3">
      <c r="A298" s="54">
        <v>43896</v>
      </c>
      <c r="B298" s="66">
        <v>135</v>
      </c>
      <c r="C298" s="65">
        <f t="shared" si="4"/>
        <v>-3.5369774919614017E-2</v>
      </c>
      <c r="D298" s="65">
        <f>(LN('Confronto prezzi corretto'!B298)-LN('Confronto prezzi corretto'!B297))</f>
        <v>-3.6010437523033012E-2</v>
      </c>
    </row>
    <row r="299" spans="1:4" x14ac:dyDescent="0.3">
      <c r="A299" s="54">
        <v>43899</v>
      </c>
      <c r="B299" s="66">
        <v>124.7</v>
      </c>
      <c r="C299" s="65">
        <f t="shared" si="4"/>
        <v>-7.6296296296296306E-2</v>
      </c>
      <c r="D299" s="65">
        <f>(LN('Confronto prezzi corretto'!B299)-LN('Confronto prezzi corretto'!B298))</f>
        <v>-7.9363925752439002E-2</v>
      </c>
    </row>
    <row r="300" spans="1:4" x14ac:dyDescent="0.3">
      <c r="A300" s="54">
        <v>43900</v>
      </c>
      <c r="B300" s="66">
        <v>125.5</v>
      </c>
      <c r="C300" s="65">
        <f t="shared" si="4"/>
        <v>6.4153969526863364E-3</v>
      </c>
      <c r="D300" s="65">
        <f>(LN('Confronto prezzi corretto'!B300)-LN('Confronto prezzi corretto'!B299))</f>
        <v>6.3949058858483454E-3</v>
      </c>
    </row>
    <row r="301" spans="1:4" x14ac:dyDescent="0.3">
      <c r="A301" s="54">
        <v>43901</v>
      </c>
      <c r="B301" s="66">
        <v>129.15</v>
      </c>
      <c r="C301" s="65">
        <f t="shared" si="4"/>
        <v>2.9083665338645481E-2</v>
      </c>
      <c r="D301" s="65">
        <f>(LN('Confronto prezzi corretto'!B301)-LN('Confronto prezzi corretto'!B300))</f>
        <v>2.8668760970010254E-2</v>
      </c>
    </row>
    <row r="302" spans="1:4" x14ac:dyDescent="0.3">
      <c r="A302" s="54">
        <v>43902</v>
      </c>
      <c r="B302" s="66">
        <v>115.9</v>
      </c>
      <c r="C302" s="65">
        <f t="shared" si="4"/>
        <v>-0.10259388308168793</v>
      </c>
      <c r="D302" s="65">
        <f>(LN('Confronto prezzi corretto'!B302)-LN('Confronto prezzi corretto'!B301))</f>
        <v>-0.10824676919614351</v>
      </c>
    </row>
    <row r="303" spans="1:4" x14ac:dyDescent="0.3">
      <c r="A303" s="54">
        <v>43903</v>
      </c>
      <c r="B303" s="66">
        <v>123.2</v>
      </c>
      <c r="C303" s="65">
        <f t="shared" si="4"/>
        <v>6.2985332182916354E-2</v>
      </c>
      <c r="D303" s="65">
        <f>(LN('Confronto prezzi corretto'!B303)-LN('Confronto prezzi corretto'!B302))</f>
        <v>6.1081300753714096E-2</v>
      </c>
    </row>
    <row r="304" spans="1:4" x14ac:dyDescent="0.3">
      <c r="A304" s="54">
        <v>43906</v>
      </c>
      <c r="B304" s="66">
        <v>122</v>
      </c>
      <c r="C304" s="65">
        <f t="shared" si="4"/>
        <v>-9.7402597402597157E-3</v>
      </c>
      <c r="D304" s="65">
        <f>(LN('Confronto prezzi corretto'!B304)-LN('Confronto prezzi corretto'!B303))</f>
        <v>-9.7880063661630601E-3</v>
      </c>
    </row>
    <row r="305" spans="1:4" x14ac:dyDescent="0.3">
      <c r="A305" s="54">
        <v>43907</v>
      </c>
      <c r="B305" s="66">
        <v>126.15</v>
      </c>
      <c r="C305" s="65">
        <f t="shared" si="4"/>
        <v>3.4016393442622972E-2</v>
      </c>
      <c r="D305" s="65">
        <f>(LN('Confronto prezzi corretto'!B305)-LN('Confronto prezzi corretto'!B304))</f>
        <v>3.345063035381024E-2</v>
      </c>
    </row>
    <row r="306" spans="1:4" x14ac:dyDescent="0.3">
      <c r="A306" s="54">
        <v>43908</v>
      </c>
      <c r="B306" s="66">
        <v>127.5</v>
      </c>
      <c r="C306" s="65">
        <f t="shared" si="4"/>
        <v>1.0701545778834642E-2</v>
      </c>
      <c r="D306" s="65">
        <f>(LN('Confronto prezzi corretto'!B306)-LN('Confronto prezzi corretto'!B305))</f>
        <v>1.0644689511414285E-2</v>
      </c>
    </row>
    <row r="307" spans="1:4" x14ac:dyDescent="0.3">
      <c r="A307" s="54">
        <v>43909</v>
      </c>
      <c r="B307" s="66">
        <v>130.4</v>
      </c>
      <c r="C307" s="65">
        <f t="shared" si="4"/>
        <v>2.274509803921565E-2</v>
      </c>
      <c r="D307" s="65">
        <f>(LN('Confronto prezzi corretto'!B307)-LN('Confronto prezzi corretto'!B306))</f>
        <v>2.2490284894071344E-2</v>
      </c>
    </row>
    <row r="308" spans="1:4" x14ac:dyDescent="0.3">
      <c r="A308" s="54">
        <v>43910</v>
      </c>
      <c r="B308" s="66">
        <v>131</v>
      </c>
      <c r="C308" s="65">
        <f t="shared" si="4"/>
        <v>4.6012269938648931E-3</v>
      </c>
      <c r="D308" s="65">
        <f>(LN('Confronto prezzi corretto'!B308)-LN('Confronto prezzi corretto'!B307))</f>
        <v>4.5906737085985583E-3</v>
      </c>
    </row>
    <row r="309" spans="1:4" x14ac:dyDescent="0.3">
      <c r="A309" s="54">
        <v>43913</v>
      </c>
      <c r="B309" s="66">
        <v>125.2</v>
      </c>
      <c r="C309" s="65">
        <f t="shared" si="4"/>
        <v>-4.4274809160305351E-2</v>
      </c>
      <c r="D309" s="65">
        <f>(LN('Confronto prezzi corretto'!B309)-LN('Confronto prezzi corretto'!B308))</f>
        <v>-4.5284864535153346E-2</v>
      </c>
    </row>
    <row r="310" spans="1:4" x14ac:dyDescent="0.3">
      <c r="A310" s="54">
        <v>43914</v>
      </c>
      <c r="B310" s="66">
        <v>138.6</v>
      </c>
      <c r="C310" s="65">
        <f t="shared" si="4"/>
        <v>0.10702875399361012</v>
      </c>
      <c r="D310" s="65">
        <f>(LN('Confronto prezzi corretto'!B310)-LN('Confronto prezzi corretto'!B309))</f>
        <v>0.10167962808980491</v>
      </c>
    </row>
    <row r="311" spans="1:4" x14ac:dyDescent="0.3">
      <c r="A311" s="54">
        <v>43915</v>
      </c>
      <c r="B311" s="66">
        <v>139.9</v>
      </c>
      <c r="C311" s="65">
        <f t="shared" si="4"/>
        <v>9.3795093795094875E-3</v>
      </c>
      <c r="D311" s="65">
        <f>(LN('Confronto prezzi corretto'!B311)-LN('Confronto prezzi corretto'!B310))</f>
        <v>9.3357949156329667E-3</v>
      </c>
    </row>
    <row r="312" spans="1:4" x14ac:dyDescent="0.3">
      <c r="A312" s="54">
        <v>43916</v>
      </c>
      <c r="B312" s="66">
        <v>141.19999999999999</v>
      </c>
      <c r="C312" s="65">
        <f t="shared" si="4"/>
        <v>9.2923516797711603E-3</v>
      </c>
      <c r="D312" s="65">
        <f>(LN('Confronto prezzi corretto'!B312)-LN('Confronto prezzi corretto'!B311))</f>
        <v>9.2494433877057247E-3</v>
      </c>
    </row>
    <row r="313" spans="1:4" x14ac:dyDescent="0.3">
      <c r="A313" s="54">
        <v>43917</v>
      </c>
      <c r="B313" s="66">
        <v>137.6</v>
      </c>
      <c r="C313" s="65">
        <f t="shared" si="4"/>
        <v>-2.5495750708215303E-2</v>
      </c>
      <c r="D313" s="65">
        <f>(LN('Confronto prezzi corretto'!B313)-LN('Confronto prezzi corretto'!B312))</f>
        <v>-2.5826399559898405E-2</v>
      </c>
    </row>
    <row r="314" spans="1:4" x14ac:dyDescent="0.3">
      <c r="A314" s="54">
        <v>43920</v>
      </c>
      <c r="B314" s="66">
        <v>139.15</v>
      </c>
      <c r="C314" s="65">
        <f t="shared" si="4"/>
        <v>1.1264534883721034E-2</v>
      </c>
      <c r="D314" s="65">
        <f>(LN('Confronto prezzi corretto'!B314)-LN('Confronto prezzi corretto'!B313))</f>
        <v>1.120156247265669E-2</v>
      </c>
    </row>
    <row r="315" spans="1:4" x14ac:dyDescent="0.3">
      <c r="A315" s="54">
        <v>43921</v>
      </c>
      <c r="B315" s="66">
        <v>141.55000000000001</v>
      </c>
      <c r="C315" s="65">
        <f t="shared" si="4"/>
        <v>1.7247574559827505E-2</v>
      </c>
      <c r="D315" s="65">
        <f>(LN('Confronto prezzi corretto'!B315)-LN('Confronto prezzi corretto'!B314))</f>
        <v>1.7100523586009331E-2</v>
      </c>
    </row>
    <row r="316" spans="1:4" x14ac:dyDescent="0.3">
      <c r="A316" s="54">
        <v>43922</v>
      </c>
      <c r="B316" s="66">
        <v>136.65</v>
      </c>
      <c r="C316" s="65">
        <f t="shared" si="4"/>
        <v>-3.4616743200282629E-2</v>
      </c>
      <c r="D316" s="65">
        <f>(LN('Confronto prezzi corretto'!B316)-LN('Confronto prezzi corretto'!B315))</f>
        <v>-3.5230099183832131E-2</v>
      </c>
    </row>
    <row r="317" spans="1:4" x14ac:dyDescent="0.3">
      <c r="A317" s="54">
        <v>43923</v>
      </c>
      <c r="B317" s="66">
        <v>135.35</v>
      </c>
      <c r="C317" s="65">
        <f t="shared" si="4"/>
        <v>-9.5133552872301852E-3</v>
      </c>
      <c r="D317" s="65">
        <f>(LN('Confronto prezzi corretto'!B317)-LN('Confronto prezzi corretto'!B316))</f>
        <v>-9.5588963137664962E-3</v>
      </c>
    </row>
    <row r="318" spans="1:4" x14ac:dyDescent="0.3">
      <c r="A318" s="54">
        <v>43924</v>
      </c>
      <c r="B318" s="66">
        <v>126.4</v>
      </c>
      <c r="C318" s="65">
        <f t="shared" si="4"/>
        <v>-6.6124861470262197E-2</v>
      </c>
      <c r="D318" s="65">
        <f>(LN('Confronto prezzi corretto'!B318)-LN('Confronto prezzi corretto'!B317))</f>
        <v>-6.8412534347553233E-2</v>
      </c>
    </row>
    <row r="319" spans="1:4" x14ac:dyDescent="0.3">
      <c r="A319" s="54">
        <v>43927</v>
      </c>
      <c r="B319" s="66">
        <v>132.5</v>
      </c>
      <c r="C319" s="65">
        <f t="shared" si="4"/>
        <v>4.8259493670886E-2</v>
      </c>
      <c r="D319" s="65">
        <f>(LN('Confronto prezzi corretto'!B319)-LN('Confronto prezzi corretto'!B318))</f>
        <v>4.7131163713519442E-2</v>
      </c>
    </row>
    <row r="320" spans="1:4" x14ac:dyDescent="0.3">
      <c r="A320" s="54">
        <v>43928</v>
      </c>
      <c r="B320" s="66">
        <v>136.35</v>
      </c>
      <c r="C320" s="65">
        <f t="shared" si="4"/>
        <v>2.9056603773584877E-2</v>
      </c>
      <c r="D320" s="65">
        <f>(LN('Confronto prezzi corretto'!B320)-LN('Confronto prezzi corretto'!B319))</f>
        <v>2.8642463865320877E-2</v>
      </c>
    </row>
    <row r="321" spans="1:4" x14ac:dyDescent="0.3">
      <c r="A321" s="54">
        <v>43929</v>
      </c>
      <c r="B321" s="66">
        <v>141.25</v>
      </c>
      <c r="C321" s="65">
        <f t="shared" si="4"/>
        <v>3.5936927026035903E-2</v>
      </c>
      <c r="D321" s="65">
        <f>(LN('Confronto prezzi corretto'!B321)-LN('Confronto prezzi corretto'!B320))</f>
        <v>3.5306260734953021E-2</v>
      </c>
    </row>
    <row r="322" spans="1:4" x14ac:dyDescent="0.3">
      <c r="A322" s="54">
        <v>43930</v>
      </c>
      <c r="B322" s="66">
        <v>140.6</v>
      </c>
      <c r="C322" s="65">
        <f t="shared" si="4"/>
        <v>-4.6017699115045163E-3</v>
      </c>
      <c r="D322" s="65">
        <f>(LN('Confronto prezzi corretto'!B322)-LN('Confronto prezzi corretto'!B321))</f>
        <v>-4.6123906499859757E-3</v>
      </c>
    </row>
    <row r="323" spans="1:4" x14ac:dyDescent="0.3">
      <c r="A323" s="54">
        <v>43935</v>
      </c>
      <c r="B323" s="66">
        <v>141.44999999999999</v>
      </c>
      <c r="C323" s="65">
        <f t="shared" ref="C323:C386" si="5">(B323/B322-1)</f>
        <v>6.045519203413896E-3</v>
      </c>
      <c r="D323" s="65">
        <f>(LN('Confronto prezzi corretto'!B323)-LN('Confronto prezzi corretto'!B322))</f>
        <v>6.0273183710117806E-3</v>
      </c>
    </row>
    <row r="324" spans="1:4" x14ac:dyDescent="0.3">
      <c r="A324" s="54">
        <v>43936</v>
      </c>
      <c r="B324" s="66">
        <v>137.6</v>
      </c>
      <c r="C324" s="65">
        <f t="shared" si="5"/>
        <v>-2.7218098267939195E-2</v>
      </c>
      <c r="D324" s="65">
        <f>(LN('Confronto prezzi corretto'!B324)-LN('Confronto prezzi corretto'!B323))</f>
        <v>-2.7595372248333305E-2</v>
      </c>
    </row>
    <row r="325" spans="1:4" x14ac:dyDescent="0.3">
      <c r="A325" s="54">
        <v>43937</v>
      </c>
      <c r="B325" s="66">
        <v>142.94999999999999</v>
      </c>
      <c r="C325" s="65">
        <f t="shared" si="5"/>
        <v>3.8880813953488413E-2</v>
      </c>
      <c r="D325" s="65">
        <f>(LN('Confronto prezzi corretto'!B325)-LN('Confronto prezzi corretto'!B324))</f>
        <v>3.814399326907747E-2</v>
      </c>
    </row>
    <row r="326" spans="1:4" x14ac:dyDescent="0.3">
      <c r="A326" s="54">
        <v>43938</v>
      </c>
      <c r="B326" s="66">
        <v>148.6</v>
      </c>
      <c r="C326" s="65">
        <f t="shared" si="5"/>
        <v>3.9524309199020724E-2</v>
      </c>
      <c r="D326" s="65">
        <f>(LN('Confronto prezzi corretto'!B326)-LN('Confronto prezzi corretto'!B325))</f>
        <v>3.876321351533818E-2</v>
      </c>
    </row>
    <row r="327" spans="1:4" x14ac:dyDescent="0.3">
      <c r="A327" s="54">
        <v>43941</v>
      </c>
      <c r="B327" s="66">
        <v>145.6</v>
      </c>
      <c r="C327" s="65">
        <f t="shared" si="5"/>
        <v>-2.0188425302826385E-2</v>
      </c>
      <c r="D327" s="65">
        <f>(LN('Confronto prezzi corretto'!B327)-LN('Confronto prezzi corretto'!B326))</f>
        <v>-2.0394996521073239E-2</v>
      </c>
    </row>
    <row r="328" spans="1:4" x14ac:dyDescent="0.3">
      <c r="A328" s="54">
        <v>43942</v>
      </c>
      <c r="B328" s="66">
        <v>142.6</v>
      </c>
      <c r="C328" s="65">
        <f t="shared" si="5"/>
        <v>-2.0604395604395642E-2</v>
      </c>
      <c r="D328" s="65">
        <f>(LN('Confronto prezzi corretto'!B328)-LN('Confronto prezzi corretto'!B327))</f>
        <v>-2.0819627782389993E-2</v>
      </c>
    </row>
    <row r="329" spans="1:4" x14ac:dyDescent="0.3">
      <c r="A329" s="54">
        <v>43943</v>
      </c>
      <c r="B329" s="66">
        <v>145.30000000000001</v>
      </c>
      <c r="C329" s="65">
        <f t="shared" si="5"/>
        <v>1.8934081346423604E-2</v>
      </c>
      <c r="D329" s="65">
        <f>(LN('Confronto prezzi corretto'!B329)-LN('Confronto prezzi corretto'!B328))</f>
        <v>1.875706259604204E-2</v>
      </c>
    </row>
    <row r="330" spans="1:4" x14ac:dyDescent="0.3">
      <c r="A330" s="54">
        <v>43944</v>
      </c>
      <c r="B330" s="66">
        <v>146.55000000000001</v>
      </c>
      <c r="C330" s="65">
        <f t="shared" si="5"/>
        <v>8.6028905712318693E-3</v>
      </c>
      <c r="D330" s="65">
        <f>(LN('Confronto prezzi corretto'!B330)-LN('Confronto prezzi corretto'!B329))</f>
        <v>8.5660965806644285E-3</v>
      </c>
    </row>
    <row r="331" spans="1:4" x14ac:dyDescent="0.3">
      <c r="A331" s="54">
        <v>43945</v>
      </c>
      <c r="B331" s="66">
        <v>144.05000000000001</v>
      </c>
      <c r="C331" s="65">
        <f t="shared" si="5"/>
        <v>-1.7059024223814445E-2</v>
      </c>
      <c r="D331" s="65">
        <f>(LN('Confronto prezzi corretto'!B331)-LN('Confronto prezzi corretto'!B330))</f>
        <v>-1.7206205626364657E-2</v>
      </c>
    </row>
    <row r="332" spans="1:4" x14ac:dyDescent="0.3">
      <c r="A332" s="54">
        <v>43948</v>
      </c>
      <c r="B332" s="66">
        <v>147</v>
      </c>
      <c r="C332" s="65">
        <f t="shared" si="5"/>
        <v>2.0479000347101595E-2</v>
      </c>
      <c r="D332" s="65">
        <f>(LN('Confronto prezzi corretto'!B332)-LN('Confronto prezzi corretto'!B331))</f>
        <v>2.0272125248198769E-2</v>
      </c>
    </row>
    <row r="333" spans="1:4" x14ac:dyDescent="0.3">
      <c r="A333" s="54">
        <v>43949</v>
      </c>
      <c r="B333" s="66">
        <v>145.9</v>
      </c>
      <c r="C333" s="65">
        <f t="shared" si="5"/>
        <v>-7.4829931972788533E-3</v>
      </c>
      <c r="D333" s="65">
        <f>(LN('Confronto prezzi corretto'!B333)-LN('Confronto prezzi corretto'!B332))</f>
        <v>-7.5111312499958061E-3</v>
      </c>
    </row>
    <row r="334" spans="1:4" x14ac:dyDescent="0.3">
      <c r="A334" s="54">
        <v>43950</v>
      </c>
      <c r="B334" s="66">
        <v>146.35</v>
      </c>
      <c r="C334" s="65">
        <f t="shared" si="5"/>
        <v>3.0843043180259766E-3</v>
      </c>
      <c r="D334" s="65">
        <f>(LN('Confronto prezzi corretto'!B334)-LN('Confronto prezzi corretto'!B333))</f>
        <v>3.0795576091549037E-3</v>
      </c>
    </row>
    <row r="335" spans="1:4" x14ac:dyDescent="0.3">
      <c r="A335" s="54">
        <v>43951</v>
      </c>
      <c r="B335" s="66">
        <v>143.4</v>
      </c>
      <c r="C335" s="65">
        <f t="shared" si="5"/>
        <v>-2.0157157499145817E-2</v>
      </c>
      <c r="D335" s="65">
        <f>(LN('Confronto prezzi corretto'!B335)-LN('Confronto prezzi corretto'!B334))</f>
        <v>-2.0363084972375489E-2</v>
      </c>
    </row>
    <row r="336" spans="1:4" x14ac:dyDescent="0.3">
      <c r="A336" s="54">
        <v>43955</v>
      </c>
      <c r="B336" s="66">
        <v>145.5</v>
      </c>
      <c r="C336" s="65">
        <f t="shared" si="5"/>
        <v>1.4644351464435212E-2</v>
      </c>
      <c r="D336" s="65">
        <f>(LN('Confronto prezzi corretto'!B336)-LN('Confronto prezzi corretto'!B335))</f>
        <v>1.4538158446027794E-2</v>
      </c>
    </row>
    <row r="337" spans="1:4" x14ac:dyDescent="0.3">
      <c r="A337" s="54">
        <v>43956</v>
      </c>
      <c r="B337" s="66">
        <v>144.6</v>
      </c>
      <c r="C337" s="65">
        <f t="shared" si="5"/>
        <v>-6.1855670103093674E-3</v>
      </c>
      <c r="D337" s="65">
        <f>(LN('Confronto prezzi corretto'!B337)-LN('Confronto prezzi corretto'!B336))</f>
        <v>-6.2047768868831454E-3</v>
      </c>
    </row>
    <row r="338" spans="1:4" x14ac:dyDescent="0.3">
      <c r="A338" s="54">
        <v>43957</v>
      </c>
      <c r="B338" s="66">
        <v>146.5</v>
      </c>
      <c r="C338" s="65">
        <f t="shared" si="5"/>
        <v>1.3139695712309774E-2</v>
      </c>
      <c r="D338" s="65">
        <f>(LN('Confronto prezzi corretto'!B338)-LN('Confronto prezzi corretto'!B337))</f>
        <v>1.3054118732457987E-2</v>
      </c>
    </row>
    <row r="339" spans="1:4" x14ac:dyDescent="0.3">
      <c r="A339" s="54">
        <v>43958</v>
      </c>
      <c r="B339" s="66">
        <v>145.65</v>
      </c>
      <c r="C339" s="65">
        <f t="shared" si="5"/>
        <v>-5.8020477815698968E-3</v>
      </c>
      <c r="D339" s="65">
        <f>(LN('Confronto prezzi corretto'!B339)-LN('Confronto prezzi corretto'!B338))</f>
        <v>-5.8189450516783481E-3</v>
      </c>
    </row>
    <row r="340" spans="1:4" x14ac:dyDescent="0.3">
      <c r="A340" s="54">
        <v>43959</v>
      </c>
      <c r="B340" s="66">
        <v>146.44999999999999</v>
      </c>
      <c r="C340" s="65">
        <f t="shared" si="5"/>
        <v>5.4926192928250739E-3</v>
      </c>
      <c r="D340" s="65">
        <f>(LN('Confronto prezzi corretto'!B340)-LN('Confronto prezzi corretto'!B339))</f>
        <v>5.4775898682981605E-3</v>
      </c>
    </row>
    <row r="341" spans="1:4" x14ac:dyDescent="0.3">
      <c r="A341" s="54">
        <v>43962</v>
      </c>
      <c r="B341" s="66">
        <v>147.65</v>
      </c>
      <c r="C341" s="65">
        <f t="shared" si="5"/>
        <v>8.1939228405600861E-3</v>
      </c>
      <c r="D341" s="65">
        <f>(LN('Confronto prezzi corretto'!B341)-LN('Confronto prezzi corretto'!B340))</f>
        <v>8.1605349161897323E-3</v>
      </c>
    </row>
    <row r="342" spans="1:4" x14ac:dyDescent="0.3">
      <c r="A342" s="54">
        <v>43963</v>
      </c>
      <c r="B342" s="66">
        <v>146.15</v>
      </c>
      <c r="C342" s="65">
        <f t="shared" si="5"/>
        <v>-1.0159160176092086E-2</v>
      </c>
      <c r="D342" s="65">
        <f>(LN('Confronto prezzi corretto'!B342)-LN('Confronto prezzi corretto'!B341))</f>
        <v>-1.021111663267682E-2</v>
      </c>
    </row>
    <row r="343" spans="1:4" x14ac:dyDescent="0.3">
      <c r="A343" s="54">
        <v>43964</v>
      </c>
      <c r="B343" s="66">
        <v>144</v>
      </c>
      <c r="C343" s="65">
        <f t="shared" si="5"/>
        <v>-1.4710913445090679E-2</v>
      </c>
      <c r="D343" s="65">
        <f>(LN('Confronto prezzi corretto'!B343)-LN('Confronto prezzi corretto'!B342))</f>
        <v>-1.4820191981254283E-2</v>
      </c>
    </row>
    <row r="344" spans="1:4" x14ac:dyDescent="0.3">
      <c r="A344" s="54">
        <v>43965</v>
      </c>
      <c r="B344" s="66">
        <v>142.19999999999999</v>
      </c>
      <c r="C344" s="65">
        <f t="shared" si="5"/>
        <v>-1.2500000000000067E-2</v>
      </c>
      <c r="D344" s="65">
        <f>(LN('Confronto prezzi corretto'!B344)-LN('Confronto prezzi corretto'!B343))</f>
        <v>-1.2578782206860595E-2</v>
      </c>
    </row>
    <row r="345" spans="1:4" x14ac:dyDescent="0.3">
      <c r="A345" s="54">
        <v>43966</v>
      </c>
      <c r="B345" s="66">
        <v>144.9</v>
      </c>
      <c r="C345" s="65">
        <f t="shared" si="5"/>
        <v>1.8987341772152E-2</v>
      </c>
      <c r="D345" s="65">
        <f>(LN('Confronto prezzi corretto'!B345)-LN('Confronto prezzi corretto'!B344))</f>
        <v>1.8809331957496234E-2</v>
      </c>
    </row>
    <row r="346" spans="1:4" x14ac:dyDescent="0.3">
      <c r="A346" s="54">
        <v>43969</v>
      </c>
      <c r="B346" s="66">
        <v>150.15</v>
      </c>
      <c r="C346" s="65">
        <f t="shared" si="5"/>
        <v>3.6231884057970953E-2</v>
      </c>
      <c r="D346" s="65">
        <f>(LN('Confronto prezzi corretto'!B346)-LN('Confronto prezzi corretto'!B345))</f>
        <v>3.5590945102702776E-2</v>
      </c>
    </row>
    <row r="347" spans="1:4" x14ac:dyDescent="0.3">
      <c r="A347" s="54">
        <v>43970</v>
      </c>
      <c r="B347" s="66">
        <v>146.1</v>
      </c>
      <c r="C347" s="65">
        <f t="shared" si="5"/>
        <v>-2.6973026973027059E-2</v>
      </c>
      <c r="D347" s="65">
        <f>(LN('Confronto prezzi corretto'!B347)-LN('Confronto prezzi corretto'!B346))</f>
        <v>-2.7343475672685358E-2</v>
      </c>
    </row>
    <row r="348" spans="1:4" x14ac:dyDescent="0.3">
      <c r="A348" s="54">
        <v>43971</v>
      </c>
      <c r="B348" s="66">
        <v>145.25</v>
      </c>
      <c r="C348" s="65">
        <f t="shared" si="5"/>
        <v>-5.8179329226556442E-3</v>
      </c>
      <c r="D348" s="65">
        <f>(LN('Confronto prezzi corretto'!B348)-LN('Confronto prezzi corretto'!B347))</f>
        <v>-5.8349230246328432E-3</v>
      </c>
    </row>
    <row r="349" spans="1:4" x14ac:dyDescent="0.3">
      <c r="A349" s="54">
        <v>43972</v>
      </c>
      <c r="B349" s="66">
        <v>144.6</v>
      </c>
      <c r="C349" s="65">
        <f t="shared" si="5"/>
        <v>-4.4750430292599397E-3</v>
      </c>
      <c r="D349" s="65">
        <f>(LN('Confronto prezzi corretto'!B349)-LN('Confronto prezzi corretto'!B348))</f>
        <v>-4.4850860073566423E-3</v>
      </c>
    </row>
    <row r="350" spans="1:4" x14ac:dyDescent="0.3">
      <c r="A350" s="54">
        <v>43973</v>
      </c>
      <c r="B350" s="66">
        <v>146.80000000000001</v>
      </c>
      <c r="C350" s="65">
        <f t="shared" si="5"/>
        <v>1.5214384508990486E-2</v>
      </c>
      <c r="D350" s="65">
        <f>(LN('Confronto prezzi corretto'!B350)-LN('Confronto prezzi corretto'!B349))</f>
        <v>1.5099806455751263E-2</v>
      </c>
    </row>
    <row r="351" spans="1:4" x14ac:dyDescent="0.3">
      <c r="A351" s="54">
        <v>43976</v>
      </c>
      <c r="B351" s="66">
        <v>149.4</v>
      </c>
      <c r="C351" s="65">
        <f t="shared" si="5"/>
        <v>1.7711171662125214E-2</v>
      </c>
      <c r="D351" s="65">
        <f>(LN('Confronto prezzi corretto'!B351)-LN('Confronto prezzi corretto'!B350))</f>
        <v>1.7556156518301336E-2</v>
      </c>
    </row>
    <row r="352" spans="1:4" x14ac:dyDescent="0.3">
      <c r="A352" s="54">
        <v>43977</v>
      </c>
      <c r="B352" s="66">
        <v>149.4</v>
      </c>
      <c r="C352" s="65">
        <f t="shared" si="5"/>
        <v>0</v>
      </c>
      <c r="D352" s="65">
        <f>(LN('Confronto prezzi corretto'!B352)-LN('Confronto prezzi corretto'!B351))</f>
        <v>0</v>
      </c>
    </row>
    <row r="353" spans="1:4" x14ac:dyDescent="0.3">
      <c r="A353" s="54">
        <v>43978</v>
      </c>
      <c r="B353" s="66">
        <v>147.65</v>
      </c>
      <c r="C353" s="65">
        <f t="shared" si="5"/>
        <v>-1.1713520749665363E-2</v>
      </c>
      <c r="D353" s="65">
        <f>(LN('Confronto prezzi corretto'!B353)-LN('Confronto prezzi corretto'!B352))</f>
        <v>-1.1782664508785068E-2</v>
      </c>
    </row>
    <row r="354" spans="1:4" x14ac:dyDescent="0.3">
      <c r="A354" s="54">
        <v>43979</v>
      </c>
      <c r="B354" s="66">
        <v>151.80000000000001</v>
      </c>
      <c r="C354" s="65">
        <f t="shared" si="5"/>
        <v>2.8107009820521611E-2</v>
      </c>
      <c r="D354" s="65">
        <f>(LN('Confronto prezzi corretto'!B354)-LN('Confronto prezzi corretto'!B353))</f>
        <v>2.7719256771598033E-2</v>
      </c>
    </row>
    <row r="355" spans="1:4" x14ac:dyDescent="0.3">
      <c r="A355" s="54">
        <v>43980</v>
      </c>
      <c r="B355" s="66">
        <v>151.9</v>
      </c>
      <c r="C355" s="65">
        <f t="shared" si="5"/>
        <v>6.587615283266679E-4</v>
      </c>
      <c r="D355" s="65">
        <f>(LN('Confronto prezzi corretto'!B355)-LN('Confronto prezzi corretto'!B354))</f>
        <v>6.5854464019743375E-4</v>
      </c>
    </row>
    <row r="356" spans="1:4" x14ac:dyDescent="0.3">
      <c r="A356" s="54">
        <v>43984</v>
      </c>
      <c r="B356" s="66">
        <v>152.5</v>
      </c>
      <c r="C356" s="65">
        <f t="shared" si="5"/>
        <v>3.9499670836076195E-3</v>
      </c>
      <c r="D356" s="65">
        <f>(LN('Confronto prezzi corretto'!B356)-LN('Confronto prezzi corretto'!B355))</f>
        <v>3.942186445739182E-3</v>
      </c>
    </row>
    <row r="357" spans="1:4" x14ac:dyDescent="0.3">
      <c r="A357" s="54">
        <v>43985</v>
      </c>
      <c r="B357" s="66">
        <v>157.05000000000001</v>
      </c>
      <c r="C357" s="65">
        <f t="shared" si="5"/>
        <v>2.9836065573770609E-2</v>
      </c>
      <c r="D357" s="65">
        <f>(LN('Confronto prezzi corretto'!B357)-LN('Confronto prezzi corretto'!B356))</f>
        <v>2.9399629937189253E-2</v>
      </c>
    </row>
    <row r="358" spans="1:4" x14ac:dyDescent="0.3">
      <c r="A358" s="54">
        <v>43986</v>
      </c>
      <c r="B358" s="66">
        <v>155.19999999999999</v>
      </c>
      <c r="C358" s="65">
        <f t="shared" si="5"/>
        <v>-1.1779687997453214E-2</v>
      </c>
      <c r="D358" s="65">
        <f>(LN('Confronto prezzi corretto'!B358)-LN('Confronto prezzi corretto'!B357))</f>
        <v>-1.1849618235537207E-2</v>
      </c>
    </row>
    <row r="359" spans="1:4" x14ac:dyDescent="0.3">
      <c r="A359" s="54">
        <v>43987</v>
      </c>
      <c r="B359" s="66">
        <v>153.9</v>
      </c>
      <c r="C359" s="65">
        <f t="shared" si="5"/>
        <v>-8.3762886597936737E-3</v>
      </c>
      <c r="D359" s="65">
        <f>(LN('Confronto prezzi corretto'!B359)-LN('Confronto prezzi corretto'!B358))</f>
        <v>-8.4115669042850172E-3</v>
      </c>
    </row>
    <row r="360" spans="1:4" x14ac:dyDescent="0.3">
      <c r="A360" s="54">
        <v>43990</v>
      </c>
      <c r="B360" s="66">
        <v>151.6</v>
      </c>
      <c r="C360" s="65">
        <f t="shared" si="5"/>
        <v>-1.4944769330734298E-2</v>
      </c>
      <c r="D360" s="65">
        <f>(LN('Confronto prezzi corretto'!B360)-LN('Confronto prezzi corretto'!B359))</f>
        <v>-1.5057567636562297E-2</v>
      </c>
    </row>
    <row r="361" spans="1:4" x14ac:dyDescent="0.3">
      <c r="A361" s="54">
        <v>43991</v>
      </c>
      <c r="B361" s="66">
        <v>153.35</v>
      </c>
      <c r="C361" s="65">
        <f t="shared" si="5"/>
        <v>1.1543535620052836E-2</v>
      </c>
      <c r="D361" s="65">
        <f>(LN('Confronto prezzi corretto'!B361)-LN('Confronto prezzi corretto'!B360))</f>
        <v>1.1477417351989594E-2</v>
      </c>
    </row>
    <row r="362" spans="1:4" x14ac:dyDescent="0.3">
      <c r="A362" s="54">
        <v>43992</v>
      </c>
      <c r="B362" s="66">
        <v>154.5</v>
      </c>
      <c r="C362" s="65">
        <f t="shared" si="5"/>
        <v>7.4991848712095965E-3</v>
      </c>
      <c r="D362" s="65">
        <f>(LN('Confronto prezzi corretto'!B362)-LN('Confronto prezzi corretto'!B361))</f>
        <v>7.4712057775396801E-3</v>
      </c>
    </row>
    <row r="363" spans="1:4" x14ac:dyDescent="0.3">
      <c r="A363" s="54">
        <v>43993</v>
      </c>
      <c r="B363" s="66">
        <v>148.94999999999999</v>
      </c>
      <c r="C363" s="65">
        <f t="shared" si="5"/>
        <v>-3.5922330097087452E-2</v>
      </c>
      <c r="D363" s="65">
        <f>(LN('Confronto prezzi corretto'!B363)-LN('Confronto prezzi corretto'!B362))</f>
        <v>-3.6583417178508881E-2</v>
      </c>
    </row>
    <row r="364" spans="1:4" x14ac:dyDescent="0.3">
      <c r="A364" s="54">
        <v>43994</v>
      </c>
      <c r="B364" s="66">
        <v>148.65</v>
      </c>
      <c r="C364" s="65">
        <f t="shared" si="5"/>
        <v>-2.0140986908356862E-3</v>
      </c>
      <c r="D364" s="65">
        <f>(LN('Confronto prezzi corretto'!B364)-LN('Confronto prezzi corretto'!B363))</f>
        <v>-2.0161297151846114E-3</v>
      </c>
    </row>
    <row r="365" spans="1:4" x14ac:dyDescent="0.3">
      <c r="A365" s="54">
        <v>43997</v>
      </c>
      <c r="B365" s="66">
        <v>148.19999999999999</v>
      </c>
      <c r="C365" s="65">
        <f t="shared" si="5"/>
        <v>-3.0272452068618172E-3</v>
      </c>
      <c r="D365" s="65">
        <f>(LN('Confronto prezzi corretto'!B365)-LN('Confronto prezzi corretto'!B364))</f>
        <v>-3.031836582120917E-3</v>
      </c>
    </row>
    <row r="366" spans="1:4" x14ac:dyDescent="0.3">
      <c r="A366" s="54">
        <v>43998</v>
      </c>
      <c r="B366" s="66">
        <v>152.19999999999999</v>
      </c>
      <c r="C366" s="65">
        <f t="shared" si="5"/>
        <v>2.6990553306342813E-2</v>
      </c>
      <c r="D366" s="65">
        <f>(LN('Confronto prezzi corretto'!B366)-LN('Confronto prezzi corretto'!B365))</f>
        <v>2.6632732565599504E-2</v>
      </c>
    </row>
    <row r="367" spans="1:4" x14ac:dyDescent="0.3">
      <c r="A367" s="54">
        <v>43999</v>
      </c>
      <c r="B367" s="66">
        <v>150.9</v>
      </c>
      <c r="C367" s="65">
        <f t="shared" si="5"/>
        <v>-8.5413929040735193E-3</v>
      </c>
      <c r="D367" s="65">
        <f>(LN('Confronto prezzi corretto'!B367)-LN('Confronto prezzi corretto'!B366))</f>
        <v>-8.5780796537822113E-3</v>
      </c>
    </row>
    <row r="368" spans="1:4" x14ac:dyDescent="0.3">
      <c r="A368" s="54">
        <v>44000</v>
      </c>
      <c r="B368" s="66">
        <v>150.69999999999999</v>
      </c>
      <c r="C368" s="65">
        <f t="shared" si="5"/>
        <v>-1.3253810470511551E-3</v>
      </c>
      <c r="D368" s="65">
        <f>(LN('Confronto prezzi corretto'!B368)-LN('Confronto prezzi corretto'!B367))</f>
        <v>-1.326260141353508E-3</v>
      </c>
    </row>
    <row r="369" spans="1:4" x14ac:dyDescent="0.3">
      <c r="A369" s="54">
        <v>44001</v>
      </c>
      <c r="B369" s="66">
        <v>151.69999999999999</v>
      </c>
      <c r="C369" s="65">
        <f t="shared" si="5"/>
        <v>6.6357000663570531E-3</v>
      </c>
      <c r="D369" s="65">
        <f>(LN('Confronto prezzi corretto'!B369)-LN('Confronto prezzi corretto'!B368))</f>
        <v>6.6137807220369993E-3</v>
      </c>
    </row>
    <row r="370" spans="1:4" x14ac:dyDescent="0.3">
      <c r="A370" s="54">
        <v>44004</v>
      </c>
      <c r="B370" s="66">
        <v>152.1</v>
      </c>
      <c r="C370" s="65">
        <f t="shared" si="5"/>
        <v>2.636783124588149E-3</v>
      </c>
      <c r="D370" s="65">
        <f>(LN('Confronto prezzi corretto'!B370)-LN('Confronto prezzi corretto'!B369))</f>
        <v>2.6333129107598552E-3</v>
      </c>
    </row>
    <row r="371" spans="1:4" x14ac:dyDescent="0.3">
      <c r="A371" s="54">
        <v>44005</v>
      </c>
      <c r="B371" s="66">
        <v>154.6</v>
      </c>
      <c r="C371" s="65">
        <f t="shared" si="5"/>
        <v>1.643655489809337E-2</v>
      </c>
      <c r="D371" s="65">
        <f>(LN('Confronto prezzi corretto'!B371)-LN('Confronto prezzi corretto'!B370))</f>
        <v>1.6302936888075159E-2</v>
      </c>
    </row>
    <row r="372" spans="1:4" x14ac:dyDescent="0.3">
      <c r="A372" s="54">
        <v>44006</v>
      </c>
      <c r="B372" s="66">
        <v>149.55000000000001</v>
      </c>
      <c r="C372" s="65">
        <f t="shared" si="5"/>
        <v>-3.2664941785252144E-2</v>
      </c>
      <c r="D372" s="65">
        <f>(LN('Confronto prezzi corretto'!B372)-LN('Confronto prezzi corretto'!B371))</f>
        <v>-3.3210351077364919E-2</v>
      </c>
    </row>
    <row r="373" spans="1:4" x14ac:dyDescent="0.3">
      <c r="A373" s="54">
        <v>44007</v>
      </c>
      <c r="B373" s="66">
        <v>149.9</v>
      </c>
      <c r="C373" s="65">
        <f t="shared" si="5"/>
        <v>2.3403543965228035E-3</v>
      </c>
      <c r="D373" s="65">
        <f>(LN('Confronto prezzi corretto'!B373)-LN('Confronto prezzi corretto'!B372))</f>
        <v>2.337620032594856E-3</v>
      </c>
    </row>
    <row r="374" spans="1:4" x14ac:dyDescent="0.3">
      <c r="A374" s="54">
        <v>44008</v>
      </c>
      <c r="B374" s="66">
        <v>151.4</v>
      </c>
      <c r="C374" s="65">
        <f t="shared" si="5"/>
        <v>1.0006671114076049E-2</v>
      </c>
      <c r="D374" s="65">
        <f>(LN('Confronto prezzi corretto'!B374)-LN('Confronto prezzi corretto'!B373))</f>
        <v>9.9569358947970699E-3</v>
      </c>
    </row>
    <row r="375" spans="1:4" x14ac:dyDescent="0.3">
      <c r="A375" s="54">
        <v>44011</v>
      </c>
      <c r="B375" s="66">
        <v>151.9</v>
      </c>
      <c r="C375" s="65">
        <f t="shared" si="5"/>
        <v>3.3025099075296716E-3</v>
      </c>
      <c r="D375" s="65">
        <f>(LN('Confronto prezzi corretto'!B375)-LN('Confronto prezzi corretto'!B374))</f>
        <v>3.2970685983784165E-3</v>
      </c>
    </row>
    <row r="376" spans="1:4" x14ac:dyDescent="0.3">
      <c r="A376" s="54">
        <v>44012</v>
      </c>
      <c r="B376" s="66">
        <v>151.85</v>
      </c>
      <c r="C376" s="65">
        <f t="shared" si="5"/>
        <v>-3.291639236340238E-4</v>
      </c>
      <c r="D376" s="65">
        <f>(LN('Confronto prezzi corretto'!B376)-LN('Confronto prezzi corretto'!B375))</f>
        <v>-3.2921810996988654E-4</v>
      </c>
    </row>
    <row r="377" spans="1:4" x14ac:dyDescent="0.3">
      <c r="A377" s="54">
        <v>44013</v>
      </c>
      <c r="B377" s="66">
        <v>151.44999999999999</v>
      </c>
      <c r="C377" s="65">
        <f t="shared" si="5"/>
        <v>-2.6341784655911082E-3</v>
      </c>
      <c r="D377" s="65">
        <f>(LN('Confronto prezzi corretto'!B377)-LN('Confronto prezzi corretto'!B376))</f>
        <v>-2.6376540185113484E-3</v>
      </c>
    </row>
    <row r="378" spans="1:4" x14ac:dyDescent="0.3">
      <c r="A378" s="54">
        <v>44014</v>
      </c>
      <c r="B378" s="66">
        <v>154.9</v>
      </c>
      <c r="C378" s="65">
        <f t="shared" si="5"/>
        <v>2.2779795311984374E-2</v>
      </c>
      <c r="D378" s="65">
        <f>(LN('Confronto prezzi corretto'!B378)-LN('Confronto prezzi corretto'!B377))</f>
        <v>2.2524209949576601E-2</v>
      </c>
    </row>
    <row r="379" spans="1:4" x14ac:dyDescent="0.3">
      <c r="A379" s="54">
        <v>44015</v>
      </c>
      <c r="B379" s="66">
        <v>153.6</v>
      </c>
      <c r="C379" s="65">
        <f t="shared" si="5"/>
        <v>-8.3925112976114269E-3</v>
      </c>
      <c r="D379" s="65">
        <f>(LN('Confronto prezzi corretto'!B379)-LN('Confronto prezzi corretto'!B378))</f>
        <v>-8.4279267092508547E-3</v>
      </c>
    </row>
    <row r="380" spans="1:4" x14ac:dyDescent="0.3">
      <c r="A380" s="54">
        <v>44018</v>
      </c>
      <c r="B380" s="66">
        <v>156.6</v>
      </c>
      <c r="C380" s="65">
        <f t="shared" si="5"/>
        <v>1.953125E-2</v>
      </c>
      <c r="D380" s="65">
        <f>(LN('Confronto prezzi corretto'!B380)-LN('Confronto prezzi corretto'!B379))</f>
        <v>1.9342962843130529E-2</v>
      </c>
    </row>
    <row r="381" spans="1:4" x14ac:dyDescent="0.3">
      <c r="A381" s="54">
        <v>44019</v>
      </c>
      <c r="B381" s="66">
        <v>155.55000000000001</v>
      </c>
      <c r="C381" s="65">
        <f t="shared" si="5"/>
        <v>-6.7049808429118229E-3</v>
      </c>
      <c r="D381" s="65">
        <f>(LN('Confronto prezzi corretto'!B381)-LN('Confronto prezzi corretto'!B380))</f>
        <v>-6.7275602130560941E-3</v>
      </c>
    </row>
    <row r="382" spans="1:4" x14ac:dyDescent="0.3">
      <c r="A382" s="54">
        <v>44020</v>
      </c>
      <c r="B382" s="66">
        <v>154.5</v>
      </c>
      <c r="C382" s="65">
        <f t="shared" si="5"/>
        <v>-6.7502410800386325E-3</v>
      </c>
      <c r="D382" s="65">
        <f>(LN('Confronto prezzi corretto'!B382)-LN('Confronto prezzi corretto'!B381))</f>
        <v>-6.7731270058457582E-3</v>
      </c>
    </row>
    <row r="383" spans="1:4" x14ac:dyDescent="0.3">
      <c r="A383" s="54">
        <v>44021</v>
      </c>
      <c r="B383" s="66">
        <v>154.69999999999999</v>
      </c>
      <c r="C383" s="65">
        <f t="shared" si="5"/>
        <v>1.2944983818770073E-3</v>
      </c>
      <c r="D383" s="65">
        <f>(LN('Confronto prezzi corretto'!B383)-LN('Confronto prezzi corretto'!B382))</f>
        <v>1.2936612412195458E-3</v>
      </c>
    </row>
    <row r="384" spans="1:4" x14ac:dyDescent="0.3">
      <c r="A384" s="54">
        <v>44022</v>
      </c>
      <c r="B384" s="66">
        <v>157</v>
      </c>
      <c r="C384" s="65">
        <f t="shared" si="5"/>
        <v>1.4867485455720919E-2</v>
      </c>
      <c r="D384" s="65">
        <f>(LN('Confronto prezzi corretto'!B384)-LN('Confronto prezzi corretto'!B383))</f>
        <v>1.4758047769287685E-2</v>
      </c>
    </row>
    <row r="385" spans="1:4" x14ac:dyDescent="0.3">
      <c r="A385" s="54">
        <v>44025</v>
      </c>
      <c r="B385" s="66">
        <v>158.55000000000001</v>
      </c>
      <c r="C385" s="65">
        <f t="shared" si="5"/>
        <v>9.8726114649683172E-3</v>
      </c>
      <c r="D385" s="65">
        <f>(LN('Confronto prezzi corretto'!B385)-LN('Confronto prezzi corretto'!B384))</f>
        <v>9.8241956360487492E-3</v>
      </c>
    </row>
    <row r="386" spans="1:4" x14ac:dyDescent="0.3">
      <c r="A386" s="54">
        <v>44026</v>
      </c>
      <c r="B386" s="66">
        <v>155.30000000000001</v>
      </c>
      <c r="C386" s="65">
        <f t="shared" si="5"/>
        <v>-2.0498265531378124E-2</v>
      </c>
      <c r="D386" s="65">
        <f>(LN('Confronto prezzi corretto'!B386)-LN('Confronto prezzi corretto'!B385))</f>
        <v>-2.0711270829714579E-2</v>
      </c>
    </row>
    <row r="387" spans="1:4" x14ac:dyDescent="0.3">
      <c r="A387" s="54">
        <v>44027</v>
      </c>
      <c r="B387" s="66">
        <v>157.25</v>
      </c>
      <c r="C387" s="65">
        <f t="shared" ref="C387:C450" si="6">(B387/B386-1)</f>
        <v>1.2556342562781708E-2</v>
      </c>
      <c r="D387" s="65">
        <f>(LN('Confronto prezzi corretto'!B387)-LN('Confronto prezzi corretto'!B386))</f>
        <v>1.2478165425908294E-2</v>
      </c>
    </row>
    <row r="388" spans="1:4" x14ac:dyDescent="0.3">
      <c r="A388" s="54">
        <v>44028</v>
      </c>
      <c r="B388" s="66">
        <v>154.9</v>
      </c>
      <c r="C388" s="65">
        <f t="shared" si="6"/>
        <v>-1.4944356120826674E-2</v>
      </c>
      <c r="D388" s="65">
        <f>(LN('Confronto prezzi corretto'!B388)-LN('Confronto prezzi corretto'!B387))</f>
        <v>-1.5057148157727518E-2</v>
      </c>
    </row>
    <row r="389" spans="1:4" x14ac:dyDescent="0.3">
      <c r="A389" s="54">
        <v>44029</v>
      </c>
      <c r="B389" s="66">
        <v>154.1</v>
      </c>
      <c r="C389" s="65">
        <f t="shared" si="6"/>
        <v>-5.1646223369916644E-3</v>
      </c>
      <c r="D389" s="65">
        <f>(LN('Confronto prezzi corretto'!B389)-LN('Confronto prezzi corretto'!B388))</f>
        <v>-5.1780050967522584E-3</v>
      </c>
    </row>
    <row r="390" spans="1:4" x14ac:dyDescent="0.3">
      <c r="A390" s="54">
        <v>44032</v>
      </c>
      <c r="B390" s="66">
        <v>157</v>
      </c>
      <c r="C390" s="65">
        <f t="shared" si="6"/>
        <v>1.8818948734588004E-2</v>
      </c>
      <c r="D390" s="65">
        <f>(LN('Confronto prezzi corretto'!B390)-LN('Confronto prezzi corretto'!B389))</f>
        <v>1.8644063022237312E-2</v>
      </c>
    </row>
    <row r="391" spans="1:4" x14ac:dyDescent="0.3">
      <c r="A391" s="54">
        <v>44033</v>
      </c>
      <c r="B391" s="66">
        <v>159</v>
      </c>
      <c r="C391" s="65">
        <f t="shared" si="6"/>
        <v>1.2738853503184711E-2</v>
      </c>
      <c r="D391" s="65">
        <f>(LN('Confronto prezzi corretto'!B391)-LN('Confronto prezzi corretto'!B390))</f>
        <v>1.2658396871923827E-2</v>
      </c>
    </row>
    <row r="392" spans="1:4" x14ac:dyDescent="0.3">
      <c r="A392" s="54">
        <v>44034</v>
      </c>
      <c r="B392" s="66">
        <v>158.25</v>
      </c>
      <c r="C392" s="65">
        <f t="shared" si="6"/>
        <v>-4.7169811320755262E-3</v>
      </c>
      <c r="D392" s="65">
        <f>(LN('Confronto prezzi corretto'!B392)-LN('Confronto prezzi corretto'!B391))</f>
        <v>-4.7281411959456676E-3</v>
      </c>
    </row>
    <row r="393" spans="1:4" x14ac:dyDescent="0.3">
      <c r="A393" s="54">
        <v>44035</v>
      </c>
      <c r="B393" s="66">
        <v>159.30000000000001</v>
      </c>
      <c r="C393" s="65">
        <f t="shared" si="6"/>
        <v>6.6350710900475729E-3</v>
      </c>
      <c r="D393" s="65">
        <f>(LN('Confronto prezzi corretto'!B393)-LN('Confronto prezzi corretto'!B392))</f>
        <v>6.6131558917170707E-3</v>
      </c>
    </row>
    <row r="394" spans="1:4" x14ac:dyDescent="0.3">
      <c r="A394" s="54">
        <v>44036</v>
      </c>
      <c r="B394" s="66">
        <v>154.5</v>
      </c>
      <c r="C394" s="65">
        <f t="shared" si="6"/>
        <v>-3.0131826741996326E-2</v>
      </c>
      <c r="D394" s="65">
        <f>(LN('Confronto prezzi corretto'!B394)-LN('Confronto prezzi corretto'!B393))</f>
        <v>-3.0595120578202462E-2</v>
      </c>
    </row>
    <row r="395" spans="1:4" x14ac:dyDescent="0.3">
      <c r="A395" s="54">
        <v>44039</v>
      </c>
      <c r="B395" s="66">
        <v>155.05000000000001</v>
      </c>
      <c r="C395" s="65">
        <f t="shared" si="6"/>
        <v>3.5598705501618255E-3</v>
      </c>
      <c r="D395" s="65">
        <f>(LN('Confronto prezzi corretto'!B395)-LN('Confronto prezzi corretto'!B394))</f>
        <v>3.5535492086573583E-3</v>
      </c>
    </row>
    <row r="396" spans="1:4" x14ac:dyDescent="0.3">
      <c r="A396" s="54">
        <v>44040</v>
      </c>
      <c r="B396" s="66">
        <v>153.15</v>
      </c>
      <c r="C396" s="65">
        <f t="shared" si="6"/>
        <v>-1.2254111576910698E-2</v>
      </c>
      <c r="D396" s="65">
        <f>(LN('Confronto prezzi corretto'!B396)-LN('Confronto prezzi corretto'!B395))</f>
        <v>-1.2329812267673823E-2</v>
      </c>
    </row>
    <row r="397" spans="1:4" x14ac:dyDescent="0.3">
      <c r="A397" s="54">
        <v>44041</v>
      </c>
      <c r="B397" s="66">
        <v>153.75</v>
      </c>
      <c r="C397" s="65">
        <f t="shared" si="6"/>
        <v>3.9177277179236469E-3</v>
      </c>
      <c r="D397" s="65">
        <f>(LN('Confronto prezzi corretto'!B397)-LN('Confronto prezzi corretto'!B396))</f>
        <v>3.9100734078436616E-3</v>
      </c>
    </row>
    <row r="398" spans="1:4" x14ac:dyDescent="0.3">
      <c r="A398" s="54">
        <v>44042</v>
      </c>
      <c r="B398" s="66">
        <v>152.85</v>
      </c>
      <c r="C398" s="65">
        <f t="shared" si="6"/>
        <v>-5.8536585365853711E-3</v>
      </c>
      <c r="D398" s="65">
        <f>(LN('Confronto prezzi corretto'!B398)-LN('Confronto prezzi corretto'!B397))</f>
        <v>-5.8708583497839584E-3</v>
      </c>
    </row>
    <row r="399" spans="1:4" x14ac:dyDescent="0.3">
      <c r="A399" s="54">
        <v>44043</v>
      </c>
      <c r="B399" s="66">
        <v>151.35</v>
      </c>
      <c r="C399" s="65">
        <f t="shared" si="6"/>
        <v>-9.8135426889106592E-3</v>
      </c>
      <c r="D399" s="65">
        <f>(LN('Confronto prezzi corretto'!B399)-LN('Confronto prezzi corretto'!B398))</f>
        <v>-9.8620128691164766E-3</v>
      </c>
    </row>
    <row r="400" spans="1:4" x14ac:dyDescent="0.3">
      <c r="A400" s="54">
        <v>44046</v>
      </c>
      <c r="B400" s="66">
        <v>157.19999999999999</v>
      </c>
      <c r="C400" s="65">
        <f t="shared" si="6"/>
        <v>3.8652130822596664E-2</v>
      </c>
      <c r="D400" s="65">
        <f>(LN('Confronto prezzi corretto'!B400)-LN('Confronto prezzi corretto'!B399))</f>
        <v>3.7923844527378847E-2</v>
      </c>
    </row>
    <row r="401" spans="1:4" x14ac:dyDescent="0.3">
      <c r="A401" s="54">
        <v>44047</v>
      </c>
      <c r="B401" s="66">
        <v>157.75</v>
      </c>
      <c r="C401" s="65">
        <f t="shared" si="6"/>
        <v>3.4987277353690782E-3</v>
      </c>
      <c r="D401" s="65">
        <f>(LN('Confronto prezzi corretto'!B401)-LN('Confronto prezzi corretto'!B400))</f>
        <v>3.4926214262167576E-3</v>
      </c>
    </row>
    <row r="402" spans="1:4" x14ac:dyDescent="0.3">
      <c r="A402" s="54">
        <v>44048</v>
      </c>
      <c r="B402" s="66">
        <v>157.69999999999999</v>
      </c>
      <c r="C402" s="65">
        <f t="shared" si="6"/>
        <v>-3.1695721077662498E-4</v>
      </c>
      <c r="D402" s="65">
        <f>(LN('Confronto prezzi corretto'!B402)-LN('Confronto prezzi corretto'!B401))</f>
        <v>-3.1700745233020911E-4</v>
      </c>
    </row>
    <row r="403" spans="1:4" x14ac:dyDescent="0.3">
      <c r="A403" s="54">
        <v>44049</v>
      </c>
      <c r="B403" s="66">
        <v>156.69999999999999</v>
      </c>
      <c r="C403" s="65">
        <f t="shared" si="6"/>
        <v>-6.3411540900444319E-3</v>
      </c>
      <c r="D403" s="65">
        <f>(LN('Confronto prezzi corretto'!B403)-LN('Confronto prezzi corretto'!B402))</f>
        <v>-6.3613446070176494E-3</v>
      </c>
    </row>
    <row r="404" spans="1:4" x14ac:dyDescent="0.3">
      <c r="A404" s="54">
        <v>44050</v>
      </c>
      <c r="B404" s="66">
        <v>158.19999999999999</v>
      </c>
      <c r="C404" s="65">
        <f t="shared" si="6"/>
        <v>9.5724313975749098E-3</v>
      </c>
      <c r="D404" s="65">
        <f>(LN('Confronto prezzi corretto'!B404)-LN('Confronto prezzi corretto'!B403))</f>
        <v>9.5269059715787918E-3</v>
      </c>
    </row>
    <row r="405" spans="1:4" x14ac:dyDescent="0.3">
      <c r="A405" s="54">
        <v>44053</v>
      </c>
      <c r="B405" s="66">
        <v>156.15</v>
      </c>
      <c r="C405" s="65">
        <f t="shared" si="6"/>
        <v>-1.2958280657395571E-2</v>
      </c>
      <c r="D405" s="65">
        <f>(LN('Confronto prezzi corretto'!B405)-LN('Confronto prezzi corretto'!B404))</f>
        <v>-1.304297160446577E-2</v>
      </c>
    </row>
    <row r="406" spans="1:4" x14ac:dyDescent="0.3">
      <c r="A406" s="54">
        <v>44054</v>
      </c>
      <c r="B406" s="66">
        <v>159</v>
      </c>
      <c r="C406" s="65">
        <f t="shared" si="6"/>
        <v>1.8251681075888593E-2</v>
      </c>
      <c r="D406" s="65">
        <f>(LN('Confronto prezzi corretto'!B406)-LN('Confronto prezzi corretto'!B405))</f>
        <v>1.8087118491143528E-2</v>
      </c>
    </row>
    <row r="407" spans="1:4" x14ac:dyDescent="0.3">
      <c r="A407" s="54">
        <v>44055</v>
      </c>
      <c r="B407" s="66">
        <v>163.25</v>
      </c>
      <c r="C407" s="65">
        <f t="shared" si="6"/>
        <v>2.6729559748427612E-2</v>
      </c>
      <c r="D407" s="65">
        <f>(LN('Confronto prezzi corretto'!B407)-LN('Confronto prezzi corretto'!B406))</f>
        <v>2.6378565936308718E-2</v>
      </c>
    </row>
    <row r="408" spans="1:4" x14ac:dyDescent="0.3">
      <c r="A408" s="54">
        <v>44056</v>
      </c>
      <c r="B408" s="66">
        <v>165</v>
      </c>
      <c r="C408" s="65">
        <f t="shared" si="6"/>
        <v>1.0719754977029039E-2</v>
      </c>
      <c r="D408" s="65">
        <f>(LN('Confronto prezzi corretto'!B408)-LN('Confronto prezzi corretto'!B407))</f>
        <v>1.0662705744040046E-2</v>
      </c>
    </row>
    <row r="409" spans="1:4" x14ac:dyDescent="0.3">
      <c r="A409" s="54">
        <v>44057</v>
      </c>
      <c r="B409" s="66">
        <v>164.1</v>
      </c>
      <c r="C409" s="65">
        <f t="shared" si="6"/>
        <v>-5.4545454545454897E-3</v>
      </c>
      <c r="D409" s="65">
        <f>(LN('Confronto prezzi corretto'!B409)-LN('Confronto prezzi corretto'!B408))</f>
        <v>-5.4694758045350511E-3</v>
      </c>
    </row>
    <row r="410" spans="1:4" x14ac:dyDescent="0.3">
      <c r="A410" s="54">
        <v>44060</v>
      </c>
      <c r="B410" s="66">
        <v>166.85</v>
      </c>
      <c r="C410" s="65">
        <f t="shared" si="6"/>
        <v>1.6758074344911611E-2</v>
      </c>
      <c r="D410" s="65">
        <f>(LN('Confronto prezzi corretto'!B410)-LN('Confronto prezzi corretto'!B409))</f>
        <v>1.6619207101337352E-2</v>
      </c>
    </row>
    <row r="411" spans="1:4" x14ac:dyDescent="0.3">
      <c r="A411" s="54">
        <v>44061</v>
      </c>
      <c r="B411" s="66">
        <v>165.1</v>
      </c>
      <c r="C411" s="65">
        <f t="shared" si="6"/>
        <v>-1.0488462691039868E-2</v>
      </c>
      <c r="D411" s="65">
        <f>(LN('Confronto prezzi corretto'!B411)-LN('Confronto prezzi corretto'!B410))</f>
        <v>-1.0543854271300113E-2</v>
      </c>
    </row>
    <row r="412" spans="1:4" x14ac:dyDescent="0.3">
      <c r="A412" s="54">
        <v>44062</v>
      </c>
      <c r="B412" s="66">
        <v>163.80000000000001</v>
      </c>
      <c r="C412" s="65">
        <f t="shared" si="6"/>
        <v>-7.8740157480313711E-3</v>
      </c>
      <c r="D412" s="65">
        <f>(LN('Confronto prezzi corretto'!B412)-LN('Confronto prezzi corretto'!B411))</f>
        <v>-7.9051795071132247E-3</v>
      </c>
    </row>
    <row r="413" spans="1:4" x14ac:dyDescent="0.3">
      <c r="A413" s="54">
        <v>44063</v>
      </c>
      <c r="B413" s="66">
        <v>163.95</v>
      </c>
      <c r="C413" s="65">
        <f t="shared" si="6"/>
        <v>9.1575091575069045E-4</v>
      </c>
      <c r="D413" s="65">
        <f>(LN('Confronto prezzi corretto'!B413)-LN('Confronto prezzi corretto'!B412))</f>
        <v>9.1533187168835184E-4</v>
      </c>
    </row>
    <row r="414" spans="1:4" x14ac:dyDescent="0.3">
      <c r="A414" s="54">
        <v>44064</v>
      </c>
      <c r="B414" s="66">
        <v>164</v>
      </c>
      <c r="C414" s="65">
        <f t="shared" si="6"/>
        <v>3.0497102775250973E-4</v>
      </c>
      <c r="D414" s="65">
        <f>(LN('Confronto prezzi corretto'!B414)-LN('Confronto prezzi corretto'!B413))</f>
        <v>3.0492453354113991E-4</v>
      </c>
    </row>
    <row r="415" spans="1:4" x14ac:dyDescent="0.3">
      <c r="A415" s="54">
        <v>44067</v>
      </c>
      <c r="B415" s="66">
        <v>165.9</v>
      </c>
      <c r="C415" s="65">
        <f t="shared" si="6"/>
        <v>1.1585365853658658E-2</v>
      </c>
      <c r="D415" s="65">
        <f>(LN('Confronto prezzi corretto'!B415)-LN('Confronto prezzi corretto'!B414))</f>
        <v>1.151876937220031E-2</v>
      </c>
    </row>
    <row r="416" spans="1:4" x14ac:dyDescent="0.3">
      <c r="A416" s="54">
        <v>44068</v>
      </c>
      <c r="B416" s="66">
        <v>166.2</v>
      </c>
      <c r="C416" s="65">
        <f t="shared" si="6"/>
        <v>1.8083182640142859E-3</v>
      </c>
      <c r="D416" s="65">
        <f>(LN('Confronto prezzi corretto'!B416)-LN('Confronto prezzi corretto'!B415))</f>
        <v>1.8066852249489784E-3</v>
      </c>
    </row>
    <row r="417" spans="1:4" x14ac:dyDescent="0.3">
      <c r="A417" s="54">
        <v>44069</v>
      </c>
      <c r="B417" s="66">
        <v>167.6</v>
      </c>
      <c r="C417" s="65">
        <f t="shared" si="6"/>
        <v>8.4235860409145324E-3</v>
      </c>
      <c r="D417" s="65">
        <f>(LN('Confronto prezzi corretto'!B417)-LN('Confronto prezzi corretto'!B416))</f>
        <v>8.3883056266342848E-3</v>
      </c>
    </row>
    <row r="418" spans="1:4" x14ac:dyDescent="0.3">
      <c r="A418" s="54">
        <v>44070</v>
      </c>
      <c r="B418" s="66">
        <v>165.35</v>
      </c>
      <c r="C418" s="65">
        <f t="shared" si="6"/>
        <v>-1.3424821002386622E-2</v>
      </c>
      <c r="D418" s="65">
        <f>(LN('Confronto prezzi corretto'!B418)-LN('Confronto prezzi corretto'!B417))</f>
        <v>-1.3515748620180901E-2</v>
      </c>
    </row>
    <row r="419" spans="1:4" x14ac:dyDescent="0.3">
      <c r="A419" s="54">
        <v>44071</v>
      </c>
      <c r="B419" s="66">
        <v>164.4</v>
      </c>
      <c r="C419" s="65">
        <f t="shared" si="6"/>
        <v>-5.7453885697005269E-3</v>
      </c>
      <c r="D419" s="65">
        <f>(LN('Confronto prezzi corretto'!B419)-LN('Confronto prezzi corretto'!B418))</f>
        <v>-5.7619568057214465E-3</v>
      </c>
    </row>
    <row r="420" spans="1:4" x14ac:dyDescent="0.3">
      <c r="A420" s="54">
        <v>44074</v>
      </c>
      <c r="B420" s="66">
        <v>163.19999999999999</v>
      </c>
      <c r="C420" s="65">
        <f t="shared" si="6"/>
        <v>-7.2992700729928028E-3</v>
      </c>
      <c r="D420" s="65">
        <f>(LN('Confronto prezzi corretto'!B420)-LN('Confronto prezzi corretto'!B419))</f>
        <v>-7.3260400920736046E-3</v>
      </c>
    </row>
    <row r="421" spans="1:4" x14ac:dyDescent="0.3">
      <c r="A421" s="54">
        <v>44075</v>
      </c>
      <c r="B421" s="66">
        <v>163.05000000000001</v>
      </c>
      <c r="C421" s="65">
        <f t="shared" si="6"/>
        <v>-9.1911764705865373E-4</v>
      </c>
      <c r="D421" s="65">
        <f>(LN('Confronto prezzi corretto'!B421)-LN('Confronto prezzi corretto'!B420))</f>
        <v>-9.1954029467800069E-4</v>
      </c>
    </row>
    <row r="422" spans="1:4" x14ac:dyDescent="0.3">
      <c r="A422" s="54">
        <v>44076</v>
      </c>
      <c r="B422" s="66">
        <v>165.1</v>
      </c>
      <c r="C422" s="65">
        <f t="shared" si="6"/>
        <v>1.2572830420116476E-2</v>
      </c>
      <c r="D422" s="65">
        <f>(LN('Confronto prezzi corretto'!B422)-LN('Confronto prezzi corretto'!B421))</f>
        <v>1.2494448690754112E-2</v>
      </c>
    </row>
    <row r="423" spans="1:4" x14ac:dyDescent="0.3">
      <c r="A423" s="54">
        <v>44077</v>
      </c>
      <c r="B423" s="66">
        <v>162.05000000000001</v>
      </c>
      <c r="C423" s="65">
        <f t="shared" si="6"/>
        <v>-1.8473652331919999E-2</v>
      </c>
      <c r="D423" s="65">
        <f>(LN('Confronto prezzi corretto'!B423)-LN('Confronto prezzi corretto'!B422))</f>
        <v>-1.8646421338526231E-2</v>
      </c>
    </row>
    <row r="424" spans="1:4" x14ac:dyDescent="0.3">
      <c r="A424" s="54">
        <v>44078</v>
      </c>
      <c r="B424" s="66">
        <v>160.69999999999999</v>
      </c>
      <c r="C424" s="65">
        <f t="shared" si="6"/>
        <v>-8.3307621104599106E-3</v>
      </c>
      <c r="D424" s="65">
        <f>(LN('Confronto prezzi corretto'!B424)-LN('Confronto prezzi corretto'!B423))</f>
        <v>-8.3656568440897416E-3</v>
      </c>
    </row>
    <row r="425" spans="1:4" x14ac:dyDescent="0.3">
      <c r="A425" s="54">
        <v>44081</v>
      </c>
      <c r="B425" s="66">
        <v>162.85</v>
      </c>
      <c r="C425" s="65">
        <f t="shared" si="6"/>
        <v>1.3378967019290533E-2</v>
      </c>
      <c r="D425" s="65">
        <f>(LN('Confronto prezzi corretto'!B425)-LN('Confronto prezzi corretto'!B424))</f>
        <v>1.3290258978775782E-2</v>
      </c>
    </row>
    <row r="426" spans="1:4" x14ac:dyDescent="0.3">
      <c r="A426" s="54">
        <v>44082</v>
      </c>
      <c r="B426" s="66">
        <v>160.94999999999999</v>
      </c>
      <c r="C426" s="65">
        <f t="shared" si="6"/>
        <v>-1.1667178385016963E-2</v>
      </c>
      <c r="D426" s="65">
        <f>(LN('Confronto prezzi corretto'!B426)-LN('Confronto prezzi corretto'!B425))</f>
        <v>-1.173577397742509E-2</v>
      </c>
    </row>
    <row r="427" spans="1:4" x14ac:dyDescent="0.3">
      <c r="A427" s="54">
        <v>44083</v>
      </c>
      <c r="B427" s="66">
        <v>160.9</v>
      </c>
      <c r="C427" s="65">
        <f t="shared" si="6"/>
        <v>-3.1065548306918878E-4</v>
      </c>
      <c r="D427" s="65">
        <f>(LN('Confronto prezzi corretto'!B427)-LN('Confronto prezzi corretto'!B426))</f>
        <v>-3.1070374647956811E-4</v>
      </c>
    </row>
    <row r="428" spans="1:4" x14ac:dyDescent="0.3">
      <c r="A428" s="54">
        <v>44084</v>
      </c>
      <c r="B428" s="66">
        <v>160.19999999999999</v>
      </c>
      <c r="C428" s="65">
        <f t="shared" si="6"/>
        <v>-4.3505282784339627E-3</v>
      </c>
      <c r="D428" s="65">
        <f>(LN('Confronto prezzi corretto'!B428)-LN('Confronto prezzi corretto'!B427))</f>
        <v>-4.3600193640784823E-3</v>
      </c>
    </row>
    <row r="429" spans="1:4" x14ac:dyDescent="0.3">
      <c r="A429" s="54">
        <v>44085</v>
      </c>
      <c r="B429" s="66">
        <v>162</v>
      </c>
      <c r="C429" s="65">
        <f t="shared" si="6"/>
        <v>1.1235955056179803E-2</v>
      </c>
      <c r="D429" s="65">
        <f>(LN('Confronto prezzi corretto'!B429)-LN('Confronto prezzi corretto'!B428))</f>
        <v>1.1173300598124492E-2</v>
      </c>
    </row>
    <row r="430" spans="1:4" x14ac:dyDescent="0.3">
      <c r="A430" s="54">
        <v>44088</v>
      </c>
      <c r="B430" s="66">
        <v>161.4</v>
      </c>
      <c r="C430" s="65">
        <f t="shared" si="6"/>
        <v>-3.7037037037036535E-3</v>
      </c>
      <c r="D430" s="65">
        <f>(LN('Confronto prezzi corretto'!B430)-LN('Confronto prezzi corretto'!B429))</f>
        <v>-3.7105793965350742E-3</v>
      </c>
    </row>
    <row r="431" spans="1:4" x14ac:dyDescent="0.3">
      <c r="A431" s="54">
        <v>44089</v>
      </c>
      <c r="B431" s="66">
        <v>162.19999999999999</v>
      </c>
      <c r="C431" s="65">
        <f t="shared" si="6"/>
        <v>4.956629491945419E-3</v>
      </c>
      <c r="D431" s="65">
        <f>(LN('Confronto prezzi corretto'!B431)-LN('Confronto prezzi corretto'!B430))</f>
        <v>4.9443858454640832E-3</v>
      </c>
    </row>
    <row r="432" spans="1:4" x14ac:dyDescent="0.3">
      <c r="A432" s="54">
        <v>44090</v>
      </c>
      <c r="B432" s="66">
        <v>160.85</v>
      </c>
      <c r="C432" s="65">
        <f t="shared" si="6"/>
        <v>-8.3230579531442528E-3</v>
      </c>
      <c r="D432" s="65">
        <f>(LN('Confronto prezzi corretto'!B432)-LN('Confronto prezzi corretto'!B431))</f>
        <v>-8.3578879962775687E-3</v>
      </c>
    </row>
    <row r="433" spans="1:4" x14ac:dyDescent="0.3">
      <c r="A433" s="54">
        <v>44091</v>
      </c>
      <c r="B433" s="66">
        <v>160.5</v>
      </c>
      <c r="C433" s="65">
        <f t="shared" si="6"/>
        <v>-2.1759403170655833E-3</v>
      </c>
      <c r="D433" s="65">
        <f>(LN('Confronto prezzi corretto'!B433)-LN('Confronto prezzi corretto'!B432))</f>
        <v>-2.1783111149646928E-3</v>
      </c>
    </row>
    <row r="434" spans="1:4" x14ac:dyDescent="0.3">
      <c r="A434" s="54">
        <v>44092</v>
      </c>
      <c r="B434" s="66">
        <v>159.1</v>
      </c>
      <c r="C434" s="65">
        <f t="shared" si="6"/>
        <v>-8.7227414330218744E-3</v>
      </c>
      <c r="D434" s="65">
        <f>(LN('Confronto prezzi corretto'!B434)-LN('Confronto prezzi corretto'!B433))</f>
        <v>-8.7610072263295535E-3</v>
      </c>
    </row>
    <row r="435" spans="1:4" x14ac:dyDescent="0.3">
      <c r="A435" s="54">
        <v>44095</v>
      </c>
      <c r="B435" s="66">
        <v>154.44999999999999</v>
      </c>
      <c r="C435" s="65">
        <f t="shared" si="6"/>
        <v>-2.9226901319924559E-2</v>
      </c>
      <c r="D435" s="65">
        <f>(LN('Confronto prezzi corretto'!B435)-LN('Confronto prezzi corretto'!B434))</f>
        <v>-2.966251597915015E-2</v>
      </c>
    </row>
    <row r="436" spans="1:4" x14ac:dyDescent="0.3">
      <c r="A436" s="54">
        <v>44096</v>
      </c>
      <c r="B436" s="66">
        <v>156.05000000000001</v>
      </c>
      <c r="C436" s="65">
        <f t="shared" si="6"/>
        <v>1.0359339592101113E-2</v>
      </c>
      <c r="D436" s="65">
        <f>(LN('Confronto prezzi corretto'!B436)-LN('Confronto prezzi corretto'!B435))</f>
        <v>1.030604935219781E-2</v>
      </c>
    </row>
    <row r="437" spans="1:4" x14ac:dyDescent="0.3">
      <c r="A437" s="54">
        <v>44097</v>
      </c>
      <c r="B437" s="66">
        <v>156.30000000000001</v>
      </c>
      <c r="C437" s="65">
        <f t="shared" si="6"/>
        <v>1.602050624799789E-3</v>
      </c>
      <c r="D437" s="65">
        <f>(LN('Confronto prezzi corretto'!B437)-LN('Confronto prezzi corretto'!B436))</f>
        <v>1.6007687106425195E-3</v>
      </c>
    </row>
    <row r="438" spans="1:4" x14ac:dyDescent="0.3">
      <c r="A438" s="54">
        <v>44098</v>
      </c>
      <c r="B438" s="66">
        <v>157.05000000000001</v>
      </c>
      <c r="C438" s="65">
        <f t="shared" si="6"/>
        <v>4.7984644913627861E-3</v>
      </c>
      <c r="D438" s="65">
        <f>(LN('Confronto prezzi corretto'!B438)-LN('Confronto prezzi corretto'!B437))</f>
        <v>4.7869885572247028E-3</v>
      </c>
    </row>
    <row r="439" spans="1:4" x14ac:dyDescent="0.3">
      <c r="A439" s="54">
        <v>44099</v>
      </c>
      <c r="B439" s="66">
        <v>155.05000000000001</v>
      </c>
      <c r="C439" s="65">
        <f t="shared" si="6"/>
        <v>-1.2734797835084355E-2</v>
      </c>
      <c r="D439" s="65">
        <f>(LN('Confronto prezzi corretto'!B439)-LN('Confronto prezzi corretto'!B438))</f>
        <v>-1.2816580438197889E-2</v>
      </c>
    </row>
    <row r="440" spans="1:4" x14ac:dyDescent="0.3">
      <c r="A440" s="54">
        <v>44102</v>
      </c>
      <c r="B440" s="66">
        <v>157.35</v>
      </c>
      <c r="C440" s="65">
        <f t="shared" si="6"/>
        <v>1.4833924540470722E-2</v>
      </c>
      <c r="D440" s="65">
        <f>(LN('Confronto prezzi corretto'!B440)-LN('Confronto prezzi corretto'!B439))</f>
        <v>1.4724977963957997E-2</v>
      </c>
    </row>
    <row r="441" spans="1:4" x14ac:dyDescent="0.3">
      <c r="A441" s="54">
        <v>44103</v>
      </c>
      <c r="B441" s="66">
        <v>156.15</v>
      </c>
      <c r="C441" s="65">
        <f t="shared" si="6"/>
        <v>-7.6263107721639134E-3</v>
      </c>
      <c r="D441" s="65">
        <f>(LN('Confronto prezzi corretto'!B441)-LN('Confronto prezzi corretto'!B440))</f>
        <v>-7.6555397813278248E-3</v>
      </c>
    </row>
    <row r="442" spans="1:4" x14ac:dyDescent="0.3">
      <c r="A442" s="54">
        <v>44104</v>
      </c>
      <c r="B442" s="66">
        <v>156.65</v>
      </c>
      <c r="C442" s="65">
        <f t="shared" si="6"/>
        <v>3.2020493115594295E-3</v>
      </c>
      <c r="D442" s="65">
        <f>(LN('Confronto prezzi corretto'!B442)-LN('Confronto prezzi corretto'!B441))</f>
        <v>3.1969336691126671E-3</v>
      </c>
    </row>
    <row r="443" spans="1:4" x14ac:dyDescent="0.3">
      <c r="A443" s="54">
        <v>44105</v>
      </c>
      <c r="B443" s="66">
        <v>156.9</v>
      </c>
      <c r="C443" s="65">
        <f t="shared" si="6"/>
        <v>1.5959144589849927E-3</v>
      </c>
      <c r="D443" s="65">
        <f>(LN('Confronto prezzi corretto'!B443)-LN('Confronto prezzi corretto'!B442))</f>
        <v>1.5946423407866561E-3</v>
      </c>
    </row>
    <row r="444" spans="1:4" x14ac:dyDescent="0.3">
      <c r="A444" s="54">
        <v>44106</v>
      </c>
      <c r="B444" s="66">
        <v>155.4</v>
      </c>
      <c r="C444" s="65">
        <f t="shared" si="6"/>
        <v>-9.5602294455067183E-3</v>
      </c>
      <c r="D444" s="65">
        <f>(LN('Confronto prezzi corretto'!B444)-LN('Confronto prezzi corretto'!B443))</f>
        <v>-9.6062218054404624E-3</v>
      </c>
    </row>
    <row r="445" spans="1:4" x14ac:dyDescent="0.3">
      <c r="A445" s="54">
        <v>44109</v>
      </c>
      <c r="B445" s="66">
        <v>153.80000000000001</v>
      </c>
      <c r="C445" s="65">
        <f t="shared" si="6"/>
        <v>-1.0296010296010238E-2</v>
      </c>
      <c r="D445" s="65">
        <f>(LN('Confronto prezzi corretto'!B445)-LN('Confronto prezzi corretto'!B444))</f>
        <v>-1.0349380862002988E-2</v>
      </c>
    </row>
    <row r="446" spans="1:4" x14ac:dyDescent="0.3">
      <c r="A446" s="54">
        <v>44110</v>
      </c>
      <c r="B446" s="66">
        <v>152.4</v>
      </c>
      <c r="C446" s="65">
        <f t="shared" si="6"/>
        <v>-9.1027308192458412E-3</v>
      </c>
      <c r="D446" s="65">
        <f>(LN('Confronto prezzi corretto'!B446)-LN('Confronto prezzi corretto'!B445))</f>
        <v>-9.1444138189977764E-3</v>
      </c>
    </row>
    <row r="447" spans="1:4" x14ac:dyDescent="0.3">
      <c r="A447" s="54">
        <v>44111</v>
      </c>
      <c r="B447" s="66">
        <v>156.75</v>
      </c>
      <c r="C447" s="65">
        <f t="shared" si="6"/>
        <v>2.8543307086614123E-2</v>
      </c>
      <c r="D447" s="65">
        <f>(LN('Confronto prezzi corretto'!B447)-LN('Confronto prezzi corretto'!B446))</f>
        <v>2.8143536260484048E-2</v>
      </c>
    </row>
    <row r="448" spans="1:4" x14ac:dyDescent="0.3">
      <c r="A448" s="54">
        <v>44112</v>
      </c>
      <c r="B448" s="66">
        <v>154.55000000000001</v>
      </c>
      <c r="C448" s="65">
        <f t="shared" si="6"/>
        <v>-1.4035087719298178E-2</v>
      </c>
      <c r="D448" s="65">
        <f>(LN('Confronto prezzi corretto'!B448)-LN('Confronto prezzi corretto'!B447))</f>
        <v>-1.4134510934904476E-2</v>
      </c>
    </row>
    <row r="449" spans="1:4" x14ac:dyDescent="0.3">
      <c r="A449" s="54">
        <v>44113</v>
      </c>
      <c r="B449" s="66">
        <v>154.85</v>
      </c>
      <c r="C449" s="65">
        <f t="shared" si="6"/>
        <v>1.9411193788416714E-3</v>
      </c>
      <c r="D449" s="65">
        <f>(LN('Confronto prezzi corretto'!B449)-LN('Confronto prezzi corretto'!B448))</f>
        <v>1.9392378410865163E-3</v>
      </c>
    </row>
    <row r="450" spans="1:4" x14ac:dyDescent="0.3">
      <c r="A450" s="54">
        <v>44116</v>
      </c>
      <c r="B450" s="66">
        <v>156.85</v>
      </c>
      <c r="C450" s="65">
        <f t="shared" si="6"/>
        <v>1.2915724895059766E-2</v>
      </c>
      <c r="D450" s="65">
        <f>(LN('Confronto prezzi corretto'!B450)-LN('Confronto prezzi corretto'!B449))</f>
        <v>1.2833028217475118E-2</v>
      </c>
    </row>
    <row r="451" spans="1:4" x14ac:dyDescent="0.3">
      <c r="A451" s="54">
        <v>44117</v>
      </c>
      <c r="B451" s="66">
        <v>157.35</v>
      </c>
      <c r="C451" s="65">
        <f t="shared" ref="C451:C514" si="7">(B451/B450-1)</f>
        <v>3.1877590054192328E-3</v>
      </c>
      <c r="D451" s="65">
        <f>(LN('Confronto prezzi corretto'!B451)-LN('Confronto prezzi corretto'!B450))</f>
        <v>3.182688873728523E-3</v>
      </c>
    </row>
    <row r="452" spans="1:4" x14ac:dyDescent="0.3">
      <c r="A452" s="54">
        <v>44118</v>
      </c>
      <c r="B452" s="66">
        <v>157.6</v>
      </c>
      <c r="C452" s="65">
        <f t="shared" si="7"/>
        <v>1.5888147442009171E-3</v>
      </c>
      <c r="D452" s="65">
        <f>(LN('Confronto prezzi corretto'!B452)-LN('Confronto prezzi corretto'!B451))</f>
        <v>1.5875539133629601E-3</v>
      </c>
    </row>
    <row r="453" spans="1:4" x14ac:dyDescent="0.3">
      <c r="A453" s="54">
        <v>44119</v>
      </c>
      <c r="B453" s="66">
        <v>158.44999999999999</v>
      </c>
      <c r="C453" s="65">
        <f t="shared" si="7"/>
        <v>5.3934010152283385E-3</v>
      </c>
      <c r="D453" s="65">
        <f>(LN('Confronto prezzi corretto'!B453)-LN('Confronto prezzi corretto'!B452))</f>
        <v>5.3789087131512758E-3</v>
      </c>
    </row>
    <row r="454" spans="1:4" x14ac:dyDescent="0.3">
      <c r="A454" s="54">
        <v>44120</v>
      </c>
      <c r="B454" s="66">
        <v>163.85</v>
      </c>
      <c r="C454" s="65">
        <f t="shared" si="7"/>
        <v>3.4080151467339892E-2</v>
      </c>
      <c r="D454" s="65">
        <f>(LN('Confronto prezzi corretto'!B454)-LN('Confronto prezzi corretto'!B453))</f>
        <v>3.3512289007893159E-2</v>
      </c>
    </row>
    <row r="455" spans="1:4" x14ac:dyDescent="0.3">
      <c r="A455" s="54">
        <v>44123</v>
      </c>
      <c r="B455" s="66">
        <v>162.85</v>
      </c>
      <c r="C455" s="65">
        <f t="shared" si="7"/>
        <v>-6.1031431187061891E-3</v>
      </c>
      <c r="D455" s="65">
        <f>(LN('Confronto prezzi corretto'!B455)-LN('Confronto prezzi corretto'!B454))</f>
        <v>-6.1218434225809304E-3</v>
      </c>
    </row>
    <row r="456" spans="1:4" x14ac:dyDescent="0.3">
      <c r="A456" s="54">
        <v>44124</v>
      </c>
      <c r="B456" s="66">
        <v>162.80000000000001</v>
      </c>
      <c r="C456" s="65">
        <f t="shared" si="7"/>
        <v>-3.0703101013196399E-4</v>
      </c>
      <c r="D456" s="65">
        <f>(LN('Confronto prezzi corretto'!B456)-LN('Confronto prezzi corretto'!B455))</f>
        <v>-3.0707815380193182E-4</v>
      </c>
    </row>
    <row r="457" spans="1:4" x14ac:dyDescent="0.3">
      <c r="A457" s="54">
        <v>44125</v>
      </c>
      <c r="B457" s="66">
        <v>159.80000000000001</v>
      </c>
      <c r="C457" s="65">
        <f t="shared" si="7"/>
        <v>-1.8427518427518441E-2</v>
      </c>
      <c r="D457" s="65">
        <f>(LN('Confronto prezzi corretto'!B457)-LN('Confronto prezzi corretto'!B456))</f>
        <v>-1.8599420236266262E-2</v>
      </c>
    </row>
    <row r="458" spans="1:4" x14ac:dyDescent="0.3">
      <c r="A458" s="54">
        <v>44126</v>
      </c>
      <c r="B458" s="66">
        <v>161</v>
      </c>
      <c r="C458" s="65">
        <f t="shared" si="7"/>
        <v>7.509386733416612E-3</v>
      </c>
      <c r="D458" s="65">
        <f>(LN('Confronto prezzi corretto'!B458)-LN('Confronto prezzi corretto'!B457))</f>
        <v>7.4813316522890361E-3</v>
      </c>
    </row>
    <row r="459" spans="1:4" x14ac:dyDescent="0.3">
      <c r="A459" s="54">
        <v>44127</v>
      </c>
      <c r="B459" s="66">
        <v>160.5</v>
      </c>
      <c r="C459" s="65">
        <f t="shared" si="7"/>
        <v>-3.1055900621117516E-3</v>
      </c>
      <c r="D459" s="65">
        <f>(LN('Confronto prezzi corretto'!B459)-LN('Confronto prezzi corretto'!B458))</f>
        <v>-3.1104224143927439E-3</v>
      </c>
    </row>
    <row r="460" spans="1:4" x14ac:dyDescent="0.3">
      <c r="A460" s="54">
        <v>44130</v>
      </c>
      <c r="B460" s="66">
        <v>156.35</v>
      </c>
      <c r="C460" s="65">
        <f t="shared" si="7"/>
        <v>-2.5856697819314656E-2</v>
      </c>
      <c r="D460" s="65">
        <f>(LN('Confronto prezzi corretto'!B460)-LN('Confronto prezzi corretto'!B459))</f>
        <v>-2.6196858666220457E-2</v>
      </c>
    </row>
    <row r="461" spans="1:4" x14ac:dyDescent="0.3">
      <c r="A461" s="54">
        <v>44131</v>
      </c>
      <c r="B461" s="66">
        <v>156.94999999999999</v>
      </c>
      <c r="C461" s="65">
        <f t="shared" si="7"/>
        <v>3.8375439718578708E-3</v>
      </c>
      <c r="D461" s="65">
        <f>(LN('Confronto prezzi corretto'!B461)-LN('Confronto prezzi corretto'!B460))</f>
        <v>3.8301993841125537E-3</v>
      </c>
    </row>
    <row r="462" spans="1:4" x14ac:dyDescent="0.3">
      <c r="A462" s="54">
        <v>44132</v>
      </c>
      <c r="B462" s="66">
        <v>151.85</v>
      </c>
      <c r="C462" s="65">
        <f t="shared" si="7"/>
        <v>-3.2494424976106995E-2</v>
      </c>
      <c r="D462" s="65">
        <f>(LN('Confronto prezzi corretto'!B462)-LN('Confronto prezzi corretto'!B461))</f>
        <v>-3.303409179620509E-2</v>
      </c>
    </row>
    <row r="463" spans="1:4" x14ac:dyDescent="0.3">
      <c r="A463" s="54">
        <v>44133</v>
      </c>
      <c r="B463" s="66">
        <v>152.85</v>
      </c>
      <c r="C463" s="65">
        <f t="shared" si="7"/>
        <v>6.5854461639776041E-3</v>
      </c>
      <c r="D463" s="65">
        <f>(LN('Confronto prezzi corretto'!B463)-LN('Confronto prezzi corretto'!B462))</f>
        <v>6.5638568450863133E-3</v>
      </c>
    </row>
    <row r="464" spans="1:4" x14ac:dyDescent="0.3">
      <c r="A464" s="54">
        <v>44134</v>
      </c>
      <c r="B464" s="66">
        <v>153.15</v>
      </c>
      <c r="C464" s="65">
        <f t="shared" si="7"/>
        <v>1.9627085377822429E-3</v>
      </c>
      <c r="D464" s="65">
        <f>(LN('Confronto prezzi corretto'!B464)-LN('Confronto prezzi corretto'!B463))</f>
        <v>1.9607849419402967E-3</v>
      </c>
    </row>
    <row r="465" spans="1:4" x14ac:dyDescent="0.3">
      <c r="A465" s="54">
        <v>44137</v>
      </c>
      <c r="B465" s="66">
        <v>157.19999999999999</v>
      </c>
      <c r="C465" s="65">
        <f t="shared" si="7"/>
        <v>2.6444662095984173E-2</v>
      </c>
      <c r="D465" s="65">
        <f>(LN('Confronto prezzi corretto'!B465)-LN('Confronto prezzi corretto'!B464))</f>
        <v>2.6101046716322074E-2</v>
      </c>
    </row>
    <row r="466" spans="1:4" x14ac:dyDescent="0.3">
      <c r="A466" s="54">
        <v>44138</v>
      </c>
      <c r="B466" s="66">
        <v>168.3</v>
      </c>
      <c r="C466" s="65">
        <f t="shared" si="7"/>
        <v>7.0610687022900853E-2</v>
      </c>
      <c r="D466" s="65">
        <f>(LN('Confronto prezzi corretto'!B466)-LN('Confronto prezzi corretto'!B465))</f>
        <v>6.8229221201653978E-2</v>
      </c>
    </row>
    <row r="467" spans="1:4" x14ac:dyDescent="0.3">
      <c r="A467" s="54">
        <v>44139</v>
      </c>
      <c r="B467" s="66">
        <v>172.15</v>
      </c>
      <c r="C467" s="65">
        <f t="shared" si="7"/>
        <v>2.2875816993463971E-2</v>
      </c>
      <c r="D467" s="65">
        <f>(LN('Confronto prezzi corretto'!B467)-LN('Confronto prezzi corretto'!B466))</f>
        <v>2.2618088587773144E-2</v>
      </c>
    </row>
    <row r="468" spans="1:4" x14ac:dyDescent="0.3">
      <c r="A468" s="54">
        <v>44140</v>
      </c>
      <c r="B468" s="66">
        <v>174.55</v>
      </c>
      <c r="C468" s="65">
        <f t="shared" si="7"/>
        <v>1.3941330235260008E-2</v>
      </c>
      <c r="D468" s="65">
        <f>(LN('Confronto prezzi corretto'!B468)-LN('Confronto prezzi corretto'!B467))</f>
        <v>1.3845043766512077E-2</v>
      </c>
    </row>
    <row r="469" spans="1:4" x14ac:dyDescent="0.3">
      <c r="A469" s="54">
        <v>44141</v>
      </c>
      <c r="B469" s="66">
        <v>174.8</v>
      </c>
      <c r="C469" s="65">
        <f t="shared" si="7"/>
        <v>1.432254368375796E-3</v>
      </c>
      <c r="D469" s="65">
        <f>(LN('Confronto prezzi corretto'!B469)-LN('Confronto prezzi corretto'!B468))</f>
        <v>1.4312296703895555E-3</v>
      </c>
    </row>
    <row r="470" spans="1:4" x14ac:dyDescent="0.3">
      <c r="A470" s="54">
        <v>44144</v>
      </c>
      <c r="B470" s="66">
        <v>178.55</v>
      </c>
      <c r="C470" s="65">
        <f t="shared" si="7"/>
        <v>2.1453089244851231E-2</v>
      </c>
      <c r="D470" s="65">
        <f>(LN('Confronto prezzi corretto'!B470)-LN('Confronto prezzi corretto'!B469))</f>
        <v>2.1226210819023095E-2</v>
      </c>
    </row>
    <row r="471" spans="1:4" x14ac:dyDescent="0.3">
      <c r="A471" s="54">
        <v>44145</v>
      </c>
      <c r="B471" s="66">
        <v>173.1</v>
      </c>
      <c r="C471" s="65">
        <f t="shared" si="7"/>
        <v>-3.0523662839540888E-2</v>
      </c>
      <c r="D471" s="65">
        <f>(LN('Confronto prezzi corretto'!B471)-LN('Confronto prezzi corretto'!B470))</f>
        <v>-3.0999211858294018E-2</v>
      </c>
    </row>
    <row r="472" spans="1:4" x14ac:dyDescent="0.3">
      <c r="A472" s="54">
        <v>44146</v>
      </c>
      <c r="B472" s="66">
        <v>177.45</v>
      </c>
      <c r="C472" s="65">
        <f t="shared" si="7"/>
        <v>2.512998266897748E-2</v>
      </c>
      <c r="D472" s="65">
        <f>(LN('Confronto prezzi corretto'!B472)-LN('Confronto prezzi corretto'!B471))</f>
        <v>2.4819416910341729E-2</v>
      </c>
    </row>
    <row r="473" spans="1:4" x14ac:dyDescent="0.3">
      <c r="A473" s="54">
        <v>44147</v>
      </c>
      <c r="B473" s="66">
        <v>176.35</v>
      </c>
      <c r="C473" s="65">
        <f t="shared" si="7"/>
        <v>-6.1989292758523051E-3</v>
      </c>
      <c r="D473" s="65">
        <f>(LN('Confronto prezzi corretto'!B473)-LN('Confronto prezzi corretto'!B472))</f>
        <v>-6.2182224104443407E-3</v>
      </c>
    </row>
    <row r="474" spans="1:4" x14ac:dyDescent="0.3">
      <c r="A474" s="54">
        <v>44148</v>
      </c>
      <c r="B474" s="66">
        <v>174.5</v>
      </c>
      <c r="C474" s="65">
        <f t="shared" si="7"/>
        <v>-1.0490501842925992E-2</v>
      </c>
      <c r="D474" s="65">
        <f>(LN('Confronto prezzi corretto'!B474)-LN('Confronto prezzi corretto'!B473))</f>
        <v>-1.054591503957969E-2</v>
      </c>
    </row>
    <row r="475" spans="1:4" x14ac:dyDescent="0.3">
      <c r="A475" s="54">
        <v>44151</v>
      </c>
      <c r="B475" s="66">
        <v>175</v>
      </c>
      <c r="C475" s="65">
        <f t="shared" si="7"/>
        <v>2.8653295128939771E-3</v>
      </c>
      <c r="D475" s="65">
        <f>(LN('Confronto prezzi corretto'!B475)-LN('Confronto prezzi corretto'!B474))</f>
        <v>2.861232281032855E-3</v>
      </c>
    </row>
    <row r="476" spans="1:4" x14ac:dyDescent="0.3">
      <c r="A476" s="54">
        <v>44152</v>
      </c>
      <c r="B476" s="66">
        <v>177.2</v>
      </c>
      <c r="C476" s="65">
        <f t="shared" si="7"/>
        <v>1.2571428571428456E-2</v>
      </c>
      <c r="D476" s="65">
        <f>(LN('Confronto prezzi corretto'!B476)-LN('Confronto prezzi corretto'!B475))</f>
        <v>1.2493064247466101E-2</v>
      </c>
    </row>
    <row r="477" spans="1:4" x14ac:dyDescent="0.3">
      <c r="A477" s="54">
        <v>44153</v>
      </c>
      <c r="B477" s="66">
        <v>179.75</v>
      </c>
      <c r="C477" s="65">
        <f t="shared" si="7"/>
        <v>1.4390519187359008E-2</v>
      </c>
      <c r="D477" s="65">
        <f>(LN('Confronto prezzi corretto'!B477)-LN('Confronto prezzi corretto'!B476))</f>
        <v>1.4287958430175607E-2</v>
      </c>
    </row>
    <row r="478" spans="1:4" x14ac:dyDescent="0.3">
      <c r="A478" s="54">
        <v>44154</v>
      </c>
      <c r="B478" s="66">
        <v>179.95</v>
      </c>
      <c r="C478" s="65">
        <f t="shared" si="7"/>
        <v>1.1126564673156203E-3</v>
      </c>
      <c r="D478" s="65">
        <f>(LN('Confronto prezzi corretto'!B478)-LN('Confronto prezzi corretto'!B477))</f>
        <v>1.1120379238835909E-3</v>
      </c>
    </row>
    <row r="479" spans="1:4" x14ac:dyDescent="0.3">
      <c r="A479" s="54">
        <v>44155</v>
      </c>
      <c r="B479" s="66">
        <v>178.5</v>
      </c>
      <c r="C479" s="65">
        <f t="shared" si="7"/>
        <v>-8.0577938316198638E-3</v>
      </c>
      <c r="D479" s="65">
        <f>(LN('Confronto prezzi corretto'!B479)-LN('Confronto prezzi corretto'!B478))</f>
        <v>-8.0904333053464228E-3</v>
      </c>
    </row>
    <row r="480" spans="1:4" x14ac:dyDescent="0.3">
      <c r="A480" s="54">
        <v>44158</v>
      </c>
      <c r="B480" s="66">
        <v>176.5</v>
      </c>
      <c r="C480" s="65">
        <f t="shared" si="7"/>
        <v>-1.1204481792717047E-2</v>
      </c>
      <c r="D480" s="65">
        <f>(LN('Confronto prezzi corretto'!B480)-LN('Confronto prezzi corretto'!B479))</f>
        <v>-1.1267724846342198E-2</v>
      </c>
    </row>
    <row r="481" spans="1:4" x14ac:dyDescent="0.3">
      <c r="A481" s="54">
        <v>44159</v>
      </c>
      <c r="B481" s="66">
        <v>177.85</v>
      </c>
      <c r="C481" s="65">
        <f t="shared" si="7"/>
        <v>7.6487252124646243E-3</v>
      </c>
      <c r="D481" s="65">
        <f>(LN('Confronto prezzi corretto'!B481)-LN('Confronto prezzi corretto'!B480))</f>
        <v>7.6196220211128818E-3</v>
      </c>
    </row>
    <row r="482" spans="1:4" x14ac:dyDescent="0.3">
      <c r="A482" s="54">
        <v>44160</v>
      </c>
      <c r="B482" s="66">
        <v>177.4</v>
      </c>
      <c r="C482" s="65">
        <f t="shared" si="7"/>
        <v>-2.5302220972729383E-3</v>
      </c>
      <c r="D482" s="65">
        <f>(LN('Confronto prezzi corretto'!B482)-LN('Confronto prezzi corretto'!B481))</f>
        <v>-2.5334285189853034E-3</v>
      </c>
    </row>
    <row r="483" spans="1:4" x14ac:dyDescent="0.3">
      <c r="A483" s="54">
        <v>44161</v>
      </c>
      <c r="B483" s="66">
        <v>176.8</v>
      </c>
      <c r="C483" s="65">
        <f t="shared" si="7"/>
        <v>-3.3821871476887866E-3</v>
      </c>
      <c r="D483" s="65">
        <f>(LN('Confronto prezzi corretto'!B483)-LN('Confronto prezzi corretto'!B482))</f>
        <v>-3.3879196719359683E-3</v>
      </c>
    </row>
    <row r="484" spans="1:4" x14ac:dyDescent="0.3">
      <c r="A484" s="54">
        <v>44162</v>
      </c>
      <c r="B484" s="66">
        <v>178.55</v>
      </c>
      <c r="C484" s="65">
        <f t="shared" si="7"/>
        <v>9.8981900452488336E-3</v>
      </c>
      <c r="D484" s="65">
        <f>(LN('Confronto prezzi corretto'!B484)-LN('Confronto prezzi corretto'!B483))</f>
        <v>9.849523836915175E-3</v>
      </c>
    </row>
    <row r="485" spans="1:4" x14ac:dyDescent="0.3">
      <c r="A485" s="54">
        <v>44165</v>
      </c>
      <c r="B485" s="66">
        <v>176.8</v>
      </c>
      <c r="C485" s="65">
        <f t="shared" si="7"/>
        <v>-9.801176141136958E-3</v>
      </c>
      <c r="D485" s="65">
        <f>(LN('Confronto prezzi corretto'!B485)-LN('Confronto prezzi corretto'!B484))</f>
        <v>-9.849523836915175E-3</v>
      </c>
    </row>
    <row r="486" spans="1:4" x14ac:dyDescent="0.3">
      <c r="A486" s="54">
        <v>44166</v>
      </c>
      <c r="B486" s="66">
        <v>177.15</v>
      </c>
      <c r="C486" s="65">
        <f t="shared" si="7"/>
        <v>1.9796380090497667E-3</v>
      </c>
      <c r="D486" s="65">
        <f>(LN('Confronto prezzi corretto'!B486)-LN('Confronto prezzi corretto'!B485))</f>
        <v>1.9776811079381673E-3</v>
      </c>
    </row>
    <row r="487" spans="1:4" x14ac:dyDescent="0.3">
      <c r="A487" s="54">
        <v>44167</v>
      </c>
      <c r="B487" s="66">
        <v>177.4</v>
      </c>
      <c r="C487" s="65">
        <f t="shared" si="7"/>
        <v>1.4112334180074182E-3</v>
      </c>
      <c r="D487" s="65">
        <f>(LN('Confronto prezzi corretto'!B487)-LN('Confronto prezzi corretto'!B486))</f>
        <v>1.410238563997801E-3</v>
      </c>
    </row>
    <row r="488" spans="1:4" x14ac:dyDescent="0.3">
      <c r="A488" s="54">
        <v>44168</v>
      </c>
      <c r="B488" s="66">
        <v>177.8</v>
      </c>
      <c r="C488" s="65">
        <f t="shared" si="7"/>
        <v>2.2547914317925244E-3</v>
      </c>
      <c r="D488" s="65">
        <f>(LN('Confronto prezzi corretto'!B488)-LN('Confronto prezzi corretto'!B487))</f>
        <v>2.2522532043254273E-3</v>
      </c>
    </row>
    <row r="489" spans="1:4" x14ac:dyDescent="0.3">
      <c r="A489" s="54">
        <v>44169</v>
      </c>
      <c r="B489" s="66">
        <v>174.2</v>
      </c>
      <c r="C489" s="65">
        <f t="shared" si="7"/>
        <v>-2.0247469066366874E-2</v>
      </c>
      <c r="D489" s="65">
        <f>(LN('Confronto prezzi corretto'!B489)-LN('Confronto prezzi corretto'!B488))</f>
        <v>-2.0455258661401743E-2</v>
      </c>
    </row>
    <row r="490" spans="1:4" x14ac:dyDescent="0.3">
      <c r="A490" s="54">
        <v>44172</v>
      </c>
      <c r="B490" s="66">
        <v>174.05</v>
      </c>
      <c r="C490" s="65">
        <f t="shared" si="7"/>
        <v>-8.61079219288019E-4</v>
      </c>
      <c r="D490" s="65">
        <f>(LN('Confronto prezzi corretto'!B490)-LN('Confronto prezzi corretto'!B489))</f>
        <v>-8.6145016095429128E-4</v>
      </c>
    </row>
    <row r="491" spans="1:4" x14ac:dyDescent="0.3">
      <c r="A491" s="54">
        <v>44173</v>
      </c>
      <c r="B491" s="66">
        <v>174.65</v>
      </c>
      <c r="C491" s="65">
        <f t="shared" si="7"/>
        <v>3.4472852628555373E-3</v>
      </c>
      <c r="D491" s="65">
        <f>(LN('Confronto prezzi corretto'!B491)-LN('Confronto prezzi corretto'!B490))</f>
        <v>3.4413569953928302E-3</v>
      </c>
    </row>
    <row r="492" spans="1:4" x14ac:dyDescent="0.3">
      <c r="A492" s="54">
        <v>44174</v>
      </c>
      <c r="B492" s="66">
        <v>179.55</v>
      </c>
      <c r="C492" s="65">
        <f t="shared" si="7"/>
        <v>2.8056112224448926E-2</v>
      </c>
      <c r="D492" s="65">
        <f>(LN('Confronto prezzi corretto'!B492)-LN('Confronto prezzi corretto'!B491))</f>
        <v>2.76697494192506E-2</v>
      </c>
    </row>
    <row r="493" spans="1:4" x14ac:dyDescent="0.3">
      <c r="A493" s="54">
        <v>44175</v>
      </c>
      <c r="B493" s="66">
        <v>176.2</v>
      </c>
      <c r="C493" s="65">
        <f t="shared" si="7"/>
        <v>-1.8657755499860929E-2</v>
      </c>
      <c r="D493" s="65">
        <f>(LN('Confronto prezzi corretto'!B493)-LN('Confronto prezzi corretto'!B492))</f>
        <v>-1.8834007170012157E-2</v>
      </c>
    </row>
    <row r="494" spans="1:4" x14ac:dyDescent="0.3">
      <c r="A494" s="54">
        <v>44176</v>
      </c>
      <c r="B494" s="66">
        <v>176.75</v>
      </c>
      <c r="C494" s="65">
        <f t="shared" si="7"/>
        <v>3.1214528944381037E-3</v>
      </c>
      <c r="D494" s="65">
        <f>(LN('Confronto prezzi corretto'!B494)-LN('Confronto prezzi corretto'!B493))</f>
        <v>3.1165912746029534E-3</v>
      </c>
    </row>
    <row r="495" spans="1:4" x14ac:dyDescent="0.3">
      <c r="A495" s="54">
        <v>44179</v>
      </c>
      <c r="B495" s="66">
        <v>178.9</v>
      </c>
      <c r="C495" s="65">
        <f t="shared" si="7"/>
        <v>1.2164073550212207E-2</v>
      </c>
      <c r="D495" s="65">
        <f>(LN('Confronto prezzi corretto'!B495)-LN('Confronto prezzi corretto'!B494))</f>
        <v>1.2090685737991436E-2</v>
      </c>
    </row>
    <row r="496" spans="1:4" x14ac:dyDescent="0.3">
      <c r="A496" s="54">
        <v>44180</v>
      </c>
      <c r="B496" s="66">
        <v>181.6</v>
      </c>
      <c r="C496" s="65">
        <f t="shared" si="7"/>
        <v>1.5092230296254838E-2</v>
      </c>
      <c r="D496" s="65">
        <f>(LN('Confronto prezzi corretto'!B496)-LN('Confronto prezzi corretto'!B495))</f>
        <v>1.4979475652519447E-2</v>
      </c>
    </row>
    <row r="497" spans="1:4" x14ac:dyDescent="0.3">
      <c r="A497" s="54">
        <v>44181</v>
      </c>
      <c r="B497" s="66">
        <v>182.45</v>
      </c>
      <c r="C497" s="65">
        <f t="shared" si="7"/>
        <v>4.6806167400881282E-3</v>
      </c>
      <c r="D497" s="65">
        <f>(LN('Confronto prezzi corretto'!B497)-LN('Confronto prezzi corretto'!B496))</f>
        <v>4.669696715263072E-3</v>
      </c>
    </row>
    <row r="498" spans="1:4" x14ac:dyDescent="0.3">
      <c r="A498" s="54">
        <v>44182</v>
      </c>
      <c r="B498" s="66">
        <v>183.5</v>
      </c>
      <c r="C498" s="65">
        <f t="shared" si="7"/>
        <v>5.7550013702385439E-3</v>
      </c>
      <c r="D498" s="65">
        <f>(LN('Confronto prezzi corretto'!B498)-LN('Confronto prezzi corretto'!B497))</f>
        <v>5.7385046121689598E-3</v>
      </c>
    </row>
    <row r="499" spans="1:4" x14ac:dyDescent="0.3">
      <c r="A499" s="54">
        <v>44183</v>
      </c>
      <c r="B499" s="66">
        <v>184.15</v>
      </c>
      <c r="C499" s="65">
        <f t="shared" si="7"/>
        <v>3.5422343324251759E-3</v>
      </c>
      <c r="D499" s="65">
        <f>(LN('Confronto prezzi corretto'!B499)-LN('Confronto prezzi corretto'!B498))</f>
        <v>3.5359753964492313E-3</v>
      </c>
    </row>
    <row r="500" spans="1:4" x14ac:dyDescent="0.3">
      <c r="A500" s="54">
        <v>44186</v>
      </c>
      <c r="B500" s="66">
        <v>181.55</v>
      </c>
      <c r="C500" s="65">
        <f t="shared" si="7"/>
        <v>-1.4118924789573661E-2</v>
      </c>
      <c r="D500" s="65">
        <f>(LN('Confronto prezzi corretto'!B500)-LN('Confronto prezzi corretto'!B499))</f>
        <v>-1.4219545030729641E-2</v>
      </c>
    </row>
    <row r="501" spans="1:4" x14ac:dyDescent="0.3">
      <c r="A501" s="54">
        <v>44187</v>
      </c>
      <c r="B501" s="66">
        <v>186.25</v>
      </c>
      <c r="C501" s="65">
        <f t="shared" si="7"/>
        <v>2.5888185072982628E-2</v>
      </c>
      <c r="D501" s="65">
        <f>(LN('Confronto prezzi corretto'!B501)-LN('Confronto prezzi corretto'!B500))</f>
        <v>2.555875939932406E-2</v>
      </c>
    </row>
    <row r="502" spans="1:4" x14ac:dyDescent="0.3">
      <c r="A502" s="54">
        <v>44188</v>
      </c>
      <c r="B502" s="66">
        <v>186.65</v>
      </c>
      <c r="C502" s="65">
        <f t="shared" si="7"/>
        <v>2.1476510067115484E-3</v>
      </c>
      <c r="D502" s="65">
        <f>(LN('Confronto prezzi corretto'!B502)-LN('Confronto prezzi corretto'!B501))</f>
        <v>2.1453481009237052E-3</v>
      </c>
    </row>
    <row r="503" spans="1:4" x14ac:dyDescent="0.3">
      <c r="A503" s="54">
        <v>44193</v>
      </c>
      <c r="B503" s="66">
        <v>187.05</v>
      </c>
      <c r="C503" s="65">
        <f t="shared" si="7"/>
        <v>2.1430484864719546E-3</v>
      </c>
      <c r="D503" s="65">
        <f>(LN('Confronto prezzi corretto'!B503)-LN('Confronto prezzi corretto'!B502))</f>
        <v>2.1407554335626244E-3</v>
      </c>
    </row>
    <row r="504" spans="1:4" x14ac:dyDescent="0.3">
      <c r="A504" s="54">
        <v>44194</v>
      </c>
      <c r="B504" s="66">
        <v>189.05</v>
      </c>
      <c r="C504" s="65">
        <f t="shared" si="7"/>
        <v>1.0692328254477301E-2</v>
      </c>
      <c r="D504" s="65">
        <f>(LN('Confronto prezzi corretto'!B504)-LN('Confronto prezzi corretto'!B503))</f>
        <v>1.0635569542786882E-2</v>
      </c>
    </row>
    <row r="505" spans="1:4" x14ac:dyDescent="0.3">
      <c r="A505" s="54">
        <v>44195</v>
      </c>
      <c r="B505" s="66">
        <v>188.65</v>
      </c>
      <c r="C505" s="65">
        <f t="shared" si="7"/>
        <v>-2.1158423697434925E-3</v>
      </c>
      <c r="D505" s="65">
        <f>(LN('Confronto prezzi corretto'!B505)-LN('Confronto prezzi corretto'!B504))</f>
        <v>-2.1180839266223828E-3</v>
      </c>
    </row>
    <row r="506" spans="1:4" x14ac:dyDescent="0.3">
      <c r="A506" s="54">
        <v>44200</v>
      </c>
      <c r="B506" s="66">
        <v>187.6</v>
      </c>
      <c r="C506" s="65">
        <f t="shared" si="7"/>
        <v>-5.5658627087199486E-3</v>
      </c>
      <c r="D506" s="65">
        <f>(LN('Confronto prezzi corretto'!B506)-LN('Confronto prezzi corretto'!B505))</f>
        <v>-5.5814098381956612E-3</v>
      </c>
    </row>
    <row r="507" spans="1:4" x14ac:dyDescent="0.3">
      <c r="A507" s="54">
        <v>44201</v>
      </c>
      <c r="B507" s="66">
        <v>183.8</v>
      </c>
      <c r="C507" s="65">
        <f t="shared" si="7"/>
        <v>-2.0255863539445529E-2</v>
      </c>
      <c r="D507" s="65">
        <f>(LN('Confronto prezzi corretto'!B507)-LN('Confronto prezzi corretto'!B506))</f>
        <v>-2.0463826650537698E-2</v>
      </c>
    </row>
    <row r="508" spans="1:4" x14ac:dyDescent="0.3">
      <c r="A508" s="54">
        <v>44202</v>
      </c>
      <c r="B508" s="66">
        <v>181.25</v>
      </c>
      <c r="C508" s="65">
        <f t="shared" si="7"/>
        <v>-1.3873775843307956E-2</v>
      </c>
      <c r="D508" s="65">
        <f>(LN('Confronto prezzi corretto'!B508)-LN('Confronto prezzi corretto'!B507))</f>
        <v>-1.3970916186802462E-2</v>
      </c>
    </row>
    <row r="509" spans="1:4" x14ac:dyDescent="0.3">
      <c r="A509" s="54">
        <v>44203</v>
      </c>
      <c r="B509" s="66">
        <v>179.7</v>
      </c>
      <c r="C509" s="65">
        <f t="shared" si="7"/>
        <v>-8.5517241379311493E-3</v>
      </c>
      <c r="D509" s="65">
        <f>(LN('Confronto prezzi corretto'!B509)-LN('Confronto prezzi corretto'!B508))</f>
        <v>-8.5884999452705557E-3</v>
      </c>
    </row>
    <row r="510" spans="1:4" x14ac:dyDescent="0.3">
      <c r="A510" s="54">
        <v>44204</v>
      </c>
      <c r="B510" s="66">
        <v>180.25</v>
      </c>
      <c r="C510" s="65">
        <f t="shared" si="7"/>
        <v>3.0606566499722376E-3</v>
      </c>
      <c r="D510" s="65">
        <f>(LN('Confronto prezzi corretto'!B510)-LN('Confronto prezzi corretto'!B509))</f>
        <v>3.0559823755451632E-3</v>
      </c>
    </row>
    <row r="511" spans="1:4" x14ac:dyDescent="0.3">
      <c r="A511" s="54">
        <v>44207</v>
      </c>
      <c r="B511" s="66">
        <v>179.75</v>
      </c>
      <c r="C511" s="65">
        <f t="shared" si="7"/>
        <v>-2.7739251040221902E-3</v>
      </c>
      <c r="D511" s="65">
        <f>(LN('Confronto prezzi corretto'!B511)-LN('Confronto prezzi corretto'!B510))</f>
        <v>-2.7777795639023495E-3</v>
      </c>
    </row>
    <row r="512" spans="1:4" x14ac:dyDescent="0.3">
      <c r="A512" s="54">
        <v>44208</v>
      </c>
      <c r="B512" s="66">
        <v>179.5</v>
      </c>
      <c r="C512" s="65">
        <f t="shared" si="7"/>
        <v>-1.3908205841446364E-3</v>
      </c>
      <c r="D512" s="65">
        <f>(LN('Confronto prezzi corretto'!B512)-LN('Confronto prezzi corretto'!B511))</f>
        <v>-1.3917886728229689E-3</v>
      </c>
    </row>
    <row r="513" spans="1:4" x14ac:dyDescent="0.3">
      <c r="A513" s="54">
        <v>44209</v>
      </c>
      <c r="B513" s="66">
        <v>180.7</v>
      </c>
      <c r="C513" s="65">
        <f t="shared" si="7"/>
        <v>6.6852367688021719E-3</v>
      </c>
      <c r="D513" s="65">
        <f>(LN('Confronto prezzi corretto'!B513)-LN('Confronto prezzi corretto'!B512))</f>
        <v>6.6629896698495727E-3</v>
      </c>
    </row>
    <row r="514" spans="1:4" x14ac:dyDescent="0.3">
      <c r="A514" s="54">
        <v>44210</v>
      </c>
      <c r="B514" s="66">
        <v>180.65</v>
      </c>
      <c r="C514" s="65">
        <f t="shared" si="7"/>
        <v>-2.7670171555049805E-4</v>
      </c>
      <c r="D514" s="65">
        <f>(LN('Confronto prezzi corretto'!B514)-LN('Confronto prezzi corretto'!B513))</f>
        <v>-2.7674000453359326E-4</v>
      </c>
    </row>
    <row r="515" spans="1:4" x14ac:dyDescent="0.3">
      <c r="A515" s="54">
        <v>44211</v>
      </c>
      <c r="B515" s="66">
        <v>176.05</v>
      </c>
      <c r="C515" s="65">
        <f t="shared" ref="C515:C578" si="8">(B515/B514-1)</f>
        <v>-2.5463603653473554E-2</v>
      </c>
      <c r="D515" s="65">
        <f>(LN('Confronto prezzi corretto'!B515)-LN('Confronto prezzi corretto'!B514))</f>
        <v>-2.5793411992587778E-2</v>
      </c>
    </row>
    <row r="516" spans="1:4" x14ac:dyDescent="0.3">
      <c r="A516" s="54">
        <v>44214</v>
      </c>
      <c r="B516" s="66">
        <v>176.3</v>
      </c>
      <c r="C516" s="65">
        <f t="shared" si="8"/>
        <v>1.4200511218402934E-3</v>
      </c>
      <c r="D516" s="65">
        <f>(LN('Confronto prezzi corretto'!B516)-LN('Confronto prezzi corretto'!B515))</f>
        <v>1.4190438027634755E-3</v>
      </c>
    </row>
    <row r="517" spans="1:4" x14ac:dyDescent="0.3">
      <c r="A517" s="54">
        <v>44215</v>
      </c>
      <c r="B517" s="66">
        <v>172.9</v>
      </c>
      <c r="C517" s="65">
        <f t="shared" si="8"/>
        <v>-1.9285309132161088E-2</v>
      </c>
      <c r="D517" s="65">
        <f>(LN('Confronto prezzi corretto'!B517)-LN('Confronto prezzi corretto'!B516))</f>
        <v>-1.947369671457988E-2</v>
      </c>
    </row>
    <row r="518" spans="1:4" x14ac:dyDescent="0.3">
      <c r="A518" s="54">
        <v>44216</v>
      </c>
      <c r="B518" s="66">
        <v>175.6</v>
      </c>
      <c r="C518" s="65">
        <f t="shared" si="8"/>
        <v>1.5615962984383946E-2</v>
      </c>
      <c r="D518" s="65">
        <f>(LN('Confronto prezzi corretto'!B518)-LN('Confronto prezzi corretto'!B517))</f>
        <v>1.5495288511771399E-2</v>
      </c>
    </row>
    <row r="519" spans="1:4" x14ac:dyDescent="0.3">
      <c r="A519" s="54">
        <v>44217</v>
      </c>
      <c r="B519" s="66">
        <v>177.05</v>
      </c>
      <c r="C519" s="65">
        <f t="shared" si="8"/>
        <v>8.2574031890660926E-3</v>
      </c>
      <c r="D519" s="65">
        <f>(LN('Confronto prezzi corretto'!B519)-LN('Confronto prezzi corretto'!B518))</f>
        <v>8.2234973568962033E-3</v>
      </c>
    </row>
    <row r="520" spans="1:4" x14ac:dyDescent="0.3">
      <c r="A520" s="54">
        <v>44218</v>
      </c>
      <c r="B520" s="66">
        <v>174.85</v>
      </c>
      <c r="C520" s="65">
        <f t="shared" si="8"/>
        <v>-1.2425868398757478E-2</v>
      </c>
      <c r="D520" s="65">
        <f>(LN('Confronto prezzi corretto'!B520)-LN('Confronto prezzi corretto'!B519))</f>
        <v>-1.2503715048527653E-2</v>
      </c>
    </row>
    <row r="521" spans="1:4" x14ac:dyDescent="0.3">
      <c r="A521" s="54">
        <v>44221</v>
      </c>
      <c r="B521" s="66">
        <v>173.75</v>
      </c>
      <c r="C521" s="65">
        <f t="shared" si="8"/>
        <v>-6.2911066628538181E-3</v>
      </c>
      <c r="D521" s="65">
        <f>(LN('Confronto prezzi corretto'!B521)-LN('Confronto prezzi corretto'!B520))</f>
        <v>-6.310979064483746E-3</v>
      </c>
    </row>
    <row r="522" spans="1:4" x14ac:dyDescent="0.3">
      <c r="A522" s="54">
        <v>44222</v>
      </c>
      <c r="B522" s="66">
        <v>172.8</v>
      </c>
      <c r="C522" s="65">
        <f t="shared" si="8"/>
        <v>-5.4676258992805149E-3</v>
      </c>
      <c r="D522" s="65">
        <f>(LN('Confronto prezzi corretto'!B522)-LN('Confronto prezzi corretto'!B521))</f>
        <v>-5.4826280749455947E-3</v>
      </c>
    </row>
    <row r="523" spans="1:4" x14ac:dyDescent="0.3">
      <c r="A523" s="54">
        <v>44223</v>
      </c>
      <c r="B523" s="66">
        <v>171.55</v>
      </c>
      <c r="C523" s="65">
        <f t="shared" si="8"/>
        <v>-7.2337962962962798E-3</v>
      </c>
      <c r="D523" s="65">
        <f>(LN('Confronto prezzi corretto'!B523)-LN('Confronto prezzi corretto'!B522))</f>
        <v>-7.2600870654966343E-3</v>
      </c>
    </row>
    <row r="524" spans="1:4" x14ac:dyDescent="0.3">
      <c r="A524" s="54">
        <v>44224</v>
      </c>
      <c r="B524" s="66">
        <v>171.1</v>
      </c>
      <c r="C524" s="65">
        <f t="shared" si="8"/>
        <v>-2.6231419411251178E-3</v>
      </c>
      <c r="D524" s="65">
        <f>(LN('Confronto prezzi corretto'!B524)-LN('Confronto prezzi corretto'!B523))</f>
        <v>-2.6265884063114697E-3</v>
      </c>
    </row>
    <row r="525" spans="1:4" x14ac:dyDescent="0.3">
      <c r="A525" s="54">
        <v>44225</v>
      </c>
      <c r="B525" s="66">
        <v>172.25</v>
      </c>
      <c r="C525" s="65">
        <f t="shared" si="8"/>
        <v>6.7212156633547071E-3</v>
      </c>
      <c r="D525" s="65">
        <f>(LN('Confronto prezzi corretto'!B525)-LN('Confronto prezzi corretto'!B524))</f>
        <v>6.6987289956204066E-3</v>
      </c>
    </row>
    <row r="526" spans="1:4" x14ac:dyDescent="0.3">
      <c r="A526" s="54">
        <v>44228</v>
      </c>
      <c r="B526" s="66">
        <v>176.4</v>
      </c>
      <c r="C526" s="65">
        <f t="shared" si="8"/>
        <v>2.4092888243831601E-2</v>
      </c>
      <c r="D526" s="65">
        <f>(LN('Confronto prezzi corretto'!B526)-LN('Confronto prezzi corretto'!B525))</f>
        <v>2.3807233678923012E-2</v>
      </c>
    </row>
    <row r="527" spans="1:4" x14ac:dyDescent="0.3">
      <c r="A527" s="54">
        <v>44229</v>
      </c>
      <c r="B527" s="66">
        <v>171.15</v>
      </c>
      <c r="C527" s="65">
        <f t="shared" si="8"/>
        <v>-2.9761904761904767E-2</v>
      </c>
      <c r="D527" s="65">
        <f>(LN('Confronto prezzi corretto'!B527)-LN('Confronto prezzi corretto'!B526))</f>
        <v>-3.0213778596496432E-2</v>
      </c>
    </row>
    <row r="528" spans="1:4" x14ac:dyDescent="0.3">
      <c r="A528" s="54">
        <v>44230</v>
      </c>
      <c r="B528" s="66">
        <v>164.9</v>
      </c>
      <c r="C528" s="65">
        <f t="shared" si="8"/>
        <v>-3.6517674554484403E-2</v>
      </c>
      <c r="D528" s="65">
        <f>(LN('Confronto prezzi corretto'!B528)-LN('Confronto prezzi corretto'!B527))</f>
        <v>-3.7201135410641406E-2</v>
      </c>
    </row>
    <row r="529" spans="1:4" x14ac:dyDescent="0.3">
      <c r="A529" s="54">
        <v>44231</v>
      </c>
      <c r="B529" s="66">
        <v>169.35</v>
      </c>
      <c r="C529" s="65">
        <f t="shared" si="8"/>
        <v>2.6986052152819795E-2</v>
      </c>
      <c r="D529" s="65">
        <f>(LN('Confronto prezzi corretto'!B529)-LN('Confronto prezzi corretto'!B528))</f>
        <v>2.662834969822736E-2</v>
      </c>
    </row>
    <row r="530" spans="1:4" x14ac:dyDescent="0.3">
      <c r="A530" s="54">
        <v>44232</v>
      </c>
      <c r="B530" s="66">
        <v>168.1</v>
      </c>
      <c r="C530" s="65">
        <f t="shared" si="8"/>
        <v>-7.3811632713315367E-3</v>
      </c>
      <c r="D530" s="65">
        <f>(LN('Confronto prezzi corretto'!B530)-LN('Confronto prezzi corretto'!B529))</f>
        <v>-7.4085388492104443E-3</v>
      </c>
    </row>
    <row r="531" spans="1:4" x14ac:dyDescent="0.3">
      <c r="A531" s="54">
        <v>44235</v>
      </c>
      <c r="B531" s="66">
        <v>172</v>
      </c>
      <c r="C531" s="65">
        <f t="shared" si="8"/>
        <v>2.3200475907198204E-2</v>
      </c>
      <c r="D531" s="65">
        <f>(LN('Confronto prezzi corretto'!B531)-LN('Confronto prezzi corretto'!B530))</f>
        <v>2.2935436398882736E-2</v>
      </c>
    </row>
    <row r="532" spans="1:4" x14ac:dyDescent="0.3">
      <c r="A532" s="54">
        <v>44236</v>
      </c>
      <c r="B532" s="66">
        <v>172.3</v>
      </c>
      <c r="C532" s="65">
        <f t="shared" si="8"/>
        <v>1.7441860465117198E-3</v>
      </c>
      <c r="D532" s="65">
        <f>(LN('Confronto prezzi corretto'!B532)-LN('Confronto prezzi corretto'!B531))</f>
        <v>1.7426667204309965E-3</v>
      </c>
    </row>
    <row r="533" spans="1:4" x14ac:dyDescent="0.3">
      <c r="A533" s="54">
        <v>44237</v>
      </c>
      <c r="B533" s="66">
        <v>171.4</v>
      </c>
      <c r="C533" s="65">
        <f t="shared" si="8"/>
        <v>-5.2234474753337645E-3</v>
      </c>
      <c r="D533" s="65">
        <f>(LN('Confronto prezzi corretto'!B533)-LN('Confronto prezzi corretto'!B532))</f>
        <v>-5.237137370204259E-3</v>
      </c>
    </row>
    <row r="534" spans="1:4" x14ac:dyDescent="0.3">
      <c r="A534" s="54">
        <v>44238</v>
      </c>
      <c r="B534" s="66">
        <v>168.8</v>
      </c>
      <c r="C534" s="65">
        <f t="shared" si="8"/>
        <v>-1.516919486581092E-2</v>
      </c>
      <c r="D534" s="65">
        <f>(LN('Confronto prezzi corretto'!B534)-LN('Confronto prezzi corretto'!B533))</f>
        <v>-1.5285424001822534E-2</v>
      </c>
    </row>
    <row r="535" spans="1:4" x14ac:dyDescent="0.3">
      <c r="A535" s="54">
        <v>44239</v>
      </c>
      <c r="B535" s="66">
        <v>168.75</v>
      </c>
      <c r="C535" s="65">
        <f t="shared" si="8"/>
        <v>-2.9620853080580822E-4</v>
      </c>
      <c r="D535" s="65">
        <f>(LN('Confronto prezzi corretto'!B535)-LN('Confronto prezzi corretto'!B534))</f>
        <v>-2.962524092176011E-4</v>
      </c>
    </row>
    <row r="536" spans="1:4" x14ac:dyDescent="0.3">
      <c r="A536" s="54">
        <v>44242</v>
      </c>
      <c r="B536" s="66">
        <v>168.3</v>
      </c>
      <c r="C536" s="65">
        <f t="shared" si="8"/>
        <v>-2.666666666666595E-3</v>
      </c>
      <c r="D536" s="65">
        <f>(LN('Confronto prezzi corretto'!B536)-LN('Confronto prezzi corretto'!B535))</f>
        <v>-2.6702285558792838E-3</v>
      </c>
    </row>
    <row r="537" spans="1:4" x14ac:dyDescent="0.3">
      <c r="A537" s="54">
        <v>44243</v>
      </c>
      <c r="B537" s="66">
        <v>167.15</v>
      </c>
      <c r="C537" s="65">
        <f t="shared" si="8"/>
        <v>-6.8330362448010273E-3</v>
      </c>
      <c r="D537" s="65">
        <f>(LN('Confronto prezzi corretto'!B537)-LN('Confronto prezzi corretto'!B536))</f>
        <v>-6.8564883306523328E-3</v>
      </c>
    </row>
    <row r="538" spans="1:4" x14ac:dyDescent="0.3">
      <c r="A538" s="54">
        <v>44244</v>
      </c>
      <c r="B538" s="66">
        <v>166</v>
      </c>
      <c r="C538" s="65">
        <f t="shared" si="8"/>
        <v>-6.880047861202554E-3</v>
      </c>
      <c r="D538" s="65">
        <f>(LN('Confronto prezzi corretto'!B538)-LN('Confronto prezzi corretto'!B537))</f>
        <v>-6.9038245095640605E-3</v>
      </c>
    </row>
    <row r="539" spans="1:4" x14ac:dyDescent="0.3">
      <c r="A539" s="54">
        <v>44245</v>
      </c>
      <c r="B539" s="66">
        <v>163.85</v>
      </c>
      <c r="C539" s="65">
        <f t="shared" si="8"/>
        <v>-1.2951807228915646E-2</v>
      </c>
      <c r="D539" s="65">
        <f>(LN('Confronto prezzi corretto'!B539)-LN('Confronto prezzi corretto'!B538))</f>
        <v>-1.3036413211720443E-2</v>
      </c>
    </row>
    <row r="540" spans="1:4" x14ac:dyDescent="0.3">
      <c r="A540" s="54">
        <v>44246</v>
      </c>
      <c r="B540" s="66">
        <v>163.75</v>
      </c>
      <c r="C540" s="65">
        <f t="shared" si="8"/>
        <v>-6.1031431187053009E-4</v>
      </c>
      <c r="D540" s="65">
        <f>(LN('Confronto prezzi corretto'!B540)-LN('Confronto prezzi corretto'!B539))</f>
        <v>-6.1050062946232941E-4</v>
      </c>
    </row>
    <row r="541" spans="1:4" x14ac:dyDescent="0.3">
      <c r="A541" s="54">
        <v>44249</v>
      </c>
      <c r="B541" s="66">
        <v>162.25</v>
      </c>
      <c r="C541" s="65">
        <f t="shared" si="8"/>
        <v>-9.1603053435114212E-3</v>
      </c>
      <c r="D541" s="65">
        <f>(LN('Confronto prezzi corretto'!B541)-LN('Confronto prezzi corretto'!B540))</f>
        <v>-9.2025189311613076E-3</v>
      </c>
    </row>
    <row r="542" spans="1:4" x14ac:dyDescent="0.3">
      <c r="A542" s="54">
        <v>44250</v>
      </c>
      <c r="B542" s="66">
        <v>161.19999999999999</v>
      </c>
      <c r="C542" s="65">
        <f t="shared" si="8"/>
        <v>-6.4714946070878465E-3</v>
      </c>
      <c r="D542" s="65">
        <f>(LN('Confronto prezzi corretto'!B542)-LN('Confronto prezzi corretto'!B541))</f>
        <v>-6.4925255116721203E-3</v>
      </c>
    </row>
    <row r="543" spans="1:4" x14ac:dyDescent="0.3">
      <c r="A543" s="54">
        <v>44251</v>
      </c>
      <c r="B543" s="66">
        <v>161.05000000000001</v>
      </c>
      <c r="C543" s="65">
        <f t="shared" si="8"/>
        <v>-9.3052109181124276E-4</v>
      </c>
      <c r="D543" s="65">
        <f>(LN('Confronto prezzi corretto'!B543)-LN('Confronto prezzi corretto'!B542))</f>
        <v>-9.3095429531953044E-4</v>
      </c>
    </row>
    <row r="544" spans="1:4" x14ac:dyDescent="0.3">
      <c r="A544" s="54">
        <v>44252</v>
      </c>
      <c r="B544" s="66">
        <v>159.65</v>
      </c>
      <c r="C544" s="65">
        <f t="shared" si="8"/>
        <v>-8.6929524992238605E-3</v>
      </c>
      <c r="D544" s="65">
        <f>(LN('Confronto prezzi corretto'!B544)-LN('Confronto prezzi corretto'!B543))</f>
        <v>-8.730956616417096E-3</v>
      </c>
    </row>
    <row r="545" spans="1:4" x14ac:dyDescent="0.3">
      <c r="A545" s="54">
        <v>44253</v>
      </c>
      <c r="B545" s="66">
        <v>161.5</v>
      </c>
      <c r="C545" s="65">
        <f t="shared" si="8"/>
        <v>1.1587848418415314E-2</v>
      </c>
      <c r="D545" s="65">
        <f>(LN('Confronto prezzi corretto'!B545)-LN('Confronto prezzi corretto'!B544))</f>
        <v>1.1521223501920197E-2</v>
      </c>
    </row>
    <row r="546" spans="1:4" x14ac:dyDescent="0.3">
      <c r="A546" s="54">
        <v>44256</v>
      </c>
      <c r="B546" s="66">
        <v>164.15</v>
      </c>
      <c r="C546" s="65">
        <f t="shared" si="8"/>
        <v>1.6408668730650167E-2</v>
      </c>
      <c r="D546" s="65">
        <f>(LN('Confronto prezzi corretto'!B546)-LN('Confronto prezzi corretto'!B545))</f>
        <v>1.6275501284890304E-2</v>
      </c>
    </row>
    <row r="547" spans="1:4" x14ac:dyDescent="0.3">
      <c r="A547" s="54">
        <v>44257</v>
      </c>
      <c r="B547" s="66">
        <v>162.05000000000001</v>
      </c>
      <c r="C547" s="65">
        <f t="shared" si="8"/>
        <v>-1.2793176972281439E-2</v>
      </c>
      <c r="D547" s="65">
        <f>(LN('Confronto prezzi corretto'!B547)-LN('Confronto prezzi corretto'!B546))</f>
        <v>-1.2875714360045087E-2</v>
      </c>
    </row>
    <row r="548" spans="1:4" x14ac:dyDescent="0.3">
      <c r="A548" s="54">
        <v>44258</v>
      </c>
      <c r="B548" s="66">
        <v>160.75</v>
      </c>
      <c r="C548" s="65">
        <f t="shared" si="8"/>
        <v>-8.0222153656279716E-3</v>
      </c>
      <c r="D548" s="65">
        <f>(LN('Confronto prezzi corretto'!B548)-LN('Confronto prezzi corretto'!B547))</f>
        <v>-8.0545664698270514E-3</v>
      </c>
    </row>
    <row r="549" spans="1:4" x14ac:dyDescent="0.3">
      <c r="A549" s="54">
        <v>44259</v>
      </c>
      <c r="B549" s="66">
        <v>157.4</v>
      </c>
      <c r="C549" s="65">
        <f t="shared" si="8"/>
        <v>-2.083981337480556E-2</v>
      </c>
      <c r="D549" s="65">
        <f>(LN('Confronto prezzi corretto'!B549)-LN('Confronto prezzi corretto'!B548))</f>
        <v>-2.1060027134426562E-2</v>
      </c>
    </row>
    <row r="550" spans="1:4" x14ac:dyDescent="0.3">
      <c r="A550" s="54">
        <v>44260</v>
      </c>
      <c r="B550" s="66">
        <v>154.69999999999999</v>
      </c>
      <c r="C550" s="65">
        <f t="shared" si="8"/>
        <v>-1.715374841169004E-2</v>
      </c>
      <c r="D550" s="65">
        <f>(LN('Confronto prezzi corretto'!B550)-LN('Confronto prezzi corretto'!B549))</f>
        <v>-1.730257840428262E-2</v>
      </c>
    </row>
    <row r="551" spans="1:4" x14ac:dyDescent="0.3">
      <c r="A551" s="54">
        <v>44263</v>
      </c>
      <c r="B551" s="66">
        <v>161.19999999999999</v>
      </c>
      <c r="C551" s="65">
        <f t="shared" si="8"/>
        <v>4.2016806722689148E-2</v>
      </c>
      <c r="D551" s="65">
        <f>(LN('Confronto prezzi corretto'!B551)-LN('Confronto prezzi corretto'!B550))</f>
        <v>4.1158072493507447E-2</v>
      </c>
    </row>
    <row r="552" spans="1:4" x14ac:dyDescent="0.3">
      <c r="A552" s="54">
        <v>44264</v>
      </c>
      <c r="B552" s="66">
        <v>162.9</v>
      </c>
      <c r="C552" s="65">
        <f t="shared" si="8"/>
        <v>1.0545905707196157E-2</v>
      </c>
      <c r="D552" s="65">
        <f>(LN('Confronto prezzi corretto'!B552)-LN('Confronto prezzi corretto'!B551))</f>
        <v>1.0490685535471833E-2</v>
      </c>
    </row>
    <row r="553" spans="1:4" x14ac:dyDescent="0.3">
      <c r="A553" s="54">
        <v>44265</v>
      </c>
      <c r="B553" s="66">
        <v>162.19999999999999</v>
      </c>
      <c r="C553" s="65">
        <f t="shared" si="8"/>
        <v>-4.2971147943524635E-3</v>
      </c>
      <c r="D553" s="65">
        <f>(LN('Confronto prezzi corretto'!B553)-LN('Confronto prezzi corretto'!B552))</f>
        <v>-4.3063739266866463E-3</v>
      </c>
    </row>
    <row r="554" spans="1:4" x14ac:dyDescent="0.3">
      <c r="A554" s="54">
        <v>44266</v>
      </c>
      <c r="B554" s="66">
        <v>164.25</v>
      </c>
      <c r="C554" s="65">
        <f t="shared" si="8"/>
        <v>1.2638717632552421E-2</v>
      </c>
      <c r="D554" s="65">
        <f>(LN('Confronto prezzi corretto'!B554)-LN('Confronto prezzi corretto'!B553))</f>
        <v>1.2559515683407518E-2</v>
      </c>
    </row>
    <row r="555" spans="1:4" x14ac:dyDescent="0.3">
      <c r="A555" s="54">
        <v>44267</v>
      </c>
      <c r="B555" s="66">
        <v>162.30000000000001</v>
      </c>
      <c r="C555" s="65">
        <f t="shared" si="8"/>
        <v>-1.1872146118721338E-2</v>
      </c>
      <c r="D555" s="65">
        <f>(LN('Confronto prezzi corretto'!B555)-LN('Confronto prezzi corretto'!B554))</f>
        <v>-1.1943182844174949E-2</v>
      </c>
    </row>
    <row r="556" spans="1:4" x14ac:dyDescent="0.3">
      <c r="A556" s="54">
        <v>44270</v>
      </c>
      <c r="B556" s="66">
        <v>163.6</v>
      </c>
      <c r="C556" s="65">
        <f t="shared" si="8"/>
        <v>8.0098582871224178E-3</v>
      </c>
      <c r="D556" s="65">
        <f>(LN('Confronto prezzi corretto'!B556)-LN('Confronto prezzi corretto'!B555))</f>
        <v>7.9779496481018342E-3</v>
      </c>
    </row>
    <row r="557" spans="1:4" x14ac:dyDescent="0.3">
      <c r="A557" s="54">
        <v>44271</v>
      </c>
      <c r="B557" s="66">
        <v>165.1</v>
      </c>
      <c r="C557" s="65">
        <f t="shared" si="8"/>
        <v>9.1687041564791905E-3</v>
      </c>
      <c r="D557" s="65">
        <f>(LN('Confronto prezzi corretto'!B557)-LN('Confronto prezzi corretto'!B556))</f>
        <v>9.1269267574354274E-3</v>
      </c>
    </row>
    <row r="558" spans="1:4" x14ac:dyDescent="0.3">
      <c r="A558" s="54">
        <v>44272</v>
      </c>
      <c r="B558" s="66">
        <v>163.69999999999999</v>
      </c>
      <c r="C558" s="65">
        <f t="shared" si="8"/>
        <v>-8.4797092671108354E-3</v>
      </c>
      <c r="D558" s="65">
        <f>(LN('Confronto prezzi corretto'!B558)-LN('Confronto prezzi corretto'!B557))</f>
        <v>-8.5158665489935004E-3</v>
      </c>
    </row>
    <row r="559" spans="1:4" x14ac:dyDescent="0.3">
      <c r="A559" s="54">
        <v>44273</v>
      </c>
      <c r="B559" s="66">
        <v>163.25</v>
      </c>
      <c r="C559" s="65">
        <f t="shared" si="8"/>
        <v>-2.7489309712889209E-3</v>
      </c>
      <c r="D559" s="65">
        <f>(LN('Confronto prezzi corretto'!B559)-LN('Confronto prezzi corretto'!B558))</f>
        <v>-2.7527162205487343E-3</v>
      </c>
    </row>
    <row r="560" spans="1:4" x14ac:dyDescent="0.3">
      <c r="A560" s="54">
        <v>44274</v>
      </c>
      <c r="B560" s="66">
        <v>164.1</v>
      </c>
      <c r="C560" s="65">
        <f t="shared" si="8"/>
        <v>5.2067381316998063E-3</v>
      </c>
      <c r="D560" s="65">
        <f>(LN('Confronto prezzi corretto'!B560)-LN('Confronto prezzi corretto'!B559))</f>
        <v>5.1932299395049952E-3</v>
      </c>
    </row>
    <row r="561" spans="1:4" x14ac:dyDescent="0.3">
      <c r="A561" s="54">
        <v>44277</v>
      </c>
      <c r="B561" s="66">
        <v>172.1</v>
      </c>
      <c r="C561" s="65">
        <f t="shared" si="8"/>
        <v>4.8750761730651959E-2</v>
      </c>
      <c r="D561" s="65">
        <f>(LN('Confronto prezzi corretto'!B561)-LN('Confronto prezzi corretto'!B560))</f>
        <v>4.7599705121448288E-2</v>
      </c>
    </row>
    <row r="562" spans="1:4" x14ac:dyDescent="0.3">
      <c r="A562" s="54">
        <v>44278</v>
      </c>
      <c r="B562" s="66">
        <v>172.5</v>
      </c>
      <c r="C562" s="65">
        <f t="shared" si="8"/>
        <v>2.3242300987798004E-3</v>
      </c>
      <c r="D562" s="65">
        <f>(LN('Confronto prezzi corretto'!B562)-LN('Confronto prezzi corretto'!B561))</f>
        <v>2.3215332539212596E-3</v>
      </c>
    </row>
    <row r="563" spans="1:4" x14ac:dyDescent="0.3">
      <c r="A563" s="54">
        <v>44279</v>
      </c>
      <c r="B563" s="66">
        <v>169.55</v>
      </c>
      <c r="C563" s="65">
        <f t="shared" si="8"/>
        <v>-1.7101449275362279E-2</v>
      </c>
      <c r="D563" s="65">
        <f>(LN('Confronto prezzi corretto'!B563)-LN('Confronto prezzi corretto'!B562))</f>
        <v>-1.7249367899767165E-2</v>
      </c>
    </row>
    <row r="564" spans="1:4" x14ac:dyDescent="0.3">
      <c r="A564" s="54">
        <v>44280</v>
      </c>
      <c r="B564" s="66">
        <v>169.75</v>
      </c>
      <c r="C564" s="65">
        <f t="shared" si="8"/>
        <v>1.1795930404010502E-3</v>
      </c>
      <c r="D564" s="65">
        <f>(LN('Confronto prezzi corretto'!B564)-LN('Confronto prezzi corretto'!B563))</f>
        <v>1.1788978671578576E-3</v>
      </c>
    </row>
    <row r="565" spans="1:4" x14ac:dyDescent="0.3">
      <c r="A565" s="54">
        <v>44281</v>
      </c>
      <c r="B565" s="66">
        <v>173.4</v>
      </c>
      <c r="C565" s="65">
        <f t="shared" si="8"/>
        <v>2.1502209131075034E-2</v>
      </c>
      <c r="D565" s="65">
        <f>(LN('Confronto prezzi corretto'!B565)-LN('Confronto prezzi corretto'!B564))</f>
        <v>2.1274297907636353E-2</v>
      </c>
    </row>
    <row r="566" spans="1:4" x14ac:dyDescent="0.3">
      <c r="A566" s="54">
        <v>44284</v>
      </c>
      <c r="B566" s="66">
        <v>172.9</v>
      </c>
      <c r="C566" s="65">
        <f t="shared" si="8"/>
        <v>-2.8835063437139263E-3</v>
      </c>
      <c r="D566" s="65">
        <f>(LN('Confronto prezzi corretto'!B566)-LN('Confronto prezzi corretto'!B565))</f>
        <v>-2.8876716571968331E-3</v>
      </c>
    </row>
    <row r="567" spans="1:4" x14ac:dyDescent="0.3">
      <c r="A567" s="54">
        <v>44285</v>
      </c>
      <c r="B567" s="66">
        <v>175.2</v>
      </c>
      <c r="C567" s="65">
        <f t="shared" si="8"/>
        <v>1.3302486986697337E-2</v>
      </c>
      <c r="D567" s="65">
        <f>(LN('Confronto prezzi corretto'!B567)-LN('Confronto prezzi corretto'!B566))</f>
        <v>1.3214785813046248E-2</v>
      </c>
    </row>
    <row r="568" spans="1:4" x14ac:dyDescent="0.3">
      <c r="A568" s="54">
        <v>44286</v>
      </c>
      <c r="B568" s="66">
        <v>178.35</v>
      </c>
      <c r="C568" s="65">
        <f t="shared" si="8"/>
        <v>1.7979452054794454E-2</v>
      </c>
      <c r="D568" s="65">
        <f>(LN('Confronto prezzi corretto'!B568)-LN('Confronto prezzi corretto'!B567))</f>
        <v>1.7819733302609109E-2</v>
      </c>
    </row>
    <row r="569" spans="1:4" x14ac:dyDescent="0.3">
      <c r="A569" s="54">
        <v>44287</v>
      </c>
      <c r="B569" s="66">
        <v>178.05</v>
      </c>
      <c r="C569" s="65">
        <f t="shared" si="8"/>
        <v>-1.682085786374965E-3</v>
      </c>
      <c r="D569" s="65">
        <f>(LN('Confronto prezzi corretto'!B569)-LN('Confronto prezzi corretto'!B568))</f>
        <v>-1.6835020811134527E-3</v>
      </c>
    </row>
    <row r="570" spans="1:4" x14ac:dyDescent="0.3">
      <c r="A570" s="54">
        <v>44292</v>
      </c>
      <c r="B570" s="66">
        <v>176.3</v>
      </c>
      <c r="C570" s="65">
        <f t="shared" si="8"/>
        <v>-9.8286998034260442E-3</v>
      </c>
      <c r="D570" s="65">
        <f>(LN('Confronto prezzi corretto'!B570)-LN('Confronto prezzi corretto'!B569))</f>
        <v>-9.8773203199620241E-3</v>
      </c>
    </row>
    <row r="571" spans="1:4" x14ac:dyDescent="0.3">
      <c r="A571" s="54">
        <v>44293</v>
      </c>
      <c r="B571" s="66">
        <v>175.4</v>
      </c>
      <c r="C571" s="65">
        <f t="shared" si="8"/>
        <v>-5.1049347702779579E-3</v>
      </c>
      <c r="D571" s="65">
        <f>(LN('Confronto prezzi corretto'!B571)-LN('Confronto prezzi corretto'!B570))</f>
        <v>-5.118009465742368E-3</v>
      </c>
    </row>
    <row r="572" spans="1:4" x14ac:dyDescent="0.3">
      <c r="A572" s="54">
        <v>44294</v>
      </c>
      <c r="B572" s="66">
        <v>175.2</v>
      </c>
      <c r="C572" s="65">
        <f t="shared" si="8"/>
        <v>-1.1402508551882073E-3</v>
      </c>
      <c r="D572" s="65">
        <f>(LN('Confronto prezzi corretto'!B572)-LN('Confronto prezzi corretto'!B571))</f>
        <v>-1.1409014357912639E-3</v>
      </c>
    </row>
    <row r="573" spans="1:4" x14ac:dyDescent="0.3">
      <c r="A573" s="54">
        <v>44295</v>
      </c>
      <c r="B573" s="66">
        <v>174</v>
      </c>
      <c r="C573" s="65">
        <f t="shared" si="8"/>
        <v>-6.849315068493067E-3</v>
      </c>
      <c r="D573" s="65">
        <f>(LN('Confronto prezzi corretto'!B573)-LN('Confronto prezzi corretto'!B572))</f>
        <v>-6.8728792877621459E-3</v>
      </c>
    </row>
    <row r="574" spans="1:4" x14ac:dyDescent="0.3">
      <c r="A574" s="54">
        <v>44298</v>
      </c>
      <c r="B574" s="66">
        <v>176.1</v>
      </c>
      <c r="C574" s="65">
        <f t="shared" si="8"/>
        <v>1.2068965517241237E-2</v>
      </c>
      <c r="D574" s="65">
        <f>(LN('Confronto prezzi corretto'!B574)-LN('Confronto prezzi corretto'!B573))</f>
        <v>1.1996716287630882E-2</v>
      </c>
    </row>
    <row r="575" spans="1:4" x14ac:dyDescent="0.3">
      <c r="A575" s="54">
        <v>44299</v>
      </c>
      <c r="B575" s="66">
        <v>176.35</v>
      </c>
      <c r="C575" s="65">
        <f t="shared" si="8"/>
        <v>1.4196479273140827E-3</v>
      </c>
      <c r="D575" s="65">
        <f>(LN('Confronto prezzi corretto'!B575)-LN('Confronto prezzi corretto'!B574))</f>
        <v>1.4186411799013143E-3</v>
      </c>
    </row>
    <row r="576" spans="1:4" x14ac:dyDescent="0.3">
      <c r="A576" s="54">
        <v>44300</v>
      </c>
      <c r="B576" s="66">
        <v>174.15</v>
      </c>
      <c r="C576" s="65">
        <f t="shared" si="8"/>
        <v>-1.2475191380776796E-2</v>
      </c>
      <c r="D576" s="65">
        <f>(LN('Confronto prezzi corretto'!B576)-LN('Confronto prezzi corretto'!B575))</f>
        <v>-1.2553659870050637E-2</v>
      </c>
    </row>
    <row r="577" spans="1:4" x14ac:dyDescent="0.3">
      <c r="A577" s="54">
        <v>44301</v>
      </c>
      <c r="B577" s="66">
        <v>175.8</v>
      </c>
      <c r="C577" s="65">
        <f t="shared" si="8"/>
        <v>9.4745908699398473E-3</v>
      </c>
      <c r="D577" s="65">
        <f>(LN('Confronto prezzi corretto'!B577)-LN('Confronto prezzi corretto'!B576))</f>
        <v>9.4299884390656175E-3</v>
      </c>
    </row>
    <row r="578" spans="1:4" x14ac:dyDescent="0.3">
      <c r="A578" s="54">
        <v>44302</v>
      </c>
      <c r="B578" s="66">
        <v>176.9</v>
      </c>
      <c r="C578" s="65">
        <f t="shared" si="8"/>
        <v>6.2571103526734007E-3</v>
      </c>
      <c r="D578" s="65">
        <f>(LN('Confronto prezzi corretto'!B578)-LN('Confronto prezzi corretto'!B577))</f>
        <v>6.2376159146637633E-3</v>
      </c>
    </row>
    <row r="579" spans="1:4" x14ac:dyDescent="0.3">
      <c r="A579" s="54">
        <v>44305</v>
      </c>
      <c r="B579" s="66">
        <v>175.15</v>
      </c>
      <c r="C579" s="65">
        <f t="shared" ref="C579:C642" si="9">(B579/B578-1)</f>
        <v>-9.8925946862634673E-3</v>
      </c>
      <c r="D579" s="65">
        <f>(LN('Confronto prezzi corretto'!B579)-LN('Confronto prezzi corretto'!B578))</f>
        <v>-9.9418515222442494E-3</v>
      </c>
    </row>
    <row r="580" spans="1:4" x14ac:dyDescent="0.3">
      <c r="A580" s="54">
        <v>44306</v>
      </c>
      <c r="B580" s="66">
        <v>172.85</v>
      </c>
      <c r="C580" s="65">
        <f t="shared" si="9"/>
        <v>-1.3131601484441924E-2</v>
      </c>
      <c r="D580" s="65">
        <f>(LN('Confronto prezzi corretto'!B580)-LN('Confronto prezzi corretto'!B579))</f>
        <v>-1.321858327586245E-2</v>
      </c>
    </row>
    <row r="581" spans="1:4" x14ac:dyDescent="0.3">
      <c r="A581" s="54">
        <v>44307</v>
      </c>
      <c r="B581" s="66">
        <v>177.05</v>
      </c>
      <c r="C581" s="65">
        <f t="shared" si="9"/>
        <v>2.4298524732426996E-2</v>
      </c>
      <c r="D581" s="65">
        <f>(LN('Confronto prezzi corretto'!B581)-LN('Confronto prezzi corretto'!B580))</f>
        <v>2.400801219027926E-2</v>
      </c>
    </row>
    <row r="582" spans="1:4" x14ac:dyDescent="0.3">
      <c r="A582" s="54">
        <v>44308</v>
      </c>
      <c r="B582" s="66">
        <v>177.9</v>
      </c>
      <c r="C582" s="65">
        <f t="shared" si="9"/>
        <v>4.8009036995197985E-3</v>
      </c>
      <c r="D582" s="65">
        <f>(LN('Confronto prezzi corretto'!B582)-LN('Confronto prezzi corretto'!B581))</f>
        <v>4.7894161138772873E-3</v>
      </c>
    </row>
    <row r="583" spans="1:4" x14ac:dyDescent="0.3">
      <c r="A583" s="54">
        <v>44309</v>
      </c>
      <c r="B583" s="66">
        <v>178</v>
      </c>
      <c r="C583" s="65">
        <f t="shared" si="9"/>
        <v>5.6211354693647131E-4</v>
      </c>
      <c r="D583" s="65">
        <f>(LN('Confronto prezzi corretto'!B583)-LN('Confronto prezzi corretto'!B582))</f>
        <v>5.6195562029515145E-4</v>
      </c>
    </row>
    <row r="584" spans="1:4" x14ac:dyDescent="0.3">
      <c r="A584" s="54">
        <v>44312</v>
      </c>
      <c r="B584" s="66">
        <v>179.35</v>
      </c>
      <c r="C584" s="65">
        <f t="shared" si="9"/>
        <v>7.5842696629213613E-3</v>
      </c>
      <c r="D584" s="65">
        <f>(LN('Confronto prezzi corretto'!B584)-LN('Confronto prezzi corretto'!B583))</f>
        <v>7.555653686206476E-3</v>
      </c>
    </row>
    <row r="585" spans="1:4" x14ac:dyDescent="0.3">
      <c r="A585" s="54">
        <v>44313</v>
      </c>
      <c r="B585" s="66">
        <v>180.7</v>
      </c>
      <c r="C585" s="65">
        <f t="shared" si="9"/>
        <v>7.5271814887092336E-3</v>
      </c>
      <c r="D585" s="65">
        <f>(LN('Confronto prezzi corretto'!B585)-LN('Confronto prezzi corretto'!B584))</f>
        <v>7.4989936198912588E-3</v>
      </c>
    </row>
    <row r="586" spans="1:4" x14ac:dyDescent="0.3">
      <c r="A586" s="54">
        <v>44314</v>
      </c>
      <c r="B586" s="66">
        <v>179.8</v>
      </c>
      <c r="C586" s="65">
        <f t="shared" si="9"/>
        <v>-4.9806308799112964E-3</v>
      </c>
      <c r="D586" s="65">
        <f>(LN('Confronto prezzi corretto'!B586)-LN('Confronto prezzi corretto'!B585))</f>
        <v>-4.9930755606624189E-3</v>
      </c>
    </row>
    <row r="587" spans="1:4" x14ac:dyDescent="0.3">
      <c r="A587" s="54">
        <v>44315</v>
      </c>
      <c r="B587" s="66">
        <v>178.6</v>
      </c>
      <c r="C587" s="65">
        <f t="shared" si="9"/>
        <v>-6.6740823136819394E-3</v>
      </c>
      <c r="D587" s="65">
        <f>(LN('Confronto prezzi corretto'!B587)-LN('Confronto prezzi corretto'!B586))</f>
        <v>-6.6964535951212767E-3</v>
      </c>
    </row>
    <row r="588" spans="1:4" x14ac:dyDescent="0.3">
      <c r="A588" s="54">
        <v>44316</v>
      </c>
      <c r="B588" s="66">
        <v>178.15</v>
      </c>
      <c r="C588" s="65">
        <f t="shared" si="9"/>
        <v>-2.5195968645016498E-3</v>
      </c>
      <c r="D588" s="65">
        <f>(LN('Confronto prezzi corretto'!B588)-LN('Confronto prezzi corretto'!B587))</f>
        <v>-2.5227763905544265E-3</v>
      </c>
    </row>
    <row r="589" spans="1:4" x14ac:dyDescent="0.3">
      <c r="A589" s="54">
        <v>44319</v>
      </c>
      <c r="B589" s="66">
        <v>182.7</v>
      </c>
      <c r="C589" s="65">
        <f t="shared" si="9"/>
        <v>2.5540275049115824E-2</v>
      </c>
      <c r="D589" s="65">
        <f>(LN('Confronto prezzi corretto'!B589)-LN('Confronto prezzi corretto'!B588))</f>
        <v>2.5219571332116608E-2</v>
      </c>
    </row>
    <row r="590" spans="1:4" x14ac:dyDescent="0.3">
      <c r="A590" s="54">
        <v>44320</v>
      </c>
      <c r="B590" s="66">
        <v>168.05</v>
      </c>
      <c r="C590" s="65">
        <f t="shared" si="9"/>
        <v>-8.0186097427476621E-2</v>
      </c>
      <c r="D590" s="65">
        <f>(LN('Confronto prezzi corretto'!B590)-LN('Confronto prezzi corretto'!B589))</f>
        <v>-8.3583909212846308E-2</v>
      </c>
    </row>
    <row r="591" spans="1:4" x14ac:dyDescent="0.3">
      <c r="A591" s="54">
        <v>44321</v>
      </c>
      <c r="B591" s="66">
        <v>170.65</v>
      </c>
      <c r="C591" s="65">
        <f t="shared" si="9"/>
        <v>1.5471585837548263E-2</v>
      </c>
      <c r="D591" s="65">
        <f>(LN('Confronto prezzi corretto'!B591)-LN('Confronto prezzi corretto'!B590))</f>
        <v>1.5353121181600926E-2</v>
      </c>
    </row>
    <row r="592" spans="1:4" x14ac:dyDescent="0.3">
      <c r="A592" s="54">
        <v>44322</v>
      </c>
      <c r="B592" s="66">
        <v>165.85</v>
      </c>
      <c r="C592" s="65">
        <f t="shared" si="9"/>
        <v>-2.8127746850278412E-2</v>
      </c>
      <c r="D592" s="65">
        <f>(LN('Confronto prezzi corretto'!B592)-LN('Confronto prezzi corretto'!B591))</f>
        <v>-2.8530909959654238E-2</v>
      </c>
    </row>
    <row r="593" spans="1:4" x14ac:dyDescent="0.3">
      <c r="A593" s="54">
        <v>44323</v>
      </c>
      <c r="B593" s="66">
        <v>165.5</v>
      </c>
      <c r="C593" s="65">
        <f t="shared" si="9"/>
        <v>-2.110340669279398E-3</v>
      </c>
      <c r="D593" s="65">
        <f>(LN('Confronto prezzi corretto'!B593)-LN('Confronto prezzi corretto'!B592))</f>
        <v>-2.1125705759441615E-3</v>
      </c>
    </row>
    <row r="594" spans="1:4" x14ac:dyDescent="0.3">
      <c r="A594" s="54">
        <v>44326</v>
      </c>
      <c r="B594" s="66">
        <v>165.25</v>
      </c>
      <c r="C594" s="65">
        <f t="shared" si="9"/>
        <v>-1.5105740181269312E-3</v>
      </c>
      <c r="D594" s="65">
        <f>(LN('Confronto prezzi corretto'!B594)-LN('Confronto prezzi corretto'!B593))</f>
        <v>-1.5117160853215239E-3</v>
      </c>
    </row>
    <row r="595" spans="1:4" x14ac:dyDescent="0.3">
      <c r="A595" s="54">
        <v>44327</v>
      </c>
      <c r="B595" s="66">
        <v>162.5</v>
      </c>
      <c r="C595" s="65">
        <f t="shared" si="9"/>
        <v>-1.6641452344931973E-2</v>
      </c>
      <c r="D595" s="65">
        <f>(LN('Confronto prezzi corretto'!B595)-LN('Confronto prezzi corretto'!B594))</f>
        <v>-1.6781476962004049E-2</v>
      </c>
    </row>
    <row r="596" spans="1:4" x14ac:dyDescent="0.3">
      <c r="A596" s="54">
        <v>44328</v>
      </c>
      <c r="B596" s="66">
        <v>163.69999999999999</v>
      </c>
      <c r="C596" s="65">
        <f t="shared" si="9"/>
        <v>7.3846153846153229E-3</v>
      </c>
      <c r="D596" s="65">
        <f>(LN('Confronto prezzi corretto'!B596)-LN('Confronto prezzi corretto'!B595))</f>
        <v>7.3574826072970723E-3</v>
      </c>
    </row>
    <row r="597" spans="1:4" x14ac:dyDescent="0.3">
      <c r="A597" s="54">
        <v>44329</v>
      </c>
      <c r="B597" s="66">
        <v>162.75</v>
      </c>
      <c r="C597" s="65">
        <f t="shared" si="9"/>
        <v>-5.8032987171654504E-3</v>
      </c>
      <c r="D597" s="65">
        <f>(LN('Confronto prezzi corretto'!B597)-LN('Confronto prezzi corretto'!B596))</f>
        <v>-5.8202032884100419E-3</v>
      </c>
    </row>
    <row r="598" spans="1:4" x14ac:dyDescent="0.3">
      <c r="A598" s="54">
        <v>44330</v>
      </c>
      <c r="B598" s="66">
        <v>163.25</v>
      </c>
      <c r="C598" s="65">
        <f t="shared" si="9"/>
        <v>3.0721966205837781E-3</v>
      </c>
      <c r="D598" s="65">
        <f>(LN('Confronto prezzi corretto'!B598)-LN('Confronto prezzi corretto'!B597))</f>
        <v>3.0674870678613075E-3</v>
      </c>
    </row>
    <row r="599" spans="1:4" x14ac:dyDescent="0.3">
      <c r="A599" s="54">
        <v>44333</v>
      </c>
      <c r="B599" s="66">
        <v>165.25</v>
      </c>
      <c r="C599" s="65">
        <f t="shared" si="9"/>
        <v>1.2251148545176171E-2</v>
      </c>
      <c r="D599" s="65">
        <f>(LN('Confronto prezzi corretto'!B599)-LN('Confronto prezzi corretto'!B598))</f>
        <v>1.2176710575255711E-2</v>
      </c>
    </row>
    <row r="600" spans="1:4" x14ac:dyDescent="0.3">
      <c r="A600" s="54">
        <v>44334</v>
      </c>
      <c r="B600" s="66">
        <v>167.7</v>
      </c>
      <c r="C600" s="65">
        <f t="shared" si="9"/>
        <v>1.482602118003018E-2</v>
      </c>
      <c r="D600" s="65">
        <f>(LN('Confronto prezzi corretto'!B600)-LN('Confronto prezzi corretto'!B599))</f>
        <v>1.4717190097367272E-2</v>
      </c>
    </row>
    <row r="601" spans="1:4" x14ac:dyDescent="0.3">
      <c r="A601" s="54">
        <v>44335</v>
      </c>
      <c r="B601" s="66">
        <v>166</v>
      </c>
      <c r="C601" s="65">
        <f t="shared" si="9"/>
        <v>-1.0137149672033274E-2</v>
      </c>
      <c r="D601" s="65">
        <f>(LN('Confronto prezzi corretto'!B601)-LN('Confronto prezzi corretto'!B600))</f>
        <v>-1.0188880472619566E-2</v>
      </c>
    </row>
    <row r="602" spans="1:4" x14ac:dyDescent="0.3">
      <c r="A602" s="54">
        <v>44336</v>
      </c>
      <c r="B602" s="66">
        <v>169.75</v>
      </c>
      <c r="C602" s="65">
        <f t="shared" si="9"/>
        <v>2.2590361445783191E-2</v>
      </c>
      <c r="D602" s="65">
        <f>(LN('Confronto prezzi corretto'!B602)-LN('Confronto prezzi corretto'!B601))</f>
        <v>2.2338978082261818E-2</v>
      </c>
    </row>
    <row r="603" spans="1:4" x14ac:dyDescent="0.3">
      <c r="A603" s="54">
        <v>44337</v>
      </c>
      <c r="B603" s="66">
        <v>173.15</v>
      </c>
      <c r="C603" s="65">
        <f t="shared" si="9"/>
        <v>2.0029455081001402E-2</v>
      </c>
      <c r="D603" s="65">
        <f>(LN('Confronto prezzi corretto'!B603)-LN('Confronto prezzi corretto'!B602))</f>
        <v>1.9831504409625111E-2</v>
      </c>
    </row>
    <row r="604" spans="1:4" x14ac:dyDescent="0.3">
      <c r="A604" s="54">
        <v>44341</v>
      </c>
      <c r="B604" s="66">
        <v>174.2</v>
      </c>
      <c r="C604" s="65">
        <f t="shared" si="9"/>
        <v>6.0641062662429857E-3</v>
      </c>
      <c r="D604" s="65">
        <f>(LN('Confronto prezzi corretto'!B604)-LN('Confronto prezzi corretto'!B603))</f>
        <v>6.0457935699718135E-3</v>
      </c>
    </row>
    <row r="605" spans="1:4" x14ac:dyDescent="0.3">
      <c r="A605" s="54">
        <v>44342</v>
      </c>
      <c r="B605" s="66">
        <v>174.15</v>
      </c>
      <c r="C605" s="65">
        <f t="shared" si="9"/>
        <v>-2.8702640642930266E-4</v>
      </c>
      <c r="D605" s="65">
        <f>(LN('Confronto prezzi corretto'!B605)-LN('Confronto prezzi corretto'!B604))</f>
        <v>-2.8706760639174433E-4</v>
      </c>
    </row>
    <row r="606" spans="1:4" x14ac:dyDescent="0.3">
      <c r="A606" s="54">
        <v>44343</v>
      </c>
      <c r="B606" s="66">
        <v>173.2</v>
      </c>
      <c r="C606" s="65">
        <f t="shared" si="9"/>
        <v>-5.4550674705714508E-3</v>
      </c>
      <c r="D606" s="65">
        <f>(LN('Confronto prezzi corretto'!B606)-LN('Confronto prezzi corretto'!B605))</f>
        <v>-5.4700006836760906E-3</v>
      </c>
    </row>
    <row r="607" spans="1:4" x14ac:dyDescent="0.3">
      <c r="A607" s="54">
        <v>44344</v>
      </c>
      <c r="B607" s="66">
        <v>173.1</v>
      </c>
      <c r="C607" s="65">
        <f t="shared" si="9"/>
        <v>-5.7736720554268928E-4</v>
      </c>
      <c r="D607" s="65">
        <f>(LN('Confronto prezzi corretto'!B607)-LN('Confronto prezzi corretto'!B606))</f>
        <v>-5.7753394617066078E-4</v>
      </c>
    </row>
    <row r="608" spans="1:4" x14ac:dyDescent="0.3">
      <c r="A608" s="54">
        <v>44347</v>
      </c>
      <c r="B608" s="66">
        <v>172.95</v>
      </c>
      <c r="C608" s="65">
        <f t="shared" si="9"/>
        <v>-8.6655112651645716E-4</v>
      </c>
      <c r="D608" s="65">
        <f>(LN('Confronto prezzi corretto'!B608)-LN('Confronto prezzi corretto'!B607))</f>
        <v>-8.6692679898625613E-4</v>
      </c>
    </row>
    <row r="609" spans="1:4" x14ac:dyDescent="0.3">
      <c r="A609" s="54">
        <v>44348</v>
      </c>
      <c r="B609" s="66">
        <v>173.4</v>
      </c>
      <c r="C609" s="65">
        <f t="shared" si="9"/>
        <v>2.6019080659152038E-3</v>
      </c>
      <c r="D609" s="65">
        <f>(LN('Confronto prezzi corretto'!B609)-LN('Confronto prezzi corretto'!B608))</f>
        <v>2.5985289632641795E-3</v>
      </c>
    </row>
    <row r="610" spans="1:4" x14ac:dyDescent="0.3">
      <c r="A610" s="54">
        <v>44349</v>
      </c>
      <c r="B610" s="66">
        <v>174.35</v>
      </c>
      <c r="C610" s="65">
        <f t="shared" si="9"/>
        <v>5.4786620530564711E-3</v>
      </c>
      <c r="D610" s="65">
        <f>(LN('Confronto prezzi corretto'!B610)-LN('Confronto prezzi corretto'!B609))</f>
        <v>5.4637087752187341E-3</v>
      </c>
    </row>
    <row r="611" spans="1:4" x14ac:dyDescent="0.3">
      <c r="A611" s="54">
        <v>44350</v>
      </c>
      <c r="B611" s="66">
        <v>177.9</v>
      </c>
      <c r="C611" s="65">
        <f t="shared" si="9"/>
        <v>2.0361342127903637E-2</v>
      </c>
      <c r="D611" s="65">
        <f>(LN('Confronto prezzi corretto'!B611)-LN('Confronto prezzi corretto'!B610))</f>
        <v>2.0156821550129322E-2</v>
      </c>
    </row>
    <row r="612" spans="1:4" x14ac:dyDescent="0.3">
      <c r="A612" s="54">
        <v>44351</v>
      </c>
      <c r="B612" s="66">
        <v>178.95</v>
      </c>
      <c r="C612" s="65">
        <f t="shared" si="9"/>
        <v>5.9021922428330598E-3</v>
      </c>
      <c r="D612" s="65">
        <f>(LN('Confronto prezzi corretto'!B612)-LN('Confronto prezzi corretto'!B611))</f>
        <v>5.8848425402446836E-3</v>
      </c>
    </row>
    <row r="613" spans="1:4" x14ac:dyDescent="0.3">
      <c r="A613" s="54">
        <v>44354</v>
      </c>
      <c r="B613" s="66">
        <v>180.3</v>
      </c>
      <c r="C613" s="65">
        <f t="shared" si="9"/>
        <v>7.5440067057839233E-3</v>
      </c>
      <c r="D613" s="65">
        <f>(LN('Confronto prezzi corretto'!B613)-LN('Confronto prezzi corretto'!B612))</f>
        <v>7.5156929972370889E-3</v>
      </c>
    </row>
    <row r="614" spans="1:4" x14ac:dyDescent="0.3">
      <c r="A614" s="54">
        <v>44355</v>
      </c>
      <c r="B614" s="66">
        <v>179.55</v>
      </c>
      <c r="C614" s="65">
        <f t="shared" si="9"/>
        <v>-4.1597337770382659E-3</v>
      </c>
      <c r="D614" s="65">
        <f>(LN('Confronto prezzi corretto'!B614)-LN('Confronto prezzi corretto'!B613))</f>
        <v>-4.1684095371801178E-3</v>
      </c>
    </row>
    <row r="615" spans="1:4" x14ac:dyDescent="0.3">
      <c r="A615" s="54">
        <v>44356</v>
      </c>
      <c r="B615" s="66">
        <v>174.8</v>
      </c>
      <c r="C615" s="65">
        <f t="shared" si="9"/>
        <v>-2.6455026455026398E-2</v>
      </c>
      <c r="D615" s="65">
        <f>(LN('Confronto prezzi corretto'!B615)-LN('Confronto prezzi corretto'!B614))</f>
        <v>-2.6811257450656711E-2</v>
      </c>
    </row>
    <row r="616" spans="1:4" x14ac:dyDescent="0.3">
      <c r="A616" s="54">
        <v>44357</v>
      </c>
      <c r="B616" s="66">
        <v>173.9</v>
      </c>
      <c r="C616" s="65">
        <f t="shared" si="9"/>
        <v>-5.1487414187643132E-3</v>
      </c>
      <c r="D616" s="65">
        <f>(LN('Confronto prezzi corretto'!B616)-LN('Confronto prezzi corretto'!B615))</f>
        <v>-5.1620418611975083E-3</v>
      </c>
    </row>
    <row r="617" spans="1:4" x14ac:dyDescent="0.3">
      <c r="A617" s="54">
        <v>44358</v>
      </c>
      <c r="B617" s="66">
        <v>174</v>
      </c>
      <c r="C617" s="65">
        <f t="shared" si="9"/>
        <v>5.7504312823453141E-4</v>
      </c>
      <c r="D617" s="65">
        <f>(LN('Confronto prezzi corretto'!B617)-LN('Confronto prezzi corretto'!B616))</f>
        <v>5.7487785429177762E-4</v>
      </c>
    </row>
    <row r="618" spans="1:4" x14ac:dyDescent="0.3">
      <c r="A618" s="54">
        <v>44361</v>
      </c>
      <c r="B618" s="66">
        <v>168.25</v>
      </c>
      <c r="C618" s="65">
        <f t="shared" si="9"/>
        <v>-3.3045977011494254E-2</v>
      </c>
      <c r="D618" s="65">
        <f>(LN('Confronto prezzi corretto'!B618)-LN('Confronto prezzi corretto'!B617))</f>
        <v>-3.3604330689692041E-2</v>
      </c>
    </row>
    <row r="619" spans="1:4" x14ac:dyDescent="0.3">
      <c r="A619" s="54">
        <v>44362</v>
      </c>
      <c r="B619" s="66">
        <v>167.85</v>
      </c>
      <c r="C619" s="65">
        <f t="shared" si="9"/>
        <v>-2.3774145616641817E-3</v>
      </c>
      <c r="D619" s="65">
        <f>(LN('Confronto prezzi corretto'!B619)-LN('Confronto prezzi corretto'!B618))</f>
        <v>-2.3802450987933099E-3</v>
      </c>
    </row>
    <row r="620" spans="1:4" x14ac:dyDescent="0.3">
      <c r="A620" s="54">
        <v>44363</v>
      </c>
      <c r="B620" s="66">
        <v>166.4</v>
      </c>
      <c r="C620" s="65">
        <f t="shared" si="9"/>
        <v>-8.6386654751264835E-3</v>
      </c>
      <c r="D620" s="65">
        <f>(LN('Confronto prezzi corretto'!B620)-LN('Confronto prezzi corretto'!B619))</f>
        <v>-8.6761950389355746E-3</v>
      </c>
    </row>
    <row r="621" spans="1:4" x14ac:dyDescent="0.3">
      <c r="A621" s="54">
        <v>44364</v>
      </c>
      <c r="B621" s="66">
        <v>169.6</v>
      </c>
      <c r="C621" s="65">
        <f t="shared" si="9"/>
        <v>1.9230769230769162E-2</v>
      </c>
      <c r="D621" s="65">
        <f>(LN('Confronto prezzi corretto'!B621)-LN('Confronto prezzi corretto'!B620))</f>
        <v>1.9048194970694432E-2</v>
      </c>
    </row>
    <row r="622" spans="1:4" x14ac:dyDescent="0.3">
      <c r="A622" s="54">
        <v>44365</v>
      </c>
      <c r="B622" s="66">
        <v>169.1</v>
      </c>
      <c r="C622" s="65">
        <f t="shared" si="9"/>
        <v>-2.9481132075471761E-3</v>
      </c>
      <c r="D622" s="65">
        <f>(LN('Confronto prezzi corretto'!B622)-LN('Confronto prezzi corretto'!B621))</f>
        <v>-2.9524674532677153E-3</v>
      </c>
    </row>
    <row r="623" spans="1:4" x14ac:dyDescent="0.3">
      <c r="A623" s="54">
        <v>44368</v>
      </c>
      <c r="B623" s="66">
        <v>170.55</v>
      </c>
      <c r="C623" s="65">
        <f t="shared" si="9"/>
        <v>8.5748078060319255E-3</v>
      </c>
      <c r="D623" s="65">
        <f>(LN('Confronto prezzi corretto'!B623)-LN('Confronto prezzi corretto'!B622))</f>
        <v>8.5382529601201185E-3</v>
      </c>
    </row>
    <row r="624" spans="1:4" x14ac:dyDescent="0.3">
      <c r="A624" s="54">
        <v>44369</v>
      </c>
      <c r="B624" s="66">
        <v>168.7</v>
      </c>
      <c r="C624" s="65">
        <f t="shared" si="9"/>
        <v>-1.0847258868367127E-2</v>
      </c>
      <c r="D624" s="65">
        <f>(LN('Confronto prezzi corretto'!B624)-LN('Confronto prezzi corretto'!B623))</f>
        <v>-1.0906519312732676E-2</v>
      </c>
    </row>
    <row r="625" spans="1:4" x14ac:dyDescent="0.3">
      <c r="A625" s="54">
        <v>44370</v>
      </c>
      <c r="B625" s="66">
        <v>167.3</v>
      </c>
      <c r="C625" s="65">
        <f t="shared" si="9"/>
        <v>-8.2987551867218512E-3</v>
      </c>
      <c r="D625" s="65">
        <f>(LN('Confronto prezzi corretto'!B625)-LN('Confronto prezzi corretto'!B624))</f>
        <v>-8.3333815591437599E-3</v>
      </c>
    </row>
    <row r="626" spans="1:4" x14ac:dyDescent="0.3">
      <c r="A626" s="54">
        <v>44371</v>
      </c>
      <c r="B626" s="66">
        <v>169.75</v>
      </c>
      <c r="C626" s="65">
        <f t="shared" si="9"/>
        <v>1.464435146443499E-2</v>
      </c>
      <c r="D626" s="65">
        <f>(LN('Confronto prezzi corretto'!B626)-LN('Confronto prezzi corretto'!B625))</f>
        <v>1.4538158446026905E-2</v>
      </c>
    </row>
    <row r="627" spans="1:4" x14ac:dyDescent="0.3">
      <c r="A627" s="54">
        <v>44372</v>
      </c>
      <c r="B627" s="66">
        <v>170.45</v>
      </c>
      <c r="C627" s="65">
        <f t="shared" si="9"/>
        <v>4.1237113402061709E-3</v>
      </c>
      <c r="D627" s="65">
        <f>(LN('Confronto prezzi corretto'!B627)-LN('Confronto prezzi corretto'!B626))</f>
        <v>4.1152321451063401E-3</v>
      </c>
    </row>
    <row r="628" spans="1:4" x14ac:dyDescent="0.3">
      <c r="A628" s="54">
        <v>44375</v>
      </c>
      <c r="B628" s="66">
        <v>171.6</v>
      </c>
      <c r="C628" s="65">
        <f t="shared" si="9"/>
        <v>6.7468465825755164E-3</v>
      </c>
      <c r="D628" s="65">
        <f>(LN('Confronto prezzi corretto'!B628)-LN('Confronto prezzi corretto'!B627))</f>
        <v>6.7241884699500432E-3</v>
      </c>
    </row>
    <row r="629" spans="1:4" x14ac:dyDescent="0.3">
      <c r="A629" s="54">
        <v>44376</v>
      </c>
      <c r="B629" s="66">
        <v>173.5</v>
      </c>
      <c r="C629" s="65">
        <f t="shared" si="9"/>
        <v>1.1072261072261114E-2</v>
      </c>
      <c r="D629" s="65">
        <f>(LN('Confronto prezzi corretto'!B629)-LN('Confronto prezzi corretto'!B628))</f>
        <v>1.1011412333052029E-2</v>
      </c>
    </row>
    <row r="630" spans="1:4" x14ac:dyDescent="0.3">
      <c r="A630" s="54">
        <v>44377</v>
      </c>
      <c r="B630" s="66">
        <v>174</v>
      </c>
      <c r="C630" s="65">
        <f t="shared" si="9"/>
        <v>2.8818443804035088E-3</v>
      </c>
      <c r="D630" s="65">
        <f>(LN('Confronto prezzi corretto'!B630)-LN('Confronto prezzi corretto'!B629))</f>
        <v>2.8776998276152099E-3</v>
      </c>
    </row>
    <row r="631" spans="1:4" x14ac:dyDescent="0.3">
      <c r="A631" s="54">
        <v>44378</v>
      </c>
      <c r="B631" s="66">
        <v>171.7</v>
      </c>
      <c r="C631" s="65">
        <f t="shared" si="9"/>
        <v>-1.3218390804597746E-2</v>
      </c>
      <c r="D631" s="65">
        <f>(LN('Confronto prezzi corretto'!B631)-LN('Confronto prezzi corretto'!B630))</f>
        <v>-1.3306531311099157E-2</v>
      </c>
    </row>
    <row r="632" spans="1:4" x14ac:dyDescent="0.3">
      <c r="A632" s="54">
        <v>44379</v>
      </c>
      <c r="B632" s="66">
        <v>173.95</v>
      </c>
      <c r="C632" s="65">
        <f t="shared" si="9"/>
        <v>1.3104251601630645E-2</v>
      </c>
      <c r="D632" s="65">
        <f>(LN('Confronto prezzi corretto'!B632)-LN('Confronto prezzi corretto'!B631))</f>
        <v>1.3019133694521123E-2</v>
      </c>
    </row>
    <row r="633" spans="1:4" x14ac:dyDescent="0.3">
      <c r="A633" s="54">
        <v>44382</v>
      </c>
      <c r="B633" s="66">
        <v>173.1</v>
      </c>
      <c r="C633" s="65">
        <f t="shared" si="9"/>
        <v>-4.8864616269042038E-3</v>
      </c>
      <c r="D633" s="65">
        <f>(LN('Confronto prezzi corretto'!B633)-LN('Confronto prezzi corretto'!B632))</f>
        <v>-4.8984394157871591E-3</v>
      </c>
    </row>
    <row r="634" spans="1:4" x14ac:dyDescent="0.3">
      <c r="A634" s="54">
        <v>44383</v>
      </c>
      <c r="B634" s="66">
        <v>174.4</v>
      </c>
      <c r="C634" s="65">
        <f t="shared" si="9"/>
        <v>7.5101097631427027E-3</v>
      </c>
      <c r="D634" s="65">
        <f>(LN('Confronto prezzi corretto'!B634)-LN('Confronto prezzi corretto'!B633))</f>
        <v>7.4820492927152316E-3</v>
      </c>
    </row>
    <row r="635" spans="1:4" x14ac:dyDescent="0.3">
      <c r="A635" s="54">
        <v>44384</v>
      </c>
      <c r="B635" s="66">
        <v>174.85</v>
      </c>
      <c r="C635" s="65">
        <f t="shared" si="9"/>
        <v>2.5802752293577758E-3</v>
      </c>
      <c r="D635" s="65">
        <f>(LN('Confronto prezzi corretto'!B635)-LN('Confronto prezzi corretto'!B634))</f>
        <v>2.5769520345058083E-3</v>
      </c>
    </row>
    <row r="636" spans="1:4" x14ac:dyDescent="0.3">
      <c r="A636" s="54">
        <v>44385</v>
      </c>
      <c r="B636" s="66">
        <v>173.7</v>
      </c>
      <c r="C636" s="65">
        <f t="shared" si="9"/>
        <v>-6.5770660566200068E-3</v>
      </c>
      <c r="D636" s="65">
        <f>(LN('Confronto prezzi corretto'!B636)-LN('Confronto prezzi corretto'!B635))</f>
        <v>-6.5987902623261263E-3</v>
      </c>
    </row>
    <row r="637" spans="1:4" x14ac:dyDescent="0.3">
      <c r="A637" s="54">
        <v>44386</v>
      </c>
      <c r="B637" s="66">
        <v>176</v>
      </c>
      <c r="C637" s="65">
        <f t="shared" si="9"/>
        <v>1.3241220495106676E-2</v>
      </c>
      <c r="D637" s="65">
        <f>(LN('Confronto prezzi corretto'!B637)-LN('Confronto prezzi corretto'!B636))</f>
        <v>1.3154321791092549E-2</v>
      </c>
    </row>
    <row r="638" spans="1:4" x14ac:dyDescent="0.3">
      <c r="A638" s="54">
        <v>44389</v>
      </c>
      <c r="B638" s="66">
        <v>177.3</v>
      </c>
      <c r="C638" s="65">
        <f t="shared" si="9"/>
        <v>7.3863636363638019E-3</v>
      </c>
      <c r="D638" s="65">
        <f>(LN('Confronto prezzi corretto'!B638)-LN('Confronto prezzi corretto'!B637))</f>
        <v>7.3592180420112285E-3</v>
      </c>
    </row>
    <row r="639" spans="1:4" x14ac:dyDescent="0.3">
      <c r="A639" s="54">
        <v>44390</v>
      </c>
      <c r="B639" s="66">
        <v>177.25</v>
      </c>
      <c r="C639" s="65">
        <f t="shared" si="9"/>
        <v>-2.8200789622112588E-4</v>
      </c>
      <c r="D639" s="65">
        <f>(LN('Confronto prezzi corretto'!B639)-LN('Confronto prezzi corretto'!B638))</f>
        <v>-2.8204766792594427E-4</v>
      </c>
    </row>
    <row r="640" spans="1:4" x14ac:dyDescent="0.3">
      <c r="A640" s="54">
        <v>44391</v>
      </c>
      <c r="B640" s="66">
        <v>177.9</v>
      </c>
      <c r="C640" s="65">
        <f t="shared" si="9"/>
        <v>3.6671368124119308E-3</v>
      </c>
      <c r="D640" s="65">
        <f>(LN('Confronto prezzi corretto'!B640)-LN('Confronto prezzi corretto'!B639))</f>
        <v>3.6604292595532328E-3</v>
      </c>
    </row>
    <row r="641" spans="1:4" x14ac:dyDescent="0.3">
      <c r="A641" s="54">
        <v>44392</v>
      </c>
      <c r="B641" s="66">
        <v>173.7</v>
      </c>
      <c r="C641" s="65">
        <f t="shared" si="9"/>
        <v>-2.360876897133235E-2</v>
      </c>
      <c r="D641" s="65">
        <f>(LN('Confronto prezzi corretto'!B641)-LN('Confronto prezzi corretto'!B640))</f>
        <v>-2.3891921424731066E-2</v>
      </c>
    </row>
    <row r="642" spans="1:4" x14ac:dyDescent="0.3">
      <c r="A642" s="54">
        <v>44393</v>
      </c>
      <c r="B642" s="66">
        <v>175.85</v>
      </c>
      <c r="C642" s="65">
        <f t="shared" si="9"/>
        <v>1.2377662636730014E-2</v>
      </c>
      <c r="D642" s="65">
        <f>(LN('Confronto prezzi corretto'!B642)-LN('Confronto prezzi corretto'!B641))</f>
        <v>1.230168567293255E-2</v>
      </c>
    </row>
    <row r="643" spans="1:4" x14ac:dyDescent="0.3">
      <c r="A643" s="54">
        <v>44396</v>
      </c>
      <c r="B643" s="66">
        <v>173.5</v>
      </c>
      <c r="C643" s="65">
        <f t="shared" ref="C643:C706" si="10">(B643/B642-1)</f>
        <v>-1.3363662212112604E-2</v>
      </c>
      <c r="D643" s="65">
        <f>(LN('Confronto prezzi corretto'!B643)-LN('Confronto prezzi corretto'!B642))</f>
        <v>-1.3453759533077481E-2</v>
      </c>
    </row>
    <row r="644" spans="1:4" x14ac:dyDescent="0.3">
      <c r="A644" s="54">
        <v>44397</v>
      </c>
      <c r="B644" s="66">
        <v>172.45</v>
      </c>
      <c r="C644" s="65">
        <f t="shared" si="10"/>
        <v>-6.0518731988473684E-3</v>
      </c>
      <c r="D644" s="65">
        <f>(LN('Confronto prezzi corretto'!B644)-LN('Confronto prezzi corretto'!B643))</f>
        <v>-6.0702600040638544E-3</v>
      </c>
    </row>
    <row r="645" spans="1:4" x14ac:dyDescent="0.3">
      <c r="A645" s="54">
        <v>44398</v>
      </c>
      <c r="B645" s="66">
        <v>174.65</v>
      </c>
      <c r="C645" s="65">
        <f t="shared" si="10"/>
        <v>1.2757320962597962E-2</v>
      </c>
      <c r="D645" s="65">
        <f>(LN('Confronto prezzi corretto'!B645)-LN('Confronto prezzi corretto'!B644))</f>
        <v>1.2676631869990906E-2</v>
      </c>
    </row>
    <row r="646" spans="1:4" x14ac:dyDescent="0.3">
      <c r="A646" s="54">
        <v>44399</v>
      </c>
      <c r="B646" s="66">
        <v>174.9</v>
      </c>
      <c r="C646" s="65">
        <f t="shared" si="10"/>
        <v>1.4314342971657457E-3</v>
      </c>
      <c r="D646" s="65">
        <f>(LN('Confronto prezzi corretto'!B646)-LN('Confronto prezzi corretto'!B645))</f>
        <v>1.4304107717153514E-3</v>
      </c>
    </row>
    <row r="647" spans="1:4" x14ac:dyDescent="0.3">
      <c r="A647" s="54">
        <v>44400</v>
      </c>
      <c r="B647" s="66">
        <v>179.2</v>
      </c>
      <c r="C647" s="65">
        <f t="shared" si="10"/>
        <v>2.4585477415665968E-2</v>
      </c>
      <c r="D647" s="65">
        <f>(LN('Confronto prezzi corretto'!B647)-LN('Confronto prezzi corretto'!B646))</f>
        <v>2.4288118516273549E-2</v>
      </c>
    </row>
    <row r="648" spans="1:4" x14ac:dyDescent="0.3">
      <c r="A648" s="54">
        <v>44403</v>
      </c>
      <c r="B648" s="66">
        <v>179.5</v>
      </c>
      <c r="C648" s="65">
        <f t="shared" si="10"/>
        <v>1.6741071428572063E-3</v>
      </c>
      <c r="D648" s="65">
        <f>(LN('Confronto prezzi corretto'!B648)-LN('Confronto prezzi corretto'!B647))</f>
        <v>1.6727073875033582E-3</v>
      </c>
    </row>
    <row r="649" spans="1:4" x14ac:dyDescent="0.3">
      <c r="A649" s="54">
        <v>44404</v>
      </c>
      <c r="B649" s="66">
        <v>178.05</v>
      </c>
      <c r="C649" s="65">
        <f t="shared" si="10"/>
        <v>-8.0779944289692818E-3</v>
      </c>
      <c r="D649" s="65">
        <f>(LN('Confronto prezzi corretto'!B649)-LN('Confronto prezzi corretto'!B648))</f>
        <v>-8.110798204546299E-3</v>
      </c>
    </row>
    <row r="650" spans="1:4" x14ac:dyDescent="0.3">
      <c r="A650" s="54">
        <v>44405</v>
      </c>
      <c r="B650" s="66">
        <v>179.4</v>
      </c>
      <c r="C650" s="65">
        <f t="shared" si="10"/>
        <v>7.5821398483570945E-3</v>
      </c>
      <c r="D650" s="65">
        <f>(LN('Confronto prezzi corretto'!B650)-LN('Confronto prezzi corretto'!B649))</f>
        <v>7.553539900908568E-3</v>
      </c>
    </row>
    <row r="651" spans="1:4" x14ac:dyDescent="0.3">
      <c r="A651" s="54">
        <v>44406</v>
      </c>
      <c r="B651" s="66">
        <v>180.95</v>
      </c>
      <c r="C651" s="65">
        <f t="shared" si="10"/>
        <v>8.639910813823759E-3</v>
      </c>
      <c r="D651" s="65">
        <f>(LN('Confronto prezzi corretto'!B651)-LN('Confronto prezzi corretto'!B650))</f>
        <v>8.6028003850557866E-3</v>
      </c>
    </row>
    <row r="652" spans="1:4" x14ac:dyDescent="0.3">
      <c r="A652" s="54">
        <v>44407</v>
      </c>
      <c r="B652" s="66">
        <v>183.85</v>
      </c>
      <c r="C652" s="65">
        <f t="shared" si="10"/>
        <v>1.6026526664824514E-2</v>
      </c>
      <c r="D652" s="65">
        <f>(LN('Confronto prezzi corretto'!B652)-LN('Confronto prezzi corretto'!B651))</f>
        <v>1.5899457737529765E-2</v>
      </c>
    </row>
    <row r="653" spans="1:4" x14ac:dyDescent="0.3">
      <c r="A653" s="54">
        <v>44410</v>
      </c>
      <c r="B653" s="66">
        <v>180.4</v>
      </c>
      <c r="C653" s="65">
        <f t="shared" si="10"/>
        <v>-1.8765297797117109E-2</v>
      </c>
      <c r="D653" s="65">
        <f>(LN('Confronto prezzi corretto'!B653)-LN('Confronto prezzi corretto'!B652))</f>
        <v>-1.8943600118757509E-2</v>
      </c>
    </row>
    <row r="654" spans="1:4" x14ac:dyDescent="0.3">
      <c r="A654" s="54">
        <v>44411</v>
      </c>
      <c r="B654" s="66">
        <v>175.65</v>
      </c>
      <c r="C654" s="65">
        <f t="shared" si="10"/>
        <v>-2.6330376940133071E-2</v>
      </c>
      <c r="D654" s="65">
        <f>(LN('Confronto prezzi corretto'!B654)-LN('Confronto prezzi corretto'!B653))</f>
        <v>-2.6683228916687618E-2</v>
      </c>
    </row>
    <row r="655" spans="1:4" x14ac:dyDescent="0.3">
      <c r="A655" s="54">
        <v>44412</v>
      </c>
      <c r="B655" s="66">
        <v>178.3</v>
      </c>
      <c r="C655" s="65">
        <f t="shared" si="10"/>
        <v>1.5086820381440491E-2</v>
      </c>
      <c r="D655" s="65">
        <f>(LN('Confronto prezzi corretto'!B655)-LN('Confronto prezzi corretto'!B654))</f>
        <v>1.4974146157259227E-2</v>
      </c>
    </row>
    <row r="656" spans="1:4" x14ac:dyDescent="0.3">
      <c r="A656" s="54">
        <v>44413</v>
      </c>
      <c r="B656" s="66">
        <v>184.25</v>
      </c>
      <c r="C656" s="65">
        <f t="shared" si="10"/>
        <v>3.337072349971959E-2</v>
      </c>
      <c r="D656" s="65">
        <f>(LN('Confronto prezzi corretto'!B656)-LN('Confronto prezzi corretto'!B655))</f>
        <v>3.2826006200350477E-2</v>
      </c>
    </row>
    <row r="657" spans="1:4" x14ac:dyDescent="0.3">
      <c r="A657" s="54">
        <v>44414</v>
      </c>
      <c r="B657" s="66">
        <v>187.55</v>
      </c>
      <c r="C657" s="65">
        <f t="shared" si="10"/>
        <v>1.7910447761193993E-2</v>
      </c>
      <c r="D657" s="65">
        <f>(LN('Confronto prezzi corretto'!B657)-LN('Confronto prezzi corretto'!B656))</f>
        <v>1.7751945458450713E-2</v>
      </c>
    </row>
    <row r="658" spans="1:4" x14ac:dyDescent="0.3">
      <c r="A658" s="54">
        <v>44417</v>
      </c>
      <c r="B658" s="66">
        <v>188.7</v>
      </c>
      <c r="C658" s="65">
        <f t="shared" si="10"/>
        <v>6.1316982138095444E-3</v>
      </c>
      <c r="D658" s="65">
        <f>(LN('Confronto prezzi corretto'!B658)-LN('Confronto prezzi corretto'!B657))</f>
        <v>6.1129758466078599E-3</v>
      </c>
    </row>
    <row r="659" spans="1:4" x14ac:dyDescent="0.3">
      <c r="A659" s="54">
        <v>44418</v>
      </c>
      <c r="B659" s="66">
        <v>188.7</v>
      </c>
      <c r="C659" s="65">
        <f t="shared" si="10"/>
        <v>0</v>
      </c>
      <c r="D659" s="65">
        <f>(LN('Confronto prezzi corretto'!B659)-LN('Confronto prezzi corretto'!B658))</f>
        <v>0</v>
      </c>
    </row>
    <row r="660" spans="1:4" x14ac:dyDescent="0.3">
      <c r="A660" s="54">
        <v>44419</v>
      </c>
      <c r="B660" s="66">
        <v>190.5</v>
      </c>
      <c r="C660" s="65">
        <f t="shared" si="10"/>
        <v>9.5389507154213238E-3</v>
      </c>
      <c r="D660" s="65">
        <f>(LN('Confronto prezzi corretto'!B660)-LN('Confronto prezzi corretto'!B659))</f>
        <v>9.4937421922516307E-3</v>
      </c>
    </row>
    <row r="661" spans="1:4" x14ac:dyDescent="0.3">
      <c r="A661" s="54">
        <v>44420</v>
      </c>
      <c r="B661" s="66">
        <v>190.7</v>
      </c>
      <c r="C661" s="65">
        <f t="shared" si="10"/>
        <v>1.0498687664042272E-3</v>
      </c>
      <c r="D661" s="65">
        <f>(LN('Confronto prezzi corretto'!B661)-LN('Confronto prezzi corretto'!B660))</f>
        <v>1.0493180396178303E-3</v>
      </c>
    </row>
    <row r="662" spans="1:4" x14ac:dyDescent="0.3">
      <c r="A662" s="54">
        <v>44421</v>
      </c>
      <c r="B662" s="66">
        <v>192.1</v>
      </c>
      <c r="C662" s="65">
        <f t="shared" si="10"/>
        <v>7.3413738856844546E-3</v>
      </c>
      <c r="D662" s="65">
        <f>(LN('Confronto prezzi corretto'!B662)-LN('Confronto prezzi corretto'!B661))</f>
        <v>7.3145571681374477E-3</v>
      </c>
    </row>
    <row r="663" spans="1:4" x14ac:dyDescent="0.3">
      <c r="A663" s="54">
        <v>44424</v>
      </c>
      <c r="B663" s="66">
        <v>190.9</v>
      </c>
      <c r="C663" s="65">
        <f t="shared" si="10"/>
        <v>-6.2467464862050459E-3</v>
      </c>
      <c r="D663" s="65">
        <f>(LN('Confronto prezzi corretto'!B663)-LN('Confronto prezzi corretto'!B662))</f>
        <v>-6.2663390428090437E-3</v>
      </c>
    </row>
    <row r="664" spans="1:4" x14ac:dyDescent="0.3">
      <c r="A664" s="54">
        <v>44425</v>
      </c>
      <c r="B664" s="66">
        <v>189.3</v>
      </c>
      <c r="C664" s="65">
        <f t="shared" si="10"/>
        <v>-8.3813514929281796E-3</v>
      </c>
      <c r="D664" s="65">
        <f>(LN('Confronto prezzi corretto'!B664)-LN('Confronto prezzi corretto'!B663))</f>
        <v>-8.4166725164251943E-3</v>
      </c>
    </row>
    <row r="665" spans="1:4" x14ac:dyDescent="0.3">
      <c r="A665" s="54">
        <v>44426</v>
      </c>
      <c r="B665" s="66">
        <v>187.45</v>
      </c>
      <c r="C665" s="65">
        <f t="shared" si="10"/>
        <v>-9.7728473322769016E-3</v>
      </c>
      <c r="D665" s="65">
        <f>(LN('Confronto prezzi corretto'!B665)-LN('Confronto prezzi corretto'!B664))</f>
        <v>-9.8209150333561368E-3</v>
      </c>
    </row>
    <row r="666" spans="1:4" x14ac:dyDescent="0.3">
      <c r="A666" s="54">
        <v>44427</v>
      </c>
      <c r="B666" s="66">
        <v>182.2</v>
      </c>
      <c r="C666" s="65">
        <f t="shared" si="10"/>
        <v>-2.8007468658308832E-2</v>
      </c>
      <c r="D666" s="65">
        <f>(LN('Confronto prezzi corretto'!B666)-LN('Confronto prezzi corretto'!B665))</f>
        <v>-2.8407158356063E-2</v>
      </c>
    </row>
    <row r="667" spans="1:4" x14ac:dyDescent="0.3">
      <c r="A667" s="54">
        <v>44428</v>
      </c>
      <c r="B667" s="66">
        <v>181.5</v>
      </c>
      <c r="C667" s="65">
        <f t="shared" si="10"/>
        <v>-3.8419319429198184E-3</v>
      </c>
      <c r="D667" s="65">
        <f>(LN('Confronto prezzi corretto'!B667)-LN('Confronto prezzi corretto'!B666))</f>
        <v>-3.8493311209526482E-3</v>
      </c>
    </row>
    <row r="668" spans="1:4" x14ac:dyDescent="0.3">
      <c r="A668" s="54">
        <v>44431</v>
      </c>
      <c r="B668" s="66">
        <v>183.65</v>
      </c>
      <c r="C668" s="65">
        <f t="shared" si="10"/>
        <v>1.1845730027548296E-2</v>
      </c>
      <c r="D668" s="65">
        <f>(LN('Confronto prezzi corretto'!B668)-LN('Confronto prezzi corretto'!B667))</f>
        <v>1.1776118560771209E-2</v>
      </c>
    </row>
    <row r="669" spans="1:4" x14ac:dyDescent="0.3">
      <c r="A669" s="54">
        <v>44432</v>
      </c>
      <c r="B669" s="66">
        <v>183.3</v>
      </c>
      <c r="C669" s="65">
        <f t="shared" si="10"/>
        <v>-1.9057990743260866E-3</v>
      </c>
      <c r="D669" s="65">
        <f>(LN('Confronto prezzi corretto'!B669)-LN('Confronto prezzi corretto'!B668))</f>
        <v>-1.9076174200165497E-3</v>
      </c>
    </row>
    <row r="670" spans="1:4" x14ac:dyDescent="0.3">
      <c r="A670" s="54">
        <v>44433</v>
      </c>
      <c r="B670" s="66">
        <v>184.25</v>
      </c>
      <c r="C670" s="65">
        <f t="shared" si="10"/>
        <v>5.1827605019094669E-3</v>
      </c>
      <c r="D670" s="65">
        <f>(LN('Confronto prezzi corretto'!B670)-LN('Confronto prezzi corretto'!B669))</f>
        <v>5.169376223785882E-3</v>
      </c>
    </row>
    <row r="671" spans="1:4" x14ac:dyDescent="0.3">
      <c r="A671" s="54">
        <v>44434</v>
      </c>
      <c r="B671" s="66">
        <v>182.9</v>
      </c>
      <c r="C671" s="65">
        <f t="shared" si="10"/>
        <v>-7.3270013568520476E-3</v>
      </c>
      <c r="D671" s="65">
        <f>(LN('Confronto prezzi corretto'!B671)-LN('Confronto prezzi corretto'!B670))</f>
        <v>-7.3539756726255234E-3</v>
      </c>
    </row>
    <row r="672" spans="1:4" x14ac:dyDescent="0.3">
      <c r="A672" s="54">
        <v>44435</v>
      </c>
      <c r="B672" s="66">
        <v>183.1</v>
      </c>
      <c r="C672" s="65">
        <f t="shared" si="10"/>
        <v>1.0934937124111865E-3</v>
      </c>
      <c r="D672" s="65">
        <f>(LN('Confronto prezzi corretto'!B672)-LN('Confronto prezzi corretto'!B671))</f>
        <v>1.0928962836445066E-3</v>
      </c>
    </row>
    <row r="673" spans="1:4" x14ac:dyDescent="0.3">
      <c r="A673" s="54">
        <v>44438</v>
      </c>
      <c r="B673" s="66">
        <v>184.15</v>
      </c>
      <c r="C673" s="65">
        <f t="shared" si="10"/>
        <v>5.7345712725287434E-3</v>
      </c>
      <c r="D673" s="65">
        <f>(LN('Confronto prezzi corretto'!B673)-LN('Confronto prezzi corretto'!B672))</f>
        <v>5.718191210609902E-3</v>
      </c>
    </row>
    <row r="674" spans="1:4" x14ac:dyDescent="0.3">
      <c r="A674" s="54">
        <v>44439</v>
      </c>
      <c r="B674" s="66">
        <v>183.7</v>
      </c>
      <c r="C674" s="65">
        <f t="shared" si="10"/>
        <v>-2.4436600597339542E-3</v>
      </c>
      <c r="D674" s="65">
        <f>(LN('Confronto prezzi corretto'!B674)-LN('Confronto prezzi corretto'!B673))</f>
        <v>-2.4466506699942769E-3</v>
      </c>
    </row>
    <row r="675" spans="1:4" x14ac:dyDescent="0.3">
      <c r="A675" s="54">
        <v>44440</v>
      </c>
      <c r="B675" s="66">
        <v>184.75</v>
      </c>
      <c r="C675" s="65">
        <f t="shared" si="10"/>
        <v>5.7158410451825237E-3</v>
      </c>
      <c r="D675" s="65">
        <f>(LN('Confronto prezzi corretto'!B675)-LN('Confronto prezzi corretto'!B674))</f>
        <v>5.6995676072313373E-3</v>
      </c>
    </row>
    <row r="676" spans="1:4" x14ac:dyDescent="0.3">
      <c r="A676" s="54">
        <v>44441</v>
      </c>
      <c r="B676" s="66">
        <v>185.3</v>
      </c>
      <c r="C676" s="65">
        <f t="shared" si="10"/>
        <v>2.976995940460192E-3</v>
      </c>
      <c r="D676" s="65">
        <f>(LN('Confronto prezzi corretto'!B676)-LN('Confronto prezzi corretto'!B675))</f>
        <v>2.9725734630021705E-3</v>
      </c>
    </row>
    <row r="677" spans="1:4" x14ac:dyDescent="0.3">
      <c r="A677" s="54">
        <v>44442</v>
      </c>
      <c r="B677" s="66">
        <v>184.3</v>
      </c>
      <c r="C677" s="65">
        <f t="shared" si="10"/>
        <v>-5.3966540744738722E-3</v>
      </c>
      <c r="D677" s="65">
        <f>(LN('Confronto prezzi corretto'!B677)-LN('Confronto prezzi corretto'!B676))</f>
        <v>-5.4112686155356471E-3</v>
      </c>
    </row>
    <row r="678" spans="1:4" x14ac:dyDescent="0.3">
      <c r="A678" s="54">
        <v>44445</v>
      </c>
      <c r="B678" s="66">
        <v>186.45</v>
      </c>
      <c r="C678" s="65">
        <f t="shared" si="10"/>
        <v>1.1665762344004182E-2</v>
      </c>
      <c r="D678" s="65">
        <f>(LN('Confronto prezzi corretto'!B678)-LN('Confronto prezzi corretto'!B677))</f>
        <v>1.1598241949052124E-2</v>
      </c>
    </row>
    <row r="679" spans="1:4" x14ac:dyDescent="0.3">
      <c r="A679" s="54">
        <v>44446</v>
      </c>
      <c r="B679" s="66">
        <v>186.05</v>
      </c>
      <c r="C679" s="65">
        <f t="shared" si="10"/>
        <v>-2.1453472780905702E-3</v>
      </c>
      <c r="D679" s="65">
        <f>(LN('Confronto prezzi corretto'!B679)-LN('Confronto prezzi corretto'!B678))</f>
        <v>-2.1476518321987825E-3</v>
      </c>
    </row>
    <row r="680" spans="1:4" x14ac:dyDescent="0.3">
      <c r="A680" s="54">
        <v>44447</v>
      </c>
      <c r="B680" s="66">
        <v>186.35</v>
      </c>
      <c r="C680" s="65">
        <f t="shared" si="10"/>
        <v>1.612469766191893E-3</v>
      </c>
      <c r="D680" s="65">
        <f>(LN('Confronto prezzi corretto'!B680)-LN('Confronto prezzi corretto'!B679))</f>
        <v>1.611171132635647E-3</v>
      </c>
    </row>
    <row r="681" spans="1:4" x14ac:dyDescent="0.3">
      <c r="A681" s="54">
        <v>44448</v>
      </c>
      <c r="B681" s="66">
        <v>187.25</v>
      </c>
      <c r="C681" s="65">
        <f t="shared" si="10"/>
        <v>4.8296216796350766E-3</v>
      </c>
      <c r="D681" s="65">
        <f>(LN('Confronto prezzi corretto'!B681)-LN('Confronto prezzi corretto'!B680))</f>
        <v>4.817996472061381E-3</v>
      </c>
    </row>
    <row r="682" spans="1:4" x14ac:dyDescent="0.3">
      <c r="A682" s="54">
        <v>44449</v>
      </c>
      <c r="B682" s="66">
        <v>186</v>
      </c>
      <c r="C682" s="65">
        <f t="shared" si="10"/>
        <v>-6.6755674232309437E-3</v>
      </c>
      <c r="D682" s="65">
        <f>(LN('Confronto prezzi corretto'!B682)-LN('Confronto prezzi corretto'!B681))</f>
        <v>-6.6979486841267644E-3</v>
      </c>
    </row>
    <row r="683" spans="1:4" x14ac:dyDescent="0.3">
      <c r="A683" s="54">
        <v>44452</v>
      </c>
      <c r="B683" s="66">
        <v>184.4</v>
      </c>
      <c r="C683" s="65">
        <f t="shared" si="10"/>
        <v>-8.6021505376343566E-3</v>
      </c>
      <c r="D683" s="65">
        <f>(LN('Confronto prezzi corretto'!B683)-LN('Confronto prezzi corretto'!B682))</f>
        <v>-8.6393625907081883E-3</v>
      </c>
    </row>
    <row r="684" spans="1:4" x14ac:dyDescent="0.3">
      <c r="A684" s="54">
        <v>44453</v>
      </c>
      <c r="B684" s="66">
        <v>187.8</v>
      </c>
      <c r="C684" s="65">
        <f t="shared" si="10"/>
        <v>1.8438177874186668E-2</v>
      </c>
      <c r="D684" s="65">
        <f>(LN('Confronto prezzi corretto'!B684)-LN('Confronto prezzi corretto'!B683))</f>
        <v>1.8270255651668954E-2</v>
      </c>
    </row>
    <row r="685" spans="1:4" x14ac:dyDescent="0.3">
      <c r="A685" s="54">
        <v>44454</v>
      </c>
      <c r="B685" s="66">
        <v>187.2</v>
      </c>
      <c r="C685" s="65">
        <f t="shared" si="10"/>
        <v>-3.1948881789138905E-3</v>
      </c>
      <c r="D685" s="65">
        <f>(LN('Confronto prezzi corretto'!B685)-LN('Confronto prezzi corretto'!B684))</f>
        <v>-3.2000027306704482E-3</v>
      </c>
    </row>
    <row r="686" spans="1:4" x14ac:dyDescent="0.3">
      <c r="A686" s="54">
        <v>44455</v>
      </c>
      <c r="B686" s="66">
        <v>187.6</v>
      </c>
      <c r="C686" s="65">
        <f t="shared" si="10"/>
        <v>2.1367521367521292E-3</v>
      </c>
      <c r="D686" s="65">
        <f>(LN('Confronto prezzi corretto'!B686)-LN('Confronto prezzi corretto'!B685))</f>
        <v>2.1344725286320809E-3</v>
      </c>
    </row>
    <row r="687" spans="1:4" x14ac:dyDescent="0.3">
      <c r="A687" s="54">
        <v>44456</v>
      </c>
      <c r="B687" s="66">
        <v>184.4</v>
      </c>
      <c r="C687" s="65">
        <f t="shared" si="10"/>
        <v>-1.7057569296375252E-2</v>
      </c>
      <c r="D687" s="65">
        <f>(LN('Confronto prezzi corretto'!B687)-LN('Confronto prezzi corretto'!B686))</f>
        <v>-1.7204725449630587E-2</v>
      </c>
    </row>
    <row r="688" spans="1:4" x14ac:dyDescent="0.3">
      <c r="A688" s="54">
        <v>44459</v>
      </c>
      <c r="B688" s="66">
        <v>181.65</v>
      </c>
      <c r="C688" s="65">
        <f t="shared" si="10"/>
        <v>-1.4913232104121432E-2</v>
      </c>
      <c r="D688" s="65">
        <f>(LN('Confronto prezzi corretto'!B688)-LN('Confronto prezzi corretto'!B687))</f>
        <v>-1.502555245528292E-2</v>
      </c>
    </row>
    <row r="689" spans="1:4" x14ac:dyDescent="0.3">
      <c r="A689" s="54">
        <v>44460</v>
      </c>
      <c r="B689" s="66">
        <v>183.6</v>
      </c>
      <c r="C689" s="65">
        <f t="shared" si="10"/>
        <v>1.073492981007429E-2</v>
      </c>
      <c r="D689" s="65">
        <f>(LN('Confronto prezzi corretto'!B689)-LN('Confronto prezzi corretto'!B688))</f>
        <v>1.0677719519179618E-2</v>
      </c>
    </row>
    <row r="690" spans="1:4" x14ac:dyDescent="0.3">
      <c r="A690" s="54">
        <v>44461</v>
      </c>
      <c r="B690" s="66">
        <v>183.7</v>
      </c>
      <c r="C690" s="65">
        <f t="shared" si="10"/>
        <v>5.4466230936811577E-4</v>
      </c>
      <c r="D690" s="65">
        <f>(LN('Confronto prezzi corretto'!B690)-LN('Confronto prezzi corretto'!B689))</f>
        <v>5.4451403469002457E-4</v>
      </c>
    </row>
    <row r="691" spans="1:4" x14ac:dyDescent="0.3">
      <c r="A691" s="54">
        <v>44462</v>
      </c>
      <c r="B691" s="66">
        <v>184.3</v>
      </c>
      <c r="C691" s="65">
        <f t="shared" si="10"/>
        <v>3.2661948829615373E-3</v>
      </c>
      <c r="D691" s="65">
        <f>(LN('Confronto prezzi corretto'!B691)-LN('Confronto prezzi corretto'!B690))</f>
        <v>3.2608724546978607E-3</v>
      </c>
    </row>
    <row r="692" spans="1:4" x14ac:dyDescent="0.3">
      <c r="A692" s="54">
        <v>44463</v>
      </c>
      <c r="B692" s="66">
        <v>184.75</v>
      </c>
      <c r="C692" s="65">
        <f t="shared" si="10"/>
        <v>2.4416711882799813E-3</v>
      </c>
      <c r="D692" s="65">
        <f>(LN('Confronto prezzi corretto'!B692)-LN('Confronto prezzi corretto'!B691))</f>
        <v>2.4386951525334766E-3</v>
      </c>
    </row>
    <row r="693" spans="1:4" x14ac:dyDescent="0.3">
      <c r="A693" s="54">
        <v>44466</v>
      </c>
      <c r="B693" s="66">
        <v>184.45</v>
      </c>
      <c r="C693" s="65">
        <f t="shared" si="10"/>
        <v>-1.6238159675237007E-3</v>
      </c>
      <c r="D693" s="65">
        <f>(LN('Confronto prezzi corretto'!B693)-LN('Confronto prezzi corretto'!B692))</f>
        <v>-1.6251357856269522E-3</v>
      </c>
    </row>
    <row r="694" spans="1:4" x14ac:dyDescent="0.3">
      <c r="A694" s="54">
        <v>44467</v>
      </c>
      <c r="B694" s="66">
        <v>180.85</v>
      </c>
      <c r="C694" s="65">
        <f t="shared" si="10"/>
        <v>-1.9517484413120068E-2</v>
      </c>
      <c r="D694" s="65">
        <f>(LN('Confronto prezzi corretto'!B694)-LN('Confronto prezzi corretto'!B693))</f>
        <v>-1.9710465644577901E-2</v>
      </c>
    </row>
    <row r="695" spans="1:4" x14ac:dyDescent="0.3">
      <c r="A695" s="54">
        <v>44468</v>
      </c>
      <c r="B695" s="66">
        <v>180.4</v>
      </c>
      <c r="C695" s="65">
        <f t="shared" si="10"/>
        <v>-2.488249930881925E-3</v>
      </c>
      <c r="D695" s="65">
        <f>(LN('Confronto prezzi corretto'!B695)-LN('Confronto prezzi corretto'!B694))</f>
        <v>-2.4913507695831782E-3</v>
      </c>
    </row>
    <row r="696" spans="1:4" x14ac:dyDescent="0.3">
      <c r="A696" s="54">
        <v>44469</v>
      </c>
      <c r="B696" s="66">
        <v>180.95</v>
      </c>
      <c r="C696" s="65">
        <f t="shared" si="10"/>
        <v>3.0487804878047697E-3</v>
      </c>
      <c r="D696" s="65">
        <f>(LN('Confronto prezzi corretto'!B696)-LN('Confronto prezzi corretto'!B695))</f>
        <v>3.0441423812277435E-3</v>
      </c>
    </row>
    <row r="697" spans="1:4" x14ac:dyDescent="0.3">
      <c r="A697" s="54">
        <v>44470</v>
      </c>
      <c r="B697" s="66">
        <v>179.75</v>
      </c>
      <c r="C697" s="65">
        <f t="shared" si="10"/>
        <v>-6.6316662061342013E-3</v>
      </c>
      <c r="D697" s="65">
        <f>(LN('Confronto prezzi corretto'!B697)-LN('Confronto prezzi corretto'!B696))</f>
        <v>-6.6537534085950867E-3</v>
      </c>
    </row>
    <row r="698" spans="1:4" x14ac:dyDescent="0.3">
      <c r="A698" s="54">
        <v>44473</v>
      </c>
      <c r="B698" s="66">
        <v>177.6</v>
      </c>
      <c r="C698" s="65">
        <f t="shared" si="10"/>
        <v>-1.1961057023644028E-2</v>
      </c>
      <c r="D698" s="65">
        <f>(LN('Confronto prezzi corretto'!B698)-LN('Confronto prezzi corretto'!B697))</f>
        <v>-1.2033166043086574E-2</v>
      </c>
    </row>
    <row r="699" spans="1:4" x14ac:dyDescent="0.3">
      <c r="A699" s="54">
        <v>44474</v>
      </c>
      <c r="B699" s="66">
        <v>180.65</v>
      </c>
      <c r="C699" s="65">
        <f t="shared" si="10"/>
        <v>1.7173423423423539E-2</v>
      </c>
      <c r="D699" s="65">
        <f>(LN('Confronto prezzi corretto'!B699)-LN('Confronto prezzi corretto'!B698))</f>
        <v>1.7027627035579584E-2</v>
      </c>
    </row>
    <row r="700" spans="1:4" x14ac:dyDescent="0.3">
      <c r="A700" s="54">
        <v>44475</v>
      </c>
      <c r="B700" s="66">
        <v>179.15</v>
      </c>
      <c r="C700" s="65">
        <f t="shared" si="10"/>
        <v>-8.3033490174370117E-3</v>
      </c>
      <c r="D700" s="65">
        <f>(LN('Confronto prezzi corretto'!B700)-LN('Confronto prezzi corretto'!B699))</f>
        <v>-8.3380138426862871E-3</v>
      </c>
    </row>
    <row r="701" spans="1:4" x14ac:dyDescent="0.3">
      <c r="A701" s="54">
        <v>44476</v>
      </c>
      <c r="B701" s="66">
        <v>183.05</v>
      </c>
      <c r="C701" s="65">
        <f t="shared" si="10"/>
        <v>2.1769466927155978E-2</v>
      </c>
      <c r="D701" s="65">
        <f>(LN('Confronto prezzi corretto'!B701)-LN('Confronto prezzi corretto'!B700))</f>
        <v>2.153589581528248E-2</v>
      </c>
    </row>
    <row r="702" spans="1:4" x14ac:dyDescent="0.3">
      <c r="A702" s="54">
        <v>44477</v>
      </c>
      <c r="B702" s="66">
        <v>184.5</v>
      </c>
      <c r="C702" s="65">
        <f t="shared" si="10"/>
        <v>7.9213329691341094E-3</v>
      </c>
      <c r="D702" s="65">
        <f>(LN('Confronto prezzi corretto'!B702)-LN('Confronto prezzi corretto'!B701))</f>
        <v>7.8901239143363E-3</v>
      </c>
    </row>
    <row r="703" spans="1:4" x14ac:dyDescent="0.3">
      <c r="A703" s="54">
        <v>44480</v>
      </c>
      <c r="B703" s="66">
        <v>187</v>
      </c>
      <c r="C703" s="65">
        <f t="shared" si="10"/>
        <v>1.3550135501354976E-2</v>
      </c>
      <c r="D703" s="65">
        <f>(LN('Confronto prezzi corretto'!B703)-LN('Confronto prezzi corretto'!B702))</f>
        <v>1.3459153374005162E-2</v>
      </c>
    </row>
    <row r="704" spans="1:4" x14ac:dyDescent="0.3">
      <c r="A704" s="54">
        <v>44481</v>
      </c>
      <c r="B704" s="66">
        <v>187.45</v>
      </c>
      <c r="C704" s="65">
        <f t="shared" si="10"/>
        <v>2.4064171122994971E-3</v>
      </c>
      <c r="D704" s="65">
        <f>(LN('Confronto prezzi corretto'!B704)-LN('Confronto prezzi corretto'!B703))</f>
        <v>2.4035263273338714E-3</v>
      </c>
    </row>
    <row r="705" spans="1:4" x14ac:dyDescent="0.3">
      <c r="A705" s="54">
        <v>44482</v>
      </c>
      <c r="B705" s="66">
        <v>185.1</v>
      </c>
      <c r="C705" s="65">
        <f t="shared" si="10"/>
        <v>-1.2536676447052475E-2</v>
      </c>
      <c r="D705" s="65">
        <f>(LN('Confronto prezzi corretto'!B705)-LN('Confronto prezzi corretto'!B704))</f>
        <v>-1.2615923602468548E-2</v>
      </c>
    </row>
    <row r="706" spans="1:4" x14ac:dyDescent="0.3">
      <c r="A706" s="54">
        <v>44483</v>
      </c>
      <c r="B706" s="66">
        <v>189.3</v>
      </c>
      <c r="C706" s="65">
        <f t="shared" si="10"/>
        <v>2.2690437601296631E-2</v>
      </c>
      <c r="D706" s="65">
        <f>(LN('Confronto prezzi corretto'!B706)-LN('Confronto prezzi corretto'!B705))</f>
        <v>2.2436838635824685E-2</v>
      </c>
    </row>
    <row r="707" spans="1:4" x14ac:dyDescent="0.3">
      <c r="A707" s="54">
        <v>44484</v>
      </c>
      <c r="B707" s="66">
        <v>192.15</v>
      </c>
      <c r="C707" s="65">
        <f t="shared" ref="C707:C770" si="11">(B707/B706-1)</f>
        <v>1.5055467511885912E-2</v>
      </c>
      <c r="D707" s="65">
        <f>(LN('Confronto prezzi corretto'!B707)-LN('Confronto prezzi corretto'!B706))</f>
        <v>1.4943258795575787E-2</v>
      </c>
    </row>
    <row r="708" spans="1:4" x14ac:dyDescent="0.3">
      <c r="A708" s="54">
        <v>44487</v>
      </c>
      <c r="B708" s="66">
        <v>191.25</v>
      </c>
      <c r="C708" s="65">
        <f t="shared" si="11"/>
        <v>-4.6838407494145251E-3</v>
      </c>
      <c r="D708" s="65">
        <f>(LN('Confronto prezzi corretto'!B708)-LN('Confronto prezzi corretto'!B707))</f>
        <v>-4.6948443042076349E-3</v>
      </c>
    </row>
    <row r="709" spans="1:4" x14ac:dyDescent="0.3">
      <c r="A709" s="54">
        <v>44488</v>
      </c>
      <c r="B709" s="66">
        <v>193.4</v>
      </c>
      <c r="C709" s="65">
        <f t="shared" si="11"/>
        <v>1.1241830065359615E-2</v>
      </c>
      <c r="D709" s="65">
        <f>(LN('Confronto prezzi corretto'!B709)-LN('Confronto prezzi corretto'!B708))</f>
        <v>1.1179110312548701E-2</v>
      </c>
    </row>
    <row r="710" spans="1:4" x14ac:dyDescent="0.3">
      <c r="A710" s="54">
        <v>44489</v>
      </c>
      <c r="B710" s="66">
        <v>192.05</v>
      </c>
      <c r="C710" s="65">
        <f t="shared" si="11"/>
        <v>-6.9803516028955626E-3</v>
      </c>
      <c r="D710" s="65">
        <f>(LN('Confronto prezzi corretto'!B710)-LN('Confronto prezzi corretto'!B709))</f>
        <v>-7.0048282272798801E-3</v>
      </c>
    </row>
    <row r="711" spans="1:4" x14ac:dyDescent="0.3">
      <c r="A711" s="54">
        <v>44490</v>
      </c>
      <c r="B711" s="66">
        <v>193</v>
      </c>
      <c r="C711" s="65">
        <f t="shared" si="11"/>
        <v>4.9466284821659823E-3</v>
      </c>
      <c r="D711" s="65">
        <f>(LN('Confronto prezzi corretto'!B711)-LN('Confronto prezzi corretto'!B710))</f>
        <v>4.9344341129717861E-3</v>
      </c>
    </row>
    <row r="712" spans="1:4" x14ac:dyDescent="0.3">
      <c r="A712" s="54">
        <v>44491</v>
      </c>
      <c r="B712" s="66">
        <v>191.65</v>
      </c>
      <c r="C712" s="65">
        <f t="shared" si="11"/>
        <v>-6.994818652849677E-3</v>
      </c>
      <c r="D712" s="65">
        <f>(LN('Confronto prezzi corretto'!B712)-LN('Confronto prezzi corretto'!B711))</f>
        <v>-7.0193970783218873E-3</v>
      </c>
    </row>
    <row r="713" spans="1:4" x14ac:dyDescent="0.3">
      <c r="A713" s="54">
        <v>44494</v>
      </c>
      <c r="B713" s="66">
        <v>199.5</v>
      </c>
      <c r="C713" s="65">
        <f t="shared" si="11"/>
        <v>4.0960083485520382E-2</v>
      </c>
      <c r="D713" s="65">
        <f>(LN('Confronto prezzi corretto'!B713)-LN('Confronto prezzi corretto'!B712))</f>
        <v>4.0143444503354608E-2</v>
      </c>
    </row>
    <row r="714" spans="1:4" x14ac:dyDescent="0.3">
      <c r="A714" s="54">
        <v>44495</v>
      </c>
      <c r="B714" s="66">
        <v>200.3</v>
      </c>
      <c r="C714" s="65">
        <f t="shared" si="11"/>
        <v>4.0100250626566858E-3</v>
      </c>
      <c r="D714" s="65">
        <f>(LN('Confronto prezzi corretto'!B714)-LN('Confronto prezzi corretto'!B713))</f>
        <v>4.002006341853992E-3</v>
      </c>
    </row>
    <row r="715" spans="1:4" x14ac:dyDescent="0.3">
      <c r="A715" s="54">
        <v>44496</v>
      </c>
      <c r="B715" s="66">
        <v>199</v>
      </c>
      <c r="C715" s="65">
        <f t="shared" si="11"/>
        <v>-6.4902646030954303E-3</v>
      </c>
      <c r="D715" s="65">
        <f>(LN('Confronto prezzi corretto'!B715)-LN('Confronto prezzi corretto'!B714))</f>
        <v>-6.5114179472800515E-3</v>
      </c>
    </row>
    <row r="716" spans="1:4" x14ac:dyDescent="0.3">
      <c r="A716" s="54">
        <v>44497</v>
      </c>
      <c r="B716" s="66">
        <v>203.5</v>
      </c>
      <c r="C716" s="65">
        <f t="shared" si="11"/>
        <v>2.2613065326633208E-2</v>
      </c>
      <c r="D716" s="65">
        <f>(LN('Confronto prezzi corretto'!B716)-LN('Confronto prezzi corretto'!B715))</f>
        <v>2.2361180158157801E-2</v>
      </c>
    </row>
    <row r="717" spans="1:4" x14ac:dyDescent="0.3">
      <c r="A717" s="54">
        <v>44498</v>
      </c>
      <c r="B717" s="66">
        <v>205</v>
      </c>
      <c r="C717" s="65">
        <f t="shared" si="11"/>
        <v>7.3710073710073765E-3</v>
      </c>
      <c r="D717" s="65">
        <f>(LN('Confronto prezzi corretto'!B717)-LN('Confronto prezzi corretto'!B716))</f>
        <v>7.3439742557583898E-3</v>
      </c>
    </row>
    <row r="718" spans="1:4" x14ac:dyDescent="0.3">
      <c r="A718" s="54">
        <v>44501</v>
      </c>
      <c r="B718" s="66">
        <v>210.6</v>
      </c>
      <c r="C718" s="65">
        <f t="shared" si="11"/>
        <v>2.7317073170731732E-2</v>
      </c>
      <c r="D718" s="65">
        <f>(LN('Confronto prezzi corretto'!B718)-LN('Confronto prezzi corretto'!B717))</f>
        <v>2.6950620561466465E-2</v>
      </c>
    </row>
    <row r="719" spans="1:4" x14ac:dyDescent="0.3">
      <c r="A719" s="54">
        <v>44502</v>
      </c>
      <c r="B719" s="66">
        <v>213.1</v>
      </c>
      <c r="C719" s="65">
        <f t="shared" si="11"/>
        <v>1.1870845204178471E-2</v>
      </c>
      <c r="D719" s="65">
        <f>(LN('Confronto prezzi corretto'!B719)-LN('Confronto prezzi corretto'!B718))</f>
        <v>1.1800939404696287E-2</v>
      </c>
    </row>
    <row r="720" spans="1:4" x14ac:dyDescent="0.3">
      <c r="A720" s="54">
        <v>44503</v>
      </c>
      <c r="B720" s="66">
        <v>221.6</v>
      </c>
      <c r="C720" s="65">
        <f t="shared" si="11"/>
        <v>3.9887376818395159E-2</v>
      </c>
      <c r="D720" s="65">
        <f>(LN('Confronto prezzi corretto'!B720)-LN('Confronto prezzi corretto'!B719))</f>
        <v>3.9112415768557618E-2</v>
      </c>
    </row>
    <row r="721" spans="1:4" x14ac:dyDescent="0.3">
      <c r="A721" s="54">
        <v>44504</v>
      </c>
      <c r="B721" s="66">
        <v>223.7</v>
      </c>
      <c r="C721" s="65">
        <f t="shared" si="11"/>
        <v>9.4765342960287935E-3</v>
      </c>
      <c r="D721" s="65">
        <f>(LN('Confronto prezzi corretto'!B721)-LN('Confronto prezzi corretto'!B720))</f>
        <v>9.4319136229552569E-3</v>
      </c>
    </row>
    <row r="722" spans="1:4" x14ac:dyDescent="0.3">
      <c r="A722" s="54">
        <v>44505</v>
      </c>
      <c r="B722" s="66">
        <v>228.8</v>
      </c>
      <c r="C722" s="65">
        <f t="shared" si="11"/>
        <v>2.2798390701832982E-2</v>
      </c>
      <c r="D722" s="65">
        <f>(LN('Confronto prezzi corretto'!B722)-LN('Confronto prezzi corretto'!B721))</f>
        <v>2.2542391009558571E-2</v>
      </c>
    </row>
    <row r="723" spans="1:4" x14ac:dyDescent="0.3">
      <c r="A723" s="54">
        <v>44508</v>
      </c>
      <c r="B723" s="66">
        <v>226.5</v>
      </c>
      <c r="C723" s="65">
        <f t="shared" si="11"/>
        <v>-1.0052447552447608E-2</v>
      </c>
      <c r="D723" s="65">
        <f>(LN('Confronto prezzi corretto'!B723)-LN('Confronto prezzi corretto'!B722))</f>
        <v>-1.0103314582553757E-2</v>
      </c>
    </row>
    <row r="724" spans="1:4" x14ac:dyDescent="0.3">
      <c r="A724" s="54">
        <v>44509</v>
      </c>
      <c r="B724" s="66">
        <v>221.7</v>
      </c>
      <c r="C724" s="65">
        <f t="shared" si="11"/>
        <v>-2.1192052980132492E-2</v>
      </c>
      <c r="D724" s="65">
        <f>(LN('Confronto prezzi corretto'!B724)-LN('Confronto prezzi corretto'!B723))</f>
        <v>-2.141982830082334E-2</v>
      </c>
    </row>
    <row r="725" spans="1:4" x14ac:dyDescent="0.3">
      <c r="A725" s="54">
        <v>44510</v>
      </c>
      <c r="B725" s="66">
        <v>222.1</v>
      </c>
      <c r="C725" s="65">
        <f t="shared" si="11"/>
        <v>1.8042399639153217E-3</v>
      </c>
      <c r="D725" s="65">
        <f>(LN('Confronto prezzi corretto'!B725)-LN('Confronto prezzi corretto'!B724))</f>
        <v>1.8026142781160104E-3</v>
      </c>
    </row>
    <row r="726" spans="1:4" x14ac:dyDescent="0.3">
      <c r="A726" s="54">
        <v>44511</v>
      </c>
      <c r="B726" s="66">
        <v>223.4</v>
      </c>
      <c r="C726" s="65">
        <f t="shared" si="11"/>
        <v>5.8532192705988972E-3</v>
      </c>
      <c r="D726" s="65">
        <f>(LN('Confronto prezzi corretto'!B726)-LN('Confronto prezzi corretto'!B725))</f>
        <v>5.8361557347188509E-3</v>
      </c>
    </row>
    <row r="727" spans="1:4" x14ac:dyDescent="0.3">
      <c r="A727" s="54">
        <v>44512</v>
      </c>
      <c r="B727" s="66">
        <v>228</v>
      </c>
      <c r="C727" s="65">
        <f t="shared" si="11"/>
        <v>2.0590868397493356E-2</v>
      </c>
      <c r="D727" s="65">
        <f>(LN('Confronto prezzi corretto'!B727)-LN('Confronto prezzi corretto'!B726))</f>
        <v>2.0381742319340646E-2</v>
      </c>
    </row>
    <row r="728" spans="1:4" x14ac:dyDescent="0.3">
      <c r="A728" s="54">
        <v>44515</v>
      </c>
      <c r="B728" s="66">
        <v>227.2</v>
      </c>
      <c r="C728" s="65">
        <f t="shared" si="11"/>
        <v>-3.5087719298245723E-3</v>
      </c>
      <c r="D728" s="65">
        <f>(LN('Confronto prezzi corretto'!B728)-LN('Confronto prezzi corretto'!B727))</f>
        <v>-3.5149421074445186E-3</v>
      </c>
    </row>
    <row r="729" spans="1:4" x14ac:dyDescent="0.3">
      <c r="A729" s="54">
        <v>44516</v>
      </c>
      <c r="B729" s="66">
        <v>228.7</v>
      </c>
      <c r="C729" s="65">
        <f t="shared" si="11"/>
        <v>6.6021126760562598E-3</v>
      </c>
      <c r="D729" s="65">
        <f>(LN('Confronto prezzi corretto'!B729)-LN('Confronto prezzi corretto'!B728))</f>
        <v>6.5804141817391582E-3</v>
      </c>
    </row>
    <row r="730" spans="1:4" x14ac:dyDescent="0.3">
      <c r="A730" s="54">
        <v>44517</v>
      </c>
      <c r="B730" s="66">
        <v>236.1</v>
      </c>
      <c r="C730" s="65">
        <f t="shared" si="11"/>
        <v>3.235679930039348E-2</v>
      </c>
      <c r="D730" s="65">
        <f>(LN('Confronto prezzi corretto'!B730)-LN('Confronto prezzi corretto'!B729))</f>
        <v>3.1844343062731539E-2</v>
      </c>
    </row>
    <row r="731" spans="1:4" x14ac:dyDescent="0.3">
      <c r="A731" s="54">
        <v>44518</v>
      </c>
      <c r="B731" s="66">
        <v>234.5</v>
      </c>
      <c r="C731" s="65">
        <f t="shared" si="11"/>
        <v>-6.7767894959762653E-3</v>
      </c>
      <c r="D731" s="65">
        <f>(LN('Confronto prezzi corretto'!B731)-LN('Confronto prezzi corretto'!B730))</f>
        <v>-6.7998562051334588E-3</v>
      </c>
    </row>
    <row r="732" spans="1:4" x14ac:dyDescent="0.3">
      <c r="A732" s="54">
        <v>44519</v>
      </c>
      <c r="B732" s="66">
        <v>239.7</v>
      </c>
      <c r="C732" s="65">
        <f t="shared" si="11"/>
        <v>2.2174840085287695E-2</v>
      </c>
      <c r="D732" s="65">
        <f>(LN('Confronto prezzi corretto'!B732)-LN('Confronto prezzi corretto'!B731))</f>
        <v>2.1932553554004919E-2</v>
      </c>
    </row>
    <row r="733" spans="1:4" x14ac:dyDescent="0.3">
      <c r="A733" s="54">
        <v>44522</v>
      </c>
      <c r="B733" s="66">
        <v>246.3</v>
      </c>
      <c r="C733" s="65">
        <f t="shared" si="11"/>
        <v>2.7534418022528317E-2</v>
      </c>
      <c r="D733" s="65">
        <f>(LN('Confronto prezzi corretto'!B733)-LN('Confronto prezzi corretto'!B732))</f>
        <v>2.7162163686153207E-2</v>
      </c>
    </row>
    <row r="734" spans="1:4" x14ac:dyDescent="0.3">
      <c r="A734" s="54">
        <v>44523</v>
      </c>
      <c r="B734" s="66">
        <v>237</v>
      </c>
      <c r="C734" s="65">
        <f t="shared" si="11"/>
        <v>-3.7758830694275325E-2</v>
      </c>
      <c r="D734" s="65">
        <f>(LN('Confronto prezzi corretto'!B734)-LN('Confronto prezzi corretto'!B733))</f>
        <v>-3.8490163991360404E-2</v>
      </c>
    </row>
    <row r="735" spans="1:4" x14ac:dyDescent="0.3">
      <c r="A735" s="54">
        <v>44524</v>
      </c>
      <c r="B735" s="66">
        <v>237.3</v>
      </c>
      <c r="C735" s="65">
        <f t="shared" si="11"/>
        <v>1.2658227848101333E-3</v>
      </c>
      <c r="D735" s="65">
        <f>(LN('Confronto prezzi corretto'!B735)-LN('Confronto prezzi corretto'!B734))</f>
        <v>1.2650223065859834E-3</v>
      </c>
    </row>
    <row r="736" spans="1:4" x14ac:dyDescent="0.3">
      <c r="A736" s="54">
        <v>44525</v>
      </c>
      <c r="B736" s="66">
        <v>238.8</v>
      </c>
      <c r="C736" s="65">
        <f t="shared" si="11"/>
        <v>6.321112515802696E-3</v>
      </c>
      <c r="D736" s="65">
        <f>(LN('Confronto prezzi corretto'!B736)-LN('Confronto prezzi corretto'!B735))</f>
        <v>6.3012180767296755E-3</v>
      </c>
    </row>
    <row r="737" spans="1:4" x14ac:dyDescent="0.3">
      <c r="A737" s="54">
        <v>44526</v>
      </c>
      <c r="B737" s="66">
        <v>231.4</v>
      </c>
      <c r="C737" s="65">
        <f t="shared" si="11"/>
        <v>-3.0988274706867713E-2</v>
      </c>
      <c r="D737" s="65">
        <f>(LN('Confronto prezzi corretto'!B737)-LN('Confronto prezzi corretto'!B736))</f>
        <v>-3.1478566758870841E-2</v>
      </c>
    </row>
    <row r="738" spans="1:4" x14ac:dyDescent="0.3">
      <c r="A738" s="54">
        <v>44529</v>
      </c>
      <c r="B738" s="66">
        <v>235.8</v>
      </c>
      <c r="C738" s="65">
        <f t="shared" si="11"/>
        <v>1.9014693171996555E-2</v>
      </c>
      <c r="D738" s="65">
        <f>(LN('Confronto prezzi corretto'!B738)-LN('Confronto prezzi corretto'!B737))</f>
        <v>1.8836173343694362E-2</v>
      </c>
    </row>
    <row r="739" spans="1:4" x14ac:dyDescent="0.3">
      <c r="A739" s="54">
        <v>44530</v>
      </c>
      <c r="B739" s="66">
        <v>231.7</v>
      </c>
      <c r="C739" s="65">
        <f t="shared" si="11"/>
        <v>-1.7387616624257918E-2</v>
      </c>
      <c r="D739" s="65">
        <f>(LN('Confronto prezzi corretto'!B739)-LN('Confronto prezzi corretto'!B738))</f>
        <v>-1.7540556664940254E-2</v>
      </c>
    </row>
    <row r="740" spans="1:4" x14ac:dyDescent="0.3">
      <c r="A740" s="54">
        <v>44531</v>
      </c>
      <c r="B740" s="66">
        <v>232.5</v>
      </c>
      <c r="C740" s="65">
        <f t="shared" si="11"/>
        <v>3.4527406128614935E-3</v>
      </c>
      <c r="D740" s="65">
        <f>(LN('Confronto prezzi corretto'!B740)-LN('Confronto prezzi corretto'!B739))</f>
        <v>3.4467935890809542E-3</v>
      </c>
    </row>
    <row r="741" spans="1:4" x14ac:dyDescent="0.3">
      <c r="A741" s="54">
        <v>44532</v>
      </c>
      <c r="B741" s="66">
        <v>230.5</v>
      </c>
      <c r="C741" s="65">
        <f t="shared" si="11"/>
        <v>-8.6021505376343566E-3</v>
      </c>
      <c r="D741" s="65">
        <f>(LN('Confronto prezzi corretto'!B741)-LN('Confronto prezzi corretto'!B740))</f>
        <v>-8.6393625907081883E-3</v>
      </c>
    </row>
    <row r="742" spans="1:4" x14ac:dyDescent="0.3">
      <c r="A742" s="54">
        <v>44533</v>
      </c>
      <c r="B742" s="66">
        <v>229.3</v>
      </c>
      <c r="C742" s="65">
        <f t="shared" si="11"/>
        <v>-5.2060737527114265E-3</v>
      </c>
      <c r="D742" s="65">
        <f>(LN('Confronto prezzi corretto'!B742)-LN('Confronto prezzi corretto'!B741))</f>
        <v>-5.2196725728439475E-3</v>
      </c>
    </row>
    <row r="743" spans="1:4" x14ac:dyDescent="0.3">
      <c r="A743" s="54">
        <v>44536</v>
      </c>
      <c r="B743" s="66">
        <v>230.5</v>
      </c>
      <c r="C743" s="65">
        <f t="shared" si="11"/>
        <v>5.2333187963367056E-3</v>
      </c>
      <c r="D743" s="65">
        <f>(LN('Confronto prezzi corretto'!B743)-LN('Confronto prezzi corretto'!B742))</f>
        <v>5.2196725728439475E-3</v>
      </c>
    </row>
    <row r="744" spans="1:4" x14ac:dyDescent="0.3">
      <c r="A744" s="54">
        <v>44537</v>
      </c>
      <c r="B744" s="66">
        <v>237.5</v>
      </c>
      <c r="C744" s="65">
        <f t="shared" si="11"/>
        <v>3.0368763557483636E-2</v>
      </c>
      <c r="D744" s="65">
        <f>(LN('Confronto prezzi corretto'!B744)-LN('Confronto prezzi corretto'!B743))</f>
        <v>2.9916761037992678E-2</v>
      </c>
    </row>
    <row r="745" spans="1:4" x14ac:dyDescent="0.3">
      <c r="A745" s="54">
        <v>44538</v>
      </c>
      <c r="B745" s="66">
        <v>234.8</v>
      </c>
      <c r="C745" s="65">
        <f t="shared" si="11"/>
        <v>-1.1368421052631583E-2</v>
      </c>
      <c r="D745" s="65">
        <f>(LN('Confronto prezzi corretto'!B745)-LN('Confronto prezzi corretto'!B744))</f>
        <v>-1.1433535520754212E-2</v>
      </c>
    </row>
    <row r="746" spans="1:4" x14ac:dyDescent="0.3">
      <c r="A746" s="54">
        <v>44539</v>
      </c>
      <c r="B746" s="66">
        <v>232.8</v>
      </c>
      <c r="C746" s="65">
        <f t="shared" si="11"/>
        <v>-8.5178875638841633E-3</v>
      </c>
      <c r="D746" s="65">
        <f>(LN('Confronto prezzi corretto'!B746)-LN('Confronto prezzi corretto'!B745))</f>
        <v>-8.5543720966585468E-3</v>
      </c>
    </row>
    <row r="747" spans="1:4" x14ac:dyDescent="0.3">
      <c r="A747" s="54">
        <v>44540</v>
      </c>
      <c r="B747" s="66">
        <v>229.2</v>
      </c>
      <c r="C747" s="65">
        <f t="shared" si="11"/>
        <v>-1.5463917525773252E-2</v>
      </c>
      <c r="D747" s="65">
        <f>(LN('Confronto prezzi corretto'!B747)-LN('Confronto prezzi corretto'!B746))</f>
        <v>-1.5584731016698328E-2</v>
      </c>
    </row>
    <row r="748" spans="1:4" x14ac:dyDescent="0.3">
      <c r="A748" s="54">
        <v>44543</v>
      </c>
      <c r="B748" s="66">
        <v>229.3</v>
      </c>
      <c r="C748" s="65">
        <f t="shared" si="11"/>
        <v>4.3630017452023218E-4</v>
      </c>
      <c r="D748" s="65">
        <f>(LN('Confronto prezzi corretto'!B748)-LN('Confronto prezzi corretto'!B747))</f>
        <v>4.3620502327446076E-4</v>
      </c>
    </row>
    <row r="749" spans="1:4" x14ac:dyDescent="0.3">
      <c r="A749" s="54">
        <v>44544</v>
      </c>
      <c r="B749" s="66">
        <v>225</v>
      </c>
      <c r="C749" s="65">
        <f t="shared" si="11"/>
        <v>-1.875272568687314E-2</v>
      </c>
      <c r="D749" s="65">
        <f>(LN('Confronto prezzi corretto'!B749)-LN('Confronto prezzi corretto'!B748))</f>
        <v>-1.8930787659439119E-2</v>
      </c>
    </row>
    <row r="750" spans="1:4" x14ac:dyDescent="0.3">
      <c r="A750" s="54">
        <v>44545</v>
      </c>
      <c r="B750" s="66">
        <v>229.1</v>
      </c>
      <c r="C750" s="65">
        <f t="shared" si="11"/>
        <v>1.822222222222214E-2</v>
      </c>
      <c r="D750" s="65">
        <f>(LN('Confronto prezzi corretto'!B750)-LN('Confronto prezzi corretto'!B749))</f>
        <v>1.8058187255030056E-2</v>
      </c>
    </row>
    <row r="751" spans="1:4" x14ac:dyDescent="0.3">
      <c r="A751" s="54">
        <v>44546</v>
      </c>
      <c r="B751" s="66">
        <v>228.9</v>
      </c>
      <c r="C751" s="65">
        <f t="shared" si="11"/>
        <v>-8.7298123090351343E-4</v>
      </c>
      <c r="D751" s="65">
        <f>(LN('Confronto prezzi corretto'!B751)-LN('Confronto prezzi corretto'!B750))</f>
        <v>-8.7336250092917567E-4</v>
      </c>
    </row>
    <row r="752" spans="1:4" x14ac:dyDescent="0.3">
      <c r="A752" s="54">
        <v>44547</v>
      </c>
      <c r="B752" s="66">
        <v>227.3</v>
      </c>
      <c r="C752" s="65">
        <f t="shared" si="11"/>
        <v>-6.9899519440803637E-3</v>
      </c>
      <c r="D752" s="65">
        <f>(LN('Confronto prezzi corretto'!B752)-LN('Confronto prezzi corretto'!B751))</f>
        <v>-7.0144961000231376E-3</v>
      </c>
    </row>
    <row r="753" spans="1:4" x14ac:dyDescent="0.3">
      <c r="A753" s="54">
        <v>44550</v>
      </c>
      <c r="B753" s="66">
        <v>220</v>
      </c>
      <c r="C753" s="65">
        <f t="shared" si="11"/>
        <v>-3.2116146062472595E-2</v>
      </c>
      <c r="D753" s="65">
        <f>(LN('Confronto prezzi corretto'!B753)-LN('Confronto prezzi corretto'!B752))</f>
        <v>-3.2643184506135903E-2</v>
      </c>
    </row>
    <row r="754" spans="1:4" x14ac:dyDescent="0.3">
      <c r="A754" s="54">
        <v>44551</v>
      </c>
      <c r="B754" s="66">
        <v>220.4</v>
      </c>
      <c r="C754" s="65">
        <f t="shared" si="11"/>
        <v>1.8181818181819409E-3</v>
      </c>
      <c r="D754" s="65">
        <f>(LN('Confronto prezzi corretto'!B754)-LN('Confronto prezzi corretto'!B753))</f>
        <v>1.8165309263977747E-3</v>
      </c>
    </row>
    <row r="755" spans="1:4" x14ac:dyDescent="0.3">
      <c r="A755" s="54">
        <v>44552</v>
      </c>
      <c r="B755" s="66">
        <v>221.4</v>
      </c>
      <c r="C755" s="65">
        <f t="shared" si="11"/>
        <v>4.5372050816696596E-3</v>
      </c>
      <c r="D755" s="65">
        <f>(LN('Confronto prezzi corretto'!B755)-LN('Confronto prezzi corretto'!B754))</f>
        <v>4.5269429957768281E-3</v>
      </c>
    </row>
    <row r="756" spans="1:4" x14ac:dyDescent="0.3">
      <c r="A756" s="54">
        <v>44553</v>
      </c>
      <c r="B756" s="66">
        <v>223.7</v>
      </c>
      <c r="C756" s="65">
        <f t="shared" si="11"/>
        <v>1.0388437217705437E-2</v>
      </c>
      <c r="D756" s="65">
        <f>(LN('Confronto prezzi corretto'!B756)-LN('Confronto prezzi corretto'!B755))</f>
        <v>1.033484822154751E-2</v>
      </c>
    </row>
    <row r="757" spans="1:4" x14ac:dyDescent="0.3">
      <c r="A757" s="54">
        <v>44557</v>
      </c>
      <c r="B757" s="66">
        <v>226.4</v>
      </c>
      <c r="C757" s="65">
        <f t="shared" si="11"/>
        <v>1.2069736253911501E-2</v>
      </c>
      <c r="D757" s="65">
        <f>(LN('Confronto prezzi corretto'!B757)-LN('Confronto prezzi corretto'!B756))</f>
        <v>1.1997477832943915E-2</v>
      </c>
    </row>
    <row r="758" spans="1:4" x14ac:dyDescent="0.3">
      <c r="A758" s="54">
        <v>44558</v>
      </c>
      <c r="B758" s="66">
        <v>227.6</v>
      </c>
      <c r="C758" s="65">
        <f t="shared" si="11"/>
        <v>5.300353356890497E-3</v>
      </c>
      <c r="D758" s="65">
        <f>(LN('Confronto prezzi corretto'!B758)-LN('Confronto prezzi corretto'!B757))</f>
        <v>5.2863559231477453E-3</v>
      </c>
    </row>
    <row r="759" spans="1:4" x14ac:dyDescent="0.3">
      <c r="A759" s="54">
        <v>44559</v>
      </c>
      <c r="B759" s="66">
        <v>225.8</v>
      </c>
      <c r="C759" s="65">
        <f t="shared" si="11"/>
        <v>-7.9086115992968997E-3</v>
      </c>
      <c r="D759" s="65">
        <f>(LN('Confronto prezzi corretto'!B759)-LN('Confronto prezzi corretto'!B758))</f>
        <v>-7.9400505366136187E-3</v>
      </c>
    </row>
    <row r="760" spans="1:4" x14ac:dyDescent="0.3">
      <c r="A760" s="54">
        <v>44560</v>
      </c>
      <c r="B760" s="66">
        <v>227.5</v>
      </c>
      <c r="C760" s="65">
        <f t="shared" si="11"/>
        <v>7.5287865367581475E-3</v>
      </c>
      <c r="D760" s="65">
        <f>(LN('Confronto prezzi corretto'!B760)-LN('Confronto prezzi corretto'!B759))</f>
        <v>7.5005866754427331E-3</v>
      </c>
    </row>
    <row r="761" spans="1:4" x14ac:dyDescent="0.3">
      <c r="A761" s="54">
        <v>44564</v>
      </c>
      <c r="B761" s="66">
        <v>228.2</v>
      </c>
      <c r="C761" s="65">
        <f t="shared" si="11"/>
        <v>3.0769230769229772E-3</v>
      </c>
      <c r="D761" s="65">
        <f>(LN('Confronto prezzi corretto'!B761)-LN('Confronto prezzi corretto'!B760))</f>
        <v>3.0721990369704244E-3</v>
      </c>
    </row>
    <row r="762" spans="1:4" x14ac:dyDescent="0.3">
      <c r="A762" s="54">
        <v>44565</v>
      </c>
      <c r="B762" s="66">
        <v>235.1</v>
      </c>
      <c r="C762" s="65">
        <f t="shared" si="11"/>
        <v>3.0236634531113138E-2</v>
      </c>
      <c r="D762" s="65">
        <f>(LN('Confronto prezzi corretto'!B762)-LN('Confronto prezzi corretto'!B761))</f>
        <v>2.9788518118048835E-2</v>
      </c>
    </row>
    <row r="763" spans="1:4" x14ac:dyDescent="0.3">
      <c r="A763" s="54">
        <v>44566</v>
      </c>
      <c r="B763" s="66">
        <v>236.9</v>
      </c>
      <c r="C763" s="65">
        <f t="shared" si="11"/>
        <v>7.6563164610803369E-3</v>
      </c>
      <c r="D763" s="65">
        <f>(LN('Confronto prezzi corretto'!B763)-LN('Confronto prezzi corretto'!B762))</f>
        <v>7.6271556187155198E-3</v>
      </c>
    </row>
    <row r="764" spans="1:4" x14ac:dyDescent="0.3">
      <c r="A764" s="54">
        <v>44567</v>
      </c>
      <c r="B764" s="66">
        <v>229.2</v>
      </c>
      <c r="C764" s="65">
        <f t="shared" si="11"/>
        <v>-3.2503165892781793E-2</v>
      </c>
      <c r="D764" s="65">
        <f>(LN('Confronto prezzi corretto'!B764)-LN('Confronto prezzi corretto'!B763))</f>
        <v>-3.3043126324154848E-2</v>
      </c>
    </row>
    <row r="765" spans="1:4" x14ac:dyDescent="0.3">
      <c r="A765" s="54">
        <v>44568</v>
      </c>
      <c r="B765" s="66">
        <v>225.1</v>
      </c>
      <c r="C765" s="65">
        <f t="shared" si="11"/>
        <v>-1.7888307155322858E-2</v>
      </c>
      <c r="D765" s="65">
        <f>(LN('Confronto prezzi corretto'!B765)-LN('Confronto prezzi corretto'!B764))</f>
        <v>-1.8050236927898311E-2</v>
      </c>
    </row>
    <row r="766" spans="1:4" x14ac:dyDescent="0.3">
      <c r="A766" s="54">
        <v>44571</v>
      </c>
      <c r="B766" s="66">
        <v>221</v>
      </c>
      <c r="C766" s="65">
        <f t="shared" si="11"/>
        <v>-1.8214127054642315E-2</v>
      </c>
      <c r="D766" s="65">
        <f>(LN('Confronto prezzi corretto'!B766)-LN('Confronto prezzi corretto'!B765))</f>
        <v>-1.8382046394934015E-2</v>
      </c>
    </row>
    <row r="767" spans="1:4" x14ac:dyDescent="0.3">
      <c r="A767" s="54">
        <v>44572</v>
      </c>
      <c r="B767" s="66">
        <v>223.9</v>
      </c>
      <c r="C767" s="65">
        <f t="shared" si="11"/>
        <v>1.3122171945701311E-2</v>
      </c>
      <c r="D767" s="65">
        <f>(LN('Confronto prezzi corretto'!B767)-LN('Confronto prezzi corretto'!B766))</f>
        <v>1.3036822086956334E-2</v>
      </c>
    </row>
    <row r="768" spans="1:4" x14ac:dyDescent="0.3">
      <c r="A768" s="54">
        <v>44573</v>
      </c>
      <c r="B768" s="66">
        <v>226.4</v>
      </c>
      <c r="C768" s="65">
        <f t="shared" si="11"/>
        <v>1.1165698972755767E-2</v>
      </c>
      <c r="D768" s="65">
        <f>(LN('Confronto prezzi corretto'!B768)-LN('Confronto prezzi corretto'!B767))</f>
        <v>1.1103822724319201E-2</v>
      </c>
    </row>
    <row r="769" spans="1:4" x14ac:dyDescent="0.3">
      <c r="A769" s="54">
        <v>44574</v>
      </c>
      <c r="B769" s="66">
        <v>222</v>
      </c>
      <c r="C769" s="65">
        <f t="shared" si="11"/>
        <v>-1.9434628975265045E-2</v>
      </c>
      <c r="D769" s="65">
        <f>(LN('Confronto prezzi corretto'!B769)-LN('Confronto prezzi corretto'!B768))</f>
        <v>-1.962596445674869E-2</v>
      </c>
    </row>
    <row r="770" spans="1:4" x14ac:dyDescent="0.3">
      <c r="A770" s="54">
        <v>44575</v>
      </c>
      <c r="B770" s="66">
        <v>213.4</v>
      </c>
      <c r="C770" s="65">
        <f t="shared" si="11"/>
        <v>-3.8738738738738676E-2</v>
      </c>
      <c r="D770" s="65">
        <f>(LN('Confronto prezzi corretto'!B770)-LN('Confronto prezzi corretto'!B769))</f>
        <v>-3.9509043004626321E-2</v>
      </c>
    </row>
    <row r="771" spans="1:4" x14ac:dyDescent="0.3">
      <c r="A771" s="54">
        <v>44578</v>
      </c>
      <c r="B771" s="66">
        <v>213.5</v>
      </c>
      <c r="C771" s="65">
        <f t="shared" ref="C771:C834" si="12">(B771/B770-1)</f>
        <v>4.6860356138700432E-4</v>
      </c>
      <c r="D771" s="65">
        <f>(LN('Confronto prezzi corretto'!B771)-LN('Confronto prezzi corretto'!B770))</f>
        <v>4.6849380102642613E-4</v>
      </c>
    </row>
    <row r="772" spans="1:4" x14ac:dyDescent="0.3">
      <c r="A772" s="54">
        <v>44579</v>
      </c>
      <c r="B772" s="66">
        <v>209</v>
      </c>
      <c r="C772" s="65">
        <f t="shared" si="12"/>
        <v>-2.1077283372365363E-2</v>
      </c>
      <c r="D772" s="65">
        <f>(LN('Confronto prezzi corretto'!B772)-LN('Confronto prezzi corretto'!B771))</f>
        <v>-2.1302580703868479E-2</v>
      </c>
    </row>
    <row r="773" spans="1:4" x14ac:dyDescent="0.3">
      <c r="A773" s="54">
        <v>44580</v>
      </c>
      <c r="B773" s="66">
        <v>210.8</v>
      </c>
      <c r="C773" s="65">
        <f t="shared" si="12"/>
        <v>8.612440191387627E-3</v>
      </c>
      <c r="D773" s="65">
        <f>(LN('Confronto prezzi corretto'!B773)-LN('Confronto prezzi corretto'!B772))</f>
        <v>8.5755647023963988E-3</v>
      </c>
    </row>
    <row r="774" spans="1:4" x14ac:dyDescent="0.3">
      <c r="A774" s="54">
        <v>44581</v>
      </c>
      <c r="B774" s="66">
        <v>214.1</v>
      </c>
      <c r="C774" s="65">
        <f t="shared" si="12"/>
        <v>1.5654648956356709E-2</v>
      </c>
      <c r="D774" s="65">
        <f>(LN('Confronto prezzi corretto'!B774)-LN('Confronto prezzi corretto'!B773))</f>
        <v>1.5533378928429542E-2</v>
      </c>
    </row>
    <row r="775" spans="1:4" x14ac:dyDescent="0.3">
      <c r="A775" s="54">
        <v>44582</v>
      </c>
      <c r="B775" s="66">
        <v>207.6</v>
      </c>
      <c r="C775" s="65">
        <f t="shared" si="12"/>
        <v>-3.0359645025688886E-2</v>
      </c>
      <c r="D775" s="65">
        <f>(LN('Confronto prezzi corretto'!B775)-LN('Confronto prezzi corretto'!B774))</f>
        <v>-3.083004430390357E-2</v>
      </c>
    </row>
    <row r="776" spans="1:4" x14ac:dyDescent="0.3">
      <c r="A776" s="54">
        <v>44585</v>
      </c>
      <c r="B776" s="66">
        <v>197.95</v>
      </c>
      <c r="C776" s="65">
        <f t="shared" si="12"/>
        <v>-4.6483622350674381E-2</v>
      </c>
      <c r="D776" s="65">
        <f>(LN('Confronto prezzi corretto'!B776)-LN('Confronto prezzi corretto'!B775))</f>
        <v>-4.7598677739594031E-2</v>
      </c>
    </row>
    <row r="777" spans="1:4" x14ac:dyDescent="0.3">
      <c r="A777" s="54">
        <v>44586</v>
      </c>
      <c r="B777" s="66">
        <v>200.5</v>
      </c>
      <c r="C777" s="65">
        <f t="shared" si="12"/>
        <v>1.2882040919424131E-2</v>
      </c>
      <c r="D777" s="65">
        <f>(LN('Confronto prezzi corretto'!B777)-LN('Confronto prezzi corretto'!B776))</f>
        <v>1.2799773194484665E-2</v>
      </c>
    </row>
    <row r="778" spans="1:4" x14ac:dyDescent="0.3">
      <c r="A778" s="54">
        <v>44587</v>
      </c>
      <c r="B778" s="66">
        <v>203.5</v>
      </c>
      <c r="C778" s="65">
        <f t="shared" si="12"/>
        <v>1.4962593516209433E-2</v>
      </c>
      <c r="D778" s="65">
        <f>(LN('Confronto prezzi corretto'!B778)-LN('Confronto prezzi corretto'!B777))</f>
        <v>1.4851758136026127E-2</v>
      </c>
    </row>
    <row r="779" spans="1:4" x14ac:dyDescent="0.3">
      <c r="A779" s="54">
        <v>44588</v>
      </c>
      <c r="B779" s="66">
        <v>200.4</v>
      </c>
      <c r="C779" s="65">
        <f t="shared" si="12"/>
        <v>-1.5233415233415259E-2</v>
      </c>
      <c r="D779" s="65">
        <f>(LN('Confronto prezzi corretto'!B779)-LN('Confronto prezzi corretto'!B778))</f>
        <v>-1.5350635671940616E-2</v>
      </c>
    </row>
    <row r="780" spans="1:4" x14ac:dyDescent="0.3">
      <c r="A780" s="54">
        <v>44589</v>
      </c>
      <c r="B780" s="66">
        <v>200.5</v>
      </c>
      <c r="C780" s="65">
        <f t="shared" si="12"/>
        <v>4.9900199600805273E-4</v>
      </c>
      <c r="D780" s="65">
        <f>(LN('Confronto prezzi corretto'!B780)-LN('Confronto prezzi corretto'!B779))</f>
        <v>4.9887753591448813E-4</v>
      </c>
    </row>
    <row r="781" spans="1:4" x14ac:dyDescent="0.3">
      <c r="A781" s="54">
        <v>44592</v>
      </c>
      <c r="B781" s="66">
        <v>202.9</v>
      </c>
      <c r="C781" s="65">
        <f t="shared" si="12"/>
        <v>1.1970074812967635E-2</v>
      </c>
      <c r="D781" s="65">
        <f>(LN('Confronto prezzi corretto'!B781)-LN('Confronto prezzi corretto'!B780))</f>
        <v>1.1899000085144884E-2</v>
      </c>
    </row>
    <row r="782" spans="1:4" x14ac:dyDescent="0.3">
      <c r="A782" s="54">
        <v>44593</v>
      </c>
      <c r="B782" s="66">
        <v>207.1</v>
      </c>
      <c r="C782" s="65">
        <f t="shared" si="12"/>
        <v>2.0699852143913233E-2</v>
      </c>
      <c r="D782" s="65">
        <f>(LN('Confronto prezzi corretto'!B782)-LN('Confronto prezzi corretto'!B781))</f>
        <v>2.048852156976988E-2</v>
      </c>
    </row>
    <row r="783" spans="1:4" x14ac:dyDescent="0.3">
      <c r="A783" s="54">
        <v>44594</v>
      </c>
      <c r="B783" s="66">
        <v>210.4</v>
      </c>
      <c r="C783" s="65">
        <f t="shared" si="12"/>
        <v>1.5934331240946564E-2</v>
      </c>
      <c r="D783" s="65">
        <f>(LN('Confronto prezzi corretto'!B783)-LN('Confronto prezzi corretto'!B782))</f>
        <v>1.5808712462016317E-2</v>
      </c>
    </row>
    <row r="784" spans="1:4" x14ac:dyDescent="0.3">
      <c r="A784" s="54">
        <v>44595</v>
      </c>
      <c r="B784" s="66">
        <v>202.6</v>
      </c>
      <c r="C784" s="65">
        <f t="shared" si="12"/>
        <v>-3.7072243346007672E-2</v>
      </c>
      <c r="D784" s="65">
        <f>(LN('Confronto prezzi corretto'!B784)-LN('Confronto prezzi corretto'!B783))</f>
        <v>-3.7776889048972251E-2</v>
      </c>
    </row>
    <row r="785" spans="1:4" x14ac:dyDescent="0.3">
      <c r="A785" s="54">
        <v>44596</v>
      </c>
      <c r="B785" s="66">
        <v>200</v>
      </c>
      <c r="C785" s="65">
        <f t="shared" si="12"/>
        <v>-1.2833168805528095E-2</v>
      </c>
      <c r="D785" s="65">
        <f>(LN('Confronto prezzi corretto'!B785)-LN('Confronto prezzi corretto'!B784))</f>
        <v>-1.2916225266546455E-2</v>
      </c>
    </row>
    <row r="786" spans="1:4" x14ac:dyDescent="0.3">
      <c r="A786" s="54">
        <v>44599</v>
      </c>
      <c r="B786" s="66">
        <v>197.25</v>
      </c>
      <c r="C786" s="65">
        <f t="shared" si="12"/>
        <v>-1.375000000000004E-2</v>
      </c>
      <c r="D786" s="65">
        <f>(LN('Confronto prezzi corretto'!B786)-LN('Confronto prezzi corretto'!B785))</f>
        <v>-1.3845406822052375E-2</v>
      </c>
    </row>
    <row r="787" spans="1:4" x14ac:dyDescent="0.3">
      <c r="A787" s="54">
        <v>44600</v>
      </c>
      <c r="B787" s="66">
        <v>197.3</v>
      </c>
      <c r="C787" s="65">
        <f t="shared" si="12"/>
        <v>2.5348542458814016E-4</v>
      </c>
      <c r="D787" s="65">
        <f>(LN('Confronto prezzi corretto'!B787)-LN('Confronto prezzi corretto'!B786))</f>
        <v>2.5345330258552679E-4</v>
      </c>
    </row>
    <row r="788" spans="1:4" x14ac:dyDescent="0.3">
      <c r="A788" s="54">
        <v>44601</v>
      </c>
      <c r="B788" s="66">
        <v>203.5</v>
      </c>
      <c r="C788" s="65">
        <f t="shared" si="12"/>
        <v>3.1424227065382615E-2</v>
      </c>
      <c r="D788" s="65">
        <f>(LN('Confronto prezzi corretto'!B788)-LN('Confronto prezzi corretto'!B787))</f>
        <v>3.0940591854080601E-2</v>
      </c>
    </row>
    <row r="789" spans="1:4" x14ac:dyDescent="0.3">
      <c r="A789" s="54">
        <v>44602</v>
      </c>
      <c r="B789" s="66">
        <v>198.65</v>
      </c>
      <c r="C789" s="65">
        <f t="shared" si="12"/>
        <v>-2.3832923832923791E-2</v>
      </c>
      <c r="D789" s="65">
        <f>(LN('Confronto prezzi corretto'!B789)-LN('Confronto prezzi corretto'!B788))</f>
        <v>-2.4121522622041702E-2</v>
      </c>
    </row>
    <row r="790" spans="1:4" x14ac:dyDescent="0.3">
      <c r="A790" s="54">
        <v>44603</v>
      </c>
      <c r="B790" s="66">
        <v>194.95</v>
      </c>
      <c r="C790" s="65">
        <f t="shared" si="12"/>
        <v>-1.8625723634533187E-2</v>
      </c>
      <c r="D790" s="65">
        <f>(LN('Confronto prezzi corretto'!B790)-LN('Confronto prezzi corretto'!B789))</f>
        <v>-1.8801366832001953E-2</v>
      </c>
    </row>
    <row r="791" spans="1:4" x14ac:dyDescent="0.3">
      <c r="A791" s="54">
        <v>44606</v>
      </c>
      <c r="B791" s="66">
        <v>193.8</v>
      </c>
      <c r="C791" s="65">
        <f t="shared" si="12"/>
        <v>-5.8989484483199517E-3</v>
      </c>
      <c r="D791" s="65">
        <f>(LN('Confronto prezzi corretto'!B791)-LN('Confronto prezzi corretto'!B790))</f>
        <v>-5.9164159719404807E-3</v>
      </c>
    </row>
    <row r="792" spans="1:4" x14ac:dyDescent="0.3">
      <c r="A792" s="54">
        <v>44607</v>
      </c>
      <c r="B792" s="66">
        <v>198.6</v>
      </c>
      <c r="C792" s="65">
        <f t="shared" si="12"/>
        <v>2.4767801857584981E-2</v>
      </c>
      <c r="D792" s="65">
        <f>(LN('Confronto prezzi corretto'!B792)-LN('Confronto prezzi corretto'!B791))</f>
        <v>2.4466052154406448E-2</v>
      </c>
    </row>
    <row r="793" spans="1:4" x14ac:dyDescent="0.3">
      <c r="A793" s="54">
        <v>44608</v>
      </c>
      <c r="B793" s="66">
        <v>195.65</v>
      </c>
      <c r="C793" s="65">
        <f t="shared" si="12"/>
        <v>-1.4853977844914379E-2</v>
      </c>
      <c r="D793" s="65">
        <f>(LN('Confronto prezzi corretto'!B793)-LN('Confronto prezzi corretto'!B792))</f>
        <v>-1.4965402954651097E-2</v>
      </c>
    </row>
    <row r="794" spans="1:4" x14ac:dyDescent="0.3">
      <c r="A794" s="54">
        <v>44609</v>
      </c>
      <c r="B794" s="66">
        <v>196.75</v>
      </c>
      <c r="C794" s="65">
        <f t="shared" si="12"/>
        <v>5.6222846920521707E-3</v>
      </c>
      <c r="D794" s="65">
        <f>(LN('Confronto prezzi corretto'!B794)-LN('Confronto prezzi corretto'!B793))</f>
        <v>5.6065386410910634E-3</v>
      </c>
    </row>
    <row r="795" spans="1:4" x14ac:dyDescent="0.3">
      <c r="A795" s="54">
        <v>44610</v>
      </c>
      <c r="B795" s="66">
        <v>194.5</v>
      </c>
      <c r="C795" s="65">
        <f t="shared" si="12"/>
        <v>-1.1435832274459989E-2</v>
      </c>
      <c r="D795" s="65">
        <f>(LN('Confronto prezzi corretto'!B795)-LN('Confronto prezzi corretto'!B794))</f>
        <v>-1.1501724239010969E-2</v>
      </c>
    </row>
    <row r="796" spans="1:4" x14ac:dyDescent="0.3">
      <c r="A796" s="54">
        <v>44613</v>
      </c>
      <c r="B796" s="66">
        <v>191.15</v>
      </c>
      <c r="C796" s="65">
        <f t="shared" si="12"/>
        <v>-1.7223650385604139E-2</v>
      </c>
      <c r="D796" s="65">
        <f>(LN('Confronto prezzi corretto'!B796)-LN('Confronto prezzi corretto'!B795))</f>
        <v>-1.7373702916079203E-2</v>
      </c>
    </row>
    <row r="797" spans="1:4" x14ac:dyDescent="0.3">
      <c r="A797" s="54">
        <v>44614</v>
      </c>
      <c r="B797" s="66">
        <v>191.7</v>
      </c>
      <c r="C797" s="65">
        <f t="shared" si="12"/>
        <v>2.8773214752810805E-3</v>
      </c>
      <c r="D797" s="65">
        <f>(LN('Confronto prezzi corretto'!B797)-LN('Confronto prezzi corretto'!B796))</f>
        <v>2.8731899091765101E-3</v>
      </c>
    </row>
    <row r="798" spans="1:4" x14ac:dyDescent="0.3">
      <c r="A798" s="54">
        <v>44615</v>
      </c>
      <c r="B798" s="66">
        <v>192.25</v>
      </c>
      <c r="C798" s="65">
        <f t="shared" si="12"/>
        <v>2.8690662493480179E-3</v>
      </c>
      <c r="D798" s="65">
        <f>(LN('Confronto prezzi corretto'!B798)-LN('Confronto prezzi corretto'!B797))</f>
        <v>2.864958334154899E-3</v>
      </c>
    </row>
    <row r="799" spans="1:4" x14ac:dyDescent="0.3">
      <c r="A799" s="54">
        <v>44616</v>
      </c>
      <c r="B799" s="66">
        <v>188.25</v>
      </c>
      <c r="C799" s="65">
        <f t="shared" si="12"/>
        <v>-2.0806241872561748E-2</v>
      </c>
      <c r="D799" s="65">
        <f>(LN('Confronto prezzi corretto'!B799)-LN('Confronto prezzi corretto'!B798))</f>
        <v>-2.1025741705750889E-2</v>
      </c>
    </row>
    <row r="800" spans="1:4" x14ac:dyDescent="0.3">
      <c r="A800" s="54">
        <v>44617</v>
      </c>
      <c r="B800" s="66">
        <v>190.45</v>
      </c>
      <c r="C800" s="65">
        <f t="shared" si="12"/>
        <v>1.1686586985391711E-2</v>
      </c>
      <c r="D800" s="65">
        <f>(LN('Confronto prezzi corretto'!B800)-LN('Confronto prezzi corretto'!B799))</f>
        <v>1.161882624460997E-2</v>
      </c>
    </row>
    <row r="801" spans="1:4" x14ac:dyDescent="0.3">
      <c r="A801" s="54">
        <v>44620</v>
      </c>
      <c r="B801" s="66">
        <v>192.75</v>
      </c>
      <c r="C801" s="65">
        <f t="shared" si="12"/>
        <v>1.2076660540824458E-2</v>
      </c>
      <c r="D801" s="65">
        <f>(LN('Confronto prezzi corretto'!B801)-LN('Confronto prezzi corretto'!B800))</f>
        <v>1.2004319518826634E-2</v>
      </c>
    </row>
    <row r="802" spans="1:4" x14ac:dyDescent="0.3">
      <c r="A802" s="54">
        <v>44621</v>
      </c>
      <c r="B802" s="66">
        <v>189.3</v>
      </c>
      <c r="C802" s="65">
        <f t="shared" si="12"/>
        <v>-1.7898832684824839E-2</v>
      </c>
      <c r="D802" s="65">
        <f>(LN('Confronto prezzi corretto'!B802)-LN('Confronto prezzi corretto'!B801))</f>
        <v>-1.8060954228162451E-2</v>
      </c>
    </row>
    <row r="803" spans="1:4" x14ac:dyDescent="0.3">
      <c r="A803" s="54">
        <v>44622</v>
      </c>
      <c r="B803" s="66">
        <v>188.45</v>
      </c>
      <c r="C803" s="65">
        <f t="shared" si="12"/>
        <v>-4.4902271526678916E-3</v>
      </c>
      <c r="D803" s="65">
        <f>(LN('Confronto prezzi corretto'!B803)-LN('Confronto prezzi corretto'!B802))</f>
        <v>-4.5003385021322728E-3</v>
      </c>
    </row>
    <row r="804" spans="1:4" x14ac:dyDescent="0.3">
      <c r="A804" s="54">
        <v>44623</v>
      </c>
      <c r="B804" s="66">
        <v>185.4</v>
      </c>
      <c r="C804" s="65">
        <f t="shared" si="12"/>
        <v>-1.6184664367206114E-2</v>
      </c>
      <c r="D804" s="65">
        <f>(LN('Confronto prezzi corretto'!B804)-LN('Confronto prezzi corretto'!B803))</f>
        <v>-1.6317066581390094E-2</v>
      </c>
    </row>
    <row r="805" spans="1:4" x14ac:dyDescent="0.3">
      <c r="A805" s="54">
        <v>44624</v>
      </c>
      <c r="B805" s="66">
        <v>180.6</v>
      </c>
      <c r="C805" s="65">
        <f t="shared" si="12"/>
        <v>-2.5889967637540479E-2</v>
      </c>
      <c r="D805" s="65">
        <f>(LN('Confronto prezzi corretto'!B805)-LN('Confronto prezzi corretto'!B804))</f>
        <v>-2.6231012148869581E-2</v>
      </c>
    </row>
    <row r="806" spans="1:4" x14ac:dyDescent="0.3">
      <c r="A806" s="54">
        <v>44627</v>
      </c>
      <c r="B806" s="66">
        <v>170.35</v>
      </c>
      <c r="C806" s="65">
        <f t="shared" si="12"/>
        <v>-5.6755260243632311E-2</v>
      </c>
      <c r="D806" s="65">
        <f>(LN('Confronto prezzi corretto'!B806)-LN('Confronto prezzi corretto'!B805))</f>
        <v>-5.8429496875909592E-2</v>
      </c>
    </row>
    <row r="807" spans="1:4" x14ac:dyDescent="0.3">
      <c r="A807" s="54">
        <v>44628</v>
      </c>
      <c r="B807" s="66">
        <v>165</v>
      </c>
      <c r="C807" s="65">
        <f t="shared" si="12"/>
        <v>-3.1405928969768127E-2</v>
      </c>
      <c r="D807" s="65">
        <f>(LN('Confronto prezzi corretto'!B807)-LN('Confronto prezzi corretto'!B806))</f>
        <v>-3.1909670206395013E-2</v>
      </c>
    </row>
    <row r="808" spans="1:4" x14ac:dyDescent="0.3">
      <c r="A808" s="54">
        <v>44629</v>
      </c>
      <c r="B808" s="66">
        <v>179.7</v>
      </c>
      <c r="C808" s="65">
        <f t="shared" si="12"/>
        <v>8.9090909090909109E-2</v>
      </c>
      <c r="D808" s="65">
        <f>(LN('Confronto prezzi corretto'!B808)-LN('Confronto prezzi corretto'!B807))</f>
        <v>8.5343319888933067E-2</v>
      </c>
    </row>
    <row r="809" spans="1:4" x14ac:dyDescent="0.3">
      <c r="A809" s="54">
        <v>44630</v>
      </c>
      <c r="B809" s="66">
        <v>173</v>
      </c>
      <c r="C809" s="65">
        <f t="shared" si="12"/>
        <v>-3.7284362826933704E-2</v>
      </c>
      <c r="D809" s="65">
        <f>(LN('Confronto prezzi corretto'!B809)-LN('Confronto prezzi corretto'!B808))</f>
        <v>-3.7997199291734063E-2</v>
      </c>
    </row>
    <row r="810" spans="1:4" x14ac:dyDescent="0.3">
      <c r="A810" s="54">
        <v>44631</v>
      </c>
      <c r="B810" s="66">
        <v>175.5</v>
      </c>
      <c r="C810" s="65">
        <f t="shared" si="12"/>
        <v>1.4450867052023142E-2</v>
      </c>
      <c r="D810" s="65">
        <f>(LN('Confronto prezzi corretto'!B810)-LN('Confronto prezzi corretto'!B809))</f>
        <v>1.4347448408141616E-2</v>
      </c>
    </row>
    <row r="811" spans="1:4" x14ac:dyDescent="0.3">
      <c r="A811" s="54">
        <v>44634</v>
      </c>
      <c r="B811" s="66">
        <v>177.95</v>
      </c>
      <c r="C811" s="65">
        <f t="shared" si="12"/>
        <v>1.3960113960113985E-2</v>
      </c>
      <c r="D811" s="65">
        <f>(LN('Confronto prezzi corretto'!B811)-LN('Confronto prezzi corretto'!B810))</f>
        <v>1.3863569050280411E-2</v>
      </c>
    </row>
    <row r="812" spans="1:4" x14ac:dyDescent="0.3">
      <c r="A812" s="54">
        <v>44635</v>
      </c>
      <c r="B812" s="66">
        <v>177.9</v>
      </c>
      <c r="C812" s="65">
        <f t="shared" si="12"/>
        <v>-2.8097780275349038E-4</v>
      </c>
      <c r="D812" s="65">
        <f>(LN('Confronto prezzi corretto'!B812)-LN('Confronto prezzi corretto'!B811))</f>
        <v>-2.8101728441143337E-4</v>
      </c>
    </row>
    <row r="813" spans="1:4" x14ac:dyDescent="0.3">
      <c r="A813" s="54">
        <v>44636</v>
      </c>
      <c r="B813" s="66">
        <v>187.1</v>
      </c>
      <c r="C813" s="65">
        <f t="shared" si="12"/>
        <v>5.1714446318156249E-2</v>
      </c>
      <c r="D813" s="65">
        <f>(LN('Confronto prezzi corretto'!B813)-LN('Confronto prezzi corretto'!B812))</f>
        <v>5.0421638608254327E-2</v>
      </c>
    </row>
    <row r="814" spans="1:4" x14ac:dyDescent="0.3">
      <c r="A814" s="54">
        <v>44637</v>
      </c>
      <c r="B814" s="66">
        <v>188.3</v>
      </c>
      <c r="C814" s="65">
        <f t="shared" si="12"/>
        <v>6.4136825227152361E-3</v>
      </c>
      <c r="D814" s="65">
        <f>(LN('Confronto prezzi corretto'!B814)-LN('Confronto prezzi corretto'!B813))</f>
        <v>6.3932023830624019E-3</v>
      </c>
    </row>
    <row r="815" spans="1:4" x14ac:dyDescent="0.3">
      <c r="A815" s="54">
        <v>44638</v>
      </c>
      <c r="B815" s="66">
        <v>189.05</v>
      </c>
      <c r="C815" s="65">
        <f t="shared" si="12"/>
        <v>3.9830058417418268E-3</v>
      </c>
      <c r="D815" s="65">
        <f>(LN('Confronto prezzi corretto'!B815)-LN('Confronto prezzi corretto'!B814))</f>
        <v>3.9750946738354997E-3</v>
      </c>
    </row>
    <row r="816" spans="1:4" x14ac:dyDescent="0.3">
      <c r="A816" s="54">
        <v>44641</v>
      </c>
      <c r="B816" s="66">
        <v>188.4</v>
      </c>
      <c r="C816" s="65">
        <f t="shared" si="12"/>
        <v>-3.4382438508331337E-3</v>
      </c>
      <c r="D816" s="65">
        <f>(LN('Confronto prezzi corretto'!B816)-LN('Confronto prezzi corretto'!B815))</f>
        <v>-3.44416819467952E-3</v>
      </c>
    </row>
    <row r="817" spans="1:4" x14ac:dyDescent="0.3">
      <c r="A817" s="54">
        <v>44642</v>
      </c>
      <c r="B817" s="66">
        <v>193.2</v>
      </c>
      <c r="C817" s="65">
        <f t="shared" si="12"/>
        <v>2.5477707006369421E-2</v>
      </c>
      <c r="D817" s="65">
        <f>(LN('Confronto prezzi corretto'!B817)-LN('Confronto prezzi corretto'!B816))</f>
        <v>2.5158559636154543E-2</v>
      </c>
    </row>
    <row r="818" spans="1:4" x14ac:dyDescent="0.3">
      <c r="A818" s="54">
        <v>44643</v>
      </c>
      <c r="B818" s="66">
        <v>190.35</v>
      </c>
      <c r="C818" s="65">
        <f t="shared" si="12"/>
        <v>-1.4751552795031042E-2</v>
      </c>
      <c r="D818" s="65">
        <f>(LN('Confronto prezzi corretto'!B818)-LN('Confronto prezzi corretto'!B817))</f>
        <v>-1.4861438949910877E-2</v>
      </c>
    </row>
    <row r="819" spans="1:4" x14ac:dyDescent="0.3">
      <c r="A819" s="54">
        <v>44644</v>
      </c>
      <c r="B819" s="66">
        <v>193.5</v>
      </c>
      <c r="C819" s="65">
        <f t="shared" si="12"/>
        <v>1.654846335697413E-2</v>
      </c>
      <c r="D819" s="65">
        <f>(LN('Confronto prezzi corretto'!B819)-LN('Confronto prezzi corretto'!B818))</f>
        <v>1.641302964133029E-2</v>
      </c>
    </row>
    <row r="820" spans="1:4" x14ac:dyDescent="0.3">
      <c r="A820" s="54">
        <v>44645</v>
      </c>
      <c r="B820" s="66">
        <v>192.1</v>
      </c>
      <c r="C820" s="65">
        <f t="shared" si="12"/>
        <v>-7.2351421188631138E-3</v>
      </c>
      <c r="D820" s="65">
        <f>(LN('Confronto prezzi corretto'!B820)-LN('Confronto prezzi corretto'!B819))</f>
        <v>-7.2614426953254707E-3</v>
      </c>
    </row>
    <row r="821" spans="1:4" x14ac:dyDescent="0.3">
      <c r="A821" s="54">
        <v>44648</v>
      </c>
      <c r="B821" s="66">
        <v>195.75</v>
      </c>
      <c r="C821" s="65">
        <f t="shared" si="12"/>
        <v>1.9000520562207246E-2</v>
      </c>
      <c r="D821" s="65">
        <f>(LN('Confronto prezzi corretto'!B821)-LN('Confronto prezzi corretto'!B820))</f>
        <v>1.8822265096401836E-2</v>
      </c>
    </row>
    <row r="822" spans="1:4" x14ac:dyDescent="0.3">
      <c r="A822" s="54">
        <v>44649</v>
      </c>
      <c r="B822" s="66">
        <v>200.1</v>
      </c>
      <c r="C822" s="65">
        <f t="shared" si="12"/>
        <v>2.2222222222222143E-2</v>
      </c>
      <c r="D822" s="65">
        <f>(LN('Confronto prezzi corretto'!B822)-LN('Confronto prezzi corretto'!B821))</f>
        <v>2.197890671877456E-2</v>
      </c>
    </row>
    <row r="823" spans="1:4" x14ac:dyDescent="0.3">
      <c r="A823" s="54">
        <v>44650</v>
      </c>
      <c r="B823" s="66">
        <v>200.9</v>
      </c>
      <c r="C823" s="65">
        <f t="shared" si="12"/>
        <v>3.9980009995002064E-3</v>
      </c>
      <c r="D823" s="65">
        <f>(LN('Confronto prezzi corretto'!B823)-LN('Confronto prezzi corretto'!B822))</f>
        <v>3.9900302312014801E-3</v>
      </c>
    </row>
    <row r="824" spans="1:4" x14ac:dyDescent="0.3">
      <c r="A824" s="54">
        <v>44651</v>
      </c>
      <c r="B824" s="66">
        <v>198.7</v>
      </c>
      <c r="C824" s="65">
        <f t="shared" si="12"/>
        <v>-1.0950721752115533E-2</v>
      </c>
      <c r="D824" s="65">
        <f>(LN('Confronto prezzi corretto'!B824)-LN('Confronto prezzi corretto'!B823))</f>
        <v>-1.1011122263117734E-2</v>
      </c>
    </row>
    <row r="825" spans="1:4" x14ac:dyDescent="0.3">
      <c r="A825" s="54">
        <v>44652</v>
      </c>
      <c r="B825" s="66">
        <v>199.55</v>
      </c>
      <c r="C825" s="65">
        <f t="shared" si="12"/>
        <v>4.2778057372925282E-3</v>
      </c>
      <c r="D825" s="65">
        <f>(LN('Confronto prezzi corretto'!B825)-LN('Confronto prezzi corretto'!B824))</f>
        <v>4.2686819369714968E-3</v>
      </c>
    </row>
    <row r="826" spans="1:4" x14ac:dyDescent="0.3">
      <c r="A826" s="54">
        <v>44655</v>
      </c>
      <c r="B826" s="66">
        <v>209.5</v>
      </c>
      <c r="C826" s="65">
        <f t="shared" si="12"/>
        <v>4.9862189927336376E-2</v>
      </c>
      <c r="D826" s="65">
        <f>(LN('Confronto prezzi corretto'!B826)-LN('Confronto prezzi corretto'!B825))</f>
        <v>4.8658907867449308E-2</v>
      </c>
    </row>
    <row r="827" spans="1:4" x14ac:dyDescent="0.3">
      <c r="A827" s="54">
        <v>44656</v>
      </c>
      <c r="B827" s="66">
        <v>207.7</v>
      </c>
      <c r="C827" s="65">
        <f t="shared" si="12"/>
        <v>-8.591885441527447E-3</v>
      </c>
      <c r="D827" s="65">
        <f>(LN('Confronto prezzi corretto'!B827)-LN('Confronto prezzi corretto'!B826))</f>
        <v>-8.6290084801250444E-3</v>
      </c>
    </row>
    <row r="828" spans="1:4" x14ac:dyDescent="0.3">
      <c r="A828" s="54">
        <v>44657</v>
      </c>
      <c r="B828" s="66">
        <v>201.4</v>
      </c>
      <c r="C828" s="65">
        <f t="shared" si="12"/>
        <v>-3.033220991815111E-2</v>
      </c>
      <c r="D828" s="65">
        <f>(LN('Confronto prezzi corretto'!B828)-LN('Confronto prezzi corretto'!B827))</f>
        <v>-3.0801750597604816E-2</v>
      </c>
    </row>
    <row r="829" spans="1:4" x14ac:dyDescent="0.3">
      <c r="A829" s="54">
        <v>44658</v>
      </c>
      <c r="B829" s="66">
        <v>200.1</v>
      </c>
      <c r="C829" s="65">
        <f t="shared" si="12"/>
        <v>-6.4548162859980884E-3</v>
      </c>
      <c r="D829" s="65">
        <f>(LN('Confronto prezzi corretto'!B829)-LN('Confronto prezzi corretto'!B828))</f>
        <v>-6.4757386947746909E-3</v>
      </c>
    </row>
    <row r="830" spans="1:4" x14ac:dyDescent="0.3">
      <c r="A830" s="54">
        <v>44659</v>
      </c>
      <c r="B830" s="66">
        <v>203.2</v>
      </c>
      <c r="C830" s="65">
        <f t="shared" si="12"/>
        <v>1.5492253873063522E-2</v>
      </c>
      <c r="D830" s="65">
        <f>(LN('Confronto prezzi corretto'!B830)-LN('Confronto prezzi corretto'!B829))</f>
        <v>1.5373474114639407E-2</v>
      </c>
    </row>
    <row r="831" spans="1:4" x14ac:dyDescent="0.3">
      <c r="A831" s="54">
        <v>44662</v>
      </c>
      <c r="B831" s="66">
        <v>201.6</v>
      </c>
      <c r="C831" s="65">
        <f t="shared" si="12"/>
        <v>-7.8740157480314821E-3</v>
      </c>
      <c r="D831" s="65">
        <f>(LN('Confronto prezzi corretto'!B831)-LN('Confronto prezzi corretto'!B830))</f>
        <v>-7.9051795071132247E-3</v>
      </c>
    </row>
    <row r="832" spans="1:4" x14ac:dyDescent="0.3">
      <c r="A832" s="54">
        <v>44663</v>
      </c>
      <c r="B832" s="66">
        <v>206.6</v>
      </c>
      <c r="C832" s="65">
        <f t="shared" si="12"/>
        <v>2.4801587301587213E-2</v>
      </c>
      <c r="D832" s="65">
        <f>(LN('Confronto prezzi corretto'!B832)-LN('Confronto prezzi corretto'!B831))</f>
        <v>2.4499020488324419E-2</v>
      </c>
    </row>
    <row r="833" spans="1:4" x14ac:dyDescent="0.3">
      <c r="A833" s="54">
        <v>44664</v>
      </c>
      <c r="B833" s="66">
        <v>205.2</v>
      </c>
      <c r="C833" s="65">
        <f t="shared" si="12"/>
        <v>-6.776379477250738E-3</v>
      </c>
      <c r="D833" s="65">
        <f>(LN('Confronto prezzi corretto'!B833)-LN('Confronto prezzi corretto'!B832))</f>
        <v>-6.7994433889237982E-3</v>
      </c>
    </row>
    <row r="834" spans="1:4" x14ac:dyDescent="0.3">
      <c r="A834" s="54">
        <v>44665</v>
      </c>
      <c r="B834" s="66">
        <v>206.8</v>
      </c>
      <c r="C834" s="65">
        <f t="shared" si="12"/>
        <v>7.7972709551659136E-3</v>
      </c>
      <c r="D834" s="65">
        <f>(LN('Confronto prezzi corretto'!B834)-LN('Confronto prezzi corretto'!B833))</f>
        <v>7.7670293376597144E-3</v>
      </c>
    </row>
    <row r="835" spans="1:4" x14ac:dyDescent="0.3">
      <c r="A835" s="54">
        <v>44670</v>
      </c>
      <c r="B835" s="66">
        <v>205.6</v>
      </c>
      <c r="C835" s="65">
        <f t="shared" ref="C835:C898" si="13">(B835/B834-1)</f>
        <v>-5.8027079303676343E-3</v>
      </c>
      <c r="D835" s="65">
        <f>(LN('Confronto prezzi corretto'!B835)-LN('Confronto prezzi corretto'!B834))</f>
        <v>-5.8196090532636191E-3</v>
      </c>
    </row>
    <row r="836" spans="1:4" x14ac:dyDescent="0.3">
      <c r="A836" s="54">
        <v>44671</v>
      </c>
      <c r="B836" s="66">
        <v>205.1</v>
      </c>
      <c r="C836" s="65">
        <f t="shared" si="13"/>
        <v>-2.4319066147859836E-3</v>
      </c>
      <c r="D836" s="65">
        <f>(LN('Confronto prezzi corretto'!B836)-LN('Confronto prezzi corretto'!B835))</f>
        <v>-2.4348685026751582E-3</v>
      </c>
    </row>
    <row r="837" spans="1:4" x14ac:dyDescent="0.3">
      <c r="A837" s="54">
        <v>44672</v>
      </c>
      <c r="B837" s="66">
        <v>204.2</v>
      </c>
      <c r="C837" s="65">
        <f t="shared" si="13"/>
        <v>-4.3881033642125811E-3</v>
      </c>
      <c r="D837" s="65">
        <f>(LN('Confronto prezzi corretto'!B837)-LN('Confronto prezzi corretto'!B836))</f>
        <v>-4.3977593477704247E-3</v>
      </c>
    </row>
    <row r="838" spans="1:4" x14ac:dyDescent="0.3">
      <c r="A838" s="54">
        <v>44673</v>
      </c>
      <c r="B838" s="66">
        <v>197.05</v>
      </c>
      <c r="C838" s="65">
        <f t="shared" si="13"/>
        <v>-3.5014691478942095E-2</v>
      </c>
      <c r="D838" s="65">
        <f>(LN('Confronto prezzi corretto'!B838)-LN('Confronto prezzi corretto'!B837))</f>
        <v>-3.564240208955205E-2</v>
      </c>
    </row>
    <row r="839" spans="1:4" x14ac:dyDescent="0.3">
      <c r="A839" s="54">
        <v>44676</v>
      </c>
      <c r="B839" s="66">
        <v>195.6</v>
      </c>
      <c r="C839" s="65">
        <f t="shared" si="13"/>
        <v>-7.3585384420198352E-3</v>
      </c>
      <c r="D839" s="65">
        <f>(LN('Confronto prezzi corretto'!B839)-LN('Confronto prezzi corretto'!B838))</f>
        <v>-7.3857460402955155E-3</v>
      </c>
    </row>
    <row r="840" spans="1:4" x14ac:dyDescent="0.3">
      <c r="A840" s="54">
        <v>44677</v>
      </c>
      <c r="B840" s="66">
        <v>192.55</v>
      </c>
      <c r="C840" s="65">
        <f t="shared" si="13"/>
        <v>-1.5593047034764718E-2</v>
      </c>
      <c r="D840" s="65">
        <f>(LN('Confronto prezzi corretto'!B840)-LN('Confronto prezzi corretto'!B839))</f>
        <v>-1.5715897339799056E-2</v>
      </c>
    </row>
    <row r="841" spans="1:4" x14ac:dyDescent="0.3">
      <c r="A841" s="54">
        <v>44678</v>
      </c>
      <c r="B841" s="66">
        <v>197.75</v>
      </c>
      <c r="C841" s="65">
        <f t="shared" si="13"/>
        <v>2.7005972474681839E-2</v>
      </c>
      <c r="D841" s="65">
        <f>(LN('Confronto prezzi corretto'!B841)-LN('Confronto prezzi corretto'!B840))</f>
        <v>2.6647746386845306E-2</v>
      </c>
    </row>
    <row r="842" spans="1:4" x14ac:dyDescent="0.3">
      <c r="A842" s="54">
        <v>44679</v>
      </c>
      <c r="B842" s="66">
        <v>201.4</v>
      </c>
      <c r="C842" s="65">
        <f t="shared" si="13"/>
        <v>1.8457648546144068E-2</v>
      </c>
      <c r="D842" s="65">
        <f>(LN('Confronto prezzi corretto'!B842)-LN('Confronto prezzi corretto'!B841))</f>
        <v>1.8289373636698691E-2</v>
      </c>
    </row>
    <row r="843" spans="1:4" x14ac:dyDescent="0.3">
      <c r="A843" s="54">
        <v>44680</v>
      </c>
      <c r="B843" s="66">
        <v>203</v>
      </c>
      <c r="C843" s="65">
        <f t="shared" si="13"/>
        <v>7.9443892750743483E-3</v>
      </c>
      <c r="D843" s="65">
        <f>(LN('Confronto prezzi corretto'!B843)-LN('Confronto prezzi corretto'!B842))</f>
        <v>7.9129987573249849E-3</v>
      </c>
    </row>
    <row r="844" spans="1:4" x14ac:dyDescent="0.3">
      <c r="A844" s="54">
        <v>44683</v>
      </c>
      <c r="B844" s="66">
        <v>198.55</v>
      </c>
      <c r="C844" s="65">
        <f t="shared" si="13"/>
        <v>-2.1921182266009809E-2</v>
      </c>
      <c r="D844" s="65">
        <f>(LN('Confronto prezzi corretto'!B844)-LN('Confronto prezzi corretto'!B843))</f>
        <v>-2.2165021464526369E-2</v>
      </c>
    </row>
    <row r="845" spans="1:4" x14ac:dyDescent="0.3">
      <c r="A845" s="54">
        <v>44684</v>
      </c>
      <c r="B845" s="66">
        <v>203.9</v>
      </c>
      <c r="C845" s="65">
        <f t="shared" si="13"/>
        <v>2.6945353815159834E-2</v>
      </c>
      <c r="D845" s="65">
        <f>(LN('Confronto prezzi corretto'!B845)-LN('Confronto prezzi corretto'!B844))</f>
        <v>2.6588720003148936E-2</v>
      </c>
    </row>
    <row r="846" spans="1:4" x14ac:dyDescent="0.3">
      <c r="A846" s="54">
        <v>44685</v>
      </c>
      <c r="B846" s="66">
        <v>192.55</v>
      </c>
      <c r="C846" s="65">
        <f t="shared" si="13"/>
        <v>-5.5664541441883264E-2</v>
      </c>
      <c r="D846" s="65">
        <f>(LN('Confronto prezzi corretto'!B846)-LN('Confronto prezzi corretto'!B845))</f>
        <v>-5.7273817319491549E-2</v>
      </c>
    </row>
    <row r="847" spans="1:4" x14ac:dyDescent="0.3">
      <c r="A847" s="54">
        <v>44686</v>
      </c>
      <c r="B847" s="66">
        <v>191.9</v>
      </c>
      <c r="C847" s="65">
        <f t="shared" si="13"/>
        <v>-3.3757465593352576E-3</v>
      </c>
      <c r="D847" s="65">
        <f>(LN('Confronto prezzi corretto'!B847)-LN('Confronto prezzi corretto'!B846))</f>
        <v>-3.3814572472641302E-3</v>
      </c>
    </row>
    <row r="848" spans="1:4" x14ac:dyDescent="0.3">
      <c r="A848" s="54">
        <v>44687</v>
      </c>
      <c r="B848" s="66">
        <v>188.1</v>
      </c>
      <c r="C848" s="65">
        <f t="shared" si="13"/>
        <v>-1.980198019801982E-2</v>
      </c>
      <c r="D848" s="65">
        <f>(LN('Confronto prezzi corretto'!B848)-LN('Confronto prezzi corretto'!B847))</f>
        <v>-2.0000666706669001E-2</v>
      </c>
    </row>
    <row r="849" spans="1:4" x14ac:dyDescent="0.3">
      <c r="A849" s="54">
        <v>44690</v>
      </c>
      <c r="B849" s="66">
        <v>182</v>
      </c>
      <c r="C849" s="65">
        <f t="shared" si="13"/>
        <v>-3.2429558745348142E-2</v>
      </c>
      <c r="D849" s="65">
        <f>(LN('Confronto prezzi corretto'!B849)-LN('Confronto prezzi corretto'!B848))</f>
        <v>-3.2967049230189893E-2</v>
      </c>
    </row>
    <row r="850" spans="1:4" x14ac:dyDescent="0.3">
      <c r="A850" s="54">
        <v>44691</v>
      </c>
      <c r="B850" s="66">
        <v>179.45</v>
      </c>
      <c r="C850" s="65">
        <f t="shared" si="13"/>
        <v>-1.4010989010989072E-2</v>
      </c>
      <c r="D850" s="65">
        <f>(LN('Confronto prezzi corretto'!B850)-LN('Confronto prezzi corretto'!B849))</f>
        <v>-1.4110069483178833E-2</v>
      </c>
    </row>
    <row r="851" spans="1:4" x14ac:dyDescent="0.3">
      <c r="A851" s="54">
        <v>44692</v>
      </c>
      <c r="B851" s="66">
        <v>184.1</v>
      </c>
      <c r="C851" s="65">
        <f t="shared" si="13"/>
        <v>2.5912510448592885E-2</v>
      </c>
      <c r="D851" s="65">
        <f>(LN('Confronto prezzi corretto'!B851)-LN('Confronto prezzi corretto'!B850))</f>
        <v>2.5582470645415967E-2</v>
      </c>
    </row>
    <row r="852" spans="1:4" x14ac:dyDescent="0.3">
      <c r="A852" s="54">
        <v>44693</v>
      </c>
      <c r="B852" s="66">
        <v>182.2</v>
      </c>
      <c r="C852" s="65">
        <f t="shared" si="13"/>
        <v>-1.0320478001086375E-2</v>
      </c>
      <c r="D852" s="65">
        <f>(LN('Confronto prezzi corretto'!B852)-LN('Confronto prezzi corretto'!B851))</f>
        <v>-1.0374103413174574E-2</v>
      </c>
    </row>
    <row r="853" spans="1:4" x14ac:dyDescent="0.3">
      <c r="A853" s="54">
        <v>44694</v>
      </c>
      <c r="B853" s="66">
        <v>186.9</v>
      </c>
      <c r="C853" s="65">
        <f t="shared" si="13"/>
        <v>2.5795828759604955E-2</v>
      </c>
      <c r="D853" s="65">
        <f>(LN('Confronto prezzi corretto'!B853)-LN('Confronto prezzi corretto'!B852))</f>
        <v>2.5468729635659493E-2</v>
      </c>
    </row>
    <row r="854" spans="1:4" x14ac:dyDescent="0.3">
      <c r="A854" s="54">
        <v>44697</v>
      </c>
      <c r="B854" s="66">
        <v>180.4</v>
      </c>
      <c r="C854" s="65">
        <f t="shared" si="13"/>
        <v>-3.477795612627077E-2</v>
      </c>
      <c r="D854" s="65">
        <f>(LN('Confronto prezzi corretto'!B854)-LN('Confronto prezzi corretto'!B853))</f>
        <v>-3.5397106832993686E-2</v>
      </c>
    </row>
    <row r="855" spans="1:4" x14ac:dyDescent="0.3">
      <c r="A855" s="54">
        <v>44698</v>
      </c>
      <c r="B855" s="66">
        <v>182.8</v>
      </c>
      <c r="C855" s="65">
        <f t="shared" si="13"/>
        <v>1.330376940133049E-2</v>
      </c>
      <c r="D855" s="65">
        <f>(LN('Confronto prezzi corretto'!B855)-LN('Confronto prezzi corretto'!B854))</f>
        <v>1.3216051391526484E-2</v>
      </c>
    </row>
    <row r="856" spans="1:4" x14ac:dyDescent="0.3">
      <c r="A856" s="54">
        <v>44699</v>
      </c>
      <c r="B856" s="66">
        <v>177.05</v>
      </c>
      <c r="C856" s="65">
        <f t="shared" si="13"/>
        <v>-3.1455142231947453E-2</v>
      </c>
      <c r="D856" s="65">
        <f>(LN('Confronto prezzi corretto'!B856)-LN('Confronto prezzi corretto'!B855))</f>
        <v>-3.1960480462137397E-2</v>
      </c>
    </row>
    <row r="857" spans="1:4" x14ac:dyDescent="0.3">
      <c r="A857" s="54">
        <v>44700</v>
      </c>
      <c r="B857" s="66">
        <v>177.1</v>
      </c>
      <c r="C857" s="65">
        <f t="shared" si="13"/>
        <v>2.8240609997176591E-4</v>
      </c>
      <c r="D857" s="65">
        <f>(LN('Confronto prezzi corretto'!B857)-LN('Confronto prezzi corretto'!B856))</f>
        <v>2.8236623087529722E-4</v>
      </c>
    </row>
    <row r="858" spans="1:4" x14ac:dyDescent="0.3">
      <c r="A858" s="54">
        <v>44701</v>
      </c>
      <c r="B858" s="66">
        <v>179.4</v>
      </c>
      <c r="C858" s="65">
        <f t="shared" si="13"/>
        <v>1.2987012987013102E-2</v>
      </c>
      <c r="D858" s="65">
        <f>(LN('Confronto prezzi corretto'!B858)-LN('Confronto prezzi corretto'!B857))</f>
        <v>1.2903404835907573E-2</v>
      </c>
    </row>
    <row r="859" spans="1:4" x14ac:dyDescent="0.3">
      <c r="A859" s="54">
        <v>44704</v>
      </c>
      <c r="B859" s="66">
        <v>177.8</v>
      </c>
      <c r="C859" s="65">
        <f t="shared" si="13"/>
        <v>-8.9186176142697082E-3</v>
      </c>
      <c r="D859" s="65">
        <f>(LN('Confronto prezzi corretto'!B859)-LN('Confronto prezzi corretto'!B858))</f>
        <v>-8.9586265448913238E-3</v>
      </c>
    </row>
    <row r="860" spans="1:4" x14ac:dyDescent="0.3">
      <c r="A860" s="54">
        <v>44705</v>
      </c>
      <c r="B860" s="66">
        <v>176.5</v>
      </c>
      <c r="C860" s="65">
        <f t="shared" si="13"/>
        <v>-7.311586051743646E-3</v>
      </c>
      <c r="D860" s="65">
        <f>(LN('Confronto prezzi corretto'!B860)-LN('Confronto prezzi corretto'!B859))</f>
        <v>-7.3384467064530057E-3</v>
      </c>
    </row>
    <row r="861" spans="1:4" x14ac:dyDescent="0.3">
      <c r="A861" s="54">
        <v>44706</v>
      </c>
      <c r="B861" s="66">
        <v>178.35</v>
      </c>
      <c r="C861" s="65">
        <f t="shared" si="13"/>
        <v>1.0481586402266263E-2</v>
      </c>
      <c r="D861" s="65">
        <f>(LN('Confronto prezzi corretto'!B861)-LN('Confronto prezzi corretto'!B860))</f>
        <v>1.0427035431549214E-2</v>
      </c>
    </row>
    <row r="862" spans="1:4" x14ac:dyDescent="0.3">
      <c r="A862" s="54">
        <v>44707</v>
      </c>
      <c r="B862" s="66">
        <v>183.8</v>
      </c>
      <c r="C862" s="65">
        <f t="shared" si="13"/>
        <v>3.0557891785814473E-2</v>
      </c>
      <c r="D862" s="65">
        <f>(LN('Confronto prezzi corretto'!B862)-LN('Confronto prezzi corretto'!B861))</f>
        <v>3.010029811668602E-2</v>
      </c>
    </row>
    <row r="863" spans="1:4" x14ac:dyDescent="0.3">
      <c r="A863" s="54">
        <v>44708</v>
      </c>
      <c r="B863" s="66">
        <v>187.2</v>
      </c>
      <c r="C863" s="65">
        <f t="shared" si="13"/>
        <v>1.8498367791077053E-2</v>
      </c>
      <c r="D863" s="65">
        <f>(LN('Confronto prezzi corretto'!B863)-LN('Confronto prezzi corretto'!B862))</f>
        <v>1.8329354121905617E-2</v>
      </c>
    </row>
    <row r="864" spans="1:4" x14ac:dyDescent="0.3">
      <c r="A864" s="54">
        <v>44711</v>
      </c>
      <c r="B864" s="66">
        <v>189.55</v>
      </c>
      <c r="C864" s="65">
        <f t="shared" si="13"/>
        <v>1.255341880341887E-2</v>
      </c>
      <c r="D864" s="65">
        <f>(LN('Confronto prezzi corretto'!B864)-LN('Confronto prezzi corretto'!B863))</f>
        <v>1.2475277918851724E-2</v>
      </c>
    </row>
    <row r="865" spans="1:4" x14ac:dyDescent="0.3">
      <c r="A865" s="54">
        <v>44712</v>
      </c>
      <c r="B865" s="66">
        <v>181.4</v>
      </c>
      <c r="C865" s="65">
        <f t="shared" si="13"/>
        <v>-4.2996570825639679E-2</v>
      </c>
      <c r="D865" s="65">
        <f>(LN('Confronto prezzi corretto'!B865)-LN('Confronto prezzi corretto'!B864))</f>
        <v>-4.3948304281307138E-2</v>
      </c>
    </row>
    <row r="866" spans="1:4" x14ac:dyDescent="0.3">
      <c r="A866" s="54">
        <v>44713</v>
      </c>
      <c r="B866" s="66">
        <v>177.65</v>
      </c>
      <c r="C866" s="65">
        <f t="shared" si="13"/>
        <v>-2.0672546857772867E-2</v>
      </c>
      <c r="D866" s="65">
        <f>(LN('Confronto prezzi corretto'!B866)-LN('Confronto prezzi corretto'!B865))</f>
        <v>-2.0889215214000778E-2</v>
      </c>
    </row>
    <row r="867" spans="1:4" x14ac:dyDescent="0.3">
      <c r="A867" s="54">
        <v>44714</v>
      </c>
      <c r="B867" s="66">
        <v>181.25</v>
      </c>
      <c r="C867" s="65">
        <f t="shared" si="13"/>
        <v>2.0264565156205894E-2</v>
      </c>
      <c r="D867" s="65">
        <f>(LN('Confronto prezzi corretto'!B867)-LN('Confronto prezzi corretto'!B866))</f>
        <v>2.0061971267748113E-2</v>
      </c>
    </row>
    <row r="868" spans="1:4" x14ac:dyDescent="0.3">
      <c r="A868" s="54">
        <v>44715</v>
      </c>
      <c r="B868" s="66">
        <v>177.7</v>
      </c>
      <c r="C868" s="65">
        <f t="shared" si="13"/>
        <v>-1.9586206896551772E-2</v>
      </c>
      <c r="D868" s="65">
        <f>(LN('Confronto prezzi corretto'!B868)-LN('Confronto prezzi corretto'!B867))</f>
        <v>-1.9780558574177931E-2</v>
      </c>
    </row>
    <row r="869" spans="1:4" x14ac:dyDescent="0.3">
      <c r="A869" s="54">
        <v>44718</v>
      </c>
      <c r="B869" s="66">
        <v>180.55</v>
      </c>
      <c r="C869" s="65">
        <f t="shared" si="13"/>
        <v>1.6038266741699614E-2</v>
      </c>
      <c r="D869" s="65">
        <f>(LN('Confronto prezzi corretto'!B869)-LN('Confronto prezzi corretto'!B868))</f>
        <v>1.5911012562860982E-2</v>
      </c>
    </row>
    <row r="870" spans="1:4" x14ac:dyDescent="0.3">
      <c r="A870" s="54">
        <v>44719</v>
      </c>
      <c r="B870" s="66">
        <v>177.05</v>
      </c>
      <c r="C870" s="65">
        <f t="shared" si="13"/>
        <v>-1.938521185267239E-2</v>
      </c>
      <c r="D870" s="65">
        <f>(LN('Confronto prezzi corretto'!B870)-LN('Confronto prezzi corretto'!B869))</f>
        <v>-1.9575569165554363E-2</v>
      </c>
    </row>
    <row r="871" spans="1:4" x14ac:dyDescent="0.3">
      <c r="A871" s="54">
        <v>44720</v>
      </c>
      <c r="B871" s="66">
        <v>180.9</v>
      </c>
      <c r="C871" s="65">
        <f t="shared" si="13"/>
        <v>2.1745269697825531E-2</v>
      </c>
      <c r="D871" s="65">
        <f>(LN('Confronto prezzi corretto'!B871)-LN('Confronto prezzi corretto'!B870))</f>
        <v>2.1512213843337236E-2</v>
      </c>
    </row>
    <row r="872" spans="1:4" x14ac:dyDescent="0.3">
      <c r="A872" s="54">
        <v>44721</v>
      </c>
      <c r="B872" s="66">
        <v>176.5</v>
      </c>
      <c r="C872" s="65">
        <f t="shared" si="13"/>
        <v>-2.4322830292979547E-2</v>
      </c>
      <c r="D872" s="65">
        <f>(LN('Confronto prezzi corretto'!B872)-LN('Confronto prezzi corretto'!B871))</f>
        <v>-2.4623516027898695E-2</v>
      </c>
    </row>
    <row r="873" spans="1:4" x14ac:dyDescent="0.3">
      <c r="A873" s="54">
        <v>44722</v>
      </c>
      <c r="B873" s="66">
        <v>173.65</v>
      </c>
      <c r="C873" s="65">
        <f t="shared" si="13"/>
        <v>-1.6147308781869651E-2</v>
      </c>
      <c r="D873" s="65">
        <f>(LN('Confronto prezzi corretto'!B873)-LN('Confronto prezzi corretto'!B872))</f>
        <v>-1.6279097183268476E-2</v>
      </c>
    </row>
    <row r="874" spans="1:4" x14ac:dyDescent="0.3">
      <c r="A874" s="54">
        <v>44725</v>
      </c>
      <c r="B874" s="66">
        <v>166.2</v>
      </c>
      <c r="C874" s="65">
        <f t="shared" si="13"/>
        <v>-4.2902389864670432E-2</v>
      </c>
      <c r="D874" s="65">
        <f>(LN('Confronto prezzi corretto'!B874)-LN('Confronto prezzi corretto'!B873))</f>
        <v>-4.3849896768734631E-2</v>
      </c>
    </row>
    <row r="875" spans="1:4" x14ac:dyDescent="0.3">
      <c r="A875" s="54">
        <v>44726</v>
      </c>
      <c r="B875" s="66">
        <v>162.65</v>
      </c>
      <c r="C875" s="65">
        <f t="shared" si="13"/>
        <v>-2.135980746089039E-2</v>
      </c>
      <c r="D875" s="65">
        <f>(LN('Confronto prezzi corretto'!B875)-LN('Confronto prezzi corretto'!B874))</f>
        <v>-2.1591229501987108E-2</v>
      </c>
    </row>
    <row r="876" spans="1:4" x14ac:dyDescent="0.3">
      <c r="A876" s="54">
        <v>44727</v>
      </c>
      <c r="B876" s="66">
        <v>168</v>
      </c>
      <c r="C876" s="65">
        <f t="shared" si="13"/>
        <v>3.2892714417460667E-2</v>
      </c>
      <c r="D876" s="65">
        <f>(LN('Confronto prezzi corretto'!B876)-LN('Confronto prezzi corretto'!B875))</f>
        <v>3.2363326483897836E-2</v>
      </c>
    </row>
    <row r="877" spans="1:4" x14ac:dyDescent="0.3">
      <c r="A877" s="54">
        <v>44728</v>
      </c>
      <c r="B877" s="66">
        <v>166.8</v>
      </c>
      <c r="C877" s="65">
        <f t="shared" si="13"/>
        <v>-7.1428571428571175E-3</v>
      </c>
      <c r="D877" s="65">
        <f>(LN('Confronto prezzi corretto'!B877)-LN('Confronto prezzi corretto'!B876))</f>
        <v>-7.1684894786123721E-3</v>
      </c>
    </row>
    <row r="878" spans="1:4" x14ac:dyDescent="0.3">
      <c r="A878" s="54">
        <v>44729</v>
      </c>
      <c r="B878" s="66">
        <v>167.3</v>
      </c>
      <c r="C878" s="65">
        <f t="shared" si="13"/>
        <v>2.9976019184652092E-3</v>
      </c>
      <c r="D878" s="65">
        <f>(LN('Confronto prezzi corretto'!B878)-LN('Confronto prezzi corretto'!B877))</f>
        <v>2.9931180681321834E-3</v>
      </c>
    </row>
    <row r="879" spans="1:4" x14ac:dyDescent="0.3">
      <c r="A879" s="54">
        <v>44732</v>
      </c>
      <c r="B879" s="66">
        <v>172</v>
      </c>
      <c r="C879" s="65">
        <f t="shared" si="13"/>
        <v>2.8093245666467315E-2</v>
      </c>
      <c r="D879" s="65">
        <f>(LN('Confronto prezzi corretto'!B879)-LN('Confronto prezzi corretto'!B878))</f>
        <v>2.7705868820674162E-2</v>
      </c>
    </row>
    <row r="880" spans="1:4" x14ac:dyDescent="0.3">
      <c r="A880" s="54">
        <v>44733</v>
      </c>
      <c r="B880" s="66">
        <v>174.95</v>
      </c>
      <c r="C880" s="65">
        <f t="shared" si="13"/>
        <v>1.7151162790697505E-2</v>
      </c>
      <c r="D880" s="65">
        <f>(LN('Confronto prezzi corretto'!B880)-LN('Confronto prezzi corretto'!B879))</f>
        <v>1.7005742000244517E-2</v>
      </c>
    </row>
    <row r="881" spans="1:4" x14ac:dyDescent="0.3">
      <c r="A881" s="54">
        <v>44734</v>
      </c>
      <c r="B881" s="66">
        <v>174</v>
      </c>
      <c r="C881" s="65">
        <f t="shared" si="13"/>
        <v>-5.4301228922548628E-3</v>
      </c>
      <c r="D881" s="65">
        <f>(LN('Confronto prezzi corretto'!B881)-LN('Confronto prezzi corretto'!B880))</f>
        <v>-5.444919599168152E-3</v>
      </c>
    </row>
    <row r="882" spans="1:4" x14ac:dyDescent="0.3">
      <c r="A882" s="54">
        <v>44735</v>
      </c>
      <c r="B882" s="66">
        <v>176.1</v>
      </c>
      <c r="C882" s="65">
        <f t="shared" si="13"/>
        <v>1.2068965517241237E-2</v>
      </c>
      <c r="D882" s="65">
        <f>(LN('Confronto prezzi corretto'!B882)-LN('Confronto prezzi corretto'!B881))</f>
        <v>1.1996716287630882E-2</v>
      </c>
    </row>
    <row r="883" spans="1:4" x14ac:dyDescent="0.3">
      <c r="A883" s="54">
        <v>44736</v>
      </c>
      <c r="B883" s="66">
        <v>179.7</v>
      </c>
      <c r="C883" s="65">
        <f t="shared" si="13"/>
        <v>2.0442930153321992E-2</v>
      </c>
      <c r="D883" s="65">
        <f>(LN('Confronto prezzi corretto'!B883)-LN('Confronto prezzi corretto'!B882))</f>
        <v>2.0236778287353374E-2</v>
      </c>
    </row>
    <row r="884" spans="1:4" x14ac:dyDescent="0.3">
      <c r="A884" s="54">
        <v>44739</v>
      </c>
      <c r="B884" s="66">
        <v>177.7</v>
      </c>
      <c r="C884" s="65">
        <f t="shared" si="13"/>
        <v>-1.1129660545353359E-2</v>
      </c>
      <c r="D884" s="65">
        <f>(LN('Confronto prezzi corretto'!B884)-LN('Confronto prezzi corretto'!B883))</f>
        <v>-1.1192058628907375E-2</v>
      </c>
    </row>
    <row r="885" spans="1:4" x14ac:dyDescent="0.3">
      <c r="A885" s="54">
        <v>44740</v>
      </c>
      <c r="B885" s="66">
        <v>178.85</v>
      </c>
      <c r="C885" s="65">
        <f t="shared" si="13"/>
        <v>6.4715813168261249E-3</v>
      </c>
      <c r="D885" s="65">
        <f>(LN('Confronto prezzi corretto'!B885)-LN('Confronto prezzi corretto'!B884))</f>
        <v>6.4507305444205798E-3</v>
      </c>
    </row>
    <row r="886" spans="1:4" x14ac:dyDescent="0.3">
      <c r="A886" s="54">
        <v>44741</v>
      </c>
      <c r="B886" s="66">
        <v>175.4</v>
      </c>
      <c r="C886" s="65">
        <f t="shared" si="13"/>
        <v>-1.9289907743919477E-2</v>
      </c>
      <c r="D886" s="65">
        <f>(LN('Confronto prezzi corretto'!B886)-LN('Confronto prezzi corretto'!B885))</f>
        <v>-1.9478385766944051E-2</v>
      </c>
    </row>
    <row r="887" spans="1:4" x14ac:dyDescent="0.3">
      <c r="A887" s="54">
        <v>44742</v>
      </c>
      <c r="B887" s="66">
        <v>175.2</v>
      </c>
      <c r="C887" s="65">
        <f t="shared" si="13"/>
        <v>-1.1402508551882073E-3</v>
      </c>
      <c r="D887" s="65">
        <f>(LN('Confronto prezzi corretto'!B887)-LN('Confronto prezzi corretto'!B886))</f>
        <v>-1.1409014357912639E-3</v>
      </c>
    </row>
    <row r="888" spans="1:4" x14ac:dyDescent="0.3">
      <c r="A888" s="54">
        <v>44743</v>
      </c>
      <c r="B888" s="66">
        <v>177.65</v>
      </c>
      <c r="C888" s="65">
        <f t="shared" si="13"/>
        <v>1.3984018264840303E-2</v>
      </c>
      <c r="D888" s="65">
        <f>(LN('Confronto prezzi corretto'!B888)-LN('Confronto prezzi corretto'!B887))</f>
        <v>1.3887143964744553E-2</v>
      </c>
    </row>
    <row r="889" spans="1:4" x14ac:dyDescent="0.3">
      <c r="A889" s="54">
        <v>44746</v>
      </c>
      <c r="B889" s="66">
        <v>181.9</v>
      </c>
      <c r="C889" s="65">
        <f t="shared" si="13"/>
        <v>2.3923444976076569E-2</v>
      </c>
      <c r="D889" s="65">
        <f>(LN('Confronto prezzi corretto'!B889)-LN('Confronto prezzi corretto'!B888))</f>
        <v>2.3641763057041132E-2</v>
      </c>
    </row>
    <row r="890" spans="1:4" x14ac:dyDescent="0.3">
      <c r="A890" s="54">
        <v>44747</v>
      </c>
      <c r="B890" s="66">
        <v>182.2</v>
      </c>
      <c r="C890" s="65">
        <f t="shared" si="13"/>
        <v>1.6492578339746267E-3</v>
      </c>
      <c r="D890" s="65">
        <f>(LN('Confronto prezzi corretto'!B890)-LN('Confronto prezzi corretto'!B889))</f>
        <v>1.6478993017807753E-3</v>
      </c>
    </row>
    <row r="891" spans="1:4" x14ac:dyDescent="0.3">
      <c r="A891" s="54">
        <v>44748</v>
      </c>
      <c r="B891" s="66">
        <v>184.15</v>
      </c>
      <c r="C891" s="65">
        <f t="shared" si="13"/>
        <v>1.0702524698134042E-2</v>
      </c>
      <c r="D891" s="65">
        <f>(LN('Confronto prezzi corretto'!B891)-LN('Confronto prezzi corretto'!B890))</f>
        <v>1.0645658065216779E-2</v>
      </c>
    </row>
    <row r="892" spans="1:4" x14ac:dyDescent="0.3">
      <c r="A892" s="54">
        <v>44749</v>
      </c>
      <c r="B892" s="66">
        <v>189</v>
      </c>
      <c r="C892" s="65">
        <f t="shared" si="13"/>
        <v>2.633722508824321E-2</v>
      </c>
      <c r="D892" s="65">
        <f>(LN('Confronto prezzi corretto'!B892)-LN('Confronto prezzi corretto'!B891))</f>
        <v>2.5996372168568094E-2</v>
      </c>
    </row>
    <row r="893" spans="1:4" x14ac:dyDescent="0.3">
      <c r="A893" s="54">
        <v>44750</v>
      </c>
      <c r="B893" s="66">
        <v>190.7</v>
      </c>
      <c r="C893" s="65">
        <f t="shared" si="13"/>
        <v>8.9947089947088887E-3</v>
      </c>
      <c r="D893" s="65">
        <f>(LN('Confronto prezzi corretto'!B893)-LN('Confronto prezzi corretto'!B892))</f>
        <v>8.954497546731055E-3</v>
      </c>
    </row>
    <row r="894" spans="1:4" x14ac:dyDescent="0.3">
      <c r="A894" s="54">
        <v>44753</v>
      </c>
      <c r="B894" s="66">
        <v>191</v>
      </c>
      <c r="C894" s="65">
        <f t="shared" si="13"/>
        <v>1.5731515469323831E-3</v>
      </c>
      <c r="D894" s="65">
        <f>(LN('Confronto prezzi corretto'!B894)-LN('Confronto prezzi corretto'!B893))</f>
        <v>1.5719154402562552E-3</v>
      </c>
    </row>
    <row r="895" spans="1:4" x14ac:dyDescent="0.3">
      <c r="A895" s="54">
        <v>44754</v>
      </c>
      <c r="B895" s="66">
        <v>189.75</v>
      </c>
      <c r="C895" s="65">
        <f t="shared" si="13"/>
        <v>-6.5445026178010401E-3</v>
      </c>
      <c r="D895" s="65">
        <f>(LN('Confronto prezzi corretto'!B895)-LN('Confronto prezzi corretto'!B894))</f>
        <v>-6.5660117708903343E-3</v>
      </c>
    </row>
    <row r="896" spans="1:4" x14ac:dyDescent="0.3">
      <c r="A896" s="54">
        <v>44755</v>
      </c>
      <c r="B896" s="66">
        <v>189.35</v>
      </c>
      <c r="C896" s="65">
        <f t="shared" si="13"/>
        <v>-2.1080368906456481E-3</v>
      </c>
      <c r="D896" s="65">
        <f>(LN('Confronto prezzi corretto'!B896)-LN('Confronto prezzi corretto'!B895))</f>
        <v>-2.1102619279353974E-3</v>
      </c>
    </row>
    <row r="897" spans="1:4" x14ac:dyDescent="0.3">
      <c r="A897" s="54">
        <v>44756</v>
      </c>
      <c r="B897" s="66">
        <v>188.45</v>
      </c>
      <c r="C897" s="65">
        <f t="shared" si="13"/>
        <v>-4.7531027198309816E-3</v>
      </c>
      <c r="D897" s="65">
        <f>(LN('Confronto prezzi corretto'!B897)-LN('Confronto prezzi corretto'!B896))</f>
        <v>-4.7644346346595867E-3</v>
      </c>
    </row>
    <row r="898" spans="1:4" x14ac:dyDescent="0.3">
      <c r="A898" s="54">
        <v>44757</v>
      </c>
      <c r="B898" s="66">
        <v>193.05</v>
      </c>
      <c r="C898" s="65">
        <f t="shared" si="13"/>
        <v>2.440965773414705E-2</v>
      </c>
      <c r="D898" s="65">
        <f>(LN('Confronto prezzi corretto'!B898)-LN('Confronto prezzi corretto'!B897))</f>
        <v>2.4116502997101108E-2</v>
      </c>
    </row>
    <row r="899" spans="1:4" x14ac:dyDescent="0.3">
      <c r="A899" s="54">
        <v>44760</v>
      </c>
      <c r="B899" s="66">
        <v>195.45</v>
      </c>
      <c r="C899" s="65">
        <f t="shared" ref="C899:C962" si="14">(B899/B898-1)</f>
        <v>1.2432012432012307E-2</v>
      </c>
      <c r="D899" s="65">
        <f>(LN('Confronto prezzi corretto'!B899)-LN('Confronto prezzi corretto'!B898))</f>
        <v>1.2355369528718185E-2</v>
      </c>
    </row>
    <row r="900" spans="1:4" x14ac:dyDescent="0.3">
      <c r="A900" s="54">
        <v>44761</v>
      </c>
      <c r="B900" s="66">
        <v>196.3</v>
      </c>
      <c r="C900" s="65">
        <f t="shared" si="14"/>
        <v>4.3489383474035748E-3</v>
      </c>
      <c r="D900" s="65">
        <f>(LN('Confronto prezzi corretto'!B900)-LN('Confronto prezzi corretto'!B899))</f>
        <v>4.3395090434517058E-3</v>
      </c>
    </row>
    <row r="901" spans="1:4" x14ac:dyDescent="0.3">
      <c r="A901" s="54">
        <v>44762</v>
      </c>
      <c r="B901" s="66">
        <v>193.4</v>
      </c>
      <c r="C901" s="65">
        <f t="shared" si="14"/>
        <v>-1.4773306164034716E-2</v>
      </c>
      <c r="D901" s="65">
        <f>(LN('Confronto prezzi corretto'!B901)-LN('Confronto prezzi corretto'!B900))</f>
        <v>-1.4883518263221873E-2</v>
      </c>
    </row>
    <row r="902" spans="1:4" x14ac:dyDescent="0.3">
      <c r="A902" s="54">
        <v>44763</v>
      </c>
      <c r="B902" s="66">
        <v>197.2</v>
      </c>
      <c r="C902" s="65">
        <f t="shared" si="14"/>
        <v>1.9648397104446547E-2</v>
      </c>
      <c r="D902" s="65">
        <f>(LN('Confronto prezzi corretto'!B902)-LN('Confronto prezzi corretto'!B901))</f>
        <v>1.9457859149341061E-2</v>
      </c>
    </row>
    <row r="903" spans="1:4" x14ac:dyDescent="0.3">
      <c r="A903" s="54">
        <v>44764</v>
      </c>
      <c r="B903" s="66">
        <v>197.45</v>
      </c>
      <c r="C903" s="65">
        <f t="shared" si="14"/>
        <v>1.2677484787018134E-3</v>
      </c>
      <c r="D903" s="65">
        <f>(LN('Confronto prezzi corretto'!B903)-LN('Confronto prezzi corretto'!B902))</f>
        <v>1.2669455641232119E-3</v>
      </c>
    </row>
    <row r="904" spans="1:4" x14ac:dyDescent="0.3">
      <c r="A904" s="54">
        <v>44767</v>
      </c>
      <c r="B904" s="66">
        <v>198.25</v>
      </c>
      <c r="C904" s="65">
        <f t="shared" si="14"/>
        <v>4.0516586477590266E-3</v>
      </c>
      <c r="D904" s="65">
        <f>(LN('Confronto prezzi corretto'!B904)-LN('Confronto prezzi corretto'!B903))</f>
        <v>4.0434727822997729E-3</v>
      </c>
    </row>
    <row r="905" spans="1:4" x14ac:dyDescent="0.3">
      <c r="A905" s="54">
        <v>44768</v>
      </c>
      <c r="B905" s="66">
        <v>194.5</v>
      </c>
      <c r="C905" s="65">
        <f t="shared" si="14"/>
        <v>-1.8915510718789386E-2</v>
      </c>
      <c r="D905" s="65">
        <f>(LN('Confronto prezzi corretto'!B905)-LN('Confronto prezzi corretto'!B904))</f>
        <v>-1.9096697456456369E-2</v>
      </c>
    </row>
    <row r="906" spans="1:4" x14ac:dyDescent="0.3">
      <c r="A906" s="54">
        <v>44769</v>
      </c>
      <c r="B906" s="66">
        <v>196.55</v>
      </c>
      <c r="C906" s="65">
        <f t="shared" si="14"/>
        <v>1.053984575835476E-2</v>
      </c>
      <c r="D906" s="65">
        <f>(LN('Confronto prezzi corretto'!B906)-LN('Confronto prezzi corretto'!B905))</f>
        <v>1.0484688809367704E-2</v>
      </c>
    </row>
    <row r="907" spans="1:4" x14ac:dyDescent="0.3">
      <c r="A907" s="54">
        <v>44770</v>
      </c>
      <c r="B907" s="66">
        <v>204.2</v>
      </c>
      <c r="C907" s="65">
        <f t="shared" si="14"/>
        <v>3.8921394047316094E-2</v>
      </c>
      <c r="D907" s="65">
        <f>(LN('Confronto prezzi corretto'!B907)-LN('Confronto prezzi corretto'!B906))</f>
        <v>3.8183053862695715E-2</v>
      </c>
    </row>
    <row r="908" spans="1:4" x14ac:dyDescent="0.3">
      <c r="A908" s="54">
        <v>44771</v>
      </c>
      <c r="B908" s="66">
        <v>206.2</v>
      </c>
      <c r="C908" s="65">
        <f t="shared" si="14"/>
        <v>9.7943192948091173E-3</v>
      </c>
      <c r="D908" s="65">
        <f>(LN('Confronto prezzi corretto'!B908)-LN('Confronto prezzi corretto'!B907))</f>
        <v>9.746665852294889E-3</v>
      </c>
    </row>
    <row r="909" spans="1:4" x14ac:dyDescent="0.3">
      <c r="A909" s="54">
        <v>44774</v>
      </c>
      <c r="B909" s="66">
        <v>206.9</v>
      </c>
      <c r="C909" s="65">
        <f t="shared" si="14"/>
        <v>3.3947623666343851E-3</v>
      </c>
      <c r="D909" s="65">
        <f>(LN('Confronto prezzi corretto'!B909)-LN('Confronto prezzi corretto'!B908))</f>
        <v>3.3890131686380442E-3</v>
      </c>
    </row>
    <row r="910" spans="1:4" x14ac:dyDescent="0.3">
      <c r="A910" s="54">
        <v>44775</v>
      </c>
      <c r="B910" s="66">
        <v>209.1</v>
      </c>
      <c r="C910" s="65">
        <f t="shared" si="14"/>
        <v>1.0633156114064679E-2</v>
      </c>
      <c r="D910" s="65">
        <f>(LN('Confronto prezzi corretto'!B910)-LN('Confronto prezzi corretto'!B909))</f>
        <v>1.0577021683090493E-2</v>
      </c>
    </row>
    <row r="911" spans="1:4" x14ac:dyDescent="0.3">
      <c r="A911" s="54">
        <v>44776</v>
      </c>
      <c r="B911" s="66">
        <v>212.2</v>
      </c>
      <c r="C911" s="65">
        <f t="shared" si="14"/>
        <v>1.4825442372070841E-2</v>
      </c>
      <c r="D911" s="65">
        <f>(LN('Confronto prezzi corretto'!B911)-LN('Confronto prezzi corretto'!B910))</f>
        <v>1.4716619745294146E-2</v>
      </c>
    </row>
    <row r="912" spans="1:4" x14ac:dyDescent="0.3">
      <c r="A912" s="54">
        <v>44777</v>
      </c>
      <c r="B912" s="66">
        <v>210.4</v>
      </c>
      <c r="C912" s="65">
        <f t="shared" si="14"/>
        <v>-8.482563619227057E-3</v>
      </c>
      <c r="D912" s="65">
        <f>(LN('Confronto prezzi corretto'!B912)-LN('Confronto prezzi corretto'!B911))</f>
        <v>-8.5187453163273474E-3</v>
      </c>
    </row>
    <row r="913" spans="1:4" x14ac:dyDescent="0.3">
      <c r="A913" s="54">
        <v>44778</v>
      </c>
      <c r="B913" s="66">
        <v>208.1</v>
      </c>
      <c r="C913" s="65">
        <f t="shared" si="14"/>
        <v>-1.0931558935361241E-2</v>
      </c>
      <c r="D913" s="65">
        <f>(LN('Confronto prezzi corretto'!B913)-LN('Confronto prezzi corretto'!B912))</f>
        <v>-1.0991747463966028E-2</v>
      </c>
    </row>
    <row r="914" spans="1:4" x14ac:dyDescent="0.3">
      <c r="A914" s="54">
        <v>44781</v>
      </c>
      <c r="B914" s="66">
        <v>210.7</v>
      </c>
      <c r="C914" s="65">
        <f t="shared" si="14"/>
        <v>1.2493993272465032E-2</v>
      </c>
      <c r="D914" s="65">
        <f>(LN('Confronto prezzi corretto'!B914)-LN('Confronto prezzi corretto'!B913))</f>
        <v>1.2416587410553959E-2</v>
      </c>
    </row>
    <row r="915" spans="1:4" x14ac:dyDescent="0.3">
      <c r="A915" s="54">
        <v>44782</v>
      </c>
      <c r="B915" s="66">
        <v>206.9</v>
      </c>
      <c r="C915" s="65">
        <f t="shared" si="14"/>
        <v>-1.8035121025154144E-2</v>
      </c>
      <c r="D915" s="65">
        <f>(LN('Confronto prezzi corretto'!B915)-LN('Confronto prezzi corretto'!B914))</f>
        <v>-1.8199736058645222E-2</v>
      </c>
    </row>
    <row r="916" spans="1:4" x14ac:dyDescent="0.3">
      <c r="A916" s="54">
        <v>44783</v>
      </c>
      <c r="B916" s="66">
        <v>208.4</v>
      </c>
      <c r="C916" s="65">
        <f t="shared" si="14"/>
        <v>7.2498791686805841E-3</v>
      </c>
      <c r="D916" s="65">
        <f>(LN('Confronto prezzi corretto'!B916)-LN('Confronto prezzi corretto'!B915))</f>
        <v>7.2237251277140757E-3</v>
      </c>
    </row>
    <row r="917" spans="1:4" x14ac:dyDescent="0.3">
      <c r="A917" s="54">
        <v>44784</v>
      </c>
      <c r="B917" s="66">
        <v>209.4</v>
      </c>
      <c r="C917" s="65">
        <f t="shared" si="14"/>
        <v>4.7984644913627861E-3</v>
      </c>
      <c r="D917" s="65">
        <f>(LN('Confronto prezzi corretto'!B917)-LN('Confronto prezzi corretto'!B916))</f>
        <v>4.7869885572247028E-3</v>
      </c>
    </row>
    <row r="918" spans="1:4" x14ac:dyDescent="0.3">
      <c r="A918" s="54">
        <v>44785</v>
      </c>
      <c r="B918" s="66">
        <v>209</v>
      </c>
      <c r="C918" s="65">
        <f t="shared" si="14"/>
        <v>-1.9102196752627254E-3</v>
      </c>
      <c r="D918" s="65">
        <f>(LN('Confronto prezzi corretto'!B918)-LN('Confronto prezzi corretto'!B917))</f>
        <v>-1.9120464716255725E-3</v>
      </c>
    </row>
    <row r="919" spans="1:4" x14ac:dyDescent="0.3">
      <c r="A919" s="54">
        <v>44789</v>
      </c>
      <c r="B919" s="66">
        <v>208.1</v>
      </c>
      <c r="C919" s="65">
        <f t="shared" si="14"/>
        <v>-4.3062200956938135E-3</v>
      </c>
      <c r="D919" s="65">
        <f>(LN('Confronto prezzi corretto'!B919)-LN('Confronto prezzi corretto'!B918))</f>
        <v>-4.315518565221943E-3</v>
      </c>
    </row>
    <row r="920" spans="1:4" x14ac:dyDescent="0.3">
      <c r="A920" s="54">
        <v>44790</v>
      </c>
      <c r="B920" s="66">
        <v>206.3</v>
      </c>
      <c r="C920" s="65">
        <f t="shared" si="14"/>
        <v>-8.6496876501681585E-3</v>
      </c>
      <c r="D920" s="65">
        <f>(LN('Confronto prezzi corretto'!B920)-LN('Confronto prezzi corretto'!B919))</f>
        <v>-8.6873133223823729E-3</v>
      </c>
    </row>
    <row r="921" spans="1:4" x14ac:dyDescent="0.3">
      <c r="A921" s="54">
        <v>44791</v>
      </c>
      <c r="B921" s="66">
        <v>208.8</v>
      </c>
      <c r="C921" s="65">
        <f t="shared" si="14"/>
        <v>1.2118274357731496E-2</v>
      </c>
      <c r="D921" s="65">
        <f>(LN('Confronto prezzi corretto'!B921)-LN('Confronto prezzi corretto'!B920))</f>
        <v>1.2045435931277382E-2</v>
      </c>
    </row>
    <row r="922" spans="1:4" x14ac:dyDescent="0.3">
      <c r="A922" s="54">
        <v>44792</v>
      </c>
      <c r="B922" s="66">
        <v>205.3</v>
      </c>
      <c r="C922" s="65">
        <f t="shared" si="14"/>
        <v>-1.6762452107279668E-2</v>
      </c>
      <c r="D922" s="65">
        <f>(LN('Confronto prezzi corretto'!B922)-LN('Confronto prezzi corretto'!B921))</f>
        <v>-1.6904531983596094E-2</v>
      </c>
    </row>
    <row r="923" spans="1:4" x14ac:dyDescent="0.3">
      <c r="A923" s="54">
        <v>44795</v>
      </c>
      <c r="B923" s="66">
        <v>203</v>
      </c>
      <c r="C923" s="65">
        <f t="shared" si="14"/>
        <v>-1.1203117389186557E-2</v>
      </c>
      <c r="D923" s="65">
        <f>(LN('Confronto prezzi corretto'!B923)-LN('Confronto prezzi corretto'!B922))</f>
        <v>-1.1266344983100751E-2</v>
      </c>
    </row>
    <row r="924" spans="1:4" x14ac:dyDescent="0.3">
      <c r="A924" s="54">
        <v>44796</v>
      </c>
      <c r="B924" s="66">
        <v>203.2</v>
      </c>
      <c r="C924" s="65">
        <f t="shared" si="14"/>
        <v>9.8522167487669066E-4</v>
      </c>
      <c r="D924" s="65">
        <f>(LN('Confronto prezzi corretto'!B924)-LN('Confronto prezzi corretto'!B923))</f>
        <v>9.8473666253973136E-4</v>
      </c>
    </row>
    <row r="925" spans="1:4" x14ac:dyDescent="0.3">
      <c r="A925" s="54">
        <v>44797</v>
      </c>
      <c r="B925" s="66">
        <v>205.5</v>
      </c>
      <c r="C925" s="65">
        <f t="shared" si="14"/>
        <v>1.1318897637795367E-2</v>
      </c>
      <c r="D925" s="65">
        <f>(LN('Confronto prezzi corretto'!B925)-LN('Confronto prezzi corretto'!B924))</f>
        <v>1.1255318231962796E-2</v>
      </c>
    </row>
    <row r="926" spans="1:4" x14ac:dyDescent="0.3">
      <c r="A926" s="54">
        <v>44798</v>
      </c>
      <c r="B926" s="66">
        <v>205.8</v>
      </c>
      <c r="C926" s="65">
        <f t="shared" si="14"/>
        <v>1.4598540145986938E-3</v>
      </c>
      <c r="D926" s="65">
        <f>(LN('Confronto prezzi corretto'!B926)-LN('Confronto prezzi corretto'!B925))</f>
        <v>1.4587894636592935E-3</v>
      </c>
    </row>
    <row r="927" spans="1:4" x14ac:dyDescent="0.3">
      <c r="A927" s="54">
        <v>44799</v>
      </c>
      <c r="B927" s="66">
        <v>199.85</v>
      </c>
      <c r="C927" s="65">
        <f t="shared" si="14"/>
        <v>-2.8911564625850428E-2</v>
      </c>
      <c r="D927" s="65">
        <f>(LN('Confronto prezzi corretto'!B927)-LN('Confronto prezzi corretto'!B926))</f>
        <v>-2.9337738242616318E-2</v>
      </c>
    </row>
    <row r="928" spans="1:4" x14ac:dyDescent="0.3">
      <c r="A928" s="54">
        <v>44802</v>
      </c>
      <c r="B928" s="66">
        <v>198.55</v>
      </c>
      <c r="C928" s="65">
        <f t="shared" si="14"/>
        <v>-6.5048786589941843E-3</v>
      </c>
      <c r="D928" s="65">
        <f>(LN('Confronto prezzi corretto'!B928)-LN('Confronto prezzi corretto'!B927))</f>
        <v>-6.5261275800718721E-3</v>
      </c>
    </row>
    <row r="929" spans="1:4" x14ac:dyDescent="0.3">
      <c r="A929" s="54">
        <v>44803</v>
      </c>
      <c r="B929" s="66">
        <v>196</v>
      </c>
      <c r="C929" s="65">
        <f t="shared" si="14"/>
        <v>-1.2843112566104264E-2</v>
      </c>
      <c r="D929" s="65">
        <f>(LN('Confronto prezzi corretto'!B929)-LN('Confronto prezzi corretto'!B928))</f>
        <v>-1.292629834674397E-2</v>
      </c>
    </row>
    <row r="930" spans="1:4" x14ac:dyDescent="0.3">
      <c r="A930" s="54">
        <v>44804</v>
      </c>
      <c r="B930" s="66">
        <v>193.2</v>
      </c>
      <c r="C930" s="65">
        <f t="shared" si="14"/>
        <v>-1.4285714285714346E-2</v>
      </c>
      <c r="D930" s="65">
        <f>(LN('Confronto prezzi corretto'!B930)-LN('Confronto prezzi corretto'!B929))</f>
        <v>-1.4388737452099676E-2</v>
      </c>
    </row>
    <row r="931" spans="1:4" x14ac:dyDescent="0.3">
      <c r="A931" s="54">
        <v>44805</v>
      </c>
      <c r="B931" s="66">
        <v>191.85</v>
      </c>
      <c r="C931" s="65">
        <f t="shared" si="14"/>
        <v>-6.9875776397515521E-3</v>
      </c>
      <c r="D931" s="65">
        <f>(LN('Confronto prezzi corretto'!B931)-LN('Confronto prezzi corretto'!B930))</f>
        <v>-7.0121050854554667E-3</v>
      </c>
    </row>
    <row r="932" spans="1:4" x14ac:dyDescent="0.3">
      <c r="A932" s="54">
        <v>44806</v>
      </c>
      <c r="B932" s="66">
        <v>196.65</v>
      </c>
      <c r="C932" s="65">
        <f t="shared" si="14"/>
        <v>2.5019546520719471E-2</v>
      </c>
      <c r="D932" s="65">
        <f>(LN('Confronto prezzi corretto'!B932)-LN('Confronto prezzi corretto'!B931))</f>
        <v>2.4711682184856976E-2</v>
      </c>
    </row>
    <row r="933" spans="1:4" x14ac:dyDescent="0.3">
      <c r="A933" s="54">
        <v>44809</v>
      </c>
      <c r="B933" s="66">
        <v>190.65</v>
      </c>
      <c r="C933" s="65">
        <f t="shared" si="14"/>
        <v>-3.0511060259344025E-2</v>
      </c>
      <c r="D933" s="65">
        <f>(LN('Confronto prezzi corretto'!B933)-LN('Confronto prezzi corretto'!B932))</f>
        <v>-3.098621257424572E-2</v>
      </c>
    </row>
    <row r="934" spans="1:4" x14ac:dyDescent="0.3">
      <c r="A934" s="54">
        <v>44810</v>
      </c>
      <c r="B934" s="66">
        <v>191.8</v>
      </c>
      <c r="C934" s="65">
        <f t="shared" si="14"/>
        <v>6.0319958038290711E-3</v>
      </c>
      <c r="D934" s="65">
        <f>(LN('Confronto prezzi corretto'!B934)-LN('Confronto prezzi corretto'!B933))</f>
        <v>6.0138761457650958E-3</v>
      </c>
    </row>
    <row r="935" spans="1:4" x14ac:dyDescent="0.3">
      <c r="A935" s="54">
        <v>44811</v>
      </c>
      <c r="B935" s="66">
        <v>194.15</v>
      </c>
      <c r="C935" s="65">
        <f t="shared" si="14"/>
        <v>1.2252346193952102E-2</v>
      </c>
      <c r="D935" s="65">
        <f>(LN('Confronto prezzi corretto'!B935)-LN('Confronto prezzi corretto'!B934))</f>
        <v>1.2177893728337885E-2</v>
      </c>
    </row>
    <row r="936" spans="1:4" x14ac:dyDescent="0.3">
      <c r="A936" s="54">
        <v>44812</v>
      </c>
      <c r="B936" s="66">
        <v>194.3</v>
      </c>
      <c r="C936" s="65">
        <f t="shared" si="14"/>
        <v>7.7259850630961857E-4</v>
      </c>
      <c r="D936" s="65">
        <f>(LN('Confronto prezzi corretto'!B936)-LN('Confronto prezzi corretto'!B935))</f>
        <v>7.7230020571850133E-4</v>
      </c>
    </row>
    <row r="937" spans="1:4" x14ac:dyDescent="0.3">
      <c r="A937" s="54">
        <v>44813</v>
      </c>
      <c r="B937" s="66">
        <v>195.55</v>
      </c>
      <c r="C937" s="65">
        <f t="shared" si="14"/>
        <v>6.4333504889346749E-3</v>
      </c>
      <c r="D937" s="65">
        <f>(LN('Confronto prezzi corretto'!B937)-LN('Confronto prezzi corretto'!B936))</f>
        <v>6.4127448181290347E-3</v>
      </c>
    </row>
    <row r="938" spans="1:4" x14ac:dyDescent="0.3">
      <c r="A938" s="54">
        <v>44816</v>
      </c>
      <c r="B938" s="66">
        <v>199.7</v>
      </c>
      <c r="C938" s="65">
        <f t="shared" si="14"/>
        <v>2.1222193812324042E-2</v>
      </c>
      <c r="D938" s="65">
        <f>(LN('Confronto prezzi corretto'!B938)-LN('Confronto prezzi corretto'!B937))</f>
        <v>2.1000139220245906E-2</v>
      </c>
    </row>
    <row r="939" spans="1:4" x14ac:dyDescent="0.3">
      <c r="A939" s="54">
        <v>44817</v>
      </c>
      <c r="B939" s="66">
        <v>195.55</v>
      </c>
      <c r="C939" s="65">
        <f t="shared" si="14"/>
        <v>-2.0781171757636385E-2</v>
      </c>
      <c r="D939" s="65">
        <f>(LN('Confronto prezzi corretto'!B939)-LN('Confronto prezzi corretto'!B938))</f>
        <v>-2.1000139220245906E-2</v>
      </c>
    </row>
    <row r="940" spans="1:4" x14ac:dyDescent="0.3">
      <c r="A940" s="54">
        <v>44818</v>
      </c>
      <c r="B940" s="66">
        <v>200.5</v>
      </c>
      <c r="C940" s="65">
        <f t="shared" si="14"/>
        <v>2.5313219125543185E-2</v>
      </c>
      <c r="D940" s="65">
        <f>(LN('Confronto prezzi corretto'!B940)-LN('Confronto prezzi corretto'!B939))</f>
        <v>2.4998145545100492E-2</v>
      </c>
    </row>
    <row r="941" spans="1:4" x14ac:dyDescent="0.3">
      <c r="A941" s="54">
        <v>44819</v>
      </c>
      <c r="B941" s="66">
        <v>199.4</v>
      </c>
      <c r="C941" s="65">
        <f t="shared" si="14"/>
        <v>-5.4862842892767771E-3</v>
      </c>
      <c r="D941" s="65">
        <f>(LN('Confronto prezzi corretto'!B941)-LN('Confronto prezzi corretto'!B940))</f>
        <v>-5.5013892188862101E-3</v>
      </c>
    </row>
    <row r="942" spans="1:4" x14ac:dyDescent="0.3">
      <c r="A942" s="54">
        <v>44820</v>
      </c>
      <c r="B942" s="66">
        <v>196.55</v>
      </c>
      <c r="C942" s="65">
        <f t="shared" si="14"/>
        <v>-1.4292878635907669E-2</v>
      </c>
      <c r="D942" s="65">
        <f>(LN('Confronto prezzi corretto'!B942)-LN('Confronto prezzi corretto'!B941))</f>
        <v>-1.4396005659868649E-2</v>
      </c>
    </row>
    <row r="943" spans="1:4" x14ac:dyDescent="0.3">
      <c r="A943" s="54">
        <v>44823</v>
      </c>
      <c r="B943" s="66">
        <v>196.5</v>
      </c>
      <c r="C943" s="65">
        <f t="shared" si="14"/>
        <v>-2.543881963877892E-4</v>
      </c>
      <c r="D943" s="65">
        <f>(LN('Confronto prezzi corretto'!B943)-LN('Confronto prezzi corretto'!B942))</f>
        <v>-2.5442055855329215E-4</v>
      </c>
    </row>
    <row r="944" spans="1:4" x14ac:dyDescent="0.3">
      <c r="A944" s="54">
        <v>44824</v>
      </c>
      <c r="B944" s="66">
        <v>193.6</v>
      </c>
      <c r="C944" s="65">
        <f t="shared" si="14"/>
        <v>-1.4758269720101858E-2</v>
      </c>
      <c r="D944" s="65">
        <f>(LN('Confronto prezzi corretto'!B944)-LN('Confronto prezzi corretto'!B943))</f>
        <v>-1.4868256466838758E-2</v>
      </c>
    </row>
    <row r="945" spans="1:4" x14ac:dyDescent="0.3">
      <c r="A945" s="54">
        <v>44825</v>
      </c>
      <c r="B945" s="66">
        <v>196.25</v>
      </c>
      <c r="C945" s="65">
        <f t="shared" si="14"/>
        <v>1.3688016528925706E-2</v>
      </c>
      <c r="D945" s="65">
        <f>(LN('Confronto prezzi corretto'!B945)-LN('Confronto prezzi corretto'!B944))</f>
        <v>1.3595181820040381E-2</v>
      </c>
    </row>
    <row r="946" spans="1:4" x14ac:dyDescent="0.3">
      <c r="A946" s="54">
        <v>44826</v>
      </c>
      <c r="B946" s="66">
        <v>191.8</v>
      </c>
      <c r="C946" s="65">
        <f t="shared" si="14"/>
        <v>-2.2675159235668763E-2</v>
      </c>
      <c r="D946" s="65">
        <f>(LN('Confronto prezzi corretto'!B946)-LN('Confronto prezzi corretto'!B945))</f>
        <v>-2.2936194213179384E-2</v>
      </c>
    </row>
    <row r="947" spans="1:4" x14ac:dyDescent="0.3">
      <c r="A947" s="54">
        <v>44827</v>
      </c>
      <c r="B947" s="66">
        <v>190.15</v>
      </c>
      <c r="C947" s="65">
        <f t="shared" si="14"/>
        <v>-8.6027111574557003E-3</v>
      </c>
      <c r="D947" s="65">
        <f>(LN('Confronto prezzi corretto'!B947)-LN('Confronto prezzi corretto'!B946))</f>
        <v>-8.6399280750697471E-3</v>
      </c>
    </row>
    <row r="948" spans="1:4" x14ac:dyDescent="0.3">
      <c r="A948" s="54">
        <v>44830</v>
      </c>
      <c r="B948" s="66">
        <v>194.5</v>
      </c>
      <c r="C948" s="65">
        <f t="shared" si="14"/>
        <v>2.2876676308177801E-2</v>
      </c>
      <c r="D948" s="65">
        <f>(LN('Confronto prezzi corretto'!B948)-LN('Confronto prezzi corretto'!B947))</f>
        <v>2.2618928684233097E-2</v>
      </c>
    </row>
    <row r="949" spans="1:4" x14ac:dyDescent="0.3">
      <c r="A949" s="54">
        <v>44831</v>
      </c>
      <c r="B949" s="66">
        <v>196.55</v>
      </c>
      <c r="C949" s="65">
        <f t="shared" si="14"/>
        <v>1.053984575835476E-2</v>
      </c>
      <c r="D949" s="65">
        <f>(LN('Confronto prezzi corretto'!B949)-LN('Confronto prezzi corretto'!B948))</f>
        <v>1.0484688809367704E-2</v>
      </c>
    </row>
    <row r="950" spans="1:4" x14ac:dyDescent="0.3">
      <c r="A950" s="54">
        <v>44832</v>
      </c>
      <c r="B950" s="66">
        <v>195.2</v>
      </c>
      <c r="C950" s="65">
        <f t="shared" si="14"/>
        <v>-6.8684813024676439E-3</v>
      </c>
      <c r="D950" s="65">
        <f>(LN('Confronto prezzi corretto'!B950)-LN('Confronto prezzi corretto'!B949))</f>
        <v>-6.8921778888766383E-3</v>
      </c>
    </row>
    <row r="951" spans="1:4" x14ac:dyDescent="0.3">
      <c r="A951" s="54">
        <v>44833</v>
      </c>
      <c r="B951" s="66">
        <v>190.05</v>
      </c>
      <c r="C951" s="65">
        <f t="shared" si="14"/>
        <v>-2.6383196721311397E-2</v>
      </c>
      <c r="D951" s="65">
        <f>(LN('Confronto prezzi corretto'!B951)-LN('Confronto prezzi corretto'!B950))</f>
        <v>-2.6737478543734206E-2</v>
      </c>
    </row>
    <row r="952" spans="1:4" x14ac:dyDescent="0.3">
      <c r="A952" s="54">
        <v>44834</v>
      </c>
      <c r="B952" s="66">
        <v>191.7</v>
      </c>
      <c r="C952" s="65">
        <f t="shared" si="14"/>
        <v>8.6819258089974038E-3</v>
      </c>
      <c r="D952" s="65">
        <f>(LN('Confronto prezzi corretto'!B952)-LN('Confronto prezzi corretto'!B951))</f>
        <v>8.6444546163404468E-3</v>
      </c>
    </row>
    <row r="953" spans="1:4" x14ac:dyDescent="0.3">
      <c r="A953" s="54">
        <v>44837</v>
      </c>
      <c r="B953" s="66">
        <v>189.75</v>
      </c>
      <c r="C953" s="65">
        <f t="shared" si="14"/>
        <v>-1.0172143974960801E-2</v>
      </c>
      <c r="D953" s="65">
        <f>(LN('Confronto prezzi corretto'!B953)-LN('Confronto prezzi corretto'!B952))</f>
        <v>-1.0224233775859126E-2</v>
      </c>
    </row>
    <row r="954" spans="1:4" x14ac:dyDescent="0.3">
      <c r="A954" s="54">
        <v>44838</v>
      </c>
      <c r="B954" s="66">
        <v>196.4</v>
      </c>
      <c r="C954" s="65">
        <f t="shared" si="14"/>
        <v>3.5046113306982818E-2</v>
      </c>
      <c r="D954" s="65">
        <f>(LN('Confronto prezzi corretto'!B954)-LN('Confronto prezzi corretto'!B953))</f>
        <v>3.4445979644625702E-2</v>
      </c>
    </row>
    <row r="955" spans="1:4" x14ac:dyDescent="0.3">
      <c r="A955" s="54">
        <v>44839</v>
      </c>
      <c r="B955" s="66">
        <v>193.2</v>
      </c>
      <c r="C955" s="65">
        <f t="shared" si="14"/>
        <v>-1.6293279022403295E-2</v>
      </c>
      <c r="D955" s="65">
        <f>(LN('Confronto prezzi corretto'!B955)-LN('Confronto prezzi corretto'!B954))</f>
        <v>-1.6427474141948117E-2</v>
      </c>
    </row>
    <row r="956" spans="1:4" x14ac:dyDescent="0.3">
      <c r="A956" s="54">
        <v>44840</v>
      </c>
      <c r="B956" s="66">
        <v>194.4</v>
      </c>
      <c r="C956" s="65">
        <f t="shared" si="14"/>
        <v>6.2111801242237252E-3</v>
      </c>
      <c r="D956" s="65">
        <f>(LN('Confronto prezzi corretto'!B956)-LN('Confronto prezzi corretto'!B955))</f>
        <v>6.1919702479213967E-3</v>
      </c>
    </row>
    <row r="957" spans="1:4" x14ac:dyDescent="0.3">
      <c r="A957" s="54">
        <v>44841</v>
      </c>
      <c r="B957" s="66">
        <v>189.65</v>
      </c>
      <c r="C957" s="65">
        <f t="shared" si="14"/>
        <v>-2.4434156378600802E-2</v>
      </c>
      <c r="D957" s="65">
        <f>(LN('Confronto prezzi corretto'!B957)-LN('Confronto prezzi corretto'!B956))</f>
        <v>-2.4737623891430971E-2</v>
      </c>
    </row>
    <row r="958" spans="1:4" x14ac:dyDescent="0.3">
      <c r="A958" s="54">
        <v>44844</v>
      </c>
      <c r="B958" s="66">
        <v>187.75</v>
      </c>
      <c r="C958" s="65">
        <f t="shared" si="14"/>
        <v>-1.0018455048774078E-2</v>
      </c>
      <c r="D958" s="65">
        <f>(LN('Confronto prezzi corretto'!B958)-LN('Confronto prezzi corretto'!B957))</f>
        <v>-1.0068977490663045E-2</v>
      </c>
    </row>
    <row r="959" spans="1:4" x14ac:dyDescent="0.3">
      <c r="A959" s="54">
        <v>44845</v>
      </c>
      <c r="B959" s="66">
        <v>190.05</v>
      </c>
      <c r="C959" s="65">
        <f t="shared" si="14"/>
        <v>1.2250332889480742E-2</v>
      </c>
      <c r="D959" s="65">
        <f>(LN('Confronto prezzi corretto'!B959)-LN('Confronto prezzi corretto'!B958))</f>
        <v>1.2175904791013714E-2</v>
      </c>
    </row>
    <row r="960" spans="1:4" x14ac:dyDescent="0.3">
      <c r="A960" s="54">
        <v>44846</v>
      </c>
      <c r="B960" s="66">
        <v>188.95</v>
      </c>
      <c r="C960" s="65">
        <f t="shared" si="14"/>
        <v>-5.7879505393318986E-3</v>
      </c>
      <c r="D960" s="65">
        <f>(LN('Confronto prezzi corretto'!B960)-LN('Confronto prezzi corretto'!B959))</f>
        <v>-5.8047656397599567E-3</v>
      </c>
    </row>
    <row r="961" spans="1:4" x14ac:dyDescent="0.3">
      <c r="A961" s="54">
        <v>44847</v>
      </c>
      <c r="B961" s="66">
        <v>186.7</v>
      </c>
      <c r="C961" s="65">
        <f t="shared" si="14"/>
        <v>-1.1907912146070343E-2</v>
      </c>
      <c r="D961" s="65">
        <f>(LN('Confronto prezzi corretto'!B961)-LN('Confronto prezzi corretto'!B960))</f>
        <v>-1.1979379247821775E-2</v>
      </c>
    </row>
    <row r="962" spans="1:4" x14ac:dyDescent="0.3">
      <c r="A962" s="54">
        <v>44848</v>
      </c>
      <c r="B962" s="66">
        <v>187.3</v>
      </c>
      <c r="C962" s="65">
        <f t="shared" si="14"/>
        <v>3.2137118371720064E-3</v>
      </c>
      <c r="D962" s="65">
        <f>(LN('Confronto prezzi corretto'!B962)-LN('Confronto prezzi corretto'!B961))</f>
        <v>3.2085589023660432E-3</v>
      </c>
    </row>
    <row r="963" spans="1:4" x14ac:dyDescent="0.3">
      <c r="A963" s="54">
        <v>44851</v>
      </c>
      <c r="B963" s="66">
        <v>191.4</v>
      </c>
      <c r="C963" s="65">
        <f t="shared" ref="C963:C1026" si="15">(B963/B962-1)</f>
        <v>2.1890016017084957E-2</v>
      </c>
      <c r="D963" s="65">
        <f>(LN('Confronto prezzi corretto'!B963)-LN('Confronto prezzi corretto'!B962))</f>
        <v>2.1653869568811324E-2</v>
      </c>
    </row>
    <row r="964" spans="1:4" x14ac:dyDescent="0.3">
      <c r="A964" s="54">
        <v>44852</v>
      </c>
      <c r="B964" s="66">
        <v>193.5</v>
      </c>
      <c r="C964" s="65">
        <f t="shared" si="15"/>
        <v>1.097178683385569E-2</v>
      </c>
      <c r="D964" s="65">
        <f>(LN('Confronto prezzi corretto'!B964)-LN('Confronto prezzi corretto'!B963))</f>
        <v>1.0912033450982683E-2</v>
      </c>
    </row>
    <row r="965" spans="1:4" x14ac:dyDescent="0.3">
      <c r="A965" s="54">
        <v>44853</v>
      </c>
      <c r="B965" s="66">
        <v>191.85</v>
      </c>
      <c r="C965" s="65">
        <f t="shared" si="15"/>
        <v>-8.5271317829457294E-3</v>
      </c>
      <c r="D965" s="65">
        <f>(LN('Confronto prezzi corretto'!B965)-LN('Confronto prezzi corretto'!B964))</f>
        <v>-8.56369577687488E-3</v>
      </c>
    </row>
    <row r="966" spans="1:4" x14ac:dyDescent="0.3">
      <c r="A966" s="54">
        <v>44854</v>
      </c>
      <c r="B966" s="66">
        <v>192.3</v>
      </c>
      <c r="C966" s="65">
        <f t="shared" si="15"/>
        <v>2.3455824863174435E-3</v>
      </c>
      <c r="D966" s="65">
        <f>(LN('Confronto prezzi corretto'!B966)-LN('Confronto prezzi corretto'!B965))</f>
        <v>2.342835901772311E-3</v>
      </c>
    </row>
    <row r="967" spans="1:4" x14ac:dyDescent="0.3">
      <c r="A967" s="54">
        <v>44855</v>
      </c>
      <c r="B967" s="66">
        <v>190.2</v>
      </c>
      <c r="C967" s="65">
        <f t="shared" si="15"/>
        <v>-1.0920436817472789E-2</v>
      </c>
      <c r="D967" s="65">
        <f>(LN('Confronto prezzi corretto'!B967)-LN('Confronto prezzi corretto'!B966))</f>
        <v>-1.0980502483444177E-2</v>
      </c>
    </row>
    <row r="968" spans="1:4" x14ac:dyDescent="0.3">
      <c r="A968" s="54">
        <v>44858</v>
      </c>
      <c r="B968" s="66">
        <v>194.05</v>
      </c>
      <c r="C968" s="65">
        <f t="shared" si="15"/>
        <v>2.0241850683491158E-2</v>
      </c>
      <c r="D968" s="65">
        <f>(LN('Confronto prezzi corretto'!B968)-LN('Confronto prezzi corretto'!B967))</f>
        <v>2.0039707703625176E-2</v>
      </c>
    </row>
    <row r="969" spans="1:4" x14ac:dyDescent="0.3">
      <c r="A969" s="54">
        <v>44859</v>
      </c>
      <c r="B969" s="66">
        <v>199.05</v>
      </c>
      <c r="C969" s="65">
        <f t="shared" si="15"/>
        <v>2.5766555011594861E-2</v>
      </c>
      <c r="D969" s="65">
        <f>(LN('Confronto prezzi corretto'!B969)-LN('Confronto prezzi corretto'!B968))</f>
        <v>2.5440191631410869E-2</v>
      </c>
    </row>
    <row r="970" spans="1:4" x14ac:dyDescent="0.3">
      <c r="A970" s="54">
        <v>44860</v>
      </c>
      <c r="B970" s="66">
        <v>197.95</v>
      </c>
      <c r="C970" s="65">
        <f t="shared" si="15"/>
        <v>-5.5262496860086774E-3</v>
      </c>
      <c r="D970" s="65">
        <f>(LN('Confronto prezzi corretto'!B970)-LN('Confronto prezzi corretto'!B969))</f>
        <v>-5.5415758941865789E-3</v>
      </c>
    </row>
    <row r="971" spans="1:4" x14ac:dyDescent="0.3">
      <c r="A971" s="54">
        <v>44861</v>
      </c>
      <c r="B971" s="66">
        <v>197.25</v>
      </c>
      <c r="C971" s="65">
        <f t="shared" si="15"/>
        <v>-3.5362465269006549E-3</v>
      </c>
      <c r="D971" s="65">
        <f>(LN('Confronto prezzi corretto'!B971)-LN('Confronto prezzi corretto'!B970))</f>
        <v>-3.5425138261553357E-3</v>
      </c>
    </row>
    <row r="972" spans="1:4" x14ac:dyDescent="0.3">
      <c r="A972" s="54">
        <v>44862</v>
      </c>
      <c r="B972" s="66">
        <v>198.9</v>
      </c>
      <c r="C972" s="65">
        <f t="shared" si="15"/>
        <v>8.365019011406849E-3</v>
      </c>
      <c r="D972" s="65">
        <f>(LN('Confronto prezzi corretto'!B972)-LN('Confronto prezzi corretto'!B971))</f>
        <v>8.3302261339426309E-3</v>
      </c>
    </row>
    <row r="973" spans="1:4" x14ac:dyDescent="0.3">
      <c r="A973" s="54">
        <v>44865</v>
      </c>
      <c r="B973" s="66">
        <v>199.5</v>
      </c>
      <c r="C973" s="65">
        <f t="shared" si="15"/>
        <v>3.0165912518853588E-3</v>
      </c>
      <c r="D973" s="65">
        <f>(LN('Confronto prezzi corretto'!B973)-LN('Confronto prezzi corretto'!B972))</f>
        <v>3.0120504699917561E-3</v>
      </c>
    </row>
    <row r="974" spans="1:4" x14ac:dyDescent="0.3">
      <c r="A974" s="54">
        <v>44866</v>
      </c>
      <c r="B974" s="66">
        <v>199.1</v>
      </c>
      <c r="C974" s="65">
        <f t="shared" si="15"/>
        <v>-2.0050125313283429E-3</v>
      </c>
      <c r="D974" s="65">
        <f>(LN('Confronto prezzi corretto'!B974)-LN('Confronto prezzi corretto'!B973))</f>
        <v>-2.0070252597674809E-3</v>
      </c>
    </row>
    <row r="975" spans="1:4" x14ac:dyDescent="0.3">
      <c r="A975" s="54">
        <v>44867</v>
      </c>
      <c r="B975" s="66">
        <v>195.95</v>
      </c>
      <c r="C975" s="65">
        <f t="shared" si="15"/>
        <v>-1.5821195379206454E-2</v>
      </c>
      <c r="D975" s="65">
        <f>(LN('Confronto prezzi corretto'!B975)-LN('Confronto prezzi corretto'!B974))</f>
        <v>-1.5947686424510721E-2</v>
      </c>
    </row>
    <row r="976" spans="1:4" x14ac:dyDescent="0.3">
      <c r="A976" s="54">
        <v>44868</v>
      </c>
      <c r="B976" s="66">
        <v>196.65</v>
      </c>
      <c r="C976" s="65">
        <f t="shared" si="15"/>
        <v>3.5723398826232877E-3</v>
      </c>
      <c r="D976" s="65">
        <f>(LN('Confronto prezzi corretto'!B976)-LN('Confronto prezzi corretto'!B975))</f>
        <v>3.5659742321785259E-3</v>
      </c>
    </row>
    <row r="977" spans="1:4" x14ac:dyDescent="0.3">
      <c r="A977" s="54">
        <v>44869</v>
      </c>
      <c r="B977" s="66">
        <v>201.4</v>
      </c>
      <c r="C977" s="65">
        <f t="shared" si="15"/>
        <v>2.4154589371980784E-2</v>
      </c>
      <c r="D977" s="65">
        <f>(LN('Confronto prezzi corretto'!B977)-LN('Confronto prezzi corretto'!B976))</f>
        <v>2.386748140664352E-2</v>
      </c>
    </row>
    <row r="978" spans="1:4" x14ac:dyDescent="0.3">
      <c r="A978" s="54">
        <v>44872</v>
      </c>
      <c r="B978" s="66">
        <v>200.5</v>
      </c>
      <c r="C978" s="65">
        <f t="shared" si="15"/>
        <v>-4.4687189672294458E-3</v>
      </c>
      <c r="D978" s="65">
        <f>(LN('Confronto prezzi corretto'!B978)-LN('Confronto prezzi corretto'!B977))</f>
        <v>-4.4787335378382309E-3</v>
      </c>
    </row>
    <row r="979" spans="1:4" x14ac:dyDescent="0.3">
      <c r="A979" s="54">
        <v>44873</v>
      </c>
      <c r="B979" s="66">
        <v>204.3</v>
      </c>
      <c r="C979" s="65">
        <f t="shared" si="15"/>
        <v>1.8952618453865311E-2</v>
      </c>
      <c r="D979" s="65">
        <f>(LN('Confronto prezzi corretto'!B979)-LN('Confronto prezzi corretto'!B978))</f>
        <v>1.8775255076952213E-2</v>
      </c>
    </row>
    <row r="980" spans="1:4" x14ac:dyDescent="0.3">
      <c r="A980" s="54">
        <v>44874</v>
      </c>
      <c r="B980" s="66">
        <v>203</v>
      </c>
      <c r="C980" s="65">
        <f t="shared" si="15"/>
        <v>-6.3631913852179034E-3</v>
      </c>
      <c r="D980" s="65">
        <f>(LN('Confronto prezzi corretto'!B980)-LN('Confronto prezzi corretto'!B979))</f>
        <v>-6.3835227817889972E-3</v>
      </c>
    </row>
    <row r="981" spans="1:4" x14ac:dyDescent="0.3">
      <c r="A981" s="54">
        <v>44875</v>
      </c>
      <c r="B981" s="66">
        <v>209.2</v>
      </c>
      <c r="C981" s="65">
        <f t="shared" si="15"/>
        <v>3.0541871921182295E-2</v>
      </c>
      <c r="D981" s="65">
        <f>(LN('Confronto prezzi corretto'!B981)-LN('Confronto prezzi corretto'!B980))</f>
        <v>3.0084753148980958E-2</v>
      </c>
    </row>
    <row r="982" spans="1:4" x14ac:dyDescent="0.3">
      <c r="A982" s="54">
        <v>44876</v>
      </c>
      <c r="B982" s="66">
        <v>209.8</v>
      </c>
      <c r="C982" s="65">
        <f t="shared" si="15"/>
        <v>2.8680688336522042E-3</v>
      </c>
      <c r="D982" s="65">
        <f>(LN('Confronto prezzi corretto'!B982)-LN('Confronto prezzi corretto'!B981))</f>
        <v>2.8639637714285016E-3</v>
      </c>
    </row>
    <row r="983" spans="1:4" x14ac:dyDescent="0.3">
      <c r="A983" s="54">
        <v>44879</v>
      </c>
      <c r="B983" s="66">
        <v>207.9</v>
      </c>
      <c r="C983" s="65">
        <f t="shared" si="15"/>
        <v>-9.0562440419447165E-3</v>
      </c>
      <c r="D983" s="65">
        <f>(LN('Confronto prezzi corretto'!B983)-LN('Confronto prezzi corretto'!B982))</f>
        <v>-9.0975010982292659E-3</v>
      </c>
    </row>
    <row r="984" spans="1:4" x14ac:dyDescent="0.3">
      <c r="A984" s="54">
        <v>44880</v>
      </c>
      <c r="B984" s="66">
        <v>208.2</v>
      </c>
      <c r="C984" s="65">
        <f t="shared" si="15"/>
        <v>1.4430014430013571E-3</v>
      </c>
      <c r="D984" s="65">
        <f>(LN('Confronto prezzi corretto'!B984)-LN('Confronto prezzi corretto'!B983))</f>
        <v>1.4419613169014411E-3</v>
      </c>
    </row>
    <row r="985" spans="1:4" x14ac:dyDescent="0.3">
      <c r="A985" s="54">
        <v>44881</v>
      </c>
      <c r="B985" s="66">
        <v>205.9</v>
      </c>
      <c r="C985" s="65">
        <f t="shared" si="15"/>
        <v>-1.1047070124879821E-2</v>
      </c>
      <c r="D985" s="65">
        <f>(LN('Confronto prezzi corretto'!B985)-LN('Confronto prezzi corretto'!B984))</f>
        <v>-1.1108542147124645E-2</v>
      </c>
    </row>
    <row r="986" spans="1:4" x14ac:dyDescent="0.3">
      <c r="A986" s="54">
        <v>44882</v>
      </c>
      <c r="B986" s="66">
        <v>205.9</v>
      </c>
      <c r="C986" s="65">
        <f t="shared" si="15"/>
        <v>0</v>
      </c>
      <c r="D986" s="65">
        <f>(LN('Confronto prezzi corretto'!B986)-LN('Confronto prezzi corretto'!B985))</f>
        <v>0</v>
      </c>
    </row>
    <row r="987" spans="1:4" x14ac:dyDescent="0.3">
      <c r="A987" s="54">
        <v>44883</v>
      </c>
      <c r="B987" s="66">
        <v>208.2</v>
      </c>
      <c r="C987" s="65">
        <f t="shared" si="15"/>
        <v>1.1170471102476931E-2</v>
      </c>
      <c r="D987" s="65">
        <f>(LN('Confronto prezzi corretto'!B987)-LN('Confronto prezzi corretto'!B986))</f>
        <v>1.1108542147124645E-2</v>
      </c>
    </row>
    <row r="988" spans="1:4" x14ac:dyDescent="0.3">
      <c r="A988" s="54">
        <v>44886</v>
      </c>
      <c r="B988" s="66">
        <v>210</v>
      </c>
      <c r="C988" s="65">
        <f t="shared" si="15"/>
        <v>8.6455331412105263E-3</v>
      </c>
      <c r="D988" s="65">
        <f>(LN('Confronto prezzi corretto'!B988)-LN('Confronto prezzi corretto'!B987))</f>
        <v>8.6083745365996833E-3</v>
      </c>
    </row>
    <row r="989" spans="1:4" x14ac:dyDescent="0.3">
      <c r="A989" s="54">
        <v>44887</v>
      </c>
      <c r="B989" s="66">
        <v>210.4</v>
      </c>
      <c r="C989" s="65">
        <f t="shared" si="15"/>
        <v>1.9047619047618536E-3</v>
      </c>
      <c r="D989" s="65">
        <f>(LN('Confronto prezzi corretto'!B989)-LN('Confronto prezzi corretto'!B988))</f>
        <v>1.9029501460865461E-3</v>
      </c>
    </row>
    <row r="990" spans="1:4" x14ac:dyDescent="0.3">
      <c r="A990" s="54">
        <v>44888</v>
      </c>
      <c r="B990" s="66">
        <v>210.5</v>
      </c>
      <c r="C990" s="65">
        <f t="shared" si="15"/>
        <v>4.7528517110273505E-4</v>
      </c>
      <c r="D990" s="65">
        <f>(LN('Confronto prezzi corretto'!B990)-LN('Confronto prezzi corretto'!B989))</f>
        <v>4.7517225888071835E-4</v>
      </c>
    </row>
    <row r="991" spans="1:4" x14ac:dyDescent="0.3">
      <c r="A991" s="54">
        <v>44889</v>
      </c>
      <c r="B991" s="66">
        <v>210.5</v>
      </c>
      <c r="C991" s="65">
        <f t="shared" si="15"/>
        <v>0</v>
      </c>
      <c r="D991" s="65">
        <f>(LN('Confronto prezzi corretto'!B991)-LN('Confronto prezzi corretto'!B990))</f>
        <v>0</v>
      </c>
    </row>
    <row r="992" spans="1:4" x14ac:dyDescent="0.3">
      <c r="A992" s="54">
        <v>44890</v>
      </c>
      <c r="B992" s="66">
        <v>210</v>
      </c>
      <c r="C992" s="65">
        <f t="shared" si="15"/>
        <v>-2.3752969121140222E-3</v>
      </c>
      <c r="D992" s="65">
        <f>(LN('Confronto prezzi corretto'!B992)-LN('Confronto prezzi corretto'!B991))</f>
        <v>-2.3781224049672645E-3</v>
      </c>
    </row>
    <row r="993" spans="1:4" x14ac:dyDescent="0.3">
      <c r="A993" s="54">
        <v>44893</v>
      </c>
      <c r="B993" s="66">
        <v>210.3</v>
      </c>
      <c r="C993" s="65">
        <f t="shared" si="15"/>
        <v>1.4285714285715567E-3</v>
      </c>
      <c r="D993" s="65">
        <f>(LN('Confronto prezzi corretto'!B993)-LN('Confronto prezzi corretto'!B992))</f>
        <v>1.427551991185716E-3</v>
      </c>
    </row>
    <row r="994" spans="1:4" x14ac:dyDescent="0.3">
      <c r="A994" s="54">
        <v>44894</v>
      </c>
      <c r="B994" s="66">
        <v>208.5</v>
      </c>
      <c r="C994" s="65">
        <f t="shared" si="15"/>
        <v>-8.5592011412268798E-3</v>
      </c>
      <c r="D994" s="65">
        <f>(LN('Confronto prezzi corretto'!B994)-LN('Confronto prezzi corretto'!B993))</f>
        <v>-8.596041469798088E-3</v>
      </c>
    </row>
    <row r="995" spans="1:4" x14ac:dyDescent="0.3">
      <c r="A995" s="54">
        <v>44895</v>
      </c>
      <c r="B995" s="66">
        <v>211.9</v>
      </c>
      <c r="C995" s="65">
        <f t="shared" si="15"/>
        <v>1.6306954436450916E-2</v>
      </c>
      <c r="D995" s="65">
        <f>(LN('Confronto prezzi corretto'!B995)-LN('Confronto prezzi corretto'!B994))</f>
        <v>1.6175424035397512E-2</v>
      </c>
    </row>
    <row r="996" spans="1:4" x14ac:dyDescent="0.3">
      <c r="A996" s="54">
        <v>44896</v>
      </c>
      <c r="B996" s="66">
        <v>216.1</v>
      </c>
      <c r="C996" s="65">
        <f t="shared" si="15"/>
        <v>1.9820670127418616E-2</v>
      </c>
      <c r="D996" s="65">
        <f>(LN('Confronto prezzi corretto'!B996)-LN('Confronto prezzi corretto'!B995))</f>
        <v>1.9626798238586929E-2</v>
      </c>
    </row>
    <row r="997" spans="1:4" x14ac:dyDescent="0.3">
      <c r="A997" s="54">
        <v>44897</v>
      </c>
      <c r="B997" s="66">
        <v>214.5</v>
      </c>
      <c r="C997" s="65">
        <f t="shared" si="15"/>
        <v>-7.4039796390559243E-3</v>
      </c>
      <c r="D997" s="65">
        <f>(LN('Confronto prezzi corretto'!B997)-LN('Confronto prezzi corretto'!B996))</f>
        <v>-7.431525144768969E-3</v>
      </c>
    </row>
    <row r="998" spans="1:4" x14ac:dyDescent="0.3">
      <c r="A998" s="54">
        <v>44900</v>
      </c>
      <c r="B998" s="66">
        <v>215.6</v>
      </c>
      <c r="C998" s="65">
        <f t="shared" si="15"/>
        <v>5.12820512820511E-3</v>
      </c>
      <c r="D998" s="65">
        <f>(LN('Confronto prezzi corretto'!B998)-LN('Confronto prezzi corretto'!B997))</f>
        <v>5.1151006667708998E-3</v>
      </c>
    </row>
    <row r="999" spans="1:4" x14ac:dyDescent="0.3">
      <c r="A999" s="54">
        <v>44901</v>
      </c>
      <c r="B999" s="66">
        <v>210.1</v>
      </c>
      <c r="C999" s="65">
        <f t="shared" si="15"/>
        <v>-2.5510204081632626E-2</v>
      </c>
      <c r="D999" s="65">
        <f>(LN('Confronto prezzi corretto'!B999)-LN('Confronto prezzi corretto'!B998))</f>
        <v>-2.5841231183887814E-2</v>
      </c>
    </row>
    <row r="1000" spans="1:4" x14ac:dyDescent="0.3">
      <c r="A1000" s="54">
        <v>44902</v>
      </c>
      <c r="B1000" s="66">
        <v>209.9</v>
      </c>
      <c r="C1000" s="65">
        <f t="shared" si="15"/>
        <v>-9.5192765349827457E-4</v>
      </c>
      <c r="D1000" s="65">
        <f>(LN('Confronto prezzi corretto'!B1000)-LN('Confronto prezzi corretto'!B999))</f>
        <v>-9.5238102436745464E-4</v>
      </c>
    </row>
    <row r="1001" spans="1:4" x14ac:dyDescent="0.3">
      <c r="A1001" s="54">
        <v>44903</v>
      </c>
      <c r="B1001" s="66">
        <v>209.1</v>
      </c>
      <c r="C1001" s="65">
        <f t="shared" si="15"/>
        <v>-3.8113387327298742E-3</v>
      </c>
      <c r="D1001" s="65">
        <f>(LN('Confronto prezzi corretto'!B1001)-LN('Confronto prezzi corretto'!B1000))</f>
        <v>-3.8186203919989836E-3</v>
      </c>
    </row>
    <row r="1002" spans="1:4" x14ac:dyDescent="0.3">
      <c r="A1002" s="54">
        <v>44904</v>
      </c>
      <c r="B1002" s="66">
        <v>209.4</v>
      </c>
      <c r="C1002" s="65">
        <f t="shared" si="15"/>
        <v>1.4347202295552641E-3</v>
      </c>
      <c r="D1002" s="65">
        <f>(LN('Confronto prezzi corretto'!B1002)-LN('Confronto prezzi corretto'!B1001))</f>
        <v>1.4336920018482857E-3</v>
      </c>
    </row>
    <row r="1003" spans="1:4" x14ac:dyDescent="0.3">
      <c r="A1003" s="54">
        <v>44907</v>
      </c>
      <c r="B1003" s="66">
        <v>210.4</v>
      </c>
      <c r="C1003" s="65">
        <f t="shared" si="15"/>
        <v>4.7755491881567025E-3</v>
      </c>
      <c r="D1003" s="65">
        <f>(LN('Confronto prezzi corretto'!B1003)-LN('Confronto prezzi corretto'!B1002))</f>
        <v>4.7641824271185129E-3</v>
      </c>
    </row>
    <row r="1004" spans="1:4" x14ac:dyDescent="0.3">
      <c r="A1004" s="54">
        <v>44908</v>
      </c>
      <c r="B1004" s="66">
        <v>212.1</v>
      </c>
      <c r="C1004" s="65">
        <f t="shared" si="15"/>
        <v>8.0798479087451636E-3</v>
      </c>
      <c r="D1004" s="65">
        <f>(LN('Confronto prezzi corretto'!B1004)-LN('Confronto prezzi corretto'!B1003))</f>
        <v>8.0473807070813308E-3</v>
      </c>
    </row>
    <row r="1005" spans="1:4" x14ac:dyDescent="0.3">
      <c r="A1005" s="54">
        <v>44909</v>
      </c>
      <c r="B1005" s="66">
        <v>212</v>
      </c>
      <c r="C1005" s="65">
        <f t="shared" si="15"/>
        <v>-4.7147571900041374E-4</v>
      </c>
      <c r="D1005" s="65">
        <f>(LN('Confronto prezzi corretto'!B1005)-LN('Confronto prezzi corretto'!B1004))</f>
        <v>-4.7158689862403236E-4</v>
      </c>
    </row>
    <row r="1006" spans="1:4" x14ac:dyDescent="0.3">
      <c r="A1006" s="54">
        <v>44910</v>
      </c>
      <c r="B1006" s="66">
        <v>209.2</v>
      </c>
      <c r="C1006" s="65">
        <f t="shared" si="15"/>
        <v>-1.3207547169811429E-2</v>
      </c>
      <c r="D1006" s="65">
        <f>(LN('Confronto prezzi corretto'!B1006)-LN('Confronto prezzi corretto'!B1005))</f>
        <v>-1.3295542481244205E-2</v>
      </c>
    </row>
    <row r="1007" spans="1:4" x14ac:dyDescent="0.3">
      <c r="A1007" s="54">
        <v>44911</v>
      </c>
      <c r="B1007" s="66">
        <v>206.5</v>
      </c>
      <c r="C1007" s="65">
        <f t="shared" si="15"/>
        <v>-1.2906309751434031E-2</v>
      </c>
      <c r="D1007" s="65">
        <f>(LN('Confronto prezzi corretto'!B1007)-LN('Confronto prezzi corretto'!B1006))</f>
        <v>-1.2990319789680349E-2</v>
      </c>
    </row>
    <row r="1008" spans="1:4" x14ac:dyDescent="0.3">
      <c r="A1008" s="54">
        <v>44914</v>
      </c>
      <c r="B1008" s="66">
        <v>204.9</v>
      </c>
      <c r="C1008" s="65">
        <f t="shared" si="15"/>
        <v>-7.7481840193703855E-3</v>
      </c>
      <c r="D1008" s="65">
        <f>(LN('Confronto prezzi corretto'!B1008)-LN('Confronto prezzi corretto'!B1007))</f>
        <v>-7.7783571562335396E-3</v>
      </c>
    </row>
    <row r="1009" spans="1:4" x14ac:dyDescent="0.3">
      <c r="A1009" s="54">
        <v>44915</v>
      </c>
      <c r="B1009" s="66">
        <v>201.4</v>
      </c>
      <c r="C1009" s="65">
        <f t="shared" si="15"/>
        <v>-1.7081503172279189E-2</v>
      </c>
      <c r="D1009" s="65">
        <f>(LN('Confronto prezzi corretto'!B1009)-LN('Confronto prezzi corretto'!B1008))</f>
        <v>-1.7229074960392055E-2</v>
      </c>
    </row>
    <row r="1010" spans="1:4" x14ac:dyDescent="0.3">
      <c r="A1010" s="54">
        <v>44916</v>
      </c>
      <c r="B1010" s="66">
        <v>202.6</v>
      </c>
      <c r="C1010" s="65">
        <f t="shared" si="15"/>
        <v>5.9582919563057057E-3</v>
      </c>
      <c r="D1010" s="65">
        <f>(LN('Confronto prezzi corretto'!B1010)-LN('Confronto prezzi corretto'!B1009))</f>
        <v>5.9406115301205986E-3</v>
      </c>
    </row>
    <row r="1011" spans="1:4" x14ac:dyDescent="0.3">
      <c r="A1011" s="54">
        <v>44917</v>
      </c>
      <c r="B1011" s="66">
        <v>200.2</v>
      </c>
      <c r="C1011" s="65">
        <f t="shared" si="15"/>
        <v>-1.184600197433372E-2</v>
      </c>
      <c r="D1011" s="65">
        <f>(LN('Confronto prezzi corretto'!B1011)-LN('Confronto prezzi corretto'!B1010))</f>
        <v>-1.1916724933462852E-2</v>
      </c>
    </row>
    <row r="1012" spans="1:4" x14ac:dyDescent="0.3">
      <c r="A1012" s="54">
        <v>44918</v>
      </c>
      <c r="B1012" s="66">
        <v>198.7</v>
      </c>
      <c r="C1012" s="65">
        <f t="shared" si="15"/>
        <v>-7.4925074925075164E-3</v>
      </c>
      <c r="D1012" s="65">
        <f>(LN('Confronto prezzi corretto'!B1012)-LN('Confronto prezzi corretto'!B1011))</f>
        <v>-7.5207173233486913E-3</v>
      </c>
    </row>
    <row r="1013" spans="1:4" x14ac:dyDescent="0.3">
      <c r="A1013" s="54">
        <v>44922</v>
      </c>
      <c r="B1013" s="66">
        <v>199.05</v>
      </c>
      <c r="C1013" s="65">
        <f t="shared" si="15"/>
        <v>1.761449421238126E-3</v>
      </c>
      <c r="D1013" s="65">
        <f>(LN('Confronto prezzi corretto'!B1013)-LN('Confronto prezzi corretto'!B1012))</f>
        <v>1.759899888554628E-3</v>
      </c>
    </row>
    <row r="1014" spans="1:4" x14ac:dyDescent="0.3">
      <c r="A1014" s="54">
        <v>44923</v>
      </c>
      <c r="B1014" s="66">
        <v>199.15</v>
      </c>
      <c r="C1014" s="65">
        <f t="shared" si="15"/>
        <v>5.0238633509169794E-4</v>
      </c>
      <c r="D1014" s="65">
        <f>(LN('Confronto prezzi corretto'!B1014)-LN('Confronto prezzi corretto'!B1013))</f>
        <v>5.0226018132715211E-4</v>
      </c>
    </row>
    <row r="1015" spans="1:4" x14ac:dyDescent="0.3">
      <c r="A1015" s="54">
        <v>44924</v>
      </c>
      <c r="B1015" s="66">
        <v>203</v>
      </c>
      <c r="C1015" s="65">
        <f t="shared" si="15"/>
        <v>1.9332161687170446E-2</v>
      </c>
      <c r="D1015" s="65">
        <f>(LN('Confronto prezzi corretto'!B1015)-LN('Confronto prezzi corretto'!B1014))</f>
        <v>1.914766941413415E-2</v>
      </c>
    </row>
    <row r="1016" spans="1:4" x14ac:dyDescent="0.3">
      <c r="A1016" s="54">
        <v>44925</v>
      </c>
      <c r="B1016" s="66">
        <v>200.2</v>
      </c>
      <c r="C1016" s="65">
        <f t="shared" si="15"/>
        <v>-1.379310344827589E-2</v>
      </c>
      <c r="D1016" s="65">
        <f>(LN('Confronto prezzi corretto'!B1016)-LN('Confronto prezzi corretto'!B1015))</f>
        <v>-1.3889112160667239E-2</v>
      </c>
    </row>
    <row r="1017" spans="1:4" x14ac:dyDescent="0.3">
      <c r="A1017" s="54">
        <v>44928</v>
      </c>
      <c r="B1017" s="66">
        <v>202.5</v>
      </c>
      <c r="C1017" s="65">
        <f t="shared" si="15"/>
        <v>1.1488511488511488E-2</v>
      </c>
      <c r="D1017" s="65">
        <f>(LN('Confronto prezzi corretto'!B1017)-LN('Confronto prezzi corretto'!B1016))</f>
        <v>1.1423019665474321E-2</v>
      </c>
    </row>
    <row r="1018" spans="1:4" x14ac:dyDescent="0.3">
      <c r="A1018" s="54">
        <v>44929</v>
      </c>
      <c r="B1018" s="66">
        <v>203.8</v>
      </c>
      <c r="C1018" s="65">
        <f t="shared" si="15"/>
        <v>6.4197530864198438E-3</v>
      </c>
      <c r="D1018" s="65">
        <f>(LN('Confronto prezzi corretto'!B1018)-LN('Confronto prezzi corretto'!B1017))</f>
        <v>6.3992342420302606E-3</v>
      </c>
    </row>
    <row r="1019" spans="1:4" x14ac:dyDescent="0.3">
      <c r="A1019" s="54">
        <v>44930</v>
      </c>
      <c r="B1019" s="66">
        <v>206.1</v>
      </c>
      <c r="C1019" s="65">
        <f t="shared" si="15"/>
        <v>1.1285574092247286E-2</v>
      </c>
      <c r="D1019" s="65">
        <f>(LN('Confronto prezzi corretto'!B1019)-LN('Confronto prezzi corretto'!B1018))</f>
        <v>1.1222367107788678E-2</v>
      </c>
    </row>
    <row r="1020" spans="1:4" x14ac:dyDescent="0.3">
      <c r="A1020" s="54">
        <v>44931</v>
      </c>
      <c r="B1020" s="66">
        <v>205.9</v>
      </c>
      <c r="C1020" s="65">
        <f t="shared" si="15"/>
        <v>-9.7040271712756088E-4</v>
      </c>
      <c r="D1020" s="65">
        <f>(LN('Confronto prezzi corretto'!B1020)-LN('Confronto prezzi corretto'!B1019))</f>
        <v>-9.7087386266903053E-4</v>
      </c>
    </row>
    <row r="1021" spans="1:4" x14ac:dyDescent="0.3">
      <c r="A1021" s="54">
        <v>44932</v>
      </c>
      <c r="B1021" s="66">
        <v>208.9</v>
      </c>
      <c r="C1021" s="65">
        <f t="shared" si="15"/>
        <v>1.4570179698882857E-2</v>
      </c>
      <c r="D1021" s="65">
        <f>(LN('Confronto prezzi corretto'!B1021)-LN('Confronto prezzi corretto'!B1020))</f>
        <v>1.4465054528775667E-2</v>
      </c>
    </row>
    <row r="1022" spans="1:4" x14ac:dyDescent="0.3">
      <c r="A1022" s="54">
        <v>44935</v>
      </c>
      <c r="B1022" s="66">
        <v>216</v>
      </c>
      <c r="C1022" s="65">
        <f t="shared" si="15"/>
        <v>3.3987553853518371E-2</v>
      </c>
      <c r="D1022" s="65">
        <f>(LN('Confronto prezzi corretto'!B1022)-LN('Confronto prezzi corretto'!B1021))</f>
        <v>3.3422739121645506E-2</v>
      </c>
    </row>
    <row r="1023" spans="1:4" x14ac:dyDescent="0.3">
      <c r="A1023" s="54">
        <v>44936</v>
      </c>
      <c r="B1023" s="66">
        <v>213.5</v>
      </c>
      <c r="C1023" s="65">
        <f t="shared" si="15"/>
        <v>-1.157407407407407E-2</v>
      </c>
      <c r="D1023" s="65">
        <f>(LN('Confronto prezzi corretto'!B1023)-LN('Confronto prezzi corretto'!B1022))</f>
        <v>-1.1641575015485905E-2</v>
      </c>
    </row>
    <row r="1024" spans="1:4" x14ac:dyDescent="0.3">
      <c r="A1024" s="54">
        <v>44937</v>
      </c>
      <c r="B1024" s="66">
        <v>216.9</v>
      </c>
      <c r="C1024" s="65">
        <f t="shared" si="15"/>
        <v>1.5925058548009297E-2</v>
      </c>
      <c r="D1024" s="65">
        <f>(LN('Confronto prezzi corretto'!B1024)-LN('Confronto prezzi corretto'!B1023))</f>
        <v>1.5799585164149477E-2</v>
      </c>
    </row>
    <row r="1025" spans="1:4" x14ac:dyDescent="0.3">
      <c r="A1025" s="54">
        <v>44938</v>
      </c>
      <c r="B1025" s="66">
        <v>216.7</v>
      </c>
      <c r="C1025" s="65">
        <f t="shared" si="15"/>
        <v>-9.220839096358846E-4</v>
      </c>
      <c r="D1025" s="65">
        <f>(LN('Confronto prezzi corretto'!B1025)-LN('Confronto prezzi corretto'!B1024))</f>
        <v>-9.2250929051562736E-4</v>
      </c>
    </row>
    <row r="1026" spans="1:4" x14ac:dyDescent="0.3">
      <c r="A1026" s="54">
        <v>44939</v>
      </c>
      <c r="B1026" s="66">
        <v>217.6</v>
      </c>
      <c r="C1026" s="65">
        <f t="shared" si="15"/>
        <v>4.1532071988925612E-3</v>
      </c>
      <c r="D1026" s="65">
        <f>(LN('Confronto prezzi corretto'!B1026)-LN('Confronto prezzi corretto'!B1025))</f>
        <v>4.1446064394738968E-3</v>
      </c>
    </row>
    <row r="1027" spans="1:4" x14ac:dyDescent="0.3">
      <c r="A1027" s="54">
        <v>44942</v>
      </c>
      <c r="B1027" s="66">
        <v>217.3</v>
      </c>
      <c r="C1027" s="65">
        <f t="shared" ref="C1027:C1090" si="16">(B1027/B1026-1)</f>
        <v>-1.3786764705882026E-3</v>
      </c>
      <c r="D1027" s="65">
        <f>(LN('Confronto prezzi corretto'!B1027)-LN('Confronto prezzi corretto'!B1026))</f>
        <v>-1.3796277194035866E-3</v>
      </c>
    </row>
    <row r="1028" spans="1:4" x14ac:dyDescent="0.3">
      <c r="A1028" s="54">
        <v>44943</v>
      </c>
      <c r="B1028" s="66">
        <v>221.3</v>
      </c>
      <c r="C1028" s="65">
        <f t="shared" si="16"/>
        <v>1.8407731247123804E-2</v>
      </c>
      <c r="D1028" s="65">
        <f>(LN('Confronto prezzi corretto'!B1028)-LN('Confronto prezzi corretto'!B1027))</f>
        <v>1.8240359794620353E-2</v>
      </c>
    </row>
    <row r="1029" spans="1:4" x14ac:dyDescent="0.3">
      <c r="A1029" s="54">
        <v>44944</v>
      </c>
      <c r="B1029" s="66">
        <v>222.7</v>
      </c>
      <c r="C1029" s="65">
        <f t="shared" si="16"/>
        <v>6.3262539539086227E-3</v>
      </c>
      <c r="D1029" s="65">
        <f>(LN('Confronto prezzi corretto'!B1029)-LN('Confronto prezzi corretto'!B1028))</f>
        <v>6.3063272063184073E-3</v>
      </c>
    </row>
    <row r="1030" spans="1:4" x14ac:dyDescent="0.3">
      <c r="A1030" s="54">
        <v>44945</v>
      </c>
      <c r="B1030" s="66">
        <v>219.4</v>
      </c>
      <c r="C1030" s="65">
        <f t="shared" si="16"/>
        <v>-1.4818140996856632E-2</v>
      </c>
      <c r="D1030" s="65">
        <f>(LN('Confronto prezzi corretto'!B1030)-LN('Confronto prezzi corretto'!B1029))</f>
        <v>-1.4929026422192848E-2</v>
      </c>
    </row>
    <row r="1031" spans="1:4" x14ac:dyDescent="0.3">
      <c r="A1031" s="54">
        <v>44946</v>
      </c>
      <c r="B1031" s="66">
        <v>222.6</v>
      </c>
      <c r="C1031" s="65">
        <f t="shared" si="16"/>
        <v>1.458523245214205E-2</v>
      </c>
      <c r="D1031" s="65">
        <f>(LN('Confronto prezzi corretto'!B1031)-LN('Confronto prezzi corretto'!B1030))</f>
        <v>1.4479891000314993E-2</v>
      </c>
    </row>
    <row r="1032" spans="1:4" x14ac:dyDescent="0.3">
      <c r="A1032" s="54">
        <v>44949</v>
      </c>
      <c r="B1032" s="66">
        <v>224.1</v>
      </c>
      <c r="C1032" s="65">
        <f t="shared" si="16"/>
        <v>6.7385444743934819E-3</v>
      </c>
      <c r="D1032" s="65">
        <f>(LN('Confronto prezzi corretto'!B1032)-LN('Confronto prezzi corretto'!B1031))</f>
        <v>6.7159419654370112E-3</v>
      </c>
    </row>
    <row r="1033" spans="1:4" x14ac:dyDescent="0.3">
      <c r="A1033" s="54">
        <v>44950</v>
      </c>
      <c r="B1033" s="66">
        <v>223.4</v>
      </c>
      <c r="C1033" s="65">
        <f t="shared" si="16"/>
        <v>-3.1236055332440893E-3</v>
      </c>
      <c r="D1033" s="65">
        <f>(LN('Confronto prezzi corretto'!B1033)-LN('Confronto prezzi corretto'!B1032))</f>
        <v>-3.128494171781071E-3</v>
      </c>
    </row>
    <row r="1034" spans="1:4" x14ac:dyDescent="0.3">
      <c r="A1034" s="54">
        <v>44951</v>
      </c>
      <c r="B1034" s="66">
        <v>224.6</v>
      </c>
      <c r="C1034" s="65">
        <f t="shared" si="16"/>
        <v>5.3715308863024891E-3</v>
      </c>
      <c r="D1034" s="65">
        <f>(LN('Confronto prezzi corretto'!B1034)-LN('Confronto prezzi corretto'!B1033))</f>
        <v>5.3571556692419975E-3</v>
      </c>
    </row>
    <row r="1035" spans="1:4" x14ac:dyDescent="0.3">
      <c r="A1035" s="54">
        <v>44952</v>
      </c>
      <c r="B1035" s="66">
        <v>227.5</v>
      </c>
      <c r="C1035" s="65">
        <f t="shared" si="16"/>
        <v>1.2911843276936841E-2</v>
      </c>
      <c r="D1035" s="65">
        <f>(LN('Confronto prezzi corretto'!B1035)-LN('Confronto prezzi corretto'!B1034))</f>
        <v>1.2829196086662442E-2</v>
      </c>
    </row>
    <row r="1036" spans="1:4" x14ac:dyDescent="0.3">
      <c r="A1036" s="54">
        <v>44953</v>
      </c>
      <c r="B1036" s="66">
        <v>232.7</v>
      </c>
      <c r="C1036" s="65">
        <f t="shared" si="16"/>
        <v>2.2857142857142909E-2</v>
      </c>
      <c r="D1036" s="65">
        <f>(LN('Confronto prezzi corretto'!B1036)-LN('Confronto prezzi corretto'!B1035))</f>
        <v>2.2599831917241353E-2</v>
      </c>
    </row>
    <row r="1037" spans="1:4" x14ac:dyDescent="0.3">
      <c r="A1037" s="54">
        <v>44956</v>
      </c>
      <c r="B1037" s="66">
        <v>232.4</v>
      </c>
      <c r="C1037" s="65">
        <f t="shared" si="16"/>
        <v>-1.2892135797163418E-3</v>
      </c>
      <c r="D1037" s="65">
        <f>(LN('Confronto prezzi corretto'!B1037)-LN('Confronto prezzi corretto'!B1036))</f>
        <v>-1.2900453304895976E-3</v>
      </c>
    </row>
    <row r="1038" spans="1:4" x14ac:dyDescent="0.3">
      <c r="A1038" s="54">
        <v>44957</v>
      </c>
      <c r="B1038" s="66">
        <v>228.9</v>
      </c>
      <c r="C1038" s="65">
        <f t="shared" si="16"/>
        <v>-1.5060240963855387E-2</v>
      </c>
      <c r="D1038" s="65">
        <f>(LN('Confronto prezzi corretto'!B1038)-LN('Confronto prezzi corretto'!B1037))</f>
        <v>-1.5174798019235602E-2</v>
      </c>
    </row>
    <row r="1039" spans="1:4" x14ac:dyDescent="0.3">
      <c r="A1039" s="54">
        <v>44958</v>
      </c>
      <c r="B1039" s="66">
        <v>230</v>
      </c>
      <c r="C1039" s="65">
        <f t="shared" si="16"/>
        <v>4.8055919615552778E-3</v>
      </c>
      <c r="D1039" s="65">
        <f>(LN('Confronto prezzi corretto'!B1039)-LN('Confronto prezzi corretto'!B1038))</f>
        <v>4.794081964674568E-3</v>
      </c>
    </row>
    <row r="1040" spans="1:4" x14ac:dyDescent="0.3">
      <c r="A1040" s="54">
        <v>44959</v>
      </c>
      <c r="B1040" s="66">
        <v>246.8</v>
      </c>
      <c r="C1040" s="65">
        <f t="shared" si="16"/>
        <v>7.3043478260869543E-2</v>
      </c>
      <c r="D1040" s="65">
        <f>(LN('Confronto prezzi corretto'!B1040)-LN('Confronto prezzi corretto'!B1039))</f>
        <v>7.0498983108037372E-2</v>
      </c>
    </row>
    <row r="1041" spans="1:4" x14ac:dyDescent="0.3">
      <c r="A1041" s="54">
        <v>44960</v>
      </c>
      <c r="B1041" s="66">
        <v>242</v>
      </c>
      <c r="C1041" s="65">
        <f t="shared" si="16"/>
        <v>-1.9448946515397081E-2</v>
      </c>
      <c r="D1041" s="65">
        <f>(LN('Confronto prezzi corretto'!B1041)-LN('Confronto prezzi corretto'!B1040))</f>
        <v>-1.9640565874546212E-2</v>
      </c>
    </row>
    <row r="1042" spans="1:4" x14ac:dyDescent="0.3">
      <c r="A1042" s="54">
        <v>44963</v>
      </c>
      <c r="B1042" s="66">
        <v>243.8</v>
      </c>
      <c r="C1042" s="65">
        <f t="shared" si="16"/>
        <v>7.4380165289256173E-3</v>
      </c>
      <c r="D1042" s="65">
        <f>(LN('Confronto prezzi corretto'!B1042)-LN('Confronto prezzi corretto'!B1041))</f>
        <v>7.4104908904848443E-3</v>
      </c>
    </row>
    <row r="1043" spans="1:4" x14ac:dyDescent="0.3">
      <c r="A1043" s="54">
        <v>44964</v>
      </c>
      <c r="B1043" s="66">
        <v>245.8</v>
      </c>
      <c r="C1043" s="65">
        <f t="shared" si="16"/>
        <v>8.2034454470878426E-3</v>
      </c>
      <c r="D1043" s="65">
        <f>(LN('Confronto prezzi corretto'!B1043)-LN('Confronto prezzi corretto'!B1042))</f>
        <v>8.1699800847632176E-3</v>
      </c>
    </row>
    <row r="1044" spans="1:4" x14ac:dyDescent="0.3">
      <c r="A1044" s="54">
        <v>44965</v>
      </c>
      <c r="B1044" s="66">
        <v>247.3</v>
      </c>
      <c r="C1044" s="65">
        <f t="shared" si="16"/>
        <v>6.1025223759154645E-3</v>
      </c>
      <c r="D1044" s="65">
        <f>(LN('Confronto prezzi corretto'!B1044)-LN('Confronto prezzi corretto'!B1043))</f>
        <v>6.0839773954359799E-3</v>
      </c>
    </row>
    <row r="1045" spans="1:4" x14ac:dyDescent="0.3">
      <c r="A1045" s="54">
        <v>44966</v>
      </c>
      <c r="B1045" s="66">
        <v>250.2</v>
      </c>
      <c r="C1045" s="65">
        <f t="shared" si="16"/>
        <v>1.1726647796198808E-2</v>
      </c>
      <c r="D1045" s="65">
        <f>(LN('Confronto prezzi corretto'!B1045)-LN('Confronto prezzi corretto'!B1044))</f>
        <v>1.1658423505440219E-2</v>
      </c>
    </row>
    <row r="1046" spans="1:4" x14ac:dyDescent="0.3">
      <c r="A1046" s="54">
        <v>44967</v>
      </c>
      <c r="B1046" s="66">
        <v>242.6</v>
      </c>
      <c r="C1046" s="65">
        <f t="shared" si="16"/>
        <v>-3.0375699440447601E-2</v>
      </c>
      <c r="D1046" s="65">
        <f>(LN('Confronto prezzi corretto'!B1046)-LN('Confronto prezzi corretto'!B1045))</f>
        <v>-3.0846601522861228E-2</v>
      </c>
    </row>
    <row r="1047" spans="1:4" x14ac:dyDescent="0.3">
      <c r="A1047" s="54">
        <v>44970</v>
      </c>
      <c r="B1047" s="66">
        <v>246.1</v>
      </c>
      <c r="C1047" s="65">
        <f t="shared" si="16"/>
        <v>1.4427040395713187E-2</v>
      </c>
      <c r="D1047" s="65">
        <f>(LN('Confronto prezzi corretto'!B1047)-LN('Confronto prezzi corretto'!B1046))</f>
        <v>1.4323960887060672E-2</v>
      </c>
    </row>
    <row r="1048" spans="1:4" x14ac:dyDescent="0.3">
      <c r="A1048" s="54">
        <v>44971</v>
      </c>
      <c r="B1048" s="66">
        <v>245.7</v>
      </c>
      <c r="C1048" s="65">
        <f t="shared" si="16"/>
        <v>-1.6253555465258751E-3</v>
      </c>
      <c r="D1048" s="65">
        <f>(LN('Confronto prezzi corretto'!B1048)-LN('Confronto prezzi corretto'!B1047))</f>
        <v>-1.6266778698774687E-3</v>
      </c>
    </row>
    <row r="1049" spans="1:4" x14ac:dyDescent="0.3">
      <c r="A1049" s="54">
        <v>44972</v>
      </c>
      <c r="B1049" s="66">
        <v>248.9</v>
      </c>
      <c r="C1049" s="65">
        <f t="shared" si="16"/>
        <v>1.3024013024013126E-2</v>
      </c>
      <c r="D1049" s="65">
        <f>(LN('Confronto prezzi corretto'!B1049)-LN('Confronto prezzi corretto'!B1048))</f>
        <v>1.2939929846413456E-2</v>
      </c>
    </row>
    <row r="1050" spans="1:4" x14ac:dyDescent="0.3">
      <c r="A1050" s="54">
        <v>44973</v>
      </c>
      <c r="B1050" s="66">
        <v>250.6</v>
      </c>
      <c r="C1050" s="65">
        <f t="shared" si="16"/>
        <v>6.8300522298110344E-3</v>
      </c>
      <c r="D1050" s="65">
        <f>(LN('Confronto prezzi corretto'!B1050)-LN('Confronto prezzi corretto'!B1049))</f>
        <v>6.806833088421449E-3</v>
      </c>
    </row>
    <row r="1051" spans="1:4" x14ac:dyDescent="0.3">
      <c r="A1051" s="54">
        <v>44974</v>
      </c>
      <c r="B1051" s="66">
        <v>249</v>
      </c>
      <c r="C1051" s="65">
        <f t="shared" si="16"/>
        <v>-6.3846767757381739E-3</v>
      </c>
      <c r="D1051" s="65">
        <f>(LN('Confronto prezzi corretto'!B1051)-LN('Confronto prezzi corretto'!B1050))</f>
        <v>-6.4051459972604974E-3</v>
      </c>
    </row>
    <row r="1052" spans="1:4" x14ac:dyDescent="0.3">
      <c r="A1052" s="54">
        <v>44977</v>
      </c>
      <c r="B1052" s="66">
        <v>247</v>
      </c>
      <c r="C1052" s="65">
        <f t="shared" si="16"/>
        <v>-8.0321285140562138E-3</v>
      </c>
      <c r="D1052" s="65">
        <f>(LN('Confronto prezzi corretto'!B1052)-LN('Confronto prezzi corretto'!B1051))</f>
        <v>-8.0645598367299343E-3</v>
      </c>
    </row>
    <row r="1053" spans="1:4" x14ac:dyDescent="0.3">
      <c r="A1053" s="54">
        <v>44978</v>
      </c>
      <c r="B1053" s="66">
        <v>246.1</v>
      </c>
      <c r="C1053" s="65">
        <f t="shared" si="16"/>
        <v>-3.6437246963563208E-3</v>
      </c>
      <c r="D1053" s="65">
        <f>(LN('Confronto prezzi corretto'!B1053)-LN('Confronto prezzi corretto'!B1052))</f>
        <v>-3.6503792309670047E-3</v>
      </c>
    </row>
    <row r="1054" spans="1:4" x14ac:dyDescent="0.3">
      <c r="A1054" s="54">
        <v>44979</v>
      </c>
      <c r="B1054" s="66">
        <v>245.5</v>
      </c>
      <c r="C1054" s="65">
        <f t="shared" si="16"/>
        <v>-2.4380333197886461E-3</v>
      </c>
      <c r="D1054" s="65">
        <f>(LN('Confronto prezzi corretto'!B1054)-LN('Confronto prezzi corretto'!B1053))</f>
        <v>-2.4410101624354752E-3</v>
      </c>
    </row>
    <row r="1055" spans="1:4" x14ac:dyDescent="0.3">
      <c r="A1055" s="54">
        <v>44980</v>
      </c>
      <c r="B1055" s="66">
        <v>247</v>
      </c>
      <c r="C1055" s="65">
        <f t="shared" si="16"/>
        <v>6.109979633401208E-3</v>
      </c>
      <c r="D1055" s="65">
        <f>(LN('Confronto prezzi corretto'!B1055)-LN('Confronto prezzi corretto'!B1054))</f>
        <v>6.0913893934024799E-3</v>
      </c>
    </row>
    <row r="1056" spans="1:4" x14ac:dyDescent="0.3">
      <c r="A1056" s="54">
        <v>44981</v>
      </c>
      <c r="B1056" s="66">
        <v>244.8</v>
      </c>
      <c r="C1056" s="65">
        <f t="shared" si="16"/>
        <v>-8.9068825910930682E-3</v>
      </c>
      <c r="D1056" s="65">
        <f>(LN('Confronto prezzi corretto'!B1056)-LN('Confronto prezzi corretto'!B1055))</f>
        <v>-8.9467859898064717E-3</v>
      </c>
    </row>
    <row r="1057" spans="1:4" x14ac:dyDescent="0.3">
      <c r="A1057" s="54">
        <v>44984</v>
      </c>
      <c r="B1057" s="66">
        <v>246.9</v>
      </c>
      <c r="C1057" s="65">
        <f t="shared" si="16"/>
        <v>8.5784313725489891E-3</v>
      </c>
      <c r="D1057" s="65">
        <f>(LN('Confronto prezzi corretto'!B1057)-LN('Confronto prezzi corretto'!B1056))</f>
        <v>8.5418457129629033E-3</v>
      </c>
    </row>
    <row r="1058" spans="1:4" x14ac:dyDescent="0.3">
      <c r="A1058" s="54">
        <v>44985</v>
      </c>
      <c r="B1058" s="66">
        <v>245.3</v>
      </c>
      <c r="C1058" s="65">
        <f t="shared" si="16"/>
        <v>-6.4803564196030949E-3</v>
      </c>
      <c r="D1058" s="65">
        <f>(LN('Confronto prezzi corretto'!B1058)-LN('Confronto prezzi corretto'!B1057))</f>
        <v>-6.5014450866902607E-3</v>
      </c>
    </row>
    <row r="1059" spans="1:4" x14ac:dyDescent="0.3">
      <c r="A1059" s="54">
        <v>44986</v>
      </c>
      <c r="B1059" s="66">
        <v>246.1</v>
      </c>
      <c r="C1059" s="65">
        <f t="shared" si="16"/>
        <v>3.2613126783529456E-3</v>
      </c>
      <c r="D1059" s="65">
        <f>(LN('Confronto prezzi corretto'!B1059)-LN('Confronto prezzi corretto'!B1058))</f>
        <v>3.2560061325668244E-3</v>
      </c>
    </row>
    <row r="1060" spans="1:4" x14ac:dyDescent="0.3">
      <c r="A1060" s="54">
        <v>44987</v>
      </c>
      <c r="B1060" s="66">
        <v>248.5</v>
      </c>
      <c r="C1060" s="65">
        <f t="shared" si="16"/>
        <v>9.7521332791548065E-3</v>
      </c>
      <c r="D1060" s="65">
        <f>(LN('Confronto prezzi corretto'!B1060)-LN('Confronto prezzi corretto'!B1059))</f>
        <v>9.7048881396730735E-3</v>
      </c>
    </row>
    <row r="1061" spans="1:4" x14ac:dyDescent="0.3">
      <c r="A1061" s="54">
        <v>44988</v>
      </c>
      <c r="B1061" s="66">
        <v>256.39999999999998</v>
      </c>
      <c r="C1061" s="65">
        <f t="shared" si="16"/>
        <v>3.1790744466800636E-2</v>
      </c>
      <c r="D1061" s="65">
        <f>(LN('Confronto prezzi corretto'!B1061)-LN('Confronto prezzi corretto'!B1060))</f>
        <v>3.1295879509831259E-2</v>
      </c>
    </row>
    <row r="1062" spans="1:4" x14ac:dyDescent="0.3">
      <c r="A1062" s="54">
        <v>44991</v>
      </c>
      <c r="B1062" s="66">
        <v>255.7</v>
      </c>
      <c r="C1062" s="65">
        <f t="shared" si="16"/>
        <v>-2.7301092043681141E-3</v>
      </c>
      <c r="D1062" s="65">
        <f>(LN('Confronto prezzi corretto'!B1062)-LN('Confronto prezzi corretto'!B1061))</f>
        <v>-2.733842749373494E-3</v>
      </c>
    </row>
    <row r="1063" spans="1:4" x14ac:dyDescent="0.3">
      <c r="A1063" s="54">
        <v>44992</v>
      </c>
      <c r="B1063" s="66">
        <v>255</v>
      </c>
      <c r="C1063" s="65">
        <f t="shared" si="16"/>
        <v>-2.7375831052013355E-3</v>
      </c>
      <c r="D1063" s="65">
        <f>(LN('Confronto prezzi corretto'!B1063)-LN('Confronto prezzi corretto'!B1062))</f>
        <v>-2.7413371387154939E-3</v>
      </c>
    </row>
    <row r="1064" spans="1:4" x14ac:dyDescent="0.3">
      <c r="A1064" s="54">
        <v>44993</v>
      </c>
      <c r="B1064" s="66">
        <v>254.9</v>
      </c>
      <c r="C1064" s="65">
        <f t="shared" si="16"/>
        <v>-3.9215686274507444E-4</v>
      </c>
      <c r="D1064" s="65">
        <f>(LN('Confronto prezzi corretto'!B1064)-LN('Confronto prezzi corretto'!B1063))</f>
        <v>-3.9223377635622114E-4</v>
      </c>
    </row>
    <row r="1065" spans="1:4" x14ac:dyDescent="0.3">
      <c r="A1065" s="54">
        <v>44994</v>
      </c>
      <c r="B1065" s="66">
        <v>252.9</v>
      </c>
      <c r="C1065" s="65">
        <f t="shared" si="16"/>
        <v>-7.846214201647661E-3</v>
      </c>
      <c r="D1065" s="65">
        <f>(LN('Confronto prezzi corretto'!B1065)-LN('Confronto prezzi corretto'!B1064))</f>
        <v>-7.8771577061500508E-3</v>
      </c>
    </row>
    <row r="1066" spans="1:4" x14ac:dyDescent="0.3">
      <c r="A1066" s="54">
        <v>44995</v>
      </c>
      <c r="B1066" s="66">
        <v>248.4</v>
      </c>
      <c r="C1066" s="65">
        <f t="shared" si="16"/>
        <v>-1.7793594306049876E-2</v>
      </c>
      <c r="D1066" s="65">
        <f>(LN('Confronto prezzi corretto'!B1066)-LN('Confronto prezzi corretto'!B1065))</f>
        <v>-1.795380361659582E-2</v>
      </c>
    </row>
    <row r="1067" spans="1:4" x14ac:dyDescent="0.3">
      <c r="A1067" s="54">
        <v>44998</v>
      </c>
      <c r="B1067" s="66">
        <v>242.3</v>
      </c>
      <c r="C1067" s="65">
        <f t="shared" si="16"/>
        <v>-2.4557165861513686E-2</v>
      </c>
      <c r="D1067" s="65">
        <f>(LN('Confronto prezzi corretto'!B1067)-LN('Confronto prezzi corretto'!B1066))</f>
        <v>-2.4863722236843522E-2</v>
      </c>
    </row>
    <row r="1068" spans="1:4" x14ac:dyDescent="0.3">
      <c r="A1068" s="54">
        <v>44999</v>
      </c>
      <c r="B1068" s="66">
        <v>245</v>
      </c>
      <c r="C1068" s="65">
        <f t="shared" si="16"/>
        <v>1.114321089558401E-2</v>
      </c>
      <c r="D1068" s="65">
        <f>(LN('Confronto prezzi corretto'!B1068)-LN('Confronto prezzi corretto'!B1067))</f>
        <v>1.1081582722247241E-2</v>
      </c>
    </row>
    <row r="1069" spans="1:4" x14ac:dyDescent="0.3">
      <c r="A1069" s="54">
        <v>45000</v>
      </c>
      <c r="B1069" s="66">
        <v>240.8</v>
      </c>
      <c r="C1069" s="65">
        <f t="shared" si="16"/>
        <v>-1.7142857142857126E-2</v>
      </c>
      <c r="D1069" s="65">
        <f>(LN('Confronto prezzi corretto'!B1069)-LN('Confronto prezzi corretto'!B1068))</f>
        <v>-1.7291497110061727E-2</v>
      </c>
    </row>
    <row r="1070" spans="1:4" x14ac:dyDescent="0.3">
      <c r="A1070" s="54">
        <v>45001</v>
      </c>
      <c r="B1070" s="66">
        <v>248</v>
      </c>
      <c r="C1070" s="65">
        <f t="shared" si="16"/>
        <v>2.9900332225913484E-2</v>
      </c>
      <c r="D1070" s="65">
        <f>(LN('Confronto prezzi corretto'!B1070)-LN('Confronto prezzi corretto'!B1069))</f>
        <v>2.9462032730316778E-2</v>
      </c>
    </row>
    <row r="1071" spans="1:4" x14ac:dyDescent="0.3">
      <c r="A1071" s="54">
        <v>45002</v>
      </c>
      <c r="B1071" s="66">
        <v>242</v>
      </c>
      <c r="C1071" s="65">
        <f t="shared" si="16"/>
        <v>-2.4193548387096753E-2</v>
      </c>
      <c r="D1071" s="65">
        <f>(LN('Confronto prezzi corretto'!B1071)-LN('Confronto prezzi corretto'!B1070))</f>
        <v>-2.4491020008295727E-2</v>
      </c>
    </row>
    <row r="1072" spans="1:4" x14ac:dyDescent="0.3">
      <c r="A1072" s="54">
        <v>45005</v>
      </c>
      <c r="B1072" s="66">
        <v>243.9</v>
      </c>
      <c r="C1072" s="65">
        <f t="shared" si="16"/>
        <v>7.8512396694214726E-3</v>
      </c>
      <c r="D1072" s="65">
        <f>(LN('Confronto prezzi corretto'!B1072)-LN('Confronto prezzi corretto'!B1071))</f>
        <v>7.8205790651875162E-3</v>
      </c>
    </row>
    <row r="1073" spans="1:4" x14ac:dyDescent="0.3">
      <c r="A1073" s="54">
        <v>45006</v>
      </c>
      <c r="B1073" s="66">
        <v>246.9</v>
      </c>
      <c r="C1073" s="65">
        <f t="shared" si="16"/>
        <v>1.2300123001230068E-2</v>
      </c>
      <c r="D1073" s="65">
        <f>(LN('Confronto prezzi corretto'!B1073)-LN('Confronto prezzi corretto'!B1072))</f>
        <v>1.2225091129259624E-2</v>
      </c>
    </row>
    <row r="1074" spans="1:4" x14ac:dyDescent="0.3">
      <c r="A1074" s="54">
        <v>45007</v>
      </c>
      <c r="B1074" s="66">
        <v>248</v>
      </c>
      <c r="C1074" s="65">
        <f t="shared" si="16"/>
        <v>4.4552450384771625E-3</v>
      </c>
      <c r="D1074" s="65">
        <f>(LN('Confronto prezzi corretto'!B1074)-LN('Confronto prezzi corretto'!B1073))</f>
        <v>4.445349813848587E-3</v>
      </c>
    </row>
    <row r="1075" spans="1:4" x14ac:dyDescent="0.3">
      <c r="A1075" s="54">
        <v>45008</v>
      </c>
      <c r="B1075" s="66">
        <v>247.7</v>
      </c>
      <c r="C1075" s="65">
        <f t="shared" si="16"/>
        <v>-1.2096774193548487E-3</v>
      </c>
      <c r="D1075" s="65">
        <f>(LN('Confronto prezzi corretto'!B1075)-LN('Confronto prezzi corretto'!B1074))</f>
        <v>-1.2104096696683442E-3</v>
      </c>
    </row>
    <row r="1076" spans="1:4" x14ac:dyDescent="0.3">
      <c r="A1076" s="54">
        <v>45009</v>
      </c>
      <c r="B1076" s="66">
        <v>243.9</v>
      </c>
      <c r="C1076" s="65">
        <f t="shared" si="16"/>
        <v>-1.5341138473960347E-2</v>
      </c>
      <c r="D1076" s="65">
        <f>(LN('Confronto prezzi corretto'!B1076)-LN('Confronto prezzi corretto'!B1075))</f>
        <v>-1.5460031273439867E-2</v>
      </c>
    </row>
    <row r="1077" spans="1:4" x14ac:dyDescent="0.3">
      <c r="A1077" s="54">
        <v>45012</v>
      </c>
      <c r="B1077" s="66">
        <v>247</v>
      </c>
      <c r="C1077" s="65">
        <f t="shared" si="16"/>
        <v>1.2710127101271063E-2</v>
      </c>
      <c r="D1077" s="65">
        <f>(LN('Confronto prezzi corretto'!B1077)-LN('Confronto prezzi corretto'!B1076))</f>
        <v>1.2630031406103193E-2</v>
      </c>
    </row>
    <row r="1078" spans="1:4" x14ac:dyDescent="0.3">
      <c r="A1078" s="54">
        <v>45013</v>
      </c>
      <c r="B1078" s="66">
        <v>246</v>
      </c>
      <c r="C1078" s="65">
        <f t="shared" si="16"/>
        <v>-4.0485829959514552E-3</v>
      </c>
      <c r="D1078" s="65">
        <f>(LN('Confronto prezzi corretto'!B1078)-LN('Confronto prezzi corretto'!B1077))</f>
        <v>-4.0568006956149816E-3</v>
      </c>
    </row>
    <row r="1079" spans="1:4" x14ac:dyDescent="0.3">
      <c r="A1079" s="54">
        <v>45014</v>
      </c>
      <c r="B1079" s="66">
        <v>247.7</v>
      </c>
      <c r="C1079" s="65">
        <f t="shared" si="16"/>
        <v>6.910569105690989E-3</v>
      </c>
      <c r="D1079" s="65">
        <f>(LN('Confronto prezzi corretto'!B1079)-LN('Confronto prezzi corretto'!B1078))</f>
        <v>6.886800562951656E-3</v>
      </c>
    </row>
    <row r="1080" spans="1:4" x14ac:dyDescent="0.3">
      <c r="A1080" s="54">
        <v>45015</v>
      </c>
      <c r="B1080" s="66">
        <v>246.4</v>
      </c>
      <c r="C1080" s="65">
        <f t="shared" si="16"/>
        <v>-5.2482842147758557E-3</v>
      </c>
      <c r="D1080" s="65">
        <f>(LN('Confronto prezzi corretto'!B1080)-LN('Confronto prezzi corretto'!B1079))</f>
        <v>-5.2621048359497991E-3</v>
      </c>
    </row>
    <row r="1081" spans="1:4" x14ac:dyDescent="0.3">
      <c r="A1081" s="54">
        <v>45016</v>
      </c>
      <c r="B1081" s="66">
        <v>249.3</v>
      </c>
      <c r="C1081" s="65">
        <f t="shared" si="16"/>
        <v>1.1769480519480569E-2</v>
      </c>
      <c r="D1081" s="65">
        <f>(LN('Confronto prezzi corretto'!B1081)-LN('Confronto prezzi corretto'!B1080))</f>
        <v>1.170075887014832E-2</v>
      </c>
    </row>
    <row r="1082" spans="1:4" x14ac:dyDescent="0.3">
      <c r="A1082" s="54">
        <v>45019</v>
      </c>
      <c r="B1082" s="66">
        <v>247.8</v>
      </c>
      <c r="C1082" s="65">
        <f t="shared" si="16"/>
        <v>-6.0168471720818406E-3</v>
      </c>
      <c r="D1082" s="65">
        <f>(LN('Confronto prezzi corretto'!B1082)-LN('Confronto prezzi corretto'!B1081))</f>
        <v>-6.0350213344708692E-3</v>
      </c>
    </row>
    <row r="1083" spans="1:4" x14ac:dyDescent="0.3">
      <c r="A1083" s="54">
        <v>45020</v>
      </c>
      <c r="B1083" s="66">
        <v>248.3</v>
      </c>
      <c r="C1083" s="65">
        <f t="shared" si="16"/>
        <v>2.0177562550443007E-3</v>
      </c>
      <c r="D1083" s="65">
        <f>(LN('Confronto prezzi corretto'!B1083)-LN('Confronto prezzi corretto'!B1082))</f>
        <v>2.0157233190793988E-3</v>
      </c>
    </row>
    <row r="1084" spans="1:4" x14ac:dyDescent="0.3">
      <c r="A1084" s="54">
        <v>45021</v>
      </c>
      <c r="B1084" s="66">
        <v>248.9</v>
      </c>
      <c r="C1084" s="65">
        <f t="shared" si="16"/>
        <v>2.4164317358035259E-3</v>
      </c>
      <c r="D1084" s="65">
        <f>(LN('Confronto prezzi corretto'!B1084)-LN('Confronto prezzi corretto'!B1083))</f>
        <v>2.4135168594252576E-3</v>
      </c>
    </row>
    <row r="1085" spans="1:4" x14ac:dyDescent="0.3">
      <c r="A1085" s="54">
        <v>45022</v>
      </c>
      <c r="B1085" s="66">
        <v>248.9</v>
      </c>
      <c r="C1085" s="65">
        <f t="shared" si="16"/>
        <v>0</v>
      </c>
      <c r="D1085" s="65">
        <f>(LN('Confronto prezzi corretto'!B1085)-LN('Confronto prezzi corretto'!B1084))</f>
        <v>0</v>
      </c>
    </row>
    <row r="1086" spans="1:4" x14ac:dyDescent="0.3">
      <c r="A1086" s="54">
        <v>45027</v>
      </c>
      <c r="B1086" s="66">
        <v>251.8</v>
      </c>
      <c r="C1086" s="65">
        <f t="shared" si="16"/>
        <v>1.165126556850149E-2</v>
      </c>
      <c r="D1086" s="65">
        <f>(LN('Confronto prezzi corretto'!B1086)-LN('Confronto prezzi corretto'!B1085))</f>
        <v>1.15839122367003E-2</v>
      </c>
    </row>
    <row r="1087" spans="1:4" x14ac:dyDescent="0.3">
      <c r="A1087" s="54">
        <v>45028</v>
      </c>
      <c r="B1087" s="66">
        <v>252.1</v>
      </c>
      <c r="C1087" s="65">
        <f t="shared" si="16"/>
        <v>1.1914217633042234E-3</v>
      </c>
      <c r="D1087" s="65">
        <f>(LN('Confronto prezzi corretto'!B1087)-LN('Confronto prezzi corretto'!B1086))</f>
        <v>1.1907125836270183E-3</v>
      </c>
    </row>
    <row r="1088" spans="1:4" x14ac:dyDescent="0.3">
      <c r="A1088" s="54">
        <v>45029</v>
      </c>
      <c r="B1088" s="66">
        <v>255.2</v>
      </c>
      <c r="C1088" s="65">
        <f t="shared" si="16"/>
        <v>1.229670765569213E-2</v>
      </c>
      <c r="D1088" s="65">
        <f>(LN('Confronto prezzi corretto'!B1088)-LN('Confronto prezzi corretto'!B1087))</f>
        <v>1.2221717276760913E-2</v>
      </c>
    </row>
    <row r="1089" spans="1:4" x14ac:dyDescent="0.3">
      <c r="A1089" s="54">
        <v>45030</v>
      </c>
      <c r="B1089" s="66">
        <v>259.60000000000002</v>
      </c>
      <c r="C1089" s="65">
        <f t="shared" si="16"/>
        <v>1.7241379310344973E-2</v>
      </c>
      <c r="D1089" s="65">
        <f>(LN('Confronto prezzi corretto'!B1089)-LN('Confronto prezzi corretto'!B1088))</f>
        <v>1.7094433359300609E-2</v>
      </c>
    </row>
    <row r="1090" spans="1:4" x14ac:dyDescent="0.3">
      <c r="A1090" s="54">
        <v>45033</v>
      </c>
      <c r="B1090" s="66">
        <v>255.5</v>
      </c>
      <c r="C1090" s="65">
        <f t="shared" si="16"/>
        <v>-1.5793528505392951E-2</v>
      </c>
      <c r="D1090" s="65">
        <f>(LN('Confronto prezzi corretto'!B1090)-LN('Confronto prezzi corretto'!B1089))</f>
        <v>-1.591957518617626E-2</v>
      </c>
    </row>
    <row r="1091" spans="1:4" x14ac:dyDescent="0.3">
      <c r="A1091" s="54">
        <v>45034</v>
      </c>
      <c r="B1091" s="66">
        <v>255.3</v>
      </c>
      <c r="C1091" s="65">
        <f t="shared" ref="C1091:C1154" si="17">(B1091/B1090-1)</f>
        <v>-7.8277886497057914E-4</v>
      </c>
      <c r="D1091" s="65">
        <f>(LN('Confronto prezzi corretto'!B1091)-LN('Confronto prezzi corretto'!B1090))</f>
        <v>-7.8308539632043761E-4</v>
      </c>
    </row>
    <row r="1092" spans="1:4" x14ac:dyDescent="0.3">
      <c r="A1092" s="54">
        <v>45035</v>
      </c>
      <c r="B1092" s="66">
        <v>254.5</v>
      </c>
      <c r="C1092" s="65">
        <f t="shared" si="17"/>
        <v>-3.1335683509596812E-3</v>
      </c>
      <c r="D1092" s="65">
        <f>(LN('Confronto prezzi corretto'!B1092)-LN('Confronto prezzi corretto'!B1091))</f>
        <v>-3.1384882568614714E-3</v>
      </c>
    </row>
    <row r="1093" spans="1:4" x14ac:dyDescent="0.3">
      <c r="A1093" s="54">
        <v>45036</v>
      </c>
      <c r="B1093" s="66">
        <v>251.7</v>
      </c>
      <c r="C1093" s="65">
        <f t="shared" si="17"/>
        <v>-1.1001964636542239E-2</v>
      </c>
      <c r="D1093" s="65">
        <f>(LN('Confronto prezzi corretto'!B1093)-LN('Confronto prezzi corretto'!B1092))</f>
        <v>-1.1062933849307122E-2</v>
      </c>
    </row>
    <row r="1094" spans="1:4" x14ac:dyDescent="0.3">
      <c r="A1094" s="54">
        <v>45037</v>
      </c>
      <c r="B1094" s="66">
        <v>252.1</v>
      </c>
      <c r="C1094" s="65">
        <f t="shared" si="17"/>
        <v>1.5891934843066391E-3</v>
      </c>
      <c r="D1094" s="65">
        <f>(LN('Confronto prezzi corretto'!B1094)-LN('Confronto prezzi corretto'!B1093))</f>
        <v>1.5879320526037688E-3</v>
      </c>
    </row>
    <row r="1095" spans="1:4" x14ac:dyDescent="0.3">
      <c r="A1095" s="54">
        <v>45040</v>
      </c>
      <c r="B1095" s="66">
        <v>254.5</v>
      </c>
      <c r="C1095" s="65">
        <f t="shared" si="17"/>
        <v>9.5200317334391826E-3</v>
      </c>
      <c r="D1095" s="65">
        <f>(LN('Confronto prezzi corretto'!B1095)-LN('Confronto prezzi corretto'!B1094))</f>
        <v>9.4750017967033529E-3</v>
      </c>
    </row>
    <row r="1096" spans="1:4" x14ac:dyDescent="0.3">
      <c r="A1096" s="54">
        <v>45041</v>
      </c>
      <c r="B1096" s="66">
        <v>254.3</v>
      </c>
      <c r="C1096" s="65">
        <f t="shared" si="17"/>
        <v>-7.8585461689584246E-4</v>
      </c>
      <c r="D1096" s="65">
        <f>(LN('Confronto prezzi corretto'!B1096)-LN('Confronto prezzi corretto'!B1095))</f>
        <v>-7.8616356250282848E-4</v>
      </c>
    </row>
    <row r="1097" spans="1:4" x14ac:dyDescent="0.3">
      <c r="A1097" s="54">
        <v>45042</v>
      </c>
      <c r="B1097" s="66">
        <v>251.6</v>
      </c>
      <c r="C1097" s="65">
        <f t="shared" si="17"/>
        <v>-1.0617381046008734E-2</v>
      </c>
      <c r="D1097" s="65">
        <f>(LN('Confronto prezzi corretto'!B1097)-LN('Confronto prezzi corretto'!B1096))</f>
        <v>-1.067414760178842E-2</v>
      </c>
    </row>
    <row r="1098" spans="1:4" x14ac:dyDescent="0.3">
      <c r="A1098" s="54">
        <v>45043</v>
      </c>
      <c r="B1098" s="66">
        <v>251.3</v>
      </c>
      <c r="C1098" s="65">
        <f t="shared" si="17"/>
        <v>-1.1923688394276377E-3</v>
      </c>
      <c r="D1098" s="65">
        <f>(LN('Confronto prezzi corretto'!B1098)-LN('Confronto prezzi corretto'!B1097))</f>
        <v>-1.1930802767396997E-3</v>
      </c>
    </row>
    <row r="1099" spans="1:4" x14ac:dyDescent="0.3">
      <c r="A1099" s="54">
        <v>45044</v>
      </c>
      <c r="B1099" s="66">
        <v>252.3</v>
      </c>
      <c r="C1099" s="65">
        <f t="shared" si="17"/>
        <v>3.9793076004774885E-3</v>
      </c>
      <c r="D1099" s="65">
        <f>(LN('Confronto prezzi corretto'!B1099)-LN('Confronto prezzi corretto'!B1098))</f>
        <v>3.9714110974662375E-3</v>
      </c>
    </row>
    <row r="1100" spans="1:4" x14ac:dyDescent="0.3">
      <c r="A1100" s="54">
        <v>45048</v>
      </c>
      <c r="B1100" s="66">
        <v>249.3</v>
      </c>
      <c r="C1100" s="65">
        <f t="shared" si="17"/>
        <v>-1.189060642092743E-2</v>
      </c>
      <c r="D1100" s="65">
        <f>(LN('Confronto prezzi corretto'!B1100)-LN('Confronto prezzi corretto'!B1099))</f>
        <v>-1.1961865117499748E-2</v>
      </c>
    </row>
    <row r="1101" spans="1:4" x14ac:dyDescent="0.3">
      <c r="A1101" s="54">
        <v>45049</v>
      </c>
      <c r="B1101" s="66">
        <v>253.1</v>
      </c>
      <c r="C1101" s="65">
        <f t="shared" si="17"/>
        <v>1.524267950260727E-2</v>
      </c>
      <c r="D1101" s="65">
        <f>(LN('Confronto prezzi corretto'!B1101)-LN('Confronto prezzi corretto'!B1100))</f>
        <v>1.5127677021565589E-2</v>
      </c>
    </row>
    <row r="1102" spans="1:4" x14ac:dyDescent="0.3">
      <c r="A1102" s="54">
        <v>45050</v>
      </c>
      <c r="B1102" s="66">
        <v>265</v>
      </c>
      <c r="C1102" s="65">
        <f t="shared" si="17"/>
        <v>4.7016989332279824E-2</v>
      </c>
      <c r="D1102" s="65">
        <f>(LN('Confronto prezzi corretto'!B1102)-LN('Confronto prezzi corretto'!B1101))</f>
        <v>4.5945158435143796E-2</v>
      </c>
    </row>
    <row r="1103" spans="1:4" x14ac:dyDescent="0.3">
      <c r="A1103" s="54">
        <v>45051</v>
      </c>
      <c r="B1103" s="66">
        <v>269.5</v>
      </c>
      <c r="C1103" s="65">
        <f t="shared" si="17"/>
        <v>1.6981132075471805E-2</v>
      </c>
      <c r="D1103" s="65">
        <f>(LN('Confronto prezzi corretto'!B1103)-LN('Confronto prezzi corretto'!B1102))</f>
        <v>1.6838564362830155E-2</v>
      </c>
    </row>
    <row r="1104" spans="1:4" x14ac:dyDescent="0.3">
      <c r="A1104" s="54">
        <v>45054</v>
      </c>
      <c r="B1104" s="66">
        <v>268.89999999999998</v>
      </c>
      <c r="C1104" s="65">
        <f t="shared" si="17"/>
        <v>-2.2263450834880683E-3</v>
      </c>
      <c r="D1104" s="65">
        <f>(LN('Confronto prezzi corretto'!B1104)-LN('Confronto prezzi corretto'!B1103))</f>
        <v>-2.2288270742336636E-3</v>
      </c>
    </row>
    <row r="1105" spans="1:4" x14ac:dyDescent="0.3">
      <c r="A1105" s="54">
        <v>45055</v>
      </c>
      <c r="B1105" s="66">
        <v>269.89999999999998</v>
      </c>
      <c r="C1105" s="65">
        <f t="shared" si="17"/>
        <v>3.7188545927853145E-3</v>
      </c>
      <c r="D1105" s="65">
        <f>(LN('Confronto prezzi corretto'!B1105)-LN('Confronto prezzi corretto'!B1104))</f>
        <v>3.7119567491403771E-3</v>
      </c>
    </row>
    <row r="1106" spans="1:4" x14ac:dyDescent="0.3">
      <c r="A1106" s="54">
        <v>45056</v>
      </c>
      <c r="B1106" s="66">
        <v>268</v>
      </c>
      <c r="C1106" s="65">
        <f t="shared" si="17"/>
        <v>-7.0396443127083153E-3</v>
      </c>
      <c r="D1106" s="65">
        <f>(LN('Confronto prezzi corretto'!B1106)-LN('Confronto prezzi corretto'!B1105))</f>
        <v>-7.0645395131023747E-3</v>
      </c>
    </row>
    <row r="1107" spans="1:4" x14ac:dyDescent="0.3">
      <c r="A1107" s="54">
        <v>45057</v>
      </c>
      <c r="B1107" s="66">
        <v>269.39999999999998</v>
      </c>
      <c r="C1107" s="65">
        <f t="shared" si="17"/>
        <v>5.2238805970148405E-3</v>
      </c>
      <c r="D1107" s="65">
        <f>(LN('Confronto prezzi corretto'!B1107)-LN('Confronto prezzi corretto'!B1106))</f>
        <v>5.2102834654066399E-3</v>
      </c>
    </row>
    <row r="1108" spans="1:4" x14ac:dyDescent="0.3">
      <c r="A1108" s="54">
        <v>45058</v>
      </c>
      <c r="B1108" s="66">
        <v>272.39999999999998</v>
      </c>
      <c r="C1108" s="65">
        <f t="shared" si="17"/>
        <v>1.1135857461024523E-2</v>
      </c>
      <c r="D1108" s="65">
        <f>(LN('Confronto prezzi corretto'!B1108)-LN('Confronto prezzi corretto'!B1107))</f>
        <v>1.1074310299093781E-2</v>
      </c>
    </row>
    <row r="1109" spans="1:4" x14ac:dyDescent="0.3">
      <c r="A1109" s="54">
        <v>45061</v>
      </c>
      <c r="B1109" s="66">
        <v>270.3</v>
      </c>
      <c r="C1109" s="65">
        <f t="shared" si="17"/>
        <v>-7.7092511013214793E-3</v>
      </c>
      <c r="D1109" s="65">
        <f>(LN('Confronto prezzi corretto'!B1109)-LN('Confronto prezzi corretto'!B1108))</f>
        <v>-7.7391209929551508E-3</v>
      </c>
    </row>
    <row r="1110" spans="1:4" x14ac:dyDescent="0.3">
      <c r="A1110" s="54">
        <v>45062</v>
      </c>
      <c r="B1110" s="66">
        <v>270.8</v>
      </c>
      <c r="C1110" s="65">
        <f t="shared" si="17"/>
        <v>1.8497965223824853E-3</v>
      </c>
      <c r="D1110" s="65">
        <f>(LN('Confronto prezzi corretto'!B1110)-LN('Confronto prezzi corretto'!B1109))</f>
        <v>1.8480877557180975E-3</v>
      </c>
    </row>
    <row r="1111" spans="1:4" x14ac:dyDescent="0.3">
      <c r="A1111" s="54">
        <v>45063</v>
      </c>
      <c r="B1111" s="66">
        <v>270.3</v>
      </c>
      <c r="C1111" s="65">
        <f t="shared" si="17"/>
        <v>-1.8463810930575697E-3</v>
      </c>
      <c r="D1111" s="65">
        <f>(LN('Confronto prezzi corretto'!B1111)-LN('Confronto prezzi corretto'!B1110))</f>
        <v>-1.8480877557180975E-3</v>
      </c>
    </row>
    <row r="1112" spans="1:4" x14ac:dyDescent="0.3">
      <c r="A1112" s="54">
        <v>45064</v>
      </c>
      <c r="B1112" s="66">
        <v>273.60000000000002</v>
      </c>
      <c r="C1112" s="65">
        <f t="shared" si="17"/>
        <v>1.2208657047724891E-2</v>
      </c>
      <c r="D1112" s="65">
        <f>(LN('Confronto prezzi corretto'!B1112)-LN('Confronto prezzi corretto'!B1111))</f>
        <v>1.2134732465993281E-2</v>
      </c>
    </row>
    <row r="1113" spans="1:4" x14ac:dyDescent="0.3">
      <c r="A1113" s="54">
        <v>45065</v>
      </c>
      <c r="B1113" s="66">
        <v>275.89999999999998</v>
      </c>
      <c r="C1113" s="65">
        <f t="shared" si="17"/>
        <v>8.4064327485378065E-3</v>
      </c>
      <c r="D1113" s="65">
        <f>(LN('Confronto prezzi corretto'!B1113)-LN('Confronto prezzi corretto'!B1112))</f>
        <v>8.371295474844942E-3</v>
      </c>
    </row>
    <row r="1114" spans="1:4" x14ac:dyDescent="0.3">
      <c r="A1114" s="54">
        <v>45068</v>
      </c>
      <c r="B1114" s="66">
        <v>278.8</v>
      </c>
      <c r="C1114" s="65">
        <f t="shared" si="17"/>
        <v>1.0511054729974711E-2</v>
      </c>
      <c r="D1114" s="65">
        <f>(LN('Confronto prezzi corretto'!B1114)-LN('Confronto prezzi corretto'!B1113))</f>
        <v>1.0456197663128997E-2</v>
      </c>
    </row>
    <row r="1115" spans="1:4" x14ac:dyDescent="0.3">
      <c r="A1115" s="54">
        <v>45069</v>
      </c>
      <c r="B1115" s="66">
        <v>269.5</v>
      </c>
      <c r="C1115" s="65">
        <f t="shared" si="17"/>
        <v>-3.3357245337159336E-2</v>
      </c>
      <c r="D1115" s="65">
        <f>(LN('Confronto prezzi corretto'!B1115)-LN('Confronto prezzi corretto'!B1114))</f>
        <v>-3.3926288537316829E-2</v>
      </c>
    </row>
    <row r="1116" spans="1:4" x14ac:dyDescent="0.3">
      <c r="A1116" s="54">
        <v>45070</v>
      </c>
      <c r="B1116" s="66">
        <v>265.5</v>
      </c>
      <c r="C1116" s="65">
        <f t="shared" si="17"/>
        <v>-1.4842300556586308E-2</v>
      </c>
      <c r="D1116" s="65">
        <f>(LN('Confronto prezzi corretto'!B1116)-LN('Confronto prezzi corretto'!B1115))</f>
        <v>-1.4953549667058752E-2</v>
      </c>
    </row>
    <row r="1117" spans="1:4" x14ac:dyDescent="0.3">
      <c r="A1117" s="54">
        <v>45071</v>
      </c>
      <c r="B1117" s="66">
        <v>266.8</v>
      </c>
      <c r="C1117" s="65">
        <f t="shared" si="17"/>
        <v>4.8964218455744835E-3</v>
      </c>
      <c r="D1117" s="65">
        <f>(LN('Confronto prezzi corretto'!B1117)-LN('Confronto prezzi corretto'!B1116))</f>
        <v>4.8844733594748391E-3</v>
      </c>
    </row>
    <row r="1118" spans="1:4" x14ac:dyDescent="0.3">
      <c r="A1118" s="54">
        <v>45072</v>
      </c>
      <c r="B1118" s="66">
        <v>271.7</v>
      </c>
      <c r="C1118" s="65">
        <f t="shared" si="17"/>
        <v>1.836581709145424E-2</v>
      </c>
      <c r="D1118" s="65">
        <f>(LN('Confronto prezzi corretto'!B1118)-LN('Confronto prezzi corretto'!B1117))</f>
        <v>1.8199202390833946E-2</v>
      </c>
    </row>
    <row r="1119" spans="1:4" x14ac:dyDescent="0.3">
      <c r="A1119" s="54">
        <v>45075</v>
      </c>
      <c r="B1119" s="66">
        <v>270</v>
      </c>
      <c r="C1119" s="65">
        <f t="shared" si="17"/>
        <v>-6.2569009937430975E-3</v>
      </c>
      <c r="D1119" s="65">
        <f>(LN('Confronto prezzi corretto'!B1119)-LN('Confronto prezzi corretto'!B1118))</f>
        <v>-6.2765574339271879E-3</v>
      </c>
    </row>
    <row r="1120" spans="1:4" x14ac:dyDescent="0.3">
      <c r="A1120" s="54">
        <v>45076</v>
      </c>
      <c r="B1120" s="66">
        <v>270.3</v>
      </c>
      <c r="C1120" s="65">
        <f t="shared" si="17"/>
        <v>1.1111111111110628E-3</v>
      </c>
      <c r="D1120" s="65">
        <f>(LN('Confronto prezzi corretto'!B1120)-LN('Confronto prezzi corretto'!B1119))</f>
        <v>1.110494284026764E-3</v>
      </c>
    </row>
    <row r="1121" spans="1:4" x14ac:dyDescent="0.3">
      <c r="A1121" s="54">
        <v>45077</v>
      </c>
      <c r="B1121" s="66">
        <v>266.60000000000002</v>
      </c>
      <c r="C1121" s="65">
        <f t="shared" si="17"/>
        <v>-1.3688494265630791E-2</v>
      </c>
      <c r="D1121" s="65">
        <f>(LN('Confronto prezzi corretto'!B1121)-LN('Confronto prezzi corretto'!B1120))</f>
        <v>-1.3783045537793193E-2</v>
      </c>
    </row>
    <row r="1122" spans="1:4" x14ac:dyDescent="0.3">
      <c r="A1122" s="54">
        <v>45078</v>
      </c>
      <c r="B1122" s="66">
        <v>271.3</v>
      </c>
      <c r="C1122" s="65">
        <f t="shared" si="17"/>
        <v>1.7629407351837934E-2</v>
      </c>
      <c r="D1122" s="65">
        <f>(LN('Confronto prezzi corretto'!B1122)-LN('Confronto prezzi corretto'!B1121))</f>
        <v>1.7475811920277806E-2</v>
      </c>
    </row>
    <row r="1123" spans="1:4" x14ac:dyDescent="0.3">
      <c r="A1123" s="54">
        <v>45079</v>
      </c>
      <c r="B1123" s="66">
        <v>279.10000000000002</v>
      </c>
      <c r="C1123" s="65">
        <f t="shared" si="17"/>
        <v>2.8750460744563222E-2</v>
      </c>
      <c r="D1123" s="65">
        <f>(LN('Confronto prezzi corretto'!B1123)-LN('Confronto prezzi corretto'!B1122))</f>
        <v>2.8344920877390045E-2</v>
      </c>
    </row>
    <row r="1124" spans="1:4" x14ac:dyDescent="0.3">
      <c r="A1124" s="54">
        <v>45082</v>
      </c>
      <c r="B1124" s="66">
        <v>278.2</v>
      </c>
      <c r="C1124" s="65">
        <f t="shared" si="17"/>
        <v>-3.2246506628449412E-3</v>
      </c>
      <c r="D1124" s="65">
        <f>(LN('Confronto prezzi corretto'!B1124)-LN('Confronto prezzi corretto'!B1123))</f>
        <v>-3.2298610529339911E-3</v>
      </c>
    </row>
    <row r="1125" spans="1:4" x14ac:dyDescent="0.3">
      <c r="A1125" s="54">
        <v>45083</v>
      </c>
      <c r="B1125" s="66">
        <v>278.2</v>
      </c>
      <c r="C1125" s="65">
        <f t="shared" si="17"/>
        <v>0</v>
      </c>
      <c r="D1125" s="65">
        <f>(LN('Confronto prezzi corretto'!B1125)-LN('Confronto prezzi corretto'!B1124))</f>
        <v>0</v>
      </c>
    </row>
    <row r="1126" spans="1:4" x14ac:dyDescent="0.3">
      <c r="A1126" s="54">
        <v>45084</v>
      </c>
      <c r="B1126" s="66">
        <v>276.2</v>
      </c>
      <c r="C1126" s="65">
        <f t="shared" si="17"/>
        <v>-7.1890726096333069E-3</v>
      </c>
      <c r="D1126" s="65">
        <f>(LN('Confronto prezzi corretto'!B1126)-LN('Confronto prezzi corretto'!B1125))</f>
        <v>-7.2150385141505069E-3</v>
      </c>
    </row>
    <row r="1127" spans="1:4" x14ac:dyDescent="0.3">
      <c r="A1127" s="54">
        <v>45085</v>
      </c>
      <c r="B1127" s="66">
        <v>276.60000000000002</v>
      </c>
      <c r="C1127" s="65">
        <f t="shared" si="17"/>
        <v>1.4482259232442285E-3</v>
      </c>
      <c r="D1127" s="65">
        <f>(LN('Confronto prezzi corretto'!B1127)-LN('Confronto prezzi corretto'!B1126))</f>
        <v>1.4471782554661416E-3</v>
      </c>
    </row>
    <row r="1128" spans="1:4" x14ac:dyDescent="0.3">
      <c r="A1128" s="54">
        <v>45086</v>
      </c>
      <c r="B1128" s="66">
        <v>276.39999999999998</v>
      </c>
      <c r="C1128" s="65">
        <f t="shared" si="17"/>
        <v>-7.2306579898784307E-4</v>
      </c>
      <c r="D1128" s="65">
        <f>(LN('Confronto prezzi corretto'!B1128)-LN('Confronto prezzi corretto'!B1127))</f>
        <v>-7.2332733714297603E-4</v>
      </c>
    </row>
    <row r="1129" spans="1:4" x14ac:dyDescent="0.3">
      <c r="A1129" s="54">
        <v>45089</v>
      </c>
      <c r="B1129" s="66">
        <v>280</v>
      </c>
      <c r="C1129" s="65">
        <f t="shared" si="17"/>
        <v>1.3024602026049381E-2</v>
      </c>
      <c r="D1129" s="65">
        <f>(LN('Confronto prezzi corretto'!B1129)-LN('Confronto prezzi corretto'!B1128))</f>
        <v>1.2940511275734146E-2</v>
      </c>
    </row>
    <row r="1130" spans="1:4" x14ac:dyDescent="0.3">
      <c r="A1130" s="54">
        <v>45090</v>
      </c>
      <c r="B1130" s="66">
        <v>279.5</v>
      </c>
      <c r="C1130" s="65">
        <f t="shared" si="17"/>
        <v>-1.7857142857142794E-3</v>
      </c>
      <c r="D1130" s="65">
        <f>(LN('Confronto prezzi corretto'!B1130)-LN('Confronto prezzi corretto'!B1129))</f>
        <v>-1.7873105740955353E-3</v>
      </c>
    </row>
    <row r="1131" spans="1:4" x14ac:dyDescent="0.3">
      <c r="A1131" s="54">
        <v>45091</v>
      </c>
      <c r="B1131" s="66">
        <v>281.3</v>
      </c>
      <c r="C1131" s="65">
        <f t="shared" si="17"/>
        <v>6.4400715563506239E-3</v>
      </c>
      <c r="D1131" s="65">
        <f>(LN('Confronto prezzi corretto'!B1131)-LN('Confronto prezzi corretto'!B1130))</f>
        <v>6.4194229006577785E-3</v>
      </c>
    </row>
    <row r="1132" spans="1:4" x14ac:dyDescent="0.3">
      <c r="A1132" s="54">
        <v>45092</v>
      </c>
      <c r="B1132" s="66">
        <v>280.60000000000002</v>
      </c>
      <c r="C1132" s="65">
        <f t="shared" si="17"/>
        <v>-2.4884464984002985E-3</v>
      </c>
      <c r="D1132" s="65">
        <f>(LN('Confronto prezzi corretto'!B1132)-LN('Confronto prezzi corretto'!B1131))</f>
        <v>-2.4915478274509795E-3</v>
      </c>
    </row>
    <row r="1133" spans="1:4" x14ac:dyDescent="0.3">
      <c r="A1133" s="54">
        <v>45093</v>
      </c>
      <c r="B1133" s="66">
        <v>281.3</v>
      </c>
      <c r="C1133" s="65">
        <f t="shared" si="17"/>
        <v>2.4946543121882048E-3</v>
      </c>
      <c r="D1133" s="65">
        <f>(LN('Confronto prezzi corretto'!B1133)-LN('Confronto prezzi corretto'!B1132))</f>
        <v>2.4915478274509795E-3</v>
      </c>
    </row>
    <row r="1134" spans="1:4" x14ac:dyDescent="0.3">
      <c r="A1134" s="54">
        <v>45096</v>
      </c>
      <c r="B1134" s="66">
        <v>281.2</v>
      </c>
      <c r="C1134" s="65">
        <f t="shared" si="17"/>
        <v>-3.5549235691445524E-4</v>
      </c>
      <c r="D1134" s="65">
        <f>(LN('Confronto prezzi corretto'!B1134)-LN('Confronto prezzi corretto'!B1133))</f>
        <v>-3.5555555930155691E-4</v>
      </c>
    </row>
    <row r="1135" spans="1:4" x14ac:dyDescent="0.3">
      <c r="A1135" s="54">
        <v>45097</v>
      </c>
      <c r="B1135" s="66">
        <v>280.3</v>
      </c>
      <c r="C1135" s="65">
        <f t="shared" si="17"/>
        <v>-3.2005689900426182E-3</v>
      </c>
      <c r="D1135" s="65">
        <f>(LN('Confronto prezzi corretto'!B1135)-LN('Confronto prezzi corretto'!B1134))</f>
        <v>-3.2057017657676212E-3</v>
      </c>
    </row>
    <row r="1136" spans="1:4" x14ac:dyDescent="0.3">
      <c r="A1136" s="54">
        <v>45098</v>
      </c>
      <c r="B1136" s="66">
        <v>281</v>
      </c>
      <c r="C1136" s="65">
        <f t="shared" si="17"/>
        <v>2.4973242953978403E-3</v>
      </c>
      <c r="D1136" s="65">
        <f>(LN('Confronto prezzi corretto'!B1136)-LN('Confronto prezzi corretto'!B1135))</f>
        <v>2.4942111630030794E-3</v>
      </c>
    </row>
    <row r="1137" spans="1:4" x14ac:dyDescent="0.3">
      <c r="A1137" s="54">
        <v>45099</v>
      </c>
      <c r="B1137" s="66">
        <v>280.10000000000002</v>
      </c>
      <c r="C1137" s="65">
        <f t="shared" si="17"/>
        <v>-3.2028469750888799E-3</v>
      </c>
      <c r="D1137" s="65">
        <f>(LN('Confronto prezzi corretto'!B1137)-LN('Confronto prezzi corretto'!B1136))</f>
        <v>-3.2079870676824385E-3</v>
      </c>
    </row>
    <row r="1138" spans="1:4" x14ac:dyDescent="0.3">
      <c r="A1138" s="54">
        <v>45100</v>
      </c>
      <c r="B1138" s="66">
        <v>282.60000000000002</v>
      </c>
      <c r="C1138" s="65">
        <f t="shared" si="17"/>
        <v>8.9253837915030942E-3</v>
      </c>
      <c r="D1138" s="65">
        <f>(LN('Confronto prezzi corretto'!B1138)-LN('Confronto prezzi corretto'!B1137))</f>
        <v>8.8857879843642351E-3</v>
      </c>
    </row>
    <row r="1139" spans="1:4" x14ac:dyDescent="0.3">
      <c r="A1139" s="54">
        <v>45103</v>
      </c>
      <c r="B1139" s="66">
        <v>281.60000000000002</v>
      </c>
      <c r="C1139" s="65">
        <f t="shared" si="17"/>
        <v>-3.5385704175513455E-3</v>
      </c>
      <c r="D1139" s="65">
        <f>(LN('Confronto prezzi corretto'!B1139)-LN('Confronto prezzi corretto'!B1138))</f>
        <v>-3.5448459665401444E-3</v>
      </c>
    </row>
    <row r="1140" spans="1:4" x14ac:dyDescent="0.3">
      <c r="A1140" s="54">
        <v>45104</v>
      </c>
      <c r="B1140" s="66">
        <v>283.89999999999998</v>
      </c>
      <c r="C1140" s="65">
        <f t="shared" si="17"/>
        <v>8.1676136363635354E-3</v>
      </c>
      <c r="D1140" s="65">
        <f>(LN('Confronto prezzi corretto'!B1140)-LN('Confronto prezzi corretto'!B1139))</f>
        <v>8.1344391950386452E-3</v>
      </c>
    </row>
    <row r="1141" spans="1:4" x14ac:dyDescent="0.3">
      <c r="A1141" s="54">
        <v>45105</v>
      </c>
      <c r="B1141" s="66">
        <v>291.3</v>
      </c>
      <c r="C1141" s="65">
        <f t="shared" si="17"/>
        <v>2.6065516026770208E-2</v>
      </c>
      <c r="D1141" s="65">
        <f>(LN('Confronto prezzi corretto'!B1141)-LN('Confronto prezzi corretto'!B1140))</f>
        <v>2.5731600486463613E-2</v>
      </c>
    </row>
    <row r="1142" spans="1:4" x14ac:dyDescent="0.3">
      <c r="A1142" s="54">
        <v>45106</v>
      </c>
      <c r="B1142" s="66">
        <v>296</v>
      </c>
      <c r="C1142" s="65">
        <f t="shared" si="17"/>
        <v>1.6134569172674196E-2</v>
      </c>
      <c r="D1142" s="65">
        <f>(LN('Confronto prezzi corretto'!B1142)-LN('Confronto prezzi corretto'!B1141))</f>
        <v>1.6005790358670779E-2</v>
      </c>
    </row>
    <row r="1143" spans="1:4" x14ac:dyDescent="0.3">
      <c r="A1143" s="54">
        <v>45107</v>
      </c>
      <c r="B1143" s="66">
        <v>299.5</v>
      </c>
      <c r="C1143" s="65">
        <f t="shared" si="17"/>
        <v>1.1824324324324342E-2</v>
      </c>
      <c r="D1143" s="65">
        <f>(LN('Confronto prezzi corretto'!B1143)-LN('Confronto prezzi corretto'!B1142))</f>
        <v>1.175496323144376E-2</v>
      </c>
    </row>
    <row r="1144" spans="1:4" x14ac:dyDescent="0.3">
      <c r="A1144" s="54">
        <v>45110</v>
      </c>
      <c r="B1144" s="66">
        <v>296.3</v>
      </c>
      <c r="C1144" s="65">
        <f t="shared" si="17"/>
        <v>-1.0684474123539234E-2</v>
      </c>
      <c r="D1144" s="65">
        <f>(LN('Confronto prezzi corretto'!B1144)-LN('Confronto prezzi corretto'!B1143))</f>
        <v>-1.074196297598462E-2</v>
      </c>
    </row>
    <row r="1145" spans="1:4" x14ac:dyDescent="0.3">
      <c r="A1145" s="54">
        <v>45111</v>
      </c>
      <c r="B1145" s="66">
        <v>294.60000000000002</v>
      </c>
      <c r="C1145" s="65">
        <f t="shared" si="17"/>
        <v>-5.7374282821464062E-3</v>
      </c>
      <c r="D1145" s="65">
        <f>(LN('Confronto prezzi corretto'!B1145)-LN('Confronto prezzi corretto'!B1144))</f>
        <v>-5.7539505509893729E-3</v>
      </c>
    </row>
    <row r="1146" spans="1:4" x14ac:dyDescent="0.3">
      <c r="A1146" s="54">
        <v>45112</v>
      </c>
      <c r="B1146" s="66">
        <v>295.8</v>
      </c>
      <c r="C1146" s="65">
        <f t="shared" si="17"/>
        <v>4.0733197556008793E-3</v>
      </c>
      <c r="D1146" s="65">
        <f>(LN('Confronto prezzi corretto'!B1146)-LN('Confronto prezzi corretto'!B1145))</f>
        <v>4.0650462481695016E-3</v>
      </c>
    </row>
    <row r="1147" spans="1:4" x14ac:dyDescent="0.3">
      <c r="A1147" s="54">
        <v>45113</v>
      </c>
      <c r="B1147" s="66">
        <v>287.5</v>
      </c>
      <c r="C1147" s="65">
        <f t="shared" si="17"/>
        <v>-2.8059499661933773E-2</v>
      </c>
      <c r="D1147" s="65">
        <f>(LN('Confronto prezzi corretto'!B1147)-LN('Confronto prezzi corretto'!B1146))</f>
        <v>-2.8460690039294079E-2</v>
      </c>
    </row>
    <row r="1148" spans="1:4" x14ac:dyDescent="0.3">
      <c r="A1148" s="54">
        <v>45114</v>
      </c>
      <c r="B1148" s="66">
        <v>288.2</v>
      </c>
      <c r="C1148" s="65">
        <f t="shared" si="17"/>
        <v>2.4347826086956736E-3</v>
      </c>
      <c r="D1148" s="65">
        <f>(LN('Confronto prezzi corretto'!B1148)-LN('Confronto prezzi corretto'!B1147))</f>
        <v>2.4318233280160584E-3</v>
      </c>
    </row>
    <row r="1149" spans="1:4" x14ac:dyDescent="0.3">
      <c r="A1149" s="54">
        <v>45117</v>
      </c>
      <c r="B1149" s="66">
        <v>289.5</v>
      </c>
      <c r="C1149" s="65">
        <f t="shared" si="17"/>
        <v>4.5107564191533278E-3</v>
      </c>
      <c r="D1149" s="65">
        <f>(LN('Confronto prezzi corretto'!B1149)-LN('Confronto prezzi corretto'!B1148))</f>
        <v>4.5006134476288651E-3</v>
      </c>
    </row>
    <row r="1150" spans="1:4" x14ac:dyDescent="0.3">
      <c r="A1150" s="54">
        <v>45118</v>
      </c>
      <c r="B1150" s="66">
        <v>290.10000000000002</v>
      </c>
      <c r="C1150" s="65">
        <f t="shared" si="17"/>
        <v>2.0725388601037231E-3</v>
      </c>
      <c r="D1150" s="65">
        <f>(LN('Confronto prezzi corretto'!B1150)-LN('Confronto prezzi corretto'!B1149))</f>
        <v>2.0703941143080939E-3</v>
      </c>
    </row>
    <row r="1151" spans="1:4" x14ac:dyDescent="0.3">
      <c r="A1151" s="54">
        <v>45119</v>
      </c>
      <c r="B1151" s="66">
        <v>289.60000000000002</v>
      </c>
      <c r="C1151" s="65">
        <f t="shared" si="17"/>
        <v>-1.7235436056531883E-3</v>
      </c>
      <c r="D1151" s="65">
        <f>(LN('Confronto prezzi corretto'!B1151)-LN('Confronto prezzi corretto'!B1150))</f>
        <v>-1.7250306157965412E-3</v>
      </c>
    </row>
    <row r="1152" spans="1:4" x14ac:dyDescent="0.3">
      <c r="A1152" s="54">
        <v>45120</v>
      </c>
      <c r="B1152" s="66">
        <v>288.8</v>
      </c>
      <c r="C1152" s="65">
        <f t="shared" si="17"/>
        <v>-2.7624309392265678E-3</v>
      </c>
      <c r="D1152" s="65">
        <f>(LN('Confronto prezzi corretto'!B1152)-LN('Confronto prezzi corretto'!B1151))</f>
        <v>-2.7662534928909466E-3</v>
      </c>
    </row>
    <row r="1153" spans="1:4" x14ac:dyDescent="0.3">
      <c r="A1153" s="54">
        <v>45121</v>
      </c>
      <c r="B1153" s="66">
        <v>292.89999999999998</v>
      </c>
      <c r="C1153" s="65">
        <f t="shared" si="17"/>
        <v>1.4196675900276956E-2</v>
      </c>
      <c r="D1153" s="65">
        <f>(LN('Confronto prezzi corretto'!B1153)-LN('Confronto prezzi corretto'!B1152))</f>
        <v>1.4096846815016661E-2</v>
      </c>
    </row>
    <row r="1154" spans="1:4" x14ac:dyDescent="0.3">
      <c r="A1154" s="54">
        <v>45124</v>
      </c>
      <c r="B1154" s="66">
        <v>292.10000000000002</v>
      </c>
      <c r="C1154" s="65">
        <f t="shared" si="17"/>
        <v>-2.7313076135198067E-3</v>
      </c>
      <c r="D1154" s="65">
        <f>(LN('Confronto prezzi corretto'!B1154)-LN('Confronto prezzi corretto'!B1153))</f>
        <v>-2.7350444399925067E-3</v>
      </c>
    </row>
    <row r="1155" spans="1:4" x14ac:dyDescent="0.3">
      <c r="A1155" s="54">
        <v>45125</v>
      </c>
      <c r="B1155" s="66">
        <v>289</v>
      </c>
      <c r="C1155" s="65">
        <f t="shared" ref="C1155:C1218" si="18">(B1155/B1154-1)</f>
        <v>-1.0612803834303408E-2</v>
      </c>
      <c r="D1155" s="65">
        <f>(LN('Confronto prezzi corretto'!B1155)-LN('Confronto prezzi corretto'!B1154))</f>
        <v>-1.0669521281262639E-2</v>
      </c>
    </row>
    <row r="1156" spans="1:4" x14ac:dyDescent="0.3">
      <c r="A1156" s="54">
        <v>45126</v>
      </c>
      <c r="B1156" s="66">
        <v>288.2</v>
      </c>
      <c r="C1156" s="65">
        <f t="shared" si="18"/>
        <v>-2.7681660899654403E-3</v>
      </c>
      <c r="D1156" s="65">
        <f>(LN('Confronto prezzi corretto'!B1156)-LN('Confronto prezzi corretto'!B1155))</f>
        <v>-2.7720045470109866E-3</v>
      </c>
    </row>
    <row r="1157" spans="1:4" x14ac:dyDescent="0.3">
      <c r="A1157" s="54">
        <v>45127</v>
      </c>
      <c r="B1157" s="66">
        <v>286</v>
      </c>
      <c r="C1157" s="65">
        <f t="shared" si="18"/>
        <v>-7.6335877862595547E-3</v>
      </c>
      <c r="D1157" s="65">
        <f>(LN('Confronto prezzi corretto'!B1157)-LN('Confronto prezzi corretto'!B1156))</f>
        <v>-7.6628727455689827E-3</v>
      </c>
    </row>
    <row r="1158" spans="1:4" x14ac:dyDescent="0.3">
      <c r="A1158" s="54">
        <v>45128</v>
      </c>
      <c r="B1158" s="66">
        <v>286.7</v>
      </c>
      <c r="C1158" s="65">
        <f t="shared" si="18"/>
        <v>2.447552447552459E-3</v>
      </c>
      <c r="D1158" s="65">
        <f>(LN('Confronto prezzi corretto'!B1158)-LN('Confronto prezzi corretto'!B1157))</f>
        <v>2.4445620694715231E-3</v>
      </c>
    </row>
    <row r="1159" spans="1:4" x14ac:dyDescent="0.3">
      <c r="A1159" s="54">
        <v>45131</v>
      </c>
      <c r="B1159" s="66">
        <v>287</v>
      </c>
      <c r="C1159" s="65">
        <f t="shared" si="18"/>
        <v>1.0463899546564459E-3</v>
      </c>
      <c r="D1159" s="65">
        <f>(LN('Confronto prezzi corretto'!B1159)-LN('Confronto prezzi corretto'!B1158))</f>
        <v>1.0458428702975198E-3</v>
      </c>
    </row>
    <row r="1160" spans="1:4" x14ac:dyDescent="0.3">
      <c r="A1160" s="54">
        <v>45132</v>
      </c>
      <c r="B1160" s="66">
        <v>287.10000000000002</v>
      </c>
      <c r="C1160" s="65">
        <f t="shared" si="18"/>
        <v>3.4843205574919267E-4</v>
      </c>
      <c r="D1160" s="65">
        <f>(LN('Confronto prezzi corretto'!B1160)-LN('Confronto prezzi corretto'!B1159))</f>
        <v>3.483713673970712E-4</v>
      </c>
    </row>
    <row r="1161" spans="1:4" x14ac:dyDescent="0.3">
      <c r="A1161" s="54">
        <v>45133</v>
      </c>
      <c r="B1161" s="66">
        <v>286.10000000000002</v>
      </c>
      <c r="C1161" s="65">
        <f t="shared" si="18"/>
        <v>-3.4831069313827623E-3</v>
      </c>
      <c r="D1161" s="65">
        <f>(LN('Confronto prezzi corretto'!B1161)-LN('Confronto prezzi corretto'!B1160))</f>
        <v>-3.48918707095347E-3</v>
      </c>
    </row>
    <row r="1162" spans="1:4" x14ac:dyDescent="0.3">
      <c r="A1162" s="54">
        <v>45134</v>
      </c>
      <c r="B1162" s="66">
        <v>291.8</v>
      </c>
      <c r="C1162" s="65">
        <f t="shared" si="18"/>
        <v>1.9923103809856624E-2</v>
      </c>
      <c r="D1162" s="65">
        <f>(LN('Confronto prezzi corretto'!B1162)-LN('Confronto prezzi corretto'!B1161))</f>
        <v>1.972723603262061E-2</v>
      </c>
    </row>
    <row r="1163" spans="1:4" x14ac:dyDescent="0.3">
      <c r="A1163" s="54">
        <v>45135</v>
      </c>
      <c r="B1163" s="66">
        <v>292.2</v>
      </c>
      <c r="C1163" s="65">
        <f t="shared" si="18"/>
        <v>1.3708019191225329E-3</v>
      </c>
      <c r="D1163" s="65">
        <f>(LN('Confronto prezzi corretto'!B1163)-LN('Confronto prezzi corretto'!B1162))</f>
        <v>1.3698632279135481E-3</v>
      </c>
    </row>
    <row r="1164" spans="1:4" x14ac:dyDescent="0.3">
      <c r="A1164" s="54">
        <v>45138</v>
      </c>
      <c r="B1164" s="66">
        <v>291.39999999999998</v>
      </c>
      <c r="C1164" s="65">
        <f t="shared" si="18"/>
        <v>-2.7378507871321789E-3</v>
      </c>
      <c r="D1164" s="65">
        <f>(LN('Confronto prezzi corretto'!B1164)-LN('Confronto prezzi corretto'!B1163))</f>
        <v>-2.7416055554949637E-3</v>
      </c>
    </row>
    <row r="1165" spans="1:4" x14ac:dyDescent="0.3">
      <c r="A1165" s="54">
        <v>45139</v>
      </c>
      <c r="B1165" s="66">
        <v>289.89999999999998</v>
      </c>
      <c r="C1165" s="65">
        <f t="shared" si="18"/>
        <v>-5.14756348661638E-3</v>
      </c>
      <c r="D1165" s="65">
        <f>(LN('Confronto prezzi corretto'!B1165)-LN('Confronto prezzi corretto'!B1164))</f>
        <v>-5.1608578334940702E-3</v>
      </c>
    </row>
    <row r="1166" spans="1:4" x14ac:dyDescent="0.3">
      <c r="A1166" s="54">
        <v>45140</v>
      </c>
      <c r="B1166" s="66">
        <v>289</v>
      </c>
      <c r="C1166" s="65">
        <f t="shared" si="18"/>
        <v>-3.1045187995859536E-3</v>
      </c>
      <c r="D1166" s="65">
        <f>(LN('Confronto prezzi corretto'!B1166)-LN('Confronto prezzi corretto'!B1165))</f>
        <v>-3.1093478151777987E-3</v>
      </c>
    </row>
    <row r="1167" spans="1:4" x14ac:dyDescent="0.3">
      <c r="A1167" s="54">
        <v>45141</v>
      </c>
      <c r="B1167" s="66">
        <v>288.10000000000002</v>
      </c>
      <c r="C1167" s="65">
        <f t="shared" si="18"/>
        <v>-3.1141868512110094E-3</v>
      </c>
      <c r="D1167" s="65">
        <f>(LN('Confronto prezzi corretto'!B1167)-LN('Confronto prezzi corretto'!B1166))</f>
        <v>-3.1190460219496785E-3</v>
      </c>
    </row>
    <row r="1168" spans="1:4" x14ac:dyDescent="0.3">
      <c r="A1168" s="54">
        <v>45142</v>
      </c>
      <c r="B1168" s="66">
        <v>285.39999999999998</v>
      </c>
      <c r="C1168" s="65">
        <f t="shared" si="18"/>
        <v>-9.3717459215552079E-3</v>
      </c>
      <c r="D1168" s="65">
        <f>(LN('Confronto prezzi corretto'!B1168)-LN('Confronto prezzi corretto'!B1167))</f>
        <v>-9.4159370477466808E-3</v>
      </c>
    </row>
    <row r="1169" spans="1:4" x14ac:dyDescent="0.3">
      <c r="A1169" s="54">
        <v>45145</v>
      </c>
      <c r="B1169" s="66">
        <v>281.89999999999998</v>
      </c>
      <c r="C1169" s="65">
        <f t="shared" si="18"/>
        <v>-1.226348983882275E-2</v>
      </c>
      <c r="D1169" s="65">
        <f>(LN('Confronto prezzi corretto'!B1169)-LN('Confronto prezzi corretto'!B1168))</f>
        <v>-1.233930692266938E-2</v>
      </c>
    </row>
    <row r="1170" spans="1:4" x14ac:dyDescent="0.3">
      <c r="A1170" s="54">
        <v>45146</v>
      </c>
      <c r="B1170" s="66">
        <v>282.60000000000002</v>
      </c>
      <c r="C1170" s="65">
        <f t="shared" si="18"/>
        <v>2.4831500532105366E-3</v>
      </c>
      <c r="D1170" s="65">
        <f>(LN('Confronto prezzi corretto'!B1170)-LN('Confronto prezzi corretto'!B1169))</f>
        <v>2.480072130360611E-3</v>
      </c>
    </row>
    <row r="1171" spans="1:4" x14ac:dyDescent="0.3">
      <c r="A1171" s="54">
        <v>45147</v>
      </c>
      <c r="B1171" s="66">
        <v>282.7</v>
      </c>
      <c r="C1171" s="65">
        <f t="shared" si="18"/>
        <v>3.5385704175494581E-4</v>
      </c>
      <c r="D1171" s="65">
        <f>(LN('Confronto prezzi corretto'!B1171)-LN('Confronto prezzi corretto'!B1170))</f>
        <v>3.5379444911765034E-4</v>
      </c>
    </row>
    <row r="1172" spans="1:4" x14ac:dyDescent="0.3">
      <c r="A1172" s="54">
        <v>45148</v>
      </c>
      <c r="B1172" s="66">
        <v>288.5</v>
      </c>
      <c r="C1172" s="65">
        <f t="shared" si="18"/>
        <v>2.0516448532012843E-2</v>
      </c>
      <c r="D1172" s="65">
        <f>(LN('Confronto prezzi corretto'!B1172)-LN('Confronto prezzi corretto'!B1171))</f>
        <v>2.0308821248609554E-2</v>
      </c>
    </row>
    <row r="1173" spans="1:4" x14ac:dyDescent="0.3">
      <c r="A1173" s="54">
        <v>45149</v>
      </c>
      <c r="B1173" s="66">
        <v>285.2</v>
      </c>
      <c r="C1173" s="65">
        <f t="shared" si="18"/>
        <v>-1.1438474870017368E-2</v>
      </c>
      <c r="D1173" s="65">
        <f>(LN('Confronto prezzi corretto'!B1173)-LN('Confronto prezzi corretto'!B1172))</f>
        <v>-1.1504397408013567E-2</v>
      </c>
    </row>
    <row r="1174" spans="1:4" x14ac:dyDescent="0.3">
      <c r="A1174" s="54">
        <v>45152</v>
      </c>
      <c r="B1174" s="66">
        <v>288.10000000000002</v>
      </c>
      <c r="C1174" s="65">
        <f t="shared" si="18"/>
        <v>1.0168302945301688E-2</v>
      </c>
      <c r="D1174" s="65">
        <f>(LN('Confronto prezzi corretto'!B1174)-LN('Confronto prezzi corretto'!B1173))</f>
        <v>1.0116953550341812E-2</v>
      </c>
    </row>
    <row r="1175" spans="1:4" x14ac:dyDescent="0.3">
      <c r="A1175" s="54">
        <v>45154</v>
      </c>
      <c r="B1175" s="66">
        <v>289.3</v>
      </c>
      <c r="C1175" s="65">
        <f t="shared" si="18"/>
        <v>4.165220409579895E-3</v>
      </c>
      <c r="D1175" s="65">
        <f>(LN('Confronto prezzi corretto'!B1175)-LN('Confronto prezzi corretto'!B1174))</f>
        <v>4.1565698916068428E-3</v>
      </c>
    </row>
    <row r="1176" spans="1:4" x14ac:dyDescent="0.3">
      <c r="A1176" s="54">
        <v>45155</v>
      </c>
      <c r="B1176" s="66">
        <v>284.2</v>
      </c>
      <c r="C1176" s="65">
        <f t="shared" si="18"/>
        <v>-1.7628759073626044E-2</v>
      </c>
      <c r="D1176" s="65">
        <f>(LN('Confronto prezzi corretto'!B1176)-LN('Confronto prezzi corretto'!B1175))</f>
        <v>-1.7785996319089392E-2</v>
      </c>
    </row>
    <row r="1177" spans="1:4" x14ac:dyDescent="0.3">
      <c r="A1177" s="54">
        <v>45156</v>
      </c>
      <c r="B1177" s="66">
        <v>279.60000000000002</v>
      </c>
      <c r="C1177" s="65">
        <f t="shared" si="18"/>
        <v>-1.6185784658690916E-2</v>
      </c>
      <c r="D1177" s="65">
        <f>(LN('Confronto prezzi corretto'!B1177)-LN('Confronto prezzi corretto'!B1176))</f>
        <v>-1.6318205303345046E-2</v>
      </c>
    </row>
    <row r="1178" spans="1:4" x14ac:dyDescent="0.3">
      <c r="A1178" s="54">
        <v>45159</v>
      </c>
      <c r="B1178" s="66">
        <v>285.89999999999998</v>
      </c>
      <c r="C1178" s="65">
        <f t="shared" si="18"/>
        <v>2.2532188841201561E-2</v>
      </c>
      <c r="D1178" s="65">
        <f>(LN('Confronto prezzi corretto'!B1178)-LN('Confronto prezzi corretto'!B1177))</f>
        <v>2.2282088968610836E-2</v>
      </c>
    </row>
    <row r="1179" spans="1:4" x14ac:dyDescent="0.3">
      <c r="A1179" s="54">
        <v>45160</v>
      </c>
      <c r="B1179" s="66">
        <v>287.3</v>
      </c>
      <c r="C1179" s="65">
        <f t="shared" si="18"/>
        <v>4.8968170689054347E-3</v>
      </c>
      <c r="D1179" s="65">
        <f>(LN('Confronto prezzi corretto'!B1179)-LN('Confronto prezzi corretto'!B1178))</f>
        <v>4.8848666569778487E-3</v>
      </c>
    </row>
    <row r="1180" spans="1:4" x14ac:dyDescent="0.3">
      <c r="A1180" s="54">
        <v>45161</v>
      </c>
      <c r="B1180" s="66">
        <v>287.2</v>
      </c>
      <c r="C1180" s="65">
        <f t="shared" si="18"/>
        <v>-3.4806822137145588E-4</v>
      </c>
      <c r="D1180" s="65">
        <f>(LN('Confronto prezzi corretto'!B1180)-LN('Confronto prezzi corretto'!B1179))</f>
        <v>-3.4812881117485261E-4</v>
      </c>
    </row>
    <row r="1181" spans="1:4" x14ac:dyDescent="0.3">
      <c r="A1181" s="54">
        <v>45162</v>
      </c>
      <c r="B1181" s="66">
        <v>285.7</v>
      </c>
      <c r="C1181" s="65">
        <f t="shared" si="18"/>
        <v>-5.2228412256267731E-3</v>
      </c>
      <c r="D1181" s="65">
        <f>(LN('Confronto prezzi corretto'!B1181)-LN('Confronto prezzi corretto'!B1180))</f>
        <v>-5.2365279373418616E-3</v>
      </c>
    </row>
    <row r="1182" spans="1:4" x14ac:dyDescent="0.3">
      <c r="A1182" s="54">
        <v>45163</v>
      </c>
      <c r="B1182" s="66">
        <v>286.8</v>
      </c>
      <c r="C1182" s="65">
        <f t="shared" si="18"/>
        <v>3.850192509625483E-3</v>
      </c>
      <c r="D1182" s="65">
        <f>(LN('Confronto prezzi corretto'!B1182)-LN('Confronto prezzi corretto'!B1181))</f>
        <v>3.8427994887380024E-3</v>
      </c>
    </row>
    <row r="1183" spans="1:4" x14ac:dyDescent="0.3">
      <c r="A1183" s="54">
        <v>45166</v>
      </c>
      <c r="B1183" s="66">
        <v>289</v>
      </c>
      <c r="C1183" s="65">
        <f t="shared" si="18"/>
        <v>7.670850767085069E-3</v>
      </c>
      <c r="D1183" s="65">
        <f>(LN('Confronto prezzi corretto'!B1183)-LN('Confronto prezzi corretto'!B1182))</f>
        <v>7.641579386967301E-3</v>
      </c>
    </row>
    <row r="1184" spans="1:4" x14ac:dyDescent="0.3">
      <c r="A1184" s="54">
        <v>45167</v>
      </c>
      <c r="B1184" s="66">
        <v>293.10000000000002</v>
      </c>
      <c r="C1184" s="65">
        <f t="shared" si="18"/>
        <v>1.4186851211072771E-2</v>
      </c>
      <c r="D1184" s="65">
        <f>(LN('Confronto prezzi corretto'!B1184)-LN('Confronto prezzi corretto'!B1183))</f>
        <v>1.408715960441409E-2</v>
      </c>
    </row>
    <row r="1185" spans="1:4" x14ac:dyDescent="0.3">
      <c r="A1185" s="54">
        <v>45168</v>
      </c>
      <c r="B1185" s="66">
        <v>294.2</v>
      </c>
      <c r="C1185" s="65">
        <f t="shared" si="18"/>
        <v>3.7529853292390669E-3</v>
      </c>
      <c r="D1185" s="65">
        <f>(LN('Confronto prezzi corretto'!B1185)-LN('Confronto prezzi corretto'!B1184))</f>
        <v>3.745960450491026E-3</v>
      </c>
    </row>
    <row r="1186" spans="1:4" x14ac:dyDescent="0.3">
      <c r="A1186" s="54">
        <v>45169</v>
      </c>
      <c r="B1186" s="66">
        <v>293</v>
      </c>
      <c r="C1186" s="65">
        <f t="shared" si="18"/>
        <v>-4.0788579197824637E-3</v>
      </c>
      <c r="D1186" s="65">
        <f>(LN('Confronto prezzi corretto'!B1186)-LN('Confronto prezzi corretto'!B1185))</f>
        <v>-4.0871991502697824E-3</v>
      </c>
    </row>
    <row r="1187" spans="1:4" x14ac:dyDescent="0.3">
      <c r="A1187" s="54">
        <v>45170</v>
      </c>
      <c r="B1187" s="66">
        <v>284.2</v>
      </c>
      <c r="C1187" s="65">
        <f t="shared" si="18"/>
        <v>-3.0034129692832812E-2</v>
      </c>
      <c r="D1187" s="65">
        <f>(LN('Confronto prezzi corretto'!B1187)-LN('Confronto prezzi corretto'!B1186))</f>
        <v>-3.0494393354067562E-2</v>
      </c>
    </row>
    <row r="1188" spans="1:4" x14ac:dyDescent="0.3">
      <c r="A1188" s="54">
        <v>45173</v>
      </c>
      <c r="B1188" s="66">
        <v>283.5</v>
      </c>
      <c r="C1188" s="65">
        <f t="shared" si="18"/>
        <v>-2.4630541871920597E-3</v>
      </c>
      <c r="D1188" s="65">
        <f>(LN('Confronto prezzi corretto'!B1188)-LN('Confronto prezzi corretto'!B1187))</f>
        <v>-2.4660924951929175E-3</v>
      </c>
    </row>
    <row r="1189" spans="1:4" x14ac:dyDescent="0.3">
      <c r="A1189" s="54">
        <v>45174</v>
      </c>
      <c r="B1189" s="66">
        <v>285.2</v>
      </c>
      <c r="C1189" s="65">
        <f t="shared" si="18"/>
        <v>5.9964726631391851E-3</v>
      </c>
      <c r="D1189" s="65">
        <f>(LN('Confronto prezzi corretto'!B1189)-LN('Confronto prezzi corretto'!B1188))</f>
        <v>5.9785653723336551E-3</v>
      </c>
    </row>
    <row r="1190" spans="1:4" x14ac:dyDescent="0.3">
      <c r="A1190" s="54">
        <v>45175</v>
      </c>
      <c r="B1190" s="66">
        <v>280.8</v>
      </c>
      <c r="C1190" s="65">
        <f t="shared" si="18"/>
        <v>-1.5427769985974726E-2</v>
      </c>
      <c r="D1190" s="65">
        <f>(LN('Confronto prezzi corretto'!B1190)-LN('Confronto prezzi corretto'!B1189))</f>
        <v>-1.5548016388485131E-2</v>
      </c>
    </row>
    <row r="1191" spans="1:4" x14ac:dyDescent="0.3">
      <c r="A1191" s="54">
        <v>45176</v>
      </c>
      <c r="B1191" s="66">
        <v>278.8</v>
      </c>
      <c r="C1191" s="65">
        <f t="shared" si="18"/>
        <v>-7.1225071225071712E-3</v>
      </c>
      <c r="D1191" s="65">
        <f>(LN('Confronto prezzi corretto'!B1191)-LN('Confronto prezzi corretto'!B1190))</f>
        <v>-7.1479932652867006E-3</v>
      </c>
    </row>
    <row r="1192" spans="1:4" x14ac:dyDescent="0.3">
      <c r="A1192" s="54">
        <v>45177</v>
      </c>
      <c r="B1192" s="66">
        <v>279.3</v>
      </c>
      <c r="C1192" s="65">
        <f t="shared" si="18"/>
        <v>1.7934002869439691E-3</v>
      </c>
      <c r="D1192" s="65">
        <f>(LN('Confronto prezzi corretto'!B1192)-LN('Confronto prezzi corretto'!B1191))</f>
        <v>1.7917940647622643E-3</v>
      </c>
    </row>
    <row r="1193" spans="1:4" x14ac:dyDescent="0.3">
      <c r="A1193" s="54">
        <v>45180</v>
      </c>
      <c r="B1193" s="66">
        <v>280.39999999999998</v>
      </c>
      <c r="C1193" s="65">
        <f t="shared" si="18"/>
        <v>3.9384174722518761E-3</v>
      </c>
      <c r="D1193" s="65">
        <f>(LN('Confronto prezzi corretto'!B1193)-LN('Confronto prezzi corretto'!B1192))</f>
        <v>3.9306822093037042E-3</v>
      </c>
    </row>
    <row r="1194" spans="1:4" x14ac:dyDescent="0.3">
      <c r="A1194" s="54">
        <v>45181</v>
      </c>
      <c r="B1194" s="66">
        <v>279.3</v>
      </c>
      <c r="C1194" s="65">
        <f t="shared" si="18"/>
        <v>-3.9229671897288432E-3</v>
      </c>
      <c r="D1194" s="65">
        <f>(LN('Confronto prezzi corretto'!B1194)-LN('Confronto prezzi corretto'!B1193))</f>
        <v>-3.9306822093037042E-3</v>
      </c>
    </row>
    <row r="1195" spans="1:4" x14ac:dyDescent="0.3">
      <c r="A1195" s="54">
        <v>45182</v>
      </c>
      <c r="B1195" s="66">
        <v>278.2</v>
      </c>
      <c r="C1195" s="65">
        <f t="shared" si="18"/>
        <v>-3.9384174722520982E-3</v>
      </c>
      <c r="D1195" s="65">
        <f>(LN('Confronto prezzi corretto'!B1195)-LN('Confronto prezzi corretto'!B1194))</f>
        <v>-3.9461934617888161E-3</v>
      </c>
    </row>
    <row r="1196" spans="1:4" x14ac:dyDescent="0.3">
      <c r="A1196" s="54">
        <v>45183</v>
      </c>
      <c r="B1196" s="66">
        <v>282</v>
      </c>
      <c r="C1196" s="65">
        <f t="shared" si="18"/>
        <v>1.3659237958303372E-2</v>
      </c>
      <c r="D1196" s="65">
        <f>(LN('Confronto prezzi corretto'!B1196)-LN('Confronto prezzi corretto'!B1195))</f>
        <v>1.3566791448771376E-2</v>
      </c>
    </row>
    <row r="1197" spans="1:4" x14ac:dyDescent="0.3">
      <c r="A1197" s="54">
        <v>45184</v>
      </c>
      <c r="B1197" s="66">
        <v>284</v>
      </c>
      <c r="C1197" s="65">
        <f t="shared" si="18"/>
        <v>7.0921985815601829E-3</v>
      </c>
      <c r="D1197" s="65">
        <f>(LN('Confronto prezzi corretto'!B1197)-LN('Confronto prezzi corretto'!B1196))</f>
        <v>7.0671672230924187E-3</v>
      </c>
    </row>
    <row r="1198" spans="1:4" x14ac:dyDescent="0.3">
      <c r="A1198" s="54">
        <v>45187</v>
      </c>
      <c r="B1198" s="66">
        <v>279.8</v>
      </c>
      <c r="C1198" s="65">
        <f t="shared" si="18"/>
        <v>-1.4788732394366177E-2</v>
      </c>
      <c r="D1198" s="65">
        <f>(LN('Confronto prezzi corretto'!B1198)-LN('Confronto prezzi corretto'!B1197))</f>
        <v>-1.4899175929825148E-2</v>
      </c>
    </row>
    <row r="1199" spans="1:4" x14ac:dyDescent="0.3">
      <c r="A1199" s="54">
        <v>45188</v>
      </c>
      <c r="B1199" s="66">
        <v>281.5</v>
      </c>
      <c r="C1199" s="65">
        <f t="shared" si="18"/>
        <v>6.0757684060042116E-3</v>
      </c>
      <c r="D1199" s="65">
        <f>(LN('Confronto prezzi corretto'!B1199)-LN('Confronto prezzi corretto'!B1198))</f>
        <v>6.057385348364086E-3</v>
      </c>
    </row>
    <row r="1200" spans="1:4" x14ac:dyDescent="0.3">
      <c r="A1200" s="54">
        <v>45189</v>
      </c>
      <c r="B1200" s="66">
        <v>287.2</v>
      </c>
      <c r="C1200" s="65">
        <f t="shared" si="18"/>
        <v>2.0248667850799151E-2</v>
      </c>
      <c r="D1200" s="65">
        <f>(LN('Confronto prezzi corretto'!B1200)-LN('Confronto prezzi corretto'!B1199))</f>
        <v>2.0046389594323699E-2</v>
      </c>
    </row>
    <row r="1201" spans="1:4" x14ac:dyDescent="0.3">
      <c r="A1201" s="54">
        <v>45190</v>
      </c>
      <c r="B1201" s="66">
        <v>273.8</v>
      </c>
      <c r="C1201" s="65">
        <f t="shared" si="18"/>
        <v>-4.6657381615598847E-2</v>
      </c>
      <c r="D1201" s="65">
        <f>(LN('Confronto prezzi corretto'!B1201)-LN('Confronto prezzi corretto'!B1200))</f>
        <v>-4.7780924319720697E-2</v>
      </c>
    </row>
    <row r="1202" spans="1:4" x14ac:dyDescent="0.3">
      <c r="A1202" s="54">
        <v>45191</v>
      </c>
      <c r="B1202" s="66">
        <v>273</v>
      </c>
      <c r="C1202" s="65">
        <f t="shared" si="18"/>
        <v>-2.9218407596786067E-3</v>
      </c>
      <c r="D1202" s="65">
        <f>(LN('Confronto prezzi corretto'!B1202)-LN('Confronto prezzi corretto'!B1201))</f>
        <v>-2.9261176693884394E-3</v>
      </c>
    </row>
    <row r="1203" spans="1:4" x14ac:dyDescent="0.3">
      <c r="A1203" s="54">
        <v>45194</v>
      </c>
      <c r="B1203" s="66">
        <v>272.7</v>
      </c>
      <c r="C1203" s="65">
        <f t="shared" si="18"/>
        <v>-1.098901098901095E-3</v>
      </c>
      <c r="D1203" s="65">
        <f>(LN('Confronto prezzi corretto'!B1203)-LN('Confronto prezzi corretto'!B1202))</f>
        <v>-1.0995053334168503E-3</v>
      </c>
    </row>
    <row r="1204" spans="1:4" x14ac:dyDescent="0.3">
      <c r="A1204" s="54">
        <v>45195</v>
      </c>
      <c r="B1204" s="66">
        <v>271.10000000000002</v>
      </c>
      <c r="C1204" s="65">
        <f t="shared" si="18"/>
        <v>-5.8672533920057779E-3</v>
      </c>
      <c r="D1204" s="65">
        <f>(LN('Confronto prezzi corretto'!B1204)-LN('Confronto prezzi corretto'!B1203))</f>
        <v>-5.884533346923071E-3</v>
      </c>
    </row>
    <row r="1205" spans="1:4" x14ac:dyDescent="0.3">
      <c r="A1205" s="54">
        <v>45196</v>
      </c>
      <c r="B1205" s="66">
        <v>272.7</v>
      </c>
      <c r="C1205" s="65">
        <f t="shared" si="18"/>
        <v>5.9018812246403041E-3</v>
      </c>
      <c r="D1205" s="65">
        <f>(LN('Confronto prezzi corretto'!B1205)-LN('Confronto prezzi corretto'!B1204))</f>
        <v>5.884533346923071E-3</v>
      </c>
    </row>
    <row r="1206" spans="1:4" x14ac:dyDescent="0.3">
      <c r="A1206" s="54">
        <v>45197</v>
      </c>
      <c r="B1206" s="66">
        <v>278.3</v>
      </c>
      <c r="C1206" s="65">
        <f t="shared" si="18"/>
        <v>2.0535386872020611E-2</v>
      </c>
      <c r="D1206" s="65">
        <f>(LN('Confronto prezzi corretto'!B1206)-LN('Confronto prezzi corretto'!B1205))</f>
        <v>2.0327378680302211E-2</v>
      </c>
    </row>
    <row r="1207" spans="1:4" x14ac:dyDescent="0.3">
      <c r="A1207" s="54">
        <v>45198</v>
      </c>
      <c r="B1207" s="66">
        <v>279.7</v>
      </c>
      <c r="C1207" s="65">
        <f t="shared" si="18"/>
        <v>5.030542579949504E-3</v>
      </c>
      <c r="D1207" s="65">
        <f>(LN('Confronto prezzi corretto'!B1207)-LN('Confronto prezzi corretto'!B1206))</f>
        <v>5.0179316760692316E-3</v>
      </c>
    </row>
    <row r="1208" spans="1:4" x14ac:dyDescent="0.3">
      <c r="A1208" s="54">
        <v>45201</v>
      </c>
      <c r="B1208" s="66">
        <v>282.8</v>
      </c>
      <c r="C1208" s="65">
        <f t="shared" si="18"/>
        <v>1.1083303539506595E-2</v>
      </c>
      <c r="D1208" s="65">
        <f>(LN('Confronto prezzi corretto'!B1208)-LN('Confronto prezzi corretto'!B1207))</f>
        <v>1.1022333814503682E-2</v>
      </c>
    </row>
    <row r="1209" spans="1:4" x14ac:dyDescent="0.3">
      <c r="A1209" s="54">
        <v>45202</v>
      </c>
      <c r="B1209" s="66">
        <v>281.2</v>
      </c>
      <c r="C1209" s="65">
        <f t="shared" si="18"/>
        <v>-5.657708628005742E-3</v>
      </c>
      <c r="D1209" s="65">
        <f>(LN('Confronto prezzi corretto'!B1209)-LN('Confronto prezzi corretto'!B1208))</f>
        <v>-5.6737740859080787E-3</v>
      </c>
    </row>
    <row r="1210" spans="1:4" x14ac:dyDescent="0.3">
      <c r="A1210" s="54">
        <v>45203</v>
      </c>
      <c r="B1210" s="66">
        <v>283.2</v>
      </c>
      <c r="C1210" s="65">
        <f t="shared" si="18"/>
        <v>7.1123755334281391E-3</v>
      </c>
      <c r="D1210" s="65">
        <f>(LN('Confronto prezzi corretto'!B1210)-LN('Confronto prezzi corretto'!B1209))</f>
        <v>7.0872018830545613E-3</v>
      </c>
    </row>
    <row r="1211" spans="1:4" x14ac:dyDescent="0.3">
      <c r="A1211" s="54">
        <v>45204</v>
      </c>
      <c r="B1211" s="66">
        <v>282.8</v>
      </c>
      <c r="C1211" s="65">
        <f t="shared" si="18"/>
        <v>-1.4124293785310327E-3</v>
      </c>
      <c r="D1211" s="65">
        <f>(LN('Confronto prezzi corretto'!B1211)-LN('Confronto prezzi corretto'!B1210))</f>
        <v>-1.4134277971464826E-3</v>
      </c>
    </row>
    <row r="1212" spans="1:4" x14ac:dyDescent="0.3">
      <c r="A1212" s="54">
        <v>45205</v>
      </c>
      <c r="B1212" s="66">
        <v>286.2</v>
      </c>
      <c r="C1212" s="65">
        <f t="shared" si="18"/>
        <v>1.2022630834511938E-2</v>
      </c>
      <c r="D1212" s="65">
        <f>(LN('Confronto prezzi corretto'!B1212)-LN('Confronto prezzi corretto'!B1211))</f>
        <v>1.1950933099932115E-2</v>
      </c>
    </row>
    <row r="1213" spans="1:4" x14ac:dyDescent="0.3">
      <c r="A1213" s="54">
        <v>45208</v>
      </c>
      <c r="B1213" s="66">
        <v>283</v>
      </c>
      <c r="C1213" s="65">
        <f t="shared" si="18"/>
        <v>-1.1180992313067795E-2</v>
      </c>
      <c r="D1213" s="65">
        <f>(LN('Confronto prezzi corretto'!B1213)-LN('Confronto prezzi corretto'!B1212))</f>
        <v>-1.1243969479112437E-2</v>
      </c>
    </row>
    <row r="1214" spans="1:4" x14ac:dyDescent="0.3">
      <c r="A1214" s="54">
        <v>45209</v>
      </c>
      <c r="B1214" s="66">
        <v>291.3</v>
      </c>
      <c r="C1214" s="65">
        <f t="shared" si="18"/>
        <v>2.9328621908127239E-2</v>
      </c>
      <c r="D1214" s="65">
        <f>(LN('Confronto prezzi corretto'!B1214)-LN('Confronto prezzi corretto'!B1213))</f>
        <v>2.8906766322151611E-2</v>
      </c>
    </row>
    <row r="1215" spans="1:4" x14ac:dyDescent="0.3">
      <c r="A1215" s="54">
        <v>45210</v>
      </c>
      <c r="B1215" s="66">
        <v>291.60000000000002</v>
      </c>
      <c r="C1215" s="65">
        <f t="shared" si="18"/>
        <v>1.029866117404854E-3</v>
      </c>
      <c r="D1215" s="65">
        <f>(LN('Confronto prezzi corretto'!B1215)-LN('Confronto prezzi corretto'!B1214))</f>
        <v>1.0293361691138259E-3</v>
      </c>
    </row>
    <row r="1216" spans="1:4" x14ac:dyDescent="0.3">
      <c r="A1216" s="54">
        <v>45211</v>
      </c>
      <c r="B1216" s="66">
        <v>295</v>
      </c>
      <c r="C1216" s="65">
        <f t="shared" si="18"/>
        <v>1.1659807956104107E-2</v>
      </c>
      <c r="D1216" s="65">
        <f>(LN('Confronto prezzi corretto'!B1216)-LN('Confronto prezzi corretto'!B1215))</f>
        <v>1.1592356205317067E-2</v>
      </c>
    </row>
    <row r="1217" spans="1:4" x14ac:dyDescent="0.3">
      <c r="A1217" s="54">
        <v>45212</v>
      </c>
      <c r="B1217" s="66">
        <v>297.2</v>
      </c>
      <c r="C1217" s="65">
        <f t="shared" si="18"/>
        <v>7.4576271186439502E-3</v>
      </c>
      <c r="D1217" s="65">
        <f>(LN('Confronto prezzi corretto'!B1217)-LN('Confronto prezzi corretto'!B1216))</f>
        <v>7.4299565037838633E-3</v>
      </c>
    </row>
    <row r="1218" spans="1:4" x14ac:dyDescent="0.3">
      <c r="A1218" s="54">
        <v>45215</v>
      </c>
      <c r="B1218" s="66">
        <v>298.39999999999998</v>
      </c>
      <c r="C1218" s="65">
        <f t="shared" si="18"/>
        <v>4.0376850605652326E-3</v>
      </c>
      <c r="D1218" s="65">
        <f>(LN('Confronto prezzi corretto'!B1218)-LN('Confronto prezzi corretto'!B1217))</f>
        <v>4.0295554860012572E-3</v>
      </c>
    </row>
    <row r="1219" spans="1:4" x14ac:dyDescent="0.3">
      <c r="A1219" s="54">
        <v>45216</v>
      </c>
      <c r="B1219" s="66">
        <v>293.60000000000002</v>
      </c>
      <c r="C1219" s="65">
        <f t="shared" ref="C1219:C1270" si="19">(B1219/B1218-1)</f>
        <v>-1.6085790884718398E-2</v>
      </c>
      <c r="D1219" s="65">
        <f>(LN('Confronto prezzi corretto'!B1219)-LN('Confronto prezzi corretto'!B1218))</f>
        <v>-1.6216571589244388E-2</v>
      </c>
    </row>
    <row r="1220" spans="1:4" x14ac:dyDescent="0.3">
      <c r="A1220" s="54">
        <v>45217</v>
      </c>
      <c r="B1220" s="66">
        <v>288.7</v>
      </c>
      <c r="C1220" s="65">
        <f t="shared" si="19"/>
        <v>-1.6689373297002819E-2</v>
      </c>
      <c r="D1220" s="65">
        <f>(LN('Confronto prezzi corretto'!B1220)-LN('Confronto prezzi corretto'!B1219))</f>
        <v>-1.6830210071471896E-2</v>
      </c>
    </row>
    <row r="1221" spans="1:4" x14ac:dyDescent="0.3">
      <c r="A1221" s="54">
        <v>45218</v>
      </c>
      <c r="B1221" s="66">
        <v>285.10000000000002</v>
      </c>
      <c r="C1221" s="65">
        <f t="shared" si="19"/>
        <v>-1.2469691721510134E-2</v>
      </c>
      <c r="D1221" s="65">
        <f>(LN('Confronto prezzi corretto'!B1221)-LN('Confronto prezzi corretto'!B1220))</f>
        <v>-1.2548090750263086E-2</v>
      </c>
    </row>
    <row r="1222" spans="1:4" x14ac:dyDescent="0.3">
      <c r="A1222" s="54">
        <v>45219</v>
      </c>
      <c r="B1222" s="66">
        <v>284.39999999999998</v>
      </c>
      <c r="C1222" s="65">
        <f t="shared" si="19"/>
        <v>-2.4552788495266764E-3</v>
      </c>
      <c r="D1222" s="65">
        <f>(LN('Confronto prezzi corretto'!B1222)-LN('Confronto prezzi corretto'!B1221))</f>
        <v>-2.4582979895404478E-3</v>
      </c>
    </row>
    <row r="1223" spans="1:4" x14ac:dyDescent="0.3">
      <c r="A1223" s="54">
        <v>45222</v>
      </c>
      <c r="B1223" s="66">
        <v>286.10000000000002</v>
      </c>
      <c r="C1223" s="65">
        <f t="shared" si="19"/>
        <v>5.9774964838257283E-3</v>
      </c>
      <c r="D1223" s="65">
        <f>(LN('Confronto prezzi corretto'!B1223)-LN('Confronto prezzi corretto'!B1222))</f>
        <v>5.9597021269794936E-3</v>
      </c>
    </row>
    <row r="1224" spans="1:4" x14ac:dyDescent="0.3">
      <c r="A1224" s="54">
        <v>45223</v>
      </c>
      <c r="B1224" s="66">
        <v>284.89999999999998</v>
      </c>
      <c r="C1224" s="65">
        <f t="shared" si="19"/>
        <v>-4.1943376441805347E-3</v>
      </c>
      <c r="D1224" s="65">
        <f>(LN('Confronto prezzi corretto'!B1224)-LN('Confronto prezzi corretto'!B1223))</f>
        <v>-4.2031585522028792E-3</v>
      </c>
    </row>
    <row r="1225" spans="1:4" x14ac:dyDescent="0.3">
      <c r="A1225" s="54">
        <v>45224</v>
      </c>
      <c r="B1225" s="66">
        <v>284.5</v>
      </c>
      <c r="C1225" s="65">
        <f t="shared" si="19"/>
        <v>-1.4040014040013205E-3</v>
      </c>
      <c r="D1225" s="65">
        <f>(LN('Confronto prezzi corretto'!B1225)-LN('Confronto prezzi corretto'!B1224))</f>
        <v>-1.4049879374766761E-3</v>
      </c>
    </row>
    <row r="1226" spans="1:4" x14ac:dyDescent="0.3">
      <c r="A1226" s="54">
        <v>45225</v>
      </c>
      <c r="B1226" s="66">
        <v>283</v>
      </c>
      <c r="C1226" s="65">
        <f t="shared" si="19"/>
        <v>-5.2724077328646368E-3</v>
      </c>
      <c r="D1226" s="65">
        <f>(LN('Confronto prezzi corretto'!B1226)-LN('Confronto prezzi corretto'!B1225))</f>
        <v>-5.2863559231477453E-3</v>
      </c>
    </row>
    <row r="1227" spans="1:4" x14ac:dyDescent="0.3">
      <c r="A1227" s="54">
        <v>45226</v>
      </c>
      <c r="B1227" s="66">
        <v>282.60000000000002</v>
      </c>
      <c r="C1227" s="65">
        <f t="shared" si="19"/>
        <v>-1.4134275618373771E-3</v>
      </c>
      <c r="D1227" s="65">
        <f>(LN('Confronto prezzi corretto'!B1227)-LN('Confronto prezzi corretto'!B1226))</f>
        <v>-1.4144273928105022E-3</v>
      </c>
    </row>
    <row r="1228" spans="1:4" x14ac:dyDescent="0.3">
      <c r="A1228" s="54">
        <v>45229</v>
      </c>
      <c r="B1228" s="66">
        <v>281.8</v>
      </c>
      <c r="C1228" s="65">
        <f t="shared" si="19"/>
        <v>-2.8308563340411208E-3</v>
      </c>
      <c r="D1228" s="65">
        <f>(LN('Confronto prezzi corretto'!B1228)-LN('Confronto prezzi corretto'!B1227))</f>
        <v>-2.8348707858469879E-3</v>
      </c>
    </row>
    <row r="1229" spans="1:4" x14ac:dyDescent="0.3">
      <c r="A1229" s="54">
        <v>45230</v>
      </c>
      <c r="B1229" s="66">
        <v>285.5</v>
      </c>
      <c r="C1229" s="65">
        <f t="shared" si="19"/>
        <v>1.3129879347054674E-2</v>
      </c>
      <c r="D1229" s="65">
        <f>(LN('Confronto prezzi corretto'!B1229)-LN('Confronto prezzi corretto'!B1228))</f>
        <v>1.3044429631484888E-2</v>
      </c>
    </row>
    <row r="1230" spans="1:4" x14ac:dyDescent="0.3">
      <c r="A1230" s="54">
        <v>45231</v>
      </c>
      <c r="B1230" s="66">
        <v>287.2</v>
      </c>
      <c r="C1230" s="65">
        <f t="shared" si="19"/>
        <v>5.9544658493870806E-3</v>
      </c>
      <c r="D1230" s="65">
        <f>(LN('Confronto prezzi corretto'!B1230)-LN('Confronto prezzi corretto'!B1229))</f>
        <v>5.9368080780037857E-3</v>
      </c>
    </row>
    <row r="1231" spans="1:4" x14ac:dyDescent="0.3">
      <c r="A1231" s="54">
        <v>45232</v>
      </c>
      <c r="B1231" s="66">
        <v>303.3</v>
      </c>
      <c r="C1231" s="65">
        <f t="shared" si="19"/>
        <v>5.6058495821727172E-2</v>
      </c>
      <c r="D1231" s="65">
        <f>(LN('Confronto prezzi corretto'!B1231)-LN('Confronto prezzi corretto'!B1230))</f>
        <v>5.4543577520466791E-2</v>
      </c>
    </row>
    <row r="1232" spans="1:4" x14ac:dyDescent="0.3">
      <c r="A1232" s="54">
        <v>45233</v>
      </c>
      <c r="B1232" s="66">
        <v>308.7</v>
      </c>
      <c r="C1232" s="65">
        <f t="shared" si="19"/>
        <v>1.7804154302670572E-2</v>
      </c>
      <c r="D1232" s="65">
        <f>(LN('Confronto prezzi corretto'!B1232)-LN('Confronto prezzi corretto'!B1231))</f>
        <v>1.7647516813577901E-2</v>
      </c>
    </row>
    <row r="1233" spans="1:4" x14ac:dyDescent="0.3">
      <c r="A1233" s="54">
        <v>45236</v>
      </c>
      <c r="B1233" s="66">
        <v>311.89999999999998</v>
      </c>
      <c r="C1233" s="65">
        <f t="shared" si="19"/>
        <v>1.0366051182377767E-2</v>
      </c>
      <c r="D1233" s="65">
        <f>(LN('Confronto prezzi corretto'!B1233)-LN('Confronto prezzi corretto'!B1232))</f>
        <v>1.0312692105643784E-2</v>
      </c>
    </row>
    <row r="1234" spans="1:4" x14ac:dyDescent="0.3">
      <c r="A1234" s="54">
        <v>45237</v>
      </c>
      <c r="B1234" s="66">
        <v>310.89999999999998</v>
      </c>
      <c r="C1234" s="65">
        <f t="shared" si="19"/>
        <v>-3.206155819172829E-3</v>
      </c>
      <c r="D1234" s="65">
        <f>(LN('Confronto prezzi corretto'!B1234)-LN('Confronto prezzi corretto'!B1233))</f>
        <v>-3.2113065490495529E-3</v>
      </c>
    </row>
    <row r="1235" spans="1:4" x14ac:dyDescent="0.3">
      <c r="A1235" s="54">
        <v>45238</v>
      </c>
      <c r="B1235" s="66">
        <v>314.3</v>
      </c>
      <c r="C1235" s="65">
        <f t="shared" si="19"/>
        <v>1.0935992280476148E-2</v>
      </c>
      <c r="D1235" s="65">
        <f>(LN('Confronto prezzi corretto'!B1235)-LN('Confronto prezzi corretto'!B1234))</f>
        <v>1.0876626738814288E-2</v>
      </c>
    </row>
    <row r="1236" spans="1:4" x14ac:dyDescent="0.3">
      <c r="A1236" s="54">
        <v>45239</v>
      </c>
      <c r="B1236" s="66">
        <v>316</v>
      </c>
      <c r="C1236" s="65">
        <f t="shared" si="19"/>
        <v>5.4088450524976128E-3</v>
      </c>
      <c r="D1236" s="65">
        <f>(LN('Confronto prezzi corretto'!B1236)-LN('Confronto prezzi corretto'!B1235))</f>
        <v>5.3942697833901931E-3</v>
      </c>
    </row>
    <row r="1237" spans="1:4" x14ac:dyDescent="0.3">
      <c r="A1237" s="54">
        <v>45240</v>
      </c>
      <c r="B1237" s="66">
        <v>314.7</v>
      </c>
      <c r="C1237" s="65">
        <f t="shared" si="19"/>
        <v>-4.1139240506329333E-3</v>
      </c>
      <c r="D1237" s="65">
        <f>(LN('Confronto prezzi corretto'!B1237)-LN('Confronto prezzi corretto'!B1236))</f>
        <v>-4.1224095165510732E-3</v>
      </c>
    </row>
    <row r="1238" spans="1:4" x14ac:dyDescent="0.3">
      <c r="A1238" s="54">
        <v>45243</v>
      </c>
      <c r="B1238" s="66">
        <v>321</v>
      </c>
      <c r="C1238" s="65">
        <f t="shared" si="19"/>
        <v>2.0019065776930356E-2</v>
      </c>
      <c r="D1238" s="65">
        <f>(LN('Confronto prezzi corretto'!B1238)-LN('Confronto prezzi corretto'!B1237))</f>
        <v>1.9821319059654563E-2</v>
      </c>
    </row>
    <row r="1239" spans="1:4" x14ac:dyDescent="0.3">
      <c r="A1239" s="54">
        <v>45244</v>
      </c>
      <c r="B1239" s="66">
        <v>324</v>
      </c>
      <c r="C1239" s="65">
        <f t="shared" si="19"/>
        <v>9.3457943925232545E-3</v>
      </c>
      <c r="D1239" s="65">
        <f>(LN('Confronto prezzi corretto'!B1239)-LN('Confronto prezzi corretto'!B1238))</f>
        <v>9.3023926623132525E-3</v>
      </c>
    </row>
    <row r="1240" spans="1:4" x14ac:dyDescent="0.3">
      <c r="A1240" s="54">
        <v>45245</v>
      </c>
      <c r="B1240" s="66">
        <v>325.39999999999998</v>
      </c>
      <c r="C1240" s="65">
        <f t="shared" si="19"/>
        <v>4.3209876543208736E-3</v>
      </c>
      <c r="D1240" s="65">
        <f>(LN('Confronto prezzi corretto'!B1240)-LN('Confronto prezzi corretto'!B1239))</f>
        <v>4.3116789926083143E-3</v>
      </c>
    </row>
    <row r="1241" spans="1:4" x14ac:dyDescent="0.3">
      <c r="A1241" s="54">
        <v>45246</v>
      </c>
      <c r="B1241" s="66">
        <v>325.3</v>
      </c>
      <c r="C1241" s="65">
        <f t="shared" si="19"/>
        <v>-3.0731407498452157E-4</v>
      </c>
      <c r="D1241" s="65">
        <f>(LN('Confronto prezzi corretto'!B1241)-LN('Confronto prezzi corretto'!B1240))</f>
        <v>-3.0736130563191466E-4</v>
      </c>
    </row>
    <row r="1242" spans="1:4" x14ac:dyDescent="0.3">
      <c r="A1242" s="54">
        <v>45247</v>
      </c>
      <c r="B1242" s="66">
        <v>329.6</v>
      </c>
      <c r="C1242" s="65">
        <f t="shared" si="19"/>
        <v>1.321856747617578E-2</v>
      </c>
      <c r="D1242" s="65">
        <f>(LN('Confronto prezzi corretto'!B1242)-LN('Confronto prezzi corretto'!B1241))</f>
        <v>1.3131964556011511E-2</v>
      </c>
    </row>
    <row r="1243" spans="1:4" x14ac:dyDescent="0.3">
      <c r="A1243" s="54">
        <v>45250</v>
      </c>
      <c r="B1243" s="66">
        <v>332</v>
      </c>
      <c r="C1243" s="65">
        <f t="shared" si="19"/>
        <v>7.2815533980581382E-3</v>
      </c>
      <c r="D1243" s="65">
        <f>(LN('Confronto prezzi corretto'!B1243)-LN('Confronto prezzi corretto'!B1242))</f>
        <v>7.2551708811712246E-3</v>
      </c>
    </row>
    <row r="1244" spans="1:4" x14ac:dyDescent="0.3">
      <c r="A1244" s="54">
        <v>45251</v>
      </c>
      <c r="B1244" s="66">
        <v>330.1</v>
      </c>
      <c r="C1244" s="65">
        <f t="shared" si="19"/>
        <v>-5.7228915662650426E-3</v>
      </c>
      <c r="D1244" s="65">
        <f>(LN('Confronto prezzi corretto'!B1244)-LN('Confronto prezzi corretto'!B1243))</f>
        <v>-5.7393300573407302E-3</v>
      </c>
    </row>
    <row r="1245" spans="1:4" x14ac:dyDescent="0.3">
      <c r="A1245" s="54">
        <v>45252</v>
      </c>
      <c r="B1245" s="66">
        <v>335.3</v>
      </c>
      <c r="C1245" s="65">
        <f t="shared" si="19"/>
        <v>1.5752802181157266E-2</v>
      </c>
      <c r="D1245" s="65">
        <f>(LN('Confronto prezzi corretto'!B1245)-LN('Confronto prezzi corretto'!B1244))</f>
        <v>1.5630014613035037E-2</v>
      </c>
    </row>
    <row r="1246" spans="1:4" x14ac:dyDescent="0.3">
      <c r="A1246" s="54">
        <v>45253</v>
      </c>
      <c r="B1246" s="66">
        <v>332.1</v>
      </c>
      <c r="C1246" s="65">
        <f t="shared" si="19"/>
        <v>-9.5436922159259918E-3</v>
      </c>
      <c r="D1246" s="65">
        <f>(LN('Confronto prezzi corretto'!B1246)-LN('Confronto prezzi corretto'!B1245))</f>
        <v>-9.5895250894812989E-3</v>
      </c>
    </row>
    <row r="1247" spans="1:4" x14ac:dyDescent="0.3">
      <c r="A1247" s="54">
        <v>45254</v>
      </c>
      <c r="B1247" s="66">
        <v>336</v>
      </c>
      <c r="C1247" s="65">
        <f t="shared" si="19"/>
        <v>1.1743450767840891E-2</v>
      </c>
      <c r="D1247" s="65">
        <f>(LN('Confronto prezzi corretto'!B1247)-LN('Confronto prezzi corretto'!B1246))</f>
        <v>1.1675031580502981E-2</v>
      </c>
    </row>
    <row r="1248" spans="1:4" x14ac:dyDescent="0.3">
      <c r="A1248" s="54">
        <v>45257</v>
      </c>
      <c r="B1248" s="66">
        <v>337.1</v>
      </c>
      <c r="C1248" s="65">
        <f t="shared" si="19"/>
        <v>3.2738095238096232E-3</v>
      </c>
      <c r="D1248" s="65">
        <f>(LN('Confronto prezzi corretto'!B1248)-LN('Confronto prezzi corretto'!B1247))</f>
        <v>3.2684622768108795E-3</v>
      </c>
    </row>
    <row r="1249" spans="1:4" x14ac:dyDescent="0.3">
      <c r="A1249" s="54">
        <v>45258</v>
      </c>
      <c r="B1249" s="66">
        <v>336.4</v>
      </c>
      <c r="C1249" s="65">
        <f t="shared" si="19"/>
        <v>-2.0765351527738396E-3</v>
      </c>
      <c r="D1249" s="65">
        <f>(LN('Confronto prezzi corretto'!B1249)-LN('Confronto prezzi corretto'!B1248))</f>
        <v>-2.0786941412218596E-3</v>
      </c>
    </row>
    <row r="1250" spans="1:4" x14ac:dyDescent="0.3">
      <c r="A1250" s="54">
        <v>45259</v>
      </c>
      <c r="B1250" s="66">
        <v>335.4</v>
      </c>
      <c r="C1250" s="65">
        <f t="shared" si="19"/>
        <v>-2.9726516052318575E-3</v>
      </c>
      <c r="D1250" s="65">
        <f>(LN('Confronto prezzi corretto'!B1250)-LN('Confronto prezzi corretto'!B1249))</f>
        <v>-2.9770787096845552E-3</v>
      </c>
    </row>
    <row r="1251" spans="1:4" x14ac:dyDescent="0.3">
      <c r="A1251" s="54">
        <v>45260</v>
      </c>
      <c r="B1251" s="66">
        <v>330.6</v>
      </c>
      <c r="C1251" s="65">
        <f t="shared" si="19"/>
        <v>-1.4311270125223485E-2</v>
      </c>
      <c r="D1251" s="65">
        <f>(LN('Confronto prezzi corretto'!B1251)-LN('Confronto prezzi corretto'!B1250))</f>
        <v>-1.4414664002185162E-2</v>
      </c>
    </row>
    <row r="1252" spans="1:4" x14ac:dyDescent="0.3">
      <c r="A1252" s="54">
        <v>45261</v>
      </c>
      <c r="B1252" s="66">
        <v>328.8</v>
      </c>
      <c r="C1252" s="65">
        <f t="shared" si="19"/>
        <v>-5.4446460980036582E-3</v>
      </c>
      <c r="D1252" s="65">
        <f>(LN('Confronto prezzi corretto'!B1252)-LN('Confronto prezzi corretto'!B1251))</f>
        <v>-5.4595222048989811E-3</v>
      </c>
    </row>
    <row r="1253" spans="1:4" x14ac:dyDescent="0.3">
      <c r="A1253" s="54">
        <v>45264</v>
      </c>
      <c r="B1253" s="66">
        <v>326.89999999999998</v>
      </c>
      <c r="C1253" s="65">
        <f t="shared" si="19"/>
        <v>-5.7785888077860337E-3</v>
      </c>
      <c r="D1253" s="65">
        <f>(LN('Confronto prezzi corretto'!B1253)-LN('Confronto prezzi corretto'!B1252))</f>
        <v>-5.7953494518594439E-3</v>
      </c>
    </row>
    <row r="1254" spans="1:4" x14ac:dyDescent="0.3">
      <c r="A1254" s="54">
        <v>45265</v>
      </c>
      <c r="B1254" s="66">
        <v>335.3</v>
      </c>
      <c r="C1254" s="65">
        <f t="shared" si="19"/>
        <v>2.5695931477516254E-2</v>
      </c>
      <c r="D1254" s="65">
        <f>(LN('Confronto prezzi corretto'!B1254)-LN('Confronto prezzi corretto'!B1253))</f>
        <v>2.537133974201744E-2</v>
      </c>
    </row>
    <row r="1255" spans="1:4" x14ac:dyDescent="0.3">
      <c r="A1255" s="54">
        <v>45266</v>
      </c>
      <c r="B1255" s="66">
        <v>337.1</v>
      </c>
      <c r="C1255" s="65">
        <f t="shared" si="19"/>
        <v>5.3683268714583843E-3</v>
      </c>
      <c r="D1255" s="65">
        <f>(LN('Confronto prezzi corretto'!B1255)-LN('Confronto prezzi corretto'!B1254))</f>
        <v>5.353968767832562E-3</v>
      </c>
    </row>
    <row r="1256" spans="1:4" x14ac:dyDescent="0.3">
      <c r="A1256" s="54">
        <v>45267</v>
      </c>
      <c r="B1256" s="66">
        <v>337</v>
      </c>
      <c r="C1256" s="65">
        <f t="shared" si="19"/>
        <v>-2.9664787896777067E-4</v>
      </c>
      <c r="D1256" s="65">
        <f>(LN('Confronto prezzi corretto'!B1256)-LN('Confronto prezzi corretto'!B1255))</f>
        <v>-2.9669188765346632E-4</v>
      </c>
    </row>
    <row r="1257" spans="1:4" x14ac:dyDescent="0.3">
      <c r="A1257" s="54">
        <v>45268</v>
      </c>
      <c r="B1257" s="66">
        <v>340.7</v>
      </c>
      <c r="C1257" s="65">
        <f t="shared" si="19"/>
        <v>1.0979228486646786E-2</v>
      </c>
      <c r="D1257" s="65">
        <f>(LN('Confronto prezzi corretto'!B1257)-LN('Confronto prezzi corretto'!B1256))</f>
        <v>1.0919394314559128E-2</v>
      </c>
    </row>
    <row r="1258" spans="1:4" x14ac:dyDescent="0.3">
      <c r="A1258" s="54">
        <v>45271</v>
      </c>
      <c r="B1258" s="66">
        <v>343.8</v>
      </c>
      <c r="C1258" s="65">
        <f t="shared" si="19"/>
        <v>9.0989140005870439E-3</v>
      </c>
      <c r="D1258" s="65">
        <f>(LN('Confronto prezzi corretto'!B1258)-LN('Confronto prezzi corretto'!B1257))</f>
        <v>9.0577682818278049E-3</v>
      </c>
    </row>
    <row r="1259" spans="1:4" x14ac:dyDescent="0.3">
      <c r="A1259" s="54">
        <v>45272</v>
      </c>
      <c r="B1259" s="66">
        <v>342.5</v>
      </c>
      <c r="C1259" s="65">
        <f t="shared" si="19"/>
        <v>-3.7812681791740133E-3</v>
      </c>
      <c r="D1259" s="65">
        <f>(LN('Confronto prezzi corretto'!B1259)-LN('Confronto prezzi corretto'!B1258))</f>
        <v>-3.7884352464683246E-3</v>
      </c>
    </row>
    <row r="1260" spans="1:4" x14ac:dyDescent="0.3">
      <c r="A1260" s="54">
        <v>45273</v>
      </c>
      <c r="B1260" s="66">
        <v>339</v>
      </c>
      <c r="C1260" s="65">
        <f t="shared" si="19"/>
        <v>-1.0218978102189746E-2</v>
      </c>
      <c r="D1260" s="65">
        <f>(LN('Confronto prezzi corretto'!B1260)-LN('Confronto prezzi corretto'!B1259))</f>
        <v>-1.0271550321830247E-2</v>
      </c>
    </row>
    <row r="1261" spans="1:4" x14ac:dyDescent="0.3">
      <c r="A1261" s="54">
        <v>45274</v>
      </c>
      <c r="B1261" s="66">
        <v>331.2</v>
      </c>
      <c r="C1261" s="65">
        <f t="shared" si="19"/>
        <v>-2.3008849557522137E-2</v>
      </c>
      <c r="D1261" s="65">
        <f>(LN('Confronto prezzi corretto'!B1261)-LN('Confronto prezzi corretto'!B1260))</f>
        <v>-2.327768486934545E-2</v>
      </c>
    </row>
    <row r="1262" spans="1:4" x14ac:dyDescent="0.3">
      <c r="A1262" s="54">
        <v>45275</v>
      </c>
      <c r="B1262" s="66">
        <v>327.5</v>
      </c>
      <c r="C1262" s="65">
        <f t="shared" si="19"/>
        <v>-1.1171497584541057E-2</v>
      </c>
      <c r="D1262" s="65">
        <f>(LN('Confronto prezzi corretto'!B1262)-LN('Confronto prezzi corretto'!B1261))</f>
        <v>-1.1234367435798198E-2</v>
      </c>
    </row>
    <row r="1263" spans="1:4" x14ac:dyDescent="0.3">
      <c r="A1263" s="54">
        <v>45278</v>
      </c>
      <c r="B1263" s="66">
        <v>316.3</v>
      </c>
      <c r="C1263" s="65">
        <f t="shared" si="19"/>
        <v>-3.4198473282442743E-2</v>
      </c>
      <c r="D1263" s="65">
        <f>(LN('Confronto prezzi corretto'!B1263)-LN('Confronto prezzi corretto'!B1262))</f>
        <v>-3.4796924763702997E-2</v>
      </c>
    </row>
    <row r="1264" spans="1:4" x14ac:dyDescent="0.3">
      <c r="A1264" s="54">
        <v>45279</v>
      </c>
      <c r="B1264" s="66">
        <v>317</v>
      </c>
      <c r="C1264" s="65">
        <f t="shared" si="19"/>
        <v>2.2130888397091653E-3</v>
      </c>
      <c r="D1264" s="65">
        <f>(LN('Confronto prezzi corretto'!B1264)-LN('Confronto prezzi corretto'!B1263))</f>
        <v>2.2106435656770174E-3</v>
      </c>
    </row>
    <row r="1265" spans="1:4" x14ac:dyDescent="0.3">
      <c r="A1265" s="54">
        <v>45280</v>
      </c>
      <c r="B1265" s="66">
        <v>314.3</v>
      </c>
      <c r="C1265" s="65">
        <f t="shared" si="19"/>
        <v>-8.5173501577286981E-3</v>
      </c>
      <c r="D1265" s="65">
        <f>(LN('Confronto prezzi corretto'!B1265)-LN('Confronto prezzi corretto'!B1264))</f>
        <v>-8.5538300737582063E-3</v>
      </c>
    </row>
    <row r="1266" spans="1:4" x14ac:dyDescent="0.3">
      <c r="A1266" s="54">
        <v>45281</v>
      </c>
      <c r="B1266" s="66">
        <v>306.60000000000002</v>
      </c>
      <c r="C1266" s="65">
        <f t="shared" si="19"/>
        <v>-2.4498886414253906E-2</v>
      </c>
      <c r="D1266" s="65">
        <f>(LN('Confronto prezzi corretto'!B1266)-LN('Confronto prezzi corretto'!B1265))</f>
        <v>-2.4803977365808194E-2</v>
      </c>
    </row>
    <row r="1267" spans="1:4" x14ac:dyDescent="0.3">
      <c r="A1267" s="54">
        <v>45282</v>
      </c>
      <c r="B1267" s="66">
        <v>304.89999999999998</v>
      </c>
      <c r="C1267" s="65">
        <f t="shared" si="19"/>
        <v>-5.5446836268755462E-3</v>
      </c>
      <c r="D1267" s="65">
        <f>(LN('Confronto prezzi corretto'!B1267)-LN('Confronto prezzi corretto'!B1266))</f>
        <v>-5.560112443505183E-3</v>
      </c>
    </row>
    <row r="1268" spans="1:4" x14ac:dyDescent="0.3">
      <c r="A1268" s="54">
        <v>45287</v>
      </c>
      <c r="B1268" s="66">
        <v>304.39999999999998</v>
      </c>
      <c r="C1268" s="65">
        <f t="shared" si="19"/>
        <v>-1.6398819285011745E-3</v>
      </c>
      <c r="D1268" s="65">
        <f>(LN('Confronto prezzi corretto'!B1268)-LN('Confronto prezzi corretto'!B1267))</f>
        <v>-1.641228006677764E-3</v>
      </c>
    </row>
    <row r="1269" spans="1:4" x14ac:dyDescent="0.3">
      <c r="A1269" s="54">
        <v>45288</v>
      </c>
      <c r="B1269" s="66">
        <v>304.39999999999998</v>
      </c>
      <c r="C1269" s="65">
        <f t="shared" si="19"/>
        <v>0</v>
      </c>
      <c r="D1269" s="65">
        <f>(LN('Confronto prezzi corretto'!B1269)-LN('Confronto prezzi corretto'!B1268))</f>
        <v>0</v>
      </c>
    </row>
    <row r="1270" spans="1:4" x14ac:dyDescent="0.3">
      <c r="A1270" s="54">
        <v>45289</v>
      </c>
      <c r="B1270" s="66">
        <v>305.2</v>
      </c>
      <c r="C1270" s="65">
        <f t="shared" si="19"/>
        <v>2.6281208935612366E-3</v>
      </c>
      <c r="D1270" s="65">
        <f>(LN('Confronto prezzi corretto'!B1270)-LN('Confronto prezzi corretto'!B1269))</f>
        <v>2.6246734227708401E-3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289E-B6B2-4B5E-AE1D-7C07C6C3EE04}">
  <dimension ref="A1"/>
  <sheetViews>
    <sheetView zoomScaleNormal="100" workbookViewId="0">
      <selection activeCell="O36" sqref="O36"/>
    </sheetView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91D4-06D3-B148-B2C9-259E2F51736A}">
  <dimension ref="A1"/>
  <sheetViews>
    <sheetView topLeftCell="A2" zoomScaleNormal="100" workbookViewId="0">
      <selection activeCell="F28" sqref="F28"/>
    </sheetView>
  </sheetViews>
  <sheetFormatPr defaultColWidth="11.44140625"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A350-1EDA-4AD8-BB14-50DDA96CDD13}">
  <dimension ref="A1:P1270"/>
  <sheetViews>
    <sheetView topLeftCell="D1" zoomScaleNormal="100" workbookViewId="0">
      <selection activeCell="F54" sqref="F54"/>
    </sheetView>
  </sheetViews>
  <sheetFormatPr defaultColWidth="8.77734375" defaultRowHeight="14.4" x14ac:dyDescent="0.3"/>
  <cols>
    <col min="1" max="1" width="13.44140625" bestFit="1" customWidth="1"/>
    <col min="2" max="2" width="8.6640625" bestFit="1" customWidth="1"/>
    <col min="3" max="3" width="28.109375" style="61" bestFit="1" customWidth="1"/>
    <col min="4" max="4" width="30.44140625" bestFit="1" customWidth="1"/>
    <col min="5" max="5" width="21.33203125" style="61" customWidth="1"/>
    <col min="6" max="6" width="27.33203125" style="61" customWidth="1"/>
    <col min="11" max="11" width="12.33203125" bestFit="1" customWidth="1"/>
    <col min="12" max="12" width="9.21875" bestFit="1" customWidth="1"/>
    <col min="13" max="13" width="26.44140625" style="87" bestFit="1" customWidth="1"/>
    <col min="14" max="14" width="28.44140625" bestFit="1" customWidth="1"/>
    <col min="15" max="15" width="21.33203125" style="61" customWidth="1"/>
    <col min="16" max="16" width="27.33203125" style="61" customWidth="1"/>
  </cols>
  <sheetData>
    <row r="1" spans="1:16" x14ac:dyDescent="0.3">
      <c r="A1" s="53" t="s">
        <v>37</v>
      </c>
      <c r="B1" s="53" t="s">
        <v>1</v>
      </c>
      <c r="C1" s="63" t="s">
        <v>96</v>
      </c>
      <c r="D1" s="63" t="s">
        <v>103</v>
      </c>
      <c r="E1" s="63" t="s">
        <v>102</v>
      </c>
      <c r="F1" s="63" t="s">
        <v>104</v>
      </c>
      <c r="K1" s="53" t="s">
        <v>37</v>
      </c>
      <c r="L1" s="53" t="s">
        <v>87</v>
      </c>
      <c r="M1" s="85" t="s">
        <v>100</v>
      </c>
      <c r="N1" s="63" t="s">
        <v>105</v>
      </c>
      <c r="O1" s="82" t="s">
        <v>102</v>
      </c>
      <c r="P1" s="63" t="s">
        <v>104</v>
      </c>
    </row>
    <row r="2" spans="1:16" x14ac:dyDescent="0.3">
      <c r="A2" s="54">
        <v>43467</v>
      </c>
      <c r="B2" s="76">
        <v>86.52</v>
      </c>
      <c r="C2" s="64"/>
      <c r="D2" s="40"/>
      <c r="E2" s="75"/>
      <c r="F2" s="75"/>
      <c r="K2" s="54">
        <v>43467</v>
      </c>
      <c r="L2" s="76">
        <v>337.21</v>
      </c>
      <c r="M2" s="86"/>
      <c r="N2" s="40"/>
      <c r="O2" s="83"/>
      <c r="P2" s="75"/>
    </row>
    <row r="3" spans="1:16" x14ac:dyDescent="0.3">
      <c r="A3" s="54">
        <v>43468</v>
      </c>
      <c r="B3" s="76">
        <v>85.6</v>
      </c>
      <c r="C3" s="65">
        <v>-1.0633379565418433E-2</v>
      </c>
      <c r="D3" s="65">
        <v>-1.0690317937162241E-2</v>
      </c>
      <c r="E3" s="75"/>
      <c r="F3" s="75"/>
      <c r="K3" s="54">
        <v>43468</v>
      </c>
      <c r="L3" s="76">
        <v>333.92</v>
      </c>
      <c r="M3" s="86">
        <v>-9.7565315382105028E-3</v>
      </c>
      <c r="N3" s="65">
        <f t="shared" ref="N3:N66" si="0">(LN(L3)-LN(L2))</f>
        <v>-9.8044383495894394E-3</v>
      </c>
      <c r="O3" s="83"/>
      <c r="P3" s="75"/>
    </row>
    <row r="4" spans="1:16" x14ac:dyDescent="0.3">
      <c r="A4" s="54">
        <v>43469</v>
      </c>
      <c r="B4" s="76">
        <v>89.4</v>
      </c>
      <c r="C4" s="65">
        <v>4.4392523364486181E-2</v>
      </c>
      <c r="D4" s="65">
        <v>4.3435399031772626E-2</v>
      </c>
      <c r="E4" s="75"/>
      <c r="F4" s="75"/>
      <c r="K4" s="54">
        <v>43469</v>
      </c>
      <c r="L4" s="76">
        <v>343.38</v>
      </c>
      <c r="M4" s="86">
        <v>2.8330138955438365E-2</v>
      </c>
      <c r="N4" s="65">
        <f t="shared" si="0"/>
        <v>2.7936262320175764E-2</v>
      </c>
      <c r="O4" s="83"/>
      <c r="P4" s="75"/>
    </row>
    <row r="5" spans="1:16" x14ac:dyDescent="0.3">
      <c r="A5" s="54">
        <v>43472</v>
      </c>
      <c r="B5" s="76">
        <v>91.32</v>
      </c>
      <c r="C5" s="65">
        <v>2.147651006711393E-2</v>
      </c>
      <c r="D5" s="65">
        <v>2.1249139482126367E-2</v>
      </c>
      <c r="E5" s="75"/>
      <c r="F5" s="75"/>
      <c r="K5" s="54">
        <v>43472</v>
      </c>
      <c r="L5" s="76">
        <v>342.88</v>
      </c>
      <c r="M5" s="86">
        <v>-1.4561127613722407E-3</v>
      </c>
      <c r="N5" s="65">
        <f t="shared" si="0"/>
        <v>-1.4571739237991821E-3</v>
      </c>
      <c r="O5" s="83"/>
      <c r="P5" s="75"/>
    </row>
    <row r="6" spans="1:16" x14ac:dyDescent="0.3">
      <c r="A6" s="54">
        <v>43473</v>
      </c>
      <c r="B6" s="76">
        <v>94.14</v>
      </c>
      <c r="C6" s="65">
        <v>3.0880420499343142E-2</v>
      </c>
      <c r="D6" s="65">
        <v>3.0413214311400871E-2</v>
      </c>
      <c r="E6" s="75"/>
      <c r="F6" s="75"/>
      <c r="K6" s="54">
        <v>43473</v>
      </c>
      <c r="L6" s="76">
        <v>345.85</v>
      </c>
      <c r="M6" s="86">
        <v>8.6619225384975129E-3</v>
      </c>
      <c r="N6" s="65">
        <f t="shared" si="0"/>
        <v>8.624623321327185E-3</v>
      </c>
      <c r="O6" s="83"/>
      <c r="P6" s="75"/>
    </row>
    <row r="7" spans="1:16" x14ac:dyDescent="0.3">
      <c r="A7" s="54">
        <v>43474</v>
      </c>
      <c r="B7" s="76">
        <v>96.7</v>
      </c>
      <c r="C7" s="65">
        <v>2.7193541533885757E-2</v>
      </c>
      <c r="D7" s="65">
        <v>2.6830366486252366E-2</v>
      </c>
      <c r="E7" s="75"/>
      <c r="F7" s="75"/>
      <c r="K7" s="54">
        <v>43474</v>
      </c>
      <c r="L7" s="76">
        <v>347.7</v>
      </c>
      <c r="M7" s="86">
        <v>5.3491398004914432E-3</v>
      </c>
      <c r="N7" s="65">
        <f t="shared" si="0"/>
        <v>5.3348839672215931E-3</v>
      </c>
      <c r="O7" s="83"/>
      <c r="P7" s="75"/>
    </row>
    <row r="8" spans="1:16" x14ac:dyDescent="0.3">
      <c r="A8" s="54">
        <v>43475</v>
      </c>
      <c r="B8" s="76">
        <v>96.36</v>
      </c>
      <c r="C8" s="65">
        <v>-3.5160289555326019E-3</v>
      </c>
      <c r="D8" s="65">
        <v>-3.5222247125776818E-3</v>
      </c>
      <c r="E8" s="75"/>
      <c r="F8" s="75"/>
      <c r="K8" s="54">
        <v>43475</v>
      </c>
      <c r="L8" s="76">
        <v>348.88</v>
      </c>
      <c r="M8" s="86">
        <v>3.3937302272073824E-3</v>
      </c>
      <c r="N8" s="65">
        <f t="shared" si="0"/>
        <v>3.3879845206952197E-3</v>
      </c>
      <c r="O8" s="83"/>
      <c r="P8" s="75"/>
    </row>
    <row r="9" spans="1:16" x14ac:dyDescent="0.3">
      <c r="A9" s="54">
        <v>43476</v>
      </c>
      <c r="B9" s="76">
        <v>96.76</v>
      </c>
      <c r="C9" s="65">
        <v>4.151100041511091E-3</v>
      </c>
      <c r="D9" s="65">
        <v>4.1425079951560306E-3</v>
      </c>
      <c r="E9" s="75"/>
      <c r="F9" s="75"/>
      <c r="K9" s="54">
        <v>43476</v>
      </c>
      <c r="L9" s="76">
        <v>349.2</v>
      </c>
      <c r="M9" s="86">
        <v>9.1722082091261518E-4</v>
      </c>
      <c r="N9" s="65">
        <f t="shared" si="0"/>
        <v>9.1680043093589347E-4</v>
      </c>
      <c r="O9" s="83"/>
      <c r="P9" s="75"/>
    </row>
    <row r="10" spans="1:16" x14ac:dyDescent="0.3">
      <c r="A10" s="54">
        <v>43479</v>
      </c>
      <c r="B10" s="76">
        <v>96.36</v>
      </c>
      <c r="C10" s="65">
        <v>-4.133939644481277E-3</v>
      </c>
      <c r="D10" s="65">
        <v>-4.1425079951560306E-3</v>
      </c>
      <c r="E10" s="75"/>
      <c r="F10" s="75"/>
      <c r="K10" s="54">
        <v>43479</v>
      </c>
      <c r="L10" s="76">
        <v>347.51</v>
      </c>
      <c r="M10" s="86">
        <v>-4.8396334478808638E-3</v>
      </c>
      <c r="N10" s="65">
        <f t="shared" si="0"/>
        <v>-4.8513823962323954E-3</v>
      </c>
      <c r="O10" s="83"/>
      <c r="P10" s="75"/>
    </row>
    <row r="11" spans="1:16" x14ac:dyDescent="0.3">
      <c r="A11" s="54">
        <v>43480</v>
      </c>
      <c r="B11" s="76">
        <v>98.28</v>
      </c>
      <c r="C11" s="65">
        <v>1.9925280199252882E-2</v>
      </c>
      <c r="D11" s="65">
        <v>1.9729369906308136E-2</v>
      </c>
      <c r="E11" s="75"/>
      <c r="F11" s="75"/>
      <c r="K11" s="54">
        <v>43480</v>
      </c>
      <c r="L11" s="76">
        <v>348.71</v>
      </c>
      <c r="M11" s="86">
        <v>3.4531380391930842E-3</v>
      </c>
      <c r="N11" s="65">
        <f t="shared" si="0"/>
        <v>3.4471896478454056E-3</v>
      </c>
      <c r="O11" s="83"/>
      <c r="P11" s="75"/>
    </row>
    <row r="12" spans="1:16" x14ac:dyDescent="0.3">
      <c r="A12" s="54">
        <v>43481</v>
      </c>
      <c r="B12" s="76">
        <v>99.26</v>
      </c>
      <c r="C12" s="65">
        <v>9.9715099715100841E-3</v>
      </c>
      <c r="D12" s="65">
        <v>9.9221225063157448E-3</v>
      </c>
      <c r="E12" s="75"/>
      <c r="F12" s="75"/>
      <c r="K12" s="54">
        <v>43481</v>
      </c>
      <c r="L12" s="76">
        <v>350.59</v>
      </c>
      <c r="M12" s="86">
        <v>5.3912993605001163E-3</v>
      </c>
      <c r="N12" s="65">
        <f t="shared" si="0"/>
        <v>5.3768183304985229E-3</v>
      </c>
      <c r="O12" s="83"/>
      <c r="P12" s="75"/>
    </row>
    <row r="13" spans="1:16" x14ac:dyDescent="0.3">
      <c r="A13" s="54">
        <v>43482</v>
      </c>
      <c r="B13" s="76">
        <v>99.52</v>
      </c>
      <c r="C13" s="65">
        <v>2.6193834374368397E-3</v>
      </c>
      <c r="D13" s="65">
        <v>2.6159588315746163E-3</v>
      </c>
      <c r="E13" s="75"/>
      <c r="F13" s="75"/>
      <c r="K13" s="54">
        <v>43482</v>
      </c>
      <c r="L13" s="76">
        <v>350.73</v>
      </c>
      <c r="M13" s="86">
        <v>3.9932684902605099E-4</v>
      </c>
      <c r="N13" s="65">
        <f t="shared" si="0"/>
        <v>3.9924713927863564E-4</v>
      </c>
      <c r="O13" s="83"/>
      <c r="P13" s="75"/>
    </row>
    <row r="14" spans="1:16" x14ac:dyDescent="0.3">
      <c r="A14" s="54">
        <v>43483</v>
      </c>
      <c r="B14" s="76">
        <v>99.5</v>
      </c>
      <c r="C14" s="65">
        <v>-2.0096463022500899E-4</v>
      </c>
      <c r="D14" s="65">
        <v>-2.0098482632224801E-4</v>
      </c>
      <c r="E14" s="75"/>
      <c r="F14" s="75"/>
      <c r="K14" s="54">
        <v>43483</v>
      </c>
      <c r="L14" s="76">
        <v>357.05</v>
      </c>
      <c r="M14" s="86">
        <v>1.8019559205086515E-2</v>
      </c>
      <c r="N14" s="65">
        <f t="shared" si="0"/>
        <v>1.7859131308282095E-2</v>
      </c>
      <c r="O14" s="83"/>
      <c r="P14" s="75"/>
    </row>
    <row r="15" spans="1:16" x14ac:dyDescent="0.3">
      <c r="A15" s="54">
        <v>43486</v>
      </c>
      <c r="B15" s="76">
        <v>100.5</v>
      </c>
      <c r="C15" s="65">
        <v>1.0050251256281451E-2</v>
      </c>
      <c r="D15" s="65">
        <v>1.0000083334583465E-2</v>
      </c>
      <c r="E15" s="75"/>
      <c r="F15" s="75"/>
      <c r="K15" s="54">
        <v>43486</v>
      </c>
      <c r="L15" s="76">
        <v>356.36</v>
      </c>
      <c r="M15" s="86">
        <v>-1.9325024506371593E-3</v>
      </c>
      <c r="N15" s="65">
        <f t="shared" si="0"/>
        <v>-1.9343721426761107E-3</v>
      </c>
      <c r="O15" s="83"/>
      <c r="P15" s="75"/>
    </row>
    <row r="16" spans="1:16" x14ac:dyDescent="0.3">
      <c r="A16" s="54">
        <v>43487</v>
      </c>
      <c r="B16" s="76">
        <v>98.42</v>
      </c>
      <c r="C16" s="65">
        <v>-2.0696517412935322E-2</v>
      </c>
      <c r="D16" s="65">
        <v>-2.0913692061298228E-2</v>
      </c>
      <c r="E16" s="75"/>
      <c r="F16" s="75"/>
      <c r="K16" s="54">
        <v>43487</v>
      </c>
      <c r="L16" s="76">
        <v>355.09</v>
      </c>
      <c r="M16" s="86">
        <v>-3.5638118756314923E-3</v>
      </c>
      <c r="N16" s="65">
        <f t="shared" si="0"/>
        <v>-3.5701773813174853E-3</v>
      </c>
      <c r="O16" s="83"/>
      <c r="P16" s="75"/>
    </row>
    <row r="17" spans="1:16" x14ac:dyDescent="0.3">
      <c r="A17" s="54">
        <v>43488</v>
      </c>
      <c r="B17" s="76">
        <v>96.84</v>
      </c>
      <c r="C17" s="65">
        <v>-1.6053647632594981E-2</v>
      </c>
      <c r="D17" s="65">
        <v>-1.618390336797404E-2</v>
      </c>
      <c r="E17" s="75"/>
      <c r="F17" s="75"/>
      <c r="K17" s="54">
        <v>43488</v>
      </c>
      <c r="L17" s="76">
        <v>354.89</v>
      </c>
      <c r="M17" s="86">
        <v>-5.632374890872417E-4</v>
      </c>
      <c r="N17" s="65">
        <f t="shared" si="0"/>
        <v>-5.6339616690603833E-4</v>
      </c>
      <c r="O17" s="83"/>
      <c r="P17" s="75"/>
    </row>
    <row r="18" spans="1:16" x14ac:dyDescent="0.3">
      <c r="A18" s="54">
        <v>43489</v>
      </c>
      <c r="B18" s="76">
        <v>99.04</v>
      </c>
      <c r="C18" s="65">
        <v>2.2717885171416707E-2</v>
      </c>
      <c r="D18" s="65">
        <v>2.2463676866427917E-2</v>
      </c>
      <c r="E18" s="75"/>
      <c r="F18" s="75"/>
      <c r="K18" s="54">
        <v>43489</v>
      </c>
      <c r="L18" s="76">
        <v>355.67</v>
      </c>
      <c r="M18" s="86">
        <v>2.1978641269126478E-3</v>
      </c>
      <c r="N18" s="65">
        <f t="shared" si="0"/>
        <v>2.195452356734684E-3</v>
      </c>
      <c r="O18" s="83"/>
      <c r="P18" s="75"/>
    </row>
    <row r="19" spans="1:16" x14ac:dyDescent="0.3">
      <c r="A19" s="54">
        <v>43490</v>
      </c>
      <c r="B19" s="76">
        <v>97.98</v>
      </c>
      <c r="C19" s="65">
        <v>-1.0702746365105043E-2</v>
      </c>
      <c r="D19" s="65">
        <v>-1.076043272585725E-2</v>
      </c>
      <c r="E19" s="75"/>
      <c r="F19" s="75"/>
      <c r="K19" s="54">
        <v>43490</v>
      </c>
      <c r="L19" s="76">
        <v>357.84</v>
      </c>
      <c r="M19" s="86">
        <v>6.1011611887422578E-3</v>
      </c>
      <c r="N19" s="65">
        <f t="shared" si="0"/>
        <v>6.0826244636382754E-3</v>
      </c>
      <c r="O19" s="83"/>
      <c r="P19" s="75"/>
    </row>
    <row r="20" spans="1:16" x14ac:dyDescent="0.3">
      <c r="A20" s="54">
        <v>43493</v>
      </c>
      <c r="B20" s="76">
        <v>95.7</v>
      </c>
      <c r="C20" s="65">
        <v>-2.327005511328839E-2</v>
      </c>
      <c r="D20" s="65">
        <v>-2.354507775152026E-2</v>
      </c>
      <c r="E20" s="75"/>
      <c r="F20" s="75"/>
      <c r="K20" s="54">
        <v>43493</v>
      </c>
      <c r="L20" s="76">
        <v>354.38</v>
      </c>
      <c r="M20" s="86">
        <v>-9.6691258663089089E-3</v>
      </c>
      <c r="N20" s="65">
        <f t="shared" si="0"/>
        <v>-9.7161753946695129E-3</v>
      </c>
      <c r="O20" s="83"/>
      <c r="P20" s="75"/>
    </row>
    <row r="21" spans="1:16" x14ac:dyDescent="0.3">
      <c r="A21" s="54">
        <v>43494</v>
      </c>
      <c r="B21" s="76">
        <v>96.1</v>
      </c>
      <c r="C21" s="65">
        <v>4.1797283176592259E-3</v>
      </c>
      <c r="D21" s="65">
        <v>4.1710175173381714E-3</v>
      </c>
      <c r="E21" s="75"/>
      <c r="F21" s="75"/>
      <c r="K21" s="54">
        <v>43494</v>
      </c>
      <c r="L21" s="76">
        <v>357.23</v>
      </c>
      <c r="M21" s="86">
        <v>8.0422145719285035E-3</v>
      </c>
      <c r="N21" s="65">
        <f t="shared" si="0"/>
        <v>8.0100483078977547E-3</v>
      </c>
      <c r="O21" s="83"/>
      <c r="P21" s="75"/>
    </row>
    <row r="22" spans="1:16" x14ac:dyDescent="0.3">
      <c r="A22" s="54">
        <v>43495</v>
      </c>
      <c r="B22" s="76">
        <v>97.82</v>
      </c>
      <c r="C22" s="65">
        <v>1.7898022892820054E-2</v>
      </c>
      <c r="D22" s="65">
        <v>1.7739739134964516E-2</v>
      </c>
      <c r="E22" s="65">
        <f t="shared" ref="E22:E85" si="1">STDEVA(D3:D22)</f>
        <v>1.8051584535912251E-2</v>
      </c>
      <c r="F22" s="65">
        <f t="shared" ref="F22:F85" si="2">E22*SQRT(252)</f>
        <v>0.28656002071609876</v>
      </c>
      <c r="K22" s="54">
        <v>43495</v>
      </c>
      <c r="L22" s="76">
        <v>358.51</v>
      </c>
      <c r="M22" s="86">
        <v>3.583125717324896E-3</v>
      </c>
      <c r="N22" s="65">
        <f t="shared" si="0"/>
        <v>3.5767216156132875E-3</v>
      </c>
      <c r="O22" s="84">
        <f t="shared" ref="O22:O85" si="3">STDEVA(N3:N22)</f>
        <v>8.6440905037499481E-3</v>
      </c>
      <c r="P22" s="65">
        <f t="shared" ref="P22:P85" si="4">O22*SQRT(252)</f>
        <v>0.13722068269954443</v>
      </c>
    </row>
    <row r="23" spans="1:16" x14ac:dyDescent="0.3">
      <c r="A23" s="54">
        <v>43496</v>
      </c>
      <c r="B23" s="76">
        <v>108.6</v>
      </c>
      <c r="C23" s="65">
        <v>0.11020241259456154</v>
      </c>
      <c r="D23" s="65">
        <v>0.10454235238862353</v>
      </c>
      <c r="E23" s="65">
        <f t="shared" si="1"/>
        <v>2.8029782732693905E-2</v>
      </c>
      <c r="F23" s="65">
        <f t="shared" si="2"/>
        <v>0.44495900648328318</v>
      </c>
      <c r="K23" s="54">
        <v>43496</v>
      </c>
      <c r="L23" s="76">
        <v>358.67</v>
      </c>
      <c r="M23" s="86">
        <v>4.4629159577145688E-4</v>
      </c>
      <c r="N23" s="65">
        <f t="shared" si="0"/>
        <v>4.461920372973438E-4</v>
      </c>
      <c r="O23" s="84">
        <f t="shared" si="3"/>
        <v>8.1296022333711467E-3</v>
      </c>
      <c r="P23" s="65">
        <f t="shared" si="4"/>
        <v>0.129053434604252</v>
      </c>
    </row>
    <row r="24" spans="1:16" x14ac:dyDescent="0.3">
      <c r="A24" s="54">
        <v>43497</v>
      </c>
      <c r="B24" s="76">
        <v>110.6</v>
      </c>
      <c r="C24" s="65">
        <v>1.8416206261510082E-2</v>
      </c>
      <c r="D24" s="65">
        <v>1.8248681588399762E-2</v>
      </c>
      <c r="E24" s="65">
        <f t="shared" si="1"/>
        <v>2.7088331690421349E-2</v>
      </c>
      <c r="F24" s="65">
        <f t="shared" si="2"/>
        <v>0.43001393450690872</v>
      </c>
      <c r="K24" s="54">
        <v>43497</v>
      </c>
      <c r="L24" s="76">
        <v>359.71</v>
      </c>
      <c r="M24" s="86">
        <v>2.8996013048204856E-3</v>
      </c>
      <c r="N24" s="65">
        <f t="shared" si="0"/>
        <v>2.8954055696397418E-3</v>
      </c>
      <c r="O24" s="84">
        <f t="shared" si="3"/>
        <v>5.7645011635498204E-3</v>
      </c>
      <c r="P24" s="65">
        <f t="shared" si="4"/>
        <v>9.1508619066571775E-2</v>
      </c>
    </row>
    <row r="25" spans="1:16" x14ac:dyDescent="0.3">
      <c r="A25" s="54">
        <v>43500</v>
      </c>
      <c r="B25" s="76">
        <v>110.35</v>
      </c>
      <c r="C25" s="65">
        <v>-2.2603978300180794E-3</v>
      </c>
      <c r="D25" s="65">
        <v>-2.2629563854890122E-3</v>
      </c>
      <c r="E25" s="65">
        <f t="shared" si="1"/>
        <v>2.7113859999603477E-2</v>
      </c>
      <c r="F25" s="65">
        <f t="shared" si="2"/>
        <v>0.43041918385183597</v>
      </c>
      <c r="K25" s="54">
        <v>43500</v>
      </c>
      <c r="L25" s="76">
        <v>359.92</v>
      </c>
      <c r="M25" s="86">
        <v>5.8380361958254253E-4</v>
      </c>
      <c r="N25" s="65">
        <f t="shared" si="0"/>
        <v>5.8363327254618014E-4</v>
      </c>
      <c r="O25" s="84">
        <f t="shared" si="3"/>
        <v>5.7118867087756521E-3</v>
      </c>
      <c r="P25" s="65">
        <f t="shared" si="4"/>
        <v>9.0673390490373554E-2</v>
      </c>
    </row>
    <row r="26" spans="1:16" x14ac:dyDescent="0.3">
      <c r="A26" s="54">
        <v>43501</v>
      </c>
      <c r="B26" s="76">
        <v>112.25</v>
      </c>
      <c r="C26" s="65">
        <v>1.7217942908926087E-2</v>
      </c>
      <c r="D26" s="65">
        <v>1.7071393919618316E-2</v>
      </c>
      <c r="E26" s="65">
        <f t="shared" si="1"/>
        <v>2.6732770235836562E-2</v>
      </c>
      <c r="F26" s="65">
        <f t="shared" si="2"/>
        <v>0.42436957139911829</v>
      </c>
      <c r="K26" s="54">
        <v>43501</v>
      </c>
      <c r="L26" s="76">
        <v>364.99</v>
      </c>
      <c r="M26" s="86">
        <v>1.4086463658590778E-2</v>
      </c>
      <c r="N26" s="65">
        <f t="shared" si="0"/>
        <v>1.3988171413988226E-2</v>
      </c>
      <c r="O26" s="84">
        <f t="shared" si="3"/>
        <v>6.1289644320196585E-3</v>
      </c>
      <c r="P26" s="65">
        <f t="shared" si="4"/>
        <v>9.7294294088905539E-2</v>
      </c>
    </row>
    <row r="27" spans="1:16" x14ac:dyDescent="0.3">
      <c r="A27" s="54">
        <v>43502</v>
      </c>
      <c r="B27" s="76">
        <v>111.85</v>
      </c>
      <c r="C27" s="65">
        <v>-3.5634743875279096E-3</v>
      </c>
      <c r="D27" s="65">
        <v>-3.5698386862250686E-3</v>
      </c>
      <c r="E27" s="65">
        <f t="shared" si="1"/>
        <v>2.6516850199332018E-2</v>
      </c>
      <c r="F27" s="65">
        <f t="shared" si="2"/>
        <v>0.42094194708111626</v>
      </c>
      <c r="K27" s="54">
        <v>43502</v>
      </c>
      <c r="L27" s="76">
        <v>365.52</v>
      </c>
      <c r="M27" s="86">
        <v>1.4520945779335672E-3</v>
      </c>
      <c r="N27" s="65">
        <f t="shared" si="0"/>
        <v>1.4510413081101348E-3</v>
      </c>
      <c r="O27" s="84">
        <f t="shared" si="3"/>
        <v>6.1023311273578238E-3</v>
      </c>
      <c r="P27" s="65">
        <f t="shared" si="4"/>
        <v>9.6871503484543348E-2</v>
      </c>
    </row>
    <row r="28" spans="1:16" x14ac:dyDescent="0.3">
      <c r="A28" s="54">
        <v>43503</v>
      </c>
      <c r="B28" s="76">
        <v>109</v>
      </c>
      <c r="C28" s="65">
        <v>-2.5480554313813131E-2</v>
      </c>
      <c r="D28" s="65">
        <v>-2.5810805706995232E-2</v>
      </c>
      <c r="E28" s="65">
        <f t="shared" si="1"/>
        <v>2.7446671657036591E-2</v>
      </c>
      <c r="F28" s="65">
        <f t="shared" si="2"/>
        <v>0.4357024051257834</v>
      </c>
      <c r="K28" s="54">
        <v>43503</v>
      </c>
      <c r="L28" s="76">
        <v>360.08</v>
      </c>
      <c r="M28" s="86">
        <v>-1.4882906544101548E-2</v>
      </c>
      <c r="N28" s="65">
        <f t="shared" si="0"/>
        <v>-1.4994768270338632E-2</v>
      </c>
      <c r="O28" s="84">
        <f t="shared" si="3"/>
        <v>7.2397934504233024E-3</v>
      </c>
      <c r="P28" s="65">
        <f t="shared" si="4"/>
        <v>0.11492815807976574</v>
      </c>
    </row>
    <row r="29" spans="1:16" x14ac:dyDescent="0.3">
      <c r="A29" s="54">
        <v>43504</v>
      </c>
      <c r="B29" s="76">
        <v>108.95</v>
      </c>
      <c r="C29" s="65">
        <v>-4.5871559633026138E-4</v>
      </c>
      <c r="D29" s="65">
        <v>-4.5882083851456201E-4</v>
      </c>
      <c r="E29" s="65">
        <f t="shared" si="1"/>
        <v>2.748375779819048E-2</v>
      </c>
      <c r="F29" s="65">
        <f t="shared" si="2"/>
        <v>0.43629112936526476</v>
      </c>
      <c r="K29" s="54">
        <v>43504</v>
      </c>
      <c r="L29" s="76">
        <v>358.07</v>
      </c>
      <c r="M29" s="86">
        <v>-5.5820928682514745E-3</v>
      </c>
      <c r="N29" s="65">
        <f t="shared" si="0"/>
        <v>-5.597730971360626E-3</v>
      </c>
      <c r="O29" s="84">
        <f t="shared" si="3"/>
        <v>7.4156109805604787E-3</v>
      </c>
      <c r="P29" s="65">
        <f t="shared" si="4"/>
        <v>0.11771917484497717</v>
      </c>
    </row>
    <row r="30" spans="1:16" x14ac:dyDescent="0.3">
      <c r="A30" s="54">
        <v>43507</v>
      </c>
      <c r="B30" s="76">
        <v>109.55</v>
      </c>
      <c r="C30" s="65">
        <v>5.5071133547497375E-3</v>
      </c>
      <c r="D30" s="65">
        <v>5.492004650846205E-3</v>
      </c>
      <c r="E30" s="65">
        <f t="shared" si="1"/>
        <v>2.7382114591617102E-2</v>
      </c>
      <c r="F30" s="65">
        <f t="shared" si="2"/>
        <v>0.43467759348295082</v>
      </c>
      <c r="K30" s="54">
        <v>43507</v>
      </c>
      <c r="L30" s="76">
        <v>361.12</v>
      </c>
      <c r="M30" s="86">
        <v>8.5178875638841894E-3</v>
      </c>
      <c r="N30" s="65">
        <f t="shared" si="0"/>
        <v>8.4818150559096139E-3</v>
      </c>
      <c r="O30" s="84">
        <f t="shared" si="3"/>
        <v>7.4371275155480747E-3</v>
      </c>
      <c r="P30" s="65">
        <f t="shared" si="4"/>
        <v>0.11806073924889517</v>
      </c>
    </row>
    <row r="31" spans="1:16" x14ac:dyDescent="0.3">
      <c r="A31" s="54">
        <v>43508</v>
      </c>
      <c r="B31" s="76">
        <v>111.1</v>
      </c>
      <c r="C31" s="65">
        <v>1.4148790506617992E-2</v>
      </c>
      <c r="D31" s="65">
        <v>1.4049630604109353E-2</v>
      </c>
      <c r="E31" s="65">
        <f t="shared" si="1"/>
        <v>2.7265961249193359E-2</v>
      </c>
      <c r="F31" s="65">
        <f t="shared" si="2"/>
        <v>0.43283371633493795</v>
      </c>
      <c r="K31" s="54">
        <v>43508</v>
      </c>
      <c r="L31" s="76">
        <v>362.78</v>
      </c>
      <c r="M31" s="86">
        <v>4.596809924678689E-3</v>
      </c>
      <c r="N31" s="65">
        <f t="shared" si="0"/>
        <v>4.5862768605973159E-3</v>
      </c>
      <c r="O31" s="84">
        <f t="shared" si="3"/>
        <v>7.4537746504350286E-3</v>
      </c>
      <c r="P31" s="65">
        <f t="shared" si="4"/>
        <v>0.11832500432261094</v>
      </c>
    </row>
    <row r="32" spans="1:16" x14ac:dyDescent="0.3">
      <c r="A32" s="54">
        <v>43509</v>
      </c>
      <c r="B32" s="76">
        <v>110.75</v>
      </c>
      <c r="C32" s="65">
        <v>-3.1503150315030926E-3</v>
      </c>
      <c r="D32" s="65">
        <v>-3.1552877203395724E-3</v>
      </c>
      <c r="E32" s="65">
        <f t="shared" si="1"/>
        <v>2.7326985822092947E-2</v>
      </c>
      <c r="F32" s="65">
        <f t="shared" si="2"/>
        <v>0.43380245139747536</v>
      </c>
      <c r="K32" s="54">
        <v>43509</v>
      </c>
      <c r="L32" s="76">
        <v>364.97</v>
      </c>
      <c r="M32" s="86">
        <v>6.0367164672805963E-3</v>
      </c>
      <c r="N32" s="65">
        <f t="shared" si="0"/>
        <v>6.0185684939169093E-3</v>
      </c>
      <c r="O32" s="84">
        <f t="shared" si="3"/>
        <v>7.4705395744894673E-3</v>
      </c>
      <c r="P32" s="65">
        <f t="shared" si="4"/>
        <v>0.1185911392413925</v>
      </c>
    </row>
    <row r="33" spans="1:16" x14ac:dyDescent="0.3">
      <c r="A33" s="54">
        <v>43510</v>
      </c>
      <c r="B33" s="76">
        <v>110.35</v>
      </c>
      <c r="C33" s="65">
        <v>-3.6117381489843003E-3</v>
      </c>
      <c r="D33" s="65">
        <v>-3.6182762224994391E-3</v>
      </c>
      <c r="E33" s="65">
        <f t="shared" si="1"/>
        <v>2.7396801206031322E-2</v>
      </c>
      <c r="F33" s="65">
        <f t="shared" si="2"/>
        <v>0.43491073625900001</v>
      </c>
      <c r="K33" s="54">
        <v>43510</v>
      </c>
      <c r="L33" s="76">
        <v>363.8</v>
      </c>
      <c r="M33" s="86">
        <v>-3.2057429377757509E-3</v>
      </c>
      <c r="N33" s="65">
        <f t="shared" si="0"/>
        <v>-3.2108923397178302E-3</v>
      </c>
      <c r="O33" s="84">
        <f t="shared" si="3"/>
        <v>7.554646456983693E-3</v>
      </c>
      <c r="P33" s="65">
        <f t="shared" si="4"/>
        <v>0.11992629460916443</v>
      </c>
    </row>
    <row r="34" spans="1:16" x14ac:dyDescent="0.3">
      <c r="A34" s="54">
        <v>43511</v>
      </c>
      <c r="B34" s="76">
        <v>111.3</v>
      </c>
      <c r="C34" s="65">
        <v>8.6089714544630436E-3</v>
      </c>
      <c r="D34" s="65">
        <v>8.5721255787536421E-3</v>
      </c>
      <c r="E34" s="65">
        <f t="shared" si="1"/>
        <v>2.7376591288609069E-2</v>
      </c>
      <c r="F34" s="65">
        <f t="shared" si="2"/>
        <v>0.43458991376590139</v>
      </c>
      <c r="K34" s="54">
        <v>43511</v>
      </c>
      <c r="L34" s="76">
        <v>368.94</v>
      </c>
      <c r="M34" s="86">
        <v>1.4128642111049989E-2</v>
      </c>
      <c r="N34" s="65">
        <f t="shared" si="0"/>
        <v>1.4029763109411064E-2</v>
      </c>
      <c r="O34" s="84">
        <f t="shared" si="3"/>
        <v>7.1655028286567481E-3</v>
      </c>
      <c r="P34" s="65">
        <f t="shared" si="4"/>
        <v>0.11374883102013375</v>
      </c>
    </row>
    <row r="35" spans="1:16" x14ac:dyDescent="0.3">
      <c r="A35" s="54">
        <v>43514</v>
      </c>
      <c r="B35" s="76">
        <v>111.35</v>
      </c>
      <c r="C35" s="65">
        <v>4.4923629829285439E-4</v>
      </c>
      <c r="D35" s="65">
        <v>4.4913542187785538E-4</v>
      </c>
      <c r="E35" s="65">
        <f t="shared" si="1"/>
        <v>2.7379165438058312E-2</v>
      </c>
      <c r="F35" s="65">
        <f t="shared" si="2"/>
        <v>0.43463077712158266</v>
      </c>
      <c r="K35" s="54">
        <v>43514</v>
      </c>
      <c r="L35" s="76">
        <v>369.78</v>
      </c>
      <c r="M35" s="86">
        <v>2.2767929744673251E-3</v>
      </c>
      <c r="N35" s="65">
        <f t="shared" si="0"/>
        <v>2.2742050087734E-3</v>
      </c>
      <c r="O35" s="84">
        <f t="shared" si="3"/>
        <v>7.1167047741555207E-3</v>
      </c>
      <c r="P35" s="65">
        <f t="shared" si="4"/>
        <v>0.11297418592008961</v>
      </c>
    </row>
    <row r="36" spans="1:16" x14ac:dyDescent="0.3">
      <c r="A36" s="54">
        <v>43515</v>
      </c>
      <c r="B36" s="76">
        <v>111.2</v>
      </c>
      <c r="C36" s="65">
        <v>-1.3471037269868757E-3</v>
      </c>
      <c r="D36" s="65">
        <v>-1.3480118868951507E-3</v>
      </c>
      <c r="E36" s="65">
        <f t="shared" si="1"/>
        <v>2.6741905291097871E-2</v>
      </c>
      <c r="F36" s="65">
        <f t="shared" si="2"/>
        <v>0.42451458590572383</v>
      </c>
      <c r="K36" s="54">
        <v>43515</v>
      </c>
      <c r="L36" s="76">
        <v>368.97</v>
      </c>
      <c r="M36" s="86">
        <v>-2.1904916436798786E-3</v>
      </c>
      <c r="N36" s="65">
        <f t="shared" si="0"/>
        <v>-2.1928942797782014E-3</v>
      </c>
      <c r="O36" s="84">
        <f t="shared" si="3"/>
        <v>7.0680104080749016E-3</v>
      </c>
      <c r="P36" s="65">
        <f t="shared" si="4"/>
        <v>0.11220118682269406</v>
      </c>
    </row>
    <row r="37" spans="1:16" x14ac:dyDescent="0.3">
      <c r="A37" s="54">
        <v>43516</v>
      </c>
      <c r="B37" s="76">
        <v>110.9</v>
      </c>
      <c r="C37" s="65">
        <v>-2.6978417266186883E-3</v>
      </c>
      <c r="D37" s="65">
        <v>-2.7014874601603012E-3</v>
      </c>
      <c r="E37" s="65">
        <f t="shared" si="1"/>
        <v>2.6317043819794408E-2</v>
      </c>
      <c r="F37" s="65">
        <f t="shared" si="2"/>
        <v>0.41777011913739204</v>
      </c>
      <c r="K37" s="54">
        <v>43516</v>
      </c>
      <c r="L37" s="76">
        <v>371.46</v>
      </c>
      <c r="M37" s="86">
        <v>6.7485161395234089E-3</v>
      </c>
      <c r="N37" s="65">
        <f t="shared" si="0"/>
        <v>6.7258468367672464E-3</v>
      </c>
      <c r="O37" s="84">
        <f t="shared" si="3"/>
        <v>7.1211016316972088E-3</v>
      </c>
      <c r="P37" s="65">
        <f t="shared" si="4"/>
        <v>0.11304398386972252</v>
      </c>
    </row>
    <row r="38" spans="1:16" x14ac:dyDescent="0.3">
      <c r="A38" s="54">
        <v>43517</v>
      </c>
      <c r="B38" s="76">
        <v>111.3</v>
      </c>
      <c r="C38" s="65">
        <v>3.6068530207393756E-3</v>
      </c>
      <c r="D38" s="65">
        <v>3.6003639251775965E-3</v>
      </c>
      <c r="E38" s="65">
        <f t="shared" si="1"/>
        <v>2.6062103284807805E-2</v>
      </c>
      <c r="F38" s="65">
        <f t="shared" si="2"/>
        <v>0.41372306360928618</v>
      </c>
      <c r="K38" s="54">
        <v>43517</v>
      </c>
      <c r="L38" s="76">
        <v>370.41</v>
      </c>
      <c r="M38" s="86">
        <v>-2.8266838959779103E-3</v>
      </c>
      <c r="N38" s="65">
        <f t="shared" si="0"/>
        <v>-2.8306865114338109E-3</v>
      </c>
      <c r="O38" s="84">
        <f t="shared" si="3"/>
        <v>7.2124062870127523E-3</v>
      </c>
      <c r="P38" s="65">
        <f t="shared" si="4"/>
        <v>0.11449340033876691</v>
      </c>
    </row>
    <row r="39" spans="1:16" x14ac:dyDescent="0.3">
      <c r="A39" s="54">
        <v>43518</v>
      </c>
      <c r="B39" s="76">
        <v>111.1</v>
      </c>
      <c r="C39" s="65">
        <v>-1.7969451931716396E-3</v>
      </c>
      <c r="D39" s="65">
        <v>-1.7985616359146306E-3</v>
      </c>
      <c r="E39" s="65">
        <f t="shared" si="1"/>
        <v>2.5837827797445083E-2</v>
      </c>
      <c r="F39" s="65">
        <f t="shared" si="2"/>
        <v>0.41016280062090871</v>
      </c>
      <c r="K39" s="54">
        <v>43518</v>
      </c>
      <c r="L39" s="76">
        <v>371.23</v>
      </c>
      <c r="M39" s="86">
        <v>2.2137631273453553E-3</v>
      </c>
      <c r="N39" s="65">
        <f t="shared" si="0"/>
        <v>2.211316364124194E-3</v>
      </c>
      <c r="O39" s="84">
        <f t="shared" si="3"/>
        <v>7.1496036614841982E-3</v>
      </c>
      <c r="P39" s="65">
        <f t="shared" si="4"/>
        <v>0.11349643956578409</v>
      </c>
    </row>
    <row r="40" spans="1:16" x14ac:dyDescent="0.3">
      <c r="A40" s="54">
        <v>43521</v>
      </c>
      <c r="B40" s="76">
        <v>112.15</v>
      </c>
      <c r="C40" s="65">
        <v>9.4509450945094997E-3</v>
      </c>
      <c r="D40" s="65">
        <v>9.4065643206331373E-3</v>
      </c>
      <c r="E40" s="65">
        <f t="shared" si="1"/>
        <v>2.4868074369861208E-2</v>
      </c>
      <c r="F40" s="65">
        <f t="shared" si="2"/>
        <v>0.39476844220627222</v>
      </c>
      <c r="K40" s="54">
        <v>43521</v>
      </c>
      <c r="L40" s="76">
        <v>372.18</v>
      </c>
      <c r="M40" s="86">
        <v>2.5590604207633774E-3</v>
      </c>
      <c r="N40" s="65">
        <f t="shared" si="0"/>
        <v>2.5557916011953452E-3</v>
      </c>
      <c r="O40" s="84">
        <f t="shared" si="3"/>
        <v>6.6123315517549637E-3</v>
      </c>
      <c r="P40" s="65">
        <f t="shared" si="4"/>
        <v>0.10496750923349672</v>
      </c>
    </row>
    <row r="41" spans="1:16" x14ac:dyDescent="0.3">
      <c r="A41" s="54">
        <v>43522</v>
      </c>
      <c r="B41" s="76">
        <v>113.6</v>
      </c>
      <c r="C41" s="65">
        <v>1.292911279536324E-2</v>
      </c>
      <c r="D41" s="65">
        <v>1.284624532083356E-2</v>
      </c>
      <c r="E41" s="65">
        <f t="shared" si="1"/>
        <v>2.4874698013405725E-2</v>
      </c>
      <c r="F41" s="65">
        <f t="shared" si="2"/>
        <v>0.39487358928782379</v>
      </c>
      <c r="K41" s="54">
        <v>43522</v>
      </c>
      <c r="L41" s="76">
        <v>373.64</v>
      </c>
      <c r="M41" s="86">
        <v>3.9228330377773643E-3</v>
      </c>
      <c r="N41" s="65">
        <f t="shared" si="0"/>
        <v>3.9151587915666752E-3</v>
      </c>
      <c r="O41" s="84">
        <f t="shared" si="3"/>
        <v>6.4934501152540186E-3</v>
      </c>
      <c r="P41" s="65">
        <f t="shared" si="4"/>
        <v>0.10308032493459503</v>
      </c>
    </row>
    <row r="42" spans="1:16" x14ac:dyDescent="0.3">
      <c r="A42" s="54">
        <v>43523</v>
      </c>
      <c r="B42" s="76">
        <v>112.65</v>
      </c>
      <c r="C42" s="65">
        <v>-8.3626760563378921E-3</v>
      </c>
      <c r="D42" s="65">
        <v>-8.3978394087980135E-3</v>
      </c>
      <c r="E42" s="65">
        <f t="shared" si="1"/>
        <v>2.5042274404204107E-2</v>
      </c>
      <c r="F42" s="65">
        <f t="shared" si="2"/>
        <v>0.39753378202177359</v>
      </c>
      <c r="K42" s="54">
        <v>43523</v>
      </c>
      <c r="L42" s="76">
        <v>372.58</v>
      </c>
      <c r="M42" s="86">
        <v>-2.8369553580987108E-3</v>
      </c>
      <c r="N42" s="65">
        <f t="shared" si="0"/>
        <v>-2.8409871430854494E-3</v>
      </c>
      <c r="O42" s="84">
        <f t="shared" si="3"/>
        <v>6.5821758054537402E-3</v>
      </c>
      <c r="P42" s="65">
        <f t="shared" si="4"/>
        <v>0.10448880160162116</v>
      </c>
    </row>
    <row r="43" spans="1:16" x14ac:dyDescent="0.3">
      <c r="A43" s="54">
        <v>43524</v>
      </c>
      <c r="B43" s="76">
        <v>113.15</v>
      </c>
      <c r="C43" s="65">
        <v>4.4385264092321464E-3</v>
      </c>
      <c r="D43" s="65">
        <v>4.4287052012936812E-3</v>
      </c>
      <c r="E43" s="65">
        <f t="shared" si="1"/>
        <v>1.0046570065108335E-2</v>
      </c>
      <c r="F43" s="65">
        <f t="shared" si="2"/>
        <v>0.15948435552877588</v>
      </c>
      <c r="K43" s="54">
        <v>43524</v>
      </c>
      <c r="L43" s="76">
        <v>372.8</v>
      </c>
      <c r="M43" s="86">
        <v>5.9047721294762812E-4</v>
      </c>
      <c r="N43" s="65">
        <f t="shared" si="0"/>
        <v>5.9030294987305609E-4</v>
      </c>
      <c r="O43" s="84">
        <f t="shared" si="3"/>
        <v>6.5805506967081253E-3</v>
      </c>
      <c r="P43" s="65">
        <f t="shared" si="4"/>
        <v>0.10446300380005517</v>
      </c>
    </row>
    <row r="44" spans="1:16" x14ac:dyDescent="0.3">
      <c r="A44" s="54">
        <v>43525</v>
      </c>
      <c r="B44" s="76">
        <v>114.7</v>
      </c>
      <c r="C44" s="65">
        <v>1.3698630136986356E-2</v>
      </c>
      <c r="D44" s="65">
        <v>1.360565205577835E-2</v>
      </c>
      <c r="E44" s="65">
        <f t="shared" si="1"/>
        <v>9.7002867647262604E-3</v>
      </c>
      <c r="F44" s="65">
        <f t="shared" si="2"/>
        <v>0.15398727855286201</v>
      </c>
      <c r="K44" s="54">
        <v>43525</v>
      </c>
      <c r="L44" s="76">
        <v>374.24</v>
      </c>
      <c r="M44" s="86">
        <v>3.8626609442060024E-3</v>
      </c>
      <c r="N44" s="65">
        <f t="shared" si="0"/>
        <v>3.8552200244330592E-3</v>
      </c>
      <c r="O44" s="84">
        <f t="shared" si="3"/>
        <v>6.591437541364471E-3</v>
      </c>
      <c r="P44" s="65">
        <f t="shared" si="4"/>
        <v>0.10463582710119247</v>
      </c>
    </row>
    <row r="45" spans="1:16" x14ac:dyDescent="0.3">
      <c r="A45" s="54">
        <v>43528</v>
      </c>
      <c r="B45" s="76">
        <v>115.9</v>
      </c>
      <c r="C45" s="65">
        <v>1.0462074978204061E-2</v>
      </c>
      <c r="D45" s="65">
        <v>1.0407726210380552E-2</v>
      </c>
      <c r="E45" s="65">
        <f t="shared" si="1"/>
        <v>9.8324569507714527E-3</v>
      </c>
      <c r="F45" s="65">
        <f t="shared" si="2"/>
        <v>0.15608541521093833</v>
      </c>
      <c r="K45" s="54">
        <v>43528</v>
      </c>
      <c r="L45" s="76">
        <v>375.09</v>
      </c>
      <c r="M45" s="86">
        <v>2.271269773407348E-3</v>
      </c>
      <c r="N45" s="65">
        <f t="shared" si="0"/>
        <v>2.2686943391487802E-3</v>
      </c>
      <c r="O45" s="84">
        <f t="shared" si="3"/>
        <v>6.5834145842779404E-3</v>
      </c>
      <c r="P45" s="65">
        <f t="shared" si="4"/>
        <v>0.10450846660581065</v>
      </c>
    </row>
    <row r="46" spans="1:16" x14ac:dyDescent="0.3">
      <c r="A46" s="54">
        <v>43529</v>
      </c>
      <c r="B46" s="76">
        <v>115.75</v>
      </c>
      <c r="C46" s="65">
        <v>-1.2942191544434989E-3</v>
      </c>
      <c r="D46" s="65">
        <v>-1.2950573793624187E-3</v>
      </c>
      <c r="E46" s="65">
        <f t="shared" si="1"/>
        <v>9.23486144310302E-3</v>
      </c>
      <c r="F46" s="65">
        <f t="shared" si="2"/>
        <v>0.14659888062353793</v>
      </c>
      <c r="K46" s="54">
        <v>43529</v>
      </c>
      <c r="L46" s="76">
        <v>375.64</v>
      </c>
      <c r="M46" s="86">
        <v>1.4663147511264267E-3</v>
      </c>
      <c r="N46" s="65">
        <f t="shared" si="0"/>
        <v>1.4652407613953145E-3</v>
      </c>
      <c r="O46" s="84">
        <f t="shared" si="3"/>
        <v>5.9551938355162006E-3</v>
      </c>
      <c r="P46" s="65">
        <f t="shared" si="4"/>
        <v>9.4535771387764533E-2</v>
      </c>
    </row>
    <row r="47" spans="1:16" x14ac:dyDescent="0.3">
      <c r="A47" s="54">
        <v>43530</v>
      </c>
      <c r="B47" s="76">
        <v>114.9</v>
      </c>
      <c r="C47" s="65">
        <v>-7.3434125269977724E-3</v>
      </c>
      <c r="D47" s="65">
        <v>-7.3705081116335336E-3</v>
      </c>
      <c r="E47" s="65">
        <f t="shared" si="1"/>
        <v>9.3833522160328732E-3</v>
      </c>
      <c r="F47" s="65">
        <f t="shared" si="2"/>
        <v>0.14895609856649883</v>
      </c>
      <c r="K47" s="54">
        <v>43530</v>
      </c>
      <c r="L47" s="76">
        <v>375.48</v>
      </c>
      <c r="M47" s="86">
        <v>-4.2593972952818701E-4</v>
      </c>
      <c r="N47" s="65">
        <f t="shared" si="0"/>
        <v>-4.2603046762224039E-4</v>
      </c>
      <c r="O47" s="84">
        <f t="shared" si="3"/>
        <v>5.9697520400652871E-3</v>
      </c>
      <c r="P47" s="65">
        <f t="shared" si="4"/>
        <v>9.476687572039949E-2</v>
      </c>
    </row>
    <row r="48" spans="1:16" x14ac:dyDescent="0.3">
      <c r="A48" s="54">
        <v>43531</v>
      </c>
      <c r="B48" s="76">
        <v>114.7</v>
      </c>
      <c r="C48" s="65">
        <v>-1.7406440382942145E-3</v>
      </c>
      <c r="D48" s="65">
        <v>-1.7421607193846E-3</v>
      </c>
      <c r="E48" s="65">
        <f t="shared" si="1"/>
        <v>6.9434484641716391E-3</v>
      </c>
      <c r="F48" s="65">
        <f t="shared" si="2"/>
        <v>0.11022382726434919</v>
      </c>
      <c r="K48" s="54">
        <v>43531</v>
      </c>
      <c r="L48" s="76">
        <v>373.88</v>
      </c>
      <c r="M48" s="86">
        <v>-4.2612123149036504E-3</v>
      </c>
      <c r="N48" s="65">
        <f t="shared" si="0"/>
        <v>-4.2703171544085095E-3</v>
      </c>
      <c r="O48" s="84">
        <f t="shared" si="3"/>
        <v>4.78996126610968E-3</v>
      </c>
      <c r="P48" s="65">
        <f t="shared" si="4"/>
        <v>7.6038277798549755E-2</v>
      </c>
    </row>
    <row r="49" spans="1:16" x14ac:dyDescent="0.3">
      <c r="A49" s="54">
        <v>43532</v>
      </c>
      <c r="B49" s="76">
        <v>114</v>
      </c>
      <c r="C49" s="65">
        <v>-6.1028770706190727E-3</v>
      </c>
      <c r="D49" s="65">
        <v>-6.1215757408294991E-3</v>
      </c>
      <c r="E49" s="65">
        <f t="shared" si="1"/>
        <v>7.1838347877581791E-3</v>
      </c>
      <c r="F49" s="65">
        <f t="shared" si="2"/>
        <v>0.11403984184909571</v>
      </c>
      <c r="K49" s="54">
        <v>43532</v>
      </c>
      <c r="L49" s="76">
        <v>370.57</v>
      </c>
      <c r="M49" s="86">
        <v>-8.8531079490745748E-3</v>
      </c>
      <c r="N49" s="65">
        <f t="shared" si="0"/>
        <v>-8.8925295508524016E-3</v>
      </c>
      <c r="O49" s="84">
        <f t="shared" si="3"/>
        <v>5.1068676720638301E-3</v>
      </c>
      <c r="P49" s="65">
        <f t="shared" si="4"/>
        <v>8.1069011032777513E-2</v>
      </c>
    </row>
    <row r="50" spans="1:16" x14ac:dyDescent="0.3">
      <c r="A50" s="54">
        <v>43535</v>
      </c>
      <c r="B50" s="76">
        <v>115.7</v>
      </c>
      <c r="C50" s="65">
        <v>1.4912280701754321E-2</v>
      </c>
      <c r="D50" s="65">
        <v>1.4802185805135259E-2</v>
      </c>
      <c r="E50" s="65">
        <f t="shared" si="1"/>
        <v>7.687881505012855E-3</v>
      </c>
      <c r="F50" s="65">
        <f t="shared" si="2"/>
        <v>0.12204133542718187</v>
      </c>
      <c r="K50" s="54">
        <v>43535</v>
      </c>
      <c r="L50" s="76">
        <v>373.47</v>
      </c>
      <c r="M50" s="86">
        <v>7.8257819035540774E-3</v>
      </c>
      <c r="N50" s="65">
        <f t="shared" si="0"/>
        <v>7.7953192982747055E-3</v>
      </c>
      <c r="O50" s="84">
        <f t="shared" si="3"/>
        <v>5.0610989840370038E-3</v>
      </c>
      <c r="P50" s="65">
        <f t="shared" si="4"/>
        <v>8.0342455634661428E-2</v>
      </c>
    </row>
    <row r="51" spans="1:16" x14ac:dyDescent="0.3">
      <c r="A51" s="54">
        <v>43536</v>
      </c>
      <c r="B51" s="76">
        <v>115.4</v>
      </c>
      <c r="C51" s="65">
        <v>-2.5929127052721768E-3</v>
      </c>
      <c r="D51" s="65">
        <v>-2.5962801256316226E-3</v>
      </c>
      <c r="E51" s="65">
        <f t="shared" si="1"/>
        <v>7.2887093558632486E-3</v>
      </c>
      <c r="F51" s="65">
        <f t="shared" si="2"/>
        <v>0.11570467400546364</v>
      </c>
      <c r="K51" s="54">
        <v>43536</v>
      </c>
      <c r="L51" s="76">
        <v>373.25</v>
      </c>
      <c r="M51" s="86">
        <v>-5.8907007256279564E-4</v>
      </c>
      <c r="N51" s="65">
        <f t="shared" si="0"/>
        <v>-5.8924364250501071E-4</v>
      </c>
      <c r="O51" s="84">
        <f t="shared" si="3"/>
        <v>5.0370084079635353E-3</v>
      </c>
      <c r="P51" s="65">
        <f t="shared" si="4"/>
        <v>7.9960029595277343E-2</v>
      </c>
    </row>
    <row r="52" spans="1:16" x14ac:dyDescent="0.3">
      <c r="A52" s="54">
        <v>43537</v>
      </c>
      <c r="B52" s="76">
        <v>114.8</v>
      </c>
      <c r="C52" s="65">
        <v>-5.199306759098854E-3</v>
      </c>
      <c r="D52" s="65">
        <v>-5.2128701885330031E-3</v>
      </c>
      <c r="E52" s="65">
        <f t="shared" si="1"/>
        <v>7.3777770268921329E-3</v>
      </c>
      <c r="F52" s="65">
        <f t="shared" si="2"/>
        <v>0.11711857944985248</v>
      </c>
      <c r="K52" s="54">
        <v>43537</v>
      </c>
      <c r="L52" s="76">
        <v>375.6</v>
      </c>
      <c r="M52" s="86">
        <v>6.2960482250502955E-3</v>
      </c>
      <c r="N52" s="65">
        <f t="shared" si="0"/>
        <v>6.2763109148082918E-3</v>
      </c>
      <c r="O52" s="84">
        <f t="shared" si="3"/>
        <v>5.0496997616966506E-3</v>
      </c>
      <c r="P52" s="65">
        <f t="shared" si="4"/>
        <v>8.0161498589948782E-2</v>
      </c>
    </row>
    <row r="53" spans="1:16" x14ac:dyDescent="0.3">
      <c r="A53" s="54">
        <v>43538</v>
      </c>
      <c r="B53" s="76">
        <v>115.75</v>
      </c>
      <c r="C53" s="65">
        <v>8.2752613240417716E-3</v>
      </c>
      <c r="D53" s="65">
        <v>8.2412090808769989E-3</v>
      </c>
      <c r="E53" s="65">
        <f t="shared" si="1"/>
        <v>7.3962967323519856E-3</v>
      </c>
      <c r="F53" s="65">
        <f t="shared" si="2"/>
        <v>0.11741257065985808</v>
      </c>
      <c r="K53" s="54">
        <v>43538</v>
      </c>
      <c r="L53" s="76">
        <v>378.52</v>
      </c>
      <c r="M53" s="86">
        <v>7.7742279020233196E-3</v>
      </c>
      <c r="N53" s="65">
        <f t="shared" si="0"/>
        <v>7.7441643059241727E-3</v>
      </c>
      <c r="O53" s="84">
        <f t="shared" si="3"/>
        <v>5.1129348693089837E-3</v>
      </c>
      <c r="P53" s="65">
        <f t="shared" si="4"/>
        <v>8.1165324803172637E-2</v>
      </c>
    </row>
    <row r="54" spans="1:16" x14ac:dyDescent="0.3">
      <c r="A54" s="54">
        <v>43539</v>
      </c>
      <c r="B54" s="76">
        <v>116.6</v>
      </c>
      <c r="C54" s="65">
        <v>7.3434125269977724E-3</v>
      </c>
      <c r="D54" s="65">
        <v>7.3165809500483903E-3</v>
      </c>
      <c r="E54" s="65">
        <f t="shared" si="1"/>
        <v>7.3462111135039207E-3</v>
      </c>
      <c r="F54" s="65">
        <f t="shared" si="2"/>
        <v>0.11661748610946158</v>
      </c>
      <c r="K54" s="54">
        <v>43539</v>
      </c>
      <c r="L54" s="76">
        <v>381.1</v>
      </c>
      <c r="M54" s="86">
        <v>6.816020289548877E-3</v>
      </c>
      <c r="N54" s="65">
        <f t="shared" si="0"/>
        <v>6.7928962397827419E-3</v>
      </c>
      <c r="O54" s="84">
        <f t="shared" si="3"/>
        <v>4.4253772174865334E-3</v>
      </c>
      <c r="P54" s="65">
        <f t="shared" si="4"/>
        <v>7.0250685450722203E-2</v>
      </c>
    </row>
    <row r="55" spans="1:16" x14ac:dyDescent="0.3">
      <c r="A55" s="54">
        <v>43542</v>
      </c>
      <c r="B55" s="76">
        <v>116.35</v>
      </c>
      <c r="C55" s="65">
        <v>-2.1440823327615322E-3</v>
      </c>
      <c r="D55" s="65">
        <v>-2.1463841680908757E-3</v>
      </c>
      <c r="E55" s="65">
        <f t="shared" si="1"/>
        <v>7.4038123331392541E-3</v>
      </c>
      <c r="F55" s="65">
        <f t="shared" si="2"/>
        <v>0.1175318771236762</v>
      </c>
      <c r="K55" s="54">
        <v>43542</v>
      </c>
      <c r="L55" s="76">
        <v>382.11</v>
      </c>
      <c r="M55" s="86">
        <v>2.650223038572529E-3</v>
      </c>
      <c r="N55" s="65">
        <f t="shared" si="0"/>
        <v>2.6467173899629159E-3</v>
      </c>
      <c r="O55" s="84">
        <f t="shared" si="3"/>
        <v>4.4290518063606742E-3</v>
      </c>
      <c r="P55" s="65">
        <f t="shared" si="4"/>
        <v>7.030901774071048E-2</v>
      </c>
    </row>
    <row r="56" spans="1:16" x14ac:dyDescent="0.3">
      <c r="A56" s="54">
        <v>43543</v>
      </c>
      <c r="B56" s="76">
        <v>116.65</v>
      </c>
      <c r="C56" s="65">
        <v>2.5784271594329056E-3</v>
      </c>
      <c r="D56" s="65">
        <v>2.5751087191379085E-3</v>
      </c>
      <c r="E56" s="65">
        <f t="shared" si="1"/>
        <v>7.3567895592828976E-3</v>
      </c>
      <c r="F56" s="65">
        <f t="shared" si="2"/>
        <v>0.11678541373019412</v>
      </c>
      <c r="K56" s="54">
        <v>43543</v>
      </c>
      <c r="L56" s="76">
        <v>384.29</v>
      </c>
      <c r="M56" s="86">
        <v>5.7051634346130869E-3</v>
      </c>
      <c r="N56" s="65">
        <f t="shared" si="0"/>
        <v>5.6889506249628852E-3</v>
      </c>
      <c r="O56" s="84">
        <f t="shared" si="3"/>
        <v>4.4207049771112922E-3</v>
      </c>
      <c r="P56" s="65">
        <f t="shared" si="4"/>
        <v>7.0176515934131781E-2</v>
      </c>
    </row>
    <row r="57" spans="1:16" x14ac:dyDescent="0.3">
      <c r="A57" s="54">
        <v>43544</v>
      </c>
      <c r="B57" s="76">
        <v>115.55</v>
      </c>
      <c r="C57" s="65">
        <v>-9.4299185597943591E-3</v>
      </c>
      <c r="D57" s="65">
        <v>-9.4746617470491401E-3</v>
      </c>
      <c r="E57" s="65">
        <f t="shared" si="1"/>
        <v>7.7490580435315018E-3</v>
      </c>
      <c r="F57" s="65">
        <f t="shared" si="2"/>
        <v>0.12301248286913449</v>
      </c>
      <c r="K57" s="54">
        <v>43544</v>
      </c>
      <c r="L57" s="76">
        <v>380.84</v>
      </c>
      <c r="M57" s="86">
        <v>-8.9775950454085325E-3</v>
      </c>
      <c r="N57" s="65">
        <f t="shared" si="0"/>
        <v>-9.0181364772501382E-3</v>
      </c>
      <c r="O57" s="84">
        <f t="shared" si="3"/>
        <v>4.9153680791242348E-3</v>
      </c>
      <c r="P57" s="65">
        <f t="shared" si="4"/>
        <v>7.8029049238247897E-2</v>
      </c>
    </row>
    <row r="58" spans="1:16" x14ac:dyDescent="0.3">
      <c r="A58" s="54">
        <v>43545</v>
      </c>
      <c r="B58" s="76">
        <v>116.1</v>
      </c>
      <c r="C58" s="65">
        <v>4.7598442232799076E-3</v>
      </c>
      <c r="D58" s="65">
        <v>4.7485519834564727E-3</v>
      </c>
      <c r="E58" s="65">
        <f t="shared" si="1"/>
        <v>7.7653555888727429E-3</v>
      </c>
      <c r="F58" s="65">
        <f t="shared" si="2"/>
        <v>0.12327119838085684</v>
      </c>
      <c r="K58" s="54">
        <v>43545</v>
      </c>
      <c r="L58" s="76">
        <v>380.69</v>
      </c>
      <c r="M58" s="86">
        <v>-3.9386619052614557E-4</v>
      </c>
      <c r="N58" s="65">
        <f t="shared" si="0"/>
        <v>-3.9394377618684473E-4</v>
      </c>
      <c r="O58" s="84">
        <f t="shared" si="3"/>
        <v>4.8385772011323202E-3</v>
      </c>
      <c r="P58" s="65">
        <f t="shared" si="4"/>
        <v>7.6810031841498441E-2</v>
      </c>
    </row>
    <row r="59" spans="1:16" x14ac:dyDescent="0.3">
      <c r="A59" s="54">
        <v>43546</v>
      </c>
      <c r="B59" s="76">
        <v>114.4</v>
      </c>
      <c r="C59" s="65">
        <v>-1.464254952627031E-2</v>
      </c>
      <c r="D59" s="65">
        <v>-1.4750809758148797E-2</v>
      </c>
      <c r="E59" s="65">
        <f t="shared" si="1"/>
        <v>8.6034433974316246E-3</v>
      </c>
      <c r="F59" s="65">
        <f t="shared" si="2"/>
        <v>0.1365754298905483</v>
      </c>
      <c r="K59" s="54">
        <v>43546</v>
      </c>
      <c r="L59" s="76">
        <v>376.03</v>
      </c>
      <c r="M59" s="86">
        <v>-1.2240930941185807E-2</v>
      </c>
      <c r="N59" s="65">
        <f t="shared" si="0"/>
        <v>-1.2316468200198827E-2</v>
      </c>
      <c r="O59" s="84">
        <f t="shared" si="3"/>
        <v>5.7163065836933983E-3</v>
      </c>
      <c r="P59" s="65">
        <f t="shared" si="4"/>
        <v>9.074355382952376E-2</v>
      </c>
    </row>
    <row r="60" spans="1:16" x14ac:dyDescent="0.3">
      <c r="A60" s="54">
        <v>43549</v>
      </c>
      <c r="B60" s="76">
        <v>115.9</v>
      </c>
      <c r="C60" s="65">
        <v>1.3111888111888126E-2</v>
      </c>
      <c r="D60" s="65">
        <v>1.302667140000846E-2</v>
      </c>
      <c r="E60" s="65">
        <f t="shared" si="1"/>
        <v>8.8148343639917991E-3</v>
      </c>
      <c r="F60" s="65">
        <f t="shared" si="2"/>
        <v>0.13993115745209106</v>
      </c>
      <c r="K60" s="54">
        <v>43549</v>
      </c>
      <c r="L60" s="76">
        <v>374.33</v>
      </c>
      <c r="M60" s="86">
        <v>-4.520915884370898E-3</v>
      </c>
      <c r="N60" s="65">
        <f t="shared" si="0"/>
        <v>-4.5311661299196615E-3</v>
      </c>
      <c r="O60" s="84">
        <f t="shared" si="3"/>
        <v>5.8103351595156687E-3</v>
      </c>
      <c r="P60" s="65">
        <f t="shared" si="4"/>
        <v>9.2236211196079609E-2</v>
      </c>
    </row>
    <row r="61" spans="1:16" x14ac:dyDescent="0.3">
      <c r="A61" s="54">
        <v>43550</v>
      </c>
      <c r="B61" s="76">
        <v>117.8</v>
      </c>
      <c r="C61" s="65">
        <v>1.6393442622950838E-2</v>
      </c>
      <c r="D61" s="65">
        <v>1.6260520871780315E-2</v>
      </c>
      <c r="E61" s="65">
        <f t="shared" si="1"/>
        <v>9.0724879932178905E-3</v>
      </c>
      <c r="F61" s="65">
        <f t="shared" si="2"/>
        <v>0.14402128201604394</v>
      </c>
      <c r="K61" s="54">
        <v>43550</v>
      </c>
      <c r="L61" s="76">
        <v>377.2</v>
      </c>
      <c r="M61" s="86">
        <v>7.6670317634173184E-3</v>
      </c>
      <c r="N61" s="65">
        <f t="shared" si="0"/>
        <v>7.637789448117438E-3</v>
      </c>
      <c r="O61" s="84">
        <f t="shared" si="3"/>
        <v>5.9895086642420036E-3</v>
      </c>
      <c r="P61" s="65">
        <f t="shared" si="4"/>
        <v>9.5080502406306042E-2</v>
      </c>
    </row>
    <row r="62" spans="1:16" x14ac:dyDescent="0.3">
      <c r="A62" s="54">
        <v>43551</v>
      </c>
      <c r="B62" s="76">
        <v>118.35</v>
      </c>
      <c r="C62" s="65">
        <v>4.6689303904923207E-3</v>
      </c>
      <c r="D62" s="65">
        <v>4.658064742506518E-3</v>
      </c>
      <c r="E62" s="65">
        <f t="shared" si="1"/>
        <v>8.7633885689175229E-3</v>
      </c>
      <c r="F62" s="65">
        <f t="shared" si="2"/>
        <v>0.13911448077349189</v>
      </c>
      <c r="K62" s="54">
        <v>43551</v>
      </c>
      <c r="L62" s="76">
        <v>377.28</v>
      </c>
      <c r="M62" s="86">
        <v>2.1208907741247107E-4</v>
      </c>
      <c r="N62" s="65">
        <f t="shared" si="0"/>
        <v>2.1206658970385206E-4</v>
      </c>
      <c r="O62" s="84">
        <f t="shared" si="3"/>
        <v>5.9392655462304385E-3</v>
      </c>
      <c r="P62" s="65">
        <f t="shared" si="4"/>
        <v>9.4282917634199617E-2</v>
      </c>
    </row>
    <row r="63" spans="1:16" x14ac:dyDescent="0.3">
      <c r="A63" s="54">
        <v>43552</v>
      </c>
      <c r="B63" s="76">
        <v>118</v>
      </c>
      <c r="C63" s="65">
        <v>-2.9573299535275988E-3</v>
      </c>
      <c r="D63" s="65">
        <v>-2.9617114943274458E-3</v>
      </c>
      <c r="E63" s="65">
        <f t="shared" si="1"/>
        <v>8.8319086229083164E-3</v>
      </c>
      <c r="F63" s="65">
        <f t="shared" si="2"/>
        <v>0.14020220290957405</v>
      </c>
      <c r="K63" s="54">
        <v>43552</v>
      </c>
      <c r="L63" s="76">
        <v>376.84</v>
      </c>
      <c r="M63" s="86">
        <v>-1.1662425784563131E-3</v>
      </c>
      <c r="N63" s="65">
        <f t="shared" si="0"/>
        <v>-1.166923168539391E-3</v>
      </c>
      <c r="O63" s="84">
        <f t="shared" si="3"/>
        <v>5.9528158722802144E-3</v>
      </c>
      <c r="P63" s="65">
        <f t="shared" si="4"/>
        <v>9.4498022391668893E-2</v>
      </c>
    </row>
    <row r="64" spans="1:16" x14ac:dyDescent="0.3">
      <c r="A64" s="54">
        <v>43553</v>
      </c>
      <c r="B64" s="76">
        <v>119.5</v>
      </c>
      <c r="C64" s="65">
        <v>1.2711864406779627E-2</v>
      </c>
      <c r="D64" s="65">
        <v>1.2631746905900521E-2</v>
      </c>
      <c r="E64" s="65">
        <f t="shared" si="1"/>
        <v>8.7675746226424343E-3</v>
      </c>
      <c r="F64" s="65">
        <f t="shared" si="2"/>
        <v>0.13918093231627712</v>
      </c>
      <c r="K64" s="54">
        <v>43553</v>
      </c>
      <c r="L64" s="76">
        <v>379.09</v>
      </c>
      <c r="M64" s="86">
        <v>5.970703746948307E-3</v>
      </c>
      <c r="N64" s="65">
        <f t="shared" si="0"/>
        <v>5.9529497295995881E-3</v>
      </c>
      <c r="O64" s="84">
        <f t="shared" si="3"/>
        <v>6.0322733935748111E-3</v>
      </c>
      <c r="P64" s="65">
        <f t="shared" si="4"/>
        <v>9.5759371438503632E-2</v>
      </c>
    </row>
    <row r="65" spans="1:16" x14ac:dyDescent="0.3">
      <c r="A65" s="54">
        <v>43556</v>
      </c>
      <c r="B65" s="76">
        <v>120.8</v>
      </c>
      <c r="C65" s="65">
        <v>1.087866108786617E-2</v>
      </c>
      <c r="D65" s="65">
        <v>1.0819914129148955E-2</v>
      </c>
      <c r="E65" s="65">
        <f t="shared" si="1"/>
        <v>8.7887140324872364E-3</v>
      </c>
      <c r="F65" s="65">
        <f t="shared" si="2"/>
        <v>0.13951651004414922</v>
      </c>
      <c r="K65" s="54">
        <v>43556</v>
      </c>
      <c r="L65" s="76">
        <v>383.67</v>
      </c>
      <c r="M65" s="86">
        <v>1.2081563744757291E-2</v>
      </c>
      <c r="N65" s="65">
        <f t="shared" si="0"/>
        <v>1.2009164203272249E-2</v>
      </c>
      <c r="O65" s="84">
        <f t="shared" si="3"/>
        <v>6.5420308112856948E-3</v>
      </c>
      <c r="P65" s="65">
        <f t="shared" si="4"/>
        <v>0.10385151957590445</v>
      </c>
    </row>
    <row r="66" spans="1:16" x14ac:dyDescent="0.3">
      <c r="A66" s="54">
        <v>43557</v>
      </c>
      <c r="B66" s="76">
        <v>121.15</v>
      </c>
      <c r="C66" s="65">
        <v>2.8973509933776231E-3</v>
      </c>
      <c r="D66" s="65">
        <v>2.8931617618201955E-3</v>
      </c>
      <c r="E66" s="65">
        <f t="shared" si="1"/>
        <v>8.7541320859380704E-3</v>
      </c>
      <c r="F66" s="65">
        <f t="shared" si="2"/>
        <v>0.13896753866161951</v>
      </c>
      <c r="K66" s="54">
        <v>43557</v>
      </c>
      <c r="L66" s="76">
        <v>385.03</v>
      </c>
      <c r="M66" s="86">
        <v>3.544712904318703E-3</v>
      </c>
      <c r="N66" s="65">
        <f t="shared" si="0"/>
        <v>3.5384452166002944E-3</v>
      </c>
      <c r="O66" s="84">
        <f t="shared" si="3"/>
        <v>6.5639967104725852E-3</v>
      </c>
      <c r="P66" s="65">
        <f t="shared" si="4"/>
        <v>0.10420021741533901</v>
      </c>
    </row>
    <row r="67" spans="1:16" x14ac:dyDescent="0.3">
      <c r="A67" s="54">
        <v>43558</v>
      </c>
      <c r="B67" s="76">
        <v>121.55</v>
      </c>
      <c r="C67" s="65">
        <v>3.3016921172099867E-3</v>
      </c>
      <c r="D67" s="65">
        <v>3.2962534995979453E-3</v>
      </c>
      <c r="E67" s="65">
        <f t="shared" si="1"/>
        <v>8.4550722219737025E-3</v>
      </c>
      <c r="F67" s="65">
        <f t="shared" si="2"/>
        <v>0.13422011049859636</v>
      </c>
      <c r="K67" s="54">
        <v>43558</v>
      </c>
      <c r="L67" s="76">
        <v>388.92</v>
      </c>
      <c r="M67" s="86">
        <v>1.0103108848661255E-2</v>
      </c>
      <c r="N67" s="65">
        <f t="shared" ref="N67:N130" si="5">(LN(L67)-LN(L66))</f>
        <v>1.005241361151743E-2</v>
      </c>
      <c r="O67" s="84">
        <f t="shared" si="3"/>
        <v>6.8369866279596537E-3</v>
      </c>
      <c r="P67" s="65">
        <f t="shared" si="4"/>
        <v>0.10853379800793198</v>
      </c>
    </row>
    <row r="68" spans="1:16" x14ac:dyDescent="0.3">
      <c r="A68" s="54">
        <v>43559</v>
      </c>
      <c r="B68" s="76">
        <v>121.6</v>
      </c>
      <c r="C68" s="65">
        <v>4.1135335252984184E-4</v>
      </c>
      <c r="D68" s="65">
        <v>4.1126876993402561E-4</v>
      </c>
      <c r="E68" s="65">
        <f t="shared" si="1"/>
        <v>8.4075870590823755E-3</v>
      </c>
      <c r="F68" s="65">
        <f t="shared" si="2"/>
        <v>0.1334663069067413</v>
      </c>
      <c r="K68" s="54">
        <v>43559</v>
      </c>
      <c r="L68" s="76">
        <v>387.87</v>
      </c>
      <c r="M68" s="86">
        <v>-2.699784017278647E-3</v>
      </c>
      <c r="N68" s="65">
        <f t="shared" si="5"/>
        <v>-2.7034350068850799E-3</v>
      </c>
      <c r="O68" s="84">
        <f t="shared" si="3"/>
        <v>6.7729456003112138E-3</v>
      </c>
      <c r="P68" s="65">
        <f t="shared" si="4"/>
        <v>0.10751717821075527</v>
      </c>
    </row>
    <row r="69" spans="1:16" x14ac:dyDescent="0.3">
      <c r="A69" s="54">
        <v>43560</v>
      </c>
      <c r="B69" s="76">
        <v>121.8</v>
      </c>
      <c r="C69" s="65">
        <v>1.6447368421053099E-3</v>
      </c>
      <c r="D69" s="65">
        <v>1.6433857437299082E-3</v>
      </c>
      <c r="E69" s="65">
        <f t="shared" si="1"/>
        <v>8.1431748808724076E-3</v>
      </c>
      <c r="F69" s="65">
        <f t="shared" si="2"/>
        <v>0.12926889370377848</v>
      </c>
      <c r="K69" s="54">
        <v>43560</v>
      </c>
      <c r="L69" s="76">
        <v>388.23</v>
      </c>
      <c r="M69" s="86">
        <v>9.2814602830848904E-4</v>
      </c>
      <c r="N69" s="65">
        <f t="shared" si="5"/>
        <v>9.2771556711657155E-4</v>
      </c>
      <c r="O69" s="84">
        <f t="shared" si="3"/>
        <v>6.2931447988321919E-3</v>
      </c>
      <c r="P69" s="65">
        <f t="shared" si="4"/>
        <v>9.9900576613377493E-2</v>
      </c>
    </row>
    <row r="70" spans="1:16" x14ac:dyDescent="0.3">
      <c r="A70" s="54">
        <v>43563</v>
      </c>
      <c r="B70" s="76">
        <v>121.55</v>
      </c>
      <c r="C70" s="65">
        <v>-2.0525451559934016E-3</v>
      </c>
      <c r="D70" s="65">
        <v>-2.0546545136639338E-3</v>
      </c>
      <c r="E70" s="65">
        <f t="shared" si="1"/>
        <v>7.7540674439535483E-3</v>
      </c>
      <c r="F70" s="65">
        <f t="shared" si="2"/>
        <v>0.12309200463554017</v>
      </c>
      <c r="K70" s="54">
        <v>43563</v>
      </c>
      <c r="L70" s="76">
        <v>387.51</v>
      </c>
      <c r="M70" s="86">
        <v>-1.8545707441465812E-3</v>
      </c>
      <c r="N70" s="65">
        <f t="shared" si="5"/>
        <v>-1.8562925896539184E-3</v>
      </c>
      <c r="O70" s="84">
        <f t="shared" si="3"/>
        <v>6.2214592203456084E-3</v>
      </c>
      <c r="P70" s="65">
        <f t="shared" si="4"/>
        <v>9.8762603333785684E-2</v>
      </c>
    </row>
    <row r="71" spans="1:16" x14ac:dyDescent="0.3">
      <c r="A71" s="54">
        <v>43564</v>
      </c>
      <c r="B71" s="76">
        <v>120.9</v>
      </c>
      <c r="C71" s="65">
        <v>-5.3475935828876109E-3</v>
      </c>
      <c r="D71" s="65">
        <v>-5.3619431413860497E-3</v>
      </c>
      <c r="E71" s="65">
        <f t="shared" si="1"/>
        <v>7.8728535821091586E-3</v>
      </c>
      <c r="F71" s="65">
        <f t="shared" si="2"/>
        <v>0.1249776761201092</v>
      </c>
      <c r="K71" s="54">
        <v>43564</v>
      </c>
      <c r="L71" s="76">
        <v>385.68</v>
      </c>
      <c r="M71" s="86">
        <v>-4.7224587752573719E-3</v>
      </c>
      <c r="N71" s="65">
        <f t="shared" si="5"/>
        <v>-4.7336448146673149E-3</v>
      </c>
      <c r="O71" s="84">
        <f t="shared" si="3"/>
        <v>6.3739618826503886E-3</v>
      </c>
      <c r="P71" s="65">
        <f t="shared" si="4"/>
        <v>0.10118350804618796</v>
      </c>
    </row>
    <row r="72" spans="1:16" x14ac:dyDescent="0.3">
      <c r="A72" s="54">
        <v>43565</v>
      </c>
      <c r="B72" s="76">
        <v>121.35</v>
      </c>
      <c r="C72" s="65">
        <v>3.7220843672456372E-3</v>
      </c>
      <c r="D72" s="65">
        <v>3.7151745518633206E-3</v>
      </c>
      <c r="E72" s="65">
        <f t="shared" si="1"/>
        <v>7.6733620243914676E-3</v>
      </c>
      <c r="F72" s="65">
        <f t="shared" si="2"/>
        <v>0.12181084581784181</v>
      </c>
      <c r="K72" s="54">
        <v>43565</v>
      </c>
      <c r="L72" s="76">
        <v>386.68</v>
      </c>
      <c r="M72" s="86">
        <v>2.5928230657539927E-3</v>
      </c>
      <c r="N72" s="65">
        <f t="shared" si="5"/>
        <v>2.5894674990381006E-3</v>
      </c>
      <c r="O72" s="84">
        <f t="shared" si="3"/>
        <v>6.2854551227859903E-3</v>
      </c>
      <c r="P72" s="65">
        <f t="shared" si="4"/>
        <v>9.9778506790492091E-2</v>
      </c>
    </row>
    <row r="73" spans="1:16" x14ac:dyDescent="0.3">
      <c r="A73" s="54">
        <v>43566</v>
      </c>
      <c r="B73" s="76">
        <v>121.4</v>
      </c>
      <c r="C73" s="65">
        <v>4.1203131438005691E-4</v>
      </c>
      <c r="D73" s="65">
        <v>4.1194645278785913E-4</v>
      </c>
      <c r="E73" s="65">
        <f t="shared" si="1"/>
        <v>7.5789149897337264E-3</v>
      </c>
      <c r="F73" s="65">
        <f t="shared" si="2"/>
        <v>0.12031154562321052</v>
      </c>
      <c r="K73" s="54">
        <v>43566</v>
      </c>
      <c r="L73" s="76">
        <v>386.91</v>
      </c>
      <c r="M73" s="86">
        <v>5.948070756181292E-4</v>
      </c>
      <c r="N73" s="65">
        <f t="shared" si="5"/>
        <v>5.946302480044352E-4</v>
      </c>
      <c r="O73" s="84">
        <f t="shared" si="3"/>
        <v>6.1097133014815065E-3</v>
      </c>
      <c r="P73" s="65">
        <f t="shared" si="4"/>
        <v>9.6988691865740786E-2</v>
      </c>
    </row>
    <row r="74" spans="1:16" x14ac:dyDescent="0.3">
      <c r="A74" s="54">
        <v>43567</v>
      </c>
      <c r="B74" s="76">
        <v>122.6</v>
      </c>
      <c r="C74" s="65">
        <v>9.8846787479405229E-3</v>
      </c>
      <c r="D74" s="65">
        <v>9.8361448767132487E-3</v>
      </c>
      <c r="E74" s="65">
        <f t="shared" si="1"/>
        <v>7.6854315037881548E-3</v>
      </c>
      <c r="F74" s="65">
        <f t="shared" si="2"/>
        <v>0.12200244286346772</v>
      </c>
      <c r="K74" s="54">
        <v>43567</v>
      </c>
      <c r="L74" s="76">
        <v>387.53</v>
      </c>
      <c r="M74" s="86">
        <v>1.6024398438912091E-3</v>
      </c>
      <c r="N74" s="65">
        <f t="shared" si="5"/>
        <v>1.6011573071077478E-3</v>
      </c>
      <c r="O74" s="84">
        <f t="shared" si="3"/>
        <v>5.9634758707811566E-3</v>
      </c>
      <c r="P74" s="65">
        <f t="shared" si="4"/>
        <v>9.4667244621727778E-2</v>
      </c>
    </row>
    <row r="75" spans="1:16" x14ac:dyDescent="0.3">
      <c r="A75" s="54">
        <v>43570</v>
      </c>
      <c r="B75" s="76">
        <v>120.95</v>
      </c>
      <c r="C75" s="65">
        <v>-1.3458401305057044E-2</v>
      </c>
      <c r="D75" s="65">
        <v>-1.3549786446074741E-2</v>
      </c>
      <c r="E75" s="65">
        <f t="shared" si="1"/>
        <v>8.4353855730159976E-3</v>
      </c>
      <c r="F75" s="65">
        <f t="shared" si="2"/>
        <v>0.13390759463485447</v>
      </c>
      <c r="K75" s="54">
        <v>43570</v>
      </c>
      <c r="L75" s="76">
        <v>388.1</v>
      </c>
      <c r="M75" s="86">
        <v>1.4708538693779837E-3</v>
      </c>
      <c r="N75" s="65">
        <f t="shared" si="5"/>
        <v>1.4697732233432959E-3</v>
      </c>
      <c r="O75" s="84">
        <f t="shared" si="3"/>
        <v>5.9504661665109888E-3</v>
      </c>
      <c r="P75" s="65">
        <f t="shared" si="4"/>
        <v>9.4460721968951625E-2</v>
      </c>
    </row>
    <row r="76" spans="1:16" x14ac:dyDescent="0.3">
      <c r="A76" s="54">
        <v>43571</v>
      </c>
      <c r="B76" s="76">
        <v>121.8</v>
      </c>
      <c r="C76" s="65">
        <v>7.0276973956180377E-3</v>
      </c>
      <c r="D76" s="65">
        <v>7.0031182197602959E-3</v>
      </c>
      <c r="E76" s="65">
        <f t="shared" si="1"/>
        <v>8.510741399441718E-3</v>
      </c>
      <c r="F76" s="65">
        <f t="shared" si="2"/>
        <v>0.13510383129422768</v>
      </c>
      <c r="K76" s="54">
        <v>43571</v>
      </c>
      <c r="L76" s="76">
        <v>389.21</v>
      </c>
      <c r="M76" s="86">
        <v>2.8600876062869281E-3</v>
      </c>
      <c r="N76" s="65">
        <f t="shared" si="5"/>
        <v>2.8560053376409655E-3</v>
      </c>
      <c r="O76" s="84">
        <f t="shared" si="3"/>
        <v>5.8604416088413047E-3</v>
      </c>
      <c r="P76" s="65">
        <f t="shared" si="4"/>
        <v>9.3031626420056163E-2</v>
      </c>
    </row>
    <row r="77" spans="1:16" x14ac:dyDescent="0.3">
      <c r="A77" s="54">
        <v>43572</v>
      </c>
      <c r="B77" s="76">
        <v>120.9</v>
      </c>
      <c r="C77" s="65">
        <v>-7.3891625615762901E-3</v>
      </c>
      <c r="D77" s="65">
        <v>-7.4165976550499835E-3</v>
      </c>
      <c r="E77" s="65">
        <f t="shared" si="1"/>
        <v>8.3740050986028641E-3</v>
      </c>
      <c r="F77" s="65">
        <f t="shared" si="2"/>
        <v>0.13293320981094056</v>
      </c>
      <c r="K77" s="54">
        <v>43572</v>
      </c>
      <c r="L77" s="76">
        <v>389.59</v>
      </c>
      <c r="M77" s="86">
        <v>9.763366819968538E-4</v>
      </c>
      <c r="N77" s="65">
        <f t="shared" si="5"/>
        <v>9.758603753375894E-4</v>
      </c>
      <c r="O77" s="84">
        <f t="shared" si="3"/>
        <v>5.4020869728595112E-3</v>
      </c>
      <c r="P77" s="65">
        <f t="shared" si="4"/>
        <v>8.5755472145567987E-2</v>
      </c>
    </row>
    <row r="78" spans="1:16" x14ac:dyDescent="0.3">
      <c r="A78" s="54">
        <v>43573</v>
      </c>
      <c r="B78" s="76">
        <v>123.1</v>
      </c>
      <c r="C78" s="65">
        <v>1.8196856906534276E-2</v>
      </c>
      <c r="D78" s="65">
        <v>1.8033275569661278E-2</v>
      </c>
      <c r="E78" s="65">
        <f t="shared" si="1"/>
        <v>9.0787610333856617E-3</v>
      </c>
      <c r="F78" s="65">
        <f t="shared" si="2"/>
        <v>0.14412086344153341</v>
      </c>
      <c r="K78" s="54">
        <v>43573</v>
      </c>
      <c r="L78" s="76">
        <v>390.46</v>
      </c>
      <c r="M78" s="86">
        <v>2.2331168664493561E-3</v>
      </c>
      <c r="N78" s="65">
        <f t="shared" si="5"/>
        <v>2.2306271668171007E-3</v>
      </c>
      <c r="O78" s="84">
        <f t="shared" si="3"/>
        <v>5.3948443015065734E-3</v>
      </c>
      <c r="P78" s="65">
        <f t="shared" si="4"/>
        <v>8.564049830220212E-2</v>
      </c>
    </row>
    <row r="79" spans="1:16" x14ac:dyDescent="0.3">
      <c r="A79" s="54">
        <v>43578</v>
      </c>
      <c r="B79" s="76">
        <v>123.5</v>
      </c>
      <c r="C79" s="65">
        <v>3.2493907392363575E-3</v>
      </c>
      <c r="D79" s="65">
        <v>3.2441228776241005E-3</v>
      </c>
      <c r="E79" s="65">
        <f t="shared" si="1"/>
        <v>8.0702494832045873E-3</v>
      </c>
      <c r="F79" s="65">
        <f t="shared" si="2"/>
        <v>0.12811123890484125</v>
      </c>
      <c r="K79" s="54">
        <v>43578</v>
      </c>
      <c r="L79" s="76">
        <v>391.35</v>
      </c>
      <c r="M79" s="86">
        <v>2.2793628028480338E-3</v>
      </c>
      <c r="N79" s="65">
        <f t="shared" si="5"/>
        <v>2.2767689961913362E-3</v>
      </c>
      <c r="O79" s="84">
        <f t="shared" si="3"/>
        <v>4.3458586111560834E-3</v>
      </c>
      <c r="P79" s="65">
        <f t="shared" si="4"/>
        <v>6.8988366709005294E-2</v>
      </c>
    </row>
    <row r="80" spans="1:16" x14ac:dyDescent="0.3">
      <c r="A80" s="54">
        <v>43579</v>
      </c>
      <c r="B80" s="76">
        <v>122.4</v>
      </c>
      <c r="C80" s="65">
        <v>-8.9068825910930682E-3</v>
      </c>
      <c r="D80" s="65">
        <v>-8.9467859898064717E-3</v>
      </c>
      <c r="E80" s="65">
        <f t="shared" si="1"/>
        <v>8.2457127307681601E-3</v>
      </c>
      <c r="F80" s="65">
        <f t="shared" si="2"/>
        <v>0.13089663160855108</v>
      </c>
      <c r="K80" s="54">
        <v>43579</v>
      </c>
      <c r="L80" s="76">
        <v>390.98</v>
      </c>
      <c r="M80" s="86">
        <v>-9.4544525360931275E-4</v>
      </c>
      <c r="N80" s="65">
        <f t="shared" si="5"/>
        <v>-9.4589246887366585E-4</v>
      </c>
      <c r="O80" s="84">
        <f t="shared" si="3"/>
        <v>4.1310543067841115E-3</v>
      </c>
      <c r="P80" s="65">
        <f t="shared" si="4"/>
        <v>6.5578454089518526E-2</v>
      </c>
    </row>
    <row r="81" spans="1:16" x14ac:dyDescent="0.3">
      <c r="A81" s="54">
        <v>43580</v>
      </c>
      <c r="B81" s="76">
        <v>121.7</v>
      </c>
      <c r="C81" s="65">
        <v>-5.7189542483659928E-3</v>
      </c>
      <c r="D81" s="65">
        <v>-5.735370084743785E-3</v>
      </c>
      <c r="E81" s="65">
        <f t="shared" si="1"/>
        <v>7.8006980190970842E-3</v>
      </c>
      <c r="F81" s="65">
        <f t="shared" si="2"/>
        <v>0.1238322420674704</v>
      </c>
      <c r="K81" s="54">
        <v>43580</v>
      </c>
      <c r="L81" s="76">
        <v>390.15</v>
      </c>
      <c r="M81" s="86">
        <v>-2.1228707350760675E-3</v>
      </c>
      <c r="N81" s="65">
        <f t="shared" si="5"/>
        <v>-2.1251272192035486E-3</v>
      </c>
      <c r="O81" s="84">
        <f t="shared" si="3"/>
        <v>4.0271975816718979E-3</v>
      </c>
      <c r="P81" s="65">
        <f t="shared" si="4"/>
        <v>6.3929779689747432E-2</v>
      </c>
    </row>
    <row r="82" spans="1:16" x14ac:dyDescent="0.3">
      <c r="A82" s="54">
        <v>43581</v>
      </c>
      <c r="B82" s="76">
        <v>120.9</v>
      </c>
      <c r="C82" s="65">
        <v>-6.5735414954806171E-3</v>
      </c>
      <c r="D82" s="65">
        <v>-6.5952423727351217E-3</v>
      </c>
      <c r="E82" s="65">
        <f t="shared" si="1"/>
        <v>7.9745897510858661E-3</v>
      </c>
      <c r="F82" s="65">
        <f t="shared" si="2"/>
        <v>0.12659268773482607</v>
      </c>
      <c r="K82" s="54">
        <v>43581</v>
      </c>
      <c r="L82" s="76">
        <v>391.01</v>
      </c>
      <c r="M82" s="86">
        <v>2.2042804049724816E-3</v>
      </c>
      <c r="N82" s="65">
        <f t="shared" si="5"/>
        <v>2.201854543120163E-3</v>
      </c>
      <c r="O82" s="84">
        <f t="shared" si="3"/>
        <v>4.0133765860530402E-3</v>
      </c>
      <c r="P82" s="65">
        <f t="shared" si="4"/>
        <v>6.371037818607457E-2</v>
      </c>
    </row>
    <row r="83" spans="1:16" x14ac:dyDescent="0.3">
      <c r="A83" s="54">
        <v>43584</v>
      </c>
      <c r="B83" s="76">
        <v>120.9</v>
      </c>
      <c r="C83" s="65">
        <v>0</v>
      </c>
      <c r="D83" s="65">
        <v>0</v>
      </c>
      <c r="E83" s="65">
        <f t="shared" si="1"/>
        <v>7.9231958772087285E-3</v>
      </c>
      <c r="F83" s="65">
        <f t="shared" si="2"/>
        <v>0.12577683527967931</v>
      </c>
      <c r="K83" s="54">
        <v>43584</v>
      </c>
      <c r="L83" s="76">
        <v>391.32</v>
      </c>
      <c r="M83" s="86">
        <v>7.9281859798982707E-4</v>
      </c>
      <c r="N83" s="65">
        <f t="shared" si="5"/>
        <v>7.9250448333745283E-4</v>
      </c>
      <c r="O83" s="84">
        <f t="shared" si="3"/>
        <v>3.96104020797326E-3</v>
      </c>
      <c r="P83" s="65">
        <f t="shared" si="4"/>
        <v>6.2879563940548874E-2</v>
      </c>
    </row>
    <row r="84" spans="1:16" x14ac:dyDescent="0.3">
      <c r="A84" s="54">
        <v>43585</v>
      </c>
      <c r="B84" s="76">
        <v>120.75</v>
      </c>
      <c r="C84" s="65">
        <v>-1.2406947890819531E-3</v>
      </c>
      <c r="D84" s="65">
        <v>-1.2414650880643308E-3</v>
      </c>
      <c r="E84" s="65">
        <f t="shared" si="1"/>
        <v>7.4650183717171808E-3</v>
      </c>
      <c r="F84" s="65">
        <f t="shared" si="2"/>
        <v>0.11850349286455192</v>
      </c>
      <c r="K84" s="54">
        <v>43585</v>
      </c>
      <c r="L84" s="76">
        <v>391.35</v>
      </c>
      <c r="M84" s="86">
        <v>7.6663600122737292E-5</v>
      </c>
      <c r="N84" s="65">
        <f t="shared" si="5"/>
        <v>7.6660661619598613E-5</v>
      </c>
      <c r="O84" s="84">
        <f t="shared" si="3"/>
        <v>3.8600872271248887E-3</v>
      </c>
      <c r="P84" s="65">
        <f t="shared" si="4"/>
        <v>6.1276985051936128E-2</v>
      </c>
    </row>
    <row r="85" spans="1:16" x14ac:dyDescent="0.3">
      <c r="A85" s="54">
        <v>43587</v>
      </c>
      <c r="B85" s="76">
        <v>120.6</v>
      </c>
      <c r="C85" s="65">
        <v>-1.242236024844745E-3</v>
      </c>
      <c r="D85" s="65">
        <v>-1.2430082395971098E-3</v>
      </c>
      <c r="E85" s="65">
        <f t="shared" si="1"/>
        <v>7.0656876275175581E-3</v>
      </c>
      <c r="F85" s="65">
        <f t="shared" si="2"/>
        <v>0.11216431382446462</v>
      </c>
      <c r="K85" s="54">
        <v>43587</v>
      </c>
      <c r="L85" s="76">
        <v>388.84</v>
      </c>
      <c r="M85" s="86">
        <v>-6.4136961798902459E-3</v>
      </c>
      <c r="N85" s="65">
        <f t="shared" si="5"/>
        <v>-6.4343522979788403E-3</v>
      </c>
      <c r="O85" s="84">
        <f t="shared" si="3"/>
        <v>3.4180721640112268E-3</v>
      </c>
      <c r="P85" s="65">
        <f t="shared" si="4"/>
        <v>5.4260213455476519E-2</v>
      </c>
    </row>
    <row r="86" spans="1:16" x14ac:dyDescent="0.3">
      <c r="A86" s="54">
        <v>43588</v>
      </c>
      <c r="B86" s="76">
        <v>119.8</v>
      </c>
      <c r="C86" s="65">
        <v>-6.6334991708125735E-3</v>
      </c>
      <c r="D86" s="65">
        <v>-6.6555986117364796E-3</v>
      </c>
      <c r="E86" s="65">
        <f t="shared" ref="E86:E149" si="6">STDEVA(D67:D86)</f>
        <v>7.1757645008565726E-3</v>
      </c>
      <c r="F86" s="65">
        <f t="shared" ref="F86:F149" si="7">E86*SQRT(252)</f>
        <v>0.11391173001619215</v>
      </c>
      <c r="K86" s="54">
        <v>43588</v>
      </c>
      <c r="L86" s="76">
        <v>390.37</v>
      </c>
      <c r="M86" s="86">
        <v>3.9347803723897481E-3</v>
      </c>
      <c r="N86" s="65">
        <f t="shared" si="5"/>
        <v>3.9270593711018265E-3</v>
      </c>
      <c r="O86" s="84">
        <f t="shared" ref="O86:O149" si="8">STDEVA(N67:N86)</f>
        <v>3.4362970681767338E-3</v>
      </c>
      <c r="P86" s="65">
        <f t="shared" ref="P86:P149" si="9">O86*SQRT(252)</f>
        <v>5.4549524840016017E-2</v>
      </c>
    </row>
    <row r="87" spans="1:16" x14ac:dyDescent="0.3">
      <c r="A87" s="54">
        <v>43591</v>
      </c>
      <c r="B87" s="76">
        <v>118.4</v>
      </c>
      <c r="C87" s="65">
        <v>-1.1686143572620988E-2</v>
      </c>
      <c r="D87" s="65">
        <v>-1.175496323144376E-2</v>
      </c>
      <c r="E87" s="65">
        <f t="shared" si="6"/>
        <v>7.5305036171440642E-3</v>
      </c>
      <c r="F87" s="65">
        <f t="shared" si="7"/>
        <v>0.1195430389082133</v>
      </c>
      <c r="K87" s="54">
        <v>43591</v>
      </c>
      <c r="L87" s="76">
        <v>386.95</v>
      </c>
      <c r="M87" s="86">
        <v>-8.7609191280068038E-3</v>
      </c>
      <c r="N87" s="65">
        <f t="shared" si="5"/>
        <v>-8.799521607501859E-3</v>
      </c>
      <c r="O87" s="84">
        <f t="shared" si="8"/>
        <v>3.316081970806298E-3</v>
      </c>
      <c r="P87" s="65">
        <f t="shared" si="9"/>
        <v>5.2641169331150491E-2</v>
      </c>
    </row>
    <row r="88" spans="1:16" x14ac:dyDescent="0.3">
      <c r="A88" s="54">
        <v>43592</v>
      </c>
      <c r="B88" s="76">
        <v>123</v>
      </c>
      <c r="C88" s="65">
        <v>3.8851351351351315E-2</v>
      </c>
      <c r="D88" s="65">
        <v>3.8115632922512077E-2</v>
      </c>
      <c r="E88" s="65">
        <f t="shared" si="6"/>
        <v>1.1603114042737537E-2</v>
      </c>
      <c r="F88" s="65">
        <f t="shared" si="7"/>
        <v>0.1841937251460288</v>
      </c>
      <c r="K88" s="54">
        <v>43592</v>
      </c>
      <c r="L88" s="76">
        <v>381.64</v>
      </c>
      <c r="M88" s="86">
        <v>-1.3722703191626832E-2</v>
      </c>
      <c r="N88" s="65">
        <f t="shared" si="5"/>
        <v>-1.3817729832823034E-2</v>
      </c>
      <c r="O88" s="84">
        <f t="shared" si="8"/>
        <v>4.4764428558737605E-3</v>
      </c>
      <c r="P88" s="65">
        <f t="shared" si="9"/>
        <v>7.1061327329002333E-2</v>
      </c>
    </row>
    <row r="89" spans="1:16" x14ac:dyDescent="0.3">
      <c r="A89" s="54">
        <v>43593</v>
      </c>
      <c r="B89" s="76">
        <v>126.25</v>
      </c>
      <c r="C89" s="65">
        <v>2.6422764227642226E-2</v>
      </c>
      <c r="D89" s="65">
        <v>2.6079712783052322E-2</v>
      </c>
      <c r="E89" s="65">
        <f t="shared" si="6"/>
        <v>1.293228039087878E-2</v>
      </c>
      <c r="F89" s="65">
        <f t="shared" si="7"/>
        <v>0.20529358679533458</v>
      </c>
      <c r="K89" s="54">
        <v>43593</v>
      </c>
      <c r="L89" s="76">
        <v>382.23</v>
      </c>
      <c r="M89" s="86">
        <v>1.5459595430249236E-3</v>
      </c>
      <c r="N89" s="65">
        <f t="shared" si="5"/>
        <v>1.5447657777540869E-3</v>
      </c>
      <c r="O89" s="84">
        <f t="shared" si="8"/>
        <v>4.4911494066165146E-3</v>
      </c>
      <c r="P89" s="65">
        <f t="shared" si="9"/>
        <v>7.1294786584455608E-2</v>
      </c>
    </row>
    <row r="90" spans="1:16" x14ac:dyDescent="0.3">
      <c r="A90" s="54">
        <v>43594</v>
      </c>
      <c r="B90" s="76">
        <v>124.95</v>
      </c>
      <c r="C90" s="65">
        <v>-1.0297029702970306E-2</v>
      </c>
      <c r="D90" s="65">
        <v>-1.035041087450761E-2</v>
      </c>
      <c r="E90" s="65">
        <f t="shared" si="6"/>
        <v>1.3192642130759965E-2</v>
      </c>
      <c r="F90" s="65">
        <f t="shared" si="7"/>
        <v>0.2094267012831848</v>
      </c>
      <c r="K90" s="54">
        <v>43594</v>
      </c>
      <c r="L90" s="76">
        <v>375.92</v>
      </c>
      <c r="M90" s="86">
        <v>-1.6508385003793532E-2</v>
      </c>
      <c r="N90" s="65">
        <f t="shared" si="5"/>
        <v>-1.6646166866839174E-2</v>
      </c>
      <c r="O90" s="84">
        <f t="shared" si="8"/>
        <v>5.7258150786491779E-3</v>
      </c>
      <c r="P90" s="65">
        <f t="shared" si="9"/>
        <v>9.0894496507496786E-2</v>
      </c>
    </row>
    <row r="91" spans="1:16" x14ac:dyDescent="0.3">
      <c r="A91" s="54">
        <v>43595</v>
      </c>
      <c r="B91" s="76">
        <v>124.7</v>
      </c>
      <c r="C91" s="65">
        <v>-2.00080032012806E-3</v>
      </c>
      <c r="D91" s="65">
        <v>-2.0028045949711526E-3</v>
      </c>
      <c r="E91" s="65">
        <f t="shared" si="6"/>
        <v>1.3123501911507166E-2</v>
      </c>
      <c r="F91" s="65">
        <f t="shared" si="7"/>
        <v>0.20832913432877248</v>
      </c>
      <c r="K91" s="54">
        <v>43595</v>
      </c>
      <c r="L91" s="76">
        <v>377.14</v>
      </c>
      <c r="M91" s="86">
        <v>3.2453713556074974E-3</v>
      </c>
      <c r="N91" s="65">
        <f t="shared" si="5"/>
        <v>3.2401165042159619E-3</v>
      </c>
      <c r="O91" s="84">
        <f t="shared" si="8"/>
        <v>5.7675986601425236E-3</v>
      </c>
      <c r="P91" s="65">
        <f t="shared" si="9"/>
        <v>9.1557790300598754E-2</v>
      </c>
    </row>
    <row r="92" spans="1:16" x14ac:dyDescent="0.3">
      <c r="A92" s="54">
        <v>43598</v>
      </c>
      <c r="B92" s="76">
        <v>122.45</v>
      </c>
      <c r="C92" s="65">
        <v>-1.8043303929430654E-2</v>
      </c>
      <c r="D92" s="65">
        <v>-1.8208069287814155E-2</v>
      </c>
      <c r="E92" s="65">
        <f t="shared" si="6"/>
        <v>1.3829498699568834E-2</v>
      </c>
      <c r="F92" s="65">
        <f t="shared" si="7"/>
        <v>0.21953648589450178</v>
      </c>
      <c r="K92" s="54">
        <v>43598</v>
      </c>
      <c r="L92" s="76">
        <v>372.57</v>
      </c>
      <c r="M92" s="86">
        <v>-1.2117516041788177E-2</v>
      </c>
      <c r="N92" s="65">
        <f t="shared" si="5"/>
        <v>-1.219153167072573E-2</v>
      </c>
      <c r="O92" s="84">
        <f t="shared" si="8"/>
        <v>6.1982423903997287E-3</v>
      </c>
      <c r="P92" s="65">
        <f t="shared" si="9"/>
        <v>9.8394047584177233E-2</v>
      </c>
    </row>
    <row r="93" spans="1:16" x14ac:dyDescent="0.3">
      <c r="A93" s="54">
        <v>43599</v>
      </c>
      <c r="B93" s="76">
        <v>126.5</v>
      </c>
      <c r="C93" s="65">
        <v>3.307472437729686E-2</v>
      </c>
      <c r="D93" s="65">
        <v>3.2539524769398476E-2</v>
      </c>
      <c r="E93" s="65">
        <f t="shared" si="6"/>
        <v>1.5579838710338868E-2</v>
      </c>
      <c r="F93" s="65">
        <f t="shared" si="7"/>
        <v>0.24732227216432354</v>
      </c>
      <c r="K93" s="54">
        <v>43599</v>
      </c>
      <c r="L93" s="76">
        <v>376.34</v>
      </c>
      <c r="M93" s="86">
        <v>1.0118903830152674E-2</v>
      </c>
      <c r="N93" s="65">
        <f t="shared" si="5"/>
        <v>1.0068050488447611E-2</v>
      </c>
      <c r="O93" s="84">
        <f t="shared" si="8"/>
        <v>6.7343809319049949E-3</v>
      </c>
      <c r="P93" s="65">
        <f t="shared" si="9"/>
        <v>0.10690498307877612</v>
      </c>
    </row>
    <row r="94" spans="1:16" x14ac:dyDescent="0.3">
      <c r="A94" s="54">
        <v>43600</v>
      </c>
      <c r="B94" s="76">
        <v>128</v>
      </c>
      <c r="C94" s="65">
        <v>1.1857707509881354E-2</v>
      </c>
      <c r="D94" s="65">
        <v>1.1787955752041945E-2</v>
      </c>
      <c r="E94" s="65">
        <f t="shared" si="6"/>
        <v>1.5637134961507287E-2</v>
      </c>
      <c r="F94" s="65">
        <f t="shared" si="7"/>
        <v>0.24823182195421112</v>
      </c>
      <c r="K94" s="54">
        <v>43600</v>
      </c>
      <c r="L94" s="76">
        <v>378.06</v>
      </c>
      <c r="M94" s="86">
        <v>4.5703353350694254E-3</v>
      </c>
      <c r="N94" s="65">
        <f t="shared" si="5"/>
        <v>4.5599230655213319E-3</v>
      </c>
      <c r="O94" s="84">
        <f t="shared" si="8"/>
        <v>6.835175442217528E-3</v>
      </c>
      <c r="P94" s="65">
        <f t="shared" si="9"/>
        <v>0.10850504632562111</v>
      </c>
    </row>
    <row r="95" spans="1:16" x14ac:dyDescent="0.3">
      <c r="A95" s="54">
        <v>43601</v>
      </c>
      <c r="B95" s="76">
        <v>128.94999999999999</v>
      </c>
      <c r="C95" s="65">
        <v>7.4218749999999112E-3</v>
      </c>
      <c r="D95" s="65">
        <v>7.3944684077371647E-3</v>
      </c>
      <c r="E95" s="65">
        <f t="shared" si="6"/>
        <v>1.5225932934479807E-2</v>
      </c>
      <c r="F95" s="65">
        <f t="shared" si="7"/>
        <v>0.24170419214148889</v>
      </c>
      <c r="K95" s="54">
        <v>43601</v>
      </c>
      <c r="L95" s="76">
        <v>382.88</v>
      </c>
      <c r="M95" s="86">
        <v>1.2749299053060343E-2</v>
      </c>
      <c r="N95" s="65">
        <f t="shared" si="5"/>
        <v>1.2668710978043229E-2</v>
      </c>
      <c r="O95" s="84">
        <f t="shared" si="8"/>
        <v>7.4954182620592296E-3</v>
      </c>
      <c r="P95" s="65">
        <f t="shared" si="9"/>
        <v>0.1189860761629241</v>
      </c>
    </row>
    <row r="96" spans="1:16" x14ac:dyDescent="0.3">
      <c r="A96" s="54">
        <v>43602</v>
      </c>
      <c r="B96" s="76">
        <v>128.55000000000001</v>
      </c>
      <c r="C96" s="65">
        <v>-3.1019775106628789E-3</v>
      </c>
      <c r="D96" s="65">
        <v>-3.1067986154553751E-3</v>
      </c>
      <c r="E96" s="65">
        <f t="shared" si="6"/>
        <v>1.5260891085534287E-2</v>
      </c>
      <c r="F96" s="65">
        <f t="shared" si="7"/>
        <v>0.24225913558539758</v>
      </c>
      <c r="K96" s="54">
        <v>43602</v>
      </c>
      <c r="L96" s="76">
        <v>381.51</v>
      </c>
      <c r="M96" s="86">
        <v>-3.5781445883827949E-3</v>
      </c>
      <c r="N96" s="65">
        <f t="shared" si="5"/>
        <v>-3.5845614592977526E-3</v>
      </c>
      <c r="O96" s="84">
        <f t="shared" si="8"/>
        <v>7.4739598276353193E-3</v>
      </c>
      <c r="P96" s="65">
        <f t="shared" si="9"/>
        <v>0.11864543407686137</v>
      </c>
    </row>
    <row r="97" spans="1:16" x14ac:dyDescent="0.3">
      <c r="A97" s="54">
        <v>43605</v>
      </c>
      <c r="B97" s="76">
        <v>126.65</v>
      </c>
      <c r="C97" s="65">
        <v>-1.4780241151303053E-2</v>
      </c>
      <c r="D97" s="65">
        <v>-1.4890557264214621E-2</v>
      </c>
      <c r="E97" s="65">
        <f t="shared" si="6"/>
        <v>1.5609112785874736E-2</v>
      </c>
      <c r="F97" s="65">
        <f t="shared" si="7"/>
        <v>0.24778698370669891</v>
      </c>
      <c r="K97" s="54">
        <v>43605</v>
      </c>
      <c r="L97" s="76">
        <v>377.46</v>
      </c>
      <c r="M97" s="86">
        <v>-1.0615711252653958E-2</v>
      </c>
      <c r="N97" s="65">
        <f t="shared" si="5"/>
        <v>-1.0672459890772146E-2</v>
      </c>
      <c r="O97" s="84">
        <f t="shared" si="8"/>
        <v>7.7603266058381684E-3</v>
      </c>
      <c r="P97" s="65">
        <f t="shared" si="9"/>
        <v>0.12319136575011455</v>
      </c>
    </row>
    <row r="98" spans="1:16" x14ac:dyDescent="0.3">
      <c r="A98" s="54">
        <v>43606</v>
      </c>
      <c r="B98" s="76">
        <v>128.44999999999999</v>
      </c>
      <c r="C98" s="65">
        <v>1.4212396367943025E-2</v>
      </c>
      <c r="D98" s="65">
        <v>1.4112347108208745E-2</v>
      </c>
      <c r="E98" s="65">
        <f t="shared" si="6"/>
        <v>1.5424949575896942E-2</v>
      </c>
      <c r="F98" s="65">
        <f t="shared" si="7"/>
        <v>0.24486348338120723</v>
      </c>
      <c r="K98" s="54">
        <v>43606</v>
      </c>
      <c r="L98" s="76">
        <v>379.5</v>
      </c>
      <c r="M98" s="86">
        <v>5.4045461770784202E-3</v>
      </c>
      <c r="N98" s="65">
        <f t="shared" si="5"/>
        <v>5.3899940256920686E-3</v>
      </c>
      <c r="O98" s="84">
        <f t="shared" si="8"/>
        <v>7.8733432416232194E-3</v>
      </c>
      <c r="P98" s="65">
        <f t="shared" si="9"/>
        <v>0.12498544922391701</v>
      </c>
    </row>
    <row r="99" spans="1:16" x14ac:dyDescent="0.3">
      <c r="A99" s="54">
        <v>43607</v>
      </c>
      <c r="B99" s="76">
        <v>128.15</v>
      </c>
      <c r="C99" s="65">
        <v>-2.3355391202801723E-3</v>
      </c>
      <c r="D99" s="65">
        <v>-2.3382707458123875E-3</v>
      </c>
      <c r="E99" s="65">
        <f t="shared" si="6"/>
        <v>1.5454153494176117E-2</v>
      </c>
      <c r="F99" s="65">
        <f t="shared" si="7"/>
        <v>0.24532708121165933</v>
      </c>
      <c r="K99" s="54">
        <v>43607</v>
      </c>
      <c r="L99" s="76">
        <v>379.19</v>
      </c>
      <c r="M99" s="86">
        <v>-8.1686429512517066E-4</v>
      </c>
      <c r="N99" s="65">
        <f t="shared" si="5"/>
        <v>-8.1719811056402136E-4</v>
      </c>
      <c r="O99" s="84">
        <f t="shared" si="8"/>
        <v>7.8270712167712985E-3</v>
      </c>
      <c r="P99" s="65">
        <f t="shared" si="9"/>
        <v>0.1242509036014115</v>
      </c>
    </row>
    <row r="100" spans="1:16" x14ac:dyDescent="0.3">
      <c r="A100" s="54">
        <v>43608</v>
      </c>
      <c r="B100" s="76">
        <v>126.85</v>
      </c>
      <c r="C100" s="65">
        <v>-1.0144362075692581E-2</v>
      </c>
      <c r="D100" s="65">
        <v>-1.0196166764789183E-2</v>
      </c>
      <c r="E100" s="65">
        <f t="shared" si="6"/>
        <v>1.5502534397487245E-2</v>
      </c>
      <c r="F100" s="65">
        <f t="shared" si="7"/>
        <v>0.24609510424185477</v>
      </c>
      <c r="K100" s="54">
        <v>43608</v>
      </c>
      <c r="L100" s="76">
        <v>373.79</v>
      </c>
      <c r="M100" s="86">
        <v>-1.4240881879796349E-2</v>
      </c>
      <c r="N100" s="65">
        <f t="shared" si="5"/>
        <v>-1.4343256335449972E-2</v>
      </c>
      <c r="O100" s="84">
        <f t="shared" si="8"/>
        <v>8.3274087949107654E-3</v>
      </c>
      <c r="P100" s="65">
        <f t="shared" si="9"/>
        <v>0.13219351642143576</v>
      </c>
    </row>
    <row r="101" spans="1:16" x14ac:dyDescent="0.3">
      <c r="A101" s="54">
        <v>43609</v>
      </c>
      <c r="B101" s="76">
        <v>128</v>
      </c>
      <c r="C101" s="65">
        <v>9.0658257784785867E-3</v>
      </c>
      <c r="D101" s="65">
        <v>9.024977874325657E-3</v>
      </c>
      <c r="E101" s="65">
        <f t="shared" si="6"/>
        <v>1.5476968779836404E-2</v>
      </c>
      <c r="F101" s="65">
        <f t="shared" si="7"/>
        <v>0.24568926264334742</v>
      </c>
      <c r="K101" s="54">
        <v>43609</v>
      </c>
      <c r="L101" s="76">
        <v>375.89</v>
      </c>
      <c r="M101" s="86">
        <v>5.6181278257844396E-3</v>
      </c>
      <c r="N101" s="65">
        <f t="shared" si="5"/>
        <v>5.6024050067007281E-3</v>
      </c>
      <c r="O101" s="84">
        <f t="shared" si="8"/>
        <v>8.5106706441064172E-3</v>
      </c>
      <c r="P101" s="65">
        <f t="shared" si="9"/>
        <v>0.13510270808810088</v>
      </c>
    </row>
    <row r="102" spans="1:16" x14ac:dyDescent="0.3">
      <c r="A102" s="54">
        <v>43612</v>
      </c>
      <c r="B102" s="76">
        <v>127.85</v>
      </c>
      <c r="C102" s="65">
        <v>-1.1718750000000444E-3</v>
      </c>
      <c r="D102" s="65">
        <v>-1.1725621824210108E-3</v>
      </c>
      <c r="E102" s="65">
        <f t="shared" si="6"/>
        <v>1.5355837471233006E-2</v>
      </c>
      <c r="F102" s="65">
        <f t="shared" si="7"/>
        <v>0.24376636273205698</v>
      </c>
      <c r="K102" s="54">
        <v>43612</v>
      </c>
      <c r="L102" s="76">
        <v>376.71</v>
      </c>
      <c r="M102" s="86">
        <v>2.1814892654765843E-3</v>
      </c>
      <c r="N102" s="65">
        <f t="shared" si="5"/>
        <v>2.1791132726107776E-3</v>
      </c>
      <c r="O102" s="84">
        <f t="shared" si="8"/>
        <v>8.5101006558777649E-3</v>
      </c>
      <c r="P102" s="65">
        <f t="shared" si="9"/>
        <v>0.13509365980548138</v>
      </c>
    </row>
    <row r="103" spans="1:16" x14ac:dyDescent="0.3">
      <c r="A103" s="54">
        <v>43613</v>
      </c>
      <c r="B103" s="76">
        <v>129.05000000000001</v>
      </c>
      <c r="C103" s="65">
        <v>9.3859992178335627E-3</v>
      </c>
      <c r="D103" s="65">
        <v>9.3422244274270483E-3</v>
      </c>
      <c r="E103" s="65">
        <f t="shared" si="6"/>
        <v>1.5408352257953357E-2</v>
      </c>
      <c r="F103" s="65">
        <f t="shared" si="7"/>
        <v>0.24460000912695085</v>
      </c>
      <c r="K103" s="54">
        <v>43613</v>
      </c>
      <c r="L103" s="76">
        <v>375.9</v>
      </c>
      <c r="M103" s="86">
        <v>-2.1501951102970516E-3</v>
      </c>
      <c r="N103" s="65">
        <f t="shared" si="5"/>
        <v>-2.1525100988499801E-3</v>
      </c>
      <c r="O103" s="84">
        <f t="shared" si="8"/>
        <v>8.4871843032958312E-3</v>
      </c>
      <c r="P103" s="65">
        <f t="shared" si="9"/>
        <v>0.13472987398615055</v>
      </c>
    </row>
    <row r="104" spans="1:16" x14ac:dyDescent="0.3">
      <c r="A104" s="54">
        <v>43614</v>
      </c>
      <c r="B104" s="76">
        <v>127.3</v>
      </c>
      <c r="C104" s="65">
        <v>-1.3560635412630861E-2</v>
      </c>
      <c r="D104" s="65">
        <v>-1.3653420601261956E-2</v>
      </c>
      <c r="E104" s="65">
        <f t="shared" si="6"/>
        <v>1.584309867276959E-2</v>
      </c>
      <c r="F104" s="65">
        <f t="shared" si="7"/>
        <v>0.25150139450883491</v>
      </c>
      <c r="K104" s="54">
        <v>43614</v>
      </c>
      <c r="L104" s="76">
        <v>370.51</v>
      </c>
      <c r="M104" s="86">
        <v>-1.4338919925512068E-2</v>
      </c>
      <c r="N104" s="65">
        <f t="shared" si="5"/>
        <v>-1.4442715644922721E-2</v>
      </c>
      <c r="O104" s="84">
        <f t="shared" si="8"/>
        <v>8.9097453677296837E-3</v>
      </c>
      <c r="P104" s="65">
        <f t="shared" si="9"/>
        <v>0.14143782292753485</v>
      </c>
    </row>
    <row r="105" spans="1:16" x14ac:dyDescent="0.3">
      <c r="A105" s="54">
        <v>43615</v>
      </c>
      <c r="B105" s="76">
        <v>128</v>
      </c>
      <c r="C105" s="65">
        <v>5.4988216810682999E-3</v>
      </c>
      <c r="D105" s="65">
        <v>5.4837583562559189E-3</v>
      </c>
      <c r="E105" s="65">
        <f t="shared" si="6"/>
        <v>1.5827694228396669E-2</v>
      </c>
      <c r="F105" s="65">
        <f t="shared" si="7"/>
        <v>0.25125685653545965</v>
      </c>
      <c r="K105" s="54">
        <v>43615</v>
      </c>
      <c r="L105" s="76">
        <v>372.07</v>
      </c>
      <c r="M105" s="86">
        <v>4.2104126744217495E-3</v>
      </c>
      <c r="N105" s="65">
        <f t="shared" si="5"/>
        <v>4.2015736888094679E-3</v>
      </c>
      <c r="O105" s="84">
        <f t="shared" si="8"/>
        <v>8.9944007280326373E-3</v>
      </c>
      <c r="P105" s="65">
        <f t="shared" si="9"/>
        <v>0.14278168511059597</v>
      </c>
    </row>
    <row r="106" spans="1:16" x14ac:dyDescent="0.3">
      <c r="A106" s="54">
        <v>43616</v>
      </c>
      <c r="B106" s="76">
        <v>127.6</v>
      </c>
      <c r="C106" s="65">
        <v>-3.1250000000000444E-3</v>
      </c>
      <c r="D106" s="65">
        <v>-3.1298930089276311E-3</v>
      </c>
      <c r="E106" s="65">
        <f t="shared" si="6"/>
        <v>1.573411307733932E-2</v>
      </c>
      <c r="F106" s="65">
        <f t="shared" si="7"/>
        <v>0.24977130181685417</v>
      </c>
      <c r="K106" s="54">
        <v>43616</v>
      </c>
      <c r="L106" s="76">
        <v>369.06</v>
      </c>
      <c r="M106" s="86">
        <v>-8.0898755610503154E-3</v>
      </c>
      <c r="N106" s="65">
        <f t="shared" si="5"/>
        <v>-8.122776165687462E-3</v>
      </c>
      <c r="O106" s="84">
        <f t="shared" si="8"/>
        <v>8.9656085105690175E-3</v>
      </c>
      <c r="P106" s="65">
        <f t="shared" si="9"/>
        <v>0.14232462282797897</v>
      </c>
    </row>
    <row r="107" spans="1:16" x14ac:dyDescent="0.3">
      <c r="A107" s="54">
        <v>43619</v>
      </c>
      <c r="B107" s="76">
        <v>127.35</v>
      </c>
      <c r="C107" s="65">
        <v>-1.9592476489028732E-3</v>
      </c>
      <c r="D107" s="65">
        <v>-1.9611694852237349E-3</v>
      </c>
      <c r="E107" s="65">
        <f t="shared" si="6"/>
        <v>1.5394426662588273E-2</v>
      </c>
      <c r="F107" s="65">
        <f t="shared" si="7"/>
        <v>0.24437894715378369</v>
      </c>
      <c r="K107" s="54">
        <v>43619</v>
      </c>
      <c r="L107" s="76">
        <v>370.49</v>
      </c>
      <c r="M107" s="86">
        <v>3.8747087194494303E-3</v>
      </c>
      <c r="N107" s="65">
        <f t="shared" si="5"/>
        <v>3.8672213702515279E-3</v>
      </c>
      <c r="O107" s="84">
        <f t="shared" si="8"/>
        <v>8.9673907144135392E-3</v>
      </c>
      <c r="P107" s="65">
        <f t="shared" si="9"/>
        <v>0.14235291443692835</v>
      </c>
    </row>
    <row r="108" spans="1:16" x14ac:dyDescent="0.3">
      <c r="A108" s="54">
        <v>43620</v>
      </c>
      <c r="B108" s="76">
        <v>127.6</v>
      </c>
      <c r="C108" s="65">
        <v>1.9630938358854433E-3</v>
      </c>
      <c r="D108" s="65">
        <v>1.9611694852237349E-3</v>
      </c>
      <c r="E108" s="65">
        <f t="shared" si="6"/>
        <v>1.3082583503205403E-2</v>
      </c>
      <c r="F108" s="65">
        <f t="shared" si="7"/>
        <v>0.20767957473430609</v>
      </c>
      <c r="K108" s="54">
        <v>43620</v>
      </c>
      <c r="L108" s="76">
        <v>372.67</v>
      </c>
      <c r="M108" s="86">
        <v>5.8840994358822282E-3</v>
      </c>
      <c r="N108" s="65">
        <f t="shared" si="5"/>
        <v>5.8668557321777115E-3</v>
      </c>
      <c r="O108" s="84">
        <f t="shared" si="8"/>
        <v>8.6983089979793052E-3</v>
      </c>
      <c r="P108" s="65">
        <f t="shared" si="9"/>
        <v>0.13808137461269204</v>
      </c>
    </row>
    <row r="109" spans="1:16" x14ac:dyDescent="0.3">
      <c r="A109" s="54">
        <v>43621</v>
      </c>
      <c r="B109" s="76">
        <v>128.80000000000001</v>
      </c>
      <c r="C109" s="65">
        <v>9.4043887147337024E-3</v>
      </c>
      <c r="D109" s="65">
        <v>9.3604427595641582E-3</v>
      </c>
      <c r="E109" s="65">
        <f t="shared" si="6"/>
        <v>1.1935797769179499E-2</v>
      </c>
      <c r="F109" s="65">
        <f t="shared" si="7"/>
        <v>0.18947491557845086</v>
      </c>
      <c r="K109" s="54">
        <v>43621</v>
      </c>
      <c r="L109" s="76">
        <v>374.08</v>
      </c>
      <c r="M109" s="86">
        <v>3.7835081976010094E-3</v>
      </c>
      <c r="N109" s="65">
        <f t="shared" si="5"/>
        <v>3.7763687329421813E-3</v>
      </c>
      <c r="O109" s="84">
        <f t="shared" si="8"/>
        <v>8.7493891818264356E-3</v>
      </c>
      <c r="P109" s="65">
        <f t="shared" si="9"/>
        <v>0.13889224739298983</v>
      </c>
    </row>
    <row r="110" spans="1:16" x14ac:dyDescent="0.3">
      <c r="A110" s="54">
        <v>43622</v>
      </c>
      <c r="B110" s="76">
        <v>131.19999999999999</v>
      </c>
      <c r="C110" s="65">
        <v>1.8633540372670732E-2</v>
      </c>
      <c r="D110" s="65">
        <v>1.8462062839734728E-2</v>
      </c>
      <c r="E110" s="65">
        <f t="shared" si="6"/>
        <v>1.2228946152140827E-2</v>
      </c>
      <c r="F110" s="65">
        <f t="shared" si="7"/>
        <v>0.19412850188978925</v>
      </c>
      <c r="K110" s="54">
        <v>43622</v>
      </c>
      <c r="L110" s="76">
        <v>374.01</v>
      </c>
      <c r="M110" s="86">
        <v>-1.8712574850297578E-4</v>
      </c>
      <c r="N110" s="65">
        <f t="shared" si="5"/>
        <v>-1.8714325871016513E-4</v>
      </c>
      <c r="O110" s="84">
        <f t="shared" si="8"/>
        <v>7.9450529599034078E-3</v>
      </c>
      <c r="P110" s="65">
        <f t="shared" si="9"/>
        <v>0.1261238057108523</v>
      </c>
    </row>
    <row r="111" spans="1:16" x14ac:dyDescent="0.3">
      <c r="A111" s="54">
        <v>43623</v>
      </c>
      <c r="B111" s="76">
        <v>132.85</v>
      </c>
      <c r="C111" s="65">
        <v>1.257621951219523E-2</v>
      </c>
      <c r="D111" s="65">
        <v>1.2497795695834313E-2</v>
      </c>
      <c r="E111" s="65">
        <f t="shared" si="6"/>
        <v>1.2380564902004334E-2</v>
      </c>
      <c r="F111" s="65">
        <f t="shared" si="7"/>
        <v>0.19653537492718934</v>
      </c>
      <c r="K111" s="54">
        <v>43623</v>
      </c>
      <c r="L111" s="76">
        <v>377.48</v>
      </c>
      <c r="M111" s="86">
        <v>9.2778267960750439E-3</v>
      </c>
      <c r="N111" s="65">
        <f t="shared" si="5"/>
        <v>9.2350521281394649E-3</v>
      </c>
      <c r="O111" s="84">
        <f t="shared" si="8"/>
        <v>8.1930588289863149E-3</v>
      </c>
      <c r="P111" s="65">
        <f t="shared" si="9"/>
        <v>0.13006077683051917</v>
      </c>
    </row>
    <row r="112" spans="1:16" x14ac:dyDescent="0.3">
      <c r="A112" s="54">
        <v>43627</v>
      </c>
      <c r="B112" s="76">
        <v>136.30000000000001</v>
      </c>
      <c r="C112" s="65">
        <v>2.5969138125705893E-2</v>
      </c>
      <c r="D112" s="65">
        <v>2.5637666496664657E-2</v>
      </c>
      <c r="E112" s="65">
        <f t="shared" si="6"/>
        <v>1.2278214608594523E-2</v>
      </c>
      <c r="F112" s="65">
        <f t="shared" si="7"/>
        <v>0.19491061438932822</v>
      </c>
      <c r="K112" s="54">
        <v>43627</v>
      </c>
      <c r="L112" s="76">
        <v>380.89</v>
      </c>
      <c r="M112" s="86">
        <v>9.0335911836387835E-3</v>
      </c>
      <c r="N112" s="65">
        <f t="shared" si="5"/>
        <v>8.9930323769227272E-3</v>
      </c>
      <c r="O112" s="84">
        <f t="shared" si="8"/>
        <v>7.8916710625687395E-3</v>
      </c>
      <c r="P112" s="65">
        <f t="shared" si="9"/>
        <v>0.12527639436169041</v>
      </c>
    </row>
    <row r="113" spans="1:16" x14ac:dyDescent="0.3">
      <c r="A113" s="54">
        <v>43628</v>
      </c>
      <c r="B113" s="76">
        <v>136.75</v>
      </c>
      <c r="C113" s="65">
        <v>3.3015407190020163E-3</v>
      </c>
      <c r="D113" s="65">
        <v>3.2961025996032234E-3</v>
      </c>
      <c r="E113" s="65">
        <f t="shared" si="6"/>
        <v>1.0480510164356518E-2</v>
      </c>
      <c r="F113" s="65">
        <f t="shared" si="7"/>
        <v>0.16637294104783215</v>
      </c>
      <c r="K113" s="54">
        <v>43628</v>
      </c>
      <c r="L113" s="76">
        <v>379.74</v>
      </c>
      <c r="M113" s="86">
        <v>-3.0192444012706486E-3</v>
      </c>
      <c r="N113" s="65">
        <f t="shared" si="5"/>
        <v>-3.0238115147858124E-3</v>
      </c>
      <c r="O113" s="84">
        <f t="shared" si="8"/>
        <v>7.6482305875687088E-3</v>
      </c>
      <c r="P113" s="65">
        <f t="shared" si="9"/>
        <v>0.12141189662630529</v>
      </c>
    </row>
    <row r="114" spans="1:16" x14ac:dyDescent="0.3">
      <c r="A114" s="54">
        <v>43629</v>
      </c>
      <c r="B114" s="76">
        <v>136.55000000000001</v>
      </c>
      <c r="C114" s="65">
        <v>-1.462522851919501E-3</v>
      </c>
      <c r="D114" s="65">
        <v>-1.4635933823763381E-3</v>
      </c>
      <c r="E114" s="65">
        <f t="shared" si="6"/>
        <v>1.0373631668529653E-2</v>
      </c>
      <c r="F114" s="65">
        <f t="shared" si="7"/>
        <v>0.16467629752508092</v>
      </c>
      <c r="K114" s="54">
        <v>43629</v>
      </c>
      <c r="L114" s="76">
        <v>380.33</v>
      </c>
      <c r="M114" s="86">
        <v>1.5536946331699978E-3</v>
      </c>
      <c r="N114" s="65">
        <f t="shared" si="5"/>
        <v>1.5524888983975416E-3</v>
      </c>
      <c r="O114" s="84">
        <f t="shared" si="8"/>
        <v>7.5925278822726707E-3</v>
      </c>
      <c r="P114" s="65">
        <f t="shared" si="9"/>
        <v>0.12052764359290427</v>
      </c>
    </row>
    <row r="115" spans="1:16" x14ac:dyDescent="0.3">
      <c r="A115" s="54">
        <v>43630</v>
      </c>
      <c r="B115" s="76">
        <v>136</v>
      </c>
      <c r="C115" s="65">
        <v>-4.0278286342000369E-3</v>
      </c>
      <c r="D115" s="65">
        <v>-4.0359621836616455E-3</v>
      </c>
      <c r="E115" s="65">
        <f t="shared" si="6"/>
        <v>1.044690930918662E-2</v>
      </c>
      <c r="F115" s="65">
        <f t="shared" si="7"/>
        <v>0.16583954400812026</v>
      </c>
      <c r="K115" s="54">
        <v>43630</v>
      </c>
      <c r="L115" s="76">
        <v>378.81</v>
      </c>
      <c r="M115" s="86">
        <v>-3.996529329792501E-3</v>
      </c>
      <c r="N115" s="65">
        <f t="shared" si="5"/>
        <v>-4.0045367949685939E-3</v>
      </c>
      <c r="O115" s="84">
        <f t="shared" si="8"/>
        <v>7.059538439783854E-3</v>
      </c>
      <c r="P115" s="65">
        <f t="shared" si="9"/>
        <v>0.11206669849541404</v>
      </c>
    </row>
    <row r="116" spans="1:16" x14ac:dyDescent="0.3">
      <c r="A116" s="54">
        <v>43633</v>
      </c>
      <c r="B116" s="76">
        <v>136.9</v>
      </c>
      <c r="C116" s="65">
        <v>6.6176470588235059E-3</v>
      </c>
      <c r="D116" s="65">
        <v>6.5958465583513259E-3</v>
      </c>
      <c r="E116" s="65">
        <f t="shared" si="6"/>
        <v>1.0390073620836689E-2</v>
      </c>
      <c r="F116" s="65">
        <f t="shared" si="7"/>
        <v>0.16493730542631774</v>
      </c>
      <c r="K116" s="54">
        <v>43633</v>
      </c>
      <c r="L116" s="76">
        <v>378.46</v>
      </c>
      <c r="M116" s="86">
        <v>-9.2394604155123341E-4</v>
      </c>
      <c r="N116" s="65">
        <f t="shared" si="5"/>
        <v>-9.2437314279436578E-4</v>
      </c>
      <c r="O116" s="84">
        <f t="shared" si="8"/>
        <v>7.0240153403085042E-3</v>
      </c>
      <c r="P116" s="65">
        <f t="shared" si="9"/>
        <v>0.11150278677335414</v>
      </c>
    </row>
    <row r="117" spans="1:16" x14ac:dyDescent="0.3">
      <c r="A117" s="54">
        <v>43634</v>
      </c>
      <c r="B117" s="76">
        <v>141.4</v>
      </c>
      <c r="C117" s="65">
        <v>3.2870708546384186E-2</v>
      </c>
      <c r="D117" s="65">
        <v>3.2342021168068946E-2</v>
      </c>
      <c r="E117" s="65">
        <f t="shared" si="6"/>
        <v>1.1393910993687695E-2</v>
      </c>
      <c r="F117" s="65">
        <f t="shared" si="7"/>
        <v>0.18087272969821483</v>
      </c>
      <c r="K117" s="54">
        <v>43634</v>
      </c>
      <c r="L117" s="76">
        <v>384.78</v>
      </c>
      <c r="M117" s="86">
        <v>1.66992548750198E-2</v>
      </c>
      <c r="N117" s="65">
        <f t="shared" si="5"/>
        <v>1.6561355412922474E-2</v>
      </c>
      <c r="O117" s="84">
        <f t="shared" si="8"/>
        <v>7.5482720125360121E-3</v>
      </c>
      <c r="P117" s="65">
        <f t="shared" si="9"/>
        <v>0.11982510344063586</v>
      </c>
    </row>
    <row r="118" spans="1:16" x14ac:dyDescent="0.3">
      <c r="A118" s="54">
        <v>43635</v>
      </c>
      <c r="B118" s="76">
        <v>139.80000000000001</v>
      </c>
      <c r="C118" s="65">
        <v>-1.1315417256011262E-2</v>
      </c>
      <c r="D118" s="65">
        <v>-1.137992366276297E-2</v>
      </c>
      <c r="E118" s="65">
        <f t="shared" si="6"/>
        <v>1.1799400156852095E-2</v>
      </c>
      <c r="F118" s="65">
        <f t="shared" si="7"/>
        <v>0.18730967060860301</v>
      </c>
      <c r="K118" s="54">
        <v>43635</v>
      </c>
      <c r="L118" s="76">
        <v>384.77</v>
      </c>
      <c r="M118" s="86">
        <v>-2.5988876760722765E-5</v>
      </c>
      <c r="N118" s="65">
        <f t="shared" si="5"/>
        <v>-2.5989214477384337E-5</v>
      </c>
      <c r="O118" s="84">
        <f t="shared" si="8"/>
        <v>7.4778140200613434E-3</v>
      </c>
      <c r="P118" s="65">
        <f t="shared" si="9"/>
        <v>0.11870661748484686</v>
      </c>
    </row>
    <row r="119" spans="1:16" x14ac:dyDescent="0.3">
      <c r="A119" s="54">
        <v>43636</v>
      </c>
      <c r="B119" s="76">
        <v>143</v>
      </c>
      <c r="C119" s="65">
        <v>2.2889842632331847E-2</v>
      </c>
      <c r="D119" s="65">
        <v>2.2631800460197304E-2</v>
      </c>
      <c r="E119" s="65">
        <f t="shared" si="6"/>
        <v>1.2374458727434241E-2</v>
      </c>
      <c r="F119" s="65">
        <f t="shared" si="7"/>
        <v>0.19643844241094285</v>
      </c>
      <c r="K119" s="54">
        <v>43636</v>
      </c>
      <c r="L119" s="76">
        <v>386.16</v>
      </c>
      <c r="M119" s="86">
        <v>3.6125477558022799E-3</v>
      </c>
      <c r="N119" s="65">
        <f t="shared" si="5"/>
        <v>3.6060381778888484E-3</v>
      </c>
      <c r="O119" s="84">
        <f t="shared" si="8"/>
        <v>7.4962925614196338E-3</v>
      </c>
      <c r="P119" s="65">
        <f t="shared" si="9"/>
        <v>0.11899995523499841</v>
      </c>
    </row>
    <row r="120" spans="1:16" x14ac:dyDescent="0.3">
      <c r="A120" s="54">
        <v>43637</v>
      </c>
      <c r="B120" s="76">
        <v>143.25</v>
      </c>
      <c r="C120" s="65">
        <v>1.7482517482516613E-3</v>
      </c>
      <c r="D120" s="65">
        <v>1.7467253349421341E-3</v>
      </c>
      <c r="E120" s="65">
        <f t="shared" si="6"/>
        <v>1.1855332538748889E-2</v>
      </c>
      <c r="F120" s="65">
        <f t="shared" si="7"/>
        <v>0.18819756964500944</v>
      </c>
      <c r="K120" s="54">
        <v>43637</v>
      </c>
      <c r="L120" s="76">
        <v>384.76</v>
      </c>
      <c r="M120" s="86">
        <v>-3.6254402320282631E-3</v>
      </c>
      <c r="N120" s="65">
        <f t="shared" si="5"/>
        <v>-3.6320280678232564E-3</v>
      </c>
      <c r="O120" s="84">
        <f t="shared" si="8"/>
        <v>6.6882060157530824E-3</v>
      </c>
      <c r="P120" s="65">
        <f t="shared" si="9"/>
        <v>0.1061719790090928</v>
      </c>
    </row>
    <row r="121" spans="1:16" x14ac:dyDescent="0.3">
      <c r="A121" s="54">
        <v>43640</v>
      </c>
      <c r="B121" s="76">
        <v>143.1</v>
      </c>
      <c r="C121" s="65">
        <v>-1.0471204188482464E-3</v>
      </c>
      <c r="D121" s="65">
        <v>-1.0476690324443538E-3</v>
      </c>
      <c r="E121" s="65">
        <f t="shared" si="6"/>
        <v>1.1937277109964497E-2</v>
      </c>
      <c r="F121" s="65">
        <f t="shared" si="7"/>
        <v>0.18949839938537938</v>
      </c>
      <c r="K121" s="54">
        <v>43640</v>
      </c>
      <c r="L121" s="76">
        <v>383.79</v>
      </c>
      <c r="M121" s="86">
        <v>-2.5210520844161826E-3</v>
      </c>
      <c r="N121" s="65">
        <f t="shared" si="5"/>
        <v>-2.5242352873613427E-3</v>
      </c>
      <c r="O121" s="84">
        <f t="shared" si="8"/>
        <v>6.6692515713090593E-3</v>
      </c>
      <c r="P121" s="65">
        <f t="shared" si="9"/>
        <v>0.10587108653166315</v>
      </c>
    </row>
    <row r="122" spans="1:16" x14ac:dyDescent="0.3">
      <c r="A122" s="54">
        <v>43641</v>
      </c>
      <c r="B122" s="76">
        <v>141.55000000000001</v>
      </c>
      <c r="C122" s="65">
        <v>-1.0831586303284291E-2</v>
      </c>
      <c r="D122" s="65">
        <v>-1.0890675004495698E-2</v>
      </c>
      <c r="E122" s="65">
        <f t="shared" si="6"/>
        <v>1.2414662230359056E-2</v>
      </c>
      <c r="F122" s="65">
        <f t="shared" si="7"/>
        <v>0.19707665323437917</v>
      </c>
      <c r="K122" s="54">
        <v>43641</v>
      </c>
      <c r="L122" s="76">
        <v>383.4</v>
      </c>
      <c r="M122" s="86">
        <v>-1.0161807238334589E-3</v>
      </c>
      <c r="N122" s="65">
        <f t="shared" si="5"/>
        <v>-1.0166973855092465E-3</v>
      </c>
      <c r="O122" s="84">
        <f t="shared" si="8"/>
        <v>6.6787993442157306E-3</v>
      </c>
      <c r="P122" s="65">
        <f t="shared" si="9"/>
        <v>0.10602265272777658</v>
      </c>
    </row>
    <row r="123" spans="1:16" x14ac:dyDescent="0.3">
      <c r="A123" s="54">
        <v>43642</v>
      </c>
      <c r="B123" s="76">
        <v>139.80000000000001</v>
      </c>
      <c r="C123" s="65">
        <v>-1.2363122571529495E-2</v>
      </c>
      <c r="D123" s="65">
        <v>-1.2440181758199387E-2</v>
      </c>
      <c r="E123" s="65">
        <f t="shared" si="6"/>
        <v>1.2965226590216856E-2</v>
      </c>
      <c r="F123" s="65">
        <f t="shared" si="7"/>
        <v>0.20581659149589443</v>
      </c>
      <c r="K123" s="54">
        <v>43642</v>
      </c>
      <c r="L123" s="76">
        <v>382.2</v>
      </c>
      <c r="M123" s="86">
        <v>-3.1298904538340864E-3</v>
      </c>
      <c r="N123" s="65">
        <f t="shared" si="5"/>
        <v>-3.1347988053713749E-3</v>
      </c>
      <c r="O123" s="84">
        <f t="shared" si="8"/>
        <v>6.7058317577367611E-3</v>
      </c>
      <c r="P123" s="65">
        <f t="shared" si="9"/>
        <v>0.10645177898886363</v>
      </c>
    </row>
    <row r="124" spans="1:16" x14ac:dyDescent="0.3">
      <c r="A124" s="54">
        <v>43643</v>
      </c>
      <c r="B124" s="76">
        <v>140.80000000000001</v>
      </c>
      <c r="C124" s="65">
        <v>7.1530758226037161E-3</v>
      </c>
      <c r="D124" s="65">
        <v>7.1276139242328895E-3</v>
      </c>
      <c r="E124" s="65">
        <f t="shared" si="6"/>
        <v>1.2291126956222352E-2</v>
      </c>
      <c r="F124" s="65">
        <f t="shared" si="7"/>
        <v>0.19511559155331973</v>
      </c>
      <c r="K124" s="54">
        <v>43643</v>
      </c>
      <c r="L124" s="76">
        <v>382.21</v>
      </c>
      <c r="M124" s="86">
        <v>2.6164311878573798E-5</v>
      </c>
      <c r="N124" s="65">
        <f t="shared" si="5"/>
        <v>2.616396959886913E-5</v>
      </c>
      <c r="O124" s="84">
        <f t="shared" si="8"/>
        <v>5.6721298525399758E-3</v>
      </c>
      <c r="P124" s="65">
        <f t="shared" si="9"/>
        <v>9.0042269963317462E-2</v>
      </c>
    </row>
    <row r="125" spans="1:16" x14ac:dyDescent="0.3">
      <c r="A125" s="54">
        <v>43644</v>
      </c>
      <c r="B125" s="76">
        <v>142.80000000000001</v>
      </c>
      <c r="C125" s="65">
        <v>1.4204545454545414E-2</v>
      </c>
      <c r="D125" s="65">
        <v>1.4104606181541968E-2</v>
      </c>
      <c r="E125" s="65">
        <f t="shared" si="6"/>
        <v>1.2457556729977233E-2</v>
      </c>
      <c r="F125" s="65">
        <f t="shared" si="7"/>
        <v>0.19775758230599269</v>
      </c>
      <c r="K125" s="54">
        <v>43644</v>
      </c>
      <c r="L125" s="76">
        <v>384.87</v>
      </c>
      <c r="M125" s="86">
        <v>6.9595248685278381E-3</v>
      </c>
      <c r="N125" s="65">
        <f t="shared" si="5"/>
        <v>6.9354191535868637E-3</v>
      </c>
      <c r="O125" s="84">
        <f t="shared" si="8"/>
        <v>5.7713527825366409E-3</v>
      </c>
      <c r="P125" s="65">
        <f t="shared" si="9"/>
        <v>9.161738514607555E-2</v>
      </c>
    </row>
    <row r="126" spans="1:16" x14ac:dyDescent="0.3">
      <c r="A126" s="54">
        <v>43647</v>
      </c>
      <c r="B126" s="76">
        <v>144.05000000000001</v>
      </c>
      <c r="C126" s="65">
        <v>8.753501400560193E-3</v>
      </c>
      <c r="D126" s="65">
        <v>8.715411625052738E-3</v>
      </c>
      <c r="E126" s="65">
        <f t="shared" si="6"/>
        <v>1.2307817657335485E-2</v>
      </c>
      <c r="F126" s="65">
        <f t="shared" si="7"/>
        <v>0.19538054821943568</v>
      </c>
      <c r="K126" s="54">
        <v>43647</v>
      </c>
      <c r="L126" s="76">
        <v>387.87</v>
      </c>
      <c r="M126" s="86">
        <v>7.7948398160417806E-3</v>
      </c>
      <c r="N126" s="65">
        <f t="shared" si="5"/>
        <v>7.7646170052130259E-3</v>
      </c>
      <c r="O126" s="84">
        <f t="shared" si="8"/>
        <v>5.4329122469681072E-3</v>
      </c>
      <c r="P126" s="65">
        <f t="shared" si="9"/>
        <v>8.6244808201888443E-2</v>
      </c>
    </row>
    <row r="127" spans="1:16" x14ac:dyDescent="0.3">
      <c r="A127" s="54">
        <v>43648</v>
      </c>
      <c r="B127" s="76">
        <v>146.05000000000001</v>
      </c>
      <c r="C127" s="65">
        <v>1.3884068031933428E-2</v>
      </c>
      <c r="D127" s="65">
        <v>1.3788567303213206E-2</v>
      </c>
      <c r="E127" s="65">
        <f t="shared" si="6"/>
        <v>1.2271188711127416E-2</v>
      </c>
      <c r="F127" s="65">
        <f t="shared" si="7"/>
        <v>0.19479908172471819</v>
      </c>
      <c r="K127" s="54">
        <v>43648</v>
      </c>
      <c r="L127" s="76">
        <v>389.29</v>
      </c>
      <c r="M127" s="86">
        <v>3.6610204449944979E-3</v>
      </c>
      <c r="N127" s="65">
        <f t="shared" si="5"/>
        <v>3.654335221170868E-3</v>
      </c>
      <c r="O127" s="84">
        <f t="shared" si="8"/>
        <v>5.4302706691440579E-3</v>
      </c>
      <c r="P127" s="65">
        <f t="shared" si="9"/>
        <v>8.6202874453940898E-2</v>
      </c>
    </row>
    <row r="128" spans="1:16" x14ac:dyDescent="0.3">
      <c r="A128" s="54">
        <v>43649</v>
      </c>
      <c r="B128" s="76">
        <v>148.6</v>
      </c>
      <c r="C128" s="65">
        <v>1.7459774049982668E-2</v>
      </c>
      <c r="D128" s="65">
        <v>1.7309103449908214E-2</v>
      </c>
      <c r="E128" s="65">
        <f t="shared" si="6"/>
        <v>1.2428232968318199E-2</v>
      </c>
      <c r="F128" s="65">
        <f t="shared" si="7"/>
        <v>0.19729208202086426</v>
      </c>
      <c r="K128" s="54">
        <v>43649</v>
      </c>
      <c r="L128" s="76">
        <v>392.58</v>
      </c>
      <c r="M128" s="86">
        <v>8.4512831051400325E-3</v>
      </c>
      <c r="N128" s="65">
        <f t="shared" si="5"/>
        <v>8.4157709539596226E-3</v>
      </c>
      <c r="O128" s="84">
        <f t="shared" si="8"/>
        <v>5.5428125956367277E-3</v>
      </c>
      <c r="P128" s="65">
        <f t="shared" si="9"/>
        <v>8.7989422151347196E-2</v>
      </c>
    </row>
    <row r="129" spans="1:16" x14ac:dyDescent="0.3">
      <c r="A129" s="54">
        <v>43650</v>
      </c>
      <c r="B129" s="76">
        <v>148.19999999999999</v>
      </c>
      <c r="C129" s="65">
        <v>-2.6917900403768957E-3</v>
      </c>
      <c r="D129" s="65">
        <v>-2.6954194216726179E-3</v>
      </c>
      <c r="E129" s="65">
        <f t="shared" si="6"/>
        <v>1.2629995923392826E-2</v>
      </c>
      <c r="F129" s="65">
        <f t="shared" si="7"/>
        <v>0.20049496963834201</v>
      </c>
      <c r="K129" s="54">
        <v>43650</v>
      </c>
      <c r="L129" s="76">
        <v>392.94</v>
      </c>
      <c r="M129" s="86">
        <v>9.1701054562130942E-4</v>
      </c>
      <c r="N129" s="65">
        <f t="shared" si="5"/>
        <v>9.1659034831526043E-4</v>
      </c>
      <c r="O129" s="84">
        <f t="shared" si="8"/>
        <v>5.547817091344877E-3</v>
      </c>
      <c r="P129" s="65">
        <f t="shared" si="9"/>
        <v>8.8068866057833511E-2</v>
      </c>
    </row>
    <row r="130" spans="1:16" x14ac:dyDescent="0.3">
      <c r="A130" s="54">
        <v>43651</v>
      </c>
      <c r="B130" s="76">
        <v>147.30000000000001</v>
      </c>
      <c r="C130" s="65">
        <v>-6.0728744939270163E-3</v>
      </c>
      <c r="D130" s="65">
        <v>-6.0913893934015917E-3</v>
      </c>
      <c r="E130" s="65">
        <f t="shared" si="6"/>
        <v>1.2652069523019806E-2</v>
      </c>
      <c r="F130" s="65">
        <f t="shared" si="7"/>
        <v>0.20084537716926001</v>
      </c>
      <c r="K130" s="54">
        <v>43651</v>
      </c>
      <c r="L130" s="76">
        <v>390.11</v>
      </c>
      <c r="M130" s="86">
        <v>-7.2021173716088566E-3</v>
      </c>
      <c r="N130" s="65">
        <f t="shared" si="5"/>
        <v>-7.228177821258619E-3</v>
      </c>
      <c r="O130" s="84">
        <f t="shared" si="8"/>
        <v>5.934523665466508E-3</v>
      </c>
      <c r="P130" s="65">
        <f t="shared" si="9"/>
        <v>9.4207642610711129E-2</v>
      </c>
    </row>
    <row r="131" spans="1:16" x14ac:dyDescent="0.3">
      <c r="A131" s="54">
        <v>43654</v>
      </c>
      <c r="B131" s="76">
        <v>148.30000000000001</v>
      </c>
      <c r="C131" s="65">
        <v>6.7888662593347249E-3</v>
      </c>
      <c r="D131" s="65">
        <v>6.76592567530232E-3</v>
      </c>
      <c r="E131" s="65">
        <f t="shared" si="6"/>
        <v>1.255662551611699E-2</v>
      </c>
      <c r="F131" s="65">
        <f t="shared" si="7"/>
        <v>0.19933025053088171</v>
      </c>
      <c r="K131" s="54">
        <v>43654</v>
      </c>
      <c r="L131" s="76">
        <v>389.9</v>
      </c>
      <c r="M131" s="86">
        <v>-5.3830970751848548E-4</v>
      </c>
      <c r="N131" s="65">
        <f t="shared" ref="N131:N194" si="10">(LN(L131)-LN(L130))</f>
        <v>-5.3845464820678757E-4</v>
      </c>
      <c r="O131" s="84">
        <f t="shared" si="8"/>
        <v>5.7150409025331465E-3</v>
      </c>
      <c r="P131" s="65">
        <f t="shared" si="9"/>
        <v>9.0723461763989002E-2</v>
      </c>
    </row>
    <row r="132" spans="1:16" x14ac:dyDescent="0.3">
      <c r="A132" s="54">
        <v>43655</v>
      </c>
      <c r="B132" s="76">
        <v>147.15</v>
      </c>
      <c r="C132" s="65">
        <v>-7.7545515846257906E-3</v>
      </c>
      <c r="D132" s="65">
        <v>-7.7847744644046202E-3</v>
      </c>
      <c r="E132" s="65">
        <f t="shared" si="6"/>
        <v>1.194476341884369E-2</v>
      </c>
      <c r="F132" s="65">
        <f t="shared" si="7"/>
        <v>0.18961724085457232</v>
      </c>
      <c r="K132" s="54">
        <v>43655</v>
      </c>
      <c r="L132" s="76">
        <v>387.92</v>
      </c>
      <c r="M132" s="86">
        <v>-5.078225185945015E-3</v>
      </c>
      <c r="N132" s="65">
        <f t="shared" si="10"/>
        <v>-5.0911631914551947E-3</v>
      </c>
      <c r="O132" s="84">
        <f t="shared" si="8"/>
        <v>5.6255694314618545E-3</v>
      </c>
      <c r="P132" s="65">
        <f t="shared" si="9"/>
        <v>8.930314619265052E-2</v>
      </c>
    </row>
    <row r="133" spans="1:16" x14ac:dyDescent="0.3">
      <c r="A133" s="54">
        <v>43656</v>
      </c>
      <c r="B133" s="76">
        <v>148.4</v>
      </c>
      <c r="C133" s="65">
        <v>8.4947332653755314E-3</v>
      </c>
      <c r="D133" s="65">
        <v>8.4588560537977031E-3</v>
      </c>
      <c r="E133" s="65">
        <f t="shared" si="6"/>
        <v>1.1988331339336142E-2</v>
      </c>
      <c r="F133" s="65">
        <f t="shared" si="7"/>
        <v>0.19030886015115192</v>
      </c>
      <c r="K133" s="54">
        <v>43656</v>
      </c>
      <c r="L133" s="76">
        <v>387.15</v>
      </c>
      <c r="M133" s="86">
        <v>-1.9849453495567092E-3</v>
      </c>
      <c r="N133" s="65">
        <f t="shared" si="10"/>
        <v>-1.986917964363677E-3</v>
      </c>
      <c r="O133" s="84">
        <f t="shared" si="8"/>
        <v>5.592042854754644E-3</v>
      </c>
      <c r="P133" s="65">
        <f t="shared" si="9"/>
        <v>8.8770928286978856E-2</v>
      </c>
    </row>
    <row r="134" spans="1:16" x14ac:dyDescent="0.3">
      <c r="A134" s="54">
        <v>43657</v>
      </c>
      <c r="B134" s="76">
        <v>147.85</v>
      </c>
      <c r="C134" s="65">
        <v>-3.7061994609165483E-3</v>
      </c>
      <c r="D134" s="65">
        <v>-3.7130844347936787E-3</v>
      </c>
      <c r="E134" s="65">
        <f t="shared" si="6"/>
        <v>1.2053531251067142E-2</v>
      </c>
      <c r="F134" s="65">
        <f t="shared" si="7"/>
        <v>0.19134387666281344</v>
      </c>
      <c r="K134" s="54">
        <v>43657</v>
      </c>
      <c r="L134" s="76">
        <v>386.7</v>
      </c>
      <c r="M134" s="86">
        <v>-1.1623401782254648E-3</v>
      </c>
      <c r="N134" s="65">
        <f t="shared" si="10"/>
        <v>-1.1630162194817828E-3</v>
      </c>
      <c r="O134" s="84">
        <f t="shared" si="8"/>
        <v>5.609997810091972E-3</v>
      </c>
      <c r="P134" s="65">
        <f t="shared" si="9"/>
        <v>8.9055954366721909E-2</v>
      </c>
    </row>
    <row r="135" spans="1:16" x14ac:dyDescent="0.3">
      <c r="A135" s="54">
        <v>43658</v>
      </c>
      <c r="B135" s="76">
        <v>148</v>
      </c>
      <c r="C135" s="65">
        <v>1.01454176530269E-3</v>
      </c>
      <c r="D135" s="65">
        <v>1.0140274656285087E-3</v>
      </c>
      <c r="E135" s="65">
        <f t="shared" si="6"/>
        <v>1.1929127739946628E-2</v>
      </c>
      <c r="F135" s="65">
        <f t="shared" si="7"/>
        <v>0.1893690321469246</v>
      </c>
      <c r="K135" s="54">
        <v>43658</v>
      </c>
      <c r="L135" s="76">
        <v>386.85</v>
      </c>
      <c r="M135" s="86">
        <v>3.8789759503499898E-4</v>
      </c>
      <c r="N135" s="65">
        <f t="shared" si="10"/>
        <v>3.8782238221202192E-4</v>
      </c>
      <c r="O135" s="84">
        <f t="shared" si="8"/>
        <v>5.4955638475146628E-3</v>
      </c>
      <c r="P135" s="65">
        <f t="shared" si="9"/>
        <v>8.723937152760651E-2</v>
      </c>
    </row>
    <row r="136" spans="1:16" x14ac:dyDescent="0.3">
      <c r="A136" s="54">
        <v>43661</v>
      </c>
      <c r="B136" s="76">
        <v>149.30000000000001</v>
      </c>
      <c r="C136" s="65">
        <v>8.7837837837838606E-3</v>
      </c>
      <c r="D136" s="65">
        <v>8.7454307810297394E-3</v>
      </c>
      <c r="E136" s="65">
        <f t="shared" si="6"/>
        <v>1.1961226159355298E-2</v>
      </c>
      <c r="F136" s="65">
        <f t="shared" si="7"/>
        <v>0.18987857875832614</v>
      </c>
      <c r="K136" s="54">
        <v>43661</v>
      </c>
      <c r="L136" s="76">
        <v>387.75</v>
      </c>
      <c r="M136" s="86">
        <v>2.3264831329972268E-3</v>
      </c>
      <c r="N136" s="65">
        <f t="shared" si="10"/>
        <v>2.3237810611851373E-3</v>
      </c>
      <c r="O136" s="84">
        <f t="shared" si="8"/>
        <v>5.4821208308207699E-3</v>
      </c>
      <c r="P136" s="65">
        <f t="shared" si="9"/>
        <v>8.7025970253351334E-2</v>
      </c>
    </row>
    <row r="137" spans="1:16" x14ac:dyDescent="0.3">
      <c r="A137" s="54">
        <v>43662</v>
      </c>
      <c r="B137" s="76">
        <v>151.30000000000001</v>
      </c>
      <c r="C137" s="65">
        <v>1.3395847287341001E-2</v>
      </c>
      <c r="D137" s="65">
        <v>1.3306916249165468E-2</v>
      </c>
      <c r="E137" s="65">
        <f t="shared" si="6"/>
        <v>1.0250407567588393E-2</v>
      </c>
      <c r="F137" s="65">
        <f t="shared" si="7"/>
        <v>0.16272017556536036</v>
      </c>
      <c r="K137" s="54">
        <v>43662</v>
      </c>
      <c r="L137" s="76">
        <v>389.1</v>
      </c>
      <c r="M137" s="86">
        <v>3.4816247582205614E-3</v>
      </c>
      <c r="N137" s="65">
        <f t="shared" si="10"/>
        <v>3.4755779338597748E-3</v>
      </c>
      <c r="O137" s="84">
        <f t="shared" si="8"/>
        <v>4.1801041983514512E-3</v>
      </c>
      <c r="P137" s="65">
        <f t="shared" si="9"/>
        <v>6.6357096979049707E-2</v>
      </c>
    </row>
    <row r="138" spans="1:16" x14ac:dyDescent="0.3">
      <c r="A138" s="54">
        <v>43663</v>
      </c>
      <c r="B138" s="76">
        <v>150.35</v>
      </c>
      <c r="C138" s="65">
        <v>-6.2789160608064387E-3</v>
      </c>
      <c r="D138" s="65">
        <v>-6.2987113597721134E-3</v>
      </c>
      <c r="E138" s="65">
        <f t="shared" si="6"/>
        <v>9.9229688483641765E-3</v>
      </c>
      <c r="F138" s="65">
        <f t="shared" si="7"/>
        <v>0.15752224704127568</v>
      </c>
      <c r="K138" s="54">
        <v>43663</v>
      </c>
      <c r="L138" s="76">
        <v>387.66</v>
      </c>
      <c r="M138" s="86">
        <v>-3.7008481110254372E-3</v>
      </c>
      <c r="N138" s="65">
        <f t="shared" si="10"/>
        <v>-3.7077131923792805E-3</v>
      </c>
      <c r="O138" s="84">
        <f t="shared" si="8"/>
        <v>4.2868917065736201E-3</v>
      </c>
      <c r="P138" s="65">
        <f t="shared" si="9"/>
        <v>6.8052296118354449E-2</v>
      </c>
    </row>
    <row r="139" spans="1:16" x14ac:dyDescent="0.3">
      <c r="A139" s="54">
        <v>43664</v>
      </c>
      <c r="B139" s="76">
        <v>149.55000000000001</v>
      </c>
      <c r="C139" s="65">
        <v>-5.3209178583304428E-3</v>
      </c>
      <c r="D139" s="65">
        <v>-5.3351243585808561E-3</v>
      </c>
      <c r="E139" s="65">
        <f t="shared" si="6"/>
        <v>9.036378556919307E-3</v>
      </c>
      <c r="F139" s="65">
        <f t="shared" si="7"/>
        <v>0.14344806248547126</v>
      </c>
      <c r="K139" s="54">
        <v>43664</v>
      </c>
      <c r="L139" s="76">
        <v>386.8</v>
      </c>
      <c r="M139" s="86">
        <v>-2.2184388381571831E-3</v>
      </c>
      <c r="N139" s="65">
        <f t="shared" si="10"/>
        <v>-2.2209032189897115E-3</v>
      </c>
      <c r="O139" s="84">
        <f t="shared" si="8"/>
        <v>4.2535610898452522E-3</v>
      </c>
      <c r="P139" s="65">
        <f t="shared" si="9"/>
        <v>6.7523188980908436E-2</v>
      </c>
    </row>
    <row r="140" spans="1:16" x14ac:dyDescent="0.3">
      <c r="A140" s="54">
        <v>43665</v>
      </c>
      <c r="B140" s="76">
        <v>148.65</v>
      </c>
      <c r="C140" s="65">
        <v>-6.0180541624874628E-3</v>
      </c>
      <c r="D140" s="65">
        <v>-6.0362356318499621E-3</v>
      </c>
      <c r="E140" s="65">
        <f t="shared" si="6"/>
        <v>9.224338138204162E-3</v>
      </c>
      <c r="F140" s="65">
        <f t="shared" si="7"/>
        <v>0.14643182833714061</v>
      </c>
      <c r="K140" s="54">
        <v>43665</v>
      </c>
      <c r="L140" s="76">
        <v>387.25</v>
      </c>
      <c r="M140" s="86">
        <v>1.1633919338158961E-3</v>
      </c>
      <c r="N140" s="65">
        <f t="shared" si="10"/>
        <v>1.1627157178386582E-3</v>
      </c>
      <c r="O140" s="84">
        <f t="shared" si="8"/>
        <v>4.1674153434902083E-3</v>
      </c>
      <c r="P140" s="65">
        <f t="shared" si="9"/>
        <v>6.6155667652739461E-2</v>
      </c>
    </row>
    <row r="141" spans="1:16" x14ac:dyDescent="0.3">
      <c r="A141" s="54">
        <v>43668</v>
      </c>
      <c r="B141" s="76">
        <v>149.30000000000001</v>
      </c>
      <c r="C141" s="65">
        <v>4.3726875210226002E-3</v>
      </c>
      <c r="D141" s="65">
        <v>4.3631551010374636E-3</v>
      </c>
      <c r="E141" s="65">
        <f t="shared" si="6"/>
        <v>9.2142159942497619E-3</v>
      </c>
      <c r="F141" s="65">
        <f t="shared" si="7"/>
        <v>0.14627114428331178</v>
      </c>
      <c r="K141" s="54">
        <v>43668</v>
      </c>
      <c r="L141" s="76">
        <v>387.74</v>
      </c>
      <c r="M141" s="86">
        <v>1.2653324725629674E-3</v>
      </c>
      <c r="N141" s="65">
        <f t="shared" si="10"/>
        <v>1.2645326140834356E-3</v>
      </c>
      <c r="O141" s="84">
        <f t="shared" si="8"/>
        <v>4.1170069385965506E-3</v>
      </c>
      <c r="P141" s="65">
        <f t="shared" si="9"/>
        <v>6.5355459032723051E-2</v>
      </c>
    </row>
    <row r="142" spans="1:16" x14ac:dyDescent="0.3">
      <c r="A142" s="54">
        <v>43669</v>
      </c>
      <c r="B142" s="76">
        <v>151</v>
      </c>
      <c r="C142" s="65">
        <v>1.1386470194239662E-2</v>
      </c>
      <c r="D142" s="65">
        <v>1.132213226977985E-2</v>
      </c>
      <c r="E142" s="65">
        <f t="shared" si="6"/>
        <v>8.8965805003882684E-3</v>
      </c>
      <c r="F142" s="65">
        <f t="shared" si="7"/>
        <v>0.14122883713736359</v>
      </c>
      <c r="K142" s="54">
        <v>43669</v>
      </c>
      <c r="L142" s="76">
        <v>391.54</v>
      </c>
      <c r="M142" s="86">
        <v>9.8003816990767292E-3</v>
      </c>
      <c r="N142" s="65">
        <f t="shared" si="10"/>
        <v>9.7526694373355483E-3</v>
      </c>
      <c r="O142" s="84">
        <f t="shared" si="8"/>
        <v>4.5842971404907512E-3</v>
      </c>
      <c r="P142" s="65">
        <f t="shared" si="9"/>
        <v>7.2773461018578359E-2</v>
      </c>
    </row>
    <row r="143" spans="1:16" x14ac:dyDescent="0.3">
      <c r="A143" s="54">
        <v>43670</v>
      </c>
      <c r="B143" s="76">
        <v>150</v>
      </c>
      <c r="C143" s="65">
        <v>-6.6225165562914245E-3</v>
      </c>
      <c r="D143" s="65">
        <v>-6.6445427186687667E-3</v>
      </c>
      <c r="E143" s="65">
        <f t="shared" si="6"/>
        <v>8.4420336986733412E-3</v>
      </c>
      <c r="F143" s="65">
        <f t="shared" si="7"/>
        <v>0.13401313035789869</v>
      </c>
      <c r="K143" s="54">
        <v>43670</v>
      </c>
      <c r="L143" s="76">
        <v>391.73</v>
      </c>
      <c r="M143" s="86">
        <v>4.8526331920109751E-4</v>
      </c>
      <c r="N143" s="65">
        <f t="shared" si="10"/>
        <v>4.8514561703250081E-4</v>
      </c>
      <c r="O143" s="84">
        <f t="shared" si="8"/>
        <v>4.4806481016632232E-3</v>
      </c>
      <c r="P143" s="65">
        <f t="shared" si="9"/>
        <v>7.1128083536367251E-2</v>
      </c>
    </row>
    <row r="144" spans="1:16" x14ac:dyDescent="0.3">
      <c r="A144" s="54">
        <v>43671</v>
      </c>
      <c r="B144" s="76">
        <v>149</v>
      </c>
      <c r="C144" s="65">
        <v>-6.6666666666667096E-3</v>
      </c>
      <c r="D144" s="65">
        <v>-6.6889881507963267E-3</v>
      </c>
      <c r="E144" s="65">
        <f t="shared" si="6"/>
        <v>8.6929657002163228E-3</v>
      </c>
      <c r="F144" s="65">
        <f t="shared" si="7"/>
        <v>0.13799655239032113</v>
      </c>
      <c r="K144" s="54">
        <v>43671</v>
      </c>
      <c r="L144" s="76">
        <v>389.52</v>
      </c>
      <c r="M144" s="86">
        <v>-5.6416409261482049E-3</v>
      </c>
      <c r="N144" s="65">
        <f t="shared" si="10"/>
        <v>-5.6576150909837253E-3</v>
      </c>
      <c r="O144" s="84">
        <f t="shared" si="8"/>
        <v>4.7341928705353581E-3</v>
      </c>
      <c r="P144" s="65">
        <f t="shared" si="9"/>
        <v>7.5152981964309376E-2</v>
      </c>
    </row>
    <row r="145" spans="1:16" x14ac:dyDescent="0.3">
      <c r="A145" s="54">
        <v>43672</v>
      </c>
      <c r="B145" s="76">
        <v>148.55000000000001</v>
      </c>
      <c r="C145" s="65">
        <v>-3.0201342281878096E-3</v>
      </c>
      <c r="D145" s="65">
        <v>-3.0247040368420741E-3</v>
      </c>
      <c r="E145" s="65">
        <f t="shared" si="6"/>
        <v>8.3612061381275454E-3</v>
      </c>
      <c r="F145" s="65">
        <f t="shared" si="7"/>
        <v>0.13273003261219354</v>
      </c>
      <c r="K145" s="54">
        <v>43672</v>
      </c>
      <c r="L145" s="76">
        <v>390.73</v>
      </c>
      <c r="M145" s="86">
        <v>3.1063873485316193E-3</v>
      </c>
      <c r="N145" s="65">
        <f t="shared" si="10"/>
        <v>3.1015724959733149E-3</v>
      </c>
      <c r="O145" s="84">
        <f t="shared" si="8"/>
        <v>4.5531197132474945E-3</v>
      </c>
      <c r="P145" s="65">
        <f t="shared" si="9"/>
        <v>7.2278534704551547E-2</v>
      </c>
    </row>
    <row r="146" spans="1:16" x14ac:dyDescent="0.3">
      <c r="A146" s="54">
        <v>43675</v>
      </c>
      <c r="B146" s="76">
        <v>147.6</v>
      </c>
      <c r="C146" s="65">
        <v>-6.3951531470886058E-3</v>
      </c>
      <c r="D146" s="65">
        <v>-6.4156897422451564E-3</v>
      </c>
      <c r="E146" s="65">
        <f t="shared" si="6"/>
        <v>8.4035491507280079E-3</v>
      </c>
      <c r="F146" s="65">
        <f t="shared" si="7"/>
        <v>0.13340220709880612</v>
      </c>
      <c r="K146" s="54">
        <v>43675</v>
      </c>
      <c r="L146" s="76">
        <v>390.85</v>
      </c>
      <c r="M146" s="86">
        <v>3.0711744683030364E-4</v>
      </c>
      <c r="N146" s="65">
        <f t="shared" si="10"/>
        <v>3.0707029592047519E-4</v>
      </c>
      <c r="O146" s="84">
        <f t="shared" si="8"/>
        <v>4.2437605798141091E-3</v>
      </c>
      <c r="P146" s="65">
        <f t="shared" si="9"/>
        <v>6.7367610707324443E-2</v>
      </c>
    </row>
    <row r="147" spans="1:16" x14ac:dyDescent="0.3">
      <c r="A147" s="54">
        <v>43676</v>
      </c>
      <c r="B147" s="76">
        <v>144.19999999999999</v>
      </c>
      <c r="C147" s="65">
        <v>-2.3035230352303593E-2</v>
      </c>
      <c r="D147" s="65">
        <v>-2.3304687315523154E-2</v>
      </c>
      <c r="E147" s="65">
        <f t="shared" si="6"/>
        <v>9.5042004947899945E-3</v>
      </c>
      <c r="F147" s="65">
        <f t="shared" si="7"/>
        <v>0.15087450551826817</v>
      </c>
      <c r="K147" s="54">
        <v>43676</v>
      </c>
      <c r="L147" s="76">
        <v>385.11</v>
      </c>
      <c r="M147" s="86">
        <v>-1.4685940898042749E-2</v>
      </c>
      <c r="N147" s="65">
        <f t="shared" si="10"/>
        <v>-1.4794846901394543E-2</v>
      </c>
      <c r="O147" s="84">
        <f t="shared" si="8"/>
        <v>5.3548580705645374E-3</v>
      </c>
      <c r="P147" s="65">
        <f t="shared" si="9"/>
        <v>8.5005736564565573E-2</v>
      </c>
    </row>
    <row r="148" spans="1:16" x14ac:dyDescent="0.3">
      <c r="A148" s="54">
        <v>43677</v>
      </c>
      <c r="B148" s="76">
        <v>145.65</v>
      </c>
      <c r="C148" s="65">
        <v>1.005547850208055E-2</v>
      </c>
      <c r="D148" s="65">
        <v>1.0005258554595109E-2</v>
      </c>
      <c r="E148" s="65">
        <f t="shared" si="6"/>
        <v>8.8994049018826307E-3</v>
      </c>
      <c r="F148" s="65">
        <f t="shared" si="7"/>
        <v>0.1412736731211037</v>
      </c>
      <c r="K148" s="54">
        <v>43677</v>
      </c>
      <c r="L148" s="76">
        <v>385.77</v>
      </c>
      <c r="M148" s="86">
        <v>1.7137960582689832E-3</v>
      </c>
      <c r="N148" s="65">
        <f t="shared" si="10"/>
        <v>1.7123291855121181E-3</v>
      </c>
      <c r="O148" s="84">
        <f t="shared" si="8"/>
        <v>4.9600451913338565E-3</v>
      </c>
      <c r="P148" s="65">
        <f t="shared" si="9"/>
        <v>7.8738276407467014E-2</v>
      </c>
    </row>
    <row r="149" spans="1:16" x14ac:dyDescent="0.3">
      <c r="A149" s="54">
        <v>43678</v>
      </c>
      <c r="B149" s="76">
        <v>149.4</v>
      </c>
      <c r="C149" s="65">
        <v>2.5746652935118464E-2</v>
      </c>
      <c r="D149" s="65">
        <v>2.5420789293272961E-2</v>
      </c>
      <c r="E149" s="65">
        <f t="shared" si="6"/>
        <v>1.0663739745532152E-2</v>
      </c>
      <c r="F149" s="65">
        <f t="shared" si="7"/>
        <v>0.16928162047555964</v>
      </c>
      <c r="K149" s="54">
        <v>43678</v>
      </c>
      <c r="L149" s="76">
        <v>387.68</v>
      </c>
      <c r="M149" s="86">
        <v>4.9511366876636986E-3</v>
      </c>
      <c r="N149" s="65">
        <f t="shared" si="10"/>
        <v>4.9389201177589825E-3</v>
      </c>
      <c r="O149" s="84">
        <f t="shared" si="8"/>
        <v>5.1156181406372238E-3</v>
      </c>
      <c r="P149" s="65">
        <f t="shared" si="9"/>
        <v>8.1207920414980428E-2</v>
      </c>
    </row>
    <row r="150" spans="1:16" x14ac:dyDescent="0.3">
      <c r="A150" s="54">
        <v>43679</v>
      </c>
      <c r="B150" s="76">
        <v>142.9</v>
      </c>
      <c r="C150" s="65">
        <v>-4.3507362784471204E-2</v>
      </c>
      <c r="D150" s="65">
        <v>-4.4482187762895364E-2</v>
      </c>
      <c r="E150" s="65">
        <f t="shared" ref="E150:E213" si="11">STDEVA(D131:D150)</f>
        <v>1.4616896107210174E-2</v>
      </c>
      <c r="F150" s="65">
        <f t="shared" ref="F150:F213" si="12">E150*SQRT(252)</f>
        <v>0.23203603223607738</v>
      </c>
      <c r="K150" s="54">
        <v>43679</v>
      </c>
      <c r="L150" s="76">
        <v>378.15</v>
      </c>
      <c r="M150" s="86">
        <v>-2.4582129591415678E-2</v>
      </c>
      <c r="N150" s="65">
        <f t="shared" si="10"/>
        <v>-2.4889314766177506E-2</v>
      </c>
      <c r="O150" s="84">
        <f t="shared" ref="O150:O213" si="13">STDEVA(N131:N150)</f>
        <v>7.3450869485828085E-3</v>
      </c>
      <c r="P150" s="65">
        <f t="shared" ref="P150:P213" si="14">O150*SQRT(252)</f>
        <v>0.11659964054457828</v>
      </c>
    </row>
    <row r="151" spans="1:16" x14ac:dyDescent="0.3">
      <c r="A151" s="54">
        <v>43682</v>
      </c>
      <c r="B151" s="76">
        <v>140.85</v>
      </c>
      <c r="C151" s="65">
        <v>-1.4345696291112708E-2</v>
      </c>
      <c r="D151" s="65">
        <v>-1.4449590613439867E-2</v>
      </c>
      <c r="E151" s="65">
        <f t="shared" si="11"/>
        <v>1.4753391609525142E-2</v>
      </c>
      <c r="F151" s="65">
        <f t="shared" si="12"/>
        <v>0.23420283116130286</v>
      </c>
      <c r="K151" s="54">
        <v>43682</v>
      </c>
      <c r="L151" s="76">
        <v>369.43</v>
      </c>
      <c r="M151" s="86">
        <v>-2.3059632420996883E-2</v>
      </c>
      <c r="N151" s="65">
        <f t="shared" si="10"/>
        <v>-2.3329665057000959E-2</v>
      </c>
      <c r="O151" s="84">
        <f t="shared" si="13"/>
        <v>8.8022134892275141E-3</v>
      </c>
      <c r="P151" s="65">
        <f t="shared" si="14"/>
        <v>0.13973080727636472</v>
      </c>
    </row>
    <row r="152" spans="1:16" x14ac:dyDescent="0.3">
      <c r="A152" s="54">
        <v>43683</v>
      </c>
      <c r="B152" s="76">
        <v>138.05000000000001</v>
      </c>
      <c r="C152" s="65">
        <v>-1.9879304224352023E-2</v>
      </c>
      <c r="D152" s="65">
        <v>-2.0079555946217909E-2</v>
      </c>
      <c r="E152" s="65">
        <f t="shared" si="11"/>
        <v>1.5230245229693691E-2</v>
      </c>
      <c r="F152" s="65">
        <f t="shared" si="12"/>
        <v>0.24177264770578388</v>
      </c>
      <c r="K152" s="54">
        <v>43683</v>
      </c>
      <c r="L152" s="76">
        <v>367.71</v>
      </c>
      <c r="M152" s="86">
        <v>-4.6558211298487594E-3</v>
      </c>
      <c r="N152" s="65">
        <f t="shared" si="10"/>
        <v>-4.6666932238537129E-3</v>
      </c>
      <c r="O152" s="84">
        <f t="shared" si="13"/>
        <v>8.796645541995227E-3</v>
      </c>
      <c r="P152" s="65">
        <f t="shared" si="14"/>
        <v>0.13964241885422615</v>
      </c>
    </row>
    <row r="153" spans="1:16" x14ac:dyDescent="0.3">
      <c r="A153" s="54">
        <v>43684</v>
      </c>
      <c r="B153" s="76">
        <v>140.30000000000001</v>
      </c>
      <c r="C153" s="65">
        <v>1.6298442593263296E-2</v>
      </c>
      <c r="D153" s="65">
        <v>1.6167048732251388E-2</v>
      </c>
      <c r="E153" s="65">
        <f t="shared" si="11"/>
        <v>1.5632799299455991E-2</v>
      </c>
      <c r="F153" s="65">
        <f t="shared" si="12"/>
        <v>0.24816299545287182</v>
      </c>
      <c r="K153" s="54">
        <v>43684</v>
      </c>
      <c r="L153" s="76">
        <v>368.6</v>
      </c>
      <c r="M153" s="86">
        <v>2.4203856299802652E-3</v>
      </c>
      <c r="N153" s="65">
        <f t="shared" si="10"/>
        <v>2.4174612145388963E-3</v>
      </c>
      <c r="O153" s="84">
        <f t="shared" si="13"/>
        <v>8.8696118203442469E-3</v>
      </c>
      <c r="P153" s="65">
        <f t="shared" si="14"/>
        <v>0.1408007226138587</v>
      </c>
    </row>
    <row r="154" spans="1:16" x14ac:dyDescent="0.3">
      <c r="A154" s="54">
        <v>43685</v>
      </c>
      <c r="B154" s="76">
        <v>143.1</v>
      </c>
      <c r="C154" s="65">
        <v>1.9957234497505194E-2</v>
      </c>
      <c r="D154" s="65">
        <v>1.9760699453989616E-2</v>
      </c>
      <c r="E154" s="65">
        <f t="shared" si="11"/>
        <v>1.6422394283450492E-2</v>
      </c>
      <c r="F154" s="65">
        <f t="shared" si="12"/>
        <v>0.26069742723755268</v>
      </c>
      <c r="K154" s="54">
        <v>43685</v>
      </c>
      <c r="L154" s="76">
        <v>374.71</v>
      </c>
      <c r="M154" s="86">
        <v>1.6576234400433956E-2</v>
      </c>
      <c r="N154" s="65">
        <f t="shared" si="10"/>
        <v>1.6440348224880275E-2</v>
      </c>
      <c r="O154" s="84">
        <f t="shared" si="13"/>
        <v>9.8263919652458835E-3</v>
      </c>
      <c r="P154" s="65">
        <f t="shared" si="14"/>
        <v>0.15598913655050314</v>
      </c>
    </row>
    <row r="155" spans="1:16" x14ac:dyDescent="0.3">
      <c r="A155" s="54">
        <v>43686</v>
      </c>
      <c r="B155" s="76">
        <v>140.1</v>
      </c>
      <c r="C155" s="65">
        <v>-2.0964360587002129E-2</v>
      </c>
      <c r="D155" s="65">
        <v>-2.1187233219443158E-2</v>
      </c>
      <c r="E155" s="65">
        <f t="shared" si="11"/>
        <v>1.6975112134640931E-2</v>
      </c>
      <c r="F155" s="65">
        <f t="shared" si="12"/>
        <v>0.2694715511141681</v>
      </c>
      <c r="K155" s="54">
        <v>43686</v>
      </c>
      <c r="L155" s="76">
        <v>371.56</v>
      </c>
      <c r="M155" s="86">
        <v>-8.4065010274611759E-3</v>
      </c>
      <c r="N155" s="65">
        <f t="shared" si="10"/>
        <v>-8.4420349412823725E-3</v>
      </c>
      <c r="O155" s="84">
        <f t="shared" si="13"/>
        <v>9.9313687009393928E-3</v>
      </c>
      <c r="P155" s="65">
        <f t="shared" si="14"/>
        <v>0.15765559056705744</v>
      </c>
    </row>
    <row r="156" spans="1:16" x14ac:dyDescent="0.3">
      <c r="A156" s="54">
        <v>43689</v>
      </c>
      <c r="B156" s="76">
        <v>141.9</v>
      </c>
      <c r="C156" s="65">
        <v>1.2847965738758127E-2</v>
      </c>
      <c r="D156" s="65">
        <v>1.2766130823035127E-2</v>
      </c>
      <c r="E156" s="65">
        <f t="shared" si="11"/>
        <v>1.7141321761416608E-2</v>
      </c>
      <c r="F156" s="65">
        <f t="shared" si="12"/>
        <v>0.27211004714188791</v>
      </c>
      <c r="K156" s="54">
        <v>43689</v>
      </c>
      <c r="L156" s="76">
        <v>370.41</v>
      </c>
      <c r="M156" s="86">
        <v>-3.09505867154693E-3</v>
      </c>
      <c r="N156" s="65">
        <f t="shared" si="10"/>
        <v>-3.0998582715584533E-3</v>
      </c>
      <c r="O156" s="84">
        <f t="shared" si="13"/>
        <v>9.8805397349708748E-3</v>
      </c>
      <c r="P156" s="65">
        <f t="shared" si="14"/>
        <v>0.15684870574694984</v>
      </c>
    </row>
    <row r="157" spans="1:16" x14ac:dyDescent="0.3">
      <c r="A157" s="54">
        <v>43690</v>
      </c>
      <c r="B157" s="76">
        <v>143.6</v>
      </c>
      <c r="C157" s="65">
        <v>1.1980267794221122E-2</v>
      </c>
      <c r="D157" s="65">
        <v>1.1909072448126778E-2</v>
      </c>
      <c r="E157" s="65">
        <f t="shared" si="11"/>
        <v>1.7076024520697827E-2</v>
      </c>
      <c r="F157" s="65">
        <f t="shared" si="12"/>
        <v>0.27107348558044425</v>
      </c>
      <c r="K157" s="54">
        <v>43690</v>
      </c>
      <c r="L157" s="76">
        <v>372.4</v>
      </c>
      <c r="M157" s="86">
        <v>5.3724251505087662E-3</v>
      </c>
      <c r="N157" s="65">
        <f t="shared" si="10"/>
        <v>5.3580451551500374E-3</v>
      </c>
      <c r="O157" s="84">
        <f t="shared" si="13"/>
        <v>9.947071533483974E-3</v>
      </c>
      <c r="P157" s="65">
        <f t="shared" si="14"/>
        <v>0.15790486530581097</v>
      </c>
    </row>
    <row r="158" spans="1:16" x14ac:dyDescent="0.3">
      <c r="A158" s="54">
        <v>43691</v>
      </c>
      <c r="B158" s="76">
        <v>140.19999999999999</v>
      </c>
      <c r="C158" s="65">
        <v>-2.3676880222841312E-2</v>
      </c>
      <c r="D158" s="65">
        <v>-2.3961682013633911E-2</v>
      </c>
      <c r="E158" s="65">
        <f t="shared" si="11"/>
        <v>1.7721310598680089E-2</v>
      </c>
      <c r="F158" s="65">
        <f t="shared" si="12"/>
        <v>0.28131708450144405</v>
      </c>
      <c r="K158" s="54">
        <v>43691</v>
      </c>
      <c r="L158" s="76">
        <v>366.16</v>
      </c>
      <c r="M158" s="86">
        <v>-1.6756176154672269E-2</v>
      </c>
      <c r="N158" s="65">
        <f t="shared" si="10"/>
        <v>-1.6898149057525735E-2</v>
      </c>
      <c r="O158" s="84">
        <f t="shared" si="13"/>
        <v>1.0475981924642849E-2</v>
      </c>
      <c r="P158" s="65">
        <f t="shared" si="14"/>
        <v>0.16630105747087665</v>
      </c>
    </row>
    <row r="159" spans="1:16" x14ac:dyDescent="0.3">
      <c r="A159" s="54">
        <v>43693</v>
      </c>
      <c r="B159" s="76">
        <v>140.05000000000001</v>
      </c>
      <c r="C159" s="65">
        <v>-1.0699001426531796E-3</v>
      </c>
      <c r="D159" s="65">
        <v>-1.0704728943720099E-3</v>
      </c>
      <c r="E159" s="65">
        <f t="shared" si="11"/>
        <v>1.7723658460310029E-2</v>
      </c>
      <c r="F159" s="65">
        <f t="shared" si="12"/>
        <v>0.28135435564935773</v>
      </c>
      <c r="K159" s="54">
        <v>43693</v>
      </c>
      <c r="L159" s="76">
        <v>369.63</v>
      </c>
      <c r="M159" s="86">
        <v>9.4767314835043984E-3</v>
      </c>
      <c r="N159" s="65">
        <f t="shared" si="10"/>
        <v>9.432108959300578E-3</v>
      </c>
      <c r="O159" s="84">
        <f t="shared" si="13"/>
        <v>1.0831023798961796E-2</v>
      </c>
      <c r="P159" s="65">
        <f t="shared" si="14"/>
        <v>0.17193717249764975</v>
      </c>
    </row>
    <row r="160" spans="1:16" x14ac:dyDescent="0.3">
      <c r="A160" s="54">
        <v>43696</v>
      </c>
      <c r="B160" s="76">
        <v>141.69999999999999</v>
      </c>
      <c r="C160" s="65">
        <v>1.1781506604783942E-2</v>
      </c>
      <c r="D160" s="65">
        <v>1.1712644990517163E-2</v>
      </c>
      <c r="E160" s="65">
        <f t="shared" si="11"/>
        <v>1.8020339780665959E-2</v>
      </c>
      <c r="F160" s="65">
        <f t="shared" si="12"/>
        <v>0.28606402560315813</v>
      </c>
      <c r="K160" s="54">
        <v>43696</v>
      </c>
      <c r="L160" s="76">
        <v>373.86</v>
      </c>
      <c r="M160" s="86">
        <v>1.1443876308741222E-2</v>
      </c>
      <c r="N160" s="65">
        <f t="shared" si="10"/>
        <v>1.1378890479498693E-2</v>
      </c>
      <c r="O160" s="84">
        <f t="shared" si="13"/>
        <v>1.1234828340263918E-2</v>
      </c>
      <c r="P160" s="65">
        <f t="shared" si="14"/>
        <v>0.1783473708650333</v>
      </c>
    </row>
    <row r="161" spans="1:16" x14ac:dyDescent="0.3">
      <c r="A161" s="54">
        <v>43697</v>
      </c>
      <c r="B161" s="76">
        <v>139.55000000000001</v>
      </c>
      <c r="C161" s="65">
        <v>-1.5172900494001218E-2</v>
      </c>
      <c r="D161" s="65">
        <v>-1.5289186714303682E-2</v>
      </c>
      <c r="E161" s="65">
        <f t="shared" si="11"/>
        <v>1.8167686057272786E-2</v>
      </c>
      <c r="F161" s="65">
        <f t="shared" si="12"/>
        <v>0.28840307523023617</v>
      </c>
      <c r="K161" s="54">
        <v>43697</v>
      </c>
      <c r="L161" s="76">
        <v>371.3</v>
      </c>
      <c r="M161" s="86">
        <v>-6.8474830150323709E-3</v>
      </c>
      <c r="N161" s="65">
        <f t="shared" si="10"/>
        <v>-6.8710346011515711E-3</v>
      </c>
      <c r="O161" s="84">
        <f t="shared" si="13"/>
        <v>1.1266812874229398E-2</v>
      </c>
      <c r="P161" s="65">
        <f t="shared" si="14"/>
        <v>0.17885510960107104</v>
      </c>
    </row>
    <row r="162" spans="1:16" x14ac:dyDescent="0.3">
      <c r="A162" s="54">
        <v>43698</v>
      </c>
      <c r="B162" s="76">
        <v>141.80000000000001</v>
      </c>
      <c r="C162" s="65">
        <v>1.6123253314224373E-2</v>
      </c>
      <c r="D162" s="65">
        <v>1.5994654115695894E-2</v>
      </c>
      <c r="E162" s="65">
        <f t="shared" si="11"/>
        <v>1.8395271034034225E-2</v>
      </c>
      <c r="F162" s="65">
        <f t="shared" si="12"/>
        <v>0.29201587473410723</v>
      </c>
      <c r="K162" s="54">
        <v>43698</v>
      </c>
      <c r="L162" s="76">
        <v>375.8</v>
      </c>
      <c r="M162" s="86">
        <v>1.2119579854565042E-2</v>
      </c>
      <c r="N162" s="65">
        <f t="shared" si="10"/>
        <v>1.2046725796331259E-2</v>
      </c>
      <c r="O162" s="84">
        <f t="shared" si="13"/>
        <v>1.1405366234906724E-2</v>
      </c>
      <c r="P162" s="65">
        <f t="shared" si="14"/>
        <v>0.18105457601505767</v>
      </c>
    </row>
    <row r="163" spans="1:16" x14ac:dyDescent="0.3">
      <c r="A163" s="54">
        <v>43699</v>
      </c>
      <c r="B163" s="76">
        <v>139.80000000000001</v>
      </c>
      <c r="C163" s="65">
        <v>-1.4104372355430161E-2</v>
      </c>
      <c r="D163" s="65">
        <v>-1.4204784298317286E-2</v>
      </c>
      <c r="E163" s="65">
        <f t="shared" si="11"/>
        <v>1.8548055167283185E-2</v>
      </c>
      <c r="F163" s="65">
        <f t="shared" si="12"/>
        <v>0.29444124765922708</v>
      </c>
      <c r="K163" s="54">
        <v>43699</v>
      </c>
      <c r="L163" s="76">
        <v>374.29</v>
      </c>
      <c r="M163" s="86">
        <v>-4.0180947312399972E-3</v>
      </c>
      <c r="N163" s="65">
        <f t="shared" si="10"/>
        <v>-4.0261889634116699E-3</v>
      </c>
      <c r="O163" s="84">
        <f t="shared" si="13"/>
        <v>1.1397165276566004E-2</v>
      </c>
      <c r="P163" s="65">
        <f t="shared" si="14"/>
        <v>0.180924389837366</v>
      </c>
    </row>
    <row r="164" spans="1:16" x14ac:dyDescent="0.3">
      <c r="A164" s="54">
        <v>43700</v>
      </c>
      <c r="B164" s="76">
        <v>137.94999999999999</v>
      </c>
      <c r="C164" s="65">
        <v>-1.3233190271817019E-2</v>
      </c>
      <c r="D164" s="65">
        <v>-1.3321529136415045E-2</v>
      </c>
      <c r="E164" s="65">
        <f t="shared" si="11"/>
        <v>1.8666589513524567E-2</v>
      </c>
      <c r="F164" s="65">
        <f t="shared" si="12"/>
        <v>0.29632292207107297</v>
      </c>
      <c r="K164" s="54">
        <v>43700</v>
      </c>
      <c r="L164" s="76">
        <v>371.36</v>
      </c>
      <c r="M164" s="86">
        <v>-7.8281546394507115E-3</v>
      </c>
      <c r="N164" s="65">
        <f t="shared" si="10"/>
        <v>-7.8589554898265135E-3</v>
      </c>
      <c r="O164" s="84">
        <f t="shared" si="13"/>
        <v>1.1442071719795357E-2</v>
      </c>
      <c r="P164" s="65">
        <f t="shared" si="14"/>
        <v>0.18163725752366186</v>
      </c>
    </row>
    <row r="165" spans="1:16" x14ac:dyDescent="0.3">
      <c r="A165" s="54">
        <v>43703</v>
      </c>
      <c r="B165" s="76">
        <v>140.75</v>
      </c>
      <c r="C165" s="65">
        <v>2.029720913374411E-2</v>
      </c>
      <c r="D165" s="65">
        <v>2.0093966356505177E-2</v>
      </c>
      <c r="E165" s="65">
        <f t="shared" si="11"/>
        <v>1.9421130174141099E-2</v>
      </c>
      <c r="F165" s="65">
        <f t="shared" si="12"/>
        <v>0.30830088372353937</v>
      </c>
      <c r="K165" s="54">
        <v>43703</v>
      </c>
      <c r="L165" s="76">
        <v>371.28</v>
      </c>
      <c r="M165" s="86">
        <v>-2.1542438604060999E-4</v>
      </c>
      <c r="N165" s="65">
        <f t="shared" si="10"/>
        <v>-2.1544759320679674E-4</v>
      </c>
      <c r="O165" s="84">
        <f t="shared" si="13"/>
        <v>1.1382209330970859E-2</v>
      </c>
      <c r="P165" s="65">
        <f t="shared" si="14"/>
        <v>0.18068697156136662</v>
      </c>
    </row>
    <row r="166" spans="1:16" x14ac:dyDescent="0.3">
      <c r="A166" s="54">
        <v>43704</v>
      </c>
      <c r="B166" s="76">
        <v>144.94999999999999</v>
      </c>
      <c r="C166" s="65">
        <v>2.9840142095914679E-2</v>
      </c>
      <c r="D166" s="65">
        <v>2.940358834786494E-2</v>
      </c>
      <c r="E166" s="65">
        <f t="shared" si="11"/>
        <v>2.0671465973209045E-2</v>
      </c>
      <c r="F166" s="65">
        <f t="shared" si="12"/>
        <v>0.32814934920146943</v>
      </c>
      <c r="K166" s="54">
        <v>43704</v>
      </c>
      <c r="L166" s="76">
        <v>373.62</v>
      </c>
      <c r="M166" s="86">
        <v>6.3025210084034474E-3</v>
      </c>
      <c r="N166" s="65">
        <f t="shared" si="10"/>
        <v>6.2827431794953981E-3</v>
      </c>
      <c r="O166" s="84">
        <f t="shared" si="13"/>
        <v>1.1538594712622323E-2</v>
      </c>
      <c r="P166" s="65">
        <f t="shared" si="14"/>
        <v>0.18316951253258079</v>
      </c>
    </row>
    <row r="167" spans="1:16" x14ac:dyDescent="0.3">
      <c r="A167" s="54">
        <v>43705</v>
      </c>
      <c r="B167" s="76">
        <v>142.69999999999999</v>
      </c>
      <c r="C167" s="65">
        <v>-1.5522593997930323E-2</v>
      </c>
      <c r="D167" s="65">
        <v>-1.5644330884874158E-2</v>
      </c>
      <c r="E167" s="65">
        <f t="shared" si="11"/>
        <v>2.0302270420523728E-2</v>
      </c>
      <c r="F167" s="65">
        <f t="shared" si="12"/>
        <v>0.32228855149613106</v>
      </c>
      <c r="K167" s="54">
        <v>43705</v>
      </c>
      <c r="L167" s="76">
        <v>372.86</v>
      </c>
      <c r="M167" s="86">
        <v>-2.0341523473047236E-3</v>
      </c>
      <c r="N167" s="65">
        <f t="shared" si="10"/>
        <v>-2.0362240451001767E-3</v>
      </c>
      <c r="O167" s="84">
        <f t="shared" si="13"/>
        <v>1.1155092166197509E-2</v>
      </c>
      <c r="P167" s="65">
        <f t="shared" si="14"/>
        <v>0.17708159834258042</v>
      </c>
    </row>
    <row r="168" spans="1:16" x14ac:dyDescent="0.3">
      <c r="A168" s="54">
        <v>43706</v>
      </c>
      <c r="B168" s="76">
        <v>143.75</v>
      </c>
      <c r="C168" s="65">
        <v>7.3580939032937831E-3</v>
      </c>
      <c r="D168" s="65">
        <v>7.3311551946693143E-3</v>
      </c>
      <c r="E168" s="65">
        <f t="shared" si="11"/>
        <v>2.0237989767656523E-2</v>
      </c>
      <c r="F168" s="65">
        <f t="shared" si="12"/>
        <v>0.32126812776653413</v>
      </c>
      <c r="K168" s="54">
        <v>43706</v>
      </c>
      <c r="L168" s="76">
        <v>376.74</v>
      </c>
      <c r="M168" s="86">
        <v>1.0406050528348429E-2</v>
      </c>
      <c r="N168" s="65">
        <f t="shared" si="10"/>
        <v>1.0352280286757498E-2</v>
      </c>
      <c r="O168" s="84">
        <f t="shared" si="13"/>
        <v>1.1454073607971977E-2</v>
      </c>
      <c r="P168" s="65">
        <f t="shared" si="14"/>
        <v>0.18182778159193311</v>
      </c>
    </row>
    <row r="169" spans="1:16" x14ac:dyDescent="0.3">
      <c r="A169" s="54">
        <v>43707</v>
      </c>
      <c r="B169" s="76">
        <v>143.19999999999999</v>
      </c>
      <c r="C169" s="65">
        <v>-3.826086956521868E-3</v>
      </c>
      <c r="D169" s="65">
        <v>-3.8334251509146711E-3</v>
      </c>
      <c r="E169" s="65">
        <f t="shared" si="11"/>
        <v>1.9288970667782214E-2</v>
      </c>
      <c r="F169" s="65">
        <f t="shared" si="12"/>
        <v>0.30620291660022736</v>
      </c>
      <c r="K169" s="54">
        <v>43707</v>
      </c>
      <c r="L169" s="76">
        <v>379.48</v>
      </c>
      <c r="M169" s="86">
        <v>7.2729203163986013E-3</v>
      </c>
      <c r="N169" s="65">
        <f t="shared" si="10"/>
        <v>7.2466001706033012E-3</v>
      </c>
      <c r="O169" s="84">
        <f t="shared" si="13"/>
        <v>1.1530372330831941E-2</v>
      </c>
      <c r="P169" s="65">
        <f t="shared" si="14"/>
        <v>0.18303898626816892</v>
      </c>
    </row>
    <row r="170" spans="1:16" x14ac:dyDescent="0.3">
      <c r="A170" s="54">
        <v>43710</v>
      </c>
      <c r="B170" s="76">
        <v>143.85</v>
      </c>
      <c r="C170" s="65">
        <v>4.5391061452513259E-3</v>
      </c>
      <c r="D170" s="65">
        <v>4.528835471012016E-3</v>
      </c>
      <c r="E170" s="65">
        <f t="shared" si="11"/>
        <v>1.6541332621007879E-2</v>
      </c>
      <c r="F170" s="65">
        <f t="shared" si="12"/>
        <v>0.26258551481272246</v>
      </c>
      <c r="K170" s="54">
        <v>43710</v>
      </c>
      <c r="L170" s="76">
        <v>380.69</v>
      </c>
      <c r="M170" s="86">
        <v>3.1885738378833652E-3</v>
      </c>
      <c r="N170" s="65">
        <f t="shared" si="10"/>
        <v>3.1835011166272409E-3</v>
      </c>
      <c r="O170" s="84">
        <f t="shared" si="13"/>
        <v>1.0097701300350639E-2</v>
      </c>
      <c r="P170" s="65">
        <f t="shared" si="14"/>
        <v>0.16029603872484796</v>
      </c>
    </row>
    <row r="171" spans="1:16" x14ac:dyDescent="0.3">
      <c r="A171" s="54">
        <v>43711</v>
      </c>
      <c r="B171" s="76">
        <v>144.80000000000001</v>
      </c>
      <c r="C171" s="65">
        <v>6.6041014946125465E-3</v>
      </c>
      <c r="D171" s="65">
        <v>6.5823899540591313E-3</v>
      </c>
      <c r="E171" s="65">
        <f t="shared" si="11"/>
        <v>1.6217570377459876E-2</v>
      </c>
      <c r="F171" s="65">
        <f t="shared" si="12"/>
        <v>0.25744594853068042</v>
      </c>
      <c r="K171" s="54">
        <v>43711</v>
      </c>
      <c r="L171" s="76">
        <v>379.81</v>
      </c>
      <c r="M171" s="86">
        <v>-2.3115921090651067E-3</v>
      </c>
      <c r="N171" s="65">
        <f t="shared" si="10"/>
        <v>-2.3142679625545171E-3</v>
      </c>
      <c r="O171" s="84">
        <f t="shared" si="13"/>
        <v>8.4673969737932477E-3</v>
      </c>
      <c r="P171" s="65">
        <f t="shared" si="14"/>
        <v>0.13441575986830701</v>
      </c>
    </row>
    <row r="172" spans="1:16" x14ac:dyDescent="0.3">
      <c r="A172" s="54">
        <v>43712</v>
      </c>
      <c r="B172" s="76">
        <v>145.55000000000001</v>
      </c>
      <c r="C172" s="65">
        <v>5.1795580110496342E-3</v>
      </c>
      <c r="D172" s="65">
        <v>5.1661902400157445E-3</v>
      </c>
      <c r="E172" s="65">
        <f t="shared" si="11"/>
        <v>1.5422115205907451E-2</v>
      </c>
      <c r="F172" s="65">
        <f t="shared" si="12"/>
        <v>0.24481848915251278</v>
      </c>
      <c r="K172" s="54">
        <v>43712</v>
      </c>
      <c r="L172" s="76">
        <v>383.18</v>
      </c>
      <c r="M172" s="86">
        <v>8.8728574813722767E-3</v>
      </c>
      <c r="N172" s="65">
        <f t="shared" si="10"/>
        <v>8.8337249890972913E-3</v>
      </c>
      <c r="O172" s="84">
        <f t="shared" si="13"/>
        <v>8.4975958479849376E-3</v>
      </c>
      <c r="P172" s="65">
        <f t="shared" si="14"/>
        <v>0.13489515213421902</v>
      </c>
    </row>
    <row r="173" spans="1:16" x14ac:dyDescent="0.3">
      <c r="A173" s="54">
        <v>43713</v>
      </c>
      <c r="B173" s="76">
        <v>146.80000000000001</v>
      </c>
      <c r="C173" s="65">
        <v>8.5881140501546938E-3</v>
      </c>
      <c r="D173" s="65">
        <v>8.5514459887834349E-3</v>
      </c>
      <c r="E173" s="65">
        <f t="shared" si="11"/>
        <v>1.5162513305600072E-2</v>
      </c>
      <c r="F173" s="65">
        <f t="shared" si="12"/>
        <v>0.24069743674395416</v>
      </c>
      <c r="K173" s="54">
        <v>43713</v>
      </c>
      <c r="L173" s="76">
        <v>385.92</v>
      </c>
      <c r="M173" s="86">
        <v>7.1506863615011457E-3</v>
      </c>
      <c r="N173" s="65">
        <f t="shared" si="10"/>
        <v>7.1252414309199708E-3</v>
      </c>
      <c r="O173" s="84">
        <f t="shared" si="13"/>
        <v>8.5728748079113067E-3</v>
      </c>
      <c r="P173" s="65">
        <f t="shared" si="14"/>
        <v>0.13609016857574366</v>
      </c>
    </row>
    <row r="174" spans="1:16" x14ac:dyDescent="0.3">
      <c r="A174" s="54">
        <v>43714</v>
      </c>
      <c r="B174" s="76">
        <v>148.5</v>
      </c>
      <c r="C174" s="65">
        <v>1.1580381471389511E-2</v>
      </c>
      <c r="D174" s="65">
        <v>1.1513842062338853E-2</v>
      </c>
      <c r="E174" s="65">
        <f t="shared" si="11"/>
        <v>1.4768682445938196E-2</v>
      </c>
      <c r="F174" s="65">
        <f t="shared" si="12"/>
        <v>0.23444556566422553</v>
      </c>
      <c r="K174" s="54">
        <v>43714</v>
      </c>
      <c r="L174" s="76">
        <v>387.14</v>
      </c>
      <c r="M174" s="86">
        <v>3.1612769485903046E-3</v>
      </c>
      <c r="N174" s="65">
        <f t="shared" si="10"/>
        <v>3.1562906186328732E-3</v>
      </c>
      <c r="O174" s="84">
        <f t="shared" si="13"/>
        <v>7.9081606051705014E-3</v>
      </c>
      <c r="P174" s="65">
        <f t="shared" si="14"/>
        <v>0.1255381577354352</v>
      </c>
    </row>
    <row r="175" spans="1:16" x14ac:dyDescent="0.3">
      <c r="A175" s="54">
        <v>43717</v>
      </c>
      <c r="B175" s="76">
        <v>146.30000000000001</v>
      </c>
      <c r="C175" s="65">
        <v>-1.4814814814814725E-2</v>
      </c>
      <c r="D175" s="65">
        <v>-1.4925650216675912E-2</v>
      </c>
      <c r="E175" s="65">
        <f t="shared" si="11"/>
        <v>1.4313938283853363E-2</v>
      </c>
      <c r="F175" s="65">
        <f t="shared" si="12"/>
        <v>0.22722672588601603</v>
      </c>
      <c r="K175" s="54">
        <v>43717</v>
      </c>
      <c r="L175" s="76">
        <v>386.06</v>
      </c>
      <c r="M175" s="86">
        <v>-2.7896884847858246E-3</v>
      </c>
      <c r="N175" s="65">
        <f t="shared" si="10"/>
        <v>-2.7935869176696215E-3</v>
      </c>
      <c r="O175" s="84">
        <f t="shared" si="13"/>
        <v>7.6252657048011254E-3</v>
      </c>
      <c r="P175" s="65">
        <f t="shared" si="14"/>
        <v>0.12104734041416063</v>
      </c>
    </row>
    <row r="176" spans="1:16" x14ac:dyDescent="0.3">
      <c r="A176" s="54">
        <v>43718</v>
      </c>
      <c r="B176" s="76">
        <v>137.55000000000001</v>
      </c>
      <c r="C176" s="65">
        <v>-5.9808612440191422E-2</v>
      </c>
      <c r="D176" s="65">
        <v>-6.1671820655495146E-2</v>
      </c>
      <c r="E176" s="65">
        <f t="shared" si="11"/>
        <v>1.9971841058456036E-2</v>
      </c>
      <c r="F176" s="65">
        <f t="shared" si="12"/>
        <v>0.31704314798870209</v>
      </c>
      <c r="K176" s="54">
        <v>43718</v>
      </c>
      <c r="L176" s="76">
        <v>386.44</v>
      </c>
      <c r="M176" s="86">
        <v>9.843029580894043E-4</v>
      </c>
      <c r="N176" s="65">
        <f t="shared" si="10"/>
        <v>9.8381884957898791E-4</v>
      </c>
      <c r="O176" s="84">
        <f t="shared" si="13"/>
        <v>7.5381154612932776E-3</v>
      </c>
      <c r="P176" s="65">
        <f t="shared" si="14"/>
        <v>0.11966387318803771</v>
      </c>
    </row>
    <row r="177" spans="1:16" x14ac:dyDescent="0.3">
      <c r="A177" s="54">
        <v>43719</v>
      </c>
      <c r="B177" s="76">
        <v>138.85</v>
      </c>
      <c r="C177" s="65">
        <v>9.4511086877497874E-3</v>
      </c>
      <c r="D177" s="65">
        <v>9.4067263822248393E-3</v>
      </c>
      <c r="E177" s="65">
        <f t="shared" si="11"/>
        <v>1.9890715368028087E-2</v>
      </c>
      <c r="F177" s="65">
        <f t="shared" si="12"/>
        <v>0.31575531757783748</v>
      </c>
      <c r="K177" s="54">
        <v>43719</v>
      </c>
      <c r="L177" s="76">
        <v>389.71</v>
      </c>
      <c r="M177" s="86">
        <v>8.4618569506261822E-3</v>
      </c>
      <c r="N177" s="65">
        <f t="shared" si="10"/>
        <v>8.4262561308143802E-3</v>
      </c>
      <c r="O177" s="84">
        <f t="shared" si="13"/>
        <v>7.638076844206052E-3</v>
      </c>
      <c r="P177" s="65">
        <f t="shared" si="14"/>
        <v>0.12125071094742153</v>
      </c>
    </row>
    <row r="178" spans="1:16" x14ac:dyDescent="0.3">
      <c r="A178" s="54">
        <v>43720</v>
      </c>
      <c r="B178" s="76">
        <v>139.19999999999999</v>
      </c>
      <c r="C178" s="65">
        <v>2.5207057976233127E-3</v>
      </c>
      <c r="D178" s="65">
        <v>2.5175341475112134E-3</v>
      </c>
      <c r="E178" s="65">
        <f t="shared" si="11"/>
        <v>1.9198901065159001E-2</v>
      </c>
      <c r="F178" s="65">
        <f t="shared" si="12"/>
        <v>0.30477310598486274</v>
      </c>
      <c r="K178" s="54">
        <v>43720</v>
      </c>
      <c r="L178" s="76">
        <v>390.48</v>
      </c>
      <c r="M178" s="86">
        <v>1.9758281799287644E-3</v>
      </c>
      <c r="N178" s="65">
        <f t="shared" si="10"/>
        <v>1.9738787987693129E-3</v>
      </c>
      <c r="O178" s="84">
        <f t="shared" si="13"/>
        <v>6.1697966982794334E-3</v>
      </c>
      <c r="P178" s="65">
        <f t="shared" si="14"/>
        <v>9.7942486220848765E-2</v>
      </c>
    </row>
    <row r="179" spans="1:16" x14ac:dyDescent="0.3">
      <c r="A179" s="54">
        <v>43721</v>
      </c>
      <c r="B179" s="76">
        <v>138.85</v>
      </c>
      <c r="C179" s="65">
        <v>-2.5143678160919336E-3</v>
      </c>
      <c r="D179" s="65">
        <v>-2.5175341475112134E-3</v>
      </c>
      <c r="E179" s="65">
        <f t="shared" si="11"/>
        <v>1.9204453660391529E-2</v>
      </c>
      <c r="F179" s="65">
        <f t="shared" si="12"/>
        <v>0.30486125070156039</v>
      </c>
      <c r="K179" s="54">
        <v>43721</v>
      </c>
      <c r="L179" s="76">
        <v>391.79</v>
      </c>
      <c r="M179" s="86">
        <v>3.3548453185822634E-3</v>
      </c>
      <c r="N179" s="65">
        <f t="shared" si="10"/>
        <v>3.3492303796895939E-3</v>
      </c>
      <c r="O179" s="84">
        <f t="shared" si="13"/>
        <v>5.9946502635686676E-3</v>
      </c>
      <c r="P179" s="65">
        <f t="shared" si="14"/>
        <v>9.516212276526298E-2</v>
      </c>
    </row>
    <row r="180" spans="1:16" x14ac:dyDescent="0.3">
      <c r="A180" s="54">
        <v>43724</v>
      </c>
      <c r="B180" s="76">
        <v>137.19999999999999</v>
      </c>
      <c r="C180" s="65">
        <v>-1.1883327331652871E-2</v>
      </c>
      <c r="D180" s="65">
        <v>-1.195449846102381E-2</v>
      </c>
      <c r="E180" s="65">
        <f t="shared" si="11"/>
        <v>1.9145922756649301E-2</v>
      </c>
      <c r="F180" s="65">
        <f t="shared" si="12"/>
        <v>0.30393210140967764</v>
      </c>
      <c r="K180" s="54">
        <v>43724</v>
      </c>
      <c r="L180" s="76">
        <v>389.53</v>
      </c>
      <c r="M180" s="86">
        <v>-5.7683963347713004E-3</v>
      </c>
      <c r="N180" s="65">
        <f t="shared" si="10"/>
        <v>-5.7850977909570389E-3</v>
      </c>
      <c r="O180" s="84">
        <f t="shared" si="13"/>
        <v>5.9470186875969847E-3</v>
      </c>
      <c r="P180" s="65">
        <f t="shared" si="14"/>
        <v>9.4405994937812057E-2</v>
      </c>
    </row>
    <row r="181" spans="1:16" x14ac:dyDescent="0.3">
      <c r="A181" s="54">
        <v>43725</v>
      </c>
      <c r="B181" s="76">
        <v>138.85</v>
      </c>
      <c r="C181" s="65">
        <v>1.2026239067055355E-2</v>
      </c>
      <c r="D181" s="65">
        <v>1.195449846102381E-2</v>
      </c>
      <c r="E181" s="65">
        <f t="shared" si="11"/>
        <v>1.9090811631094631E-2</v>
      </c>
      <c r="F181" s="65">
        <f t="shared" si="12"/>
        <v>0.30305723941353452</v>
      </c>
      <c r="K181" s="54">
        <v>43725</v>
      </c>
      <c r="L181" s="76">
        <v>389.33</v>
      </c>
      <c r="M181" s="86">
        <v>-5.134392729699603E-4</v>
      </c>
      <c r="N181" s="65">
        <f t="shared" si="10"/>
        <v>-5.1357112804861771E-4</v>
      </c>
      <c r="O181" s="84">
        <f t="shared" si="13"/>
        <v>5.6049881266716705E-3</v>
      </c>
      <c r="P181" s="65">
        <f t="shared" si="14"/>
        <v>8.8976428107858219E-2</v>
      </c>
    </row>
    <row r="182" spans="1:16" x14ac:dyDescent="0.3">
      <c r="A182" s="54">
        <v>43726</v>
      </c>
      <c r="B182" s="76">
        <v>139.6</v>
      </c>
      <c r="C182" s="65">
        <v>5.4015124234785272E-3</v>
      </c>
      <c r="D182" s="65">
        <v>5.38697657546372E-3</v>
      </c>
      <c r="E182" s="65">
        <f t="shared" si="11"/>
        <v>1.8760194098010243E-2</v>
      </c>
      <c r="F182" s="65">
        <f t="shared" si="12"/>
        <v>0.2978088487838208</v>
      </c>
      <c r="K182" s="54">
        <v>43726</v>
      </c>
      <c r="L182" s="76">
        <v>389.41</v>
      </c>
      <c r="M182" s="86">
        <v>2.0548121131184582E-4</v>
      </c>
      <c r="N182" s="65">
        <f t="shared" si="10"/>
        <v>2.0546010293909234E-4</v>
      </c>
      <c r="O182" s="84">
        <f t="shared" si="13"/>
        <v>5.1348010334728291E-3</v>
      </c>
      <c r="P182" s="65">
        <f t="shared" si="14"/>
        <v>8.1512439398199313E-2</v>
      </c>
    </row>
    <row r="183" spans="1:16" x14ac:dyDescent="0.3">
      <c r="A183" s="54">
        <v>43727</v>
      </c>
      <c r="B183" s="76">
        <v>139.55000000000001</v>
      </c>
      <c r="C183" s="65">
        <v>-3.5816618911166387E-4</v>
      </c>
      <c r="D183" s="65">
        <v>-3.5823034594084646E-4</v>
      </c>
      <c r="E183" s="65">
        <f t="shared" si="11"/>
        <v>1.8492345368089878E-2</v>
      </c>
      <c r="F183" s="65">
        <f t="shared" si="12"/>
        <v>0.29355688201369806</v>
      </c>
      <c r="K183" s="54">
        <v>43727</v>
      </c>
      <c r="L183" s="76">
        <v>391.8</v>
      </c>
      <c r="M183" s="86">
        <v>6.1374900490485254E-3</v>
      </c>
      <c r="N183" s="65">
        <f t="shared" si="10"/>
        <v>6.1187323679252614E-3</v>
      </c>
      <c r="O183" s="84">
        <f t="shared" si="13"/>
        <v>5.0312126530846256E-3</v>
      </c>
      <c r="P183" s="65">
        <f t="shared" si="14"/>
        <v>7.9868024838860435E-2</v>
      </c>
    </row>
    <row r="184" spans="1:16" x14ac:dyDescent="0.3">
      <c r="A184" s="54">
        <v>43728</v>
      </c>
      <c r="B184" s="76">
        <v>138.69999999999999</v>
      </c>
      <c r="C184" s="65">
        <v>-6.091006807596E-3</v>
      </c>
      <c r="D184" s="65">
        <v>-6.1096326615448504E-3</v>
      </c>
      <c r="E184" s="65">
        <f t="shared" si="11"/>
        <v>1.8289952149246318E-2</v>
      </c>
      <c r="F184" s="65">
        <f t="shared" si="12"/>
        <v>0.29034398926906246</v>
      </c>
      <c r="K184" s="54">
        <v>43728</v>
      </c>
      <c r="L184" s="76">
        <v>392.95</v>
      </c>
      <c r="M184" s="86">
        <v>2.9351710056150517E-3</v>
      </c>
      <c r="N184" s="65">
        <f t="shared" si="10"/>
        <v>2.930871801743784E-3</v>
      </c>
      <c r="O184" s="84">
        <f t="shared" si="13"/>
        <v>4.428513936772553E-3</v>
      </c>
      <c r="P184" s="65">
        <f t="shared" si="14"/>
        <v>7.0300479325702769E-2</v>
      </c>
    </row>
    <row r="185" spans="1:16" x14ac:dyDescent="0.3">
      <c r="A185" s="54">
        <v>43731</v>
      </c>
      <c r="B185" s="76">
        <v>138.44999999999999</v>
      </c>
      <c r="C185" s="65">
        <v>-1.8024513338139592E-3</v>
      </c>
      <c r="D185" s="65">
        <v>-1.804077703815743E-3</v>
      </c>
      <c r="E185" s="65">
        <f t="shared" si="11"/>
        <v>1.7686314686217786E-2</v>
      </c>
      <c r="F185" s="65">
        <f t="shared" si="12"/>
        <v>0.28076154161376982</v>
      </c>
      <c r="K185" s="54">
        <v>43731</v>
      </c>
      <c r="L185" s="76">
        <v>389.8</v>
      </c>
      <c r="M185" s="86">
        <v>-8.0162870594222609E-3</v>
      </c>
      <c r="N185" s="65">
        <f t="shared" si="10"/>
        <v>-8.0485902387241737E-3</v>
      </c>
      <c r="O185" s="84">
        <f t="shared" si="13"/>
        <v>5.0186698212497747E-3</v>
      </c>
      <c r="P185" s="65">
        <f t="shared" si="14"/>
        <v>7.9668913556231319E-2</v>
      </c>
    </row>
    <row r="186" spans="1:16" x14ac:dyDescent="0.3">
      <c r="A186" s="54">
        <v>43732</v>
      </c>
      <c r="B186" s="76">
        <v>137.05000000000001</v>
      </c>
      <c r="C186" s="65">
        <v>-1.0111953773925486E-2</v>
      </c>
      <c r="D186" s="65">
        <v>-1.016342686817584E-2</v>
      </c>
      <c r="E186" s="65">
        <f t="shared" si="11"/>
        <v>1.6284582532033375E-2</v>
      </c>
      <c r="F186" s="65">
        <f t="shared" si="12"/>
        <v>0.25850973350560102</v>
      </c>
      <c r="K186" s="54">
        <v>43732</v>
      </c>
      <c r="L186" s="76">
        <v>389.84</v>
      </c>
      <c r="M186" s="86">
        <v>1.0261672652633048E-4</v>
      </c>
      <c r="N186" s="65">
        <f t="shared" si="10"/>
        <v>1.0261146179058045E-4</v>
      </c>
      <c r="O186" s="84">
        <f t="shared" si="13"/>
        <v>4.9591227061526709E-3</v>
      </c>
      <c r="P186" s="65">
        <f t="shared" si="14"/>
        <v>7.872363240920166E-2</v>
      </c>
    </row>
    <row r="187" spans="1:16" x14ac:dyDescent="0.3">
      <c r="A187" s="54">
        <v>43733</v>
      </c>
      <c r="B187" s="76">
        <v>136.35</v>
      </c>
      <c r="C187" s="65">
        <v>-5.107624954396317E-3</v>
      </c>
      <c r="D187" s="65">
        <v>-5.1207134571971125E-3</v>
      </c>
      <c r="E187" s="65">
        <f t="shared" si="11"/>
        <v>1.6015587425960987E-2</v>
      </c>
      <c r="F187" s="65">
        <f t="shared" si="12"/>
        <v>0.2542395685782351</v>
      </c>
      <c r="K187" s="54">
        <v>43733</v>
      </c>
      <c r="L187" s="76">
        <v>387.59</v>
      </c>
      <c r="M187" s="86">
        <v>-5.7715986045557156E-3</v>
      </c>
      <c r="N187" s="65">
        <f t="shared" si="10"/>
        <v>-5.7883186450613522E-3</v>
      </c>
      <c r="O187" s="84">
        <f t="shared" si="13"/>
        <v>5.1904006161835291E-3</v>
      </c>
      <c r="P187" s="65">
        <f t="shared" si="14"/>
        <v>8.2395055411308191E-2</v>
      </c>
    </row>
    <row r="188" spans="1:16" x14ac:dyDescent="0.3">
      <c r="A188" s="54">
        <v>43734</v>
      </c>
      <c r="B188" s="76">
        <v>138.30000000000001</v>
      </c>
      <c r="C188" s="65">
        <v>1.4301430143014437E-2</v>
      </c>
      <c r="D188" s="65">
        <v>1.4200129379115189E-2</v>
      </c>
      <c r="E188" s="65">
        <f t="shared" si="11"/>
        <v>1.6303515342170331E-2</v>
      </c>
      <c r="F188" s="65">
        <f t="shared" si="12"/>
        <v>0.25881028254905292</v>
      </c>
      <c r="K188" s="54">
        <v>43734</v>
      </c>
      <c r="L188" s="76">
        <v>389.95</v>
      </c>
      <c r="M188" s="86">
        <v>6.088908382569245E-3</v>
      </c>
      <c r="N188" s="65">
        <f t="shared" si="10"/>
        <v>6.0704458863174438E-3</v>
      </c>
      <c r="O188" s="84">
        <f t="shared" si="13"/>
        <v>4.9055221781887891E-3</v>
      </c>
      <c r="P188" s="65">
        <f t="shared" si="14"/>
        <v>7.787275040639649E-2</v>
      </c>
    </row>
    <row r="189" spans="1:16" x14ac:dyDescent="0.3">
      <c r="A189" s="54">
        <v>43735</v>
      </c>
      <c r="B189" s="76">
        <v>140.25</v>
      </c>
      <c r="C189" s="65">
        <v>1.4099783080260275E-2</v>
      </c>
      <c r="D189" s="65">
        <v>1.400130573209335E-2</v>
      </c>
      <c r="E189" s="65">
        <f t="shared" si="11"/>
        <v>1.6677525361765339E-2</v>
      </c>
      <c r="F189" s="65">
        <f t="shared" si="12"/>
        <v>0.26474750754722165</v>
      </c>
      <c r="K189" s="54">
        <v>43735</v>
      </c>
      <c r="L189" s="76">
        <v>391.79</v>
      </c>
      <c r="M189" s="86">
        <v>4.7185536607258155E-3</v>
      </c>
      <c r="N189" s="65">
        <f t="shared" si="10"/>
        <v>4.7074561820750205E-3</v>
      </c>
      <c r="O189" s="84">
        <f t="shared" si="13"/>
        <v>4.7864616462330346E-3</v>
      </c>
      <c r="P189" s="65">
        <f t="shared" si="14"/>
        <v>7.5982723055288581E-2</v>
      </c>
    </row>
    <row r="190" spans="1:16" x14ac:dyDescent="0.3">
      <c r="A190" s="54">
        <v>43738</v>
      </c>
      <c r="B190" s="76">
        <v>141.55000000000001</v>
      </c>
      <c r="C190" s="65">
        <v>9.2691622103386884E-3</v>
      </c>
      <c r="D190" s="65">
        <v>9.226467155103002E-3</v>
      </c>
      <c r="E190" s="65">
        <f t="shared" si="11"/>
        <v>1.6792776648659226E-2</v>
      </c>
      <c r="F190" s="65">
        <f t="shared" si="12"/>
        <v>0.26657706500762995</v>
      </c>
      <c r="K190" s="54">
        <v>43738</v>
      </c>
      <c r="L190" s="76">
        <v>393.15</v>
      </c>
      <c r="M190" s="86">
        <v>3.4712473518975898E-3</v>
      </c>
      <c r="N190" s="65">
        <f t="shared" si="10"/>
        <v>3.4652364789433676E-3</v>
      </c>
      <c r="O190" s="84">
        <f t="shared" si="13"/>
        <v>4.7917906116226854E-3</v>
      </c>
      <c r="P190" s="65">
        <f t="shared" si="14"/>
        <v>7.6067317758286304E-2</v>
      </c>
    </row>
    <row r="191" spans="1:16" x14ac:dyDescent="0.3">
      <c r="A191" s="54">
        <v>43739</v>
      </c>
      <c r="B191" s="76">
        <v>138.69999999999999</v>
      </c>
      <c r="C191" s="65">
        <v>-2.0134228187919656E-2</v>
      </c>
      <c r="D191" s="65">
        <v>-2.0339684237122846E-2</v>
      </c>
      <c r="E191" s="65">
        <f t="shared" si="11"/>
        <v>1.7242376480066986E-2</v>
      </c>
      <c r="F191" s="65">
        <f t="shared" si="12"/>
        <v>0.27371424106803893</v>
      </c>
      <c r="K191" s="54">
        <v>43739</v>
      </c>
      <c r="L191" s="76">
        <v>387.99</v>
      </c>
      <c r="M191" s="86">
        <v>-1.3124761541396333E-2</v>
      </c>
      <c r="N191" s="65">
        <f t="shared" si="10"/>
        <v>-1.3211652342262958E-2</v>
      </c>
      <c r="O191" s="84">
        <f t="shared" si="13"/>
        <v>5.779337437753441E-3</v>
      </c>
      <c r="P191" s="65">
        <f t="shared" si="14"/>
        <v>9.1744137618125027E-2</v>
      </c>
    </row>
    <row r="192" spans="1:16" x14ac:dyDescent="0.3">
      <c r="A192" s="54">
        <v>43740</v>
      </c>
      <c r="B192" s="76">
        <v>133.25</v>
      </c>
      <c r="C192" s="65">
        <v>-3.9293439077144887E-2</v>
      </c>
      <c r="D192" s="65">
        <v>-4.0086264274831862E-2</v>
      </c>
      <c r="E192" s="65">
        <f t="shared" si="11"/>
        <v>1.9100501456544638E-2</v>
      </c>
      <c r="F192" s="65">
        <f t="shared" si="12"/>
        <v>0.3032110606238646</v>
      </c>
      <c r="K192" s="54">
        <v>43740</v>
      </c>
      <c r="L192" s="76">
        <v>377.52</v>
      </c>
      <c r="M192" s="86">
        <v>-2.6985231578133526E-2</v>
      </c>
      <c r="N192" s="65">
        <f t="shared" si="10"/>
        <v>-2.7356018677130223E-2</v>
      </c>
      <c r="O192" s="84">
        <f t="shared" si="13"/>
        <v>8.3242226093182114E-3</v>
      </c>
      <c r="P192" s="65">
        <f t="shared" si="14"/>
        <v>0.13214293729318299</v>
      </c>
    </row>
    <row r="193" spans="1:16" x14ac:dyDescent="0.3">
      <c r="A193" s="54">
        <v>43742</v>
      </c>
      <c r="B193" s="76">
        <v>136.69999999999999</v>
      </c>
      <c r="C193" s="65">
        <v>2.5891181988742851E-2</v>
      </c>
      <c r="D193" s="65">
        <v>2.5561680683949817E-2</v>
      </c>
      <c r="E193" s="65">
        <f t="shared" si="11"/>
        <v>2.0062726169307002E-2</v>
      </c>
      <c r="F193" s="65">
        <f t="shared" si="12"/>
        <v>0.31848590439584323</v>
      </c>
      <c r="K193" s="54">
        <v>43742</v>
      </c>
      <c r="L193" s="76">
        <v>380.22</v>
      </c>
      <c r="M193" s="86">
        <v>7.151938970120909E-3</v>
      </c>
      <c r="N193" s="65">
        <f t="shared" si="10"/>
        <v>7.1264851453483047E-3</v>
      </c>
      <c r="O193" s="84">
        <f t="shared" si="13"/>
        <v>8.3242844950948084E-3</v>
      </c>
      <c r="P193" s="65">
        <f t="shared" si="14"/>
        <v>0.1321439196994304</v>
      </c>
    </row>
    <row r="194" spans="1:16" x14ac:dyDescent="0.3">
      <c r="A194" s="54">
        <v>43745</v>
      </c>
      <c r="B194" s="76">
        <v>136.55000000000001</v>
      </c>
      <c r="C194" s="65">
        <v>-1.0972933430868359E-3</v>
      </c>
      <c r="D194" s="65">
        <v>-1.0978958101901526E-3</v>
      </c>
      <c r="E194" s="65">
        <f t="shared" si="11"/>
        <v>1.9759782661127389E-2</v>
      </c>
      <c r="F194" s="65">
        <f t="shared" si="12"/>
        <v>0.31367682529217494</v>
      </c>
      <c r="K194" s="54">
        <v>43745</v>
      </c>
      <c r="L194" s="76">
        <v>382.91</v>
      </c>
      <c r="M194" s="86">
        <v>7.0748514018199923E-3</v>
      </c>
      <c r="N194" s="65">
        <f t="shared" si="10"/>
        <v>7.0499420582379457E-3</v>
      </c>
      <c r="O194" s="84">
        <f t="shared" si="13"/>
        <v>8.4646503286210182E-3</v>
      </c>
      <c r="P194" s="65">
        <f t="shared" si="14"/>
        <v>0.13437215822791426</v>
      </c>
    </row>
    <row r="195" spans="1:16" x14ac:dyDescent="0.3">
      <c r="A195" s="54">
        <v>43746</v>
      </c>
      <c r="B195" s="76">
        <v>134.80000000000001</v>
      </c>
      <c r="C195" s="65">
        <v>-1.2815818381545219E-2</v>
      </c>
      <c r="D195" s="65">
        <v>-1.2898649441507537E-2</v>
      </c>
      <c r="E195" s="65">
        <f t="shared" si="11"/>
        <v>1.9706973431233777E-2</v>
      </c>
      <c r="F195" s="65">
        <f t="shared" si="12"/>
        <v>0.31283850475681091</v>
      </c>
      <c r="K195" s="54">
        <v>43746</v>
      </c>
      <c r="L195" s="76">
        <v>378.71</v>
      </c>
      <c r="M195" s="86">
        <v>-1.0968634927267622E-2</v>
      </c>
      <c r="N195" s="65">
        <f t="shared" ref="N195:N258" si="15">(LN(L195)-LN(L194))</f>
        <v>-1.1029233936383775E-2</v>
      </c>
      <c r="O195" s="84">
        <f t="shared" si="13"/>
        <v>8.7742336844626734E-3</v>
      </c>
      <c r="P195" s="65">
        <f t="shared" si="14"/>
        <v>0.13928664164552526</v>
      </c>
    </row>
    <row r="196" spans="1:16" x14ac:dyDescent="0.3">
      <c r="A196" s="54">
        <v>43747</v>
      </c>
      <c r="B196" s="76">
        <v>135.75</v>
      </c>
      <c r="C196" s="65">
        <v>7.0474777448070736E-3</v>
      </c>
      <c r="D196" s="65">
        <v>7.0227603358379298E-3</v>
      </c>
      <c r="E196" s="65">
        <f t="shared" si="11"/>
        <v>1.4420877300483321E-2</v>
      </c>
      <c r="F196" s="65">
        <f t="shared" si="12"/>
        <v>0.22892433014673205</v>
      </c>
      <c r="K196" s="54">
        <v>43747</v>
      </c>
      <c r="L196" s="76">
        <v>380.3</v>
      </c>
      <c r="M196" s="86">
        <v>4.1984632040348337E-3</v>
      </c>
      <c r="N196" s="65">
        <f t="shared" si="15"/>
        <v>4.1896742488791716E-3</v>
      </c>
      <c r="O196" s="84">
        <f t="shared" si="13"/>
        <v>8.8406664048085101E-3</v>
      </c>
      <c r="P196" s="65">
        <f t="shared" si="14"/>
        <v>0.14034122838724078</v>
      </c>
    </row>
    <row r="197" spans="1:16" x14ac:dyDescent="0.3">
      <c r="A197" s="54">
        <v>43748</v>
      </c>
      <c r="B197" s="76">
        <v>136.4</v>
      </c>
      <c r="C197" s="65">
        <v>4.7882136279926435E-3</v>
      </c>
      <c r="D197" s="65">
        <v>4.7767865953174393E-3</v>
      </c>
      <c r="E197" s="65">
        <f t="shared" si="11"/>
        <v>1.4287338727949486E-2</v>
      </c>
      <c r="F197" s="65">
        <f t="shared" si="12"/>
        <v>0.22680447102657753</v>
      </c>
      <c r="K197" s="54">
        <v>43748</v>
      </c>
      <c r="L197" s="76">
        <v>382.76</v>
      </c>
      <c r="M197" s="86">
        <v>6.4685774388640004E-3</v>
      </c>
      <c r="N197" s="65">
        <f t="shared" si="15"/>
        <v>6.4477459768488288E-3</v>
      </c>
      <c r="O197" s="84">
        <f t="shared" si="13"/>
        <v>8.7425076375126556E-3</v>
      </c>
      <c r="P197" s="65">
        <f t="shared" si="14"/>
        <v>0.13878300626364784</v>
      </c>
    </row>
    <row r="198" spans="1:16" x14ac:dyDescent="0.3">
      <c r="A198" s="54">
        <v>43749</v>
      </c>
      <c r="B198" s="76">
        <v>139.9</v>
      </c>
      <c r="C198" s="65">
        <v>2.5659824046920798E-2</v>
      </c>
      <c r="D198" s="65">
        <v>2.5336136262073872E-2</v>
      </c>
      <c r="E198" s="65">
        <f t="shared" si="11"/>
        <v>1.5438507984868486E-2</v>
      </c>
      <c r="F198" s="65">
        <f t="shared" si="12"/>
        <v>0.2450787164510817</v>
      </c>
      <c r="K198" s="54">
        <v>43749</v>
      </c>
      <c r="L198" s="76">
        <v>391.61</v>
      </c>
      <c r="M198" s="86">
        <v>2.3121538300762939E-2</v>
      </c>
      <c r="N198" s="65">
        <f t="shared" si="15"/>
        <v>2.2858285680739776E-2</v>
      </c>
      <c r="O198" s="84">
        <f t="shared" si="13"/>
        <v>1.0225292039830504E-2</v>
      </c>
      <c r="P198" s="65">
        <f t="shared" si="14"/>
        <v>0.16232147892239926</v>
      </c>
    </row>
    <row r="199" spans="1:16" x14ac:dyDescent="0.3">
      <c r="A199" s="54">
        <v>43752</v>
      </c>
      <c r="B199" s="76">
        <v>140.25</v>
      </c>
      <c r="C199" s="65">
        <v>2.5017869907075774E-3</v>
      </c>
      <c r="D199" s="65">
        <v>2.498662731370338E-3</v>
      </c>
      <c r="E199" s="65">
        <f t="shared" si="11"/>
        <v>1.543191170990935E-2</v>
      </c>
      <c r="F199" s="65">
        <f t="shared" si="12"/>
        <v>0.24497400383235404</v>
      </c>
      <c r="K199" s="54">
        <v>43752</v>
      </c>
      <c r="L199" s="76">
        <v>389.69</v>
      </c>
      <c r="M199" s="86">
        <v>-4.9028370062051936E-3</v>
      </c>
      <c r="N199" s="65">
        <f t="shared" si="15"/>
        <v>-4.9148953410727003E-3</v>
      </c>
      <c r="O199" s="84">
        <f t="shared" si="13"/>
        <v>1.025590328687714E-2</v>
      </c>
      <c r="P199" s="65">
        <f t="shared" si="14"/>
        <v>0.16280741740444105</v>
      </c>
    </row>
    <row r="200" spans="1:16" x14ac:dyDescent="0.3">
      <c r="A200" s="54">
        <v>43753</v>
      </c>
      <c r="B200" s="76">
        <v>142.30000000000001</v>
      </c>
      <c r="C200" s="65">
        <v>1.461675579322641E-2</v>
      </c>
      <c r="D200" s="65">
        <v>1.4510960693000285E-2</v>
      </c>
      <c r="E200" s="65">
        <f t="shared" si="11"/>
        <v>1.5442286403676217E-2</v>
      </c>
      <c r="F200" s="65">
        <f t="shared" si="12"/>
        <v>0.24513869699016752</v>
      </c>
      <c r="K200" s="54">
        <v>43753</v>
      </c>
      <c r="L200" s="76">
        <v>394.02</v>
      </c>
      <c r="M200" s="86">
        <v>1.1111396238035321E-2</v>
      </c>
      <c r="N200" s="65">
        <f t="shared" si="15"/>
        <v>1.1050118180206958E-2</v>
      </c>
      <c r="O200" s="84">
        <f t="shared" si="13"/>
        <v>1.0468001350080514E-2</v>
      </c>
      <c r="P200" s="65">
        <f t="shared" si="14"/>
        <v>0.16617436977720856</v>
      </c>
    </row>
    <row r="201" spans="1:16" x14ac:dyDescent="0.3">
      <c r="A201" s="54">
        <v>43754</v>
      </c>
      <c r="B201" s="76">
        <v>145.15</v>
      </c>
      <c r="C201" s="65">
        <v>2.0028109627547419E-2</v>
      </c>
      <c r="D201" s="65">
        <v>1.983018537483261E-2</v>
      </c>
      <c r="E201" s="65">
        <f t="shared" si="11"/>
        <v>1.5810223803907533E-2</v>
      </c>
      <c r="F201" s="65">
        <f t="shared" si="12"/>
        <v>0.25097952214447772</v>
      </c>
      <c r="K201" s="54">
        <v>43754</v>
      </c>
      <c r="L201" s="76">
        <v>393.46</v>
      </c>
      <c r="M201" s="86">
        <v>-1.4212476524034371E-3</v>
      </c>
      <c r="N201" s="65">
        <f t="shared" si="15"/>
        <v>-1.422258582817193E-3</v>
      </c>
      <c r="O201" s="84">
        <f t="shared" si="13"/>
        <v>1.0474935494708631E-2</v>
      </c>
      <c r="P201" s="65">
        <f t="shared" si="14"/>
        <v>0.16628444591065428</v>
      </c>
    </row>
    <row r="202" spans="1:16" x14ac:dyDescent="0.3">
      <c r="A202" s="54">
        <v>43755</v>
      </c>
      <c r="B202" s="76">
        <v>142.69999999999999</v>
      </c>
      <c r="C202" s="65">
        <v>-1.6879090595935398E-2</v>
      </c>
      <c r="D202" s="65">
        <v>-1.7023165987848365E-2</v>
      </c>
      <c r="E202" s="65">
        <f t="shared" si="11"/>
        <v>1.6358483861883776E-2</v>
      </c>
      <c r="F202" s="65">
        <f t="shared" si="12"/>
        <v>0.25968288074764773</v>
      </c>
      <c r="K202" s="54">
        <v>43755</v>
      </c>
      <c r="L202" s="76">
        <v>393.08</v>
      </c>
      <c r="M202" s="86">
        <v>-9.6579067757839542E-4</v>
      </c>
      <c r="N202" s="65">
        <f t="shared" si="15"/>
        <v>-9.6625735389288536E-4</v>
      </c>
      <c r="O202" s="84">
        <f t="shared" si="13"/>
        <v>1.0480107471824381E-2</v>
      </c>
      <c r="P202" s="65">
        <f t="shared" si="14"/>
        <v>0.16636654850206301</v>
      </c>
    </row>
    <row r="203" spans="1:16" x14ac:dyDescent="0.3">
      <c r="A203" s="54">
        <v>43756</v>
      </c>
      <c r="B203" s="76">
        <v>140.05000000000001</v>
      </c>
      <c r="C203" s="65">
        <v>-1.8570427470217088E-2</v>
      </c>
      <c r="D203" s="65">
        <v>-1.8745022776673004E-2</v>
      </c>
      <c r="E203" s="65">
        <f t="shared" si="11"/>
        <v>1.6950589588677744E-2</v>
      </c>
      <c r="F203" s="65">
        <f t="shared" si="12"/>
        <v>0.26908226776537164</v>
      </c>
      <c r="K203" s="54">
        <v>43756</v>
      </c>
      <c r="L203" s="76">
        <v>391.84</v>
      </c>
      <c r="M203" s="86">
        <v>-3.1545741324921369E-3</v>
      </c>
      <c r="N203" s="65">
        <f t="shared" si="15"/>
        <v>-3.1595602903689013E-3</v>
      </c>
      <c r="O203" s="84">
        <f t="shared" si="13"/>
        <v>1.0422049982506109E-2</v>
      </c>
      <c r="P203" s="65">
        <f t="shared" si="14"/>
        <v>0.1654449144311774</v>
      </c>
    </row>
    <row r="204" spans="1:16" x14ac:dyDescent="0.3">
      <c r="A204" s="54">
        <v>43759</v>
      </c>
      <c r="B204" s="76">
        <v>140</v>
      </c>
      <c r="C204" s="65">
        <v>-3.5701535166021703E-4</v>
      </c>
      <c r="D204" s="65">
        <v>-3.5707909681370609E-4</v>
      </c>
      <c r="E204" s="65">
        <f t="shared" si="11"/>
        <v>1.6886954068443004E-2</v>
      </c>
      <c r="F204" s="65">
        <f t="shared" si="12"/>
        <v>0.26807208519882358</v>
      </c>
      <c r="K204" s="54">
        <v>43759</v>
      </c>
      <c r="L204" s="76">
        <v>394.22</v>
      </c>
      <c r="M204" s="86">
        <v>6.0739077174358216E-3</v>
      </c>
      <c r="N204" s="65">
        <f t="shared" si="15"/>
        <v>6.0555358949256899E-3</v>
      </c>
      <c r="O204" s="84">
        <f t="shared" si="13"/>
        <v>1.049140706311592E-2</v>
      </c>
      <c r="P204" s="65">
        <f t="shared" si="14"/>
        <v>0.16654592395290752</v>
      </c>
    </row>
    <row r="205" spans="1:16" x14ac:dyDescent="0.3">
      <c r="A205" s="54">
        <v>43760</v>
      </c>
      <c r="B205" s="76">
        <v>140.5</v>
      </c>
      <c r="C205" s="65">
        <v>3.5714285714285587E-3</v>
      </c>
      <c r="D205" s="65">
        <v>3.5650661644970327E-3</v>
      </c>
      <c r="E205" s="65">
        <f t="shared" si="11"/>
        <v>1.6891635778364812E-2</v>
      </c>
      <c r="F205" s="65">
        <f t="shared" si="12"/>
        <v>0.26814640503980552</v>
      </c>
      <c r="K205" s="54">
        <v>43760</v>
      </c>
      <c r="L205" s="76">
        <v>394.59</v>
      </c>
      <c r="M205" s="86">
        <v>9.38562224138673E-4</v>
      </c>
      <c r="N205" s="65">
        <f t="shared" si="15"/>
        <v>9.381220500133125E-4</v>
      </c>
      <c r="O205" s="84">
        <f t="shared" si="13"/>
        <v>1.031219321810848E-2</v>
      </c>
      <c r="P205" s="65">
        <f t="shared" si="14"/>
        <v>0.16370099236057134</v>
      </c>
    </row>
    <row r="206" spans="1:16" x14ac:dyDescent="0.3">
      <c r="A206" s="54">
        <v>43761</v>
      </c>
      <c r="B206" s="76">
        <v>137.30000000000001</v>
      </c>
      <c r="C206" s="65">
        <v>-2.2775800711743677E-2</v>
      </c>
      <c r="D206" s="65">
        <v>-2.3039175999875816E-2</v>
      </c>
      <c r="E206" s="65">
        <f t="shared" si="11"/>
        <v>1.7560967557235428E-2</v>
      </c>
      <c r="F206" s="65">
        <f t="shared" si="12"/>
        <v>0.27877171762871028</v>
      </c>
      <c r="K206" s="54">
        <v>43761</v>
      </c>
      <c r="L206" s="76">
        <v>395.03</v>
      </c>
      <c r="M206" s="86">
        <v>1.1150814769760962E-3</v>
      </c>
      <c r="N206" s="65">
        <f t="shared" si="15"/>
        <v>1.1144602354065114E-3</v>
      </c>
      <c r="O206" s="84">
        <f t="shared" si="13"/>
        <v>1.0312051542088236E-2</v>
      </c>
      <c r="P206" s="65">
        <f t="shared" si="14"/>
        <v>0.16369874332347351</v>
      </c>
    </row>
    <row r="207" spans="1:16" x14ac:dyDescent="0.3">
      <c r="A207" s="54">
        <v>43762</v>
      </c>
      <c r="B207" s="76">
        <v>139.75</v>
      </c>
      <c r="C207" s="65">
        <v>1.7844136926438381E-2</v>
      </c>
      <c r="D207" s="65">
        <v>1.7686799261283248E-2</v>
      </c>
      <c r="E207" s="65">
        <f t="shared" si="11"/>
        <v>1.7941130975490677E-2</v>
      </c>
      <c r="F207" s="65">
        <f t="shared" si="12"/>
        <v>0.284806624802316</v>
      </c>
      <c r="K207" s="54">
        <v>43762</v>
      </c>
      <c r="L207" s="76">
        <v>397.37</v>
      </c>
      <c r="M207" s="86">
        <v>5.9236007391844465E-3</v>
      </c>
      <c r="N207" s="65">
        <f t="shared" si="15"/>
        <v>5.9061251944658721E-3</v>
      </c>
      <c r="O207" s="84">
        <f t="shared" si="13"/>
        <v>1.025850903943167E-2</v>
      </c>
      <c r="P207" s="65">
        <f t="shared" si="14"/>
        <v>0.16284878244386577</v>
      </c>
    </row>
    <row r="208" spans="1:16" x14ac:dyDescent="0.3">
      <c r="A208" s="54">
        <v>43763</v>
      </c>
      <c r="B208" s="76">
        <v>140.25</v>
      </c>
      <c r="C208" s="65">
        <v>3.5778175313059268E-3</v>
      </c>
      <c r="D208" s="65">
        <v>3.5714323675977155E-3</v>
      </c>
      <c r="E208" s="65">
        <f t="shared" si="11"/>
        <v>1.7692461837169913E-2</v>
      </c>
      <c r="F208" s="65">
        <f t="shared" si="12"/>
        <v>0.28085912460991519</v>
      </c>
      <c r="K208" s="54">
        <v>43763</v>
      </c>
      <c r="L208" s="76">
        <v>398.01</v>
      </c>
      <c r="M208" s="86">
        <v>1.6105896267961505E-3</v>
      </c>
      <c r="N208" s="65">
        <f t="shared" si="15"/>
        <v>1.6092940182659277E-3</v>
      </c>
      <c r="O208" s="84">
        <f t="shared" si="13"/>
        <v>1.0196399386726701E-2</v>
      </c>
      <c r="P208" s="65">
        <f t="shared" si="14"/>
        <v>0.16186282227342214</v>
      </c>
    </row>
    <row r="209" spans="1:16" x14ac:dyDescent="0.3">
      <c r="A209" s="54">
        <v>43766</v>
      </c>
      <c r="B209" s="76">
        <v>142.15</v>
      </c>
      <c r="C209" s="65">
        <v>1.3547237076648955E-2</v>
      </c>
      <c r="D209" s="65">
        <v>1.345629369420287E-2</v>
      </c>
      <c r="E209" s="65">
        <f t="shared" si="11"/>
        <v>1.7671303566765197E-2</v>
      </c>
      <c r="F209" s="65">
        <f t="shared" si="12"/>
        <v>0.2805232474799364</v>
      </c>
      <c r="K209" s="54">
        <v>43766</v>
      </c>
      <c r="L209" s="76">
        <v>398.99</v>
      </c>
      <c r="M209" s="86">
        <v>2.462249692218834E-3</v>
      </c>
      <c r="N209" s="65">
        <f t="shared" si="15"/>
        <v>2.4592233222131554E-3</v>
      </c>
      <c r="O209" s="84">
        <f t="shared" si="13"/>
        <v>1.0165988515567477E-2</v>
      </c>
      <c r="P209" s="65">
        <f t="shared" si="14"/>
        <v>0.16138006465998134</v>
      </c>
    </row>
    <row r="210" spans="1:16" x14ac:dyDescent="0.3">
      <c r="A210" s="54">
        <v>43767</v>
      </c>
      <c r="B210" s="76">
        <v>142</v>
      </c>
      <c r="C210" s="65">
        <v>-1.0552233556102575E-3</v>
      </c>
      <c r="D210" s="65">
        <v>-1.0557804957480599E-3</v>
      </c>
      <c r="E210" s="65">
        <f t="shared" si="11"/>
        <v>1.7558565558697635E-2</v>
      </c>
      <c r="F210" s="65">
        <f t="shared" si="12"/>
        <v>0.27873358708402701</v>
      </c>
      <c r="K210" s="54">
        <v>43767</v>
      </c>
      <c r="L210" s="76">
        <v>398.37</v>
      </c>
      <c r="M210" s="86">
        <v>-1.5539236572345285E-3</v>
      </c>
      <c r="N210" s="65">
        <f t="shared" si="15"/>
        <v>-1.5551322488018826E-3</v>
      </c>
      <c r="O210" s="84">
        <f t="shared" si="13"/>
        <v>1.0161567877919202E-2</v>
      </c>
      <c r="P210" s="65">
        <f t="shared" si="14"/>
        <v>0.16130988921285935</v>
      </c>
    </row>
    <row r="211" spans="1:16" x14ac:dyDescent="0.3">
      <c r="A211" s="54">
        <v>43768</v>
      </c>
      <c r="B211" s="76">
        <v>142.44999999999999</v>
      </c>
      <c r="C211" s="65">
        <v>3.1690140845068715E-3</v>
      </c>
      <c r="D211" s="65">
        <v>3.1640033426567626E-3</v>
      </c>
      <c r="E211" s="65">
        <f t="shared" si="11"/>
        <v>1.6888158545716646E-2</v>
      </c>
      <c r="F211" s="65">
        <f t="shared" si="12"/>
        <v>0.26809120568277894</v>
      </c>
      <c r="K211" s="54">
        <v>43768</v>
      </c>
      <c r="L211" s="76">
        <v>398.7</v>
      </c>
      <c r="M211" s="86">
        <v>8.2837563069504253E-4</v>
      </c>
      <c r="N211" s="65">
        <f t="shared" si="15"/>
        <v>8.280327169627455E-4</v>
      </c>
      <c r="O211" s="84">
        <f t="shared" si="13"/>
        <v>9.6235885270493336E-3</v>
      </c>
      <c r="P211" s="65">
        <f t="shared" si="14"/>
        <v>0.15276973177552156</v>
      </c>
    </row>
    <row r="212" spans="1:16" x14ac:dyDescent="0.3">
      <c r="A212" s="54">
        <v>43769</v>
      </c>
      <c r="B212" s="76">
        <v>143.44999999999999</v>
      </c>
      <c r="C212" s="65">
        <v>7.0200070200070463E-3</v>
      </c>
      <c r="D212" s="65">
        <v>6.9954814834565227E-3</v>
      </c>
      <c r="E212" s="65">
        <f t="shared" si="11"/>
        <v>1.3811852830366076E-2</v>
      </c>
      <c r="F212" s="65">
        <f t="shared" si="12"/>
        <v>0.21925636640503335</v>
      </c>
      <c r="K212" s="54">
        <v>43769</v>
      </c>
      <c r="L212" s="76">
        <v>396.75</v>
      </c>
      <c r="M212" s="86">
        <v>-4.8908954100827405E-3</v>
      </c>
      <c r="N212" s="65">
        <f t="shared" si="15"/>
        <v>-4.9028949807903288E-3</v>
      </c>
      <c r="O212" s="84">
        <f t="shared" si="13"/>
        <v>7.0673303000152168E-3</v>
      </c>
      <c r="P212" s="65">
        <f t="shared" si="14"/>
        <v>0.1121903904419506</v>
      </c>
    </row>
    <row r="213" spans="1:16" x14ac:dyDescent="0.3">
      <c r="A213" s="54">
        <v>43770</v>
      </c>
      <c r="B213" s="76">
        <v>144.44999999999999</v>
      </c>
      <c r="C213" s="65">
        <v>6.9710700592540142E-3</v>
      </c>
      <c r="D213" s="65">
        <v>6.9468844848703526E-3</v>
      </c>
      <c r="E213" s="65">
        <f t="shared" si="11"/>
        <v>1.2854272715758808E-2</v>
      </c>
      <c r="F213" s="65">
        <f t="shared" si="12"/>
        <v>0.20405525334300398</v>
      </c>
      <c r="K213" s="54">
        <v>43770</v>
      </c>
      <c r="L213" s="76">
        <v>399.43</v>
      </c>
      <c r="M213" s="86">
        <v>6.7548834278513088E-3</v>
      </c>
      <c r="N213" s="65">
        <f t="shared" si="15"/>
        <v>6.7321714233843366E-3</v>
      </c>
      <c r="O213" s="84">
        <f t="shared" si="13"/>
        <v>7.0542358407944261E-3</v>
      </c>
      <c r="P213" s="65">
        <f t="shared" si="14"/>
        <v>0.11198252234604407</v>
      </c>
    </row>
    <row r="214" spans="1:16" x14ac:dyDescent="0.3">
      <c r="A214" s="54">
        <v>43773</v>
      </c>
      <c r="B214" s="76">
        <v>153.85</v>
      </c>
      <c r="C214" s="65">
        <v>6.5074420214607187E-2</v>
      </c>
      <c r="D214" s="65">
        <v>6.3044674855806448E-2</v>
      </c>
      <c r="E214" s="65">
        <f t="shared" ref="E214:E277" si="16">STDEVA(D195:D214)</f>
        <v>1.8571928766520331E-2</v>
      </c>
      <c r="F214" s="65">
        <f t="shared" ref="F214:F277" si="17">E214*SQRT(252)</f>
        <v>0.29482022929811613</v>
      </c>
      <c r="K214" s="54">
        <v>43773</v>
      </c>
      <c r="L214" s="76">
        <v>403.41</v>
      </c>
      <c r="M214" s="86">
        <v>9.964198983551607E-3</v>
      </c>
      <c r="N214" s="65">
        <f t="shared" si="15"/>
        <v>9.9148836739857416E-3</v>
      </c>
      <c r="O214" s="84">
        <f t="shared" ref="O214:O277" si="18">STDEVA(N195:N214)</f>
        <v>7.1802162274594936E-3</v>
      </c>
      <c r="P214" s="65">
        <f t="shared" ref="P214:P277" si="19">O214*SQRT(252)</f>
        <v>0.11398239898516922</v>
      </c>
    </row>
    <row r="215" spans="1:16" x14ac:dyDescent="0.3">
      <c r="A215" s="54">
        <v>43774</v>
      </c>
      <c r="B215" s="76">
        <v>149.75</v>
      </c>
      <c r="C215" s="65">
        <v>-2.6649333766655792E-2</v>
      </c>
      <c r="D215" s="65">
        <v>-2.7010864772492482E-2</v>
      </c>
      <c r="E215" s="65">
        <f t="shared" si="16"/>
        <v>1.9567708217186387E-2</v>
      </c>
      <c r="F215" s="65">
        <f t="shared" si="17"/>
        <v>0.31062773802090149</v>
      </c>
      <c r="K215" s="54">
        <v>43774</v>
      </c>
      <c r="L215" s="76">
        <v>404.23</v>
      </c>
      <c r="M215" s="86">
        <v>2.0326714756698969E-3</v>
      </c>
      <c r="N215" s="65">
        <f t="shared" si="15"/>
        <v>2.0306083942438491E-3</v>
      </c>
      <c r="O215" s="84">
        <f t="shared" si="18"/>
        <v>6.4293505497691906E-3</v>
      </c>
      <c r="P215" s="65">
        <f t="shared" si="19"/>
        <v>0.10206277587807409</v>
      </c>
    </row>
    <row r="216" spans="1:16" x14ac:dyDescent="0.3">
      <c r="A216" s="54">
        <v>43775</v>
      </c>
      <c r="B216" s="76">
        <v>149.80000000000001</v>
      </c>
      <c r="C216" s="65">
        <v>3.3388981636073289E-4</v>
      </c>
      <c r="D216" s="65">
        <v>3.3383408756115784E-4</v>
      </c>
      <c r="E216" s="65">
        <f t="shared" si="16"/>
        <v>1.9593117610007062E-2</v>
      </c>
      <c r="F216" s="65">
        <f t="shared" si="17"/>
        <v>0.31103109962711345</v>
      </c>
      <c r="K216" s="54">
        <v>43775</v>
      </c>
      <c r="L216" s="76">
        <v>405.07</v>
      </c>
      <c r="M216" s="86">
        <v>2.0780248868217969E-3</v>
      </c>
      <c r="N216" s="65">
        <f t="shared" si="15"/>
        <v>2.0758687795527919E-3</v>
      </c>
      <c r="O216" s="84">
        <f t="shared" si="18"/>
        <v>6.4306490333240415E-3</v>
      </c>
      <c r="P216" s="65">
        <f t="shared" si="19"/>
        <v>0.10208338866547996</v>
      </c>
    </row>
    <row r="217" spans="1:16" x14ac:dyDescent="0.3">
      <c r="A217" s="54">
        <v>43776</v>
      </c>
      <c r="B217" s="76">
        <v>150.15</v>
      </c>
      <c r="C217" s="65">
        <v>2.3364485981307581E-3</v>
      </c>
      <c r="D217" s="65">
        <v>2.3337233462195073E-3</v>
      </c>
      <c r="E217" s="65">
        <f t="shared" si="16"/>
        <v>1.9601699473357232E-2</v>
      </c>
      <c r="F217" s="65">
        <f t="shared" si="17"/>
        <v>0.31116733248437395</v>
      </c>
      <c r="K217" s="54">
        <v>43776</v>
      </c>
      <c r="L217" s="76">
        <v>406.56</v>
      </c>
      <c r="M217" s="86">
        <v>3.6783765768879676E-3</v>
      </c>
      <c r="N217" s="65">
        <f t="shared" si="15"/>
        <v>3.6716278941684166E-3</v>
      </c>
      <c r="O217" s="84">
        <f t="shared" si="18"/>
        <v>6.3856373966828485E-3</v>
      </c>
      <c r="P217" s="65">
        <f t="shared" si="19"/>
        <v>0.10136885108554036</v>
      </c>
    </row>
    <row r="218" spans="1:16" x14ac:dyDescent="0.3">
      <c r="A218" s="54">
        <v>43777</v>
      </c>
      <c r="B218" s="76">
        <v>149.6</v>
      </c>
      <c r="C218" s="65">
        <v>-3.663003663003761E-3</v>
      </c>
      <c r="D218" s="65">
        <v>-3.6697288889619983E-3</v>
      </c>
      <c r="E218" s="65">
        <f t="shared" si="16"/>
        <v>1.9068252885854862E-2</v>
      </c>
      <c r="F218" s="65">
        <f t="shared" si="17"/>
        <v>0.30269913043476998</v>
      </c>
      <c r="K218" s="54">
        <v>43777</v>
      </c>
      <c r="L218" s="76">
        <v>405.42</v>
      </c>
      <c r="M218" s="86">
        <v>-2.8040141676504977E-3</v>
      </c>
      <c r="N218" s="65">
        <f t="shared" si="15"/>
        <v>-2.8079527797153503E-3</v>
      </c>
      <c r="O218" s="84">
        <f t="shared" si="18"/>
        <v>4.4840294954430933E-3</v>
      </c>
      <c r="P218" s="65">
        <f t="shared" si="19"/>
        <v>7.1181761498525162E-2</v>
      </c>
    </row>
    <row r="219" spans="1:16" x14ac:dyDescent="0.3">
      <c r="A219" s="54">
        <v>43780</v>
      </c>
      <c r="B219" s="76">
        <v>148.69999999999999</v>
      </c>
      <c r="C219" s="65">
        <v>-6.0160427807487427E-3</v>
      </c>
      <c r="D219" s="65">
        <v>-6.0342120742680194E-3</v>
      </c>
      <c r="E219" s="65">
        <f t="shared" si="16"/>
        <v>1.9183459139083207E-2</v>
      </c>
      <c r="F219" s="65">
        <f t="shared" si="17"/>
        <v>0.30452797300790041</v>
      </c>
      <c r="K219" s="54">
        <v>43780</v>
      </c>
      <c r="L219" s="76">
        <v>405.34</v>
      </c>
      <c r="M219" s="86">
        <v>-1.9732622958916907E-4</v>
      </c>
      <c r="N219" s="65">
        <f t="shared" si="15"/>
        <v>-1.9734570097096338E-4</v>
      </c>
      <c r="O219" s="84">
        <f t="shared" si="18"/>
        <v>4.232979582012227E-3</v>
      </c>
      <c r="P219" s="65">
        <f t="shared" si="19"/>
        <v>6.7196467672910959E-2</v>
      </c>
    </row>
    <row r="220" spans="1:16" x14ac:dyDescent="0.3">
      <c r="A220" s="54">
        <v>43781</v>
      </c>
      <c r="B220" s="76">
        <v>149.65</v>
      </c>
      <c r="C220" s="65">
        <v>6.38870208473441E-3</v>
      </c>
      <c r="D220" s="65">
        <v>6.368380832598497E-3</v>
      </c>
      <c r="E220" s="65">
        <f t="shared" si="16"/>
        <v>1.9010257343429985E-2</v>
      </c>
      <c r="F220" s="65">
        <f t="shared" si="17"/>
        <v>0.3017784797403309</v>
      </c>
      <c r="K220" s="54">
        <v>43781</v>
      </c>
      <c r="L220" s="76">
        <v>406.9</v>
      </c>
      <c r="M220" s="86">
        <v>3.8486209108402883E-3</v>
      </c>
      <c r="N220" s="65">
        <f t="shared" si="15"/>
        <v>3.8412339164768383E-3</v>
      </c>
      <c r="O220" s="84">
        <f t="shared" si="18"/>
        <v>3.691245090618616E-3</v>
      </c>
      <c r="P220" s="65">
        <f t="shared" si="19"/>
        <v>5.8596699227789623E-2</v>
      </c>
    </row>
    <row r="221" spans="1:16" x14ac:dyDescent="0.3">
      <c r="A221" s="54">
        <v>43782</v>
      </c>
      <c r="B221" s="76">
        <v>148.94999999999999</v>
      </c>
      <c r="C221" s="65">
        <v>-4.6775810223856906E-3</v>
      </c>
      <c r="D221" s="65">
        <v>-4.6885551394160174E-3</v>
      </c>
      <c r="E221" s="65">
        <f t="shared" si="16"/>
        <v>1.8621685552485907E-2</v>
      </c>
      <c r="F221" s="65">
        <f t="shared" si="17"/>
        <v>0.29561009378833281</v>
      </c>
      <c r="K221" s="54">
        <v>43782</v>
      </c>
      <c r="L221" s="76">
        <v>405.86</v>
      </c>
      <c r="M221" s="86">
        <v>-2.5559105431309011E-3</v>
      </c>
      <c r="N221" s="65">
        <f t="shared" si="15"/>
        <v>-2.5591824588211409E-3</v>
      </c>
      <c r="O221" s="84">
        <f t="shared" si="18"/>
        <v>3.7486803755926263E-3</v>
      </c>
      <c r="P221" s="65">
        <f t="shared" si="19"/>
        <v>5.9508456110917762E-2</v>
      </c>
    </row>
    <row r="222" spans="1:16" x14ac:dyDescent="0.3">
      <c r="A222" s="54">
        <v>43783</v>
      </c>
      <c r="B222" s="76">
        <v>149.69999999999999</v>
      </c>
      <c r="C222" s="65">
        <v>5.0352467270895485E-3</v>
      </c>
      <c r="D222" s="65">
        <v>5.0226122662913042E-3</v>
      </c>
      <c r="E222" s="65">
        <f t="shared" si="16"/>
        <v>1.8126370787333843E-2</v>
      </c>
      <c r="F222" s="65">
        <f t="shared" si="17"/>
        <v>0.28774721565258848</v>
      </c>
      <c r="K222" s="54">
        <v>43783</v>
      </c>
      <c r="L222" s="76">
        <v>404.41</v>
      </c>
      <c r="M222" s="86">
        <v>-3.5726605233331408E-3</v>
      </c>
      <c r="N222" s="65">
        <f t="shared" si="15"/>
        <v>-3.5790577161511905E-3</v>
      </c>
      <c r="O222" s="84">
        <f t="shared" si="18"/>
        <v>3.8841199863090085E-3</v>
      </c>
      <c r="P222" s="65">
        <f t="shared" si="19"/>
        <v>6.1658493276655436E-2</v>
      </c>
    </row>
    <row r="223" spans="1:16" x14ac:dyDescent="0.3">
      <c r="A223" s="54">
        <v>43784</v>
      </c>
      <c r="B223" s="76">
        <v>151.05000000000001</v>
      </c>
      <c r="C223" s="65">
        <v>9.0180360721443531E-3</v>
      </c>
      <c r="D223" s="65">
        <v>8.9776164070984876E-3</v>
      </c>
      <c r="E223" s="65">
        <f t="shared" si="16"/>
        <v>1.7472949350468246E-2</v>
      </c>
      <c r="F223" s="65">
        <f t="shared" si="17"/>
        <v>0.2773744719129993</v>
      </c>
      <c r="K223" s="54">
        <v>43784</v>
      </c>
      <c r="L223" s="76">
        <v>406.04</v>
      </c>
      <c r="M223" s="86">
        <v>4.0305630424569009E-3</v>
      </c>
      <c r="N223" s="65">
        <f t="shared" si="15"/>
        <v>4.0224620835580538E-3</v>
      </c>
      <c r="O223" s="84">
        <f t="shared" si="18"/>
        <v>3.7686462889834366E-3</v>
      </c>
      <c r="P223" s="65">
        <f t="shared" si="19"/>
        <v>5.9825405160099793E-2</v>
      </c>
    </row>
    <row r="224" spans="1:16" x14ac:dyDescent="0.3">
      <c r="A224" s="54">
        <v>43787</v>
      </c>
      <c r="B224" s="76">
        <v>149.25</v>
      </c>
      <c r="C224" s="65">
        <v>-1.1916583912611745E-2</v>
      </c>
      <c r="D224" s="65">
        <v>-1.1988155559969904E-2</v>
      </c>
      <c r="E224" s="65">
        <f t="shared" si="16"/>
        <v>1.7808253108800711E-2</v>
      </c>
      <c r="F224" s="65">
        <f t="shared" si="17"/>
        <v>0.2826972540622773</v>
      </c>
      <c r="K224" s="54">
        <v>43787</v>
      </c>
      <c r="L224" s="76">
        <v>405.99</v>
      </c>
      <c r="M224" s="86">
        <v>-1.231405772830543E-4</v>
      </c>
      <c r="N224" s="65">
        <f t="shared" si="15"/>
        <v>-1.2314815970615456E-4</v>
      </c>
      <c r="O224" s="84">
        <f t="shared" si="18"/>
        <v>3.6511207872664169E-3</v>
      </c>
      <c r="P224" s="65">
        <f t="shared" si="19"/>
        <v>5.795974565859182E-2</v>
      </c>
    </row>
    <row r="225" spans="1:16" x14ac:dyDescent="0.3">
      <c r="A225" s="54">
        <v>43788</v>
      </c>
      <c r="B225" s="76">
        <v>147.9</v>
      </c>
      <c r="C225" s="65">
        <v>-9.0452261306532833E-3</v>
      </c>
      <c r="D225" s="65">
        <v>-9.0863825559575062E-3</v>
      </c>
      <c r="E225" s="65">
        <f t="shared" si="16"/>
        <v>1.8018028656116663E-2</v>
      </c>
      <c r="F225" s="65">
        <f t="shared" si="17"/>
        <v>0.28602733763832017</v>
      </c>
      <c r="K225" s="54">
        <v>43788</v>
      </c>
      <c r="L225" s="76">
        <v>405.5</v>
      </c>
      <c r="M225" s="86">
        <v>-1.2069262789724108E-3</v>
      </c>
      <c r="N225" s="65">
        <f t="shared" si="15"/>
        <v>-1.2076552010560349E-3</v>
      </c>
      <c r="O225" s="84">
        <f t="shared" si="18"/>
        <v>3.6988181968732698E-3</v>
      </c>
      <c r="P225" s="65">
        <f t="shared" si="19"/>
        <v>5.8716918562602118E-2</v>
      </c>
    </row>
    <row r="226" spans="1:16" x14ac:dyDescent="0.3">
      <c r="A226" s="54">
        <v>43789</v>
      </c>
      <c r="B226" s="76">
        <v>149.25</v>
      </c>
      <c r="C226" s="65">
        <v>9.1277890466530121E-3</v>
      </c>
      <c r="D226" s="65">
        <v>9.0863825559575062E-3</v>
      </c>
      <c r="E226" s="65">
        <f t="shared" si="16"/>
        <v>1.701948886136451E-2</v>
      </c>
      <c r="F226" s="65">
        <f t="shared" si="17"/>
        <v>0.27017600981162609</v>
      </c>
      <c r="K226" s="54">
        <v>43789</v>
      </c>
      <c r="L226" s="76">
        <v>403.82</v>
      </c>
      <c r="M226" s="86">
        <v>-4.143033292231829E-3</v>
      </c>
      <c r="N226" s="65">
        <f t="shared" si="15"/>
        <v>-4.1516394332399287E-3</v>
      </c>
      <c r="O226" s="84">
        <f t="shared" si="18"/>
        <v>3.8994866361860355E-3</v>
      </c>
      <c r="P226" s="65">
        <f t="shared" si="19"/>
        <v>6.1902431281008322E-2</v>
      </c>
    </row>
    <row r="227" spans="1:16" x14ac:dyDescent="0.3">
      <c r="A227" s="54">
        <v>43790</v>
      </c>
      <c r="B227" s="76">
        <v>150</v>
      </c>
      <c r="C227" s="65">
        <v>5.0251256281406143E-3</v>
      </c>
      <c r="D227" s="65">
        <v>5.0125418235440478E-3</v>
      </c>
      <c r="E227" s="65">
        <f t="shared" si="16"/>
        <v>1.6723195667501113E-2</v>
      </c>
      <c r="F227" s="65">
        <f t="shared" si="17"/>
        <v>0.26547250117488452</v>
      </c>
      <c r="K227" s="54">
        <v>43790</v>
      </c>
      <c r="L227" s="76">
        <v>402.22</v>
      </c>
      <c r="M227" s="86">
        <v>-3.962161359021262E-3</v>
      </c>
      <c r="N227" s="65">
        <f t="shared" si="15"/>
        <v>-3.970031515771133E-3</v>
      </c>
      <c r="O227" s="84">
        <f t="shared" si="18"/>
        <v>3.8841839262227303E-3</v>
      </c>
      <c r="P227" s="65">
        <f t="shared" si="19"/>
        <v>6.165950829131879E-2</v>
      </c>
    </row>
    <row r="228" spans="1:16" x14ac:dyDescent="0.3">
      <c r="A228" s="54">
        <v>43791</v>
      </c>
      <c r="B228" s="76">
        <v>149.44999999999999</v>
      </c>
      <c r="C228" s="65">
        <v>-3.6666666666667069E-3</v>
      </c>
      <c r="D228" s="65">
        <v>-3.6734053663085575E-3</v>
      </c>
      <c r="E228" s="65">
        <f t="shared" si="16"/>
        <v>1.6800741964908422E-2</v>
      </c>
      <c r="F228" s="65">
        <f t="shared" si="17"/>
        <v>0.26670351048308605</v>
      </c>
      <c r="K228" s="54">
        <v>43791</v>
      </c>
      <c r="L228" s="76">
        <v>403.98</v>
      </c>
      <c r="M228" s="86">
        <v>4.3757147829545789E-3</v>
      </c>
      <c r="N228" s="65">
        <f t="shared" si="15"/>
        <v>4.3661691787875156E-3</v>
      </c>
      <c r="O228" s="84">
        <f t="shared" si="18"/>
        <v>3.9696210381459365E-3</v>
      </c>
      <c r="P228" s="65">
        <f t="shared" si="19"/>
        <v>6.3015780396625157E-2</v>
      </c>
    </row>
    <row r="229" spans="1:16" x14ac:dyDescent="0.3">
      <c r="A229" s="54">
        <v>43794</v>
      </c>
      <c r="B229" s="76">
        <v>151.69999999999999</v>
      </c>
      <c r="C229" s="65">
        <v>1.5055202408832402E-2</v>
      </c>
      <c r="D229" s="65">
        <v>1.4942997624539878E-2</v>
      </c>
      <c r="E229" s="65">
        <f t="shared" si="16"/>
        <v>1.6851829011834688E-2</v>
      </c>
      <c r="F229" s="65">
        <f t="shared" si="17"/>
        <v>0.26751449221138762</v>
      </c>
      <c r="K229" s="54">
        <v>43794</v>
      </c>
      <c r="L229" s="76">
        <v>408.09</v>
      </c>
      <c r="M229" s="86">
        <v>1.0173770978761217E-2</v>
      </c>
      <c r="N229" s="65">
        <f t="shared" si="15"/>
        <v>1.0122366528204196E-2</v>
      </c>
      <c r="O229" s="84">
        <f t="shared" si="18"/>
        <v>4.4807729402837702E-3</v>
      </c>
      <c r="P229" s="65">
        <f t="shared" si="19"/>
        <v>7.1130065288031161E-2</v>
      </c>
    </row>
    <row r="230" spans="1:16" x14ac:dyDescent="0.3">
      <c r="A230" s="54">
        <v>43795</v>
      </c>
      <c r="B230" s="76">
        <v>153.94999999999999</v>
      </c>
      <c r="C230" s="65">
        <v>1.483190507580745E-2</v>
      </c>
      <c r="D230" s="65">
        <v>1.4722988016022676E-2</v>
      </c>
      <c r="E230" s="65">
        <f t="shared" si="16"/>
        <v>1.700821028047755E-2</v>
      </c>
      <c r="F230" s="65">
        <f t="shared" si="17"/>
        <v>0.26999696789061439</v>
      </c>
      <c r="K230" s="54">
        <v>43795</v>
      </c>
      <c r="L230" s="76">
        <v>408.49</v>
      </c>
      <c r="M230" s="86">
        <v>9.8017594158159743E-4</v>
      </c>
      <c r="N230" s="65">
        <f t="shared" si="15"/>
        <v>9.7969588281276998E-4</v>
      </c>
      <c r="O230" s="84">
        <f t="shared" si="18"/>
        <v>4.4365284459156069E-3</v>
      </c>
      <c r="P230" s="65">
        <f t="shared" si="19"/>
        <v>7.0427705714139408E-2</v>
      </c>
    </row>
    <row r="231" spans="1:16" x14ac:dyDescent="0.3">
      <c r="A231" s="54">
        <v>43796</v>
      </c>
      <c r="B231" s="76">
        <v>155.1</v>
      </c>
      <c r="C231" s="65">
        <v>7.4699577784995697E-3</v>
      </c>
      <c r="D231" s="65">
        <v>7.4421958119836873E-3</v>
      </c>
      <c r="E231" s="65">
        <f t="shared" si="16"/>
        <v>1.7023508810470964E-2</v>
      </c>
      <c r="F231" s="65">
        <f t="shared" si="17"/>
        <v>0.27023982452533901</v>
      </c>
      <c r="K231" s="54">
        <v>43796</v>
      </c>
      <c r="L231" s="76">
        <v>409.81</v>
      </c>
      <c r="M231" s="86">
        <v>3.231413253690404E-3</v>
      </c>
      <c r="N231" s="65">
        <f t="shared" si="15"/>
        <v>3.2262034581993504E-3</v>
      </c>
      <c r="O231" s="84">
        <f t="shared" si="18"/>
        <v>4.456763020023141E-3</v>
      </c>
      <c r="P231" s="65">
        <f t="shared" si="19"/>
        <v>7.0748919619982462E-2</v>
      </c>
    </row>
    <row r="232" spans="1:16" x14ac:dyDescent="0.3">
      <c r="A232" s="54">
        <v>43797</v>
      </c>
      <c r="B232" s="76">
        <v>153.35</v>
      </c>
      <c r="C232" s="65">
        <v>-1.1283043197936826E-2</v>
      </c>
      <c r="D232" s="65">
        <v>-1.1347179622232417E-2</v>
      </c>
      <c r="E232" s="65">
        <f t="shared" si="16"/>
        <v>1.7358834848909349E-2</v>
      </c>
      <c r="F232" s="65">
        <f t="shared" si="17"/>
        <v>0.27556296036033368</v>
      </c>
      <c r="K232" s="54">
        <v>43797</v>
      </c>
      <c r="L232" s="76">
        <v>409.25</v>
      </c>
      <c r="M232" s="86">
        <v>-1.3664869085673905E-3</v>
      </c>
      <c r="N232" s="65">
        <f t="shared" si="15"/>
        <v>-1.36742140321644E-3</v>
      </c>
      <c r="O232" s="84">
        <f t="shared" si="18"/>
        <v>4.260475931302847E-3</v>
      </c>
      <c r="P232" s="65">
        <f t="shared" si="19"/>
        <v>6.7632958686021843E-2</v>
      </c>
    </row>
    <row r="233" spans="1:16" x14ac:dyDescent="0.3">
      <c r="A233" s="54">
        <v>43798</v>
      </c>
      <c r="B233" s="76">
        <v>153.4</v>
      </c>
      <c r="C233" s="65">
        <v>3.2605151613962491E-4</v>
      </c>
      <c r="D233" s="65">
        <v>3.2599837289470912E-4</v>
      </c>
      <c r="E233" s="65">
        <f t="shared" si="16"/>
        <v>1.734949481931268E-2</v>
      </c>
      <c r="F233" s="65">
        <f t="shared" si="17"/>
        <v>0.27541469198702911</v>
      </c>
      <c r="K233" s="54">
        <v>43798</v>
      </c>
      <c r="L233" s="76">
        <v>407.43</v>
      </c>
      <c r="M233" s="86">
        <v>-4.447159437996318E-3</v>
      </c>
      <c r="N233" s="65">
        <f t="shared" si="15"/>
        <v>-4.4570774671575109E-3</v>
      </c>
      <c r="O233" s="84">
        <f t="shared" si="18"/>
        <v>4.2789188309736272E-3</v>
      </c>
      <c r="P233" s="65">
        <f t="shared" si="19"/>
        <v>6.7925730641924642E-2</v>
      </c>
    </row>
    <row r="234" spans="1:16" x14ac:dyDescent="0.3">
      <c r="A234" s="54">
        <v>43801</v>
      </c>
      <c r="B234" s="76">
        <v>148.19999999999999</v>
      </c>
      <c r="C234" s="65">
        <v>-3.3898305084745894E-2</v>
      </c>
      <c r="D234" s="65">
        <v>-3.4486176071169439E-2</v>
      </c>
      <c r="E234" s="65">
        <f t="shared" si="16"/>
        <v>1.2658381088617913E-2</v>
      </c>
      <c r="F234" s="65">
        <f t="shared" si="17"/>
        <v>0.20094557016699638</v>
      </c>
      <c r="K234" s="54">
        <v>43801</v>
      </c>
      <c r="L234" s="76">
        <v>401.01</v>
      </c>
      <c r="M234" s="86">
        <v>-1.5757308003828917E-2</v>
      </c>
      <c r="N234" s="65">
        <f t="shared" si="15"/>
        <v>-1.5882774132594868E-2</v>
      </c>
      <c r="O234" s="84">
        <f t="shared" si="18"/>
        <v>5.2300434895650129E-3</v>
      </c>
      <c r="P234" s="65">
        <f t="shared" si="19"/>
        <v>8.3024366516648754E-2</v>
      </c>
    </row>
    <row r="235" spans="1:16" x14ac:dyDescent="0.3">
      <c r="A235" s="54">
        <v>43802</v>
      </c>
      <c r="B235" s="76">
        <v>151.1</v>
      </c>
      <c r="C235" s="65">
        <v>1.9568151147098645E-2</v>
      </c>
      <c r="D235" s="65">
        <v>1.9379156416707843E-2</v>
      </c>
      <c r="E235" s="65">
        <f t="shared" si="16"/>
        <v>1.2044633827413496E-2</v>
      </c>
      <c r="F235" s="65">
        <f t="shared" si="17"/>
        <v>0.19120263444103305</v>
      </c>
      <c r="K235" s="54">
        <v>43802</v>
      </c>
      <c r="L235" s="76">
        <v>398.48</v>
      </c>
      <c r="M235" s="86">
        <v>-6.3090695992617961E-3</v>
      </c>
      <c r="N235" s="65">
        <f t="shared" si="15"/>
        <v>-6.329055886463486E-3</v>
      </c>
      <c r="O235" s="84">
        <f t="shared" si="18"/>
        <v>5.3663908699852292E-3</v>
      </c>
      <c r="P235" s="65">
        <f t="shared" si="19"/>
        <v>8.5188814079690825E-2</v>
      </c>
    </row>
    <row r="236" spans="1:16" x14ac:dyDescent="0.3">
      <c r="A236" s="54">
        <v>43803</v>
      </c>
      <c r="B236" s="76">
        <v>151.55000000000001</v>
      </c>
      <c r="C236" s="65">
        <v>2.9781601588352302E-3</v>
      </c>
      <c r="D236" s="65">
        <v>2.97373422511793E-3</v>
      </c>
      <c r="E236" s="65">
        <f t="shared" si="16"/>
        <v>1.2057766354642719E-2</v>
      </c>
      <c r="F236" s="65">
        <f t="shared" si="17"/>
        <v>0.19141110684783891</v>
      </c>
      <c r="K236" s="54">
        <v>43803</v>
      </c>
      <c r="L236" s="76">
        <v>403.19</v>
      </c>
      <c r="M236" s="86">
        <v>1.1819915679582361E-2</v>
      </c>
      <c r="N236" s="65">
        <f t="shared" si="15"/>
        <v>1.1750606097264971E-2</v>
      </c>
      <c r="O236" s="84">
        <f t="shared" si="18"/>
        <v>6.026752085759624E-3</v>
      </c>
      <c r="P236" s="65">
        <f t="shared" si="19"/>
        <v>9.5671723394158692E-2</v>
      </c>
    </row>
    <row r="237" spans="1:16" x14ac:dyDescent="0.3">
      <c r="A237" s="54">
        <v>43804</v>
      </c>
      <c r="B237" s="76">
        <v>150.80000000000001</v>
      </c>
      <c r="C237" s="65">
        <v>-4.948861761794765E-3</v>
      </c>
      <c r="D237" s="65">
        <v>-4.9611479299560557E-3</v>
      </c>
      <c r="E237" s="65">
        <f t="shared" si="16"/>
        <v>1.211215891589399E-2</v>
      </c>
      <c r="F237" s="65">
        <f t="shared" si="17"/>
        <v>0.19227456198929518</v>
      </c>
      <c r="K237" s="54">
        <v>43804</v>
      </c>
      <c r="L237" s="76">
        <v>402.66</v>
      </c>
      <c r="M237" s="86">
        <v>-1.3145167290854751E-3</v>
      </c>
      <c r="N237" s="65">
        <f t="shared" si="15"/>
        <v>-1.3153814640904926E-3</v>
      </c>
      <c r="O237" s="84">
        <f t="shared" si="18"/>
        <v>5.9595080689580438E-3</v>
      </c>
      <c r="P237" s="65">
        <f t="shared" si="19"/>
        <v>9.4604257720474511E-2</v>
      </c>
    </row>
    <row r="238" spans="1:16" x14ac:dyDescent="0.3">
      <c r="A238" s="54">
        <v>43805</v>
      </c>
      <c r="B238" s="76">
        <v>150.80000000000001</v>
      </c>
      <c r="C238" s="65">
        <v>0</v>
      </c>
      <c r="D238" s="65">
        <v>0</v>
      </c>
      <c r="E238" s="65">
        <f t="shared" si="16"/>
        <v>1.207794428378019E-2</v>
      </c>
      <c r="F238" s="65">
        <f t="shared" si="17"/>
        <v>0.1917314215426591</v>
      </c>
      <c r="K238" s="54">
        <v>43805</v>
      </c>
      <c r="L238" s="76">
        <v>407.35</v>
      </c>
      <c r="M238" s="86">
        <v>1.1647543833507171E-2</v>
      </c>
      <c r="N238" s="65">
        <f t="shared" si="15"/>
        <v>1.1580233358448488E-2</v>
      </c>
      <c r="O238" s="84">
        <f t="shared" si="18"/>
        <v>6.5072184840585905E-3</v>
      </c>
      <c r="P238" s="65">
        <f t="shared" si="19"/>
        <v>0.10329889101349053</v>
      </c>
    </row>
    <row r="239" spans="1:16" x14ac:dyDescent="0.3">
      <c r="A239" s="54">
        <v>43808</v>
      </c>
      <c r="B239" s="76">
        <v>147.9</v>
      </c>
      <c r="C239" s="65">
        <v>-1.9230769230769273E-2</v>
      </c>
      <c r="D239" s="65">
        <v>-1.9418085857101808E-2</v>
      </c>
      <c r="E239" s="65">
        <f t="shared" si="16"/>
        <v>1.280223019680074E-2</v>
      </c>
      <c r="F239" s="65">
        <f t="shared" si="17"/>
        <v>0.2032291039664175</v>
      </c>
      <c r="K239" s="54">
        <v>43808</v>
      </c>
      <c r="L239" s="76">
        <v>406.39</v>
      </c>
      <c r="M239" s="86">
        <v>-2.3566957162146468E-3</v>
      </c>
      <c r="N239" s="65">
        <f t="shared" si="15"/>
        <v>-2.3594770943313748E-3</v>
      </c>
      <c r="O239" s="84">
        <f t="shared" si="18"/>
        <v>6.5327323260990821E-3</v>
      </c>
      <c r="P239" s="65">
        <f t="shared" si="19"/>
        <v>0.10370391069966407</v>
      </c>
    </row>
    <row r="240" spans="1:16" x14ac:dyDescent="0.3">
      <c r="A240" s="54">
        <v>43809</v>
      </c>
      <c r="B240" s="76">
        <v>149.1</v>
      </c>
      <c r="C240" s="65">
        <v>8.1135902636915169E-3</v>
      </c>
      <c r="D240" s="65">
        <v>8.0808520539390472E-3</v>
      </c>
      <c r="E240" s="65">
        <f t="shared" si="16"/>
        <v>1.285458329003313E-2</v>
      </c>
      <c r="F240" s="65">
        <f t="shared" si="17"/>
        <v>0.20406018355676481</v>
      </c>
      <c r="K240" s="54">
        <v>43809</v>
      </c>
      <c r="L240" s="76">
        <v>405.34</v>
      </c>
      <c r="M240" s="86">
        <v>-2.5837249932331293E-3</v>
      </c>
      <c r="N240" s="65">
        <f t="shared" si="15"/>
        <v>-2.5870685711524288E-3</v>
      </c>
      <c r="O240" s="84">
        <f t="shared" si="18"/>
        <v>6.4985422629557921E-3</v>
      </c>
      <c r="P240" s="65">
        <f t="shared" si="19"/>
        <v>0.10316116027334364</v>
      </c>
    </row>
    <row r="241" spans="1:16" x14ac:dyDescent="0.3">
      <c r="A241" s="54">
        <v>43810</v>
      </c>
      <c r="B241" s="76">
        <v>149</v>
      </c>
      <c r="C241" s="65">
        <v>-6.7069081153581234E-4</v>
      </c>
      <c r="D241" s="65">
        <v>-6.7091582523381987E-4</v>
      </c>
      <c r="E241" s="65">
        <f t="shared" si="16"/>
        <v>1.2811807315175757E-2</v>
      </c>
      <c r="F241" s="65">
        <f t="shared" si="17"/>
        <v>0.20338113600739904</v>
      </c>
      <c r="K241" s="54">
        <v>43810</v>
      </c>
      <c r="L241" s="76">
        <v>406.22</v>
      </c>
      <c r="M241" s="86">
        <v>2.1710169240638779E-3</v>
      </c>
      <c r="N241" s="65">
        <f t="shared" si="15"/>
        <v>2.1686636721724994E-3</v>
      </c>
      <c r="O241" s="84">
        <f t="shared" si="18"/>
        <v>6.4938923387149747E-3</v>
      </c>
      <c r="P241" s="65">
        <f t="shared" si="19"/>
        <v>0.10308734501440467</v>
      </c>
    </row>
    <row r="242" spans="1:16" x14ac:dyDescent="0.3">
      <c r="A242" s="54">
        <v>43811</v>
      </c>
      <c r="B242" s="76">
        <v>149.75</v>
      </c>
      <c r="C242" s="65">
        <v>5.0335570469799418E-3</v>
      </c>
      <c r="D242" s="65">
        <v>5.0209310500992643E-3</v>
      </c>
      <c r="E242" s="65">
        <f t="shared" si="16"/>
        <v>1.2811772747749941E-2</v>
      </c>
      <c r="F242" s="65">
        <f t="shared" si="17"/>
        <v>0.203380587266526</v>
      </c>
      <c r="K242" s="54">
        <v>43811</v>
      </c>
      <c r="L242" s="76">
        <v>407.58</v>
      </c>
      <c r="M242" s="86">
        <v>3.3479395401505509E-3</v>
      </c>
      <c r="N242" s="65">
        <f t="shared" si="15"/>
        <v>3.342347667925516E-3</v>
      </c>
      <c r="O242" s="84">
        <f t="shared" si="18"/>
        <v>6.4750321980394125E-3</v>
      </c>
      <c r="P242" s="65">
        <f t="shared" si="19"/>
        <v>0.10278794956288928</v>
      </c>
    </row>
    <row r="243" spans="1:16" x14ac:dyDescent="0.3">
      <c r="A243" s="54">
        <v>43812</v>
      </c>
      <c r="B243" s="76">
        <v>147.5</v>
      </c>
      <c r="C243" s="65">
        <v>-1.5025041736227096E-2</v>
      </c>
      <c r="D243" s="65">
        <v>-1.5139061215683647E-2</v>
      </c>
      <c r="E243" s="65">
        <f t="shared" si="16"/>
        <v>1.3056571514972819E-2</v>
      </c>
      <c r="F243" s="65">
        <f t="shared" si="17"/>
        <v>0.20726664722248755</v>
      </c>
      <c r="K243" s="54">
        <v>43812</v>
      </c>
      <c r="L243" s="76">
        <v>412.02</v>
      </c>
      <c r="M243" s="86">
        <v>1.0893566907110255E-2</v>
      </c>
      <c r="N243" s="65">
        <f t="shared" si="15"/>
        <v>1.0834659429374227E-2</v>
      </c>
      <c r="O243" s="84">
        <f t="shared" si="18"/>
        <v>6.8447642832587582E-3</v>
      </c>
      <c r="P243" s="65">
        <f t="shared" si="19"/>
        <v>0.10865726445815965</v>
      </c>
    </row>
    <row r="244" spans="1:16" x14ac:dyDescent="0.3">
      <c r="A244" s="54">
        <v>43815</v>
      </c>
      <c r="B244" s="76">
        <v>148.15</v>
      </c>
      <c r="C244" s="65">
        <v>4.4067796610169907E-3</v>
      </c>
      <c r="D244" s="65">
        <v>4.3970982396999148E-3</v>
      </c>
      <c r="E244" s="65">
        <f t="shared" si="16"/>
        <v>1.2855820956723774E-2</v>
      </c>
      <c r="F244" s="65">
        <f t="shared" si="17"/>
        <v>0.20407983090638138</v>
      </c>
      <c r="K244" s="54">
        <v>43815</v>
      </c>
      <c r="L244" s="76">
        <v>417.75</v>
      </c>
      <c r="M244" s="86">
        <v>1.390709188874331E-2</v>
      </c>
      <c r="N244" s="65">
        <f t="shared" si="15"/>
        <v>1.3811275614863838E-2</v>
      </c>
      <c r="O244" s="84">
        <f t="shared" si="18"/>
        <v>7.4368233776153552E-3</v>
      </c>
      <c r="P244" s="65">
        <f t="shared" si="19"/>
        <v>0.11805591120888974</v>
      </c>
    </row>
    <row r="245" spans="1:16" x14ac:dyDescent="0.3">
      <c r="A245" s="54">
        <v>43816</v>
      </c>
      <c r="B245" s="76">
        <v>149.80000000000001</v>
      </c>
      <c r="C245" s="65">
        <v>1.1137360782990324E-2</v>
      </c>
      <c r="D245" s="65">
        <v>1.107579706354489E-2</v>
      </c>
      <c r="E245" s="65">
        <f t="shared" si="16"/>
        <v>1.2926656879999852E-2</v>
      </c>
      <c r="F245" s="65">
        <f t="shared" si="17"/>
        <v>0.20520431632765032</v>
      </c>
      <c r="K245" s="54">
        <v>43816</v>
      </c>
      <c r="L245" s="76">
        <v>414.92</v>
      </c>
      <c r="M245" s="86">
        <v>-6.7743865948533431E-3</v>
      </c>
      <c r="N245" s="65">
        <f t="shared" si="15"/>
        <v>-6.7974369118761757E-3</v>
      </c>
      <c r="O245" s="84">
        <f t="shared" si="18"/>
        <v>7.6432507250779576E-3</v>
      </c>
      <c r="P245" s="65">
        <f t="shared" si="19"/>
        <v>0.12133284376002235</v>
      </c>
    </row>
    <row r="246" spans="1:16" x14ac:dyDescent="0.3">
      <c r="A246" s="54">
        <v>43817</v>
      </c>
      <c r="B246" s="76">
        <v>150</v>
      </c>
      <c r="C246" s="65">
        <v>1.3351134846462109E-3</v>
      </c>
      <c r="D246" s="65">
        <v>1.3342230131359045E-3</v>
      </c>
      <c r="E246" s="65">
        <f t="shared" si="16"/>
        <v>1.2775344486320972E-2</v>
      </c>
      <c r="F246" s="65">
        <f t="shared" si="17"/>
        <v>0.20280230654391301</v>
      </c>
      <c r="K246" s="54">
        <v>43817</v>
      </c>
      <c r="L246" s="76">
        <v>414.38</v>
      </c>
      <c r="M246" s="86">
        <v>-1.3014557023041079E-3</v>
      </c>
      <c r="N246" s="65">
        <f t="shared" si="15"/>
        <v>-1.3023033312906662E-3</v>
      </c>
      <c r="O246" s="84">
        <f t="shared" si="18"/>
        <v>7.5654228665293878E-3</v>
      </c>
      <c r="P246" s="65">
        <f t="shared" si="19"/>
        <v>0.12009736480726897</v>
      </c>
    </row>
    <row r="247" spans="1:16" x14ac:dyDescent="0.3">
      <c r="A247" s="54">
        <v>43818</v>
      </c>
      <c r="B247" s="76">
        <v>149.85</v>
      </c>
      <c r="C247" s="65">
        <v>-1.0000000000000009E-3</v>
      </c>
      <c r="D247" s="65">
        <v>-1.0005003335828988E-3</v>
      </c>
      <c r="E247" s="65">
        <f t="shared" si="16"/>
        <v>1.2728047690569348E-2</v>
      </c>
      <c r="F247" s="65">
        <f t="shared" si="17"/>
        <v>0.20205149318769891</v>
      </c>
      <c r="K247" s="54">
        <v>43818</v>
      </c>
      <c r="L247" s="76">
        <v>415.07</v>
      </c>
      <c r="M247" s="86">
        <v>1.6651382788744576E-3</v>
      </c>
      <c r="N247" s="65">
        <f t="shared" si="15"/>
        <v>1.6637534731795967E-3</v>
      </c>
      <c r="O247" s="84">
        <f t="shared" si="18"/>
        <v>7.4634323527321246E-3</v>
      </c>
      <c r="P247" s="65">
        <f t="shared" si="19"/>
        <v>0.11847831559369741</v>
      </c>
    </row>
    <row r="248" spans="1:16" x14ac:dyDescent="0.3">
      <c r="A248" s="54">
        <v>43819</v>
      </c>
      <c r="B248" s="76">
        <v>151</v>
      </c>
      <c r="C248" s="65">
        <v>7.6743410076742791E-3</v>
      </c>
      <c r="D248" s="65">
        <v>7.6450430522516655E-3</v>
      </c>
      <c r="E248" s="65">
        <f t="shared" si="16"/>
        <v>1.280982473677706E-2</v>
      </c>
      <c r="F248" s="65">
        <f t="shared" si="17"/>
        <v>0.20334966355101319</v>
      </c>
      <c r="K248" s="54">
        <v>43819</v>
      </c>
      <c r="L248" s="76">
        <v>418.4</v>
      </c>
      <c r="M248" s="86">
        <v>8.022743151757496E-3</v>
      </c>
      <c r="N248" s="65">
        <f t="shared" si="15"/>
        <v>7.9907320451972907E-3</v>
      </c>
      <c r="O248" s="84">
        <f t="shared" si="18"/>
        <v>7.5779687680800345E-3</v>
      </c>
      <c r="P248" s="65">
        <f t="shared" si="19"/>
        <v>0.12029652482012564</v>
      </c>
    </row>
    <row r="249" spans="1:16" x14ac:dyDescent="0.3">
      <c r="A249" s="54">
        <v>43822</v>
      </c>
      <c r="B249" s="76">
        <v>152.1</v>
      </c>
      <c r="C249" s="65">
        <v>7.2847682119205892E-3</v>
      </c>
      <c r="D249" s="65">
        <v>7.2583624503224087E-3</v>
      </c>
      <c r="E249" s="65">
        <f t="shared" si="16"/>
        <v>1.2464913957089242E-2</v>
      </c>
      <c r="F249" s="65">
        <f t="shared" si="17"/>
        <v>0.19787437466565708</v>
      </c>
      <c r="K249" s="54">
        <v>43822</v>
      </c>
      <c r="L249" s="76">
        <v>418.27</v>
      </c>
      <c r="M249" s="86">
        <v>-3.1070745697895665E-4</v>
      </c>
      <c r="N249" s="65">
        <f t="shared" si="15"/>
        <v>-3.1075573654248956E-4</v>
      </c>
      <c r="O249" s="84">
        <f t="shared" si="18"/>
        <v>7.3264839565268742E-3</v>
      </c>
      <c r="P249" s="65">
        <f t="shared" si="19"/>
        <v>0.116304327200848</v>
      </c>
    </row>
    <row r="250" spans="1:16" x14ac:dyDescent="0.3">
      <c r="A250" s="54">
        <v>43826</v>
      </c>
      <c r="B250" s="76">
        <v>152</v>
      </c>
      <c r="C250" s="65">
        <v>-6.5746219592366373E-4</v>
      </c>
      <c r="D250" s="65">
        <v>-6.5767841897024226E-4</v>
      </c>
      <c r="E250" s="65">
        <f t="shared" si="16"/>
        <v>1.1982433743057876E-2</v>
      </c>
      <c r="F250" s="65">
        <f t="shared" si="17"/>
        <v>0.19021523871263982</v>
      </c>
      <c r="K250" s="54">
        <v>43826</v>
      </c>
      <c r="L250" s="76">
        <v>419.74</v>
      </c>
      <c r="M250" s="86">
        <v>3.5144762952160741E-3</v>
      </c>
      <c r="N250" s="65">
        <f t="shared" si="15"/>
        <v>3.5083149551038417E-3</v>
      </c>
      <c r="O250" s="84">
        <f t="shared" si="18"/>
        <v>7.3436989812418318E-3</v>
      </c>
      <c r="P250" s="65">
        <f t="shared" si="19"/>
        <v>0.11657760724610565</v>
      </c>
    </row>
    <row r="251" spans="1:16" x14ac:dyDescent="0.3">
      <c r="A251" s="54">
        <v>43829</v>
      </c>
      <c r="B251" s="76">
        <v>147.9</v>
      </c>
      <c r="C251" s="65">
        <v>-2.6973684210526261E-2</v>
      </c>
      <c r="D251" s="65">
        <v>-2.7344151129522487E-2</v>
      </c>
      <c r="E251" s="65">
        <f t="shared" si="16"/>
        <v>1.3209773274507947E-2</v>
      </c>
      <c r="F251" s="65">
        <f t="shared" si="17"/>
        <v>0.20969864975937236</v>
      </c>
      <c r="K251" s="54">
        <v>43829</v>
      </c>
      <c r="L251" s="76">
        <v>416.17</v>
      </c>
      <c r="M251" s="86">
        <v>-8.5052651641492182E-3</v>
      </c>
      <c r="N251" s="65">
        <f t="shared" si="15"/>
        <v>-8.541641338099204E-3</v>
      </c>
      <c r="O251" s="84">
        <f t="shared" si="18"/>
        <v>7.6511658707249285E-3</v>
      </c>
      <c r="P251" s="65">
        <f t="shared" si="19"/>
        <v>0.12145849280185879</v>
      </c>
    </row>
    <row r="252" spans="1:16" x14ac:dyDescent="0.3">
      <c r="A252" s="54">
        <v>43832</v>
      </c>
      <c r="B252" s="76">
        <v>149.55000000000001</v>
      </c>
      <c r="C252" s="65">
        <v>1.1156186612576002E-2</v>
      </c>
      <c r="D252" s="65">
        <v>1.1094415359202969E-2</v>
      </c>
      <c r="E252" s="65">
        <f t="shared" si="16"/>
        <v>1.3359962973109058E-2</v>
      </c>
      <c r="F252" s="65">
        <f t="shared" si="17"/>
        <v>0.21208283731126606</v>
      </c>
      <c r="K252" s="54">
        <v>43832</v>
      </c>
      <c r="L252" s="76">
        <v>419.72</v>
      </c>
      <c r="M252" s="86">
        <v>8.5301679602085949E-3</v>
      </c>
      <c r="N252" s="65">
        <f t="shared" si="15"/>
        <v>8.4939916585344832E-3</v>
      </c>
      <c r="O252" s="84">
        <f t="shared" si="18"/>
        <v>7.8220180383417222E-3</v>
      </c>
      <c r="P252" s="65">
        <f t="shared" si="19"/>
        <v>0.12417068688068093</v>
      </c>
    </row>
    <row r="253" spans="1:16" x14ac:dyDescent="0.3">
      <c r="A253" s="54">
        <v>43833</v>
      </c>
      <c r="B253" s="76">
        <v>149.5</v>
      </c>
      <c r="C253" s="65">
        <v>-3.3433634236046395E-4</v>
      </c>
      <c r="D253" s="65">
        <v>-3.3439224521547573E-4</v>
      </c>
      <c r="E253" s="65">
        <f t="shared" si="16"/>
        <v>1.335666654078959E-2</v>
      </c>
      <c r="F253" s="65">
        <f t="shared" si="17"/>
        <v>0.21203050807047966</v>
      </c>
      <c r="K253" s="54">
        <v>43833</v>
      </c>
      <c r="L253" s="76">
        <v>418.33</v>
      </c>
      <c r="M253" s="86">
        <v>-3.3117316306109862E-3</v>
      </c>
      <c r="N253" s="65">
        <f t="shared" si="15"/>
        <v>-3.3172275511716975E-3</v>
      </c>
      <c r="O253" s="84">
        <f t="shared" si="18"/>
        <v>7.7821976664866049E-3</v>
      </c>
      <c r="P253" s="65">
        <f t="shared" si="19"/>
        <v>0.1235385580744244</v>
      </c>
    </row>
    <row r="254" spans="1:16" x14ac:dyDescent="0.3">
      <c r="A254" s="54">
        <v>43836</v>
      </c>
      <c r="B254" s="76">
        <v>148.19999999999999</v>
      </c>
      <c r="C254" s="65">
        <v>-8.6956521739131043E-3</v>
      </c>
      <c r="D254" s="65">
        <v>-8.7336799687554034E-3</v>
      </c>
      <c r="E254" s="65">
        <f t="shared" si="16"/>
        <v>1.1025689282941134E-2</v>
      </c>
      <c r="F254" s="65">
        <f t="shared" si="17"/>
        <v>0.17502739125439387</v>
      </c>
      <c r="K254" s="54">
        <v>43836</v>
      </c>
      <c r="L254" s="76">
        <v>416.63</v>
      </c>
      <c r="M254" s="86">
        <v>-4.063777400616711E-3</v>
      </c>
      <c r="N254" s="65">
        <f t="shared" si="15"/>
        <v>-4.0720569825287711E-3</v>
      </c>
      <c r="O254" s="84">
        <f t="shared" si="18"/>
        <v>6.7933864083282421E-3</v>
      </c>
      <c r="P254" s="65">
        <f t="shared" si="19"/>
        <v>0.10784166597841691</v>
      </c>
    </row>
    <row r="255" spans="1:16" x14ac:dyDescent="0.3">
      <c r="A255" s="54">
        <v>43837</v>
      </c>
      <c r="B255" s="76">
        <v>148.80000000000001</v>
      </c>
      <c r="C255" s="65">
        <v>4.0485829959515662E-3</v>
      </c>
      <c r="D255" s="65">
        <v>4.0404095370059068E-3</v>
      </c>
      <c r="E255" s="65">
        <f t="shared" si="16"/>
        <v>1.0101485057905877E-2</v>
      </c>
      <c r="F255" s="65">
        <f t="shared" si="17"/>
        <v>0.16035610401392308</v>
      </c>
      <c r="K255" s="54">
        <v>43837</v>
      </c>
      <c r="L255" s="76">
        <v>417.67</v>
      </c>
      <c r="M255" s="86">
        <v>2.4962196673307744E-3</v>
      </c>
      <c r="N255" s="65">
        <f t="shared" si="15"/>
        <v>2.4931092860720483E-3</v>
      </c>
      <c r="O255" s="84">
        <f t="shared" si="18"/>
        <v>6.5107505601489065E-3</v>
      </c>
      <c r="P255" s="65">
        <f t="shared" si="19"/>
        <v>0.10335496098317093</v>
      </c>
    </row>
    <row r="256" spans="1:16" x14ac:dyDescent="0.3">
      <c r="A256" s="54">
        <v>43838</v>
      </c>
      <c r="B256" s="76">
        <v>151.6</v>
      </c>
      <c r="C256" s="65">
        <v>1.8817204301075252E-2</v>
      </c>
      <c r="D256" s="65">
        <v>1.8642350809279229E-2</v>
      </c>
      <c r="E256" s="65">
        <f t="shared" si="16"/>
        <v>1.0976560128105269E-2</v>
      </c>
      <c r="F256" s="65">
        <f t="shared" si="17"/>
        <v>0.17424749009948295</v>
      </c>
      <c r="K256" s="54">
        <v>43838</v>
      </c>
      <c r="L256" s="76">
        <v>418.36</v>
      </c>
      <c r="M256" s="86">
        <v>1.6520219311896896E-3</v>
      </c>
      <c r="N256" s="65">
        <f t="shared" si="15"/>
        <v>1.6506588439861858E-3</v>
      </c>
      <c r="O256" s="84">
        <f t="shared" si="18"/>
        <v>6.1235503207415134E-3</v>
      </c>
      <c r="P256" s="65">
        <f t="shared" si="19"/>
        <v>9.7208347736831124E-2</v>
      </c>
    </row>
    <row r="257" spans="1:16" x14ac:dyDescent="0.3">
      <c r="A257" s="54">
        <v>43839</v>
      </c>
      <c r="B257" s="76">
        <v>152.75</v>
      </c>
      <c r="C257" s="65">
        <v>7.5857519788917749E-3</v>
      </c>
      <c r="D257" s="65">
        <v>7.5571248434336269E-3</v>
      </c>
      <c r="E257" s="65">
        <f t="shared" si="16"/>
        <v>1.1034542468356194E-2</v>
      </c>
      <c r="F257" s="65">
        <f t="shared" si="17"/>
        <v>0.17516793121590782</v>
      </c>
      <c r="K257" s="54">
        <v>43839</v>
      </c>
      <c r="L257" s="76">
        <v>419.64</v>
      </c>
      <c r="M257" s="86">
        <v>3.059565924084455E-3</v>
      </c>
      <c r="N257" s="65">
        <f t="shared" si="15"/>
        <v>3.0548949772164491E-3</v>
      </c>
      <c r="O257" s="84">
        <f t="shared" si="18"/>
        <v>6.0826125849055305E-3</v>
      </c>
      <c r="P257" s="65">
        <f t="shared" si="19"/>
        <v>9.6558481327270712E-2</v>
      </c>
    </row>
    <row r="258" spans="1:16" x14ac:dyDescent="0.3">
      <c r="A258" s="54">
        <v>43840</v>
      </c>
      <c r="B258" s="76">
        <v>156</v>
      </c>
      <c r="C258" s="65">
        <v>2.1276595744680771E-2</v>
      </c>
      <c r="D258" s="65">
        <v>2.1053409197832273E-2</v>
      </c>
      <c r="E258" s="65">
        <f t="shared" si="16"/>
        <v>1.1937326331699308E-2</v>
      </c>
      <c r="F258" s="65">
        <f t="shared" si="17"/>
        <v>0.18949918075619585</v>
      </c>
      <c r="K258" s="54">
        <v>43840</v>
      </c>
      <c r="L258" s="76">
        <v>419.14</v>
      </c>
      <c r="M258" s="86">
        <v>-1.1914974740253551E-3</v>
      </c>
      <c r="N258" s="65">
        <f t="shared" si="15"/>
        <v>-1.1922078714876605E-3</v>
      </c>
      <c r="O258" s="84">
        <f t="shared" si="18"/>
        <v>5.6887898875034003E-3</v>
      </c>
      <c r="P258" s="65">
        <f t="shared" si="19"/>
        <v>9.0306739819398643E-2</v>
      </c>
    </row>
    <row r="259" spans="1:16" x14ac:dyDescent="0.3">
      <c r="A259" s="54">
        <v>43843</v>
      </c>
      <c r="B259" s="76">
        <v>155.65</v>
      </c>
      <c r="C259" s="65">
        <v>-2.2435897435897356E-3</v>
      </c>
      <c r="D259" s="65">
        <v>-2.2461103619200173E-3</v>
      </c>
      <c r="E259" s="65">
        <f t="shared" si="16"/>
        <v>1.0912375625050184E-2</v>
      </c>
      <c r="F259" s="65">
        <f t="shared" si="17"/>
        <v>0.17322859270083485</v>
      </c>
      <c r="K259" s="54">
        <v>43843</v>
      </c>
      <c r="L259" s="76">
        <v>418.39</v>
      </c>
      <c r="M259" s="86">
        <v>-1.7893782507038222E-3</v>
      </c>
      <c r="N259" s="65">
        <f t="shared" ref="N259:N322" si="20">(LN(L259)-LN(L258))</f>
        <v>-1.790981100320721E-3</v>
      </c>
      <c r="O259" s="84">
        <f t="shared" si="18"/>
        <v>5.6702666484494306E-3</v>
      </c>
      <c r="P259" s="65">
        <f t="shared" si="19"/>
        <v>9.0012692515325426E-2</v>
      </c>
    </row>
    <row r="260" spans="1:16" x14ac:dyDescent="0.3">
      <c r="A260" s="54">
        <v>43844</v>
      </c>
      <c r="B260" s="76">
        <v>156.25</v>
      </c>
      <c r="C260" s="65">
        <v>3.8548024413749271E-3</v>
      </c>
      <c r="D260" s="65">
        <v>3.847391728894145E-3</v>
      </c>
      <c r="E260" s="65">
        <f t="shared" si="16"/>
        <v>1.0840340868686835E-2</v>
      </c>
      <c r="F260" s="65">
        <f t="shared" si="17"/>
        <v>0.17208507639429155</v>
      </c>
      <c r="K260" s="54">
        <v>43844</v>
      </c>
      <c r="L260" s="76">
        <v>419.59</v>
      </c>
      <c r="M260" s="86">
        <v>2.8681373837806559E-3</v>
      </c>
      <c r="N260" s="65">
        <f t="shared" si="20"/>
        <v>2.8640321255108958E-3</v>
      </c>
      <c r="O260" s="84">
        <f t="shared" si="18"/>
        <v>5.5962745502231006E-3</v>
      </c>
      <c r="P260" s="65">
        <f t="shared" si="19"/>
        <v>8.8838104369981033E-2</v>
      </c>
    </row>
    <row r="261" spans="1:16" x14ac:dyDescent="0.3">
      <c r="A261" s="54">
        <v>43845</v>
      </c>
      <c r="B261" s="76">
        <v>155.19999999999999</v>
      </c>
      <c r="C261" s="65">
        <v>-6.7200000000000593E-3</v>
      </c>
      <c r="D261" s="65">
        <v>-6.7426808673927141E-3</v>
      </c>
      <c r="E261" s="65">
        <f t="shared" si="16"/>
        <v>1.1012809053146864E-2</v>
      </c>
      <c r="F261" s="65">
        <f t="shared" si="17"/>
        <v>0.17482292394520385</v>
      </c>
      <c r="K261" s="54">
        <v>43845</v>
      </c>
      <c r="L261" s="76">
        <v>419.63</v>
      </c>
      <c r="M261" s="86">
        <v>9.5331156605306291E-5</v>
      </c>
      <c r="N261" s="65">
        <f t="shared" si="20"/>
        <v>9.5326612879809147E-5</v>
      </c>
      <c r="O261" s="84">
        <f t="shared" si="18"/>
        <v>5.6068674723333857E-3</v>
      </c>
      <c r="P261" s="65">
        <f t="shared" si="19"/>
        <v>8.9006261795348776E-2</v>
      </c>
    </row>
    <row r="262" spans="1:16" x14ac:dyDescent="0.3">
      <c r="A262" s="54">
        <v>43846</v>
      </c>
      <c r="B262" s="76">
        <v>154.25</v>
      </c>
      <c r="C262" s="65">
        <v>-6.121134020618535E-3</v>
      </c>
      <c r="D262" s="65">
        <v>-6.1399449636212466E-3</v>
      </c>
      <c r="E262" s="65">
        <f t="shared" si="16"/>
        <v>1.113581045576841E-2</v>
      </c>
      <c r="F262" s="65">
        <f t="shared" si="17"/>
        <v>0.17677551067869629</v>
      </c>
      <c r="K262" s="54">
        <v>43846</v>
      </c>
      <c r="L262" s="76">
        <v>420.54</v>
      </c>
      <c r="M262" s="86">
        <v>2.1685770798084624E-3</v>
      </c>
      <c r="N262" s="65">
        <f t="shared" si="20"/>
        <v>2.1662291104220799E-3</v>
      </c>
      <c r="O262" s="84">
        <f t="shared" si="18"/>
        <v>5.594048750663062E-3</v>
      </c>
      <c r="P262" s="65">
        <f t="shared" si="19"/>
        <v>8.8802770897356192E-2</v>
      </c>
    </row>
    <row r="263" spans="1:16" x14ac:dyDescent="0.3">
      <c r="A263" s="54">
        <v>43847</v>
      </c>
      <c r="B263" s="76">
        <v>157.1</v>
      </c>
      <c r="C263" s="65">
        <v>1.8476499189627127E-2</v>
      </c>
      <c r="D263" s="65">
        <v>1.8307882476078063E-2</v>
      </c>
      <c r="E263" s="65">
        <f t="shared" si="16"/>
        <v>1.1019465813429493E-2</v>
      </c>
      <c r="F263" s="65">
        <f t="shared" si="17"/>
        <v>0.17492859673867511</v>
      </c>
      <c r="K263" s="54">
        <v>43847</v>
      </c>
      <c r="L263" s="76">
        <v>424.56</v>
      </c>
      <c r="M263" s="86">
        <v>9.5591382508203298E-3</v>
      </c>
      <c r="N263" s="65">
        <f t="shared" si="20"/>
        <v>9.5137387793506889E-3</v>
      </c>
      <c r="O263" s="84">
        <f t="shared" si="18"/>
        <v>5.4855944381214262E-3</v>
      </c>
      <c r="P263" s="65">
        <f t="shared" si="19"/>
        <v>8.7081112059770344E-2</v>
      </c>
    </row>
    <row r="264" spans="1:16" x14ac:dyDescent="0.3">
      <c r="A264" s="54">
        <v>43850</v>
      </c>
      <c r="B264" s="76">
        <v>157.25</v>
      </c>
      <c r="C264" s="65">
        <v>9.5480585614260427E-4</v>
      </c>
      <c r="D264" s="65">
        <v>9.5435031897483924E-4</v>
      </c>
      <c r="E264" s="65">
        <f t="shared" si="16"/>
        <v>1.1025892075940669E-2</v>
      </c>
      <c r="F264" s="65">
        <f t="shared" si="17"/>
        <v>0.17503061049346025</v>
      </c>
      <c r="K264" s="54">
        <v>43850</v>
      </c>
      <c r="L264" s="76">
        <v>423.98</v>
      </c>
      <c r="M264" s="86">
        <v>-1.3661202185791975E-3</v>
      </c>
      <c r="N264" s="65">
        <f t="shared" si="20"/>
        <v>-1.3670542115331585E-3</v>
      </c>
      <c r="O264" s="84">
        <f t="shared" si="18"/>
        <v>4.6839503534005528E-3</v>
      </c>
      <c r="P264" s="65">
        <f t="shared" si="19"/>
        <v>7.4355406730825788E-2</v>
      </c>
    </row>
    <row r="265" spans="1:16" x14ac:dyDescent="0.3">
      <c r="A265" s="54">
        <v>43851</v>
      </c>
      <c r="B265" s="76">
        <v>155.1</v>
      </c>
      <c r="C265" s="65">
        <v>-1.3672496025437186E-2</v>
      </c>
      <c r="D265" s="65">
        <v>-1.3766825398056959E-2</v>
      </c>
      <c r="E265" s="65">
        <f t="shared" si="16"/>
        <v>1.1456831868092657E-2</v>
      </c>
      <c r="F265" s="65">
        <f t="shared" si="17"/>
        <v>0.1818715676139164</v>
      </c>
      <c r="K265" s="54">
        <v>43851</v>
      </c>
      <c r="L265" s="76">
        <v>423.38</v>
      </c>
      <c r="M265" s="86">
        <v>-1.415161092504417E-3</v>
      </c>
      <c r="N265" s="65">
        <f t="shared" si="20"/>
        <v>-1.4161633786722305E-3</v>
      </c>
      <c r="O265" s="84">
        <f t="shared" si="18"/>
        <v>4.3723709704983592E-3</v>
      </c>
      <c r="P265" s="65">
        <f t="shared" si="19"/>
        <v>6.9409237365940749E-2</v>
      </c>
    </row>
    <row r="266" spans="1:16" x14ac:dyDescent="0.3">
      <c r="A266" s="54">
        <v>43852</v>
      </c>
      <c r="B266" s="76">
        <v>156.55000000000001</v>
      </c>
      <c r="C266" s="65">
        <v>9.3488072211478368E-3</v>
      </c>
      <c r="D266" s="65">
        <v>9.3053775899214486E-3</v>
      </c>
      <c r="E266" s="65">
        <f t="shared" si="16"/>
        <v>1.1580016729759944E-2</v>
      </c>
      <c r="F266" s="65">
        <f t="shared" si="17"/>
        <v>0.1838270666694736</v>
      </c>
      <c r="K266" s="54">
        <v>43852</v>
      </c>
      <c r="L266" s="76">
        <v>423.04</v>
      </c>
      <c r="M266" s="86">
        <v>-8.0306107988089898E-4</v>
      </c>
      <c r="N266" s="65">
        <f t="shared" si="20"/>
        <v>-8.0338370616761523E-4</v>
      </c>
      <c r="O266" s="84">
        <f t="shared" si="18"/>
        <v>4.3598942327528643E-3</v>
      </c>
      <c r="P266" s="65">
        <f t="shared" si="19"/>
        <v>6.9211175294453031E-2</v>
      </c>
    </row>
    <row r="267" spans="1:16" x14ac:dyDescent="0.3">
      <c r="A267" s="54">
        <v>43853</v>
      </c>
      <c r="B267" s="76">
        <v>155.30000000000001</v>
      </c>
      <c r="C267" s="65">
        <v>-7.9846694346854541E-3</v>
      </c>
      <c r="D267" s="65">
        <v>-8.0167176177727839E-3</v>
      </c>
      <c r="E267" s="65">
        <f t="shared" si="16"/>
        <v>1.1784538883997886E-2</v>
      </c>
      <c r="F267" s="65">
        <f t="shared" si="17"/>
        <v>0.18707375521577432</v>
      </c>
      <c r="K267" s="54">
        <v>43853</v>
      </c>
      <c r="L267" s="76">
        <v>420.03</v>
      </c>
      <c r="M267" s="86">
        <v>-7.1151664145235622E-3</v>
      </c>
      <c r="N267" s="65">
        <f t="shared" si="20"/>
        <v>-7.140599925322455E-3</v>
      </c>
      <c r="O267" s="84">
        <f t="shared" si="18"/>
        <v>4.7223959880543561E-3</v>
      </c>
      <c r="P267" s="65">
        <f t="shared" si="19"/>
        <v>7.496571226056585E-2</v>
      </c>
    </row>
    <row r="268" spans="1:16" x14ac:dyDescent="0.3">
      <c r="A268" s="54">
        <v>43854</v>
      </c>
      <c r="B268" s="76">
        <v>157</v>
      </c>
      <c r="C268" s="65">
        <v>1.0946555054732743E-2</v>
      </c>
      <c r="D268" s="65">
        <v>1.0887075193665829E-2</v>
      </c>
      <c r="E268" s="65">
        <f t="shared" si="16"/>
        <v>1.1891186800231724E-2</v>
      </c>
      <c r="F268" s="65">
        <f t="shared" si="17"/>
        <v>0.18876673840096225</v>
      </c>
      <c r="K268" s="54">
        <v>43854</v>
      </c>
      <c r="L268" s="76">
        <v>423.64</v>
      </c>
      <c r="M268" s="86">
        <v>8.5946241935100209E-3</v>
      </c>
      <c r="N268" s="65">
        <f t="shared" si="20"/>
        <v>8.5579006775242661E-3</v>
      </c>
      <c r="O268" s="84">
        <f t="shared" si="18"/>
        <v>4.7706090183362859E-3</v>
      </c>
      <c r="P268" s="65">
        <f t="shared" si="19"/>
        <v>7.5731070389038729E-2</v>
      </c>
    </row>
    <row r="269" spans="1:16" x14ac:dyDescent="0.3">
      <c r="A269" s="54">
        <v>43857</v>
      </c>
      <c r="B269" s="76">
        <v>151.19999999999999</v>
      </c>
      <c r="C269" s="65">
        <v>-3.6942675159235772E-2</v>
      </c>
      <c r="D269" s="65">
        <v>-3.7642341602874829E-2</v>
      </c>
      <c r="E269" s="65">
        <f t="shared" si="16"/>
        <v>1.4734536021541711E-2</v>
      </c>
      <c r="F269" s="65">
        <f t="shared" si="17"/>
        <v>0.2339035079815345</v>
      </c>
      <c r="K269" s="54">
        <v>43857</v>
      </c>
      <c r="L269" s="76">
        <v>414.07</v>
      </c>
      <c r="M269" s="86">
        <v>-2.2589934850344617E-2</v>
      </c>
      <c r="N269" s="65">
        <f t="shared" si="20"/>
        <v>-2.2848996317321735E-2</v>
      </c>
      <c r="O269" s="84">
        <f t="shared" si="18"/>
        <v>7.09725048069779E-3</v>
      </c>
      <c r="P269" s="65">
        <f t="shared" si="19"/>
        <v>0.11266535858555984</v>
      </c>
    </row>
    <row r="270" spans="1:16" x14ac:dyDescent="0.3">
      <c r="A270" s="54">
        <v>43858</v>
      </c>
      <c r="B270" s="76">
        <v>156.35</v>
      </c>
      <c r="C270" s="65">
        <v>3.4060846560846514E-2</v>
      </c>
      <c r="D270" s="65">
        <v>3.3493620158417059E-2</v>
      </c>
      <c r="E270" s="65">
        <f t="shared" si="16"/>
        <v>1.6556707762606995E-2</v>
      </c>
      <c r="F270" s="65">
        <f t="shared" si="17"/>
        <v>0.26282958761898445</v>
      </c>
      <c r="K270" s="54">
        <v>43858</v>
      </c>
      <c r="L270" s="76">
        <v>417.56</v>
      </c>
      <c r="M270" s="86">
        <v>8.428526577631823E-3</v>
      </c>
      <c r="N270" s="65">
        <f t="shared" si="20"/>
        <v>8.3932048819512772E-3</v>
      </c>
      <c r="O270" s="84">
        <f t="shared" si="18"/>
        <v>7.3230807346584617E-3</v>
      </c>
      <c r="P270" s="65">
        <f t="shared" si="19"/>
        <v>0.11625030272852682</v>
      </c>
    </row>
    <row r="271" spans="1:16" x14ac:dyDescent="0.3">
      <c r="A271" s="54">
        <v>43859</v>
      </c>
      <c r="B271" s="76">
        <v>156.6</v>
      </c>
      <c r="C271" s="65">
        <v>1.598976654940909E-3</v>
      </c>
      <c r="D271" s="65">
        <v>1.5976996528523912E-3</v>
      </c>
      <c r="E271" s="65">
        <f t="shared" si="16"/>
        <v>1.5113032747793615E-2</v>
      </c>
      <c r="F271" s="65">
        <f t="shared" si="17"/>
        <v>0.23991195723982231</v>
      </c>
      <c r="K271" s="54">
        <v>43859</v>
      </c>
      <c r="L271" s="76">
        <v>419.41</v>
      </c>
      <c r="M271" s="86">
        <v>4.4305010058435261E-3</v>
      </c>
      <c r="N271" s="65">
        <f t="shared" si="20"/>
        <v>4.4207152295436813E-3</v>
      </c>
      <c r="O271" s="84">
        <f t="shared" si="18"/>
        <v>7.1224421475434372E-3</v>
      </c>
      <c r="P271" s="65">
        <f t="shared" si="19"/>
        <v>0.11306526389906849</v>
      </c>
    </row>
    <row r="272" spans="1:16" x14ac:dyDescent="0.3">
      <c r="A272" s="54">
        <v>43860</v>
      </c>
      <c r="B272" s="76">
        <v>154.4</v>
      </c>
      <c r="C272" s="65">
        <v>-1.4048531289910571E-2</v>
      </c>
      <c r="D272" s="65">
        <v>-1.4148145966026426E-2</v>
      </c>
      <c r="E272" s="65">
        <f t="shared" si="16"/>
        <v>1.5439488898588491E-2</v>
      </c>
      <c r="F272" s="65">
        <f t="shared" si="17"/>
        <v>0.24509428797364616</v>
      </c>
      <c r="K272" s="54">
        <v>43860</v>
      </c>
      <c r="L272" s="76">
        <v>415.16</v>
      </c>
      <c r="M272" s="86">
        <v>-1.0133282468229178E-2</v>
      </c>
      <c r="N272" s="65">
        <f t="shared" si="20"/>
        <v>-1.0184973672552999E-2</v>
      </c>
      <c r="O272" s="84">
        <f t="shared" si="18"/>
        <v>7.2274362144599275E-3</v>
      </c>
      <c r="P272" s="65">
        <f t="shared" si="19"/>
        <v>0.11473199304025833</v>
      </c>
    </row>
    <row r="273" spans="1:16" x14ac:dyDescent="0.3">
      <c r="A273" s="54">
        <v>43861</v>
      </c>
      <c r="B273" s="76">
        <v>152.5</v>
      </c>
      <c r="C273" s="65">
        <v>-1.2305699481865329E-2</v>
      </c>
      <c r="D273" s="65">
        <v>-1.2382041543209432E-2</v>
      </c>
      <c r="E273" s="65">
        <f t="shared" si="16"/>
        <v>1.5750648229402503E-2</v>
      </c>
      <c r="F273" s="65">
        <f t="shared" si="17"/>
        <v>0.25003378921835306</v>
      </c>
      <c r="K273" s="54">
        <v>43861</v>
      </c>
      <c r="L273" s="76">
        <v>410.71</v>
      </c>
      <c r="M273" s="86">
        <v>-1.0718759032662215E-2</v>
      </c>
      <c r="N273" s="65">
        <f t="shared" si="20"/>
        <v>-1.0776618758002066E-2</v>
      </c>
      <c r="O273" s="84">
        <f t="shared" si="18"/>
        <v>7.5626566014086304E-3</v>
      </c>
      <c r="P273" s="65">
        <f t="shared" si="19"/>
        <v>0.12005345170984899</v>
      </c>
    </row>
    <row r="274" spans="1:16" x14ac:dyDescent="0.3">
      <c r="A274" s="54">
        <v>43864</v>
      </c>
      <c r="B274" s="76">
        <v>154.25</v>
      </c>
      <c r="C274" s="65">
        <v>1.1475409836065653E-2</v>
      </c>
      <c r="D274" s="65">
        <v>1.14100667380308E-2</v>
      </c>
      <c r="E274" s="65">
        <f t="shared" si="16"/>
        <v>1.5739954856101041E-2</v>
      </c>
      <c r="F274" s="65">
        <f t="shared" si="17"/>
        <v>0.2498640371797608</v>
      </c>
      <c r="K274" s="54">
        <v>43864</v>
      </c>
      <c r="L274" s="76">
        <v>411.72</v>
      </c>
      <c r="M274" s="86">
        <v>2.4591560955419828E-3</v>
      </c>
      <c r="N274" s="65">
        <f t="shared" si="20"/>
        <v>2.4561373192719671E-3</v>
      </c>
      <c r="O274" s="84">
        <f t="shared" si="18"/>
        <v>7.5602935953014254E-3</v>
      </c>
      <c r="P274" s="65">
        <f t="shared" si="19"/>
        <v>0.12001594015081185</v>
      </c>
    </row>
    <row r="275" spans="1:16" x14ac:dyDescent="0.3">
      <c r="A275" s="54">
        <v>43865</v>
      </c>
      <c r="B275" s="76">
        <v>150.69999999999999</v>
      </c>
      <c r="C275" s="65">
        <v>-2.3014586709886653E-2</v>
      </c>
      <c r="D275" s="65">
        <v>-2.3283557153047418E-2</v>
      </c>
      <c r="E275" s="65">
        <f t="shared" si="16"/>
        <v>1.6709554600429291E-2</v>
      </c>
      <c r="F275" s="65">
        <f t="shared" si="17"/>
        <v>0.26525595594834694</v>
      </c>
      <c r="K275" s="54">
        <v>43865</v>
      </c>
      <c r="L275" s="76">
        <v>418.47</v>
      </c>
      <c r="M275" s="86">
        <v>1.6394637132031476E-2</v>
      </c>
      <c r="N275" s="65">
        <f t="shared" si="20"/>
        <v>1.6261696113895496E-2</v>
      </c>
      <c r="O275" s="84">
        <f t="shared" si="18"/>
        <v>8.432624351522873E-3</v>
      </c>
      <c r="P275" s="65">
        <f t="shared" si="19"/>
        <v>0.13386376160254101</v>
      </c>
    </row>
    <row r="276" spans="1:16" x14ac:dyDescent="0.3">
      <c r="A276" s="54">
        <v>43866</v>
      </c>
      <c r="B276" s="76">
        <v>153.30000000000001</v>
      </c>
      <c r="C276" s="65">
        <v>1.7252820172528383E-2</v>
      </c>
      <c r="D276" s="65">
        <v>1.7105680245318666E-2</v>
      </c>
      <c r="E276" s="65">
        <f t="shared" si="16"/>
        <v>1.6625715329482278E-2</v>
      </c>
      <c r="F276" s="65">
        <f t="shared" si="17"/>
        <v>0.26392504878218642</v>
      </c>
      <c r="K276" s="54">
        <v>43866</v>
      </c>
      <c r="L276" s="76">
        <v>423.62</v>
      </c>
      <c r="M276" s="86">
        <v>1.2306736444667425E-2</v>
      </c>
      <c r="N276" s="65">
        <f t="shared" si="20"/>
        <v>1.2231624193598023E-2</v>
      </c>
      <c r="O276" s="84">
        <f t="shared" si="18"/>
        <v>8.8565744338499983E-3</v>
      </c>
      <c r="P276" s="65">
        <f t="shared" si="19"/>
        <v>0.14059376051939862</v>
      </c>
    </row>
    <row r="277" spans="1:16" x14ac:dyDescent="0.3">
      <c r="A277" s="54">
        <v>43867</v>
      </c>
      <c r="B277" s="76">
        <v>153.4</v>
      </c>
      <c r="C277" s="65">
        <v>6.5231572080892697E-4</v>
      </c>
      <c r="D277" s="65">
        <v>6.5210305538698776E-4</v>
      </c>
      <c r="E277" s="65">
        <f t="shared" si="16"/>
        <v>1.6544207025609665E-2</v>
      </c>
      <c r="F277" s="65">
        <f t="shared" si="17"/>
        <v>0.26263114457118469</v>
      </c>
      <c r="K277" s="54">
        <v>43867</v>
      </c>
      <c r="L277" s="76">
        <v>425.49</v>
      </c>
      <c r="M277" s="86">
        <v>4.4143336008687136E-3</v>
      </c>
      <c r="N277" s="65">
        <f t="shared" si="20"/>
        <v>4.4046190087740911E-3</v>
      </c>
      <c r="O277" s="84">
        <f t="shared" si="18"/>
        <v>8.8811749025687597E-3</v>
      </c>
      <c r="P277" s="65">
        <f t="shared" si="19"/>
        <v>0.14098428085359141</v>
      </c>
    </row>
    <row r="278" spans="1:16" x14ac:dyDescent="0.3">
      <c r="A278" s="54">
        <v>43868</v>
      </c>
      <c r="B278" s="76">
        <v>153.15</v>
      </c>
      <c r="C278" s="65">
        <v>-1.6297262059974393E-3</v>
      </c>
      <c r="D278" s="65">
        <v>-1.6310556543714938E-3</v>
      </c>
      <c r="E278" s="65">
        <f t="shared" ref="E278:E341" si="21">STDEVA(D259:D278)</f>
        <v>1.5801103352644993E-2</v>
      </c>
      <c r="F278" s="65">
        <f t="shared" ref="F278:F341" si="22">E278*SQRT(252)</f>
        <v>0.25083473946916557</v>
      </c>
      <c r="K278" s="54">
        <v>43868</v>
      </c>
      <c r="L278" s="76">
        <v>424.36</v>
      </c>
      <c r="M278" s="86">
        <v>-2.655761592516852E-3</v>
      </c>
      <c r="N278" s="65">
        <f t="shared" si="20"/>
        <v>-2.6592943835552774E-3</v>
      </c>
      <c r="O278" s="84">
        <f t="shared" ref="O278:O341" si="23">STDEVA(N259:N278)</f>
        <v>8.9035889444575439E-3</v>
      </c>
      <c r="P278" s="65">
        <f t="shared" ref="P278:P341" si="24">O278*SQRT(252)</f>
        <v>0.14134009273787246</v>
      </c>
    </row>
    <row r="279" spans="1:16" x14ac:dyDescent="0.3">
      <c r="A279" s="54">
        <v>43871</v>
      </c>
      <c r="B279" s="76">
        <v>153.25</v>
      </c>
      <c r="C279" s="65">
        <v>6.5295461965386714E-4</v>
      </c>
      <c r="D279" s="65">
        <v>6.5274153753680508E-4</v>
      </c>
      <c r="E279" s="65">
        <f t="shared" si="21"/>
        <v>1.5801612712935221E-2</v>
      </c>
      <c r="F279" s="65">
        <f t="shared" si="22"/>
        <v>0.25084282531309959</v>
      </c>
      <c r="K279" s="54">
        <v>43871</v>
      </c>
      <c r="L279" s="76">
        <v>424.64</v>
      </c>
      <c r="M279" s="86">
        <v>6.5981713639356369E-4</v>
      </c>
      <c r="N279" s="65">
        <f t="shared" si="20"/>
        <v>6.5959955277161697E-4</v>
      </c>
      <c r="O279" s="84">
        <f t="shared" si="23"/>
        <v>8.8855236915728504E-3</v>
      </c>
      <c r="P279" s="65">
        <f t="shared" si="24"/>
        <v>0.14105331573884611</v>
      </c>
    </row>
    <row r="280" spans="1:16" x14ac:dyDescent="0.3">
      <c r="A280" s="54">
        <v>43872</v>
      </c>
      <c r="B280" s="76">
        <v>156.6</v>
      </c>
      <c r="C280" s="65">
        <v>2.1859706362153286E-2</v>
      </c>
      <c r="D280" s="65">
        <v>2.1624208740381512E-2</v>
      </c>
      <c r="E280" s="65">
        <f t="shared" si="21"/>
        <v>1.6557325473917892E-2</v>
      </c>
      <c r="F280" s="65">
        <f t="shared" si="22"/>
        <v>0.26283939348204843</v>
      </c>
      <c r="K280" s="54">
        <v>43872</v>
      </c>
      <c r="L280" s="76">
        <v>428.48</v>
      </c>
      <c r="M280" s="86">
        <v>9.0429540316504138E-3</v>
      </c>
      <c r="N280" s="65">
        <f t="shared" si="20"/>
        <v>9.0023113589650094E-3</v>
      </c>
      <c r="O280" s="84">
        <f t="shared" si="23"/>
        <v>9.0668610595594588E-3</v>
      </c>
      <c r="P280" s="65">
        <f t="shared" si="24"/>
        <v>0.14393195721341953</v>
      </c>
    </row>
    <row r="281" spans="1:16" x14ac:dyDescent="0.3">
      <c r="A281" s="54">
        <v>43873</v>
      </c>
      <c r="B281" s="76">
        <v>159.55000000000001</v>
      </c>
      <c r="C281" s="65">
        <v>1.8837803320562063E-2</v>
      </c>
      <c r="D281" s="65">
        <v>1.866256916755038E-2</v>
      </c>
      <c r="E281" s="65">
        <f t="shared" si="21"/>
        <v>1.6973086287727479E-2</v>
      </c>
      <c r="F281" s="65">
        <f t="shared" si="22"/>
        <v>0.26943939179140441</v>
      </c>
      <c r="K281" s="54">
        <v>43873</v>
      </c>
      <c r="L281" s="76">
        <v>431.16</v>
      </c>
      <c r="M281" s="86">
        <v>6.2546676624346681E-3</v>
      </c>
      <c r="N281" s="65">
        <f t="shared" si="20"/>
        <v>6.2351884106206512E-3</v>
      </c>
      <c r="O281" s="84">
        <f t="shared" si="23"/>
        <v>9.1365724501691944E-3</v>
      </c>
      <c r="P281" s="65">
        <f t="shared" si="24"/>
        <v>0.14503859123203058</v>
      </c>
    </row>
    <row r="282" spans="1:16" x14ac:dyDescent="0.3">
      <c r="A282" s="54">
        <v>43874</v>
      </c>
      <c r="B282" s="76">
        <v>158.65</v>
      </c>
      <c r="C282" s="65">
        <v>-5.6408649326230575E-3</v>
      </c>
      <c r="D282" s="65">
        <v>-5.6568346950482962E-3</v>
      </c>
      <c r="E282" s="65">
        <f t="shared" si="21"/>
        <v>1.6962157943526325E-2</v>
      </c>
      <c r="F282" s="65">
        <f t="shared" si="22"/>
        <v>0.26926590970541664</v>
      </c>
      <c r="K282" s="54">
        <v>43874</v>
      </c>
      <c r="L282" s="76">
        <v>431.08</v>
      </c>
      <c r="M282" s="86">
        <v>-1.8554596901391808E-4</v>
      </c>
      <c r="N282" s="65">
        <f t="shared" si="20"/>
        <v>-1.8556318479667766E-4</v>
      </c>
      <c r="O282" s="84">
        <f t="shared" si="23"/>
        <v>9.1407193239745211E-3</v>
      </c>
      <c r="P282" s="65">
        <f t="shared" si="24"/>
        <v>0.14510442081287417</v>
      </c>
    </row>
    <row r="283" spans="1:16" x14ac:dyDescent="0.3">
      <c r="A283" s="54">
        <v>43875</v>
      </c>
      <c r="B283" s="76">
        <v>159.75</v>
      </c>
      <c r="C283" s="65">
        <v>6.933501418216137E-3</v>
      </c>
      <c r="D283" s="65">
        <v>6.9095752284393797E-3</v>
      </c>
      <c r="E283" s="65">
        <f t="shared" si="21"/>
        <v>1.655089050325273E-2</v>
      </c>
      <c r="F283" s="65">
        <f t="shared" si="22"/>
        <v>0.26273724148960437</v>
      </c>
      <c r="K283" s="54">
        <v>43875</v>
      </c>
      <c r="L283" s="76">
        <v>430.52</v>
      </c>
      <c r="M283" s="86">
        <v>-1.2990628189663224E-3</v>
      </c>
      <c r="N283" s="65">
        <f t="shared" si="20"/>
        <v>-1.2999073325339339E-3</v>
      </c>
      <c r="O283" s="84">
        <f t="shared" si="23"/>
        <v>8.9431015065320561E-3</v>
      </c>
      <c r="P283" s="65">
        <f t="shared" si="24"/>
        <v>0.14196733521534544</v>
      </c>
    </row>
    <row r="284" spans="1:16" x14ac:dyDescent="0.3">
      <c r="A284" s="54">
        <v>43878</v>
      </c>
      <c r="B284" s="76">
        <v>163.25</v>
      </c>
      <c r="C284" s="65">
        <v>2.1909233176838905E-2</v>
      </c>
      <c r="D284" s="65">
        <v>2.167267489889646E-2</v>
      </c>
      <c r="E284" s="65">
        <f t="shared" si="21"/>
        <v>1.7194525566607517E-2</v>
      </c>
      <c r="F284" s="65">
        <f t="shared" si="22"/>
        <v>0.27295463136591275</v>
      </c>
      <c r="K284" s="54">
        <v>43878</v>
      </c>
      <c r="L284" s="76">
        <v>431.98</v>
      </c>
      <c r="M284" s="86">
        <v>3.3912477933662464E-3</v>
      </c>
      <c r="N284" s="65">
        <f t="shared" si="20"/>
        <v>3.3855104800100122E-3</v>
      </c>
      <c r="O284" s="84">
        <f t="shared" si="23"/>
        <v>8.9485089667072117E-3</v>
      </c>
      <c r="P284" s="65">
        <f t="shared" si="24"/>
        <v>0.14205317598443309</v>
      </c>
    </row>
    <row r="285" spans="1:16" x14ac:dyDescent="0.3">
      <c r="A285" s="54">
        <v>43879</v>
      </c>
      <c r="B285" s="76">
        <v>164.95</v>
      </c>
      <c r="C285" s="65">
        <v>1.0413476263399613E-2</v>
      </c>
      <c r="D285" s="65">
        <v>1.0359629518050362E-2</v>
      </c>
      <c r="E285" s="65">
        <f t="shared" si="21"/>
        <v>1.6883082493202764E-2</v>
      </c>
      <c r="F285" s="65">
        <f t="shared" si="22"/>
        <v>0.26801062584721713</v>
      </c>
      <c r="K285" s="54">
        <v>43879</v>
      </c>
      <c r="L285" s="76">
        <v>430.33</v>
      </c>
      <c r="M285" s="86">
        <v>-3.8196212787629845E-3</v>
      </c>
      <c r="N285" s="65">
        <f t="shared" si="20"/>
        <v>-3.8269346609594024E-3</v>
      </c>
      <c r="O285" s="84">
        <f t="shared" si="23"/>
        <v>8.997941920924582E-3</v>
      </c>
      <c r="P285" s="65">
        <f t="shared" si="24"/>
        <v>0.14283789980501552</v>
      </c>
    </row>
    <row r="286" spans="1:16" x14ac:dyDescent="0.3">
      <c r="A286" s="54">
        <v>43880</v>
      </c>
      <c r="B286" s="76">
        <v>167.2</v>
      </c>
      <c r="C286" s="65">
        <v>1.3640497120339434E-2</v>
      </c>
      <c r="D286" s="65">
        <v>1.3548302976010618E-2</v>
      </c>
      <c r="E286" s="65">
        <f t="shared" si="21"/>
        <v>1.699175136799121E-2</v>
      </c>
      <c r="F286" s="65">
        <f t="shared" si="22"/>
        <v>0.2697356907548778</v>
      </c>
      <c r="K286" s="54">
        <v>43880</v>
      </c>
      <c r="L286" s="76">
        <v>433.9</v>
      </c>
      <c r="M286" s="86">
        <v>8.2959589152510702E-3</v>
      </c>
      <c r="N286" s="65">
        <f t="shared" si="20"/>
        <v>8.2617365891568539E-3</v>
      </c>
      <c r="O286" s="84">
        <f t="shared" si="23"/>
        <v>9.1393833175323173E-3</v>
      </c>
      <c r="P286" s="65">
        <f t="shared" si="24"/>
        <v>0.14508321236809787</v>
      </c>
    </row>
    <row r="287" spans="1:16" x14ac:dyDescent="0.3">
      <c r="A287" s="54">
        <v>43881</v>
      </c>
      <c r="B287" s="76">
        <v>164.15</v>
      </c>
      <c r="C287" s="65">
        <v>-1.8241626794258226E-2</v>
      </c>
      <c r="D287" s="65">
        <v>-1.8410056702999889E-2</v>
      </c>
      <c r="E287" s="65">
        <f t="shared" si="21"/>
        <v>1.7506897966941076E-2</v>
      </c>
      <c r="F287" s="65">
        <f t="shared" si="22"/>
        <v>0.2779133894922502</v>
      </c>
      <c r="K287" s="54">
        <v>43881</v>
      </c>
      <c r="L287" s="76">
        <v>430.19</v>
      </c>
      <c r="M287" s="86">
        <v>-8.5503572251670427E-3</v>
      </c>
      <c r="N287" s="65">
        <f t="shared" si="20"/>
        <v>-8.5871212431687383E-3</v>
      </c>
      <c r="O287" s="84">
        <f t="shared" si="23"/>
        <v>9.2148353866157422E-3</v>
      </c>
      <c r="P287" s="65">
        <f t="shared" si="24"/>
        <v>0.1462809768322979</v>
      </c>
    </row>
    <row r="288" spans="1:16" x14ac:dyDescent="0.3">
      <c r="A288" s="54">
        <v>43882</v>
      </c>
      <c r="B288" s="76">
        <v>159.80000000000001</v>
      </c>
      <c r="C288" s="65">
        <v>-2.6500152299725799E-2</v>
      </c>
      <c r="D288" s="65">
        <v>-2.6857610615427241E-2</v>
      </c>
      <c r="E288" s="65">
        <f t="shared" si="21"/>
        <v>1.8587058458613269E-2</v>
      </c>
      <c r="F288" s="65">
        <f t="shared" si="22"/>
        <v>0.29506040571426151</v>
      </c>
      <c r="K288" s="54">
        <v>43882</v>
      </c>
      <c r="L288" s="76">
        <v>428.07</v>
      </c>
      <c r="M288" s="86">
        <v>-4.9280550454450468E-3</v>
      </c>
      <c r="N288" s="65">
        <f t="shared" si="20"/>
        <v>-4.9402379505423255E-3</v>
      </c>
      <c r="O288" s="84">
        <f t="shared" si="23"/>
        <v>9.1412040262690512E-3</v>
      </c>
      <c r="P288" s="65">
        <f t="shared" si="24"/>
        <v>0.14511211522326153</v>
      </c>
    </row>
    <row r="289" spans="1:16" x14ac:dyDescent="0.3">
      <c r="A289" s="54">
        <v>43885</v>
      </c>
      <c r="B289" s="76">
        <v>151.30000000000001</v>
      </c>
      <c r="C289" s="65">
        <v>-5.3191489361702149E-2</v>
      </c>
      <c r="D289" s="65">
        <v>-5.4658412537864187E-2</v>
      </c>
      <c r="E289" s="65">
        <f t="shared" si="21"/>
        <v>2.0711418975472365E-2</v>
      </c>
      <c r="F289" s="65">
        <f t="shared" si="22"/>
        <v>0.32878358345018432</v>
      </c>
      <c r="K289" s="54">
        <v>43885</v>
      </c>
      <c r="L289" s="76">
        <v>411.86</v>
      </c>
      <c r="M289" s="86">
        <v>-3.7867638470343586E-2</v>
      </c>
      <c r="N289" s="65">
        <f t="shared" si="20"/>
        <v>-3.8603247833391308E-2</v>
      </c>
      <c r="O289" s="84">
        <f t="shared" si="23"/>
        <v>1.1607129312877702E-2</v>
      </c>
      <c r="P289" s="65">
        <f t="shared" si="24"/>
        <v>0.18425746558345454</v>
      </c>
    </row>
    <row r="290" spans="1:16" x14ac:dyDescent="0.3">
      <c r="A290" s="54">
        <v>43886</v>
      </c>
      <c r="B290" s="76">
        <v>151</v>
      </c>
      <c r="C290" s="65">
        <v>-1.982815598149501E-3</v>
      </c>
      <c r="D290" s="65">
        <v>-1.9847839793856181E-3</v>
      </c>
      <c r="E290" s="65">
        <f t="shared" si="21"/>
        <v>1.9155624763323338E-2</v>
      </c>
      <c r="F290" s="65">
        <f t="shared" si="22"/>
        <v>0.30408611599094437</v>
      </c>
      <c r="K290" s="54">
        <v>43886</v>
      </c>
      <c r="L290" s="76">
        <v>404.6</v>
      </c>
      <c r="M290" s="86">
        <v>-1.7627349099208448E-2</v>
      </c>
      <c r="N290" s="65">
        <f t="shared" si="20"/>
        <v>-1.778456104355719E-2</v>
      </c>
      <c r="O290" s="84">
        <f t="shared" si="23"/>
        <v>1.2046740858645093E-2</v>
      </c>
      <c r="P290" s="65">
        <f t="shared" si="24"/>
        <v>0.19123608252489377</v>
      </c>
    </row>
    <row r="291" spans="1:16" x14ac:dyDescent="0.3">
      <c r="A291" s="54">
        <v>43887</v>
      </c>
      <c r="B291" s="76">
        <v>150.15</v>
      </c>
      <c r="C291" s="65">
        <v>-5.6291390728476776E-3</v>
      </c>
      <c r="D291" s="65">
        <v>-5.6450423855851639E-3</v>
      </c>
      <c r="E291" s="65">
        <f t="shared" si="21"/>
        <v>1.9157649291599976E-2</v>
      </c>
      <c r="F291" s="65">
        <f t="shared" si="22"/>
        <v>0.3041182543809976</v>
      </c>
      <c r="K291" s="54">
        <v>43887</v>
      </c>
      <c r="L291" s="76">
        <v>404.62</v>
      </c>
      <c r="M291" s="86">
        <v>4.9431537320765716E-5</v>
      </c>
      <c r="N291" s="65">
        <f t="shared" si="20"/>
        <v>4.943031562287814E-5</v>
      </c>
      <c r="O291" s="84">
        <f t="shared" si="23"/>
        <v>1.1971627180747013E-2</v>
      </c>
      <c r="P291" s="65">
        <f t="shared" si="24"/>
        <v>0.1900436898542274</v>
      </c>
    </row>
    <row r="292" spans="1:16" x14ac:dyDescent="0.3">
      <c r="A292" s="54">
        <v>43888</v>
      </c>
      <c r="B292" s="76">
        <v>144.5</v>
      </c>
      <c r="C292" s="65">
        <v>-3.7629037629037687E-2</v>
      </c>
      <c r="D292" s="65">
        <v>-3.835528687685219E-2</v>
      </c>
      <c r="E292" s="65">
        <f t="shared" si="21"/>
        <v>2.0664154708402795E-2</v>
      </c>
      <c r="F292" s="65">
        <f t="shared" si="22"/>
        <v>0.32803328647078939</v>
      </c>
      <c r="K292" s="54">
        <v>43888</v>
      </c>
      <c r="L292" s="76">
        <v>389.45</v>
      </c>
      <c r="M292" s="86">
        <v>-3.7491967772230773E-2</v>
      </c>
      <c r="N292" s="65">
        <f t="shared" si="20"/>
        <v>-3.821286768331067E-2</v>
      </c>
      <c r="O292" s="84">
        <f t="shared" si="23"/>
        <v>1.4399683613978356E-2</v>
      </c>
      <c r="P292" s="65">
        <f t="shared" si="24"/>
        <v>0.22858789080359124</v>
      </c>
    </row>
    <row r="293" spans="1:16" x14ac:dyDescent="0.3">
      <c r="A293" s="54">
        <v>43889</v>
      </c>
      <c r="B293" s="76">
        <v>141.55000000000001</v>
      </c>
      <c r="C293" s="65">
        <v>-2.0415224913494678E-2</v>
      </c>
      <c r="D293" s="65">
        <v>-2.0626495994577887E-2</v>
      </c>
      <c r="E293" s="65">
        <f t="shared" si="21"/>
        <v>2.0935042023134277E-2</v>
      </c>
      <c r="F293" s="65">
        <f t="shared" si="22"/>
        <v>0.33233348927939887</v>
      </c>
      <c r="K293" s="54">
        <v>43889</v>
      </c>
      <c r="L293" s="76">
        <v>375.65</v>
      </c>
      <c r="M293" s="86">
        <v>-3.5434587238413175E-2</v>
      </c>
      <c r="N293" s="65">
        <f t="shared" si="20"/>
        <v>-3.6077628550787999E-2</v>
      </c>
      <c r="O293" s="84">
        <f t="shared" si="23"/>
        <v>1.61104314495687E-2</v>
      </c>
      <c r="P293" s="65">
        <f t="shared" si="24"/>
        <v>0.25574517077707559</v>
      </c>
    </row>
    <row r="294" spans="1:16" x14ac:dyDescent="0.3">
      <c r="A294" s="54">
        <v>43892</v>
      </c>
      <c r="B294" s="76">
        <v>141.15</v>
      </c>
      <c r="C294" s="65">
        <v>-2.8258565877782305E-3</v>
      </c>
      <c r="D294" s="65">
        <v>-2.8298568584110839E-3</v>
      </c>
      <c r="E294" s="65">
        <f t="shared" si="21"/>
        <v>2.0633161191521168E-2</v>
      </c>
      <c r="F294" s="65">
        <f t="shared" si="22"/>
        <v>0.32754127964324498</v>
      </c>
      <c r="K294" s="54">
        <v>43892</v>
      </c>
      <c r="L294" s="76">
        <v>375.97</v>
      </c>
      <c r="M294" s="86">
        <v>8.5185678157873035E-4</v>
      </c>
      <c r="N294" s="65">
        <f t="shared" si="20"/>
        <v>8.5149415751217816E-4</v>
      </c>
      <c r="O294" s="84">
        <f t="shared" si="23"/>
        <v>1.607813088726125E-2</v>
      </c>
      <c r="P294" s="65">
        <f t="shared" si="24"/>
        <v>0.25523241524663726</v>
      </c>
    </row>
    <row r="295" spans="1:16" x14ac:dyDescent="0.3">
      <c r="A295" s="54">
        <v>43893</v>
      </c>
      <c r="B295" s="76">
        <v>143.30000000000001</v>
      </c>
      <c r="C295" s="65">
        <v>1.52320226709175E-2</v>
      </c>
      <c r="D295" s="65">
        <v>1.511718013462815E-2</v>
      </c>
      <c r="E295" s="65">
        <f t="shared" si="21"/>
        <v>2.0573751902097145E-2</v>
      </c>
      <c r="F295" s="65">
        <f t="shared" si="22"/>
        <v>0.32659818641094684</v>
      </c>
      <c r="K295" s="54">
        <v>43893</v>
      </c>
      <c r="L295" s="76">
        <v>381.13</v>
      </c>
      <c r="M295" s="86">
        <v>1.3724499295156442E-2</v>
      </c>
      <c r="N295" s="65">
        <f t="shared" si="20"/>
        <v>1.3631171305110712E-2</v>
      </c>
      <c r="O295" s="84">
        <f t="shared" si="23"/>
        <v>1.590886132063507E-2</v>
      </c>
      <c r="P295" s="65">
        <f t="shared" si="24"/>
        <v>0.25254534417968993</v>
      </c>
    </row>
    <row r="296" spans="1:16" x14ac:dyDescent="0.3">
      <c r="A296" s="54">
        <v>43894</v>
      </c>
      <c r="B296" s="76">
        <v>142</v>
      </c>
      <c r="C296" s="65">
        <v>-9.0718771807397625E-3</v>
      </c>
      <c r="D296" s="65">
        <v>-9.1132772328652578E-3</v>
      </c>
      <c r="E296" s="65">
        <f t="shared" si="21"/>
        <v>2.0087135770912267E-2</v>
      </c>
      <c r="F296" s="65">
        <f t="shared" si="22"/>
        <v>0.31887339480854143</v>
      </c>
      <c r="K296" s="54">
        <v>43894</v>
      </c>
      <c r="L296" s="76">
        <v>386.3</v>
      </c>
      <c r="M296" s="86">
        <v>1.3564925353553947E-2</v>
      </c>
      <c r="N296" s="65">
        <f t="shared" si="20"/>
        <v>1.3473745394443348E-2</v>
      </c>
      <c r="O296" s="84">
        <f t="shared" si="23"/>
        <v>1.5980591829203625E-2</v>
      </c>
      <c r="P296" s="65">
        <f t="shared" si="24"/>
        <v>0.25368403070222145</v>
      </c>
    </row>
    <row r="297" spans="1:16" x14ac:dyDescent="0.3">
      <c r="A297" s="54">
        <v>43895</v>
      </c>
      <c r="B297" s="76">
        <v>139.94999999999999</v>
      </c>
      <c r="C297" s="65">
        <v>-1.4436619718309895E-2</v>
      </c>
      <c r="D297" s="65">
        <v>-1.4541841639798214E-2</v>
      </c>
      <c r="E297" s="65">
        <f t="shared" si="21"/>
        <v>2.0195785056004611E-2</v>
      </c>
      <c r="F297" s="65">
        <f t="shared" si="22"/>
        <v>0.32059814873941722</v>
      </c>
      <c r="K297" s="54">
        <v>43895</v>
      </c>
      <c r="L297" s="76">
        <v>380.76</v>
      </c>
      <c r="M297" s="86">
        <v>-1.4341185607041212E-2</v>
      </c>
      <c r="N297" s="65">
        <f t="shared" si="20"/>
        <v>-1.4445014289131031E-2</v>
      </c>
      <c r="O297" s="84">
        <f t="shared" si="23"/>
        <v>1.5976731741685901E-2</v>
      </c>
      <c r="P297" s="65">
        <f t="shared" si="24"/>
        <v>0.25362275371255644</v>
      </c>
    </row>
    <row r="298" spans="1:16" x14ac:dyDescent="0.3">
      <c r="A298" s="54">
        <v>43896</v>
      </c>
      <c r="B298" s="76">
        <v>135</v>
      </c>
      <c r="C298" s="65">
        <v>-3.5369774919614017E-2</v>
      </c>
      <c r="D298" s="65">
        <v>-3.6010437523033012E-2</v>
      </c>
      <c r="E298" s="65">
        <f t="shared" si="21"/>
        <v>2.1360368225969338E-2</v>
      </c>
      <c r="F298" s="65">
        <f t="shared" si="22"/>
        <v>0.3390853334320848</v>
      </c>
      <c r="K298" s="54">
        <v>43896</v>
      </c>
      <c r="L298" s="76">
        <v>366.8</v>
      </c>
      <c r="M298" s="86">
        <v>-3.6663515075112882E-2</v>
      </c>
      <c r="N298" s="65">
        <f t="shared" si="20"/>
        <v>-3.7352515000795172E-2</v>
      </c>
      <c r="O298" s="84">
        <f t="shared" si="23"/>
        <v>1.746044482602907E-2</v>
      </c>
      <c r="P298" s="65">
        <f t="shared" si="24"/>
        <v>0.27717596874142419</v>
      </c>
    </row>
    <row r="299" spans="1:16" x14ac:dyDescent="0.3">
      <c r="A299" s="54">
        <v>43899</v>
      </c>
      <c r="B299" s="76">
        <v>124.7</v>
      </c>
      <c r="C299" s="65">
        <v>-7.6296296296296306E-2</v>
      </c>
      <c r="D299" s="65">
        <v>-7.9363925752439002E-2</v>
      </c>
      <c r="E299" s="65">
        <f t="shared" si="21"/>
        <v>2.6791357489363808E-2</v>
      </c>
      <c r="F299" s="65">
        <f t="shared" si="22"/>
        <v>0.4252996152161066</v>
      </c>
      <c r="K299" s="54">
        <v>43899</v>
      </c>
      <c r="L299" s="76">
        <v>339.5</v>
      </c>
      <c r="M299" s="86">
        <v>-7.4427480916030561E-2</v>
      </c>
      <c r="N299" s="65">
        <f t="shared" si="20"/>
        <v>-7.734279338355865E-2</v>
      </c>
      <c r="O299" s="84">
        <f t="shared" si="23"/>
        <v>2.3320111492446182E-2</v>
      </c>
      <c r="P299" s="65">
        <f t="shared" si="24"/>
        <v>0.37019529333187151</v>
      </c>
    </row>
    <row r="300" spans="1:16" x14ac:dyDescent="0.3">
      <c r="A300" s="54">
        <v>43900</v>
      </c>
      <c r="B300" s="76">
        <v>125.5</v>
      </c>
      <c r="C300" s="65">
        <v>6.4153969526863364E-3</v>
      </c>
      <c r="D300" s="65">
        <v>6.3949058858483454E-3</v>
      </c>
      <c r="E300" s="65">
        <f t="shared" si="21"/>
        <v>2.6041954850456933E-2</v>
      </c>
      <c r="F300" s="65">
        <f t="shared" si="22"/>
        <v>0.41340321712968786</v>
      </c>
      <c r="K300" s="54">
        <v>43900</v>
      </c>
      <c r="L300" s="76">
        <v>335.64</v>
      </c>
      <c r="M300" s="86">
        <v>-1.1369661266568524E-2</v>
      </c>
      <c r="N300" s="65">
        <f t="shared" si="20"/>
        <v>-1.1434789996882522E-2</v>
      </c>
      <c r="O300" s="84">
        <f t="shared" si="23"/>
        <v>2.2831461358940437E-2</v>
      </c>
      <c r="P300" s="65">
        <f t="shared" si="24"/>
        <v>0.36243821294362322</v>
      </c>
    </row>
    <row r="301" spans="1:16" x14ac:dyDescent="0.3">
      <c r="A301" s="54">
        <v>43901</v>
      </c>
      <c r="B301" s="76">
        <v>129.15</v>
      </c>
      <c r="C301" s="65">
        <v>2.9083665338645481E-2</v>
      </c>
      <c r="D301" s="65">
        <v>2.8668760970010254E-2</v>
      </c>
      <c r="E301" s="65">
        <f t="shared" si="21"/>
        <v>2.6730242201464305E-2</v>
      </c>
      <c r="F301" s="65">
        <f t="shared" si="22"/>
        <v>0.42432944009758944</v>
      </c>
      <c r="K301" s="54">
        <v>43901</v>
      </c>
      <c r="L301" s="76">
        <v>333.17</v>
      </c>
      <c r="M301" s="86">
        <v>-7.3590751996185514E-3</v>
      </c>
      <c r="N301" s="65">
        <f t="shared" si="20"/>
        <v>-7.38628677707176E-3</v>
      </c>
      <c r="O301" s="84">
        <f t="shared" si="23"/>
        <v>2.2452284200211649E-2</v>
      </c>
      <c r="P301" s="65">
        <f t="shared" si="24"/>
        <v>0.35641896215462859</v>
      </c>
    </row>
    <row r="302" spans="1:16" x14ac:dyDescent="0.3">
      <c r="A302" s="54">
        <v>43902</v>
      </c>
      <c r="B302" s="76">
        <v>115.9</v>
      </c>
      <c r="C302" s="65">
        <v>-0.10259388308168793</v>
      </c>
      <c r="D302" s="65">
        <v>-0.10824676919614351</v>
      </c>
      <c r="E302" s="65">
        <f t="shared" si="21"/>
        <v>3.4462920228875711E-2</v>
      </c>
      <c r="F302" s="65">
        <f t="shared" si="22"/>
        <v>0.54708189827197395</v>
      </c>
      <c r="K302" s="54">
        <v>43902</v>
      </c>
      <c r="L302" s="76">
        <v>294.93</v>
      </c>
      <c r="M302" s="86">
        <v>-0.11477624035777532</v>
      </c>
      <c r="N302" s="65">
        <f t="shared" si="20"/>
        <v>-0.12191483017785387</v>
      </c>
      <c r="O302" s="84">
        <f t="shared" si="23"/>
        <v>3.2896796579390715E-2</v>
      </c>
      <c r="P302" s="65">
        <f t="shared" si="24"/>
        <v>0.52222045607848877</v>
      </c>
    </row>
    <row r="303" spans="1:16" x14ac:dyDescent="0.3">
      <c r="A303" s="54">
        <v>43903</v>
      </c>
      <c r="B303" s="76">
        <v>123.2</v>
      </c>
      <c r="C303" s="65">
        <v>6.2985332182916354E-2</v>
      </c>
      <c r="D303" s="65">
        <v>6.1081300753714096E-2</v>
      </c>
      <c r="E303" s="65">
        <f t="shared" si="21"/>
        <v>3.8253629674553848E-2</v>
      </c>
      <c r="F303" s="65">
        <f t="shared" si="22"/>
        <v>0.60725754518658104</v>
      </c>
      <c r="K303" s="54">
        <v>43903</v>
      </c>
      <c r="L303" s="76">
        <v>299.16000000000003</v>
      </c>
      <c r="M303" s="86">
        <v>1.4342386328959475E-2</v>
      </c>
      <c r="N303" s="65">
        <f t="shared" si="20"/>
        <v>1.4240507276523928E-2</v>
      </c>
      <c r="O303" s="84">
        <f t="shared" si="23"/>
        <v>3.3514064255769603E-2</v>
      </c>
      <c r="P303" s="65">
        <f t="shared" si="24"/>
        <v>0.53201927666283222</v>
      </c>
    </row>
    <row r="304" spans="1:16" x14ac:dyDescent="0.3">
      <c r="A304" s="54">
        <v>43906</v>
      </c>
      <c r="B304" s="76">
        <v>122</v>
      </c>
      <c r="C304" s="65">
        <v>-9.7402597402597157E-3</v>
      </c>
      <c r="D304" s="65">
        <v>-9.7880063661630601E-3</v>
      </c>
      <c r="E304" s="65">
        <f t="shared" si="21"/>
        <v>3.7390347200975838E-2</v>
      </c>
      <c r="F304" s="65">
        <f t="shared" si="22"/>
        <v>0.59355336076885246</v>
      </c>
      <c r="K304" s="54">
        <v>43906</v>
      </c>
      <c r="L304" s="76">
        <v>284.63</v>
      </c>
      <c r="M304" s="86">
        <v>-4.8569327450193968E-2</v>
      </c>
      <c r="N304" s="65">
        <f t="shared" si="20"/>
        <v>-4.9788456119771674E-2</v>
      </c>
      <c r="O304" s="84">
        <f t="shared" si="23"/>
        <v>3.3819255895139851E-2</v>
      </c>
      <c r="P304" s="65">
        <f t="shared" si="24"/>
        <v>0.53686404374277086</v>
      </c>
    </row>
    <row r="305" spans="1:16" x14ac:dyDescent="0.3">
      <c r="A305" s="54">
        <v>43907</v>
      </c>
      <c r="B305" s="76">
        <v>126.15</v>
      </c>
      <c r="C305" s="65">
        <v>3.4016393442622972E-2</v>
      </c>
      <c r="D305" s="65">
        <v>3.345063035381024E-2</v>
      </c>
      <c r="E305" s="65">
        <f t="shared" si="21"/>
        <v>3.853927505505618E-2</v>
      </c>
      <c r="F305" s="65">
        <f t="shared" si="22"/>
        <v>0.61179202502636254</v>
      </c>
      <c r="K305" s="54">
        <v>43907</v>
      </c>
      <c r="L305" s="76">
        <v>291.07</v>
      </c>
      <c r="M305" s="86">
        <v>2.2625865158275648E-2</v>
      </c>
      <c r="N305" s="65">
        <f t="shared" si="20"/>
        <v>2.23736968685051E-2</v>
      </c>
      <c r="O305" s="84">
        <f t="shared" si="23"/>
        <v>3.5000582397127673E-2</v>
      </c>
      <c r="P305" s="65">
        <f t="shared" si="24"/>
        <v>0.55561702059134865</v>
      </c>
    </row>
    <row r="306" spans="1:16" x14ac:dyDescent="0.3">
      <c r="A306" s="54">
        <v>43908</v>
      </c>
      <c r="B306" s="76">
        <v>127.5</v>
      </c>
      <c r="C306" s="65">
        <v>1.0701545778834642E-2</v>
      </c>
      <c r="D306" s="65">
        <v>1.0644689511414285E-2</v>
      </c>
      <c r="E306" s="65">
        <f t="shared" si="21"/>
        <v>3.8437716985596677E-2</v>
      </c>
      <c r="F306" s="65">
        <f t="shared" si="22"/>
        <v>0.61017984065383257</v>
      </c>
      <c r="K306" s="54">
        <v>43908</v>
      </c>
      <c r="L306" s="76">
        <v>279.66000000000003</v>
      </c>
      <c r="M306" s="86">
        <v>-3.9200192393582189E-2</v>
      </c>
      <c r="N306" s="65">
        <f t="shared" si="20"/>
        <v>-3.9989208459495273E-2</v>
      </c>
      <c r="O306" s="84">
        <f t="shared" si="23"/>
        <v>3.4643819696308746E-2</v>
      </c>
      <c r="P306" s="65">
        <f t="shared" si="24"/>
        <v>0.54995358829076491</v>
      </c>
    </row>
    <row r="307" spans="1:16" x14ac:dyDescent="0.3">
      <c r="A307" s="54">
        <v>43909</v>
      </c>
      <c r="B307" s="76">
        <v>130.4</v>
      </c>
      <c r="C307" s="65">
        <v>2.274509803921565E-2</v>
      </c>
      <c r="D307" s="65">
        <v>2.2490284894071344E-2</v>
      </c>
      <c r="E307" s="65">
        <f t="shared" si="21"/>
        <v>3.9245279822228828E-2</v>
      </c>
      <c r="F307" s="65">
        <f t="shared" si="22"/>
        <v>0.62299950325655185</v>
      </c>
      <c r="K307" s="54">
        <v>43909</v>
      </c>
      <c r="L307" s="76">
        <v>287.8</v>
      </c>
      <c r="M307" s="86">
        <v>2.9106772509475742E-2</v>
      </c>
      <c r="N307" s="65">
        <f t="shared" si="20"/>
        <v>2.8691214840562473E-2</v>
      </c>
      <c r="O307" s="84">
        <f t="shared" si="23"/>
        <v>3.6361536850142824E-2</v>
      </c>
      <c r="P307" s="65">
        <f t="shared" si="24"/>
        <v>0.57722150276153283</v>
      </c>
    </row>
    <row r="308" spans="1:16" x14ac:dyDescent="0.3">
      <c r="A308" s="54">
        <v>43910</v>
      </c>
      <c r="B308" s="76">
        <v>131</v>
      </c>
      <c r="C308" s="65">
        <v>4.6012269938648931E-3</v>
      </c>
      <c r="D308" s="65">
        <v>4.5906737085985583E-3</v>
      </c>
      <c r="E308" s="65">
        <f t="shared" si="21"/>
        <v>3.9227943053604809E-2</v>
      </c>
      <c r="F308" s="65">
        <f t="shared" si="22"/>
        <v>0.62272429058665213</v>
      </c>
      <c r="K308" s="54">
        <v>43910</v>
      </c>
      <c r="L308" s="76">
        <v>293.04000000000002</v>
      </c>
      <c r="M308" s="86">
        <v>1.8207088255733177E-2</v>
      </c>
      <c r="N308" s="65">
        <f t="shared" si="20"/>
        <v>1.8043324017291695E-2</v>
      </c>
      <c r="O308" s="84">
        <f t="shared" si="23"/>
        <v>3.7218882606323382E-2</v>
      </c>
      <c r="P308" s="65">
        <f t="shared" si="24"/>
        <v>0.59083144471223503</v>
      </c>
    </row>
    <row r="309" spans="1:16" x14ac:dyDescent="0.3">
      <c r="A309" s="54">
        <v>43913</v>
      </c>
      <c r="B309" s="76">
        <v>125.2</v>
      </c>
      <c r="C309" s="65">
        <v>-4.4274809160305351E-2</v>
      </c>
      <c r="D309" s="65">
        <v>-4.5284864535153346E-2</v>
      </c>
      <c r="E309" s="65">
        <f t="shared" si="21"/>
        <v>3.8718184923168551E-2</v>
      </c>
      <c r="F309" s="65">
        <f t="shared" si="22"/>
        <v>0.61463213113508675</v>
      </c>
      <c r="K309" s="54">
        <v>43913</v>
      </c>
      <c r="L309" s="76">
        <v>280.43</v>
      </c>
      <c r="M309" s="86">
        <v>-4.3031668031668073E-2</v>
      </c>
      <c r="N309" s="65">
        <f t="shared" si="20"/>
        <v>-4.3984979018881987E-2</v>
      </c>
      <c r="O309" s="84">
        <f t="shared" si="23"/>
        <v>3.738753179891291E-2</v>
      </c>
      <c r="P309" s="65">
        <f t="shared" si="24"/>
        <v>0.59350866764665744</v>
      </c>
    </row>
    <row r="310" spans="1:16" x14ac:dyDescent="0.3">
      <c r="A310" s="54">
        <v>43914</v>
      </c>
      <c r="B310" s="76">
        <v>138.6</v>
      </c>
      <c r="C310" s="65">
        <v>0.10702875399361012</v>
      </c>
      <c r="D310" s="65">
        <v>0.10167962808980491</v>
      </c>
      <c r="E310" s="65">
        <f t="shared" si="21"/>
        <v>4.6022453885838602E-2</v>
      </c>
      <c r="F310" s="65">
        <f t="shared" si="22"/>
        <v>0.73058380624120289</v>
      </c>
      <c r="K310" s="54">
        <v>43914</v>
      </c>
      <c r="L310" s="76">
        <v>304</v>
      </c>
      <c r="M310" s="86">
        <v>8.404949541775128E-2</v>
      </c>
      <c r="N310" s="65">
        <f t="shared" si="20"/>
        <v>8.0703561954544867E-2</v>
      </c>
      <c r="O310" s="84">
        <f t="shared" si="23"/>
        <v>4.3562408339235859E-2</v>
      </c>
      <c r="P310" s="65">
        <f t="shared" si="24"/>
        <v>0.69153179385998598</v>
      </c>
    </row>
    <row r="311" spans="1:16" x14ac:dyDescent="0.3">
      <c r="A311" s="54">
        <v>43915</v>
      </c>
      <c r="B311" s="76">
        <v>139.9</v>
      </c>
      <c r="C311" s="65">
        <v>9.3795093795094875E-3</v>
      </c>
      <c r="D311" s="65">
        <v>9.3357949156329667E-3</v>
      </c>
      <c r="E311" s="65">
        <f t="shared" si="21"/>
        <v>4.6120948365712934E-2</v>
      </c>
      <c r="F311" s="65">
        <f t="shared" si="22"/>
        <v>0.73214735763676375</v>
      </c>
      <c r="K311" s="54">
        <v>43915</v>
      </c>
      <c r="L311" s="76">
        <v>313.38</v>
      </c>
      <c r="M311" s="86">
        <v>3.0855263157894722E-2</v>
      </c>
      <c r="N311" s="65">
        <f t="shared" si="20"/>
        <v>3.03888102700407E-2</v>
      </c>
      <c r="O311" s="84">
        <f t="shared" si="23"/>
        <v>4.4603961353284233E-2</v>
      </c>
      <c r="P311" s="65">
        <f t="shared" si="24"/>
        <v>0.70806593537475659</v>
      </c>
    </row>
    <row r="312" spans="1:16" x14ac:dyDescent="0.3">
      <c r="A312" s="54">
        <v>43916</v>
      </c>
      <c r="B312" s="76">
        <v>141.19999999999999</v>
      </c>
      <c r="C312" s="65">
        <v>9.2923516797711603E-3</v>
      </c>
      <c r="D312" s="65">
        <v>9.2494433877057247E-3</v>
      </c>
      <c r="E312" s="65">
        <f t="shared" si="21"/>
        <v>4.5452929782398344E-2</v>
      </c>
      <c r="F312" s="65">
        <f t="shared" si="22"/>
        <v>0.72154289138104322</v>
      </c>
      <c r="K312" s="54">
        <v>43916</v>
      </c>
      <c r="L312" s="76">
        <v>321.38</v>
      </c>
      <c r="M312" s="86">
        <v>2.5528112834258727E-2</v>
      </c>
      <c r="N312" s="65">
        <f t="shared" si="20"/>
        <v>2.5207711937344612E-2</v>
      </c>
      <c r="O312" s="84">
        <f t="shared" si="23"/>
        <v>4.4953454729418793E-2</v>
      </c>
      <c r="P312" s="65">
        <f t="shared" si="24"/>
        <v>0.713613970723455</v>
      </c>
    </row>
    <row r="313" spans="1:16" x14ac:dyDescent="0.3">
      <c r="A313" s="54">
        <v>43917</v>
      </c>
      <c r="B313" s="76">
        <v>137.6</v>
      </c>
      <c r="C313" s="65">
        <v>-2.5495750708215303E-2</v>
      </c>
      <c r="D313" s="65">
        <v>-2.5826399559898405E-2</v>
      </c>
      <c r="E313" s="65">
        <f t="shared" si="21"/>
        <v>4.5584850556849896E-2</v>
      </c>
      <c r="F313" s="65">
        <f t="shared" si="22"/>
        <v>0.72363706875281431</v>
      </c>
      <c r="K313" s="54">
        <v>43917</v>
      </c>
      <c r="L313" s="76">
        <v>310.89999999999998</v>
      </c>
      <c r="M313" s="86">
        <v>-3.2609372082892586E-2</v>
      </c>
      <c r="N313" s="65">
        <f t="shared" si="20"/>
        <v>-3.3152906548899352E-2</v>
      </c>
      <c r="O313" s="84">
        <f t="shared" si="23"/>
        <v>4.4867482179208884E-2</v>
      </c>
      <c r="P313" s="65">
        <f t="shared" si="24"/>
        <v>0.7122491987988544</v>
      </c>
    </row>
    <row r="314" spans="1:16" x14ac:dyDescent="0.3">
      <c r="A314" s="54">
        <v>43920</v>
      </c>
      <c r="B314" s="76">
        <v>139.15</v>
      </c>
      <c r="C314" s="65">
        <v>1.1264534883721034E-2</v>
      </c>
      <c r="D314" s="65">
        <v>1.120156247265669E-2</v>
      </c>
      <c r="E314" s="65">
        <f t="shared" si="21"/>
        <v>4.5669826572929249E-2</v>
      </c>
      <c r="F314" s="65">
        <f t="shared" si="22"/>
        <v>0.72498602118852029</v>
      </c>
      <c r="K314" s="54">
        <v>43920</v>
      </c>
      <c r="L314" s="76">
        <v>314.88</v>
      </c>
      <c r="M314" s="86">
        <v>1.2801543904792597E-2</v>
      </c>
      <c r="N314" s="65">
        <f t="shared" si="20"/>
        <v>1.272029679918063E-2</v>
      </c>
      <c r="O314" s="84">
        <f t="shared" si="23"/>
        <v>4.508898070665214E-2</v>
      </c>
      <c r="P314" s="65">
        <f t="shared" si="24"/>
        <v>0.71576537891514558</v>
      </c>
    </row>
    <row r="315" spans="1:16" x14ac:dyDescent="0.3">
      <c r="A315" s="54">
        <v>43921</v>
      </c>
      <c r="B315" s="76">
        <v>141.55000000000001</v>
      </c>
      <c r="C315" s="65">
        <v>1.7247574559827505E-2</v>
      </c>
      <c r="D315" s="65">
        <v>1.7100523586009331E-2</v>
      </c>
      <c r="E315" s="65">
        <f t="shared" si="21"/>
        <v>4.5708147711608332E-2</v>
      </c>
      <c r="F315" s="65">
        <f t="shared" si="22"/>
        <v>0.72559435040593034</v>
      </c>
      <c r="K315" s="54">
        <v>43921</v>
      </c>
      <c r="L315" s="76">
        <v>320.06</v>
      </c>
      <c r="M315" s="86">
        <v>1.6450711382113844E-2</v>
      </c>
      <c r="N315" s="65">
        <f t="shared" si="20"/>
        <v>1.6316864353956184E-2</v>
      </c>
      <c r="O315" s="84">
        <f t="shared" si="23"/>
        <v>4.5163445936256888E-2</v>
      </c>
      <c r="P315" s="65">
        <f t="shared" si="24"/>
        <v>0.7169474777882785</v>
      </c>
    </row>
    <row r="316" spans="1:16" x14ac:dyDescent="0.3">
      <c r="A316" s="54">
        <v>43922</v>
      </c>
      <c r="B316" s="76">
        <v>136.65</v>
      </c>
      <c r="C316" s="65">
        <v>-3.4616743200282629E-2</v>
      </c>
      <c r="D316" s="65">
        <v>-3.5230099183832131E-2</v>
      </c>
      <c r="E316" s="65">
        <f t="shared" si="21"/>
        <v>4.6332535823572919E-2</v>
      </c>
      <c r="F316" s="65">
        <f t="shared" si="22"/>
        <v>0.73550620440099101</v>
      </c>
      <c r="K316" s="54">
        <v>43922</v>
      </c>
      <c r="L316" s="76">
        <v>310.77</v>
      </c>
      <c r="M316" s="86">
        <v>-2.9025807661063614E-2</v>
      </c>
      <c r="N316" s="65">
        <f t="shared" si="20"/>
        <v>-2.9455389479724481E-2</v>
      </c>
      <c r="O316" s="84">
        <f t="shared" si="23"/>
        <v>4.5072603702212097E-2</v>
      </c>
      <c r="P316" s="65">
        <f t="shared" si="24"/>
        <v>0.71550540202933433</v>
      </c>
    </row>
    <row r="317" spans="1:16" x14ac:dyDescent="0.3">
      <c r="A317" s="54">
        <v>43923</v>
      </c>
      <c r="B317" s="76">
        <v>135.35</v>
      </c>
      <c r="C317" s="65">
        <v>-9.5133552872301852E-3</v>
      </c>
      <c r="D317" s="65">
        <v>-9.5588963137664962E-3</v>
      </c>
      <c r="E317" s="65">
        <f t="shared" si="21"/>
        <v>4.6274453603564789E-2</v>
      </c>
      <c r="F317" s="65">
        <f t="shared" si="22"/>
        <v>0.73458417774257467</v>
      </c>
      <c r="K317" s="54">
        <v>43923</v>
      </c>
      <c r="L317" s="76">
        <v>312.08</v>
      </c>
      <c r="M317" s="86">
        <v>4.2153361006532237E-3</v>
      </c>
      <c r="N317" s="65">
        <f t="shared" si="20"/>
        <v>4.206476460280939E-3</v>
      </c>
      <c r="O317" s="84">
        <f t="shared" si="23"/>
        <v>4.518772459176211E-2</v>
      </c>
      <c r="P317" s="65">
        <f t="shared" si="24"/>
        <v>0.71733288949608154</v>
      </c>
    </row>
    <row r="318" spans="1:16" x14ac:dyDescent="0.3">
      <c r="A318" s="54">
        <v>43924</v>
      </c>
      <c r="B318" s="76">
        <v>126.4</v>
      </c>
      <c r="C318" s="65">
        <v>-6.6124861470262197E-2</v>
      </c>
      <c r="D318" s="65">
        <v>-6.8412534347553233E-2</v>
      </c>
      <c r="E318" s="65">
        <f t="shared" si="21"/>
        <v>4.8072266228025837E-2</v>
      </c>
      <c r="F318" s="65">
        <f t="shared" si="22"/>
        <v>0.76312356839187245</v>
      </c>
      <c r="K318" s="54">
        <v>43924</v>
      </c>
      <c r="L318" s="76">
        <v>309.06</v>
      </c>
      <c r="M318" s="86">
        <v>-9.6770058959240648E-3</v>
      </c>
      <c r="N318" s="65">
        <f t="shared" si="20"/>
        <v>-9.7241323928525247E-3</v>
      </c>
      <c r="O318" s="84">
        <f t="shared" si="23"/>
        <v>4.4725723154375799E-2</v>
      </c>
      <c r="P318" s="65">
        <f t="shared" si="24"/>
        <v>0.70999884404401015</v>
      </c>
    </row>
    <row r="319" spans="1:16" x14ac:dyDescent="0.3">
      <c r="A319" s="54">
        <v>43927</v>
      </c>
      <c r="B319" s="76">
        <v>132.5</v>
      </c>
      <c r="C319" s="65">
        <v>4.8259493670886E-2</v>
      </c>
      <c r="D319" s="65">
        <v>4.7131163713519442E-2</v>
      </c>
      <c r="E319" s="65">
        <f t="shared" si="21"/>
        <v>4.5804624396332788E-2</v>
      </c>
      <c r="F319" s="65">
        <f t="shared" si="22"/>
        <v>0.72712587029651166</v>
      </c>
      <c r="K319" s="54">
        <v>43927</v>
      </c>
      <c r="L319" s="76">
        <v>320.58</v>
      </c>
      <c r="M319" s="86">
        <v>3.7274315666860743E-2</v>
      </c>
      <c r="N319" s="65">
        <f t="shared" si="20"/>
        <v>3.6596422392186412E-2</v>
      </c>
      <c r="O319" s="84">
        <f t="shared" si="23"/>
        <v>4.2715253596926683E-2</v>
      </c>
      <c r="P319" s="65">
        <f t="shared" si="24"/>
        <v>0.67808362923915144</v>
      </c>
    </row>
    <row r="320" spans="1:16" x14ac:dyDescent="0.3">
      <c r="A320" s="54">
        <v>43928</v>
      </c>
      <c r="B320" s="76">
        <v>136.35</v>
      </c>
      <c r="C320" s="65">
        <v>2.9056603773584877E-2</v>
      </c>
      <c r="D320" s="65">
        <v>2.8642463865320877E-2</v>
      </c>
      <c r="E320" s="65">
        <f t="shared" si="21"/>
        <v>4.615932192230196E-2</v>
      </c>
      <c r="F320" s="65">
        <f t="shared" si="22"/>
        <v>0.73275651896269745</v>
      </c>
      <c r="K320" s="54">
        <v>43928</v>
      </c>
      <c r="L320" s="76">
        <v>326.61</v>
      </c>
      <c r="M320" s="86">
        <v>1.8809657495788976E-2</v>
      </c>
      <c r="N320" s="65">
        <f t="shared" si="20"/>
        <v>1.8634943363463385E-2</v>
      </c>
      <c r="O320" s="84">
        <f t="shared" si="23"/>
        <v>4.2926490592328496E-2</v>
      </c>
      <c r="P320" s="65">
        <f t="shared" si="24"/>
        <v>0.68143691258432959</v>
      </c>
    </row>
    <row r="321" spans="1:16" x14ac:dyDescent="0.3">
      <c r="A321" s="54">
        <v>43929</v>
      </c>
      <c r="B321" s="76">
        <v>141.25</v>
      </c>
      <c r="C321" s="65">
        <v>3.5936927026035903E-2</v>
      </c>
      <c r="D321" s="65">
        <v>3.5306260734953021E-2</v>
      </c>
      <c r="E321" s="65">
        <f t="shared" si="21"/>
        <v>4.6368302841992969E-2</v>
      </c>
      <c r="F321" s="65">
        <f t="shared" si="22"/>
        <v>0.73607398821625736</v>
      </c>
      <c r="K321" s="54">
        <v>43929</v>
      </c>
      <c r="L321" s="76">
        <v>326.67</v>
      </c>
      <c r="M321" s="86">
        <v>1.8370533664003634E-4</v>
      </c>
      <c r="N321" s="65">
        <f t="shared" si="20"/>
        <v>1.8368846488137081E-4</v>
      </c>
      <c r="O321" s="84">
        <f t="shared" si="23"/>
        <v>4.2903959262490486E-2</v>
      </c>
      <c r="P321" s="65">
        <f t="shared" si="24"/>
        <v>0.68107923881157595</v>
      </c>
    </row>
    <row r="322" spans="1:16" x14ac:dyDescent="0.3">
      <c r="A322" s="54">
        <v>43930</v>
      </c>
      <c r="B322" s="76">
        <v>140.6</v>
      </c>
      <c r="C322" s="65">
        <v>-4.6017699115045163E-3</v>
      </c>
      <c r="D322" s="65">
        <v>-4.6123906499859757E-3</v>
      </c>
      <c r="E322" s="65">
        <f t="shared" si="21"/>
        <v>3.817491646239636E-2</v>
      </c>
      <c r="F322" s="65">
        <f t="shared" si="22"/>
        <v>0.60600801168099838</v>
      </c>
      <c r="K322" s="54">
        <v>43930</v>
      </c>
      <c r="L322" s="76">
        <v>331.8</v>
      </c>
      <c r="M322" s="86">
        <v>1.5703921388557245E-2</v>
      </c>
      <c r="N322" s="65">
        <f t="shared" si="20"/>
        <v>1.5581890730264725E-2</v>
      </c>
      <c r="O322" s="84">
        <f t="shared" si="23"/>
        <v>3.2183232054786098E-2</v>
      </c>
      <c r="P322" s="65">
        <f t="shared" si="24"/>
        <v>0.51089297041947768</v>
      </c>
    </row>
    <row r="323" spans="1:16" x14ac:dyDescent="0.3">
      <c r="A323" s="54">
        <v>43935</v>
      </c>
      <c r="B323" s="76">
        <v>141.44999999999999</v>
      </c>
      <c r="C323" s="65">
        <v>6.045519203413896E-3</v>
      </c>
      <c r="D323" s="65">
        <v>6.0273183710117806E-3</v>
      </c>
      <c r="E323" s="65">
        <f t="shared" si="21"/>
        <v>3.6205998019689718E-2</v>
      </c>
      <c r="F323" s="65">
        <f t="shared" si="22"/>
        <v>0.57475240037397624</v>
      </c>
      <c r="K323" s="54">
        <v>43935</v>
      </c>
      <c r="L323" s="76">
        <v>333.89</v>
      </c>
      <c r="M323" s="86">
        <v>6.2989752863169832E-3</v>
      </c>
      <c r="N323" s="65">
        <f t="shared" ref="N323:N386" si="25">(LN(L323)-LN(L322))</f>
        <v>6.2792196582286408E-3</v>
      </c>
      <c r="O323" s="84">
        <f t="shared" si="23"/>
        <v>3.2123687760689863E-2</v>
      </c>
      <c r="P323" s="65">
        <f t="shared" si="24"/>
        <v>0.50994773405444849</v>
      </c>
    </row>
    <row r="324" spans="1:16" x14ac:dyDescent="0.3">
      <c r="A324" s="54">
        <v>43936</v>
      </c>
      <c r="B324" s="76">
        <v>137.6</v>
      </c>
      <c r="C324" s="65">
        <v>-2.7218098267939195E-2</v>
      </c>
      <c r="D324" s="65">
        <v>-2.7595372248333305E-2</v>
      </c>
      <c r="E324" s="65">
        <f t="shared" si="21"/>
        <v>3.6851367178560496E-2</v>
      </c>
      <c r="F324" s="65">
        <f t="shared" si="22"/>
        <v>0.58499731816319434</v>
      </c>
      <c r="K324" s="54">
        <v>43936</v>
      </c>
      <c r="L324" s="76">
        <v>323.06</v>
      </c>
      <c r="M324" s="86">
        <v>-3.2435832160292263E-2</v>
      </c>
      <c r="N324" s="65">
        <f t="shared" si="25"/>
        <v>-3.2973532928960658E-2</v>
      </c>
      <c r="O324" s="84">
        <f t="shared" si="23"/>
        <v>3.0793230621784184E-2</v>
      </c>
      <c r="P324" s="65">
        <f t="shared" si="24"/>
        <v>0.48882738173699886</v>
      </c>
    </row>
    <row r="325" spans="1:16" x14ac:dyDescent="0.3">
      <c r="A325" s="54">
        <v>43937</v>
      </c>
      <c r="B325" s="76">
        <v>142.94999999999999</v>
      </c>
      <c r="C325" s="65">
        <v>3.8880813953488413E-2</v>
      </c>
      <c r="D325" s="65">
        <v>3.814399326907747E-2</v>
      </c>
      <c r="E325" s="65">
        <f t="shared" si="21"/>
        <v>3.7049671483965478E-2</v>
      </c>
      <c r="F325" s="65">
        <f t="shared" si="22"/>
        <v>0.58814530141928423</v>
      </c>
      <c r="K325" s="54">
        <v>43937</v>
      </c>
      <c r="L325" s="76">
        <v>324.92</v>
      </c>
      <c r="M325" s="86">
        <v>5.7574444375658191E-3</v>
      </c>
      <c r="N325" s="65">
        <f t="shared" si="25"/>
        <v>5.7409336971403491E-3</v>
      </c>
      <c r="O325" s="84">
        <f t="shared" si="23"/>
        <v>3.0560924597295439E-2</v>
      </c>
      <c r="P325" s="65">
        <f t="shared" si="24"/>
        <v>0.48513963792384301</v>
      </c>
    </row>
    <row r="326" spans="1:16" x14ac:dyDescent="0.3">
      <c r="A326" s="54">
        <v>43938</v>
      </c>
      <c r="B326" s="76">
        <v>148.6</v>
      </c>
      <c r="C326" s="65">
        <v>3.9524309199020724E-2</v>
      </c>
      <c r="D326" s="65">
        <v>3.876321351533818E-2</v>
      </c>
      <c r="E326" s="65">
        <f t="shared" si="21"/>
        <v>3.7752018289796088E-2</v>
      </c>
      <c r="F326" s="65">
        <f t="shared" si="22"/>
        <v>0.59929471131337442</v>
      </c>
      <c r="K326" s="54">
        <v>43938</v>
      </c>
      <c r="L326" s="76">
        <v>333.47</v>
      </c>
      <c r="M326" s="86">
        <v>2.6314169641758006E-2</v>
      </c>
      <c r="N326" s="65">
        <f t="shared" si="25"/>
        <v>2.5973908104241161E-2</v>
      </c>
      <c r="O326" s="84">
        <f t="shared" si="23"/>
        <v>2.8907919140290478E-2</v>
      </c>
      <c r="P326" s="65">
        <f t="shared" si="24"/>
        <v>0.45889898979343624</v>
      </c>
    </row>
    <row r="327" spans="1:16" x14ac:dyDescent="0.3">
      <c r="A327" s="54">
        <v>43941</v>
      </c>
      <c r="B327" s="76">
        <v>145.6</v>
      </c>
      <c r="C327" s="65">
        <v>-2.0188425302826385E-2</v>
      </c>
      <c r="D327" s="65">
        <v>-2.0394996521073239E-2</v>
      </c>
      <c r="E327" s="65">
        <f t="shared" si="21"/>
        <v>3.8081644421346338E-2</v>
      </c>
      <c r="F327" s="65">
        <f t="shared" si="22"/>
        <v>0.60452736393163575</v>
      </c>
      <c r="K327" s="54">
        <v>43941</v>
      </c>
      <c r="L327" s="76">
        <v>335.7</v>
      </c>
      <c r="M327" s="86">
        <v>6.6872582241279911E-3</v>
      </c>
      <c r="N327" s="65">
        <f t="shared" si="25"/>
        <v>6.6649976989952009E-3</v>
      </c>
      <c r="O327" s="84">
        <f t="shared" si="23"/>
        <v>2.8527254141467444E-2</v>
      </c>
      <c r="P327" s="65">
        <f t="shared" si="24"/>
        <v>0.45285612027516159</v>
      </c>
    </row>
    <row r="328" spans="1:16" x14ac:dyDescent="0.3">
      <c r="A328" s="54">
        <v>43942</v>
      </c>
      <c r="B328" s="76">
        <v>142.6</v>
      </c>
      <c r="C328" s="65">
        <v>-2.0604395604395642E-2</v>
      </c>
      <c r="D328" s="65">
        <v>-2.0819627782389993E-2</v>
      </c>
      <c r="E328" s="65">
        <f t="shared" si="21"/>
        <v>3.8535209255811533E-2</v>
      </c>
      <c r="F328" s="65">
        <f t="shared" si="22"/>
        <v>0.61172748246427033</v>
      </c>
      <c r="K328" s="54">
        <v>43942</v>
      </c>
      <c r="L328" s="76">
        <v>324.31</v>
      </c>
      <c r="M328" s="86">
        <v>-3.3929103366100645E-2</v>
      </c>
      <c r="N328" s="65">
        <f t="shared" si="25"/>
        <v>-3.4518055502118727E-2</v>
      </c>
      <c r="O328" s="84">
        <f t="shared" si="23"/>
        <v>2.9911512971893303E-2</v>
      </c>
      <c r="P328" s="65">
        <f t="shared" si="24"/>
        <v>0.47483054796787333</v>
      </c>
    </row>
    <row r="329" spans="1:16" x14ac:dyDescent="0.3">
      <c r="A329" s="54">
        <v>43943</v>
      </c>
      <c r="B329" s="76">
        <v>145.30000000000001</v>
      </c>
      <c r="C329" s="65">
        <v>1.8934081346423604E-2</v>
      </c>
      <c r="D329" s="65">
        <v>1.875706259604204E-2</v>
      </c>
      <c r="E329" s="65">
        <f t="shared" si="21"/>
        <v>3.6826015830364808E-2</v>
      </c>
      <c r="F329" s="65">
        <f t="shared" si="22"/>
        <v>0.5845948779868384</v>
      </c>
      <c r="K329" s="54">
        <v>43943</v>
      </c>
      <c r="L329" s="76">
        <v>330.14</v>
      </c>
      <c r="M329" s="86">
        <v>1.7976627301039081E-2</v>
      </c>
      <c r="N329" s="65">
        <f t="shared" si="25"/>
        <v>1.7816958435524555E-2</v>
      </c>
      <c r="O329" s="84">
        <f t="shared" si="23"/>
        <v>2.7686640191291724E-2</v>
      </c>
      <c r="P329" s="65">
        <f t="shared" si="24"/>
        <v>0.43951178751050202</v>
      </c>
    </row>
    <row r="330" spans="1:16" x14ac:dyDescent="0.3">
      <c r="A330" s="54">
        <v>43944</v>
      </c>
      <c r="B330" s="76">
        <v>146.55000000000001</v>
      </c>
      <c r="C330" s="65">
        <v>8.6028905712318693E-3</v>
      </c>
      <c r="D330" s="65">
        <v>8.5660965806644285E-3</v>
      </c>
      <c r="E330" s="65">
        <f t="shared" si="21"/>
        <v>2.9428260621954076E-2</v>
      </c>
      <c r="F330" s="65">
        <f t="shared" si="22"/>
        <v>0.46715915473731279</v>
      </c>
      <c r="K330" s="54">
        <v>43944</v>
      </c>
      <c r="L330" s="76">
        <v>333.24</v>
      </c>
      <c r="M330" s="86">
        <v>9.38995577633738E-3</v>
      </c>
      <c r="N330" s="65">
        <f t="shared" si="25"/>
        <v>9.3461441873134987E-3</v>
      </c>
      <c r="O330" s="84">
        <f t="shared" si="23"/>
        <v>2.1823023859365003E-2</v>
      </c>
      <c r="P330" s="65">
        <f t="shared" si="24"/>
        <v>0.34642976392385283</v>
      </c>
    </row>
    <row r="331" spans="1:16" x14ac:dyDescent="0.3">
      <c r="A331" s="54">
        <v>43945</v>
      </c>
      <c r="B331" s="76">
        <v>144.05000000000001</v>
      </c>
      <c r="C331" s="65">
        <v>-1.7059024223814445E-2</v>
      </c>
      <c r="D331" s="65">
        <v>-1.7206205626364657E-2</v>
      </c>
      <c r="E331" s="65">
        <f t="shared" si="21"/>
        <v>2.9714551983014714E-2</v>
      </c>
      <c r="F331" s="65">
        <f t="shared" si="22"/>
        <v>0.47170388920054868</v>
      </c>
      <c r="K331" s="54">
        <v>43945</v>
      </c>
      <c r="L331" s="76">
        <v>329.59</v>
      </c>
      <c r="M331" s="86">
        <v>-1.0953066858720543E-2</v>
      </c>
      <c r="N331" s="65">
        <f t="shared" si="25"/>
        <v>-1.1013493337478586E-2</v>
      </c>
      <c r="O331" s="84">
        <f t="shared" si="23"/>
        <v>2.1202000693361527E-2</v>
      </c>
      <c r="P331" s="65">
        <f t="shared" si="24"/>
        <v>0.33657132678992174</v>
      </c>
    </row>
    <row r="332" spans="1:16" x14ac:dyDescent="0.3">
      <c r="A332" s="54">
        <v>43948</v>
      </c>
      <c r="B332" s="76">
        <v>147</v>
      </c>
      <c r="C332" s="65">
        <v>2.0479000347101595E-2</v>
      </c>
      <c r="D332" s="65">
        <v>2.0272125248198769E-2</v>
      </c>
      <c r="E332" s="65">
        <f t="shared" si="21"/>
        <v>2.9967743300550378E-2</v>
      </c>
      <c r="F332" s="65">
        <f t="shared" si="22"/>
        <v>0.47572317676246961</v>
      </c>
      <c r="K332" s="54">
        <v>43948</v>
      </c>
      <c r="L332" s="76">
        <v>335.44</v>
      </c>
      <c r="M332" s="86">
        <v>1.7749324918838627E-2</v>
      </c>
      <c r="N332" s="65">
        <f t="shared" si="25"/>
        <v>1.759364509327721E-2</v>
      </c>
      <c r="O332" s="84">
        <f t="shared" si="23"/>
        <v>2.0838452213902695E-2</v>
      </c>
      <c r="P332" s="65">
        <f t="shared" si="24"/>
        <v>0.33080017359293928</v>
      </c>
    </row>
    <row r="333" spans="1:16" x14ac:dyDescent="0.3">
      <c r="A333" s="54">
        <v>43949</v>
      </c>
      <c r="B333" s="76">
        <v>145.9</v>
      </c>
      <c r="C333" s="65">
        <v>-7.4829931972788533E-3</v>
      </c>
      <c r="D333" s="65">
        <v>-7.5111312499958061E-3</v>
      </c>
      <c r="E333" s="65">
        <f t="shared" si="21"/>
        <v>2.9345635617280593E-2</v>
      </c>
      <c r="F333" s="65">
        <f t="shared" si="22"/>
        <v>0.46584752345066327</v>
      </c>
      <c r="K333" s="54">
        <v>43949</v>
      </c>
      <c r="L333" s="76">
        <v>341.09</v>
      </c>
      <c r="M333" s="86">
        <v>1.6843548771762393E-2</v>
      </c>
      <c r="N333" s="65">
        <f t="shared" si="25"/>
        <v>1.6703269216483463E-2</v>
      </c>
      <c r="O333" s="84">
        <f t="shared" si="23"/>
        <v>1.9320978838858669E-2</v>
      </c>
      <c r="P333" s="65">
        <f t="shared" si="24"/>
        <v>0.30671103056376925</v>
      </c>
    </row>
    <row r="334" spans="1:16" x14ac:dyDescent="0.3">
      <c r="A334" s="54">
        <v>43950</v>
      </c>
      <c r="B334" s="76">
        <v>146.35</v>
      </c>
      <c r="C334" s="65">
        <v>3.0843043180259766E-3</v>
      </c>
      <c r="D334" s="65">
        <v>3.0795576091549037E-3</v>
      </c>
      <c r="E334" s="65">
        <f t="shared" si="21"/>
        <v>2.928125105531814E-2</v>
      </c>
      <c r="F334" s="65">
        <f t="shared" si="22"/>
        <v>0.4648254502153164</v>
      </c>
      <c r="K334" s="54">
        <v>43950</v>
      </c>
      <c r="L334" s="76">
        <v>347.06</v>
      </c>
      <c r="M334" s="86">
        <v>1.7502711894221548E-2</v>
      </c>
      <c r="N334" s="65">
        <f t="shared" si="25"/>
        <v>1.7351303583367006E-2</v>
      </c>
      <c r="O334" s="84">
        <f t="shared" si="23"/>
        <v>1.945030893528487E-2</v>
      </c>
      <c r="P334" s="65">
        <f t="shared" si="24"/>
        <v>0.30876408219684759</v>
      </c>
    </row>
    <row r="335" spans="1:16" x14ac:dyDescent="0.3">
      <c r="A335" s="54">
        <v>43951</v>
      </c>
      <c r="B335" s="76">
        <v>143.4</v>
      </c>
      <c r="C335" s="65">
        <v>-2.0157157499145817E-2</v>
      </c>
      <c r="D335" s="65">
        <v>-2.0363084972375489E-2</v>
      </c>
      <c r="E335" s="65">
        <f t="shared" si="21"/>
        <v>2.9497092816794513E-2</v>
      </c>
      <c r="F335" s="65">
        <f t="shared" si="22"/>
        <v>0.46825183195576803</v>
      </c>
      <c r="K335" s="54">
        <v>43951</v>
      </c>
      <c r="L335" s="76">
        <v>340.03</v>
      </c>
      <c r="M335" s="86">
        <v>-2.0255863539445713E-2</v>
      </c>
      <c r="N335" s="65">
        <f t="shared" si="25"/>
        <v>-2.0463826650537698E-2</v>
      </c>
      <c r="O335" s="84">
        <f t="shared" si="23"/>
        <v>2.0040434694793323E-2</v>
      </c>
      <c r="P335" s="65">
        <f t="shared" si="24"/>
        <v>0.31813203820832248</v>
      </c>
    </row>
    <row r="336" spans="1:16" x14ac:dyDescent="0.3">
      <c r="A336" s="54">
        <v>43955</v>
      </c>
      <c r="B336" s="76">
        <v>145.5</v>
      </c>
      <c r="C336" s="65">
        <v>1.4644351464435212E-2</v>
      </c>
      <c r="D336" s="65">
        <v>1.4538158446027794E-2</v>
      </c>
      <c r="E336" s="65">
        <f t="shared" si="21"/>
        <v>2.8389417718792581E-2</v>
      </c>
      <c r="F336" s="65">
        <f t="shared" si="22"/>
        <v>0.45066803489913476</v>
      </c>
      <c r="K336" s="54">
        <v>43955</v>
      </c>
      <c r="L336" s="76">
        <v>328.44</v>
      </c>
      <c r="M336" s="86">
        <v>-3.4085227774019872E-2</v>
      </c>
      <c r="N336" s="65">
        <f t="shared" si="25"/>
        <v>-3.4679676171231577E-2</v>
      </c>
      <c r="O336" s="84">
        <f t="shared" si="23"/>
        <v>2.0514535197026142E-2</v>
      </c>
      <c r="P336" s="65">
        <f t="shared" si="24"/>
        <v>0.32565815036047563</v>
      </c>
    </row>
    <row r="337" spans="1:16" x14ac:dyDescent="0.3">
      <c r="A337" s="54">
        <v>43956</v>
      </c>
      <c r="B337" s="76">
        <v>144.6</v>
      </c>
      <c r="C337" s="65">
        <v>-6.1855670103093674E-3</v>
      </c>
      <c r="D337" s="65">
        <v>-6.2047768868831454E-3</v>
      </c>
      <c r="E337" s="65">
        <f t="shared" si="21"/>
        <v>2.832029012021622E-2</v>
      </c>
      <c r="F337" s="65">
        <f t="shared" si="22"/>
        <v>0.44957066829174985</v>
      </c>
      <c r="K337" s="54">
        <v>43956</v>
      </c>
      <c r="L337" s="76">
        <v>335.5</v>
      </c>
      <c r="M337" s="86">
        <v>2.1495554743636593E-2</v>
      </c>
      <c r="N337" s="65">
        <f t="shared" si="25"/>
        <v>2.1267783571148335E-2</v>
      </c>
      <c r="O337" s="84">
        <f t="shared" si="23"/>
        <v>2.0928192793591031E-2</v>
      </c>
      <c r="P337" s="65">
        <f t="shared" si="24"/>
        <v>0.33222476113113597</v>
      </c>
    </row>
    <row r="338" spans="1:16" x14ac:dyDescent="0.3">
      <c r="A338" s="54">
        <v>43957</v>
      </c>
      <c r="B338" s="76">
        <v>146.5</v>
      </c>
      <c r="C338" s="65">
        <v>1.3139695712309774E-2</v>
      </c>
      <c r="D338" s="65">
        <v>1.3054118732457987E-2</v>
      </c>
      <c r="E338" s="65">
        <f t="shared" si="21"/>
        <v>2.2778658298010453E-2</v>
      </c>
      <c r="F338" s="65">
        <f t="shared" si="22"/>
        <v>0.36159999033752083</v>
      </c>
      <c r="K338" s="54">
        <v>43957</v>
      </c>
      <c r="L338" s="76">
        <v>334.34</v>
      </c>
      <c r="M338" s="86">
        <v>-3.4575260804769747E-3</v>
      </c>
      <c r="N338" s="65">
        <f t="shared" si="25"/>
        <v>-3.4635171372521256E-3</v>
      </c>
      <c r="O338" s="84">
        <f t="shared" si="23"/>
        <v>2.0764303813680603E-2</v>
      </c>
      <c r="P338" s="65">
        <f t="shared" si="24"/>
        <v>0.32962310423033364</v>
      </c>
    </row>
    <row r="339" spans="1:16" x14ac:dyDescent="0.3">
      <c r="A339" s="54">
        <v>43958</v>
      </c>
      <c r="B339" s="76">
        <v>145.65</v>
      </c>
      <c r="C339" s="65">
        <v>-5.8020477815698968E-3</v>
      </c>
      <c r="D339" s="65">
        <v>-5.8189450516783481E-3</v>
      </c>
      <c r="E339" s="65">
        <f t="shared" si="21"/>
        <v>2.0916137919655318E-2</v>
      </c>
      <c r="F339" s="65">
        <f t="shared" si="22"/>
        <v>0.33203339594001519</v>
      </c>
      <c r="K339" s="54">
        <v>43958</v>
      </c>
      <c r="L339" s="76">
        <v>337.98</v>
      </c>
      <c r="M339" s="86">
        <v>1.088712089489754E-2</v>
      </c>
      <c r="N339" s="65">
        <f t="shared" si="25"/>
        <v>1.0828282860193106E-2</v>
      </c>
      <c r="O339" s="84">
        <f t="shared" si="23"/>
        <v>1.9384367727396153E-2</v>
      </c>
      <c r="P339" s="65">
        <f t="shared" si="24"/>
        <v>0.30771729797349906</v>
      </c>
    </row>
    <row r="340" spans="1:16" x14ac:dyDescent="0.3">
      <c r="A340" s="54">
        <v>43959</v>
      </c>
      <c r="B340" s="76">
        <v>146.44999999999999</v>
      </c>
      <c r="C340" s="65">
        <v>5.4926192928250739E-3</v>
      </c>
      <c r="D340" s="65">
        <v>5.4775898682981605E-3</v>
      </c>
      <c r="E340" s="65">
        <f t="shared" si="21"/>
        <v>2.0149688906467809E-2</v>
      </c>
      <c r="F340" s="65">
        <f t="shared" si="22"/>
        <v>0.31986639505098508</v>
      </c>
      <c r="K340" s="54">
        <v>43959</v>
      </c>
      <c r="L340" s="76">
        <v>341.05</v>
      </c>
      <c r="M340" s="86">
        <v>9.0833777146576509E-3</v>
      </c>
      <c r="N340" s="65">
        <f t="shared" si="25"/>
        <v>9.0423719660508439E-3</v>
      </c>
      <c r="O340" s="84">
        <f t="shared" si="23"/>
        <v>1.9084196335158937E-2</v>
      </c>
      <c r="P340" s="65">
        <f t="shared" si="24"/>
        <v>0.30295222484616491</v>
      </c>
    </row>
    <row r="341" spans="1:16" x14ac:dyDescent="0.3">
      <c r="A341" s="54">
        <v>43962</v>
      </c>
      <c r="B341" s="76">
        <v>147.65</v>
      </c>
      <c r="C341" s="65">
        <v>8.1939228405600861E-3</v>
      </c>
      <c r="D341" s="65">
        <v>8.1605349161897323E-3</v>
      </c>
      <c r="E341" s="65">
        <f t="shared" si="21"/>
        <v>1.8766414013224063E-2</v>
      </c>
      <c r="F341" s="65">
        <f t="shared" si="22"/>
        <v>0.29790758687681085</v>
      </c>
      <c r="K341" s="54">
        <v>43962</v>
      </c>
      <c r="L341" s="76">
        <v>339.7</v>
      </c>
      <c r="M341" s="86">
        <v>-3.9583638762645439E-3</v>
      </c>
      <c r="N341" s="65">
        <f t="shared" si="25"/>
        <v>-3.9662189341900245E-3</v>
      </c>
      <c r="O341" s="84">
        <f t="shared" si="23"/>
        <v>1.912935738055346E-2</v>
      </c>
      <c r="P341" s="65">
        <f t="shared" si="24"/>
        <v>0.30366913421653452</v>
      </c>
    </row>
    <row r="342" spans="1:16" x14ac:dyDescent="0.3">
      <c r="A342" s="54">
        <v>43963</v>
      </c>
      <c r="B342" s="76">
        <v>146.15</v>
      </c>
      <c r="C342" s="65">
        <v>-1.0159160176092086E-2</v>
      </c>
      <c r="D342" s="65">
        <v>-1.021111663267682E-2</v>
      </c>
      <c r="E342" s="65">
        <f t="shared" ref="E342:E405" si="26">STDEVA(D323:D342)</f>
        <v>1.8914799051388521E-2</v>
      </c>
      <c r="F342" s="65">
        <f t="shared" ref="F342:F405" si="27">E342*SQRT(252)</f>
        <v>0.30026312633240676</v>
      </c>
      <c r="K342" s="54">
        <v>43963</v>
      </c>
      <c r="L342" s="76">
        <v>340.57</v>
      </c>
      <c r="M342" s="86">
        <v>2.5610833088018977E-3</v>
      </c>
      <c r="N342" s="65">
        <f t="shared" si="25"/>
        <v>2.5578093237186295E-3</v>
      </c>
      <c r="O342" s="84">
        <f t="shared" ref="O342:O405" si="28">STDEVA(N323:N342)</f>
        <v>1.8860875670025055E-2</v>
      </c>
      <c r="P342" s="65">
        <f t="shared" ref="P342:P405" si="29">O342*SQRT(252)</f>
        <v>0.29940711919077018</v>
      </c>
    </row>
    <row r="343" spans="1:16" x14ac:dyDescent="0.3">
      <c r="A343" s="54">
        <v>43964</v>
      </c>
      <c r="B343" s="76">
        <v>144</v>
      </c>
      <c r="C343" s="65">
        <v>-1.4710913445090679E-2</v>
      </c>
      <c r="D343" s="65">
        <v>-1.4820191981254283E-2</v>
      </c>
      <c r="E343" s="65">
        <f t="shared" si="26"/>
        <v>1.9248939203173668E-2</v>
      </c>
      <c r="F343" s="65">
        <f t="shared" si="27"/>
        <v>0.305567436800396</v>
      </c>
      <c r="K343" s="54">
        <v>43964</v>
      </c>
      <c r="L343" s="76">
        <v>333.97</v>
      </c>
      <c r="M343" s="86">
        <v>-1.9379275919781443E-2</v>
      </c>
      <c r="N343" s="65">
        <f t="shared" si="25"/>
        <v>-1.9569515906928459E-2</v>
      </c>
      <c r="O343" s="84">
        <f t="shared" si="28"/>
        <v>1.9380517157801393E-2</v>
      </c>
      <c r="P343" s="65">
        <f t="shared" si="29"/>
        <v>0.30765617207617701</v>
      </c>
    </row>
    <row r="344" spans="1:16" x14ac:dyDescent="0.3">
      <c r="A344" s="54">
        <v>43965</v>
      </c>
      <c r="B344" s="76">
        <v>142.19999999999999</v>
      </c>
      <c r="C344" s="65">
        <v>-1.2500000000000067E-2</v>
      </c>
      <c r="D344" s="65">
        <v>-1.2578782206860595E-2</v>
      </c>
      <c r="E344" s="65">
        <f t="shared" si="26"/>
        <v>1.8351147530144073E-2</v>
      </c>
      <c r="F344" s="65">
        <f t="shared" si="27"/>
        <v>0.29131543582451042</v>
      </c>
      <c r="K344" s="54">
        <v>43965</v>
      </c>
      <c r="L344" s="76">
        <v>326.70999999999998</v>
      </c>
      <c r="M344" s="86">
        <v>-2.1738479504147219E-2</v>
      </c>
      <c r="N344" s="65">
        <f t="shared" si="25"/>
        <v>-2.1978241323235892E-2</v>
      </c>
      <c r="O344" s="84">
        <f t="shared" si="28"/>
        <v>1.853299396560967E-2</v>
      </c>
      <c r="P344" s="65">
        <f t="shared" si="29"/>
        <v>0.29420215849478359</v>
      </c>
    </row>
    <row r="345" spans="1:16" x14ac:dyDescent="0.3">
      <c r="A345" s="54">
        <v>43966</v>
      </c>
      <c r="B345" s="76">
        <v>144.9</v>
      </c>
      <c r="C345" s="65">
        <v>1.8987341772152E-2</v>
      </c>
      <c r="D345" s="65">
        <v>1.8809331957496234E-2</v>
      </c>
      <c r="E345" s="65">
        <f t="shared" si="26"/>
        <v>1.676814382395286E-2</v>
      </c>
      <c r="F345" s="65">
        <f t="shared" si="27"/>
        <v>0.26618603103805738</v>
      </c>
      <c r="K345" s="54">
        <v>43966</v>
      </c>
      <c r="L345" s="76">
        <v>328.24</v>
      </c>
      <c r="M345" s="86">
        <v>4.6830522481712518E-3</v>
      </c>
      <c r="N345" s="65">
        <f t="shared" si="25"/>
        <v>4.6721208738382813E-3</v>
      </c>
      <c r="O345" s="84">
        <f t="shared" si="28"/>
        <v>1.8518809091952596E-2</v>
      </c>
      <c r="P345" s="65">
        <f t="shared" si="29"/>
        <v>0.29397698060633065</v>
      </c>
    </row>
    <row r="346" spans="1:16" x14ac:dyDescent="0.3">
      <c r="A346" s="54">
        <v>43969</v>
      </c>
      <c r="B346" s="76">
        <v>150.15</v>
      </c>
      <c r="C346" s="65">
        <v>3.6231884057970953E-2</v>
      </c>
      <c r="D346" s="65">
        <v>3.5590945102702776E-2</v>
      </c>
      <c r="E346" s="65">
        <f t="shared" si="26"/>
        <v>1.6399881049122423E-2</v>
      </c>
      <c r="F346" s="65">
        <f t="shared" si="27"/>
        <v>0.26034004072211392</v>
      </c>
      <c r="K346" s="54">
        <v>43969</v>
      </c>
      <c r="L346" s="76">
        <v>341.59</v>
      </c>
      <c r="M346" s="86">
        <v>4.0671459907384737E-2</v>
      </c>
      <c r="N346" s="65">
        <f t="shared" si="25"/>
        <v>3.9866139347307872E-2</v>
      </c>
      <c r="O346" s="84">
        <f t="shared" si="28"/>
        <v>1.9744249078269754E-2</v>
      </c>
      <c r="P346" s="65">
        <f t="shared" si="29"/>
        <v>0.31343023730890823</v>
      </c>
    </row>
    <row r="347" spans="1:16" x14ac:dyDescent="0.3">
      <c r="A347" s="54">
        <v>43970</v>
      </c>
      <c r="B347" s="76">
        <v>146.1</v>
      </c>
      <c r="C347" s="65">
        <v>-2.6973026973027059E-2</v>
      </c>
      <c r="D347" s="65">
        <v>-2.7343475672685358E-2</v>
      </c>
      <c r="E347" s="65">
        <f t="shared" si="26"/>
        <v>1.6931241417448142E-2</v>
      </c>
      <c r="F347" s="65">
        <f t="shared" si="27"/>
        <v>0.2687751250689871</v>
      </c>
      <c r="K347" s="54">
        <v>43970</v>
      </c>
      <c r="L347" s="76">
        <v>339.49</v>
      </c>
      <c r="M347" s="86">
        <v>-6.1477209520184022E-3</v>
      </c>
      <c r="N347" s="65">
        <f t="shared" si="25"/>
        <v>-6.166695997299243E-3</v>
      </c>
      <c r="O347" s="84">
        <f t="shared" si="28"/>
        <v>1.9765887997393348E-2</v>
      </c>
      <c r="P347" s="65">
        <f t="shared" si="29"/>
        <v>0.31377374450075585</v>
      </c>
    </row>
    <row r="348" spans="1:16" x14ac:dyDescent="0.3">
      <c r="A348" s="54">
        <v>43971</v>
      </c>
      <c r="B348" s="76">
        <v>145.25</v>
      </c>
      <c r="C348" s="65">
        <v>-5.8179329226556442E-3</v>
      </c>
      <c r="D348" s="65">
        <v>-5.8349230246328432E-3</v>
      </c>
      <c r="E348" s="65">
        <f t="shared" si="26"/>
        <v>1.627218664931444E-2</v>
      </c>
      <c r="F348" s="65">
        <f t="shared" si="27"/>
        <v>0.25831295496786844</v>
      </c>
      <c r="K348" s="54">
        <v>43971</v>
      </c>
      <c r="L348" s="76">
        <v>342.82</v>
      </c>
      <c r="M348" s="86">
        <v>9.808830893398875E-3</v>
      </c>
      <c r="N348" s="65">
        <f t="shared" si="25"/>
        <v>9.7610365949716282E-3</v>
      </c>
      <c r="O348" s="84">
        <f t="shared" si="28"/>
        <v>1.8033821599140042E-2</v>
      </c>
      <c r="P348" s="65">
        <f t="shared" si="29"/>
        <v>0.28627804283657821</v>
      </c>
    </row>
    <row r="349" spans="1:16" x14ac:dyDescent="0.3">
      <c r="A349" s="54">
        <v>43972</v>
      </c>
      <c r="B349" s="76">
        <v>144.6</v>
      </c>
      <c r="C349" s="65">
        <v>-4.4750430292599397E-3</v>
      </c>
      <c r="D349" s="65">
        <v>-4.4850860073566423E-3</v>
      </c>
      <c r="E349" s="65">
        <f t="shared" si="26"/>
        <v>1.5752980238778219E-2</v>
      </c>
      <c r="F349" s="65">
        <f t="shared" si="27"/>
        <v>0.25007080871953236</v>
      </c>
      <c r="K349" s="54">
        <v>43972</v>
      </c>
      <c r="L349" s="76">
        <v>340.26</v>
      </c>
      <c r="M349" s="86">
        <v>-7.4674756431946862E-3</v>
      </c>
      <c r="N349" s="65">
        <f t="shared" si="25"/>
        <v>-7.4954968249194565E-3</v>
      </c>
      <c r="O349" s="84">
        <f t="shared" si="28"/>
        <v>1.7809454402620207E-2</v>
      </c>
      <c r="P349" s="65">
        <f t="shared" si="29"/>
        <v>0.28271632401046476</v>
      </c>
    </row>
    <row r="350" spans="1:16" x14ac:dyDescent="0.3">
      <c r="A350" s="54">
        <v>43973</v>
      </c>
      <c r="B350" s="76">
        <v>146.80000000000001</v>
      </c>
      <c r="C350" s="65">
        <v>1.5214384508990486E-2</v>
      </c>
      <c r="D350" s="65">
        <v>1.5099806455751263E-2</v>
      </c>
      <c r="E350" s="65">
        <f t="shared" si="26"/>
        <v>1.6010881689010294E-2</v>
      </c>
      <c r="F350" s="65">
        <f t="shared" si="27"/>
        <v>0.25416486731999421</v>
      </c>
      <c r="K350" s="54">
        <v>43973</v>
      </c>
      <c r="L350" s="76">
        <v>340.17</v>
      </c>
      <c r="M350" s="86">
        <v>-2.6450361488266326E-4</v>
      </c>
      <c r="N350" s="65">
        <f t="shared" si="25"/>
        <v>-2.6453860213404568E-4</v>
      </c>
      <c r="O350" s="84">
        <f t="shared" si="28"/>
        <v>1.7716295969539633E-2</v>
      </c>
      <c r="P350" s="65">
        <f t="shared" si="29"/>
        <v>0.28123747973170682</v>
      </c>
    </row>
    <row r="351" spans="1:16" x14ac:dyDescent="0.3">
      <c r="A351" s="54">
        <v>43976</v>
      </c>
      <c r="B351" s="76">
        <v>149.4</v>
      </c>
      <c r="C351" s="65">
        <v>1.7711171662125214E-2</v>
      </c>
      <c r="D351" s="65">
        <v>1.7556156518301336E-2</v>
      </c>
      <c r="E351" s="65">
        <f t="shared" si="26"/>
        <v>1.5921579658890423E-2</v>
      </c>
      <c r="F351" s="65">
        <f t="shared" si="27"/>
        <v>0.25274724154037193</v>
      </c>
      <c r="K351" s="54">
        <v>43976</v>
      </c>
      <c r="L351" s="76">
        <v>345.18</v>
      </c>
      <c r="M351" s="86">
        <v>1.4727930152570746E-2</v>
      </c>
      <c r="N351" s="65">
        <f t="shared" si="25"/>
        <v>1.4620527451399745E-2</v>
      </c>
      <c r="O351" s="84">
        <f t="shared" si="28"/>
        <v>1.7726462557598344E-2</v>
      </c>
      <c r="P351" s="65">
        <f t="shared" si="29"/>
        <v>0.28139886931381919</v>
      </c>
    </row>
    <row r="352" spans="1:16" x14ac:dyDescent="0.3">
      <c r="A352" s="54">
        <v>43977</v>
      </c>
      <c r="B352" s="76">
        <v>149.4</v>
      </c>
      <c r="C352" s="65">
        <v>0</v>
      </c>
      <c r="D352" s="65">
        <v>0</v>
      </c>
      <c r="E352" s="65">
        <f t="shared" si="26"/>
        <v>1.5319159381587727E-2</v>
      </c>
      <c r="F352" s="65">
        <f t="shared" si="27"/>
        <v>0.24318411610945892</v>
      </c>
      <c r="K352" s="54">
        <v>43977</v>
      </c>
      <c r="L352" s="76">
        <v>348.92</v>
      </c>
      <c r="M352" s="86">
        <v>1.0834926704907611E-2</v>
      </c>
      <c r="N352" s="65">
        <f t="shared" si="25"/>
        <v>1.0776649461760712E-2</v>
      </c>
      <c r="O352" s="84">
        <f t="shared" si="28"/>
        <v>1.7480973244837442E-2</v>
      </c>
      <c r="P352" s="65">
        <f t="shared" si="29"/>
        <v>0.27750184728728217</v>
      </c>
    </row>
    <row r="353" spans="1:16" x14ac:dyDescent="0.3">
      <c r="A353" s="54">
        <v>43978</v>
      </c>
      <c r="B353" s="76">
        <v>147.65</v>
      </c>
      <c r="C353" s="65">
        <v>-1.1713520749665363E-2</v>
      </c>
      <c r="D353" s="65">
        <v>-1.1782664508785068E-2</v>
      </c>
      <c r="E353" s="65">
        <f t="shared" si="26"/>
        <v>1.5470303714598383E-2</v>
      </c>
      <c r="F353" s="65">
        <f t="shared" si="27"/>
        <v>0.24558345801279649</v>
      </c>
      <c r="K353" s="54">
        <v>43978</v>
      </c>
      <c r="L353" s="76">
        <v>349.75</v>
      </c>
      <c r="M353" s="86">
        <v>2.3787687722113494E-3</v>
      </c>
      <c r="N353" s="65">
        <f t="shared" si="25"/>
        <v>2.3759439805726146E-3</v>
      </c>
      <c r="O353" s="84">
        <f t="shared" si="28"/>
        <v>1.7135582280336598E-2</v>
      </c>
      <c r="P353" s="65">
        <f t="shared" si="29"/>
        <v>0.27201893570433433</v>
      </c>
    </row>
    <row r="354" spans="1:16" x14ac:dyDescent="0.3">
      <c r="A354" s="54">
        <v>43979</v>
      </c>
      <c r="B354" s="76">
        <v>151.80000000000001</v>
      </c>
      <c r="C354" s="65">
        <v>2.8107009820521611E-2</v>
      </c>
      <c r="D354" s="65">
        <v>2.7719256771598033E-2</v>
      </c>
      <c r="E354" s="65">
        <f t="shared" si="26"/>
        <v>1.6617072919952486E-2</v>
      </c>
      <c r="F354" s="65">
        <f t="shared" si="27"/>
        <v>0.2637878547841212</v>
      </c>
      <c r="K354" s="54">
        <v>43979</v>
      </c>
      <c r="L354" s="76">
        <v>355.47</v>
      </c>
      <c r="M354" s="86">
        <v>1.6354538956397505E-2</v>
      </c>
      <c r="N354" s="65">
        <f t="shared" si="25"/>
        <v>1.622224395116767E-2</v>
      </c>
      <c r="O354" s="84">
        <f t="shared" si="28"/>
        <v>1.7081531965064331E-2</v>
      </c>
      <c r="P354" s="65">
        <f t="shared" si="29"/>
        <v>0.271160913549364</v>
      </c>
    </row>
    <row r="355" spans="1:16" x14ac:dyDescent="0.3">
      <c r="A355" s="54">
        <v>43980</v>
      </c>
      <c r="B355" s="76">
        <v>151.9</v>
      </c>
      <c r="C355" s="65">
        <v>6.587615283266679E-4</v>
      </c>
      <c r="D355" s="65">
        <v>6.5854464019743375E-4</v>
      </c>
      <c r="E355" s="65">
        <f t="shared" si="26"/>
        <v>1.5783464147018752E-2</v>
      </c>
      <c r="F355" s="65">
        <f t="shared" si="27"/>
        <v>0.25055472576069493</v>
      </c>
      <c r="K355" s="54">
        <v>43980</v>
      </c>
      <c r="L355" s="76">
        <v>350.36</v>
      </c>
      <c r="M355" s="86">
        <v>-1.437533406475937E-2</v>
      </c>
      <c r="N355" s="65">
        <f t="shared" si="25"/>
        <v>-1.4479660201870637E-2</v>
      </c>
      <c r="O355" s="84">
        <f t="shared" si="28"/>
        <v>1.6730951145816249E-2</v>
      </c>
      <c r="P355" s="65">
        <f t="shared" si="29"/>
        <v>0.26559561557640576</v>
      </c>
    </row>
    <row r="356" spans="1:16" x14ac:dyDescent="0.3">
      <c r="A356" s="54">
        <v>43984</v>
      </c>
      <c r="B356" s="76">
        <v>152.5</v>
      </c>
      <c r="C356" s="65">
        <v>3.9499670836076195E-3</v>
      </c>
      <c r="D356" s="65">
        <v>3.942186445739182E-3</v>
      </c>
      <c r="E356" s="65">
        <f t="shared" si="26"/>
        <v>1.5547588197224191E-2</v>
      </c>
      <c r="F356" s="65">
        <f t="shared" si="27"/>
        <v>0.24681031114018956</v>
      </c>
      <c r="K356" s="54">
        <v>43984</v>
      </c>
      <c r="L356" s="76">
        <v>359.77</v>
      </c>
      <c r="M356" s="86">
        <v>2.6858088822924901E-2</v>
      </c>
      <c r="N356" s="65">
        <f t="shared" si="25"/>
        <v>2.6503741089904054E-2</v>
      </c>
      <c r="O356" s="84">
        <f t="shared" si="28"/>
        <v>1.5300605216632429E-2</v>
      </c>
      <c r="P356" s="65">
        <f t="shared" si="29"/>
        <v>0.24288957787192178</v>
      </c>
    </row>
    <row r="357" spans="1:16" x14ac:dyDescent="0.3">
      <c r="A357" s="54">
        <v>43985</v>
      </c>
      <c r="B357" s="76">
        <v>157.05000000000001</v>
      </c>
      <c r="C357" s="65">
        <v>2.9836065573770609E-2</v>
      </c>
      <c r="D357" s="65">
        <v>2.9399629937189253E-2</v>
      </c>
      <c r="E357" s="65">
        <f t="shared" si="26"/>
        <v>1.6524269186197621E-2</v>
      </c>
      <c r="F357" s="65">
        <f t="shared" si="27"/>
        <v>0.26231464118259945</v>
      </c>
      <c r="K357" s="54">
        <v>43985</v>
      </c>
      <c r="L357" s="76">
        <v>368.92</v>
      </c>
      <c r="M357" s="86">
        <v>2.5432915473775009E-2</v>
      </c>
      <c r="N357" s="65">
        <f t="shared" si="25"/>
        <v>2.5114879982726102E-2</v>
      </c>
      <c r="O357" s="84">
        <f t="shared" si="28"/>
        <v>1.5544010965420192E-2</v>
      </c>
      <c r="P357" s="65">
        <f t="shared" si="29"/>
        <v>0.24675352434577708</v>
      </c>
    </row>
    <row r="358" spans="1:16" x14ac:dyDescent="0.3">
      <c r="A358" s="54">
        <v>43986</v>
      </c>
      <c r="B358" s="76">
        <v>155.19999999999999</v>
      </c>
      <c r="C358" s="65">
        <v>-1.1779687997453214E-2</v>
      </c>
      <c r="D358" s="65">
        <v>-1.1849618235537207E-2</v>
      </c>
      <c r="E358" s="65">
        <f t="shared" si="26"/>
        <v>1.6753096850424941E-2</v>
      </c>
      <c r="F358" s="65">
        <f t="shared" si="27"/>
        <v>0.26594716773842314</v>
      </c>
      <c r="K358" s="54">
        <v>43986</v>
      </c>
      <c r="L358" s="76">
        <v>366.25</v>
      </c>
      <c r="M358" s="86">
        <v>-7.2373414290361482E-3</v>
      </c>
      <c r="N358" s="65">
        <f t="shared" si="25"/>
        <v>-7.2636580362406278E-3</v>
      </c>
      <c r="O358" s="84">
        <f t="shared" si="28"/>
        <v>1.5672364732771914E-2</v>
      </c>
      <c r="P358" s="65">
        <f t="shared" si="29"/>
        <v>0.24879107723528246</v>
      </c>
    </row>
    <row r="359" spans="1:16" x14ac:dyDescent="0.3">
      <c r="A359" s="54">
        <v>43987</v>
      </c>
      <c r="B359" s="76">
        <v>153.9</v>
      </c>
      <c r="C359" s="65">
        <v>-8.3762886597936737E-3</v>
      </c>
      <c r="D359" s="65">
        <v>-8.4115669042850172E-3</v>
      </c>
      <c r="E359" s="65">
        <f t="shared" si="26"/>
        <v>1.6833822004134948E-2</v>
      </c>
      <c r="F359" s="65">
        <f t="shared" si="27"/>
        <v>0.26722863982600797</v>
      </c>
      <c r="K359" s="54">
        <v>43987</v>
      </c>
      <c r="L359" s="76">
        <v>375.32</v>
      </c>
      <c r="M359" s="86">
        <v>2.4764505119453908E-2</v>
      </c>
      <c r="N359" s="65">
        <f t="shared" si="25"/>
        <v>2.4462835090571566E-2</v>
      </c>
      <c r="O359" s="84">
        <f t="shared" si="28"/>
        <v>1.6245536033615532E-2</v>
      </c>
      <c r="P359" s="65">
        <f t="shared" si="29"/>
        <v>0.25788988955931208</v>
      </c>
    </row>
    <row r="360" spans="1:16" x14ac:dyDescent="0.3">
      <c r="A360" s="54">
        <v>43990</v>
      </c>
      <c r="B360" s="76">
        <v>151.6</v>
      </c>
      <c r="C360" s="65">
        <v>-1.4944769330734298E-2</v>
      </c>
      <c r="D360" s="65">
        <v>-1.5057567636562297E-2</v>
      </c>
      <c r="E360" s="65">
        <f t="shared" si="26"/>
        <v>1.7279371742123309E-2</v>
      </c>
      <c r="F360" s="65">
        <f t="shared" si="27"/>
        <v>0.27430152264657109</v>
      </c>
      <c r="K360" s="54">
        <v>43990</v>
      </c>
      <c r="L360" s="76">
        <v>374.12</v>
      </c>
      <c r="M360" s="86">
        <v>-3.1972716615154767E-3</v>
      </c>
      <c r="N360" s="65">
        <f t="shared" si="25"/>
        <v>-3.2023938554983644E-3</v>
      </c>
      <c r="O360" s="84">
        <f t="shared" si="28"/>
        <v>1.6325216505590226E-2</v>
      </c>
      <c r="P360" s="65">
        <f t="shared" si="29"/>
        <v>0.25915477783847179</v>
      </c>
    </row>
    <row r="361" spans="1:16" x14ac:dyDescent="0.3">
      <c r="A361" s="54">
        <v>43991</v>
      </c>
      <c r="B361" s="76">
        <v>153.35</v>
      </c>
      <c r="C361" s="65">
        <v>1.1543535620052836E-2</v>
      </c>
      <c r="D361" s="65">
        <v>1.1477417351989594E-2</v>
      </c>
      <c r="E361" s="65">
        <f t="shared" si="26"/>
        <v>1.7360087544810346E-2</v>
      </c>
      <c r="F361" s="65">
        <f t="shared" si="27"/>
        <v>0.27558284629126828</v>
      </c>
      <c r="K361" s="54">
        <v>43991</v>
      </c>
      <c r="L361" s="76">
        <v>369.54</v>
      </c>
      <c r="M361" s="86">
        <v>-1.224206137068316E-2</v>
      </c>
      <c r="N361" s="65">
        <f t="shared" si="25"/>
        <v>-1.2317612639344055E-2</v>
      </c>
      <c r="O361" s="84">
        <f t="shared" si="28"/>
        <v>1.6659968806313125E-2</v>
      </c>
      <c r="P361" s="65">
        <f t="shared" si="29"/>
        <v>0.26446880586958882</v>
      </c>
    </row>
    <row r="362" spans="1:16" x14ac:dyDescent="0.3">
      <c r="A362" s="54">
        <v>43992</v>
      </c>
      <c r="B362" s="76">
        <v>154.5</v>
      </c>
      <c r="C362" s="65">
        <v>7.4991848712095965E-3</v>
      </c>
      <c r="D362" s="65">
        <v>7.4712057775396801E-3</v>
      </c>
      <c r="E362" s="65">
        <f t="shared" si="26"/>
        <v>1.716026827507389E-2</v>
      </c>
      <c r="F362" s="65">
        <f t="shared" si="27"/>
        <v>0.27241081372198106</v>
      </c>
      <c r="K362" s="54">
        <v>43992</v>
      </c>
      <c r="L362" s="76">
        <v>368.15</v>
      </c>
      <c r="M362" s="86">
        <v>-3.761433133084492E-3</v>
      </c>
      <c r="N362" s="65">
        <f t="shared" si="25"/>
        <v>-3.7685251122807628E-3</v>
      </c>
      <c r="O362" s="84">
        <f t="shared" si="28"/>
        <v>1.6752784838286947E-2</v>
      </c>
      <c r="P362" s="65">
        <f t="shared" si="29"/>
        <v>0.26594221469928414</v>
      </c>
    </row>
    <row r="363" spans="1:16" x14ac:dyDescent="0.3">
      <c r="A363" s="54">
        <v>43993</v>
      </c>
      <c r="B363" s="76">
        <v>148.94999999999999</v>
      </c>
      <c r="C363" s="65">
        <v>-3.5922330097087452E-2</v>
      </c>
      <c r="D363" s="65">
        <v>-3.6583417178508881E-2</v>
      </c>
      <c r="E363" s="65">
        <f t="shared" si="26"/>
        <v>1.8933353412093436E-2</v>
      </c>
      <c r="F363" s="65">
        <f t="shared" si="27"/>
        <v>0.30055766767737269</v>
      </c>
      <c r="K363" s="54">
        <v>43993</v>
      </c>
      <c r="L363" s="76">
        <v>353.07</v>
      </c>
      <c r="M363" s="86">
        <v>-4.096156457965499E-2</v>
      </c>
      <c r="N363" s="65">
        <f t="shared" si="25"/>
        <v>-4.1824126257044902E-2</v>
      </c>
      <c r="O363" s="84">
        <f t="shared" si="28"/>
        <v>1.8983766689705535E-2</v>
      </c>
      <c r="P363" s="65">
        <f t="shared" si="29"/>
        <v>0.30135795364939633</v>
      </c>
    </row>
    <row r="364" spans="1:16" x14ac:dyDescent="0.3">
      <c r="A364" s="54">
        <v>43994</v>
      </c>
      <c r="B364" s="76">
        <v>148.65</v>
      </c>
      <c r="C364" s="65">
        <v>-2.0140986908356862E-3</v>
      </c>
      <c r="D364" s="65">
        <v>-2.0161297151846114E-3</v>
      </c>
      <c r="E364" s="65">
        <f t="shared" si="26"/>
        <v>1.8659733025940949E-2</v>
      </c>
      <c r="F364" s="65">
        <f t="shared" si="27"/>
        <v>0.29621407870499106</v>
      </c>
      <c r="K364" s="54">
        <v>43994</v>
      </c>
      <c r="L364" s="76">
        <v>354.06</v>
      </c>
      <c r="M364" s="86">
        <v>2.8039765485598014E-3</v>
      </c>
      <c r="N364" s="65">
        <f t="shared" si="25"/>
        <v>2.8000527394516084E-3</v>
      </c>
      <c r="O364" s="84">
        <f t="shared" si="28"/>
        <v>1.8069425567695845E-2</v>
      </c>
      <c r="P364" s="65">
        <f t="shared" si="29"/>
        <v>0.28684323831549191</v>
      </c>
    </row>
    <row r="365" spans="1:16" x14ac:dyDescent="0.3">
      <c r="A365" s="54">
        <v>43997</v>
      </c>
      <c r="B365" s="76">
        <v>148.19999999999999</v>
      </c>
      <c r="C365" s="65">
        <v>-3.0272452068618172E-3</v>
      </c>
      <c r="D365" s="65">
        <v>-3.031836582120917E-3</v>
      </c>
      <c r="E365" s="65">
        <f t="shared" si="26"/>
        <v>1.8272734680392352E-2</v>
      </c>
      <c r="F365" s="65">
        <f t="shared" si="27"/>
        <v>0.2900706704243009</v>
      </c>
      <c r="K365" s="54">
        <v>43997</v>
      </c>
      <c r="L365" s="76">
        <v>353.09</v>
      </c>
      <c r="M365" s="86">
        <v>-2.7396486471220338E-3</v>
      </c>
      <c r="N365" s="65">
        <f t="shared" si="25"/>
        <v>-2.7434083528952158E-3</v>
      </c>
      <c r="O365" s="84">
        <f t="shared" si="28"/>
        <v>1.8131308697080638E-2</v>
      </c>
      <c r="P365" s="65">
        <f t="shared" si="29"/>
        <v>0.28782560253970751</v>
      </c>
    </row>
    <row r="366" spans="1:16" x14ac:dyDescent="0.3">
      <c r="A366" s="54">
        <v>43998</v>
      </c>
      <c r="B366" s="76">
        <v>152.19999999999999</v>
      </c>
      <c r="C366" s="65">
        <v>2.6990553306342813E-2</v>
      </c>
      <c r="D366" s="65">
        <v>2.6632732565599504E-2</v>
      </c>
      <c r="E366" s="65">
        <f t="shared" si="26"/>
        <v>1.7475864996103641E-2</v>
      </c>
      <c r="F366" s="65">
        <f t="shared" si="27"/>
        <v>0.27742075635257396</v>
      </c>
      <c r="K366" s="54">
        <v>43998</v>
      </c>
      <c r="L366" s="76">
        <v>363.33</v>
      </c>
      <c r="M366" s="86">
        <v>2.9001104534254751E-2</v>
      </c>
      <c r="N366" s="65">
        <f t="shared" si="25"/>
        <v>2.858853025683139E-2</v>
      </c>
      <c r="O366" s="84">
        <f t="shared" si="28"/>
        <v>1.7091210698591083E-2</v>
      </c>
      <c r="P366" s="65">
        <f t="shared" si="29"/>
        <v>0.27131455868087112</v>
      </c>
    </row>
    <row r="367" spans="1:16" x14ac:dyDescent="0.3">
      <c r="A367" s="54">
        <v>43999</v>
      </c>
      <c r="B367" s="76">
        <v>150.9</v>
      </c>
      <c r="C367" s="65">
        <v>-8.5413929040735193E-3</v>
      </c>
      <c r="D367" s="65">
        <v>-8.5780796537822113E-3</v>
      </c>
      <c r="E367" s="65">
        <f t="shared" si="26"/>
        <v>1.6360374103864702E-2</v>
      </c>
      <c r="F367" s="65">
        <f t="shared" si="27"/>
        <v>0.2597128874088433</v>
      </c>
      <c r="K367" s="54">
        <v>43999</v>
      </c>
      <c r="L367" s="76">
        <v>366.02</v>
      </c>
      <c r="M367" s="86">
        <v>7.4037376489692504E-3</v>
      </c>
      <c r="N367" s="65">
        <f t="shared" si="25"/>
        <v>7.376464516067216E-3</v>
      </c>
      <c r="O367" s="84">
        <f t="shared" si="28"/>
        <v>1.6973247788005213E-2</v>
      </c>
      <c r="P367" s="65">
        <f t="shared" si="29"/>
        <v>0.26944195552883377</v>
      </c>
    </row>
    <row r="368" spans="1:16" x14ac:dyDescent="0.3">
      <c r="A368" s="54">
        <v>44000</v>
      </c>
      <c r="B368" s="76">
        <v>150.69999999999999</v>
      </c>
      <c r="C368" s="65">
        <v>-1.3253810470511551E-3</v>
      </c>
      <c r="D368" s="65">
        <v>-1.326260141353508E-3</v>
      </c>
      <c r="E368" s="65">
        <f t="shared" si="26"/>
        <v>1.6283179063593899E-2</v>
      </c>
      <c r="F368" s="65">
        <f t="shared" si="27"/>
        <v>0.25848745413481833</v>
      </c>
      <c r="K368" s="54">
        <v>44000</v>
      </c>
      <c r="L368" s="76">
        <v>363.41</v>
      </c>
      <c r="M368" s="86">
        <v>-7.1307578820828284E-3</v>
      </c>
      <c r="N368" s="65">
        <f t="shared" si="25"/>
        <v>-7.1563032470489674E-3</v>
      </c>
      <c r="O368" s="84">
        <f t="shared" si="28"/>
        <v>1.7079764344847703E-2</v>
      </c>
      <c r="P368" s="65">
        <f t="shared" si="29"/>
        <v>0.27113285344833038</v>
      </c>
    </row>
    <row r="369" spans="1:16" x14ac:dyDescent="0.3">
      <c r="A369" s="54">
        <v>44001</v>
      </c>
      <c r="B369" s="76">
        <v>151.69999999999999</v>
      </c>
      <c r="C369" s="65">
        <v>6.6357000663570531E-3</v>
      </c>
      <c r="D369" s="65">
        <v>6.6137807220369993E-3</v>
      </c>
      <c r="E369" s="65">
        <f t="shared" si="26"/>
        <v>1.6245292421135874E-2</v>
      </c>
      <c r="F369" s="65">
        <f t="shared" si="27"/>
        <v>0.25788602233108737</v>
      </c>
      <c r="K369" s="54">
        <v>44001</v>
      </c>
      <c r="L369" s="76">
        <v>365.46</v>
      </c>
      <c r="M369" s="86">
        <v>5.6410115296770987E-3</v>
      </c>
      <c r="N369" s="65">
        <f t="shared" si="25"/>
        <v>5.6251606063613124E-3</v>
      </c>
      <c r="O369" s="84">
        <f t="shared" si="28"/>
        <v>1.6909936802711356E-2</v>
      </c>
      <c r="P369" s="65">
        <f t="shared" si="29"/>
        <v>0.26843692479475767</v>
      </c>
    </row>
    <row r="370" spans="1:16" x14ac:dyDescent="0.3">
      <c r="A370" s="54">
        <v>44004</v>
      </c>
      <c r="B370" s="76">
        <v>152.1</v>
      </c>
      <c r="C370" s="65">
        <v>2.636783124588149E-3</v>
      </c>
      <c r="D370" s="65">
        <v>2.6333129107598552E-3</v>
      </c>
      <c r="E370" s="65">
        <f t="shared" si="26"/>
        <v>1.5969043840308072E-2</v>
      </c>
      <c r="F370" s="65">
        <f t="shared" si="27"/>
        <v>0.25350071206165803</v>
      </c>
      <c r="K370" s="54">
        <v>44004</v>
      </c>
      <c r="L370" s="76">
        <v>362.7</v>
      </c>
      <c r="M370" s="86">
        <v>-7.5521260876703087E-3</v>
      </c>
      <c r="N370" s="65">
        <f t="shared" si="25"/>
        <v>-7.5807877875915253E-3</v>
      </c>
      <c r="O370" s="84">
        <f t="shared" si="28"/>
        <v>1.7075632899973936E-2</v>
      </c>
      <c r="P370" s="65">
        <f t="shared" si="29"/>
        <v>0.27106726879418219</v>
      </c>
    </row>
    <row r="371" spans="1:16" x14ac:dyDescent="0.3">
      <c r="A371" s="54">
        <v>44005</v>
      </c>
      <c r="B371" s="76">
        <v>154.6</v>
      </c>
      <c r="C371" s="65">
        <v>1.643655489809337E-2</v>
      </c>
      <c r="D371" s="65">
        <v>1.6302936888075159E-2</v>
      </c>
      <c r="E371" s="65">
        <f t="shared" si="26"/>
        <v>1.5906189226183903E-2</v>
      </c>
      <c r="F371" s="65">
        <f t="shared" si="27"/>
        <v>0.25250292599530516</v>
      </c>
      <c r="K371" s="54">
        <v>44005</v>
      </c>
      <c r="L371" s="76">
        <v>367.4</v>
      </c>
      <c r="M371" s="86">
        <v>1.2958367797077444E-2</v>
      </c>
      <c r="N371" s="65">
        <f t="shared" si="25"/>
        <v>1.2875126492168931E-2</v>
      </c>
      <c r="O371" s="84">
        <f t="shared" si="28"/>
        <v>1.7018592975963805E-2</v>
      </c>
      <c r="P371" s="65">
        <f t="shared" si="29"/>
        <v>0.27016178807178526</v>
      </c>
    </row>
    <row r="372" spans="1:16" x14ac:dyDescent="0.3">
      <c r="A372" s="54">
        <v>44006</v>
      </c>
      <c r="B372" s="76">
        <v>149.55000000000001</v>
      </c>
      <c r="C372" s="65">
        <v>-3.2664941785252144E-2</v>
      </c>
      <c r="D372" s="65">
        <v>-3.3210351077364919E-2</v>
      </c>
      <c r="E372" s="65">
        <f t="shared" si="26"/>
        <v>1.7723812034625527E-2</v>
      </c>
      <c r="F372" s="65">
        <f t="shared" si="27"/>
        <v>0.28135679356603716</v>
      </c>
      <c r="K372" s="54">
        <v>44006</v>
      </c>
      <c r="L372" s="76">
        <v>357.17</v>
      </c>
      <c r="M372" s="86">
        <v>-2.7844311377245405E-2</v>
      </c>
      <c r="N372" s="65">
        <f t="shared" si="25"/>
        <v>-2.8239313867900684E-2</v>
      </c>
      <c r="O372" s="84">
        <f t="shared" si="28"/>
        <v>1.8283771518752774E-2</v>
      </c>
      <c r="P372" s="65">
        <f t="shared" si="29"/>
        <v>0.29024587480167346</v>
      </c>
    </row>
    <row r="373" spans="1:16" x14ac:dyDescent="0.3">
      <c r="A373" s="54">
        <v>44007</v>
      </c>
      <c r="B373" s="76">
        <v>149.9</v>
      </c>
      <c r="C373" s="65">
        <v>2.3403543965228035E-3</v>
      </c>
      <c r="D373" s="65">
        <v>2.337620032594856E-3</v>
      </c>
      <c r="E373" s="65">
        <f t="shared" si="26"/>
        <v>1.750756817165678E-2</v>
      </c>
      <c r="F373" s="65">
        <f t="shared" si="27"/>
        <v>0.27792402866228177</v>
      </c>
      <c r="K373" s="54">
        <v>44007</v>
      </c>
      <c r="L373" s="76">
        <v>359.74</v>
      </c>
      <c r="M373" s="86">
        <v>7.1954531455609176E-3</v>
      </c>
      <c r="N373" s="65">
        <f t="shared" si="25"/>
        <v>7.1696893866999289E-3</v>
      </c>
      <c r="O373" s="84">
        <f t="shared" si="28"/>
        <v>1.8331792142546276E-2</v>
      </c>
      <c r="P373" s="65">
        <f t="shared" si="29"/>
        <v>0.29100817857183225</v>
      </c>
    </row>
    <row r="374" spans="1:16" x14ac:dyDescent="0.3">
      <c r="A374" s="54">
        <v>44008</v>
      </c>
      <c r="B374" s="76">
        <v>151.4</v>
      </c>
      <c r="C374" s="65">
        <v>1.0006671114076049E-2</v>
      </c>
      <c r="D374" s="65">
        <v>9.9569358947970699E-3</v>
      </c>
      <c r="E374" s="65">
        <f t="shared" si="26"/>
        <v>1.6488681397106103E-2</v>
      </c>
      <c r="F374" s="65">
        <f t="shared" si="27"/>
        <v>0.2617497025447188</v>
      </c>
      <c r="K374" s="54">
        <v>44008</v>
      </c>
      <c r="L374" s="76">
        <v>358.32</v>
      </c>
      <c r="M374" s="86">
        <v>-3.9472952688052922E-3</v>
      </c>
      <c r="N374" s="65">
        <f t="shared" si="25"/>
        <v>-3.9551064007801173E-3</v>
      </c>
      <c r="O374" s="84">
        <f t="shared" si="28"/>
        <v>1.8026279346684625E-2</v>
      </c>
      <c r="P374" s="65">
        <f t="shared" si="29"/>
        <v>0.28615831329064439</v>
      </c>
    </row>
    <row r="375" spans="1:16" x14ac:dyDescent="0.3">
      <c r="A375" s="54">
        <v>44011</v>
      </c>
      <c r="B375" s="76">
        <v>151.9</v>
      </c>
      <c r="C375" s="65">
        <v>3.3025099075296716E-3</v>
      </c>
      <c r="D375" s="65">
        <v>3.2970685983784165E-3</v>
      </c>
      <c r="E375" s="65">
        <f t="shared" si="26"/>
        <v>1.6505885299402116E-2</v>
      </c>
      <c r="F375" s="65">
        <f t="shared" si="27"/>
        <v>0.26202280602704942</v>
      </c>
      <c r="K375" s="54">
        <v>44011</v>
      </c>
      <c r="L375" s="76">
        <v>359.89</v>
      </c>
      <c r="M375" s="86">
        <v>4.3815583835677416E-3</v>
      </c>
      <c r="N375" s="65">
        <f t="shared" si="25"/>
        <v>4.3719873039451684E-3</v>
      </c>
      <c r="O375" s="84">
        <f t="shared" si="28"/>
        <v>1.7697187607552855E-2</v>
      </c>
      <c r="P375" s="65">
        <f t="shared" si="29"/>
        <v>0.28093414388903398</v>
      </c>
    </row>
    <row r="376" spans="1:16" x14ac:dyDescent="0.3">
      <c r="A376" s="54">
        <v>44012</v>
      </c>
      <c r="B376" s="76">
        <v>151.85</v>
      </c>
      <c r="C376" s="65">
        <v>-3.291639236340238E-4</v>
      </c>
      <c r="D376" s="65">
        <v>-3.2921810996988654E-4</v>
      </c>
      <c r="E376" s="65">
        <f t="shared" si="26"/>
        <v>1.6479805898464744E-2</v>
      </c>
      <c r="F376" s="65">
        <f t="shared" si="27"/>
        <v>0.2616088083717184</v>
      </c>
      <c r="K376" s="54">
        <v>44012</v>
      </c>
      <c r="L376" s="76">
        <v>360.34</v>
      </c>
      <c r="M376" s="86">
        <v>1.2503820611853306E-3</v>
      </c>
      <c r="N376" s="65">
        <f t="shared" si="25"/>
        <v>1.2496009845639477E-3</v>
      </c>
      <c r="O376" s="84">
        <f t="shared" si="28"/>
        <v>1.6679041825033533E-2</v>
      </c>
      <c r="P376" s="65">
        <f t="shared" si="29"/>
        <v>0.26477158065530171</v>
      </c>
    </row>
    <row r="377" spans="1:16" x14ac:dyDescent="0.3">
      <c r="A377" s="54">
        <v>44013</v>
      </c>
      <c r="B377" s="76">
        <v>151.44999999999999</v>
      </c>
      <c r="C377" s="65">
        <v>-2.6341784655911082E-3</v>
      </c>
      <c r="D377" s="65">
        <v>-2.6376540185113484E-3</v>
      </c>
      <c r="E377" s="65">
        <f t="shared" si="26"/>
        <v>1.4934437819350856E-2</v>
      </c>
      <c r="F377" s="65">
        <f t="shared" si="27"/>
        <v>0.23707685064336081</v>
      </c>
      <c r="K377" s="54">
        <v>44013</v>
      </c>
      <c r="L377" s="76">
        <v>361.19</v>
      </c>
      <c r="M377" s="86">
        <v>2.3588832769052084E-3</v>
      </c>
      <c r="N377" s="65">
        <f t="shared" si="25"/>
        <v>2.3561054792242686E-3</v>
      </c>
      <c r="O377" s="84">
        <f t="shared" si="28"/>
        <v>1.5624065709155751E-2</v>
      </c>
      <c r="P377" s="65">
        <f t="shared" si="29"/>
        <v>0.24802435400494885</v>
      </c>
    </row>
    <row r="378" spans="1:16" x14ac:dyDescent="0.3">
      <c r="A378" s="54">
        <v>44014</v>
      </c>
      <c r="B378" s="76">
        <v>154.9</v>
      </c>
      <c r="C378" s="65">
        <v>2.2779795311984374E-2</v>
      </c>
      <c r="D378" s="65">
        <v>2.2524209949576601E-2</v>
      </c>
      <c r="E378" s="65">
        <f t="shared" si="26"/>
        <v>1.5678289828516864E-2</v>
      </c>
      <c r="F378" s="65">
        <f t="shared" si="27"/>
        <v>0.24888513521429478</v>
      </c>
      <c r="K378" s="54">
        <v>44014</v>
      </c>
      <c r="L378" s="76">
        <v>368.29</v>
      </c>
      <c r="M378" s="86">
        <v>1.9657244109748395E-2</v>
      </c>
      <c r="N378" s="65">
        <f t="shared" si="25"/>
        <v>1.9466535637183924E-2</v>
      </c>
      <c r="O378" s="84">
        <f t="shared" si="28"/>
        <v>1.6198083521024236E-2</v>
      </c>
      <c r="P378" s="65">
        <f t="shared" si="29"/>
        <v>0.2571366042749017</v>
      </c>
    </row>
    <row r="379" spans="1:16" x14ac:dyDescent="0.3">
      <c r="A379" s="54">
        <v>44015</v>
      </c>
      <c r="B379" s="76">
        <v>153.6</v>
      </c>
      <c r="C379" s="65">
        <v>-8.3925112976114269E-3</v>
      </c>
      <c r="D379" s="65">
        <v>-8.4279267092508547E-3</v>
      </c>
      <c r="E379" s="65">
        <f t="shared" si="26"/>
        <v>1.5678746893818186E-2</v>
      </c>
      <c r="F379" s="65">
        <f t="shared" si="27"/>
        <v>0.24889239090101609</v>
      </c>
      <c r="K379" s="54">
        <v>44015</v>
      </c>
      <c r="L379" s="76">
        <v>365.43</v>
      </c>
      <c r="M379" s="86">
        <v>-7.7656194846452888E-3</v>
      </c>
      <c r="N379" s="65">
        <f t="shared" si="25"/>
        <v>-7.7959289239846186E-3</v>
      </c>
      <c r="O379" s="84">
        <f t="shared" si="28"/>
        <v>1.5240895928782932E-2</v>
      </c>
      <c r="P379" s="65">
        <f t="shared" si="29"/>
        <v>0.24194172231225855</v>
      </c>
    </row>
    <row r="380" spans="1:16" x14ac:dyDescent="0.3">
      <c r="A380" s="54">
        <v>44018</v>
      </c>
      <c r="B380" s="76">
        <v>156.6</v>
      </c>
      <c r="C380" s="65">
        <v>1.953125E-2</v>
      </c>
      <c r="D380" s="65">
        <v>1.9342962843130529E-2</v>
      </c>
      <c r="E380" s="65">
        <f t="shared" si="26"/>
        <v>1.5837333180884448E-2</v>
      </c>
      <c r="F380" s="65">
        <f t="shared" si="27"/>
        <v>0.25140987016255062</v>
      </c>
      <c r="K380" s="54">
        <v>44018</v>
      </c>
      <c r="L380" s="76">
        <v>371.21</v>
      </c>
      <c r="M380" s="86">
        <v>1.5816982732671025E-2</v>
      </c>
      <c r="N380" s="65">
        <f t="shared" si="25"/>
        <v>1.5693197824374394E-2</v>
      </c>
      <c r="O380" s="84">
        <f t="shared" si="28"/>
        <v>1.5697873630711501E-2</v>
      </c>
      <c r="P380" s="65">
        <f t="shared" si="29"/>
        <v>0.24919601843628733</v>
      </c>
    </row>
    <row r="381" spans="1:16" x14ac:dyDescent="0.3">
      <c r="A381" s="54">
        <v>44019</v>
      </c>
      <c r="B381" s="76">
        <v>155.55000000000001</v>
      </c>
      <c r="C381" s="65">
        <v>-6.7049808429118229E-3</v>
      </c>
      <c r="D381" s="65">
        <v>-6.7275602130560941E-3</v>
      </c>
      <c r="E381" s="65">
        <f t="shared" si="26"/>
        <v>1.5764104990694788E-2</v>
      </c>
      <c r="F381" s="65">
        <f t="shared" si="27"/>
        <v>0.25024740868134354</v>
      </c>
      <c r="K381" s="54">
        <v>44019</v>
      </c>
      <c r="L381" s="76">
        <v>368.96</v>
      </c>
      <c r="M381" s="86">
        <v>-6.0612591255623507E-3</v>
      </c>
      <c r="N381" s="65">
        <f t="shared" si="25"/>
        <v>-6.0797031236576871E-3</v>
      </c>
      <c r="O381" s="84">
        <f t="shared" si="28"/>
        <v>1.5509260560394623E-2</v>
      </c>
      <c r="P381" s="65">
        <f t="shared" si="29"/>
        <v>0.24620187876783856</v>
      </c>
    </row>
    <row r="382" spans="1:16" x14ac:dyDescent="0.3">
      <c r="A382" s="54">
        <v>44020</v>
      </c>
      <c r="B382" s="76">
        <v>154.5</v>
      </c>
      <c r="C382" s="65">
        <v>-6.7502410800386325E-3</v>
      </c>
      <c r="D382" s="65">
        <v>-6.7731270058457582E-3</v>
      </c>
      <c r="E382" s="65">
        <f t="shared" si="26"/>
        <v>1.5764441168062023E-2</v>
      </c>
      <c r="F382" s="65">
        <f t="shared" si="27"/>
        <v>0.25025274533160424</v>
      </c>
      <c r="K382" s="54">
        <v>44020</v>
      </c>
      <c r="L382" s="76">
        <v>366.48</v>
      </c>
      <c r="M382" s="86">
        <v>-6.7215958369469904E-3</v>
      </c>
      <c r="N382" s="65">
        <f t="shared" si="25"/>
        <v>-6.7442875022072357E-3</v>
      </c>
      <c r="O382" s="84">
        <f t="shared" si="28"/>
        <v>1.5560712261041618E-2</v>
      </c>
      <c r="P382" s="65">
        <f t="shared" si="29"/>
        <v>0.24701864919449829</v>
      </c>
    </row>
    <row r="383" spans="1:16" x14ac:dyDescent="0.3">
      <c r="A383" s="54">
        <v>44021</v>
      </c>
      <c r="B383" s="76">
        <v>154.69999999999999</v>
      </c>
      <c r="C383" s="65">
        <v>1.2944983818770073E-3</v>
      </c>
      <c r="D383" s="65">
        <v>1.2936612412195458E-3</v>
      </c>
      <c r="E383" s="65">
        <f t="shared" si="26"/>
        <v>1.3205716455491593E-2</v>
      </c>
      <c r="F383" s="65">
        <f t="shared" si="27"/>
        <v>0.20963424975398473</v>
      </c>
      <c r="K383" s="54">
        <v>44021</v>
      </c>
      <c r="L383" s="76">
        <v>363.64</v>
      </c>
      <c r="M383" s="86">
        <v>-7.7493996943899576E-3</v>
      </c>
      <c r="N383" s="65">
        <f t="shared" si="25"/>
        <v>-7.7795823248294482E-3</v>
      </c>
      <c r="O383" s="84">
        <f t="shared" si="28"/>
        <v>1.2288999726154394E-2</v>
      </c>
      <c r="P383" s="65">
        <f t="shared" si="29"/>
        <v>0.19508182282287229</v>
      </c>
    </row>
    <row r="384" spans="1:16" x14ac:dyDescent="0.3">
      <c r="A384" s="54">
        <v>44022</v>
      </c>
      <c r="B384" s="76">
        <v>157</v>
      </c>
      <c r="C384" s="65">
        <v>1.4867485455720919E-2</v>
      </c>
      <c r="D384" s="65">
        <v>1.4758047769287685E-2</v>
      </c>
      <c r="E384" s="65">
        <f t="shared" si="26"/>
        <v>1.3474261731111662E-2</v>
      </c>
      <c r="F384" s="65">
        <f t="shared" si="27"/>
        <v>0.21389727384429674</v>
      </c>
      <c r="K384" s="54">
        <v>44022</v>
      </c>
      <c r="L384" s="76">
        <v>366.83</v>
      </c>
      <c r="M384" s="86">
        <v>8.7724122758772345E-3</v>
      </c>
      <c r="N384" s="65">
        <f t="shared" si="25"/>
        <v>8.7341582247271177E-3</v>
      </c>
      <c r="O384" s="84">
        <f t="shared" si="28"/>
        <v>1.2393867059944566E-2</v>
      </c>
      <c r="P384" s="65">
        <f t="shared" si="29"/>
        <v>0.19674654013805148</v>
      </c>
    </row>
    <row r="385" spans="1:16" x14ac:dyDescent="0.3">
      <c r="A385" s="54">
        <v>44025</v>
      </c>
      <c r="B385" s="76">
        <v>158.55000000000001</v>
      </c>
      <c r="C385" s="65">
        <v>9.8726114649683172E-3</v>
      </c>
      <c r="D385" s="65">
        <v>9.8241956360487492E-3</v>
      </c>
      <c r="E385" s="65">
        <f t="shared" si="26"/>
        <v>1.3491435748807195E-2</v>
      </c>
      <c r="F385" s="65">
        <f t="shared" si="27"/>
        <v>0.21416990292330193</v>
      </c>
      <c r="K385" s="54">
        <v>44025</v>
      </c>
      <c r="L385" s="76">
        <v>370.5</v>
      </c>
      <c r="M385" s="86">
        <v>1.0004634299266735E-2</v>
      </c>
      <c r="N385" s="65">
        <f t="shared" si="25"/>
        <v>9.9549192577566004E-3</v>
      </c>
      <c r="O385" s="84">
        <f t="shared" si="28"/>
        <v>1.2475385742536765E-2</v>
      </c>
      <c r="P385" s="65">
        <f t="shared" si="29"/>
        <v>0.1980406091061189</v>
      </c>
    </row>
    <row r="386" spans="1:16" x14ac:dyDescent="0.3">
      <c r="A386" s="54">
        <v>44026</v>
      </c>
      <c r="B386" s="76">
        <v>155.30000000000001</v>
      </c>
      <c r="C386" s="65">
        <v>-2.0498265531378124E-2</v>
      </c>
      <c r="D386" s="65">
        <v>-2.0711270829714579E-2</v>
      </c>
      <c r="E386" s="65">
        <f t="shared" si="26"/>
        <v>1.334865659143138E-2</v>
      </c>
      <c r="F386" s="65">
        <f t="shared" si="27"/>
        <v>0.21190335406638339</v>
      </c>
      <c r="K386" s="54">
        <v>44026</v>
      </c>
      <c r="L386" s="76">
        <v>367.4</v>
      </c>
      <c r="M386" s="86">
        <v>-8.3670715249663224E-3</v>
      </c>
      <c r="N386" s="65">
        <f t="shared" si="25"/>
        <v>-8.4022719551155589E-3</v>
      </c>
      <c r="O386" s="84">
        <f t="shared" si="28"/>
        <v>1.1050092453471218E-2</v>
      </c>
      <c r="P386" s="65">
        <f t="shared" si="29"/>
        <v>0.17541477957693849</v>
      </c>
    </row>
    <row r="387" spans="1:16" x14ac:dyDescent="0.3">
      <c r="A387" s="54">
        <v>44027</v>
      </c>
      <c r="B387" s="76">
        <v>157.25</v>
      </c>
      <c r="C387" s="65">
        <v>1.2556342562781708E-2</v>
      </c>
      <c r="D387" s="65">
        <v>1.2478165425908294E-2</v>
      </c>
      <c r="E387" s="65">
        <f t="shared" si="26"/>
        <v>1.3383105228623489E-2</v>
      </c>
      <c r="F387" s="65">
        <f t="shared" si="27"/>
        <v>0.21245020922847585</v>
      </c>
      <c r="K387" s="54">
        <v>44027</v>
      </c>
      <c r="L387" s="76">
        <v>373.87</v>
      </c>
      <c r="M387" s="86">
        <v>1.7610234077300019E-2</v>
      </c>
      <c r="N387" s="65">
        <f t="shared" ref="N387:N450" si="30">(LN(L387)-LN(L386))</f>
        <v>1.7456970625966406E-2</v>
      </c>
      <c r="O387" s="84">
        <f t="shared" si="28"/>
        <v>1.1594031459579339E-2</v>
      </c>
      <c r="P387" s="65">
        <f t="shared" si="29"/>
        <v>0.18404954360823689</v>
      </c>
    </row>
    <row r="388" spans="1:16" x14ac:dyDescent="0.3">
      <c r="A388" s="54">
        <v>44028</v>
      </c>
      <c r="B388" s="76">
        <v>154.9</v>
      </c>
      <c r="C388" s="65">
        <v>-1.4944356120826674E-2</v>
      </c>
      <c r="D388" s="65">
        <v>-1.5057148157727518E-2</v>
      </c>
      <c r="E388" s="65">
        <f t="shared" si="26"/>
        <v>1.3907916263067564E-2</v>
      </c>
      <c r="F388" s="65">
        <f t="shared" si="27"/>
        <v>0.22078132612312529</v>
      </c>
      <c r="K388" s="54">
        <v>44028</v>
      </c>
      <c r="L388" s="76">
        <v>372.13</v>
      </c>
      <c r="M388" s="86">
        <v>-4.6540241260331376E-3</v>
      </c>
      <c r="N388" s="65">
        <f t="shared" si="30"/>
        <v>-4.6648878160047147E-3</v>
      </c>
      <c r="O388" s="84">
        <f t="shared" si="28"/>
        <v>1.1514204188475511E-2</v>
      </c>
      <c r="P388" s="65">
        <f t="shared" si="29"/>
        <v>0.1827823249651469</v>
      </c>
    </row>
    <row r="389" spans="1:16" x14ac:dyDescent="0.3">
      <c r="A389" s="54">
        <v>44029</v>
      </c>
      <c r="B389" s="76">
        <v>154.1</v>
      </c>
      <c r="C389" s="65">
        <v>-5.1646223369916644E-3</v>
      </c>
      <c r="D389" s="65">
        <v>-5.1780050967522584E-3</v>
      </c>
      <c r="E389" s="65">
        <f t="shared" si="26"/>
        <v>1.3924049451023915E-2</v>
      </c>
      <c r="F389" s="65">
        <f t="shared" si="27"/>
        <v>0.22103743254224831</v>
      </c>
      <c r="K389" s="54">
        <v>44029</v>
      </c>
      <c r="L389" s="76">
        <v>372.71</v>
      </c>
      <c r="M389" s="86">
        <v>1.5585951146104427E-3</v>
      </c>
      <c r="N389" s="65">
        <f t="shared" si="30"/>
        <v>1.5573817658278699E-3</v>
      </c>
      <c r="O389" s="84">
        <f t="shared" si="28"/>
        <v>1.1467487394848855E-2</v>
      </c>
      <c r="P389" s="65">
        <f t="shared" si="29"/>
        <v>0.18204071885722817</v>
      </c>
    </row>
    <row r="390" spans="1:16" x14ac:dyDescent="0.3">
      <c r="A390" s="54">
        <v>44032</v>
      </c>
      <c r="B390" s="76">
        <v>157</v>
      </c>
      <c r="C390" s="65">
        <v>1.8818948734588004E-2</v>
      </c>
      <c r="D390" s="65">
        <v>1.8644063022237312E-2</v>
      </c>
      <c r="E390" s="65">
        <f t="shared" si="26"/>
        <v>1.4484877065520355E-2</v>
      </c>
      <c r="F390" s="65">
        <f t="shared" si="27"/>
        <v>0.22994029492025941</v>
      </c>
      <c r="K390" s="54">
        <v>44032</v>
      </c>
      <c r="L390" s="76">
        <v>375.51</v>
      </c>
      <c r="M390" s="86">
        <v>7.5125432642000793E-3</v>
      </c>
      <c r="N390" s="65">
        <f t="shared" si="30"/>
        <v>7.4844646512266522E-3</v>
      </c>
      <c r="O390" s="84">
        <f t="shared" si="28"/>
        <v>1.1369786755451359E-2</v>
      </c>
      <c r="P390" s="65">
        <f t="shared" si="29"/>
        <v>0.18048976928856153</v>
      </c>
    </row>
    <row r="391" spans="1:16" x14ac:dyDescent="0.3">
      <c r="A391" s="54">
        <v>44033</v>
      </c>
      <c r="B391" s="76">
        <v>159</v>
      </c>
      <c r="C391" s="65">
        <v>1.2738853503184711E-2</v>
      </c>
      <c r="D391" s="65">
        <v>1.2658396871923827E-2</v>
      </c>
      <c r="E391" s="65">
        <f t="shared" si="26"/>
        <v>1.4311869749808567E-2</v>
      </c>
      <c r="F391" s="65">
        <f t="shared" si="27"/>
        <v>0.22719388892605002</v>
      </c>
      <c r="K391" s="54">
        <v>44033</v>
      </c>
      <c r="L391" s="76">
        <v>376.69</v>
      </c>
      <c r="M391" s="86">
        <v>3.1423930121701337E-3</v>
      </c>
      <c r="N391" s="65">
        <f t="shared" si="30"/>
        <v>3.1374660142597932E-3</v>
      </c>
      <c r="O391" s="84">
        <f t="shared" si="28"/>
        <v>1.1072253551954627E-2</v>
      </c>
      <c r="P391" s="65">
        <f t="shared" si="29"/>
        <v>0.17576657610914115</v>
      </c>
    </row>
    <row r="392" spans="1:16" x14ac:dyDescent="0.3">
      <c r="A392" s="54">
        <v>44034</v>
      </c>
      <c r="B392" s="76">
        <v>158.25</v>
      </c>
      <c r="C392" s="65">
        <v>-4.7169811320755262E-3</v>
      </c>
      <c r="D392" s="65">
        <v>-4.7281411959456676E-3</v>
      </c>
      <c r="E392" s="65">
        <f t="shared" si="26"/>
        <v>1.1900240978788145E-2</v>
      </c>
      <c r="F392" s="65">
        <f t="shared" si="27"/>
        <v>0.18891046902967981</v>
      </c>
      <c r="K392" s="54">
        <v>44034</v>
      </c>
      <c r="L392" s="76">
        <v>373.44</v>
      </c>
      <c r="M392" s="86">
        <v>-8.6277841195678152E-3</v>
      </c>
      <c r="N392" s="65">
        <f t="shared" si="30"/>
        <v>-8.6652189241105404E-3</v>
      </c>
      <c r="O392" s="84">
        <f t="shared" si="28"/>
        <v>8.999683740504822E-3</v>
      </c>
      <c r="P392" s="65">
        <f t="shared" si="29"/>
        <v>0.14286555033364387</v>
      </c>
    </row>
    <row r="393" spans="1:16" x14ac:dyDescent="0.3">
      <c r="A393" s="54">
        <v>44035</v>
      </c>
      <c r="B393" s="76">
        <v>159.30000000000001</v>
      </c>
      <c r="C393" s="65">
        <v>6.6350710900475729E-3</v>
      </c>
      <c r="D393" s="65">
        <v>6.6131558917170707E-3</v>
      </c>
      <c r="E393" s="65">
        <f t="shared" si="26"/>
        <v>1.1929349453521568E-2</v>
      </c>
      <c r="F393" s="65">
        <f t="shared" si="27"/>
        <v>0.18937255174081408</v>
      </c>
      <c r="K393" s="54">
        <v>44035</v>
      </c>
      <c r="L393" s="76">
        <v>373.65</v>
      </c>
      <c r="M393" s="86">
        <v>5.6233933161948244E-4</v>
      </c>
      <c r="N393" s="65">
        <f t="shared" si="30"/>
        <v>5.6218127810758745E-4</v>
      </c>
      <c r="O393" s="84">
        <f t="shared" si="28"/>
        <v>8.929707821089098E-3</v>
      </c>
      <c r="P393" s="65">
        <f t="shared" si="29"/>
        <v>0.14175471705042125</v>
      </c>
    </row>
    <row r="394" spans="1:16" x14ac:dyDescent="0.3">
      <c r="A394" s="54">
        <v>44036</v>
      </c>
      <c r="B394" s="76">
        <v>154.5</v>
      </c>
      <c r="C394" s="65">
        <v>-3.0131826741996326E-2</v>
      </c>
      <c r="D394" s="65">
        <v>-3.0595120578202462E-2</v>
      </c>
      <c r="E394" s="65">
        <f t="shared" si="26"/>
        <v>1.3964647950765564E-2</v>
      </c>
      <c r="F394" s="65">
        <f t="shared" si="27"/>
        <v>0.22168191374576063</v>
      </c>
      <c r="K394" s="54">
        <v>44036</v>
      </c>
      <c r="L394" s="76">
        <v>367.29</v>
      </c>
      <c r="M394" s="86">
        <v>-1.7021276595744567E-2</v>
      </c>
      <c r="N394" s="65">
        <f t="shared" si="30"/>
        <v>-1.7167803622364808E-2</v>
      </c>
      <c r="O394" s="84">
        <f t="shared" si="28"/>
        <v>9.828910382531671E-3</v>
      </c>
      <c r="P394" s="65">
        <f t="shared" si="29"/>
        <v>0.15602911518551721</v>
      </c>
    </row>
    <row r="395" spans="1:16" x14ac:dyDescent="0.3">
      <c r="A395" s="54">
        <v>44039</v>
      </c>
      <c r="B395" s="76">
        <v>155.05000000000001</v>
      </c>
      <c r="C395" s="65">
        <v>3.5598705501618255E-3</v>
      </c>
      <c r="D395" s="65">
        <v>3.5535492086573583E-3</v>
      </c>
      <c r="E395" s="65">
        <f t="shared" si="26"/>
        <v>1.3966973003321241E-2</v>
      </c>
      <c r="F395" s="65">
        <f t="shared" si="27"/>
        <v>0.22171882281084551</v>
      </c>
      <c r="K395" s="54">
        <v>44039</v>
      </c>
      <c r="L395" s="76">
        <v>366.15</v>
      </c>
      <c r="M395" s="86">
        <v>-3.103814424569259E-3</v>
      </c>
      <c r="N395" s="65">
        <f t="shared" si="30"/>
        <v>-3.1086412468548374E-3</v>
      </c>
      <c r="O395" s="84">
        <f t="shared" si="28"/>
        <v>9.8456230223602954E-3</v>
      </c>
      <c r="P395" s="65">
        <f t="shared" si="29"/>
        <v>0.15629442011794481</v>
      </c>
    </row>
    <row r="396" spans="1:16" x14ac:dyDescent="0.3">
      <c r="A396" s="54">
        <v>44040</v>
      </c>
      <c r="B396" s="76">
        <v>153.15</v>
      </c>
      <c r="C396" s="65">
        <v>-1.2254111576910698E-2</v>
      </c>
      <c r="D396" s="65">
        <v>-1.2329812267673823E-2</v>
      </c>
      <c r="E396" s="65">
        <f t="shared" si="26"/>
        <v>1.4282482900532786E-2</v>
      </c>
      <c r="F396" s="65">
        <f t="shared" si="27"/>
        <v>0.22672738715605331</v>
      </c>
      <c r="K396" s="54">
        <v>44040</v>
      </c>
      <c r="L396" s="76">
        <v>367.68</v>
      </c>
      <c r="M396" s="86">
        <v>4.1786153215895936E-3</v>
      </c>
      <c r="N396" s="65">
        <f t="shared" si="30"/>
        <v>4.1699091533118349E-3</v>
      </c>
      <c r="O396" s="84">
        <f t="shared" si="28"/>
        <v>9.8732861802340432E-3</v>
      </c>
      <c r="P396" s="65">
        <f t="shared" si="29"/>
        <v>0.15673355913522075</v>
      </c>
    </row>
    <row r="397" spans="1:16" x14ac:dyDescent="0.3">
      <c r="A397" s="54">
        <v>44041</v>
      </c>
      <c r="B397" s="76">
        <v>153.75</v>
      </c>
      <c r="C397" s="65">
        <v>3.9177277179236469E-3</v>
      </c>
      <c r="D397" s="65">
        <v>3.9100734078436616E-3</v>
      </c>
      <c r="E397" s="65">
        <f t="shared" si="26"/>
        <v>1.4283599638091024E-2</v>
      </c>
      <c r="F397" s="65">
        <f t="shared" si="27"/>
        <v>0.22674511481520623</v>
      </c>
      <c r="K397" s="54">
        <v>44041</v>
      </c>
      <c r="L397" s="76">
        <v>367.45</v>
      </c>
      <c r="M397" s="86">
        <v>-6.2554395126201642E-4</v>
      </c>
      <c r="N397" s="65">
        <f t="shared" si="30"/>
        <v>-6.2573968551049575E-4</v>
      </c>
      <c r="O397" s="84">
        <f t="shared" si="28"/>
        <v>9.8743752559624798E-3</v>
      </c>
      <c r="P397" s="65">
        <f t="shared" si="29"/>
        <v>0.1567508476764389</v>
      </c>
    </row>
    <row r="398" spans="1:16" x14ac:dyDescent="0.3">
      <c r="A398" s="54">
        <v>44042</v>
      </c>
      <c r="B398" s="76">
        <v>152.85</v>
      </c>
      <c r="C398" s="65">
        <v>-5.8536585365853711E-3</v>
      </c>
      <c r="D398" s="65">
        <v>-5.8708583497839584E-3</v>
      </c>
      <c r="E398" s="65">
        <f t="shared" si="26"/>
        <v>1.3388947126274434E-2</v>
      </c>
      <c r="F398" s="65">
        <f t="shared" si="27"/>
        <v>0.2125429464786904</v>
      </c>
      <c r="K398" s="54">
        <v>44042</v>
      </c>
      <c r="L398" s="76">
        <v>359.52</v>
      </c>
      <c r="M398" s="86">
        <v>-2.1581167505783119E-2</v>
      </c>
      <c r="N398" s="65">
        <f t="shared" si="30"/>
        <v>-2.1817446537861329E-2</v>
      </c>
      <c r="O398" s="84">
        <f t="shared" si="28"/>
        <v>1.0092565817538715E-2</v>
      </c>
      <c r="P398" s="65">
        <f t="shared" si="29"/>
        <v>0.16021451546255236</v>
      </c>
    </row>
    <row r="399" spans="1:16" x14ac:dyDescent="0.3">
      <c r="A399" s="54">
        <v>44043</v>
      </c>
      <c r="B399" s="76">
        <v>151.35</v>
      </c>
      <c r="C399" s="65">
        <v>-9.8135426889106592E-3</v>
      </c>
      <c r="D399" s="65">
        <v>-9.8620128691164766E-3</v>
      </c>
      <c r="E399" s="65">
        <f t="shared" si="26"/>
        <v>1.3436458898860474E-2</v>
      </c>
      <c r="F399" s="65">
        <f t="shared" si="27"/>
        <v>0.21329717248635352</v>
      </c>
      <c r="K399" s="54">
        <v>44043</v>
      </c>
      <c r="L399" s="76">
        <v>356.33</v>
      </c>
      <c r="M399" s="86">
        <v>-8.8729417000444986E-3</v>
      </c>
      <c r="N399" s="65">
        <f t="shared" si="30"/>
        <v>-8.9125406607877267E-3</v>
      </c>
      <c r="O399" s="84">
        <f t="shared" si="28"/>
        <v>1.0133948189819759E-2</v>
      </c>
      <c r="P399" s="65">
        <f t="shared" si="29"/>
        <v>0.16087144025685757</v>
      </c>
    </row>
    <row r="400" spans="1:16" x14ac:dyDescent="0.3">
      <c r="A400" s="54">
        <v>44046</v>
      </c>
      <c r="B400" s="76">
        <v>157.19999999999999</v>
      </c>
      <c r="C400" s="65">
        <v>3.8652130822596664E-2</v>
      </c>
      <c r="D400" s="65">
        <v>3.7923844527378847E-2</v>
      </c>
      <c r="E400" s="65">
        <f t="shared" si="26"/>
        <v>1.5397291028177877E-2</v>
      </c>
      <c r="F400" s="65">
        <f t="shared" si="27"/>
        <v>0.24442441754786806</v>
      </c>
      <c r="K400" s="54">
        <v>44046</v>
      </c>
      <c r="L400" s="76">
        <v>363.64</v>
      </c>
      <c r="M400" s="86">
        <v>2.051469143771224E-2</v>
      </c>
      <c r="N400" s="65">
        <f t="shared" si="30"/>
        <v>2.0307099477426149E-2</v>
      </c>
      <c r="O400" s="84">
        <f t="shared" si="28"/>
        <v>1.0582790732199449E-2</v>
      </c>
      <c r="P400" s="65">
        <f t="shared" si="29"/>
        <v>0.16799659472663334</v>
      </c>
    </row>
    <row r="401" spans="1:16" x14ac:dyDescent="0.3">
      <c r="A401" s="54">
        <v>44047</v>
      </c>
      <c r="B401" s="76">
        <v>157.75</v>
      </c>
      <c r="C401" s="65">
        <v>3.4987277353690782E-3</v>
      </c>
      <c r="D401" s="65">
        <v>3.4926214262167576E-3</v>
      </c>
      <c r="E401" s="65">
        <f t="shared" si="26"/>
        <v>1.53250092907513E-2</v>
      </c>
      <c r="F401" s="65">
        <f t="shared" si="27"/>
        <v>0.24327698053849373</v>
      </c>
      <c r="K401" s="54">
        <v>44047</v>
      </c>
      <c r="L401" s="76">
        <v>363.39</v>
      </c>
      <c r="M401" s="86">
        <v>-6.8749312506874937E-4</v>
      </c>
      <c r="N401" s="65">
        <f t="shared" si="30"/>
        <v>-6.8772955683726877E-4</v>
      </c>
      <c r="O401" s="84">
        <f t="shared" si="28"/>
        <v>1.0515851791078112E-2</v>
      </c>
      <c r="P401" s="65">
        <f t="shared" si="29"/>
        <v>0.16693397197923504</v>
      </c>
    </row>
    <row r="402" spans="1:16" x14ac:dyDescent="0.3">
      <c r="A402" s="54">
        <v>44048</v>
      </c>
      <c r="B402" s="76">
        <v>157.69999999999999</v>
      </c>
      <c r="C402" s="65">
        <v>-3.1695721077662498E-4</v>
      </c>
      <c r="D402" s="65">
        <v>-3.1700745233020911E-4</v>
      </c>
      <c r="E402" s="65">
        <f t="shared" si="26"/>
        <v>1.5226943401923898E-2</v>
      </c>
      <c r="F402" s="65">
        <f t="shared" si="27"/>
        <v>0.24172023281487884</v>
      </c>
      <c r="K402" s="54">
        <v>44048</v>
      </c>
      <c r="L402" s="76">
        <v>365.16</v>
      </c>
      <c r="M402" s="86">
        <v>4.8707999669777343E-3</v>
      </c>
      <c r="N402" s="65">
        <f t="shared" si="30"/>
        <v>4.8589760000599114E-3</v>
      </c>
      <c r="O402" s="84">
        <f t="shared" si="28"/>
        <v>1.0488395858988947E-2</v>
      </c>
      <c r="P402" s="65">
        <f t="shared" si="29"/>
        <v>0.16649812256930657</v>
      </c>
    </row>
    <row r="403" spans="1:16" x14ac:dyDescent="0.3">
      <c r="A403" s="54">
        <v>44049</v>
      </c>
      <c r="B403" s="76">
        <v>156.69999999999999</v>
      </c>
      <c r="C403" s="65">
        <v>-6.3411540900444319E-3</v>
      </c>
      <c r="D403" s="65">
        <v>-6.3613446070176494E-3</v>
      </c>
      <c r="E403" s="65">
        <f t="shared" si="26"/>
        <v>1.531578573064517E-2</v>
      </c>
      <c r="F403" s="65">
        <f t="shared" si="27"/>
        <v>0.24313056106103284</v>
      </c>
      <c r="K403" s="54">
        <v>44049</v>
      </c>
      <c r="L403" s="76">
        <v>362.49</v>
      </c>
      <c r="M403" s="86">
        <v>-7.3118632928031975E-3</v>
      </c>
      <c r="N403" s="65">
        <f t="shared" si="30"/>
        <v>-7.3387259895536516E-3</v>
      </c>
      <c r="O403" s="84">
        <f t="shared" si="28"/>
        <v>1.0472035096693246E-2</v>
      </c>
      <c r="P403" s="65">
        <f t="shared" si="29"/>
        <v>0.16623840351954339</v>
      </c>
    </row>
    <row r="404" spans="1:16" x14ac:dyDescent="0.3">
      <c r="A404" s="54">
        <v>44050</v>
      </c>
      <c r="B404" s="76">
        <v>158.19999999999999</v>
      </c>
      <c r="C404" s="65">
        <v>9.5724313975749098E-3</v>
      </c>
      <c r="D404" s="65">
        <v>9.5269059715787918E-3</v>
      </c>
      <c r="E404" s="65">
        <f t="shared" si="26"/>
        <v>1.510525507404166E-2</v>
      </c>
      <c r="F404" s="65">
        <f t="shared" si="27"/>
        <v>0.2397884904966647</v>
      </c>
      <c r="K404" s="54">
        <v>44050</v>
      </c>
      <c r="L404" s="76">
        <v>363.55</v>
      </c>
      <c r="M404" s="86">
        <v>2.9242185991337753E-3</v>
      </c>
      <c r="N404" s="65">
        <f t="shared" si="30"/>
        <v>2.9199513887396833E-3</v>
      </c>
      <c r="O404" s="84">
        <f t="shared" si="28"/>
        <v>1.02913238120873E-2</v>
      </c>
      <c r="P404" s="65">
        <f t="shared" si="29"/>
        <v>0.1633697008105213</v>
      </c>
    </row>
    <row r="405" spans="1:16" x14ac:dyDescent="0.3">
      <c r="A405" s="54">
        <v>44053</v>
      </c>
      <c r="B405" s="76">
        <v>156.15</v>
      </c>
      <c r="C405" s="65">
        <v>-1.2958280657395571E-2</v>
      </c>
      <c r="D405" s="65">
        <v>-1.304297160446577E-2</v>
      </c>
      <c r="E405" s="65">
        <f t="shared" si="26"/>
        <v>1.5217850391921141E-2</v>
      </c>
      <c r="F405" s="65">
        <f t="shared" si="27"/>
        <v>0.24157588575606093</v>
      </c>
      <c r="K405" s="54">
        <v>44053</v>
      </c>
      <c r="L405" s="76">
        <v>364.65</v>
      </c>
      <c r="M405" s="86">
        <v>3.0257186081693462E-3</v>
      </c>
      <c r="N405" s="65">
        <f t="shared" si="30"/>
        <v>3.0211503341757151E-3</v>
      </c>
      <c r="O405" s="84">
        <f t="shared" si="28"/>
        <v>1.0036016589858841E-2</v>
      </c>
      <c r="P405" s="65">
        <f t="shared" si="29"/>
        <v>0.15931682430291005</v>
      </c>
    </row>
    <row r="406" spans="1:16" x14ac:dyDescent="0.3">
      <c r="A406" s="54">
        <v>44054</v>
      </c>
      <c r="B406" s="76">
        <v>159</v>
      </c>
      <c r="C406" s="65">
        <v>1.8251681075888593E-2</v>
      </c>
      <c r="D406" s="65">
        <v>1.8087118491143528E-2</v>
      </c>
      <c r="E406" s="65">
        <f t="shared" ref="E406:E469" si="31">STDEVA(D387:D406)</f>
        <v>1.5012585365720926E-2</v>
      </c>
      <c r="F406" s="65">
        <f t="shared" ref="F406:F469" si="32">E406*SQRT(252)</f>
        <v>0.23831740448295136</v>
      </c>
      <c r="K406" s="54">
        <v>44054</v>
      </c>
      <c r="L406" s="76">
        <v>370.76</v>
      </c>
      <c r="M406" s="86">
        <v>1.6755793226381502E-2</v>
      </c>
      <c r="N406" s="65">
        <f t="shared" si="30"/>
        <v>1.6616963577390287E-2</v>
      </c>
      <c r="O406" s="84">
        <f t="shared" ref="O406:O469" si="33">STDEVA(N387:N406)</f>
        <v>1.0582401977190584E-2</v>
      </c>
      <c r="P406" s="65">
        <f t="shared" ref="P406:P469" si="34">O406*SQRT(252)</f>
        <v>0.16799042343218701</v>
      </c>
    </row>
    <row r="407" spans="1:16" x14ac:dyDescent="0.3">
      <c r="A407" s="54">
        <v>44055</v>
      </c>
      <c r="B407" s="76">
        <v>163.25</v>
      </c>
      <c r="C407" s="65">
        <v>2.6729559748427612E-2</v>
      </c>
      <c r="D407" s="65">
        <v>2.6378565936308718E-2</v>
      </c>
      <c r="E407" s="65">
        <f t="shared" si="31"/>
        <v>1.5861092068409459E-2</v>
      </c>
      <c r="F407" s="65">
        <f t="shared" si="32"/>
        <v>0.25178703080946302</v>
      </c>
      <c r="K407" s="54">
        <v>44055</v>
      </c>
      <c r="L407" s="76">
        <v>374.88</v>
      </c>
      <c r="M407" s="86">
        <v>1.1112309850037774E-2</v>
      </c>
      <c r="N407" s="65">
        <f t="shared" si="30"/>
        <v>1.1051021751853796E-2</v>
      </c>
      <c r="O407" s="84">
        <f t="shared" si="33"/>
        <v>1.0127910068805906E-2</v>
      </c>
      <c r="P407" s="65">
        <f t="shared" si="34"/>
        <v>0.16077558805732498</v>
      </c>
    </row>
    <row r="408" spans="1:16" x14ac:dyDescent="0.3">
      <c r="A408" s="54">
        <v>44056</v>
      </c>
      <c r="B408" s="76">
        <v>165</v>
      </c>
      <c r="C408" s="65">
        <v>1.0719754977029039E-2</v>
      </c>
      <c r="D408" s="65">
        <v>1.0662705744040046E-2</v>
      </c>
      <c r="E408" s="65">
        <f t="shared" si="31"/>
        <v>1.5453666558908508E-2</v>
      </c>
      <c r="F408" s="65">
        <f t="shared" si="32"/>
        <v>0.24531935135392324</v>
      </c>
      <c r="K408" s="54">
        <v>44056</v>
      </c>
      <c r="L408" s="76">
        <v>372.53</v>
      </c>
      <c r="M408" s="86">
        <v>-6.2686726419121392E-3</v>
      </c>
      <c r="N408" s="65">
        <f t="shared" si="30"/>
        <v>-6.2884032700427639E-3</v>
      </c>
      <c r="O408" s="84">
        <f t="shared" si="33"/>
        <v>1.0174803060794728E-2</v>
      </c>
      <c r="P408" s="65">
        <f t="shared" si="34"/>
        <v>0.16151999122752997</v>
      </c>
    </row>
    <row r="409" spans="1:16" x14ac:dyDescent="0.3">
      <c r="A409" s="54">
        <v>44057</v>
      </c>
      <c r="B409" s="76">
        <v>164.1</v>
      </c>
      <c r="C409" s="65">
        <v>-5.4545454545454897E-3</v>
      </c>
      <c r="D409" s="65">
        <v>-5.4694758045350511E-3</v>
      </c>
      <c r="E409" s="65">
        <f t="shared" si="31"/>
        <v>1.5462076984982099E-2</v>
      </c>
      <c r="F409" s="65">
        <f t="shared" si="32"/>
        <v>0.24545286272878813</v>
      </c>
      <c r="K409" s="54">
        <v>44057</v>
      </c>
      <c r="L409" s="76">
        <v>368.07</v>
      </c>
      <c r="M409" s="86">
        <v>-1.1972190159181757E-2</v>
      </c>
      <c r="N409" s="65">
        <f t="shared" si="30"/>
        <v>-1.2044434018242178E-2</v>
      </c>
      <c r="O409" s="84">
        <f t="shared" si="33"/>
        <v>1.0517803145423513E-2</v>
      </c>
      <c r="P409" s="65">
        <f t="shared" si="34"/>
        <v>0.1669649487691412</v>
      </c>
    </row>
    <row r="410" spans="1:16" x14ac:dyDescent="0.3">
      <c r="A410" s="54">
        <v>44060</v>
      </c>
      <c r="B410" s="76">
        <v>166.85</v>
      </c>
      <c r="C410" s="65">
        <v>1.6758074344911611E-2</v>
      </c>
      <c r="D410" s="65">
        <v>1.6619207101337352E-2</v>
      </c>
      <c r="E410" s="65">
        <f t="shared" si="31"/>
        <v>1.5361544187443007E-2</v>
      </c>
      <c r="F410" s="65">
        <f t="shared" si="32"/>
        <v>0.24385695404342386</v>
      </c>
      <c r="K410" s="54">
        <v>44060</v>
      </c>
      <c r="L410" s="76">
        <v>369.26</v>
      </c>
      <c r="M410" s="86">
        <v>3.2330806640041235E-3</v>
      </c>
      <c r="N410" s="65">
        <f t="shared" si="30"/>
        <v>3.2278654963961984E-3</v>
      </c>
      <c r="O410" s="84">
        <f t="shared" si="33"/>
        <v>1.0387297392535012E-2</v>
      </c>
      <c r="P410" s="65">
        <f t="shared" si="34"/>
        <v>0.16489323416830387</v>
      </c>
    </row>
    <row r="411" spans="1:16" x14ac:dyDescent="0.3">
      <c r="A411" s="54">
        <v>44061</v>
      </c>
      <c r="B411" s="76">
        <v>165.1</v>
      </c>
      <c r="C411" s="65">
        <v>-1.0488462691039868E-2</v>
      </c>
      <c r="D411" s="65">
        <v>-1.0543854271300113E-2</v>
      </c>
      <c r="E411" s="65">
        <f t="shared" si="31"/>
        <v>1.5472843257539635E-2</v>
      </c>
      <c r="F411" s="65">
        <f t="shared" si="32"/>
        <v>0.24562377200719443</v>
      </c>
      <c r="K411" s="54">
        <v>44061</v>
      </c>
      <c r="L411" s="76">
        <v>367.18</v>
      </c>
      <c r="M411" s="86">
        <v>-5.6328873964144079E-3</v>
      </c>
      <c r="N411" s="65">
        <f t="shared" si="30"/>
        <v>-5.6488119355373456E-3</v>
      </c>
      <c r="O411" s="84">
        <f t="shared" si="33"/>
        <v>1.0396055599802671E-2</v>
      </c>
      <c r="P411" s="65">
        <f t="shared" si="34"/>
        <v>0.16503226639846977</v>
      </c>
    </row>
    <row r="412" spans="1:16" x14ac:dyDescent="0.3">
      <c r="A412" s="54">
        <v>44062</v>
      </c>
      <c r="B412" s="76">
        <v>163.80000000000001</v>
      </c>
      <c r="C412" s="65">
        <v>-7.8740157480313711E-3</v>
      </c>
      <c r="D412" s="65">
        <v>-7.9051795071132247E-3</v>
      </c>
      <c r="E412" s="65">
        <f t="shared" si="31"/>
        <v>1.5560342980253276E-2</v>
      </c>
      <c r="F412" s="65">
        <f t="shared" si="32"/>
        <v>0.24701278704371882</v>
      </c>
      <c r="K412" s="54">
        <v>44062</v>
      </c>
      <c r="L412" s="76">
        <v>369.58</v>
      </c>
      <c r="M412" s="86">
        <v>6.536303720246139E-3</v>
      </c>
      <c r="N412" s="65">
        <f t="shared" si="30"/>
        <v>6.5150347172195922E-3</v>
      </c>
      <c r="O412" s="84">
        <f t="shared" si="33"/>
        <v>1.038251466047419E-2</v>
      </c>
      <c r="P412" s="65">
        <f t="shared" si="34"/>
        <v>0.16481731065058153</v>
      </c>
    </row>
    <row r="413" spans="1:16" x14ac:dyDescent="0.3">
      <c r="A413" s="54">
        <v>44063</v>
      </c>
      <c r="B413" s="76">
        <v>163.95</v>
      </c>
      <c r="C413" s="65">
        <v>9.1575091575069045E-4</v>
      </c>
      <c r="D413" s="65">
        <v>9.1533187168835184E-4</v>
      </c>
      <c r="E413" s="65">
        <f t="shared" si="31"/>
        <v>1.5518210700498459E-2</v>
      </c>
      <c r="F413" s="65">
        <f t="shared" si="32"/>
        <v>0.24634395783732216</v>
      </c>
      <c r="K413" s="54">
        <v>44063</v>
      </c>
      <c r="L413" s="76">
        <v>365.64</v>
      </c>
      <c r="M413" s="86">
        <v>-1.0660750040586605E-2</v>
      </c>
      <c r="N413" s="65">
        <f t="shared" si="30"/>
        <v>-1.0717982963661221E-2</v>
      </c>
      <c r="O413" s="84">
        <f t="shared" si="33"/>
        <v>1.0624233418268687E-2</v>
      </c>
      <c r="P413" s="65">
        <f t="shared" si="34"/>
        <v>0.16865447697264371</v>
      </c>
    </row>
    <row r="414" spans="1:16" x14ac:dyDescent="0.3">
      <c r="A414" s="54">
        <v>44064</v>
      </c>
      <c r="B414" s="76">
        <v>164</v>
      </c>
      <c r="C414" s="65">
        <v>3.0497102775250973E-4</v>
      </c>
      <c r="D414" s="65">
        <v>3.0492453354113991E-4</v>
      </c>
      <c r="E414" s="65">
        <f t="shared" si="31"/>
        <v>1.3577975287483552E-2</v>
      </c>
      <c r="F414" s="65">
        <f t="shared" si="32"/>
        <v>0.21554367551077333</v>
      </c>
      <c r="K414" s="54">
        <v>44064</v>
      </c>
      <c r="L414" s="76">
        <v>365.09</v>
      </c>
      <c r="M414" s="86">
        <v>-1.5042117930204883E-3</v>
      </c>
      <c r="N414" s="65">
        <f t="shared" si="30"/>
        <v>-1.5053442553645269E-3</v>
      </c>
      <c r="O414" s="84">
        <f t="shared" si="33"/>
        <v>9.9308671564901484E-3</v>
      </c>
      <c r="P414" s="65">
        <f t="shared" si="34"/>
        <v>0.15764762879575256</v>
      </c>
    </row>
    <row r="415" spans="1:16" x14ac:dyDescent="0.3">
      <c r="A415" s="54">
        <v>44067</v>
      </c>
      <c r="B415" s="76">
        <v>165.9</v>
      </c>
      <c r="C415" s="65">
        <v>1.1585365853658658E-2</v>
      </c>
      <c r="D415" s="65">
        <v>1.151876937220031E-2</v>
      </c>
      <c r="E415" s="65">
        <f t="shared" si="31"/>
        <v>1.3711728784061522E-2</v>
      </c>
      <c r="F415" s="65">
        <f t="shared" si="32"/>
        <v>0.21766694644435713</v>
      </c>
      <c r="K415" s="54">
        <v>44067</v>
      </c>
      <c r="L415" s="76">
        <v>370.85</v>
      </c>
      <c r="M415" s="86">
        <v>1.5776931715467551E-2</v>
      </c>
      <c r="N415" s="65">
        <f t="shared" si="30"/>
        <v>1.5653769652313798E-2</v>
      </c>
      <c r="O415" s="84">
        <f t="shared" si="33"/>
        <v>1.0520325970735893E-2</v>
      </c>
      <c r="P415" s="65">
        <f t="shared" si="34"/>
        <v>0.1670049973794081</v>
      </c>
    </row>
    <row r="416" spans="1:16" x14ac:dyDescent="0.3">
      <c r="A416" s="54">
        <v>44068</v>
      </c>
      <c r="B416" s="76">
        <v>166.2</v>
      </c>
      <c r="C416" s="65">
        <v>1.8083182640142859E-3</v>
      </c>
      <c r="D416" s="65">
        <v>1.8066852249489784E-3</v>
      </c>
      <c r="E416" s="65">
        <f t="shared" si="31"/>
        <v>1.3214526742731459E-2</v>
      </c>
      <c r="F416" s="65">
        <f t="shared" si="32"/>
        <v>0.20977410872807911</v>
      </c>
      <c r="K416" s="54">
        <v>44068</v>
      </c>
      <c r="L416" s="76">
        <v>369.75</v>
      </c>
      <c r="M416" s="86">
        <v>-2.9661588243225633E-3</v>
      </c>
      <c r="N416" s="65">
        <f t="shared" si="30"/>
        <v>-2.9705665916583968E-3</v>
      </c>
      <c r="O416" s="84">
        <f t="shared" si="33"/>
        <v>1.0515307375287641E-2</v>
      </c>
      <c r="P416" s="65">
        <f t="shared" si="34"/>
        <v>0.16692532964648663</v>
      </c>
    </row>
    <row r="417" spans="1:16" x14ac:dyDescent="0.3">
      <c r="A417" s="54">
        <v>44069</v>
      </c>
      <c r="B417" s="76">
        <v>167.6</v>
      </c>
      <c r="C417" s="65">
        <v>8.4235860409145324E-3</v>
      </c>
      <c r="D417" s="65">
        <v>8.3883056266342848E-3</v>
      </c>
      <c r="E417" s="65">
        <f t="shared" si="31"/>
        <v>1.3249235478520896E-2</v>
      </c>
      <c r="F417" s="65">
        <f t="shared" si="32"/>
        <v>0.21032509282740092</v>
      </c>
      <c r="K417" s="54">
        <v>44069</v>
      </c>
      <c r="L417" s="76">
        <v>373.12</v>
      </c>
      <c r="M417" s="86">
        <v>9.1142663962136706E-3</v>
      </c>
      <c r="N417" s="65">
        <f t="shared" si="30"/>
        <v>9.0729821311636982E-3</v>
      </c>
      <c r="O417" s="84">
        <f t="shared" si="33"/>
        <v>1.0693434589200074E-2</v>
      </c>
      <c r="P417" s="65">
        <f t="shared" si="34"/>
        <v>0.16975301150495722</v>
      </c>
    </row>
    <row r="418" spans="1:16" x14ac:dyDescent="0.3">
      <c r="A418" s="54">
        <v>44070</v>
      </c>
      <c r="B418" s="76">
        <v>165.35</v>
      </c>
      <c r="C418" s="65">
        <v>-1.3424821002386622E-2</v>
      </c>
      <c r="D418" s="65">
        <v>-1.3515748620180901E-2</v>
      </c>
      <c r="E418" s="65">
        <f t="shared" si="31"/>
        <v>1.3662333473414588E-2</v>
      </c>
      <c r="F418" s="65">
        <f t="shared" si="32"/>
        <v>0.21688282019692973</v>
      </c>
      <c r="K418" s="54">
        <v>44070</v>
      </c>
      <c r="L418" s="76">
        <v>370.72</v>
      </c>
      <c r="M418" s="86">
        <v>-6.4322469982846728E-3</v>
      </c>
      <c r="N418" s="65">
        <f t="shared" si="30"/>
        <v>-6.4530230380066556E-3</v>
      </c>
      <c r="O418" s="84">
        <f t="shared" si="33"/>
        <v>9.4672602100016011E-3</v>
      </c>
      <c r="P418" s="65">
        <f t="shared" si="34"/>
        <v>0.1502880966768082</v>
      </c>
    </row>
    <row r="419" spans="1:16" x14ac:dyDescent="0.3">
      <c r="A419" s="54">
        <v>44071</v>
      </c>
      <c r="B419" s="76">
        <v>164.4</v>
      </c>
      <c r="C419" s="65">
        <v>-5.7453885697005269E-3</v>
      </c>
      <c r="D419" s="65">
        <v>-5.7619568057214465E-3</v>
      </c>
      <c r="E419" s="65">
        <f t="shared" si="31"/>
        <v>1.3473948776892484E-2</v>
      </c>
      <c r="F419" s="65">
        <f t="shared" si="32"/>
        <v>0.21389230585008256</v>
      </c>
      <c r="K419" s="54">
        <v>44071</v>
      </c>
      <c r="L419" s="76">
        <v>368.8</v>
      </c>
      <c r="M419" s="86">
        <v>-5.1791109192922307E-3</v>
      </c>
      <c r="N419" s="65">
        <f t="shared" si="30"/>
        <v>-5.1925690016272341E-3</v>
      </c>
      <c r="O419" s="84">
        <f t="shared" si="33"/>
        <v>9.2860306325059441E-3</v>
      </c>
      <c r="P419" s="65">
        <f t="shared" si="34"/>
        <v>0.14741116632323131</v>
      </c>
    </row>
    <row r="420" spans="1:16" x14ac:dyDescent="0.3">
      <c r="A420" s="54">
        <v>44074</v>
      </c>
      <c r="B420" s="76">
        <v>163.19999999999999</v>
      </c>
      <c r="C420" s="65">
        <v>-7.2992700729928028E-3</v>
      </c>
      <c r="D420" s="65">
        <v>-7.3260400920736046E-3</v>
      </c>
      <c r="E420" s="65">
        <f t="shared" si="31"/>
        <v>1.108988191784864E-2</v>
      </c>
      <c r="F420" s="65">
        <f t="shared" si="32"/>
        <v>0.17604641774219723</v>
      </c>
      <c r="K420" s="54">
        <v>44074</v>
      </c>
      <c r="L420" s="76">
        <v>366.51</v>
      </c>
      <c r="M420" s="86">
        <v>-6.209327548806997E-3</v>
      </c>
      <c r="N420" s="65">
        <f t="shared" si="30"/>
        <v>-6.2286855983604283E-3</v>
      </c>
      <c r="O420" s="84">
        <f t="shared" si="33"/>
        <v>8.3378133822412485E-3</v>
      </c>
      <c r="P420" s="65">
        <f t="shared" si="34"/>
        <v>0.13235868412486004</v>
      </c>
    </row>
    <row r="421" spans="1:16" x14ac:dyDescent="0.3">
      <c r="A421" s="54">
        <v>44075</v>
      </c>
      <c r="B421" s="76">
        <v>163.05000000000001</v>
      </c>
      <c r="C421" s="65">
        <v>-9.1911764705865373E-4</v>
      </c>
      <c r="D421" s="65">
        <v>-9.1954029467800069E-4</v>
      </c>
      <c r="E421" s="65">
        <f t="shared" si="31"/>
        <v>1.1099845451309697E-2</v>
      </c>
      <c r="F421" s="65">
        <f t="shared" si="32"/>
        <v>0.1762045839325018</v>
      </c>
      <c r="K421" s="54">
        <v>44075</v>
      </c>
      <c r="L421" s="76">
        <v>365.23</v>
      </c>
      <c r="M421" s="86">
        <v>-3.4924012987366587E-3</v>
      </c>
      <c r="N421" s="65">
        <f t="shared" si="30"/>
        <v>-3.4985139682319755E-3</v>
      </c>
      <c r="O421" s="84">
        <f t="shared" si="33"/>
        <v>8.3805689780094457E-3</v>
      </c>
      <c r="P421" s="65">
        <f t="shared" si="34"/>
        <v>0.13303740816621437</v>
      </c>
    </row>
    <row r="422" spans="1:16" x14ac:dyDescent="0.3">
      <c r="A422" s="54">
        <v>44076</v>
      </c>
      <c r="B422" s="76">
        <v>165.1</v>
      </c>
      <c r="C422" s="65">
        <v>1.2572830420116476E-2</v>
      </c>
      <c r="D422" s="65">
        <v>1.2494448690754112E-2</v>
      </c>
      <c r="E422" s="65">
        <f t="shared" si="31"/>
        <v>1.1347137189214103E-2</v>
      </c>
      <c r="F422" s="65">
        <f t="shared" si="32"/>
        <v>0.18013021857115794</v>
      </c>
      <c r="K422" s="54">
        <v>44076</v>
      </c>
      <c r="L422" s="76">
        <v>371.28</v>
      </c>
      <c r="M422" s="86">
        <v>1.6564904306874996E-2</v>
      </c>
      <c r="N422" s="65">
        <f t="shared" si="30"/>
        <v>1.6429202817073829E-2</v>
      </c>
      <c r="O422" s="84">
        <f t="shared" si="33"/>
        <v>9.0850270682723763E-3</v>
      </c>
      <c r="P422" s="65">
        <f t="shared" si="34"/>
        <v>0.14422033366163362</v>
      </c>
    </row>
    <row r="423" spans="1:16" x14ac:dyDescent="0.3">
      <c r="A423" s="54">
        <v>44077</v>
      </c>
      <c r="B423" s="76">
        <v>162.05000000000001</v>
      </c>
      <c r="C423" s="65">
        <v>-1.8473652331919999E-2</v>
      </c>
      <c r="D423" s="65">
        <v>-1.8646421338526231E-2</v>
      </c>
      <c r="E423" s="65">
        <f t="shared" si="31"/>
        <v>1.2144751073425867E-2</v>
      </c>
      <c r="F423" s="65">
        <f t="shared" si="32"/>
        <v>0.1927919464504175</v>
      </c>
      <c r="K423" s="54">
        <v>44077</v>
      </c>
      <c r="L423" s="76">
        <v>366.08</v>
      </c>
      <c r="M423" s="86">
        <v>-1.400560224089633E-2</v>
      </c>
      <c r="N423" s="65">
        <f t="shared" si="30"/>
        <v>-1.4104606181541968E-2</v>
      </c>
      <c r="O423" s="84">
        <f t="shared" si="33"/>
        <v>9.5207702821790453E-3</v>
      </c>
      <c r="P423" s="65">
        <f t="shared" si="34"/>
        <v>0.15113754273852001</v>
      </c>
    </row>
    <row r="424" spans="1:16" x14ac:dyDescent="0.3">
      <c r="A424" s="54">
        <v>44078</v>
      </c>
      <c r="B424" s="76">
        <v>160.69999999999999</v>
      </c>
      <c r="C424" s="65">
        <v>-8.3307621104599106E-3</v>
      </c>
      <c r="D424" s="65">
        <v>-8.3656568440897416E-3</v>
      </c>
      <c r="E424" s="65">
        <f t="shared" si="31"/>
        <v>1.2195098669379709E-2</v>
      </c>
      <c r="F424" s="65">
        <f t="shared" si="32"/>
        <v>0.19359118975844047</v>
      </c>
      <c r="K424" s="54">
        <v>44078</v>
      </c>
      <c r="L424" s="76">
        <v>361.93</v>
      </c>
      <c r="M424" s="86">
        <v>-1.1336319930069869E-2</v>
      </c>
      <c r="N424" s="65">
        <f t="shared" si="30"/>
        <v>-1.1401065789773845E-2</v>
      </c>
      <c r="O424" s="84">
        <f t="shared" si="33"/>
        <v>9.8610697638367387E-3</v>
      </c>
      <c r="P424" s="65">
        <f t="shared" si="34"/>
        <v>0.15653962953702266</v>
      </c>
    </row>
    <row r="425" spans="1:16" x14ac:dyDescent="0.3">
      <c r="A425" s="54">
        <v>44081</v>
      </c>
      <c r="B425" s="76">
        <v>162.85</v>
      </c>
      <c r="C425" s="65">
        <v>1.3378967019290533E-2</v>
      </c>
      <c r="D425" s="65">
        <v>1.3290258978775782E-2</v>
      </c>
      <c r="E425" s="65">
        <f t="shared" si="31"/>
        <v>1.2044303476880569E-2</v>
      </c>
      <c r="F425" s="65">
        <f t="shared" si="32"/>
        <v>0.19119739028889945</v>
      </c>
      <c r="K425" s="54">
        <v>44081</v>
      </c>
      <c r="L425" s="76">
        <v>367.97</v>
      </c>
      <c r="M425" s="86">
        <v>1.668830989417849E-2</v>
      </c>
      <c r="N425" s="65">
        <f t="shared" si="30"/>
        <v>1.6550590145118171E-2</v>
      </c>
      <c r="O425" s="84">
        <f t="shared" si="33"/>
        <v>1.0536297932277368E-2</v>
      </c>
      <c r="P425" s="65">
        <f t="shared" si="34"/>
        <v>0.16725854440853991</v>
      </c>
    </row>
    <row r="426" spans="1:16" x14ac:dyDescent="0.3">
      <c r="A426" s="54">
        <v>44082</v>
      </c>
      <c r="B426" s="76">
        <v>160.94999999999999</v>
      </c>
      <c r="C426" s="65">
        <v>-1.1667178385016963E-2</v>
      </c>
      <c r="D426" s="65">
        <v>-1.173577397742509E-2</v>
      </c>
      <c r="E426" s="65">
        <f t="shared" si="31"/>
        <v>1.180465394459637E-2</v>
      </c>
      <c r="F426" s="65">
        <f t="shared" si="32"/>
        <v>0.18739307190347781</v>
      </c>
      <c r="K426" s="54">
        <v>44082</v>
      </c>
      <c r="L426" s="76">
        <v>363.75</v>
      </c>
      <c r="M426" s="86">
        <v>-1.1468326222246451E-2</v>
      </c>
      <c r="N426" s="65">
        <f t="shared" si="30"/>
        <v>-1.1534594621020133E-2</v>
      </c>
      <c r="O426" s="84">
        <f t="shared" si="33"/>
        <v>1.0136102077633954E-2</v>
      </c>
      <c r="P426" s="65">
        <f t="shared" si="34"/>
        <v>0.16090563216590734</v>
      </c>
    </row>
    <row r="427" spans="1:16" x14ac:dyDescent="0.3">
      <c r="A427" s="54">
        <v>44083</v>
      </c>
      <c r="B427" s="76">
        <v>160.9</v>
      </c>
      <c r="C427" s="65">
        <v>-3.1065548306918878E-4</v>
      </c>
      <c r="D427" s="65">
        <v>-3.1070374647956811E-4</v>
      </c>
      <c r="E427" s="65">
        <f t="shared" si="31"/>
        <v>1.0127690581830268E-2</v>
      </c>
      <c r="F427" s="65">
        <f t="shared" si="32"/>
        <v>0.16077210380960363</v>
      </c>
      <c r="K427" s="54">
        <v>44083</v>
      </c>
      <c r="L427" s="76">
        <v>369.65</v>
      </c>
      <c r="M427" s="86">
        <v>1.6219931271477601E-2</v>
      </c>
      <c r="N427" s="65">
        <f t="shared" si="30"/>
        <v>1.608979351740647E-2</v>
      </c>
      <c r="O427" s="84">
        <f t="shared" si="33"/>
        <v>1.0506077762775602E-2</v>
      </c>
      <c r="P427" s="65">
        <f t="shared" si="34"/>
        <v>0.16677881409006054</v>
      </c>
    </row>
    <row r="428" spans="1:16" x14ac:dyDescent="0.3">
      <c r="A428" s="54">
        <v>44084</v>
      </c>
      <c r="B428" s="76">
        <v>160.19999999999999</v>
      </c>
      <c r="C428" s="65">
        <v>-4.3505282784339627E-3</v>
      </c>
      <c r="D428" s="65">
        <v>-4.3600193640784823E-3</v>
      </c>
      <c r="E428" s="65">
        <f t="shared" si="31"/>
        <v>9.7901186850972884E-3</v>
      </c>
      <c r="F428" s="65">
        <f t="shared" si="32"/>
        <v>0.15541331607944459</v>
      </c>
      <c r="K428" s="54">
        <v>44084</v>
      </c>
      <c r="L428" s="76">
        <v>367.48</v>
      </c>
      <c r="M428" s="86">
        <v>-5.8704179629378043E-3</v>
      </c>
      <c r="N428" s="65">
        <f t="shared" si="30"/>
        <v>-5.8877165998429959E-3</v>
      </c>
      <c r="O428" s="84">
        <f t="shared" si="33"/>
        <v>1.0495241608546122E-2</v>
      </c>
      <c r="P428" s="65">
        <f t="shared" si="34"/>
        <v>0.16660679547450327</v>
      </c>
    </row>
    <row r="429" spans="1:16" x14ac:dyDescent="0.3">
      <c r="A429" s="54">
        <v>44085</v>
      </c>
      <c r="B429" s="76">
        <v>162</v>
      </c>
      <c r="C429" s="65">
        <v>1.1235955056179803E-2</v>
      </c>
      <c r="D429" s="65">
        <v>1.1173300598124492E-2</v>
      </c>
      <c r="E429" s="65">
        <f t="shared" si="31"/>
        <v>1.0134085188154786E-2</v>
      </c>
      <c r="F429" s="65">
        <f t="shared" si="32"/>
        <v>0.16087361503800465</v>
      </c>
      <c r="K429" s="54">
        <v>44085</v>
      </c>
      <c r="L429" s="76">
        <v>367.96</v>
      </c>
      <c r="M429" s="86">
        <v>1.3061935343418997E-3</v>
      </c>
      <c r="N429" s="65">
        <f t="shared" si="30"/>
        <v>1.3053412056907021E-3</v>
      </c>
      <c r="O429" s="84">
        <f t="shared" si="33"/>
        <v>1.0153550604580801E-2</v>
      </c>
      <c r="P429" s="65">
        <f t="shared" si="34"/>
        <v>0.16118261894418193</v>
      </c>
    </row>
    <row r="430" spans="1:16" x14ac:dyDescent="0.3">
      <c r="A430" s="54">
        <v>44088</v>
      </c>
      <c r="B430" s="76">
        <v>161.4</v>
      </c>
      <c r="C430" s="65">
        <v>-3.7037037037036535E-3</v>
      </c>
      <c r="D430" s="65">
        <v>-3.7105793965350742E-3</v>
      </c>
      <c r="E430" s="65">
        <f t="shared" si="31"/>
        <v>9.2963355361836263E-3</v>
      </c>
      <c r="F430" s="65">
        <f t="shared" si="32"/>
        <v>0.14757475159772504</v>
      </c>
      <c r="K430" s="54">
        <v>44088</v>
      </c>
      <c r="L430" s="76">
        <v>368.51</v>
      </c>
      <c r="M430" s="86">
        <v>1.4947276877921823E-3</v>
      </c>
      <c r="N430" s="65">
        <f t="shared" si="30"/>
        <v>1.4936116942942945E-3</v>
      </c>
      <c r="O430" s="84">
        <f t="shared" si="33"/>
        <v>1.0131781027872022E-2</v>
      </c>
      <c r="P430" s="65">
        <f t="shared" si="34"/>
        <v>0.16083703762747048</v>
      </c>
    </row>
    <row r="431" spans="1:16" x14ac:dyDescent="0.3">
      <c r="A431" s="54">
        <v>44089</v>
      </c>
      <c r="B431" s="76">
        <v>162.19999999999999</v>
      </c>
      <c r="C431" s="65">
        <v>4.956629491945419E-3</v>
      </c>
      <c r="D431" s="65">
        <v>4.9443858454640832E-3</v>
      </c>
      <c r="E431" s="65">
        <f t="shared" si="31"/>
        <v>9.1615059541462329E-3</v>
      </c>
      <c r="F431" s="65">
        <f t="shared" si="32"/>
        <v>0.14543439833705069</v>
      </c>
      <c r="K431" s="54">
        <v>44089</v>
      </c>
      <c r="L431" s="76">
        <v>370.96</v>
      </c>
      <c r="M431" s="86">
        <v>6.6483948875199822E-3</v>
      </c>
      <c r="N431" s="65">
        <f t="shared" si="30"/>
        <v>6.626391779954055E-3</v>
      </c>
      <c r="O431" s="84">
        <f t="shared" si="33"/>
        <v>1.0149846896259673E-2</v>
      </c>
      <c r="P431" s="65">
        <f t="shared" si="34"/>
        <v>0.16112382439730338</v>
      </c>
    </row>
    <row r="432" spans="1:16" x14ac:dyDescent="0.3">
      <c r="A432" s="54">
        <v>44090</v>
      </c>
      <c r="B432" s="76">
        <v>160.85</v>
      </c>
      <c r="C432" s="65">
        <v>-8.3230579531442528E-3</v>
      </c>
      <c r="D432" s="65">
        <v>-8.3578879962775687E-3</v>
      </c>
      <c r="E432" s="65">
        <f t="shared" si="31"/>
        <v>9.1803008862878545E-3</v>
      </c>
      <c r="F432" s="65">
        <f t="shared" si="32"/>
        <v>0.14573275863518109</v>
      </c>
      <c r="K432" s="54">
        <v>44090</v>
      </c>
      <c r="L432" s="76">
        <v>373.13</v>
      </c>
      <c r="M432" s="86">
        <v>5.8496872978219105E-3</v>
      </c>
      <c r="N432" s="65">
        <f t="shared" si="30"/>
        <v>5.8326443088860813E-3</v>
      </c>
      <c r="O432" s="84">
        <f t="shared" si="33"/>
        <v>1.012973251418574E-2</v>
      </c>
      <c r="P432" s="65">
        <f t="shared" si="34"/>
        <v>0.16080451848084321</v>
      </c>
    </row>
    <row r="433" spans="1:16" x14ac:dyDescent="0.3">
      <c r="A433" s="54">
        <v>44091</v>
      </c>
      <c r="B433" s="76">
        <v>160.5</v>
      </c>
      <c r="C433" s="65">
        <v>-2.1759403170655833E-3</v>
      </c>
      <c r="D433" s="65">
        <v>-2.1783111149646928E-3</v>
      </c>
      <c r="E433" s="65">
        <f t="shared" si="31"/>
        <v>9.1740104216399814E-3</v>
      </c>
      <c r="F433" s="65">
        <f t="shared" si="32"/>
        <v>0.1456329006046452</v>
      </c>
      <c r="K433" s="54">
        <v>44091</v>
      </c>
      <c r="L433" s="76">
        <v>371.23</v>
      </c>
      <c r="M433" s="86">
        <v>-5.0920590678851267E-3</v>
      </c>
      <c r="N433" s="65">
        <f t="shared" si="30"/>
        <v>-5.1050677802049194E-3</v>
      </c>
      <c r="O433" s="84">
        <f t="shared" si="33"/>
        <v>9.8778425554206777E-3</v>
      </c>
      <c r="P433" s="65">
        <f t="shared" si="34"/>
        <v>0.1568058893489632</v>
      </c>
    </row>
    <row r="434" spans="1:16" x14ac:dyDescent="0.3">
      <c r="A434" s="54">
        <v>44092</v>
      </c>
      <c r="B434" s="76">
        <v>159.1</v>
      </c>
      <c r="C434" s="65">
        <v>-8.7227414330218744E-3</v>
      </c>
      <c r="D434" s="65">
        <v>-8.7610072263295535E-3</v>
      </c>
      <c r="E434" s="65">
        <f t="shared" si="31"/>
        <v>9.3255691639665666E-3</v>
      </c>
      <c r="F434" s="65">
        <f t="shared" si="32"/>
        <v>0.14803882105192837</v>
      </c>
      <c r="K434" s="54">
        <v>44092</v>
      </c>
      <c r="L434" s="76">
        <v>368.78</v>
      </c>
      <c r="M434" s="86">
        <v>-6.5996821377583854E-3</v>
      </c>
      <c r="N434" s="65">
        <f t="shared" si="30"/>
        <v>-6.6215563348679396E-3</v>
      </c>
      <c r="O434" s="84">
        <f t="shared" si="33"/>
        <v>1.0004989475412474E-2</v>
      </c>
      <c r="P434" s="65">
        <f t="shared" si="34"/>
        <v>0.15882428413055991</v>
      </c>
    </row>
    <row r="435" spans="1:16" x14ac:dyDescent="0.3">
      <c r="A435" s="54">
        <v>44095</v>
      </c>
      <c r="B435" s="76">
        <v>154.44999999999999</v>
      </c>
      <c r="C435" s="65">
        <v>-2.9226901319924559E-2</v>
      </c>
      <c r="D435" s="65">
        <v>-2.966251597915015E-2</v>
      </c>
      <c r="E435" s="65">
        <f t="shared" si="31"/>
        <v>1.0735649507614216E-2</v>
      </c>
      <c r="F435" s="65">
        <f t="shared" si="32"/>
        <v>0.17042315255940144</v>
      </c>
      <c r="K435" s="54">
        <v>44095</v>
      </c>
      <c r="L435" s="76">
        <v>356.82</v>
      </c>
      <c r="M435" s="86">
        <v>-3.2431259829708715E-2</v>
      </c>
      <c r="N435" s="65">
        <f t="shared" si="30"/>
        <v>-3.2968807330460592E-2</v>
      </c>
      <c r="O435" s="84">
        <f t="shared" si="33"/>
        <v>1.186433642836264E-2</v>
      </c>
      <c r="P435" s="65">
        <f t="shared" si="34"/>
        <v>0.18834050196151103</v>
      </c>
    </row>
    <row r="436" spans="1:16" x14ac:dyDescent="0.3">
      <c r="A436" s="54">
        <v>44096</v>
      </c>
      <c r="B436" s="76">
        <v>156.05000000000001</v>
      </c>
      <c r="C436" s="65">
        <v>1.0359339592101113E-2</v>
      </c>
      <c r="D436" s="65">
        <v>1.030604935219781E-2</v>
      </c>
      <c r="E436" s="65">
        <f t="shared" si="31"/>
        <v>1.1121223977988414E-2</v>
      </c>
      <c r="F436" s="65">
        <f t="shared" si="32"/>
        <v>0.17654395752243485</v>
      </c>
      <c r="K436" s="54">
        <v>44096</v>
      </c>
      <c r="L436" s="76">
        <v>357.55</v>
      </c>
      <c r="M436" s="86">
        <v>2.0458494479009535E-3</v>
      </c>
      <c r="N436" s="65">
        <f t="shared" si="30"/>
        <v>2.0437595478473014E-3</v>
      </c>
      <c r="O436" s="84">
        <f t="shared" si="33"/>
        <v>1.1894096215350593E-2</v>
      </c>
      <c r="P436" s="65">
        <f t="shared" si="34"/>
        <v>0.1888129239341533</v>
      </c>
    </row>
    <row r="437" spans="1:16" x14ac:dyDescent="0.3">
      <c r="A437" s="54">
        <v>44097</v>
      </c>
      <c r="B437" s="76">
        <v>156.30000000000001</v>
      </c>
      <c r="C437" s="65">
        <v>1.602050624799789E-3</v>
      </c>
      <c r="D437" s="65">
        <v>1.6007687106425195E-3</v>
      </c>
      <c r="E437" s="65">
        <f t="shared" si="31"/>
        <v>1.0850840724724212E-2</v>
      </c>
      <c r="F437" s="65">
        <f t="shared" si="32"/>
        <v>0.17225175644155283</v>
      </c>
      <c r="K437" s="54">
        <v>44097</v>
      </c>
      <c r="L437" s="76">
        <v>359.53</v>
      </c>
      <c r="M437" s="86">
        <v>5.5376870367779647E-3</v>
      </c>
      <c r="N437" s="65">
        <f t="shared" si="30"/>
        <v>5.5224104200508606E-3</v>
      </c>
      <c r="O437" s="84">
        <f t="shared" si="33"/>
        <v>1.1750824867157575E-2</v>
      </c>
      <c r="P437" s="65">
        <f t="shared" si="34"/>
        <v>0.18653856179023529</v>
      </c>
    </row>
    <row r="438" spans="1:16" x14ac:dyDescent="0.3">
      <c r="A438" s="54">
        <v>44098</v>
      </c>
      <c r="B438" s="76">
        <v>157.05000000000001</v>
      </c>
      <c r="C438" s="65">
        <v>4.7984644913627861E-3</v>
      </c>
      <c r="D438" s="65">
        <v>4.7869885572247028E-3</v>
      </c>
      <c r="E438" s="65">
        <f t="shared" si="31"/>
        <v>1.0731956557400477E-2</v>
      </c>
      <c r="F438" s="65">
        <f t="shared" si="32"/>
        <v>0.17036452879218328</v>
      </c>
      <c r="K438" s="54">
        <v>44098</v>
      </c>
      <c r="L438" s="76">
        <v>355.85</v>
      </c>
      <c r="M438" s="86">
        <v>-1.0235585347536925E-2</v>
      </c>
      <c r="N438" s="65">
        <f t="shared" si="30"/>
        <v>-1.0288329169175547E-2</v>
      </c>
      <c r="O438" s="84">
        <f t="shared" si="33"/>
        <v>1.1860590689737237E-2</v>
      </c>
      <c r="P438" s="65">
        <f t="shared" si="34"/>
        <v>0.18828104020423664</v>
      </c>
    </row>
    <row r="439" spans="1:16" x14ac:dyDescent="0.3">
      <c r="A439" s="54">
        <v>44099</v>
      </c>
      <c r="B439" s="76">
        <v>155.05000000000001</v>
      </c>
      <c r="C439" s="65">
        <v>-1.2734797835084355E-2</v>
      </c>
      <c r="D439" s="65">
        <v>-1.2816580438197889E-2</v>
      </c>
      <c r="E439" s="65">
        <f t="shared" si="31"/>
        <v>1.095581479670267E-2</v>
      </c>
      <c r="F439" s="65">
        <f t="shared" si="32"/>
        <v>0.17391816817294159</v>
      </c>
      <c r="K439" s="54">
        <v>44099</v>
      </c>
      <c r="L439" s="76">
        <v>355.51</v>
      </c>
      <c r="M439" s="86">
        <v>-9.5545876071387325E-4</v>
      </c>
      <c r="N439" s="65">
        <f t="shared" si="30"/>
        <v>-9.5591550239060297E-4</v>
      </c>
      <c r="O439" s="84">
        <f t="shared" si="33"/>
        <v>1.1839265784495935E-2</v>
      </c>
      <c r="P439" s="65">
        <f t="shared" si="34"/>
        <v>0.18794251782823362</v>
      </c>
    </row>
    <row r="440" spans="1:16" x14ac:dyDescent="0.3">
      <c r="A440" s="54">
        <v>44102</v>
      </c>
      <c r="B440" s="76">
        <v>157.35</v>
      </c>
      <c r="C440" s="65">
        <v>1.4833924540470722E-2</v>
      </c>
      <c r="D440" s="65">
        <v>1.4724977963957997E-2</v>
      </c>
      <c r="E440" s="65">
        <f t="shared" si="31"/>
        <v>1.1581584290857698E-2</v>
      </c>
      <c r="F440" s="65">
        <f t="shared" si="32"/>
        <v>0.18385195093045092</v>
      </c>
      <c r="K440" s="54">
        <v>44102</v>
      </c>
      <c r="L440" s="76">
        <v>363.39</v>
      </c>
      <c r="M440" s="86">
        <v>2.2165339934179053E-2</v>
      </c>
      <c r="N440" s="65">
        <f t="shared" si="30"/>
        <v>2.1923259453930477E-2</v>
      </c>
      <c r="O440" s="84">
        <f t="shared" si="33"/>
        <v>1.2914135513548025E-2</v>
      </c>
      <c r="P440" s="65">
        <f t="shared" si="34"/>
        <v>0.20500554579741287</v>
      </c>
    </row>
    <row r="441" spans="1:16" x14ac:dyDescent="0.3">
      <c r="A441" s="54">
        <v>44103</v>
      </c>
      <c r="B441" s="76">
        <v>156.15</v>
      </c>
      <c r="C441" s="65">
        <v>-7.6263107721639134E-3</v>
      </c>
      <c r="D441" s="65">
        <v>-7.6555397813278248E-3</v>
      </c>
      <c r="E441" s="65">
        <f t="shared" si="31"/>
        <v>1.1651593247631238E-2</v>
      </c>
      <c r="F441" s="65">
        <f t="shared" si="32"/>
        <v>0.18496330866547009</v>
      </c>
      <c r="K441" s="54">
        <v>44103</v>
      </c>
      <c r="L441" s="76">
        <v>361.49</v>
      </c>
      <c r="M441" s="86">
        <v>-5.2285423374335491E-3</v>
      </c>
      <c r="N441" s="65">
        <f t="shared" si="30"/>
        <v>-5.2422589979039813E-3</v>
      </c>
      <c r="O441" s="84">
        <f t="shared" si="33"/>
        <v>1.2941816994521082E-2</v>
      </c>
      <c r="P441" s="65">
        <f t="shared" si="34"/>
        <v>0.20544497568487291</v>
      </c>
    </row>
    <row r="442" spans="1:16" x14ac:dyDescent="0.3">
      <c r="A442" s="54">
        <v>44104</v>
      </c>
      <c r="B442" s="76">
        <v>156.65</v>
      </c>
      <c r="C442" s="65">
        <v>3.2020493115594295E-3</v>
      </c>
      <c r="D442" s="65">
        <v>3.1969336691126671E-3</v>
      </c>
      <c r="E442" s="65">
        <f t="shared" si="31"/>
        <v>1.1213285213407226E-2</v>
      </c>
      <c r="F442" s="65">
        <f t="shared" si="32"/>
        <v>0.17800538432828014</v>
      </c>
      <c r="K442" s="54">
        <v>44104</v>
      </c>
      <c r="L442" s="76">
        <v>361.09</v>
      </c>
      <c r="M442" s="86">
        <v>-1.1065313010042714E-3</v>
      </c>
      <c r="N442" s="65">
        <f t="shared" si="30"/>
        <v>-1.1071439587562182E-3</v>
      </c>
      <c r="O442" s="84">
        <f t="shared" si="33"/>
        <v>1.2312173682560743E-2</v>
      </c>
      <c r="P442" s="65">
        <f t="shared" si="34"/>
        <v>0.19544969797614023</v>
      </c>
    </row>
    <row r="443" spans="1:16" x14ac:dyDescent="0.3">
      <c r="A443" s="54">
        <v>44105</v>
      </c>
      <c r="B443" s="76">
        <v>156.9</v>
      </c>
      <c r="C443" s="65">
        <v>1.5959144589849927E-3</v>
      </c>
      <c r="D443" s="65">
        <v>1.5946423407866561E-3</v>
      </c>
      <c r="E443" s="65">
        <f t="shared" si="31"/>
        <v>1.0587300023918242E-2</v>
      </c>
      <c r="F443" s="65">
        <f t="shared" si="32"/>
        <v>0.16806817751349515</v>
      </c>
      <c r="K443" s="54">
        <v>44105</v>
      </c>
      <c r="L443" s="76">
        <v>361.8</v>
      </c>
      <c r="M443" s="86">
        <v>1.9662687972528633E-3</v>
      </c>
      <c r="N443" s="65">
        <f t="shared" si="30"/>
        <v>1.9643382210352556E-3</v>
      </c>
      <c r="O443" s="84">
        <f t="shared" si="33"/>
        <v>1.1958105902826555E-2</v>
      </c>
      <c r="P443" s="65">
        <f t="shared" si="34"/>
        <v>0.18982904622151547</v>
      </c>
    </row>
    <row r="444" spans="1:16" x14ac:dyDescent="0.3">
      <c r="A444" s="54">
        <v>44106</v>
      </c>
      <c r="B444" s="76">
        <v>155.4</v>
      </c>
      <c r="C444" s="65">
        <v>-9.5602294455067183E-3</v>
      </c>
      <c r="D444" s="65">
        <v>-9.6062218054404624E-3</v>
      </c>
      <c r="E444" s="65">
        <f t="shared" si="31"/>
        <v>1.0632470834610873E-2</v>
      </c>
      <c r="F444" s="65">
        <f t="shared" si="32"/>
        <v>0.16878524190316643</v>
      </c>
      <c r="K444" s="54">
        <v>44106</v>
      </c>
      <c r="L444" s="76">
        <v>362.69</v>
      </c>
      <c r="M444" s="86">
        <v>2.4599226091763025E-3</v>
      </c>
      <c r="N444" s="65">
        <f t="shared" si="30"/>
        <v>2.4569019522617808E-3</v>
      </c>
      <c r="O444" s="84">
        <f t="shared" si="33"/>
        <v>1.1697226277446812E-2</v>
      </c>
      <c r="P444" s="65">
        <f t="shared" si="34"/>
        <v>0.1856877105562445</v>
      </c>
    </row>
    <row r="445" spans="1:16" x14ac:dyDescent="0.3">
      <c r="A445" s="54">
        <v>44109</v>
      </c>
      <c r="B445" s="76">
        <v>153.80000000000001</v>
      </c>
      <c r="C445" s="65">
        <v>-1.0296010296010238E-2</v>
      </c>
      <c r="D445" s="65">
        <v>-1.0349380862002988E-2</v>
      </c>
      <c r="E445" s="65">
        <f t="shared" si="31"/>
        <v>1.0185636138083773E-2</v>
      </c>
      <c r="F445" s="65">
        <f t="shared" si="32"/>
        <v>0.1616919609981721</v>
      </c>
      <c r="K445" s="54">
        <v>44109</v>
      </c>
      <c r="L445" s="76">
        <v>365.63</v>
      </c>
      <c r="M445" s="86">
        <v>8.1060961151396445E-3</v>
      </c>
      <c r="N445" s="65">
        <f t="shared" si="30"/>
        <v>8.0734181928345805E-3</v>
      </c>
      <c r="O445" s="84">
        <f t="shared" si="33"/>
        <v>1.1213525877984945E-2</v>
      </c>
      <c r="P445" s="65">
        <f t="shared" si="34"/>
        <v>0.17800920476001231</v>
      </c>
    </row>
    <row r="446" spans="1:16" x14ac:dyDescent="0.3">
      <c r="A446" s="54">
        <v>44110</v>
      </c>
      <c r="B446" s="76">
        <v>152.4</v>
      </c>
      <c r="C446" s="65">
        <v>-9.1027308192458412E-3</v>
      </c>
      <c r="D446" s="65">
        <v>-9.1444138189977764E-3</v>
      </c>
      <c r="E446" s="65">
        <f t="shared" si="31"/>
        <v>1.0082734400742933E-2</v>
      </c>
      <c r="F446" s="65">
        <f t="shared" si="32"/>
        <v>0.16005844655929</v>
      </c>
      <c r="K446" s="54">
        <v>44110</v>
      </c>
      <c r="L446" s="76">
        <v>365.88</v>
      </c>
      <c r="M446" s="86">
        <v>6.8375133331509993E-4</v>
      </c>
      <c r="N446" s="65">
        <f t="shared" si="30"/>
        <v>6.8351768187202566E-4</v>
      </c>
      <c r="O446" s="84">
        <f t="shared" si="33"/>
        <v>1.089874659337815E-2</v>
      </c>
      <c r="P446" s="65">
        <f t="shared" si="34"/>
        <v>0.17301223853034589</v>
      </c>
    </row>
    <row r="447" spans="1:16" x14ac:dyDescent="0.3">
      <c r="A447" s="54">
        <v>44111</v>
      </c>
      <c r="B447" s="76">
        <v>156.75</v>
      </c>
      <c r="C447" s="65">
        <v>2.8543307086614123E-2</v>
      </c>
      <c r="D447" s="65">
        <v>2.8143536260484048E-2</v>
      </c>
      <c r="E447" s="65">
        <f t="shared" si="31"/>
        <v>1.2222427249437491E-2</v>
      </c>
      <c r="F447" s="65">
        <f t="shared" si="32"/>
        <v>0.19402501751754492</v>
      </c>
      <c r="K447" s="54">
        <v>44111</v>
      </c>
      <c r="L447" s="76">
        <v>365.45</v>
      </c>
      <c r="M447" s="86">
        <v>-1.1752487154258412E-3</v>
      </c>
      <c r="N447" s="65">
        <f t="shared" si="30"/>
        <v>-1.1759398617625649E-3</v>
      </c>
      <c r="O447" s="84">
        <f t="shared" si="33"/>
        <v>1.0245789194891211E-2</v>
      </c>
      <c r="P447" s="65">
        <f t="shared" si="34"/>
        <v>0.16264686117164903</v>
      </c>
    </row>
    <row r="448" spans="1:16" x14ac:dyDescent="0.3">
      <c r="A448" s="54">
        <v>44112</v>
      </c>
      <c r="B448" s="76">
        <v>154.55000000000001</v>
      </c>
      <c r="C448" s="65">
        <v>-1.4035087719298178E-2</v>
      </c>
      <c r="D448" s="65">
        <v>-1.4134510934904476E-2</v>
      </c>
      <c r="E448" s="65">
        <f t="shared" si="31"/>
        <v>1.2542187386847101E-2</v>
      </c>
      <c r="F448" s="65">
        <f t="shared" si="32"/>
        <v>0.19910105233421094</v>
      </c>
      <c r="K448" s="54">
        <v>44112</v>
      </c>
      <c r="L448" s="76">
        <v>368.31</v>
      </c>
      <c r="M448" s="86">
        <v>7.8259679846764633E-3</v>
      </c>
      <c r="N448" s="65">
        <f t="shared" si="30"/>
        <v>7.7955039344574928E-3</v>
      </c>
      <c r="O448" s="84">
        <f t="shared" si="33"/>
        <v>1.0328618611621423E-2</v>
      </c>
      <c r="P448" s="65">
        <f t="shared" si="34"/>
        <v>0.16396173739910108</v>
      </c>
    </row>
    <row r="449" spans="1:16" x14ac:dyDescent="0.3">
      <c r="A449" s="54">
        <v>44113</v>
      </c>
      <c r="B449" s="76">
        <v>154.85</v>
      </c>
      <c r="C449" s="65">
        <v>1.9411193788416714E-3</v>
      </c>
      <c r="D449" s="65">
        <v>1.9392378410865163E-3</v>
      </c>
      <c r="E449" s="65">
        <f t="shared" si="31"/>
        <v>1.2205094246039608E-2</v>
      </c>
      <c r="F449" s="65">
        <f t="shared" si="32"/>
        <v>0.19374986461875712</v>
      </c>
      <c r="K449" s="54">
        <v>44113</v>
      </c>
      <c r="L449" s="76">
        <v>370.35</v>
      </c>
      <c r="M449" s="86">
        <v>5.538812413456112E-3</v>
      </c>
      <c r="N449" s="65">
        <f t="shared" si="30"/>
        <v>5.5235295984399357E-3</v>
      </c>
      <c r="O449" s="84">
        <f t="shared" si="33"/>
        <v>1.0397092298836386E-2</v>
      </c>
      <c r="P449" s="65">
        <f t="shared" si="34"/>
        <v>0.16504872348543556</v>
      </c>
    </row>
    <row r="450" spans="1:16" x14ac:dyDescent="0.3">
      <c r="A450" s="54">
        <v>44116</v>
      </c>
      <c r="B450" s="76">
        <v>156.85</v>
      </c>
      <c r="C450" s="65">
        <v>1.2915724895059766E-2</v>
      </c>
      <c r="D450" s="65">
        <v>1.2833028217475118E-2</v>
      </c>
      <c r="E450" s="65">
        <f t="shared" si="31"/>
        <v>1.2653754906596834E-2</v>
      </c>
      <c r="F450" s="65">
        <f t="shared" si="32"/>
        <v>0.20087213180411143</v>
      </c>
      <c r="K450" s="54">
        <v>44116</v>
      </c>
      <c r="L450" s="76">
        <v>373</v>
      </c>
      <c r="M450" s="86">
        <v>7.1553935466450039E-3</v>
      </c>
      <c r="N450" s="65">
        <f t="shared" si="30"/>
        <v>7.1299151845174435E-3</v>
      </c>
      <c r="O450" s="84">
        <f t="shared" si="33"/>
        <v>1.0506284740911703E-2</v>
      </c>
      <c r="P450" s="65">
        <f t="shared" si="34"/>
        <v>0.16678209976611025</v>
      </c>
    </row>
    <row r="451" spans="1:16" x14ac:dyDescent="0.3">
      <c r="A451" s="54">
        <v>44117</v>
      </c>
      <c r="B451" s="76">
        <v>157.35</v>
      </c>
      <c r="C451" s="65">
        <v>3.1877590054192328E-3</v>
      </c>
      <c r="D451" s="65">
        <v>3.182688873728523E-3</v>
      </c>
      <c r="E451" s="65">
        <f t="shared" si="31"/>
        <v>1.261311433764222E-2</v>
      </c>
      <c r="F451" s="65">
        <f t="shared" si="32"/>
        <v>0.20022698277254694</v>
      </c>
      <c r="K451" s="54">
        <v>44117</v>
      </c>
      <c r="L451" s="76">
        <v>370.96</v>
      </c>
      <c r="M451" s="86">
        <v>-5.4691689008043443E-3</v>
      </c>
      <c r="N451" s="65">
        <f t="shared" ref="N451:N514" si="35">(LN(L451)-LN(L450))</f>
        <v>-5.484179560610869E-3</v>
      </c>
      <c r="O451" s="84">
        <f t="shared" si="33"/>
        <v>1.0489992264375485E-2</v>
      </c>
      <c r="P451" s="65">
        <f t="shared" si="34"/>
        <v>0.16652346471917312</v>
      </c>
    </row>
    <row r="452" spans="1:16" x14ac:dyDescent="0.3">
      <c r="A452" s="54">
        <v>44118</v>
      </c>
      <c r="B452" s="76">
        <v>157.6</v>
      </c>
      <c r="C452" s="65">
        <v>1.5888147442009171E-3</v>
      </c>
      <c r="D452" s="65">
        <v>1.5875539133629601E-3</v>
      </c>
      <c r="E452" s="65">
        <f t="shared" si="31"/>
        <v>1.2524995537080499E-2</v>
      </c>
      <c r="F452" s="65">
        <f t="shared" si="32"/>
        <v>0.19882814017985326</v>
      </c>
      <c r="K452" s="54">
        <v>44118</v>
      </c>
      <c r="L452" s="76">
        <v>370.62</v>
      </c>
      <c r="M452" s="86">
        <v>-9.1654086693976442E-4</v>
      </c>
      <c r="N452" s="65">
        <f t="shared" si="35"/>
        <v>-9.1696114734229894E-4</v>
      </c>
      <c r="O452" s="84">
        <f t="shared" si="33"/>
        <v>1.0400663025038127E-2</v>
      </c>
      <c r="P452" s="65">
        <f t="shared" si="34"/>
        <v>0.16510540700661383</v>
      </c>
    </row>
    <row r="453" spans="1:16" x14ac:dyDescent="0.3">
      <c r="A453" s="54">
        <v>44119</v>
      </c>
      <c r="B453" s="76">
        <v>158.44999999999999</v>
      </c>
      <c r="C453" s="65">
        <v>5.3934010152283385E-3</v>
      </c>
      <c r="D453" s="65">
        <v>5.3789087131512758E-3</v>
      </c>
      <c r="E453" s="65">
        <f t="shared" si="31"/>
        <v>1.2601989497639299E-2</v>
      </c>
      <c r="F453" s="65">
        <f t="shared" si="32"/>
        <v>0.20005038141240827</v>
      </c>
      <c r="K453" s="54">
        <v>44119</v>
      </c>
      <c r="L453" s="76">
        <v>362.91</v>
      </c>
      <c r="M453" s="86">
        <v>-2.0802978792293939E-2</v>
      </c>
      <c r="N453" s="65">
        <f t="shared" si="35"/>
        <v>-2.1022409295996525E-2</v>
      </c>
      <c r="O453" s="84">
        <f t="shared" si="33"/>
        <v>1.1350331193532227E-2</v>
      </c>
      <c r="P453" s="65">
        <f t="shared" si="34"/>
        <v>0.18018092181783127</v>
      </c>
    </row>
    <row r="454" spans="1:16" x14ac:dyDescent="0.3">
      <c r="A454" s="54">
        <v>44120</v>
      </c>
      <c r="B454" s="76">
        <v>163.85</v>
      </c>
      <c r="C454" s="65">
        <v>3.4080151467339892E-2</v>
      </c>
      <c r="D454" s="65">
        <v>3.3512289007893159E-2</v>
      </c>
      <c r="E454" s="65">
        <f t="shared" si="31"/>
        <v>1.4561486784777431E-2</v>
      </c>
      <c r="F454" s="65">
        <f t="shared" si="32"/>
        <v>0.23115643651124759</v>
      </c>
      <c r="K454" s="54">
        <v>44120</v>
      </c>
      <c r="L454" s="76">
        <v>367.48</v>
      </c>
      <c r="M454" s="86">
        <v>1.2592653826017449E-2</v>
      </c>
      <c r="N454" s="65">
        <f t="shared" si="35"/>
        <v>1.2514025763399772E-2</v>
      </c>
      <c r="O454" s="84">
        <f t="shared" si="33"/>
        <v>1.166549607699152E-2</v>
      </c>
      <c r="P454" s="65">
        <f t="shared" si="34"/>
        <v>0.18518400923951492</v>
      </c>
    </row>
    <row r="455" spans="1:16" x14ac:dyDescent="0.3">
      <c r="A455" s="54">
        <v>44123</v>
      </c>
      <c r="B455" s="76">
        <v>162.85</v>
      </c>
      <c r="C455" s="65">
        <v>-6.1031431187061891E-3</v>
      </c>
      <c r="D455" s="65">
        <v>-6.1218434225809304E-3</v>
      </c>
      <c r="E455" s="65">
        <f t="shared" si="31"/>
        <v>1.275137147193431E-2</v>
      </c>
      <c r="F455" s="65">
        <f t="shared" si="32"/>
        <v>0.20242174673845093</v>
      </c>
      <c r="K455" s="54">
        <v>44123</v>
      </c>
      <c r="L455" s="76">
        <v>366.81</v>
      </c>
      <c r="M455" s="86">
        <v>-1.8232284750190919E-3</v>
      </c>
      <c r="N455" s="65">
        <f t="shared" si="35"/>
        <v>-1.8248925790578241E-3</v>
      </c>
      <c r="O455" s="84">
        <f t="shared" si="33"/>
        <v>8.779404827004433E-3</v>
      </c>
      <c r="P455" s="65">
        <f t="shared" si="34"/>
        <v>0.13936873098848265</v>
      </c>
    </row>
    <row r="456" spans="1:16" x14ac:dyDescent="0.3">
      <c r="A456" s="54">
        <v>44124</v>
      </c>
      <c r="B456" s="76">
        <v>162.80000000000001</v>
      </c>
      <c r="C456" s="65">
        <v>-3.0703101013196399E-4</v>
      </c>
      <c r="D456" s="65">
        <v>-3.0707815380193182E-4</v>
      </c>
      <c r="E456" s="65">
        <f t="shared" si="31"/>
        <v>1.2636217611680722E-2</v>
      </c>
      <c r="F456" s="65">
        <f t="shared" si="32"/>
        <v>0.20059373587801044</v>
      </c>
      <c r="K456" s="54">
        <v>44124</v>
      </c>
      <c r="L456" s="76">
        <v>365.51</v>
      </c>
      <c r="M456" s="86">
        <v>-3.5440691366102652E-3</v>
      </c>
      <c r="N456" s="65">
        <f t="shared" si="35"/>
        <v>-3.5503642275251934E-3</v>
      </c>
      <c r="O456" s="84">
        <f t="shared" si="33"/>
        <v>8.8460257428110266E-3</v>
      </c>
      <c r="P456" s="65">
        <f t="shared" si="34"/>
        <v>0.14042630524052035</v>
      </c>
    </row>
    <row r="457" spans="1:16" x14ac:dyDescent="0.3">
      <c r="A457" s="54">
        <v>44125</v>
      </c>
      <c r="B457" s="76">
        <v>159.80000000000001</v>
      </c>
      <c r="C457" s="65">
        <v>-1.8427518427518441E-2</v>
      </c>
      <c r="D457" s="65">
        <v>-1.8599420236266262E-2</v>
      </c>
      <c r="E457" s="65">
        <f t="shared" si="31"/>
        <v>1.3460114951346165E-2</v>
      </c>
      <c r="F457" s="65">
        <f t="shared" si="32"/>
        <v>0.21367270067762531</v>
      </c>
      <c r="K457" s="54">
        <v>44125</v>
      </c>
      <c r="L457" s="76">
        <v>360.79</v>
      </c>
      <c r="M457" s="86">
        <v>-1.2913463379934804E-2</v>
      </c>
      <c r="N457" s="65">
        <f t="shared" si="35"/>
        <v>-1.2997566978567576E-2</v>
      </c>
      <c r="O457" s="84">
        <f t="shared" si="33"/>
        <v>9.3156901746076909E-3</v>
      </c>
      <c r="P457" s="65">
        <f t="shared" si="34"/>
        <v>0.14788199695763896</v>
      </c>
    </row>
    <row r="458" spans="1:16" x14ac:dyDescent="0.3">
      <c r="A458" s="54">
        <v>44126</v>
      </c>
      <c r="B458" s="76">
        <v>161</v>
      </c>
      <c r="C458" s="65">
        <v>7.509386733416612E-3</v>
      </c>
      <c r="D458" s="65">
        <v>7.4813316522890361E-3</v>
      </c>
      <c r="E458" s="65">
        <f t="shared" si="31"/>
        <v>1.3512264308176479E-2</v>
      </c>
      <c r="F458" s="65">
        <f t="shared" si="32"/>
        <v>0.21450054605285515</v>
      </c>
      <c r="K458" s="54">
        <v>44126</v>
      </c>
      <c r="L458" s="76">
        <v>360.27</v>
      </c>
      <c r="M458" s="86">
        <v>-1.4412816319743858E-3</v>
      </c>
      <c r="N458" s="65">
        <f t="shared" si="35"/>
        <v>-1.4423212774135052E-3</v>
      </c>
      <c r="O458" s="84">
        <f t="shared" si="33"/>
        <v>8.9973178326863187E-3</v>
      </c>
      <c r="P458" s="65">
        <f t="shared" si="34"/>
        <v>0.1428279927113679</v>
      </c>
    </row>
    <row r="459" spans="1:16" x14ac:dyDescent="0.3">
      <c r="A459" s="54">
        <v>44127</v>
      </c>
      <c r="B459" s="76">
        <v>160.5</v>
      </c>
      <c r="C459" s="65">
        <v>-3.1055900621117516E-3</v>
      </c>
      <c r="D459" s="65">
        <v>-3.1104224143927439E-3</v>
      </c>
      <c r="E459" s="65">
        <f t="shared" si="31"/>
        <v>1.3150212595415458E-2</v>
      </c>
      <c r="F459" s="65">
        <f t="shared" si="32"/>
        <v>0.20875315329059124</v>
      </c>
      <c r="K459" s="54">
        <v>44127</v>
      </c>
      <c r="L459" s="76">
        <v>362.5</v>
      </c>
      <c r="M459" s="86">
        <v>6.1898020928748392E-3</v>
      </c>
      <c r="N459" s="65">
        <f t="shared" si="35"/>
        <v>6.1707239540274017E-3</v>
      </c>
      <c r="O459" s="84">
        <f t="shared" si="33"/>
        <v>9.0725438795853791E-3</v>
      </c>
      <c r="P459" s="65">
        <f t="shared" si="34"/>
        <v>0.14402216918462427</v>
      </c>
    </row>
    <row r="460" spans="1:16" x14ac:dyDescent="0.3">
      <c r="A460" s="54">
        <v>44130</v>
      </c>
      <c r="B460" s="76">
        <v>156.35</v>
      </c>
      <c r="C460" s="65">
        <v>-2.5856697819314656E-2</v>
      </c>
      <c r="D460" s="65">
        <v>-2.6196858666220457E-2</v>
      </c>
      <c r="E460" s="65">
        <f t="shared" si="31"/>
        <v>1.4165792970847179E-2</v>
      </c>
      <c r="F460" s="65">
        <f t="shared" si="32"/>
        <v>0.22487499194933092</v>
      </c>
      <c r="K460" s="54">
        <v>44130</v>
      </c>
      <c r="L460" s="76">
        <v>355.95</v>
      </c>
      <c r="M460" s="86">
        <v>-1.8068965517241412E-2</v>
      </c>
      <c r="N460" s="65">
        <f t="shared" si="35"/>
        <v>-1.8234202744847217E-2</v>
      </c>
      <c r="O460" s="84">
        <f t="shared" si="33"/>
        <v>8.6247097067963033E-3</v>
      </c>
      <c r="P460" s="65">
        <f t="shared" si="34"/>
        <v>0.13691302208584694</v>
      </c>
    </row>
    <row r="461" spans="1:16" x14ac:dyDescent="0.3">
      <c r="A461" s="54">
        <v>44131</v>
      </c>
      <c r="B461" s="76">
        <v>156.94999999999999</v>
      </c>
      <c r="C461" s="65">
        <v>3.8375439718578708E-3</v>
      </c>
      <c r="D461" s="65">
        <v>3.8301993841125537E-3</v>
      </c>
      <c r="E461" s="65">
        <f t="shared" si="31"/>
        <v>1.4085292676052108E-2</v>
      </c>
      <c r="F461" s="65">
        <f t="shared" si="32"/>
        <v>0.22359708938636005</v>
      </c>
      <c r="K461" s="54">
        <v>44131</v>
      </c>
      <c r="L461" s="76">
        <v>352.58</v>
      </c>
      <c r="M461" s="86">
        <v>-9.4676218570024003E-3</v>
      </c>
      <c r="N461" s="65">
        <f t="shared" si="35"/>
        <v>-9.512724692284813E-3</v>
      </c>
      <c r="O461" s="84">
        <f t="shared" si="33"/>
        <v>8.7857285565380253E-3</v>
      </c>
      <c r="P461" s="65">
        <f t="shared" si="34"/>
        <v>0.13946911708270857</v>
      </c>
    </row>
    <row r="462" spans="1:16" x14ac:dyDescent="0.3">
      <c r="A462" s="54">
        <v>44132</v>
      </c>
      <c r="B462" s="76">
        <v>151.85</v>
      </c>
      <c r="C462" s="65">
        <v>-3.2494424976106995E-2</v>
      </c>
      <c r="D462" s="65">
        <v>-3.303409179620509E-2</v>
      </c>
      <c r="E462" s="65">
        <f t="shared" si="31"/>
        <v>1.5900058222779716E-2</v>
      </c>
      <c r="F462" s="65">
        <f t="shared" si="32"/>
        <v>0.25240559933353657</v>
      </c>
      <c r="K462" s="54">
        <v>44132</v>
      </c>
      <c r="L462" s="76">
        <v>342.17</v>
      </c>
      <c r="M462" s="86">
        <v>-2.952521413579888E-2</v>
      </c>
      <c r="N462" s="65">
        <f t="shared" si="35"/>
        <v>-2.9969857272962308E-2</v>
      </c>
      <c r="O462" s="84">
        <f t="shared" si="33"/>
        <v>1.0881836815419396E-2</v>
      </c>
      <c r="P462" s="65">
        <f t="shared" si="34"/>
        <v>0.17274380412712079</v>
      </c>
    </row>
    <row r="463" spans="1:16" x14ac:dyDescent="0.3">
      <c r="A463" s="54">
        <v>44133</v>
      </c>
      <c r="B463" s="76">
        <v>152.85</v>
      </c>
      <c r="C463" s="65">
        <v>6.5854461639776041E-3</v>
      </c>
      <c r="D463" s="65">
        <v>6.5638568450863133E-3</v>
      </c>
      <c r="E463" s="65">
        <f t="shared" si="31"/>
        <v>1.5990451858373403E-2</v>
      </c>
      <c r="F463" s="65">
        <f t="shared" si="32"/>
        <v>0.25384055381283993</v>
      </c>
      <c r="K463" s="54">
        <v>44133</v>
      </c>
      <c r="L463" s="76">
        <v>341.76</v>
      </c>
      <c r="M463" s="86">
        <v>-1.1982347955695268E-3</v>
      </c>
      <c r="N463" s="65">
        <f t="shared" si="35"/>
        <v>-1.1989532528593472E-3</v>
      </c>
      <c r="O463" s="84">
        <f t="shared" si="33"/>
        <v>1.083349321572363E-2</v>
      </c>
      <c r="P463" s="65">
        <f t="shared" si="34"/>
        <v>0.17197637327346085</v>
      </c>
    </row>
    <row r="464" spans="1:16" x14ac:dyDescent="0.3">
      <c r="A464" s="54">
        <v>44134</v>
      </c>
      <c r="B464" s="76">
        <v>153.15</v>
      </c>
      <c r="C464" s="65">
        <v>1.9627085377822429E-3</v>
      </c>
      <c r="D464" s="65">
        <v>1.9607849419402967E-3</v>
      </c>
      <c r="E464" s="65">
        <f t="shared" si="31"/>
        <v>1.5883326985730504E-2</v>
      </c>
      <c r="F464" s="65">
        <f t="shared" si="32"/>
        <v>0.25213999917938446</v>
      </c>
      <c r="K464" s="54">
        <v>44134</v>
      </c>
      <c r="L464" s="76">
        <v>342.36</v>
      </c>
      <c r="M464" s="86">
        <v>1.7556179775281564E-3</v>
      </c>
      <c r="N464" s="65">
        <f t="shared" si="35"/>
        <v>1.7540786816336862E-3</v>
      </c>
      <c r="O464" s="84">
        <f t="shared" si="33"/>
        <v>1.0816502426914162E-2</v>
      </c>
      <c r="P464" s="65">
        <f t="shared" si="34"/>
        <v>0.17170665286284884</v>
      </c>
    </row>
    <row r="465" spans="1:16" x14ac:dyDescent="0.3">
      <c r="A465" s="54">
        <v>44137</v>
      </c>
      <c r="B465" s="76">
        <v>157.19999999999999</v>
      </c>
      <c r="C465" s="65">
        <v>2.6444662095984173E-2</v>
      </c>
      <c r="D465" s="65">
        <v>2.6101046716322074E-2</v>
      </c>
      <c r="E465" s="65">
        <f t="shared" si="31"/>
        <v>1.6786909414431818E-2</v>
      </c>
      <c r="F465" s="65">
        <f t="shared" si="32"/>
        <v>0.266483925551733</v>
      </c>
      <c r="K465" s="54">
        <v>44137</v>
      </c>
      <c r="L465" s="76">
        <v>347.86</v>
      </c>
      <c r="M465" s="86">
        <v>1.6064960859913539E-2</v>
      </c>
      <c r="N465" s="65">
        <f t="shared" si="35"/>
        <v>1.5937284966597964E-2</v>
      </c>
      <c r="O465" s="84">
        <f t="shared" si="33"/>
        <v>1.1364825595384905E-2</v>
      </c>
      <c r="P465" s="65">
        <f t="shared" si="34"/>
        <v>0.18041101331406018</v>
      </c>
    </row>
    <row r="466" spans="1:16" x14ac:dyDescent="0.3">
      <c r="A466" s="54">
        <v>44138</v>
      </c>
      <c r="B466" s="76">
        <v>168.3</v>
      </c>
      <c r="C466" s="65">
        <v>7.0610687022900853E-2</v>
      </c>
      <c r="D466" s="65">
        <v>6.8229221201653978E-2</v>
      </c>
      <c r="E466" s="65">
        <f t="shared" si="31"/>
        <v>2.2310364310553492E-2</v>
      </c>
      <c r="F466" s="65">
        <f t="shared" si="32"/>
        <v>0.35416605374985333</v>
      </c>
      <c r="K466" s="54">
        <v>44138</v>
      </c>
      <c r="L466" s="76">
        <v>356.01</v>
      </c>
      <c r="M466" s="86">
        <v>2.3428965675846538E-2</v>
      </c>
      <c r="N466" s="65">
        <f t="shared" si="35"/>
        <v>2.3158720365150209E-2</v>
      </c>
      <c r="O466" s="84">
        <f t="shared" si="33"/>
        <v>1.2725035086415553E-2</v>
      </c>
      <c r="P466" s="65">
        <f t="shared" si="34"/>
        <v>0.20200366957936119</v>
      </c>
    </row>
    <row r="467" spans="1:16" x14ac:dyDescent="0.3">
      <c r="A467" s="54">
        <v>44139</v>
      </c>
      <c r="B467" s="76">
        <v>172.15</v>
      </c>
      <c r="C467" s="65">
        <v>2.2875816993463971E-2</v>
      </c>
      <c r="D467" s="65">
        <v>2.2618088587773144E-2</v>
      </c>
      <c r="E467" s="65">
        <f t="shared" si="31"/>
        <v>2.2040777723450679E-2</v>
      </c>
      <c r="F467" s="65">
        <f t="shared" si="32"/>
        <v>0.34988649935221716</v>
      </c>
      <c r="K467" s="54">
        <v>44139</v>
      </c>
      <c r="L467" s="76">
        <v>363.31</v>
      </c>
      <c r="M467" s="86">
        <v>2.050504199320247E-2</v>
      </c>
      <c r="N467" s="65">
        <f t="shared" si="35"/>
        <v>2.0297643964231504E-2</v>
      </c>
      <c r="O467" s="84">
        <f t="shared" si="33"/>
        <v>1.3616712925678686E-2</v>
      </c>
      <c r="P467" s="65">
        <f t="shared" si="34"/>
        <v>0.21615861645302725</v>
      </c>
    </row>
    <row r="468" spans="1:16" x14ac:dyDescent="0.3">
      <c r="A468" s="54">
        <v>44140</v>
      </c>
      <c r="B468" s="76">
        <v>174.55</v>
      </c>
      <c r="C468" s="65">
        <v>1.3941330235260008E-2</v>
      </c>
      <c r="D468" s="65">
        <v>1.3845043766512077E-2</v>
      </c>
      <c r="E468" s="65">
        <f t="shared" si="31"/>
        <v>2.1668157824002575E-2</v>
      </c>
      <c r="F468" s="65">
        <f t="shared" si="32"/>
        <v>0.34397134182725569</v>
      </c>
      <c r="K468" s="54">
        <v>44140</v>
      </c>
      <c r="L468" s="76">
        <v>367.12</v>
      </c>
      <c r="M468" s="86">
        <v>1.0486912003523169E-2</v>
      </c>
      <c r="N468" s="65">
        <f t="shared" si="35"/>
        <v>1.0432305777189121E-2</v>
      </c>
      <c r="O468" s="84">
        <f t="shared" si="33"/>
        <v>1.3711590618720517E-2</v>
      </c>
      <c r="P468" s="65">
        <f t="shared" si="34"/>
        <v>0.2176647531375645</v>
      </c>
    </row>
    <row r="469" spans="1:16" x14ac:dyDescent="0.3">
      <c r="A469" s="54">
        <v>44141</v>
      </c>
      <c r="B469" s="76">
        <v>174.8</v>
      </c>
      <c r="C469" s="65">
        <v>1.432254368375796E-3</v>
      </c>
      <c r="D469" s="65">
        <v>1.4312296703895555E-3</v>
      </c>
      <c r="E469" s="65">
        <f t="shared" si="31"/>
        <v>2.1673570140556191E-2</v>
      </c>
      <c r="F469" s="65">
        <f t="shared" si="32"/>
        <v>0.34405725968896145</v>
      </c>
      <c r="K469" s="54">
        <v>44141</v>
      </c>
      <c r="L469" s="76">
        <v>366.4</v>
      </c>
      <c r="M469" s="86">
        <v>-1.9612115929397126E-3</v>
      </c>
      <c r="N469" s="65">
        <f t="shared" si="35"/>
        <v>-1.9631372866033558E-3</v>
      </c>
      <c r="O469" s="84">
        <f t="shared" si="33"/>
        <v>1.3650266644068964E-2</v>
      </c>
      <c r="P469" s="65">
        <f t="shared" si="34"/>
        <v>0.21669126521956028</v>
      </c>
    </row>
    <row r="470" spans="1:16" x14ac:dyDescent="0.3">
      <c r="A470" s="54">
        <v>44144</v>
      </c>
      <c r="B470" s="76">
        <v>178.55</v>
      </c>
      <c r="C470" s="65">
        <v>2.1453089244851231E-2</v>
      </c>
      <c r="D470" s="65">
        <v>2.1226210819023095E-2</v>
      </c>
      <c r="E470" s="65">
        <f t="shared" ref="E470:E533" si="36">STDEVA(D451:D470)</f>
        <v>2.1891790213417535E-2</v>
      </c>
      <c r="F470" s="65">
        <f t="shared" ref="F470:F533" si="37">E470*SQRT(252)</f>
        <v>0.34752139595220249</v>
      </c>
      <c r="K470" s="54">
        <v>44144</v>
      </c>
      <c r="L470" s="76">
        <v>380.99</v>
      </c>
      <c r="M470" s="86">
        <v>3.9819868995633279E-2</v>
      </c>
      <c r="N470" s="65">
        <f t="shared" si="35"/>
        <v>3.9047495263115017E-2</v>
      </c>
      <c r="O470" s="84">
        <f t="shared" ref="O470:O533" si="38">STDEVA(N451:N470)</f>
        <v>1.6217964732124498E-2</v>
      </c>
      <c r="P470" s="65">
        <f t="shared" ref="P470:P533" si="39">O470*SQRT(252)</f>
        <v>0.25745220871690611</v>
      </c>
    </row>
    <row r="471" spans="1:16" x14ac:dyDescent="0.3">
      <c r="A471" s="54">
        <v>44145</v>
      </c>
      <c r="B471" s="76">
        <v>173.1</v>
      </c>
      <c r="C471" s="65">
        <v>-3.0523662839540888E-2</v>
      </c>
      <c r="D471" s="65">
        <v>-3.0999211858294018E-2</v>
      </c>
      <c r="E471" s="65">
        <f t="shared" si="36"/>
        <v>2.3442073475103836E-2</v>
      </c>
      <c r="F471" s="65">
        <f t="shared" si="37"/>
        <v>0.37213137978497063</v>
      </c>
      <c r="K471" s="54">
        <v>44145</v>
      </c>
      <c r="L471" s="76">
        <v>384.42</v>
      </c>
      <c r="M471" s="86">
        <v>9.0028609674794799E-3</v>
      </c>
      <c r="N471" s="65">
        <f t="shared" si="35"/>
        <v>8.9625768158958508E-3</v>
      </c>
      <c r="O471" s="84">
        <f t="shared" si="38"/>
        <v>1.6232880636362589E-2</v>
      </c>
      <c r="P471" s="65">
        <f t="shared" si="39"/>
        <v>0.25768899135606799</v>
      </c>
    </row>
    <row r="472" spans="1:16" x14ac:dyDescent="0.3">
      <c r="A472" s="54">
        <v>44146</v>
      </c>
      <c r="B472" s="76">
        <v>177.45</v>
      </c>
      <c r="C472" s="65">
        <v>2.512998266897748E-2</v>
      </c>
      <c r="D472" s="65">
        <v>2.4819416910341729E-2</v>
      </c>
      <c r="E472" s="65">
        <f t="shared" si="36"/>
        <v>2.3848157706867087E-2</v>
      </c>
      <c r="F472" s="65">
        <f t="shared" si="37"/>
        <v>0.37857776711651231</v>
      </c>
      <c r="K472" s="54">
        <v>44146</v>
      </c>
      <c r="L472" s="76">
        <v>388.56</v>
      </c>
      <c r="M472" s="86">
        <v>1.0769470891212701E-2</v>
      </c>
      <c r="N472" s="65">
        <f t="shared" si="35"/>
        <v>1.0711893158504182E-2</v>
      </c>
      <c r="O472" s="84">
        <f t="shared" si="38"/>
        <v>1.6339035025728949E-2</v>
      </c>
      <c r="P472" s="65">
        <f t="shared" si="39"/>
        <v>0.25937414004511583</v>
      </c>
    </row>
    <row r="473" spans="1:16" x14ac:dyDescent="0.3">
      <c r="A473" s="54">
        <v>44147</v>
      </c>
      <c r="B473" s="76">
        <v>176.35</v>
      </c>
      <c r="C473" s="65">
        <v>-6.1989292758523051E-3</v>
      </c>
      <c r="D473" s="65">
        <v>-6.2182224104443407E-3</v>
      </c>
      <c r="E473" s="65">
        <f t="shared" si="36"/>
        <v>2.4002787243342712E-2</v>
      </c>
      <c r="F473" s="65">
        <f t="shared" si="37"/>
        <v>0.38103243490967048</v>
      </c>
      <c r="K473" s="54">
        <v>44147</v>
      </c>
      <c r="L473" s="76">
        <v>385.16</v>
      </c>
      <c r="M473" s="86">
        <v>-8.7502573605105442E-3</v>
      </c>
      <c r="N473" s="65">
        <f t="shared" si="35"/>
        <v>-8.7887656654066504E-3</v>
      </c>
      <c r="O473" s="84">
        <f t="shared" si="38"/>
        <v>1.5631119482988193E-2</v>
      </c>
      <c r="P473" s="65">
        <f t="shared" si="39"/>
        <v>0.24813632919313969</v>
      </c>
    </row>
    <row r="474" spans="1:16" x14ac:dyDescent="0.3">
      <c r="A474" s="54">
        <v>44148</v>
      </c>
      <c r="B474" s="76">
        <v>174.5</v>
      </c>
      <c r="C474" s="65">
        <v>-1.0490501842925992E-2</v>
      </c>
      <c r="D474" s="65">
        <v>-1.054591503957969E-2</v>
      </c>
      <c r="E474" s="65">
        <f t="shared" si="36"/>
        <v>2.3293539349687392E-2</v>
      </c>
      <c r="F474" s="65">
        <f t="shared" si="37"/>
        <v>0.36977347364262031</v>
      </c>
      <c r="K474" s="54">
        <v>44148</v>
      </c>
      <c r="L474" s="76">
        <v>385.18</v>
      </c>
      <c r="M474" s="86">
        <v>5.1926472115437243E-5</v>
      </c>
      <c r="N474" s="65">
        <f t="shared" si="35"/>
        <v>5.1925123982776711E-5</v>
      </c>
      <c r="O474" s="84">
        <f t="shared" si="38"/>
        <v>1.5478503131309204E-2</v>
      </c>
      <c r="P474" s="65">
        <f t="shared" si="39"/>
        <v>0.2457136197178722</v>
      </c>
    </row>
    <row r="475" spans="1:16" x14ac:dyDescent="0.3">
      <c r="A475" s="54">
        <v>44151</v>
      </c>
      <c r="B475" s="76">
        <v>175</v>
      </c>
      <c r="C475" s="65">
        <v>2.8653295128939771E-3</v>
      </c>
      <c r="D475" s="65">
        <v>2.861232281032855E-3</v>
      </c>
      <c r="E475" s="65">
        <f t="shared" si="36"/>
        <v>2.319175895174139E-2</v>
      </c>
      <c r="F475" s="65">
        <f t="shared" si="37"/>
        <v>0.36815775991478245</v>
      </c>
      <c r="K475" s="54">
        <v>44151</v>
      </c>
      <c r="L475" s="76">
        <v>389.74</v>
      </c>
      <c r="M475" s="86">
        <v>1.1838620904512182E-2</v>
      </c>
      <c r="N475" s="65">
        <f t="shared" si="35"/>
        <v>1.176909263992254E-2</v>
      </c>
      <c r="O475" s="84">
        <f t="shared" si="38"/>
        <v>1.5583543907583427E-2</v>
      </c>
      <c r="P475" s="65">
        <f t="shared" si="39"/>
        <v>0.2473810903471288</v>
      </c>
    </row>
    <row r="476" spans="1:16" x14ac:dyDescent="0.3">
      <c r="A476" s="54">
        <v>44152</v>
      </c>
      <c r="B476" s="76">
        <v>177.2</v>
      </c>
      <c r="C476" s="65">
        <v>1.2571428571428456E-2</v>
      </c>
      <c r="D476" s="65">
        <v>1.2493064247466101E-2</v>
      </c>
      <c r="E476" s="65">
        <f t="shared" si="36"/>
        <v>2.325485901299985E-2</v>
      </c>
      <c r="F476" s="65">
        <f t="shared" si="37"/>
        <v>0.36915944233359943</v>
      </c>
      <c r="K476" s="54">
        <v>44152</v>
      </c>
      <c r="L476" s="76">
        <v>388.82</v>
      </c>
      <c r="M476" s="86">
        <v>-2.3605480576795192E-3</v>
      </c>
      <c r="N476" s="65">
        <f t="shared" si="35"/>
        <v>-2.3633385434944643E-3</v>
      </c>
      <c r="O476" s="84">
        <f t="shared" si="38"/>
        <v>1.5559397522978252E-2</v>
      </c>
      <c r="P476" s="65">
        <f t="shared" si="39"/>
        <v>0.24699777837476913</v>
      </c>
    </row>
    <row r="477" spans="1:16" x14ac:dyDescent="0.3">
      <c r="A477" s="54">
        <v>44153</v>
      </c>
      <c r="B477" s="76">
        <v>179.75</v>
      </c>
      <c r="C477" s="65">
        <v>1.4390519187359008E-2</v>
      </c>
      <c r="D477" s="65">
        <v>1.4287958430175607E-2</v>
      </c>
      <c r="E477" s="65">
        <f t="shared" si="36"/>
        <v>2.2711424248539024E-2</v>
      </c>
      <c r="F477" s="65">
        <f t="shared" si="37"/>
        <v>0.36053268289029755</v>
      </c>
      <c r="K477" s="54">
        <v>44153</v>
      </c>
      <c r="L477" s="76">
        <v>390.54</v>
      </c>
      <c r="M477" s="86">
        <v>4.4236407592202747E-3</v>
      </c>
      <c r="N477" s="65">
        <f t="shared" si="35"/>
        <v>4.4138852198569722E-3</v>
      </c>
      <c r="O477" s="84">
        <f t="shared" si="38"/>
        <v>1.5091906643311927E-2</v>
      </c>
      <c r="P477" s="65">
        <f t="shared" si="39"/>
        <v>0.23957659072804163</v>
      </c>
    </row>
    <row r="478" spans="1:16" x14ac:dyDescent="0.3">
      <c r="A478" s="54">
        <v>44154</v>
      </c>
      <c r="B478" s="76">
        <v>179.95</v>
      </c>
      <c r="C478" s="65">
        <v>1.1126564673156203E-3</v>
      </c>
      <c r="D478" s="65">
        <v>1.1120379238835909E-3</v>
      </c>
      <c r="E478" s="65">
        <f t="shared" si="36"/>
        <v>2.2732466745316478E-2</v>
      </c>
      <c r="F478" s="65">
        <f t="shared" si="37"/>
        <v>0.3608667221709197</v>
      </c>
      <c r="K478" s="54">
        <v>44154</v>
      </c>
      <c r="L478" s="76">
        <v>387.6</v>
      </c>
      <c r="M478" s="86">
        <v>-7.528038101090791E-3</v>
      </c>
      <c r="N478" s="65">
        <f t="shared" si="35"/>
        <v>-7.556516795739654E-3</v>
      </c>
      <c r="O478" s="84">
        <f t="shared" si="38"/>
        <v>1.5268033648173885E-2</v>
      </c>
      <c r="P478" s="65">
        <f t="shared" si="39"/>
        <v>0.24237252025220604</v>
      </c>
    </row>
    <row r="479" spans="1:16" x14ac:dyDescent="0.3">
      <c r="A479" s="54">
        <v>44155</v>
      </c>
      <c r="B479" s="76">
        <v>178.5</v>
      </c>
      <c r="C479" s="65">
        <v>-8.0577938316198638E-3</v>
      </c>
      <c r="D479" s="65">
        <v>-8.0904333053464228E-3</v>
      </c>
      <c r="E479" s="65">
        <f t="shared" si="36"/>
        <v>2.2859399894135459E-2</v>
      </c>
      <c r="F479" s="65">
        <f t="shared" si="37"/>
        <v>0.36288172344035197</v>
      </c>
      <c r="K479" s="54">
        <v>44155</v>
      </c>
      <c r="L479" s="76">
        <v>389.61</v>
      </c>
      <c r="M479" s="86">
        <v>5.1857585139318645E-3</v>
      </c>
      <c r="N479" s="65">
        <f t="shared" si="35"/>
        <v>5.1723587734970877E-3</v>
      </c>
      <c r="O479" s="84">
        <f t="shared" si="38"/>
        <v>1.5261009592410633E-2</v>
      </c>
      <c r="P479" s="65">
        <f t="shared" si="39"/>
        <v>0.24226101682373838</v>
      </c>
    </row>
    <row r="480" spans="1:16" x14ac:dyDescent="0.3">
      <c r="A480" s="54">
        <v>44158</v>
      </c>
      <c r="B480" s="76">
        <v>176.5</v>
      </c>
      <c r="C480" s="65">
        <v>-1.1204481792717047E-2</v>
      </c>
      <c r="D480" s="65">
        <v>-1.1267724846342198E-2</v>
      </c>
      <c r="E480" s="65">
        <f t="shared" si="36"/>
        <v>2.2004000420919288E-2</v>
      </c>
      <c r="F480" s="65">
        <f t="shared" si="37"/>
        <v>0.34930267777387808</v>
      </c>
      <c r="K480" s="54">
        <v>44158</v>
      </c>
      <c r="L480" s="76">
        <v>388.84</v>
      </c>
      <c r="M480" s="86">
        <v>-1.9763353096687421E-3</v>
      </c>
      <c r="N480" s="65">
        <f t="shared" si="35"/>
        <v>-1.9782908372398822E-3</v>
      </c>
      <c r="O480" s="84">
        <f t="shared" si="38"/>
        <v>1.4447808262276596E-2</v>
      </c>
      <c r="P480" s="65">
        <f t="shared" si="39"/>
        <v>0.22935184591156876</v>
      </c>
    </row>
    <row r="481" spans="1:16" x14ac:dyDescent="0.3">
      <c r="A481" s="54">
        <v>44159</v>
      </c>
      <c r="B481" s="76">
        <v>177.85</v>
      </c>
      <c r="C481" s="65">
        <v>7.6487252124646243E-3</v>
      </c>
      <c r="D481" s="65">
        <v>7.6196220211128818E-3</v>
      </c>
      <c r="E481" s="65">
        <f t="shared" si="36"/>
        <v>2.2000093377608405E-2</v>
      </c>
      <c r="F481" s="65">
        <f t="shared" si="37"/>
        <v>0.34924065538410515</v>
      </c>
      <c r="K481" s="54">
        <v>44159</v>
      </c>
      <c r="L481" s="76">
        <v>392.39</v>
      </c>
      <c r="M481" s="86">
        <v>9.1297191646950195E-3</v>
      </c>
      <c r="N481" s="65">
        <f t="shared" si="35"/>
        <v>9.0882952138153783E-3</v>
      </c>
      <c r="O481" s="84">
        <f t="shared" si="38"/>
        <v>1.4098260247332614E-2</v>
      </c>
      <c r="P481" s="65">
        <f t="shared" si="39"/>
        <v>0.2238029431986604</v>
      </c>
    </row>
    <row r="482" spans="1:16" x14ac:dyDescent="0.3">
      <c r="A482" s="54">
        <v>44160</v>
      </c>
      <c r="B482" s="76">
        <v>177.4</v>
      </c>
      <c r="C482" s="65">
        <v>-2.5302220972729383E-3</v>
      </c>
      <c r="D482" s="65">
        <v>-2.5334285189853034E-3</v>
      </c>
      <c r="E482" s="65">
        <f t="shared" si="36"/>
        <v>2.0109479281087E-2</v>
      </c>
      <c r="F482" s="65">
        <f t="shared" si="37"/>
        <v>0.31922808703657291</v>
      </c>
      <c r="K482" s="54">
        <v>44160</v>
      </c>
      <c r="L482" s="76">
        <v>392.09</v>
      </c>
      <c r="M482" s="86">
        <v>-7.6454547771352829E-4</v>
      </c>
      <c r="N482" s="65">
        <f t="shared" si="35"/>
        <v>-7.6483789165937566E-4</v>
      </c>
      <c r="O482" s="84">
        <f t="shared" si="38"/>
        <v>1.1525195242792375E-2</v>
      </c>
      <c r="P482" s="65">
        <f t="shared" si="39"/>
        <v>0.18295680254335986</v>
      </c>
    </row>
    <row r="483" spans="1:16" x14ac:dyDescent="0.3">
      <c r="A483" s="54">
        <v>44161</v>
      </c>
      <c r="B483" s="76">
        <v>176.8</v>
      </c>
      <c r="C483" s="65">
        <v>-3.3821871476887866E-3</v>
      </c>
      <c r="D483" s="65">
        <v>-3.3879196719359683E-3</v>
      </c>
      <c r="E483" s="65">
        <f t="shared" si="36"/>
        <v>2.0263576097206585E-2</v>
      </c>
      <c r="F483" s="65">
        <f t="shared" si="37"/>
        <v>0.32167429815624854</v>
      </c>
      <c r="K483" s="54">
        <v>44161</v>
      </c>
      <c r="L483" s="76">
        <v>391.63</v>
      </c>
      <c r="M483" s="86">
        <v>-1.1732000306051661E-3</v>
      </c>
      <c r="N483" s="65">
        <f t="shared" si="35"/>
        <v>-1.1738887684984434E-3</v>
      </c>
      <c r="O483" s="84">
        <f t="shared" si="38"/>
        <v>1.1524279950953047E-2</v>
      </c>
      <c r="P483" s="65">
        <f t="shared" si="39"/>
        <v>0.18294227273585642</v>
      </c>
    </row>
    <row r="484" spans="1:16" x14ac:dyDescent="0.3">
      <c r="A484" s="54">
        <v>44162</v>
      </c>
      <c r="B484" s="76">
        <v>178.55</v>
      </c>
      <c r="C484" s="65">
        <v>9.8981900452488336E-3</v>
      </c>
      <c r="D484" s="65">
        <v>9.849523836915175E-3</v>
      </c>
      <c r="E484" s="65">
        <f t="shared" si="36"/>
        <v>2.0231378051501971E-2</v>
      </c>
      <c r="F484" s="65">
        <f t="shared" si="37"/>
        <v>0.32116317002642836</v>
      </c>
      <c r="K484" s="54">
        <v>44162</v>
      </c>
      <c r="L484" s="76">
        <v>393.23</v>
      </c>
      <c r="M484" s="86">
        <v>4.0854888542757777E-3</v>
      </c>
      <c r="N484" s="65">
        <f t="shared" si="35"/>
        <v>4.0771659058611576E-3</v>
      </c>
      <c r="O484" s="84">
        <f t="shared" si="38"/>
        <v>1.1482264825088111E-2</v>
      </c>
      <c r="P484" s="65">
        <f t="shared" si="39"/>
        <v>0.18227530328980623</v>
      </c>
    </row>
    <row r="485" spans="1:16" x14ac:dyDescent="0.3">
      <c r="A485" s="54">
        <v>44165</v>
      </c>
      <c r="B485" s="76">
        <v>176.8</v>
      </c>
      <c r="C485" s="65">
        <v>-9.801176141136958E-3</v>
      </c>
      <c r="D485" s="65">
        <v>-9.849523836915175E-3</v>
      </c>
      <c r="E485" s="65">
        <f t="shared" si="36"/>
        <v>2.0104536449439381E-2</v>
      </c>
      <c r="F485" s="65">
        <f t="shared" si="37"/>
        <v>0.31914962201670055</v>
      </c>
      <c r="K485" s="54">
        <v>44165</v>
      </c>
      <c r="L485" s="76">
        <v>389.36</v>
      </c>
      <c r="M485" s="86">
        <v>-9.8415685476693146E-3</v>
      </c>
      <c r="N485" s="65">
        <f t="shared" si="35"/>
        <v>-9.8903168871879998E-3</v>
      </c>
      <c r="O485" s="84">
        <f t="shared" si="38"/>
        <v>1.1861632889780324E-2</v>
      </c>
      <c r="P485" s="65">
        <f t="shared" si="39"/>
        <v>0.18829758461701898</v>
      </c>
    </row>
    <row r="486" spans="1:16" x14ac:dyDescent="0.3">
      <c r="A486" s="54">
        <v>44166</v>
      </c>
      <c r="B486" s="76">
        <v>177.15</v>
      </c>
      <c r="C486" s="65">
        <v>1.9796380090497667E-3</v>
      </c>
      <c r="D486" s="65">
        <v>1.9776811079381673E-3</v>
      </c>
      <c r="E486" s="65">
        <f t="shared" si="36"/>
        <v>1.3740707838015996E-2</v>
      </c>
      <c r="F486" s="65">
        <f t="shared" si="37"/>
        <v>0.21812697466431794</v>
      </c>
      <c r="K486" s="54">
        <v>44166</v>
      </c>
      <c r="L486" s="76">
        <v>391.9</v>
      </c>
      <c r="M486" s="86">
        <v>6.5235257859049814E-3</v>
      </c>
      <c r="N486" s="65">
        <f t="shared" si="35"/>
        <v>6.502339680386271E-3</v>
      </c>
      <c r="O486" s="84">
        <f t="shared" si="38"/>
        <v>1.1128614653676174E-2</v>
      </c>
      <c r="P486" s="65">
        <f t="shared" si="39"/>
        <v>0.17666128086177812</v>
      </c>
    </row>
    <row r="487" spans="1:16" x14ac:dyDescent="0.3">
      <c r="A487" s="54">
        <v>44167</v>
      </c>
      <c r="B487" s="76">
        <v>177.4</v>
      </c>
      <c r="C487" s="65">
        <v>1.4112334180074182E-3</v>
      </c>
      <c r="D487" s="65">
        <v>1.410238563997801E-3</v>
      </c>
      <c r="E487" s="65">
        <f t="shared" si="36"/>
        <v>1.2904392806601394E-2</v>
      </c>
      <c r="F487" s="65">
        <f t="shared" si="37"/>
        <v>0.20485088511934868</v>
      </c>
      <c r="K487" s="54">
        <v>44167</v>
      </c>
      <c r="L487" s="76">
        <v>391.69</v>
      </c>
      <c r="M487" s="86">
        <v>-5.3585098239341557E-4</v>
      </c>
      <c r="N487" s="65">
        <f t="shared" si="35"/>
        <v>-5.3599460183928471E-4</v>
      </c>
      <c r="O487" s="84">
        <f t="shared" si="38"/>
        <v>1.0562517704330209E-2</v>
      </c>
      <c r="P487" s="65">
        <f t="shared" si="39"/>
        <v>0.16767477038624762</v>
      </c>
    </row>
    <row r="488" spans="1:16" x14ac:dyDescent="0.3">
      <c r="A488" s="54">
        <v>44168</v>
      </c>
      <c r="B488" s="76">
        <v>177.8</v>
      </c>
      <c r="C488" s="65">
        <v>2.2547914317925244E-3</v>
      </c>
      <c r="D488" s="65">
        <v>2.2522532043254273E-3</v>
      </c>
      <c r="E488" s="65">
        <f t="shared" si="36"/>
        <v>1.2576999164102537E-2</v>
      </c>
      <c r="F488" s="65">
        <f t="shared" si="37"/>
        <v>0.19965367216609531</v>
      </c>
      <c r="K488" s="54">
        <v>44168</v>
      </c>
      <c r="L488" s="76">
        <v>391.72</v>
      </c>
      <c r="M488" s="86">
        <v>7.6591181802010674E-5</v>
      </c>
      <c r="N488" s="65">
        <f t="shared" si="35"/>
        <v>7.6588248847819784E-5</v>
      </c>
      <c r="O488" s="84">
        <f t="shared" si="38"/>
        <v>1.0471689632325686E-2</v>
      </c>
      <c r="P488" s="65">
        <f t="shared" si="39"/>
        <v>0.166232919442723</v>
      </c>
    </row>
    <row r="489" spans="1:16" x14ac:dyDescent="0.3">
      <c r="A489" s="54">
        <v>44169</v>
      </c>
      <c r="B489" s="76">
        <v>174.2</v>
      </c>
      <c r="C489" s="65">
        <v>-2.0247469066366874E-2</v>
      </c>
      <c r="D489" s="65">
        <v>-2.0455258661401743E-2</v>
      </c>
      <c r="E489" s="65">
        <f t="shared" si="36"/>
        <v>1.3452121552663319E-2</v>
      </c>
      <c r="F489" s="65">
        <f t="shared" si="37"/>
        <v>0.21354580940735529</v>
      </c>
      <c r="K489" s="54">
        <v>44169</v>
      </c>
      <c r="L489" s="76">
        <v>394.04</v>
      </c>
      <c r="M489" s="86">
        <v>5.9225977739201293E-3</v>
      </c>
      <c r="N489" s="65">
        <f t="shared" si="35"/>
        <v>5.9051281348843077E-3</v>
      </c>
      <c r="O489" s="84">
        <f t="shared" si="38"/>
        <v>1.0413448111097212E-2</v>
      </c>
      <c r="P489" s="65">
        <f t="shared" si="39"/>
        <v>0.16530836395583121</v>
      </c>
    </row>
    <row r="490" spans="1:16" x14ac:dyDescent="0.3">
      <c r="A490" s="54">
        <v>44172</v>
      </c>
      <c r="B490" s="76">
        <v>174.05</v>
      </c>
      <c r="C490" s="65">
        <v>-8.61079219288019E-4</v>
      </c>
      <c r="D490" s="65">
        <v>-8.6145016095429128E-4</v>
      </c>
      <c r="E490" s="65">
        <f t="shared" si="36"/>
        <v>1.2474044894658776E-2</v>
      </c>
      <c r="F490" s="65">
        <f t="shared" si="37"/>
        <v>0.19801932380593212</v>
      </c>
      <c r="K490" s="54">
        <v>44172</v>
      </c>
      <c r="L490" s="76">
        <v>392.84</v>
      </c>
      <c r="M490" s="86">
        <v>-3.045376103948953E-3</v>
      </c>
      <c r="N490" s="65">
        <f t="shared" si="35"/>
        <v>-3.0500226979048861E-3</v>
      </c>
      <c r="O490" s="84">
        <f t="shared" si="38"/>
        <v>6.3349722026315603E-3</v>
      </c>
      <c r="P490" s="65">
        <f t="shared" si="39"/>
        <v>0.10056456606402113</v>
      </c>
    </row>
    <row r="491" spans="1:16" x14ac:dyDescent="0.3">
      <c r="A491" s="54">
        <v>44173</v>
      </c>
      <c r="B491" s="76">
        <v>174.65</v>
      </c>
      <c r="C491" s="65">
        <v>3.4472852628555373E-3</v>
      </c>
      <c r="D491" s="65">
        <v>3.4413569953928302E-3</v>
      </c>
      <c r="E491" s="65">
        <f t="shared" si="36"/>
        <v>1.0351535582967395E-2</v>
      </c>
      <c r="F491" s="65">
        <f t="shared" si="37"/>
        <v>0.1643255330410065</v>
      </c>
      <c r="K491" s="54">
        <v>44173</v>
      </c>
      <c r="L491" s="76">
        <v>393.64</v>
      </c>
      <c r="M491" s="86">
        <v>2.0364524997454727E-3</v>
      </c>
      <c r="N491" s="65">
        <f t="shared" si="35"/>
        <v>2.0343817412111775E-3</v>
      </c>
      <c r="O491" s="84">
        <f t="shared" si="38"/>
        <v>6.0920011186456633E-3</v>
      </c>
      <c r="P491" s="65">
        <f t="shared" si="39"/>
        <v>9.6707519679982298E-2</v>
      </c>
    </row>
    <row r="492" spans="1:16" x14ac:dyDescent="0.3">
      <c r="A492" s="54">
        <v>44174</v>
      </c>
      <c r="B492" s="76">
        <v>179.55</v>
      </c>
      <c r="C492" s="65">
        <v>2.8056112224448926E-2</v>
      </c>
      <c r="D492" s="65">
        <v>2.76697494192506E-2</v>
      </c>
      <c r="E492" s="65">
        <f t="shared" si="36"/>
        <v>1.0717904143773058E-2</v>
      </c>
      <c r="F492" s="65">
        <f t="shared" si="37"/>
        <v>0.17014145364151306</v>
      </c>
      <c r="K492" s="54">
        <v>44174</v>
      </c>
      <c r="L492" s="76">
        <v>394.9</v>
      </c>
      <c r="M492" s="86">
        <v>3.2008942180672467E-3</v>
      </c>
      <c r="N492" s="65">
        <f t="shared" si="35"/>
        <v>3.1957822618187137E-3</v>
      </c>
      <c r="O492" s="84">
        <f t="shared" si="38"/>
        <v>5.692075948507758E-3</v>
      </c>
      <c r="P492" s="65">
        <f t="shared" si="39"/>
        <v>9.0358904420661745E-2</v>
      </c>
    </row>
    <row r="493" spans="1:16" x14ac:dyDescent="0.3">
      <c r="A493" s="54">
        <v>44175</v>
      </c>
      <c r="B493" s="76">
        <v>176.2</v>
      </c>
      <c r="C493" s="65">
        <v>-1.8657755499860929E-2</v>
      </c>
      <c r="D493" s="65">
        <v>-1.8834007170012157E-2</v>
      </c>
      <c r="E493" s="65">
        <f t="shared" si="36"/>
        <v>1.1483475132500118E-2</v>
      </c>
      <c r="F493" s="65">
        <f t="shared" si="37"/>
        <v>0.18229451632433888</v>
      </c>
      <c r="K493" s="54">
        <v>44175</v>
      </c>
      <c r="L493" s="76">
        <v>393.15</v>
      </c>
      <c r="M493" s="86">
        <v>-4.4315016459863261E-3</v>
      </c>
      <c r="N493" s="65">
        <f t="shared" si="35"/>
        <v>-4.4413498550781583E-3</v>
      </c>
      <c r="O493" s="84">
        <f t="shared" si="38"/>
        <v>5.3807490640377965E-3</v>
      </c>
      <c r="P493" s="65">
        <f t="shared" si="39"/>
        <v>8.5416743344125412E-2</v>
      </c>
    </row>
    <row r="494" spans="1:16" x14ac:dyDescent="0.3">
      <c r="A494" s="54">
        <v>44176</v>
      </c>
      <c r="B494" s="76">
        <v>176.75</v>
      </c>
      <c r="C494" s="65">
        <v>3.1214528944381037E-3</v>
      </c>
      <c r="D494" s="65">
        <v>3.1165912746029534E-3</v>
      </c>
      <c r="E494" s="65">
        <f t="shared" si="36"/>
        <v>1.1229331976486774E-2</v>
      </c>
      <c r="F494" s="65">
        <f t="shared" si="37"/>
        <v>0.17826011879501649</v>
      </c>
      <c r="K494" s="54">
        <v>44176</v>
      </c>
      <c r="L494" s="76">
        <v>390.12</v>
      </c>
      <c r="M494" s="86">
        <v>-7.7069820679129411E-3</v>
      </c>
      <c r="N494" s="65">
        <f t="shared" si="35"/>
        <v>-7.7368343337109735E-3</v>
      </c>
      <c r="O494" s="84">
        <f t="shared" si="38"/>
        <v>5.7258030993713911E-3</v>
      </c>
      <c r="P494" s="65">
        <f t="shared" si="39"/>
        <v>9.0894306342357331E-2</v>
      </c>
    </row>
    <row r="495" spans="1:16" x14ac:dyDescent="0.3">
      <c r="A495" s="54">
        <v>44179</v>
      </c>
      <c r="B495" s="76">
        <v>178.9</v>
      </c>
      <c r="C495" s="65">
        <v>1.2164073550212207E-2</v>
      </c>
      <c r="D495" s="65">
        <v>1.2090685737991436E-2</v>
      </c>
      <c r="E495" s="65">
        <f t="shared" si="36"/>
        <v>1.1511492094178063E-2</v>
      </c>
      <c r="F495" s="65">
        <f t="shared" si="37"/>
        <v>0.18273927180288768</v>
      </c>
      <c r="K495" s="54">
        <v>44179</v>
      </c>
      <c r="L495" s="76">
        <v>391.85</v>
      </c>
      <c r="M495" s="86">
        <v>4.4345329642161849E-3</v>
      </c>
      <c r="N495" s="65">
        <f t="shared" si="35"/>
        <v>4.4247293950592237E-3</v>
      </c>
      <c r="O495" s="84">
        <f t="shared" si="38"/>
        <v>5.1841899782840142E-3</v>
      </c>
      <c r="P495" s="65">
        <f t="shared" si="39"/>
        <v>8.2296464591117058E-2</v>
      </c>
    </row>
    <row r="496" spans="1:16" x14ac:dyDescent="0.3">
      <c r="A496" s="54">
        <v>44180</v>
      </c>
      <c r="B496" s="76">
        <v>181.6</v>
      </c>
      <c r="C496" s="65">
        <v>1.5092230296254838E-2</v>
      </c>
      <c r="D496" s="65">
        <v>1.4979475652519447E-2</v>
      </c>
      <c r="E496" s="65">
        <f t="shared" si="36"/>
        <v>1.1653536114344687E-2</v>
      </c>
      <c r="F496" s="65">
        <f t="shared" si="37"/>
        <v>0.18499415071839609</v>
      </c>
      <c r="K496" s="54">
        <v>44180</v>
      </c>
      <c r="L496" s="76">
        <v>392.84</v>
      </c>
      <c r="M496" s="86">
        <v>2.5264769682275161E-3</v>
      </c>
      <c r="N496" s="65">
        <f t="shared" si="35"/>
        <v>2.5232907907000168E-3</v>
      </c>
      <c r="O496" s="84">
        <f t="shared" si="38"/>
        <v>5.1686806778673709E-3</v>
      </c>
      <c r="P496" s="65">
        <f t="shared" si="39"/>
        <v>8.2050262079650882E-2</v>
      </c>
    </row>
    <row r="497" spans="1:16" x14ac:dyDescent="0.3">
      <c r="A497" s="54">
        <v>44181</v>
      </c>
      <c r="B497" s="76">
        <v>182.45</v>
      </c>
      <c r="C497" s="65">
        <v>4.6806167400881282E-3</v>
      </c>
      <c r="D497" s="65">
        <v>4.669696715263072E-3</v>
      </c>
      <c r="E497" s="65">
        <f t="shared" si="36"/>
        <v>1.1278575546849389E-2</v>
      </c>
      <c r="F497" s="65">
        <f t="shared" si="37"/>
        <v>0.17904183624010683</v>
      </c>
      <c r="K497" s="54">
        <v>44181</v>
      </c>
      <c r="L497" s="76">
        <v>396.08</v>
      </c>
      <c r="M497" s="86">
        <v>8.2476326239690704E-3</v>
      </c>
      <c r="N497" s="65">
        <f t="shared" si="35"/>
        <v>8.2138067635941781E-3</v>
      </c>
      <c r="O497" s="84">
        <f t="shared" si="38"/>
        <v>5.3848894292927944E-3</v>
      </c>
      <c r="P497" s="65">
        <f t="shared" si="39"/>
        <v>8.5482469604935593E-2</v>
      </c>
    </row>
    <row r="498" spans="1:16" x14ac:dyDescent="0.3">
      <c r="A498" s="54">
        <v>44182</v>
      </c>
      <c r="B498" s="76">
        <v>183.5</v>
      </c>
      <c r="C498" s="65">
        <v>5.7550013702385439E-3</v>
      </c>
      <c r="D498" s="65">
        <v>5.7385046121689598E-3</v>
      </c>
      <c r="E498" s="65">
        <f t="shared" si="36"/>
        <v>1.1333798968194704E-2</v>
      </c>
      <c r="F498" s="65">
        <f t="shared" si="37"/>
        <v>0.17991848087666187</v>
      </c>
      <c r="K498" s="54">
        <v>44182</v>
      </c>
      <c r="L498" s="76">
        <v>397.28</v>
      </c>
      <c r="M498" s="86">
        <v>3.0296909715208761E-3</v>
      </c>
      <c r="N498" s="65">
        <f t="shared" si="35"/>
        <v>3.0251107066883165E-3</v>
      </c>
      <c r="O498" s="84">
        <f t="shared" si="38"/>
        <v>5.0392688060107247E-3</v>
      </c>
      <c r="P498" s="65">
        <f t="shared" si="39"/>
        <v>7.9995912301858624E-2</v>
      </c>
    </row>
    <row r="499" spans="1:16" x14ac:dyDescent="0.3">
      <c r="A499" s="54">
        <v>44183</v>
      </c>
      <c r="B499" s="76">
        <v>184.15</v>
      </c>
      <c r="C499" s="65">
        <v>3.5422343324251759E-3</v>
      </c>
      <c r="D499" s="65">
        <v>3.5359753964492313E-3</v>
      </c>
      <c r="E499" s="65">
        <f t="shared" si="36"/>
        <v>1.1140777159495709E-2</v>
      </c>
      <c r="F499" s="65">
        <f t="shared" si="37"/>
        <v>0.17685435465608532</v>
      </c>
      <c r="K499" s="54">
        <v>44183</v>
      </c>
      <c r="L499" s="76">
        <v>395.9</v>
      </c>
      <c r="M499" s="86">
        <v>-3.4736206202174678E-3</v>
      </c>
      <c r="N499" s="65">
        <f t="shared" si="35"/>
        <v>-3.4796676477713007E-3</v>
      </c>
      <c r="O499" s="84">
        <f t="shared" si="38"/>
        <v>5.0546727795265419E-3</v>
      </c>
      <c r="P499" s="65">
        <f t="shared" si="39"/>
        <v>8.0240442800609088E-2</v>
      </c>
    </row>
    <row r="500" spans="1:16" x14ac:dyDescent="0.3">
      <c r="A500" s="54">
        <v>44186</v>
      </c>
      <c r="B500" s="76">
        <v>181.55</v>
      </c>
      <c r="C500" s="65">
        <v>-1.4118924789573661E-2</v>
      </c>
      <c r="D500" s="65">
        <v>-1.4219545030729641E-2</v>
      </c>
      <c r="E500" s="65">
        <f t="shared" si="36"/>
        <v>1.1337450861126117E-2</v>
      </c>
      <c r="F500" s="65">
        <f t="shared" si="37"/>
        <v>0.1799764528797288</v>
      </c>
      <c r="K500" s="54">
        <v>44186</v>
      </c>
      <c r="L500" s="76">
        <v>386.69</v>
      </c>
      <c r="M500" s="86">
        <v>-2.3263450366254053E-2</v>
      </c>
      <c r="N500" s="65">
        <f t="shared" si="35"/>
        <v>-2.35383156728739E-2</v>
      </c>
      <c r="O500" s="84">
        <f t="shared" si="38"/>
        <v>7.4228340204101967E-3</v>
      </c>
      <c r="P500" s="65">
        <f t="shared" si="39"/>
        <v>0.11783383704789074</v>
      </c>
    </row>
    <row r="501" spans="1:16" x14ac:dyDescent="0.3">
      <c r="A501" s="54">
        <v>44187</v>
      </c>
      <c r="B501" s="76">
        <v>186.25</v>
      </c>
      <c r="C501" s="65">
        <v>2.5888185072982628E-2</v>
      </c>
      <c r="D501" s="65">
        <v>2.555875939932406E-2</v>
      </c>
      <c r="E501" s="65">
        <f t="shared" si="36"/>
        <v>1.2504130379624322E-2</v>
      </c>
      <c r="F501" s="65">
        <f t="shared" si="37"/>
        <v>0.19849691607368178</v>
      </c>
      <c r="K501" s="54">
        <v>44187</v>
      </c>
      <c r="L501" s="76">
        <v>391.25</v>
      </c>
      <c r="M501" s="86">
        <v>1.1792391838423549E-2</v>
      </c>
      <c r="N501" s="65">
        <f t="shared" si="35"/>
        <v>1.1723403415151878E-2</v>
      </c>
      <c r="O501" s="84">
        <f t="shared" si="38"/>
        <v>7.6186260177768606E-3</v>
      </c>
      <c r="P501" s="65">
        <f t="shared" si="39"/>
        <v>0.12094193865026358</v>
      </c>
    </row>
    <row r="502" spans="1:16" x14ac:dyDescent="0.3">
      <c r="A502" s="54">
        <v>44188</v>
      </c>
      <c r="B502" s="76">
        <v>186.65</v>
      </c>
      <c r="C502" s="65">
        <v>2.1476510067115484E-3</v>
      </c>
      <c r="D502" s="65">
        <v>2.1453481009237052E-3</v>
      </c>
      <c r="E502" s="65">
        <f t="shared" si="36"/>
        <v>1.2452456344484136E-2</v>
      </c>
      <c r="F502" s="65">
        <f t="shared" si="37"/>
        <v>0.1976766161963609</v>
      </c>
      <c r="K502" s="54">
        <v>44188</v>
      </c>
      <c r="L502" s="76">
        <v>395.49</v>
      </c>
      <c r="M502" s="86">
        <v>1.0837060702875422E-2</v>
      </c>
      <c r="N502" s="65">
        <f t="shared" si="35"/>
        <v>1.0778760583625591E-2</v>
      </c>
      <c r="O502" s="84">
        <f t="shared" si="38"/>
        <v>7.9970993639408884E-3</v>
      </c>
      <c r="P502" s="65">
        <f t="shared" si="39"/>
        <v>0.12695001676116247</v>
      </c>
    </row>
    <row r="503" spans="1:16" x14ac:dyDescent="0.3">
      <c r="A503" s="54">
        <v>44193</v>
      </c>
      <c r="B503" s="76">
        <v>187.05</v>
      </c>
      <c r="C503" s="65">
        <v>2.1430484864719546E-3</v>
      </c>
      <c r="D503" s="65">
        <v>2.1407554335626244E-3</v>
      </c>
      <c r="E503" s="65">
        <f t="shared" si="36"/>
        <v>1.2375027928059001E-2</v>
      </c>
      <c r="F503" s="65">
        <f t="shared" si="37"/>
        <v>0.19644747819073818</v>
      </c>
      <c r="K503" s="54">
        <v>44193</v>
      </c>
      <c r="L503" s="76">
        <v>398.58</v>
      </c>
      <c r="M503" s="86">
        <v>7.8130926192823465E-3</v>
      </c>
      <c r="N503" s="65">
        <f t="shared" si="35"/>
        <v>7.7827284672169483E-3</v>
      </c>
      <c r="O503" s="84">
        <f t="shared" si="38"/>
        <v>8.1517416094900406E-3</v>
      </c>
      <c r="P503" s="65">
        <f t="shared" si="39"/>
        <v>0.12940488630460831</v>
      </c>
    </row>
    <row r="504" spans="1:16" x14ac:dyDescent="0.3">
      <c r="A504" s="54">
        <v>44194</v>
      </c>
      <c r="B504" s="76">
        <v>189.05</v>
      </c>
      <c r="C504" s="65">
        <v>1.0692328254477301E-2</v>
      </c>
      <c r="D504" s="65">
        <v>1.0635569542786882E-2</v>
      </c>
      <c r="E504" s="65">
        <f t="shared" si="36"/>
        <v>1.2399758978093372E-2</v>
      </c>
      <c r="F504" s="65">
        <f t="shared" si="37"/>
        <v>0.19684007143905283</v>
      </c>
      <c r="K504" s="54">
        <v>44194</v>
      </c>
      <c r="L504" s="76">
        <v>401.61</v>
      </c>
      <c r="M504" s="86">
        <v>7.601987054041923E-3</v>
      </c>
      <c r="N504" s="65">
        <f t="shared" si="35"/>
        <v>7.5732375607104885E-3</v>
      </c>
      <c r="O504" s="84">
        <f t="shared" si="38"/>
        <v>8.2606760707341752E-3</v>
      </c>
      <c r="P504" s="65">
        <f t="shared" si="39"/>
        <v>0.13113416726654903</v>
      </c>
    </row>
    <row r="505" spans="1:16" x14ac:dyDescent="0.3">
      <c r="A505" s="54">
        <v>44195</v>
      </c>
      <c r="B505" s="76">
        <v>188.65</v>
      </c>
      <c r="C505" s="65">
        <v>-2.1158423697434925E-3</v>
      </c>
      <c r="D505" s="65">
        <v>-2.1180839266223828E-3</v>
      </c>
      <c r="E505" s="65">
        <f t="shared" si="36"/>
        <v>1.2099654577839018E-2</v>
      </c>
      <c r="F505" s="65">
        <f t="shared" si="37"/>
        <v>0.19207606177647754</v>
      </c>
      <c r="K505" s="54">
        <v>44195</v>
      </c>
      <c r="L505" s="76">
        <v>400.25</v>
      </c>
      <c r="M505" s="86">
        <v>-3.3863698613082684E-3</v>
      </c>
      <c r="N505" s="65">
        <f t="shared" si="35"/>
        <v>-3.392116589091998E-3</v>
      </c>
      <c r="O505" s="84">
        <f t="shared" si="38"/>
        <v>7.9286646990650318E-3</v>
      </c>
      <c r="P505" s="65">
        <f t="shared" si="39"/>
        <v>0.12586365013525708</v>
      </c>
    </row>
    <row r="506" spans="1:16" x14ac:dyDescent="0.3">
      <c r="A506" s="54">
        <v>44200</v>
      </c>
      <c r="B506" s="76">
        <v>187.6</v>
      </c>
      <c r="C506" s="65">
        <v>-5.5658627087199486E-3</v>
      </c>
      <c r="D506" s="65">
        <v>-5.5814098381956612E-3</v>
      </c>
      <c r="E506" s="65">
        <f t="shared" si="36"/>
        <v>1.2258303669215527E-2</v>
      </c>
      <c r="F506" s="65">
        <f t="shared" si="37"/>
        <v>0.19459453802552917</v>
      </c>
      <c r="K506" s="54">
        <v>44200</v>
      </c>
      <c r="L506" s="76">
        <v>401.69</v>
      </c>
      <c r="M506" s="86">
        <v>3.597751405371637E-3</v>
      </c>
      <c r="N506" s="65">
        <f t="shared" si="35"/>
        <v>3.5912949788956539E-3</v>
      </c>
      <c r="O506" s="84">
        <f t="shared" si="38"/>
        <v>7.8560541065419241E-3</v>
      </c>
      <c r="P506" s="65">
        <f t="shared" si="39"/>
        <v>0.12471099271306595</v>
      </c>
    </row>
    <row r="507" spans="1:16" x14ac:dyDescent="0.3">
      <c r="A507" s="54">
        <v>44201</v>
      </c>
      <c r="B507" s="76">
        <v>183.8</v>
      </c>
      <c r="C507" s="65">
        <v>-2.0255863539445529E-2</v>
      </c>
      <c r="D507" s="65">
        <v>-2.0463826650537698E-2</v>
      </c>
      <c r="E507" s="65">
        <f t="shared" si="36"/>
        <v>1.3324456172922104E-2</v>
      </c>
      <c r="F507" s="65">
        <f t="shared" si="37"/>
        <v>0.211519184332388</v>
      </c>
      <c r="K507" s="54">
        <v>44201</v>
      </c>
      <c r="L507" s="76">
        <v>400.94</v>
      </c>
      <c r="M507" s="86">
        <v>-1.8671114541064006E-3</v>
      </c>
      <c r="N507" s="65">
        <f t="shared" si="35"/>
        <v>-1.86885667938963E-3</v>
      </c>
      <c r="O507" s="84">
        <f t="shared" si="38"/>
        <v>7.8774807003231008E-3</v>
      </c>
      <c r="P507" s="65">
        <f t="shared" si="39"/>
        <v>0.12505112934459511</v>
      </c>
    </row>
    <row r="508" spans="1:16" x14ac:dyDescent="0.3">
      <c r="A508" s="54">
        <v>44202</v>
      </c>
      <c r="B508" s="76">
        <v>181.25</v>
      </c>
      <c r="C508" s="65">
        <v>-1.3873775843307956E-2</v>
      </c>
      <c r="D508" s="65">
        <v>-1.3970916186802462E-2</v>
      </c>
      <c r="E508" s="65">
        <f t="shared" si="36"/>
        <v>1.3779719210652696E-2</v>
      </c>
      <c r="F508" s="65">
        <f t="shared" si="37"/>
        <v>0.2187462610061178</v>
      </c>
      <c r="K508" s="54">
        <v>44202</v>
      </c>
      <c r="L508" s="76">
        <v>406.41</v>
      </c>
      <c r="M508" s="86">
        <v>1.3642939093131209E-2</v>
      </c>
      <c r="N508" s="65">
        <f t="shared" si="35"/>
        <v>1.355071208442471E-2</v>
      </c>
      <c r="O508" s="84">
        <f t="shared" si="38"/>
        <v>8.3418021951963805E-3</v>
      </c>
      <c r="P508" s="65">
        <f t="shared" si="39"/>
        <v>0.13242200456749384</v>
      </c>
    </row>
    <row r="509" spans="1:16" x14ac:dyDescent="0.3">
      <c r="A509" s="54">
        <v>44203</v>
      </c>
      <c r="B509" s="76">
        <v>179.7</v>
      </c>
      <c r="C509" s="65">
        <v>-8.5517241379311493E-3</v>
      </c>
      <c r="D509" s="65">
        <v>-8.5884999452705557E-3</v>
      </c>
      <c r="E509" s="65">
        <f t="shared" si="36"/>
        <v>1.3044923983902853E-2</v>
      </c>
      <c r="F509" s="65">
        <f t="shared" si="37"/>
        <v>0.2070817483988934</v>
      </c>
      <c r="K509" s="54">
        <v>44203</v>
      </c>
      <c r="L509" s="76">
        <v>408.49</v>
      </c>
      <c r="M509" s="86">
        <v>5.117984301567343E-3</v>
      </c>
      <c r="N509" s="65">
        <f t="shared" si="35"/>
        <v>5.1049319355067624E-3</v>
      </c>
      <c r="O509" s="84">
        <f t="shared" si="38"/>
        <v>8.3231804652188473E-3</v>
      </c>
      <c r="P509" s="65">
        <f t="shared" si="39"/>
        <v>0.13212639376847973</v>
      </c>
    </row>
    <row r="510" spans="1:16" x14ac:dyDescent="0.3">
      <c r="A510" s="54">
        <v>44204</v>
      </c>
      <c r="B510" s="76">
        <v>180.25</v>
      </c>
      <c r="C510" s="65">
        <v>3.0606566499722376E-3</v>
      </c>
      <c r="D510" s="65">
        <v>3.0559823755451632E-3</v>
      </c>
      <c r="E510" s="65">
        <f t="shared" si="36"/>
        <v>1.3036150501714231E-2</v>
      </c>
      <c r="F510" s="65">
        <f t="shared" si="37"/>
        <v>0.20694247368687449</v>
      </c>
      <c r="K510" s="54">
        <v>44204</v>
      </c>
      <c r="L510" s="76">
        <v>411.17</v>
      </c>
      <c r="M510" s="86">
        <v>6.5607481211290529E-3</v>
      </c>
      <c r="N510" s="65">
        <f t="shared" si="35"/>
        <v>6.5393200847445598E-3</v>
      </c>
      <c r="O510" s="84">
        <f t="shared" si="38"/>
        <v>8.3052221906771348E-3</v>
      </c>
      <c r="P510" s="65">
        <f t="shared" si="39"/>
        <v>0.13184131499800056</v>
      </c>
    </row>
    <row r="511" spans="1:16" x14ac:dyDescent="0.3">
      <c r="A511" s="54">
        <v>44207</v>
      </c>
      <c r="B511" s="76">
        <v>179.75</v>
      </c>
      <c r="C511" s="65">
        <v>-2.7739251040221902E-3</v>
      </c>
      <c r="D511" s="65">
        <v>-2.7777795639023495E-3</v>
      </c>
      <c r="E511" s="65">
        <f t="shared" si="36"/>
        <v>1.3067820538695877E-2</v>
      </c>
      <c r="F511" s="65">
        <f t="shared" si="37"/>
        <v>0.20744521993806841</v>
      </c>
      <c r="K511" s="54">
        <v>44207</v>
      </c>
      <c r="L511" s="76">
        <v>408.41</v>
      </c>
      <c r="M511" s="86">
        <v>-6.7125519857966064E-3</v>
      </c>
      <c r="N511" s="65">
        <f t="shared" si="35"/>
        <v>-6.7351824920303116E-3</v>
      </c>
      <c r="O511" s="84">
        <f t="shared" si="38"/>
        <v>8.5468656490651964E-3</v>
      </c>
      <c r="P511" s="65">
        <f t="shared" si="39"/>
        <v>0.13567728597904294</v>
      </c>
    </row>
    <row r="512" spans="1:16" x14ac:dyDescent="0.3">
      <c r="A512" s="54">
        <v>44208</v>
      </c>
      <c r="B512" s="76">
        <v>179.5</v>
      </c>
      <c r="C512" s="65">
        <v>-1.3908205841446364E-3</v>
      </c>
      <c r="D512" s="65">
        <v>-1.3917886728229689E-3</v>
      </c>
      <c r="E512" s="65">
        <f t="shared" si="36"/>
        <v>1.1521905979773393E-2</v>
      </c>
      <c r="F512" s="65">
        <f t="shared" si="37"/>
        <v>0.18290458711169041</v>
      </c>
      <c r="K512" s="54">
        <v>44208</v>
      </c>
      <c r="L512" s="76">
        <v>408.61</v>
      </c>
      <c r="M512" s="86">
        <v>4.8970397394772073E-4</v>
      </c>
      <c r="N512" s="65">
        <f t="shared" si="35"/>
        <v>4.8958410808719321E-4</v>
      </c>
      <c r="O512" s="84">
        <f t="shared" si="38"/>
        <v>8.5457223890792796E-3</v>
      </c>
      <c r="P512" s="65">
        <f t="shared" si="39"/>
        <v>0.13565913728940318</v>
      </c>
    </row>
    <row r="513" spans="1:16" x14ac:dyDescent="0.3">
      <c r="A513" s="54">
        <v>44209</v>
      </c>
      <c r="B513" s="76">
        <v>180.7</v>
      </c>
      <c r="C513" s="65">
        <v>6.6852367688021719E-3</v>
      </c>
      <c r="D513" s="65">
        <v>6.6629896698495727E-3</v>
      </c>
      <c r="E513" s="65">
        <f t="shared" si="36"/>
        <v>1.0712051544259618E-2</v>
      </c>
      <c r="F513" s="65">
        <f t="shared" si="37"/>
        <v>0.17004854650449816</v>
      </c>
      <c r="K513" s="54">
        <v>44209</v>
      </c>
      <c r="L513" s="76">
        <v>409.07</v>
      </c>
      <c r="M513" s="86">
        <v>1.1257678470913083E-3</v>
      </c>
      <c r="N513" s="65">
        <f t="shared" si="35"/>
        <v>1.1251346456493394E-3</v>
      </c>
      <c r="O513" s="84">
        <f t="shared" si="38"/>
        <v>8.4247488746912198E-3</v>
      </c>
      <c r="P513" s="65">
        <f t="shared" si="39"/>
        <v>0.13373874228362537</v>
      </c>
    </row>
    <row r="514" spans="1:16" x14ac:dyDescent="0.3">
      <c r="A514" s="54">
        <v>44210</v>
      </c>
      <c r="B514" s="76">
        <v>180.65</v>
      </c>
      <c r="C514" s="65">
        <v>-2.7670171555049805E-4</v>
      </c>
      <c r="D514" s="65">
        <v>-2.7674000453359326E-4</v>
      </c>
      <c r="E514" s="65">
        <f t="shared" si="36"/>
        <v>1.0707985445055466E-2</v>
      </c>
      <c r="F514" s="65">
        <f t="shared" si="37"/>
        <v>0.16998399918069632</v>
      </c>
      <c r="K514" s="54">
        <v>44210</v>
      </c>
      <c r="L514" s="76">
        <v>412</v>
      </c>
      <c r="M514" s="86">
        <v>7.1625883100691979E-3</v>
      </c>
      <c r="N514" s="65">
        <f t="shared" si="35"/>
        <v>7.1370588068147001E-3</v>
      </c>
      <c r="O514" s="84">
        <f t="shared" si="38"/>
        <v>8.1741789235425591E-3</v>
      </c>
      <c r="P514" s="65">
        <f t="shared" si="39"/>
        <v>0.12976106762303563</v>
      </c>
    </row>
    <row r="515" spans="1:16" x14ac:dyDescent="0.3">
      <c r="A515" s="54">
        <v>44211</v>
      </c>
      <c r="B515" s="76">
        <v>176.05</v>
      </c>
      <c r="C515" s="65">
        <v>-2.5463603653473554E-2</v>
      </c>
      <c r="D515" s="65">
        <v>-2.5793411992587778E-2</v>
      </c>
      <c r="E515" s="65">
        <f t="shared" si="36"/>
        <v>1.1939752032448165E-2</v>
      </c>
      <c r="F515" s="65">
        <f t="shared" si="37"/>
        <v>0.18953768756181508</v>
      </c>
      <c r="K515" s="54">
        <v>44211</v>
      </c>
      <c r="L515" s="76">
        <v>407.85</v>
      </c>
      <c r="M515" s="86">
        <v>-1.0072815533980527E-2</v>
      </c>
      <c r="N515" s="65">
        <f t="shared" ref="N515:N578" si="40">(LN(L515)-LN(L514))</f>
        <v>-1.0123889602937197E-2</v>
      </c>
      <c r="O515" s="84">
        <f t="shared" si="38"/>
        <v>8.6488481849217296E-3</v>
      </c>
      <c r="P515" s="65">
        <f t="shared" si="39"/>
        <v>0.13729620854673164</v>
      </c>
    </row>
    <row r="516" spans="1:16" x14ac:dyDescent="0.3">
      <c r="A516" s="54">
        <v>44214</v>
      </c>
      <c r="B516" s="76">
        <v>176.3</v>
      </c>
      <c r="C516" s="65">
        <v>1.4200511218402934E-3</v>
      </c>
      <c r="D516" s="65">
        <v>1.4190438027634755E-3</v>
      </c>
      <c r="E516" s="65">
        <f t="shared" si="36"/>
        <v>1.1367668833408274E-2</v>
      </c>
      <c r="F516" s="65">
        <f t="shared" si="37"/>
        <v>0.18045614831842816</v>
      </c>
      <c r="K516" s="54">
        <v>44214</v>
      </c>
      <c r="L516" s="76">
        <v>408.68</v>
      </c>
      <c r="M516" s="86">
        <v>2.035061910015898E-3</v>
      </c>
      <c r="N516" s="65">
        <f t="shared" si="40"/>
        <v>2.0329939766332572E-3</v>
      </c>
      <c r="O516" s="84">
        <f t="shared" si="38"/>
        <v>8.6479847271009845E-3</v>
      </c>
      <c r="P516" s="65">
        <f t="shared" si="39"/>
        <v>0.13728250157876393</v>
      </c>
    </row>
    <row r="517" spans="1:16" x14ac:dyDescent="0.3">
      <c r="A517" s="54">
        <v>44215</v>
      </c>
      <c r="B517" s="76">
        <v>172.9</v>
      </c>
      <c r="C517" s="65">
        <v>-1.9285309132161088E-2</v>
      </c>
      <c r="D517" s="65">
        <v>-1.947369671457988E-2</v>
      </c>
      <c r="E517" s="65">
        <f t="shared" si="36"/>
        <v>1.1947288608461955E-2</v>
      </c>
      <c r="F517" s="65">
        <f t="shared" si="37"/>
        <v>0.18965732699703161</v>
      </c>
      <c r="K517" s="54">
        <v>44215</v>
      </c>
      <c r="L517" s="76">
        <v>407.92</v>
      </c>
      <c r="M517" s="86">
        <v>-1.859645688558263E-3</v>
      </c>
      <c r="N517" s="65">
        <f t="shared" si="40"/>
        <v>-1.8613769763220489E-3</v>
      </c>
      <c r="O517" s="84">
        <f t="shared" si="38"/>
        <v>8.5585139032831464E-3</v>
      </c>
      <c r="P517" s="65">
        <f t="shared" si="39"/>
        <v>0.13586219628225549</v>
      </c>
    </row>
    <row r="518" spans="1:16" x14ac:dyDescent="0.3">
      <c r="A518" s="54">
        <v>44216</v>
      </c>
      <c r="B518" s="76">
        <v>175.6</v>
      </c>
      <c r="C518" s="65">
        <v>1.5615962984383946E-2</v>
      </c>
      <c r="D518" s="65">
        <v>1.5495288511771399E-2</v>
      </c>
      <c r="E518" s="65">
        <f t="shared" si="36"/>
        <v>1.2496073823661783E-2</v>
      </c>
      <c r="F518" s="65">
        <f t="shared" si="37"/>
        <v>0.19836902221267844</v>
      </c>
      <c r="K518" s="54">
        <v>44216</v>
      </c>
      <c r="L518" s="76">
        <v>410.84</v>
      </c>
      <c r="M518" s="86">
        <v>7.1582663267306312E-3</v>
      </c>
      <c r="N518" s="65">
        <f t="shared" si="40"/>
        <v>7.1327675507024679E-3</v>
      </c>
      <c r="O518" s="84">
        <f t="shared" si="38"/>
        <v>8.6465613252129994E-3</v>
      </c>
      <c r="P518" s="65">
        <f t="shared" si="39"/>
        <v>0.13725990577429606</v>
      </c>
    </row>
    <row r="519" spans="1:16" x14ac:dyDescent="0.3">
      <c r="A519" s="54">
        <v>44217</v>
      </c>
      <c r="B519" s="76">
        <v>177.05</v>
      </c>
      <c r="C519" s="65">
        <v>8.2574031890660926E-3</v>
      </c>
      <c r="D519" s="65">
        <v>8.2234973568962033E-3</v>
      </c>
      <c r="E519" s="65">
        <f t="shared" si="36"/>
        <v>1.2652308725254854E-2</v>
      </c>
      <c r="F519" s="65">
        <f t="shared" si="37"/>
        <v>0.20084917438702193</v>
      </c>
      <c r="K519" s="54">
        <v>44217</v>
      </c>
      <c r="L519" s="76">
        <v>410.89</v>
      </c>
      <c r="M519" s="86">
        <v>1.2170187907704063E-4</v>
      </c>
      <c r="N519" s="65">
        <f t="shared" si="40"/>
        <v>1.2169447400456335E-4</v>
      </c>
      <c r="O519" s="84">
        <f t="shared" si="38"/>
        <v>8.5706616604931413E-3</v>
      </c>
      <c r="P519" s="65">
        <f t="shared" si="39"/>
        <v>0.13605503594964449</v>
      </c>
    </row>
    <row r="520" spans="1:16" x14ac:dyDescent="0.3">
      <c r="A520" s="54">
        <v>44218</v>
      </c>
      <c r="B520" s="76">
        <v>174.85</v>
      </c>
      <c r="C520" s="65">
        <v>-1.2425868398757478E-2</v>
      </c>
      <c r="D520" s="65">
        <v>-1.2503715048527653E-2</v>
      </c>
      <c r="E520" s="65">
        <f t="shared" si="36"/>
        <v>1.2570399673349539E-2</v>
      </c>
      <c r="F520" s="65">
        <f t="shared" si="37"/>
        <v>0.19954890849822268</v>
      </c>
      <c r="K520" s="54">
        <v>44218</v>
      </c>
      <c r="L520" s="76">
        <v>408.54</v>
      </c>
      <c r="M520" s="86">
        <v>-5.7192922680035195E-3</v>
      </c>
      <c r="N520" s="65">
        <f t="shared" si="40"/>
        <v>-5.7357100486772339E-3</v>
      </c>
      <c r="O520" s="84">
        <f t="shared" si="38"/>
        <v>6.4583956503988862E-3</v>
      </c>
      <c r="P520" s="65">
        <f t="shared" si="39"/>
        <v>0.10252385255650022</v>
      </c>
    </row>
    <row r="521" spans="1:16" x14ac:dyDescent="0.3">
      <c r="A521" s="54">
        <v>44221</v>
      </c>
      <c r="B521" s="76">
        <v>173.75</v>
      </c>
      <c r="C521" s="65">
        <v>-6.2911066628538181E-3</v>
      </c>
      <c r="D521" s="65">
        <v>-6.310979064483746E-3</v>
      </c>
      <c r="E521" s="65">
        <f t="shared" si="36"/>
        <v>1.0805066214288186E-2</v>
      </c>
      <c r="F521" s="65">
        <f t="shared" si="37"/>
        <v>0.17152510861555609</v>
      </c>
      <c r="K521" s="54">
        <v>44221</v>
      </c>
      <c r="L521" s="76">
        <v>405.13</v>
      </c>
      <c r="M521" s="86">
        <v>-8.3467959073775522E-3</v>
      </c>
      <c r="N521" s="65">
        <f t="shared" si="40"/>
        <v>-8.3818254675858128E-3</v>
      </c>
      <c r="O521" s="84">
        <f t="shared" si="38"/>
        <v>6.5519133367828311E-3</v>
      </c>
      <c r="P521" s="65">
        <f t="shared" si="39"/>
        <v>0.10400839980464852</v>
      </c>
    </row>
    <row r="522" spans="1:16" x14ac:dyDescent="0.3">
      <c r="A522" s="54">
        <v>44222</v>
      </c>
      <c r="B522" s="76">
        <v>172.8</v>
      </c>
      <c r="C522" s="65">
        <v>-5.4676258992805149E-3</v>
      </c>
      <c r="D522" s="65">
        <v>-5.4826280749455947E-3</v>
      </c>
      <c r="E522" s="65">
        <f t="shared" si="36"/>
        <v>1.0730658714866181E-2</v>
      </c>
      <c r="F522" s="65">
        <f t="shared" si="37"/>
        <v>0.17034392618066324</v>
      </c>
      <c r="K522" s="54">
        <v>44222</v>
      </c>
      <c r="L522" s="76">
        <v>407.7</v>
      </c>
      <c r="M522" s="86">
        <v>6.3436427813294326E-3</v>
      </c>
      <c r="N522" s="65">
        <f t="shared" si="40"/>
        <v>6.3236065698628607E-3</v>
      </c>
      <c r="O522" s="84">
        <f t="shared" si="38"/>
        <v>6.2994107009852335E-3</v>
      </c>
      <c r="P522" s="65">
        <f t="shared" si="39"/>
        <v>0.10000004472639597</v>
      </c>
    </row>
    <row r="523" spans="1:16" x14ac:dyDescent="0.3">
      <c r="A523" s="54">
        <v>44223</v>
      </c>
      <c r="B523" s="76">
        <v>171.55</v>
      </c>
      <c r="C523" s="65">
        <v>-7.2337962962962798E-3</v>
      </c>
      <c r="D523" s="65">
        <v>-7.2600870654966343E-3</v>
      </c>
      <c r="E523" s="65">
        <f t="shared" si="36"/>
        <v>1.0659861032181587E-2</v>
      </c>
      <c r="F523" s="65">
        <f t="shared" si="37"/>
        <v>0.16922004780996464</v>
      </c>
      <c r="K523" s="54">
        <v>44223</v>
      </c>
      <c r="L523" s="76">
        <v>402.98</v>
      </c>
      <c r="M523" s="86">
        <v>-1.1577140053961174E-2</v>
      </c>
      <c r="N523" s="65">
        <f t="shared" si="40"/>
        <v>-1.1644676901587658E-2</v>
      </c>
      <c r="O523" s="84">
        <f t="shared" si="38"/>
        <v>6.7636666308947225E-3</v>
      </c>
      <c r="P523" s="65">
        <f t="shared" si="39"/>
        <v>0.10736987913776121</v>
      </c>
    </row>
    <row r="524" spans="1:16" x14ac:dyDescent="0.3">
      <c r="A524" s="54">
        <v>44224</v>
      </c>
      <c r="B524" s="76">
        <v>171.1</v>
      </c>
      <c r="C524" s="65">
        <v>-2.6231419411251178E-3</v>
      </c>
      <c r="D524" s="65">
        <v>-2.6265884063114697E-3</v>
      </c>
      <c r="E524" s="65">
        <f t="shared" si="36"/>
        <v>1.0076784800338332E-2</v>
      </c>
      <c r="F524" s="65">
        <f t="shared" si="37"/>
        <v>0.1599639995808653</v>
      </c>
      <c r="K524" s="54">
        <v>44224</v>
      </c>
      <c r="L524" s="76">
        <v>403.39</v>
      </c>
      <c r="M524" s="86">
        <v>1.0174202193656463E-3</v>
      </c>
      <c r="N524" s="65">
        <f t="shared" si="40"/>
        <v>1.016902998205893E-3</v>
      </c>
      <c r="O524" s="84">
        <f t="shared" si="38"/>
        <v>6.5611513445078375E-3</v>
      </c>
      <c r="P524" s="65">
        <f t="shared" si="39"/>
        <v>0.10415504863094888</v>
      </c>
    </row>
    <row r="525" spans="1:16" x14ac:dyDescent="0.3">
      <c r="A525" s="54">
        <v>44225</v>
      </c>
      <c r="B525" s="76">
        <v>172.25</v>
      </c>
      <c r="C525" s="65">
        <v>6.7212156633547071E-3</v>
      </c>
      <c r="D525" s="65">
        <v>6.6987289956204066E-3</v>
      </c>
      <c r="E525" s="65">
        <f t="shared" si="36"/>
        <v>1.0396734321069894E-2</v>
      </c>
      <c r="F525" s="65">
        <f t="shared" si="37"/>
        <v>0.16504304076456539</v>
      </c>
      <c r="K525" s="54">
        <v>44225</v>
      </c>
      <c r="L525" s="76">
        <v>395.85</v>
      </c>
      <c r="M525" s="86">
        <v>-1.8691588785046641E-2</v>
      </c>
      <c r="N525" s="65">
        <f t="shared" si="40"/>
        <v>-1.8868484304382704E-2</v>
      </c>
      <c r="O525" s="84">
        <f t="shared" si="38"/>
        <v>7.8045432043575272E-3</v>
      </c>
      <c r="P525" s="65">
        <f t="shared" si="39"/>
        <v>0.12389328249113502</v>
      </c>
    </row>
    <row r="526" spans="1:16" x14ac:dyDescent="0.3">
      <c r="A526" s="54">
        <v>44228</v>
      </c>
      <c r="B526" s="76">
        <v>176.4</v>
      </c>
      <c r="C526" s="65">
        <v>2.4092888243831601E-2</v>
      </c>
      <c r="D526" s="65">
        <v>2.3807233678923012E-2</v>
      </c>
      <c r="E526" s="65">
        <f t="shared" si="36"/>
        <v>1.2168719090286202E-2</v>
      </c>
      <c r="F526" s="65">
        <f t="shared" si="37"/>
        <v>0.19317242692260858</v>
      </c>
      <c r="K526" s="54">
        <v>44228</v>
      </c>
      <c r="L526" s="76">
        <v>400.77</v>
      </c>
      <c r="M526" s="86">
        <v>1.2428950359984739E-2</v>
      </c>
      <c r="N526" s="65">
        <f t="shared" si="40"/>
        <v>1.235234505238747E-2</v>
      </c>
      <c r="O526" s="84">
        <f t="shared" si="38"/>
        <v>8.2807217193460944E-3</v>
      </c>
      <c r="P526" s="65">
        <f t="shared" si="39"/>
        <v>0.13145238207312576</v>
      </c>
    </row>
    <row r="527" spans="1:16" x14ac:dyDescent="0.3">
      <c r="A527" s="54">
        <v>44229</v>
      </c>
      <c r="B527" s="76">
        <v>171.15</v>
      </c>
      <c r="C527" s="65">
        <v>-2.9761904761904767E-2</v>
      </c>
      <c r="D527" s="65">
        <v>-3.0213778596496432E-2</v>
      </c>
      <c r="E527" s="65">
        <f t="shared" si="36"/>
        <v>1.3064232508226723E-2</v>
      </c>
      <c r="F527" s="65">
        <f t="shared" si="37"/>
        <v>0.207388261720161</v>
      </c>
      <c r="K527" s="54">
        <v>44229</v>
      </c>
      <c r="L527" s="76">
        <v>405.92</v>
      </c>
      <c r="M527" s="86">
        <v>1.2850263243256816E-2</v>
      </c>
      <c r="N527" s="65">
        <f t="shared" si="40"/>
        <v>1.2768399181140921E-2</v>
      </c>
      <c r="O527" s="84">
        <f t="shared" si="38"/>
        <v>8.7509995547303127E-3</v>
      </c>
      <c r="P527" s="65">
        <f t="shared" si="39"/>
        <v>0.13891781127032024</v>
      </c>
    </row>
    <row r="528" spans="1:16" x14ac:dyDescent="0.3">
      <c r="A528" s="54">
        <v>44230</v>
      </c>
      <c r="B528" s="76">
        <v>164.9</v>
      </c>
      <c r="C528" s="65">
        <v>-3.6517674554484403E-2</v>
      </c>
      <c r="D528" s="65">
        <v>-3.7201135410641406E-2</v>
      </c>
      <c r="E528" s="65">
        <f t="shared" si="36"/>
        <v>1.4936559501311029E-2</v>
      </c>
      <c r="F528" s="65">
        <f t="shared" si="37"/>
        <v>0.23711053130032755</v>
      </c>
      <c r="K528" s="54">
        <v>44230</v>
      </c>
      <c r="L528" s="76">
        <v>407.27</v>
      </c>
      <c r="M528" s="86">
        <v>3.3257784785178505E-3</v>
      </c>
      <c r="N528" s="65">
        <f t="shared" si="40"/>
        <v>3.3202603086959215E-3</v>
      </c>
      <c r="O528" s="84">
        <f t="shared" si="38"/>
        <v>8.2392445893757441E-3</v>
      </c>
      <c r="P528" s="65">
        <f t="shared" si="39"/>
        <v>0.13079395304713626</v>
      </c>
    </row>
    <row r="529" spans="1:16" x14ac:dyDescent="0.3">
      <c r="A529" s="54">
        <v>44231</v>
      </c>
      <c r="B529" s="76">
        <v>169.35</v>
      </c>
      <c r="C529" s="65">
        <v>2.6986052152819795E-2</v>
      </c>
      <c r="D529" s="65">
        <v>2.662834969822736E-2</v>
      </c>
      <c r="E529" s="65">
        <f t="shared" si="36"/>
        <v>1.6455912416181898E-2</v>
      </c>
      <c r="F529" s="65">
        <f t="shared" si="37"/>
        <v>0.26122951109926401</v>
      </c>
      <c r="K529" s="54">
        <v>44231</v>
      </c>
      <c r="L529" s="76">
        <v>409.54</v>
      </c>
      <c r="M529" s="86">
        <v>5.5736980381566005E-3</v>
      </c>
      <c r="N529" s="65">
        <f t="shared" si="40"/>
        <v>5.5582224607464426E-3</v>
      </c>
      <c r="O529" s="84">
        <f t="shared" si="38"/>
        <v>8.2543299352367226E-3</v>
      </c>
      <c r="P529" s="65">
        <f t="shared" si="39"/>
        <v>0.13103342548867355</v>
      </c>
    </row>
    <row r="530" spans="1:16" x14ac:dyDescent="0.3">
      <c r="A530" s="54">
        <v>44232</v>
      </c>
      <c r="B530" s="76">
        <v>168.1</v>
      </c>
      <c r="C530" s="65">
        <v>-7.3811632713315367E-3</v>
      </c>
      <c r="D530" s="65">
        <v>-7.4085388492104443E-3</v>
      </c>
      <c r="E530" s="65">
        <f t="shared" si="36"/>
        <v>1.6420685468833941E-2</v>
      </c>
      <c r="F530" s="65">
        <f t="shared" si="37"/>
        <v>0.26067030064648006</v>
      </c>
      <c r="K530" s="54">
        <v>44232</v>
      </c>
      <c r="L530" s="76">
        <v>409.54</v>
      </c>
      <c r="M530" s="86">
        <v>0</v>
      </c>
      <c r="N530" s="65">
        <f t="shared" si="40"/>
        <v>0</v>
      </c>
      <c r="O530" s="84">
        <f t="shared" si="38"/>
        <v>8.1153629042802957E-3</v>
      </c>
      <c r="P530" s="65">
        <f t="shared" si="39"/>
        <v>0.12882739226258721</v>
      </c>
    </row>
    <row r="531" spans="1:16" x14ac:dyDescent="0.3">
      <c r="A531" s="54">
        <v>44235</v>
      </c>
      <c r="B531" s="76">
        <v>172</v>
      </c>
      <c r="C531" s="65">
        <v>2.3200475907198204E-2</v>
      </c>
      <c r="D531" s="65">
        <v>2.2935436398882736E-2</v>
      </c>
      <c r="E531" s="65">
        <f t="shared" si="36"/>
        <v>1.7453457798343581E-2</v>
      </c>
      <c r="F531" s="65">
        <f t="shared" si="37"/>
        <v>0.2770650531154682</v>
      </c>
      <c r="K531" s="54">
        <v>44235</v>
      </c>
      <c r="L531" s="76">
        <v>410.78</v>
      </c>
      <c r="M531" s="86">
        <v>3.0277872735262785E-3</v>
      </c>
      <c r="N531" s="65">
        <f t="shared" si="40"/>
        <v>3.0232127570890555E-3</v>
      </c>
      <c r="O531" s="84">
        <f t="shared" si="38"/>
        <v>7.9941268263067824E-3</v>
      </c>
      <c r="P531" s="65">
        <f t="shared" si="39"/>
        <v>0.1269028291891067</v>
      </c>
    </row>
    <row r="532" spans="1:16" x14ac:dyDescent="0.3">
      <c r="A532" s="54">
        <v>44236</v>
      </c>
      <c r="B532" s="76">
        <v>172.3</v>
      </c>
      <c r="C532" s="65">
        <v>1.7441860465117198E-3</v>
      </c>
      <c r="D532" s="65">
        <v>1.7426667204309965E-3</v>
      </c>
      <c r="E532" s="65">
        <f t="shared" si="36"/>
        <v>1.7475190683463857E-2</v>
      </c>
      <c r="F532" s="65">
        <f t="shared" si="37"/>
        <v>0.27741005197126933</v>
      </c>
      <c r="K532" s="54">
        <v>44236</v>
      </c>
      <c r="L532" s="76">
        <v>410.42</v>
      </c>
      <c r="M532" s="86">
        <v>-8.7638151808743566E-4</v>
      </c>
      <c r="N532" s="65">
        <f t="shared" si="40"/>
        <v>-8.7676576488426861E-4</v>
      </c>
      <c r="O532" s="84">
        <f t="shared" si="38"/>
        <v>7.9981625871369498E-3</v>
      </c>
      <c r="P532" s="65">
        <f t="shared" si="39"/>
        <v>0.12696689490615207</v>
      </c>
    </row>
    <row r="533" spans="1:16" x14ac:dyDescent="0.3">
      <c r="A533" s="54">
        <v>44237</v>
      </c>
      <c r="B533" s="76">
        <v>171.4</v>
      </c>
      <c r="C533" s="65">
        <v>-5.2234474753337645E-3</v>
      </c>
      <c r="D533" s="65">
        <v>-5.237137370204259E-3</v>
      </c>
      <c r="E533" s="65">
        <f t="shared" si="36"/>
        <v>1.7365268130522138E-2</v>
      </c>
      <c r="F533" s="65">
        <f t="shared" si="37"/>
        <v>0.2756650855399026</v>
      </c>
      <c r="K533" s="54">
        <v>44237</v>
      </c>
      <c r="L533" s="76">
        <v>409.47</v>
      </c>
      <c r="M533" s="86">
        <v>-2.3147020125724588E-3</v>
      </c>
      <c r="N533" s="65">
        <f t="shared" si="40"/>
        <v>-2.3173850764051096E-3</v>
      </c>
      <c r="O533" s="84">
        <f t="shared" si="38"/>
        <v>8.0147063446267541E-3</v>
      </c>
      <c r="P533" s="65">
        <f t="shared" si="39"/>
        <v>0.12722951891456358</v>
      </c>
    </row>
    <row r="534" spans="1:16" x14ac:dyDescent="0.3">
      <c r="A534" s="54">
        <v>44238</v>
      </c>
      <c r="B534" s="76">
        <v>168.8</v>
      </c>
      <c r="C534" s="65">
        <v>-1.516919486581092E-2</v>
      </c>
      <c r="D534" s="65">
        <v>-1.5285424001822534E-2</v>
      </c>
      <c r="E534" s="65">
        <f t="shared" ref="E534:E597" si="41">STDEVA(D515:D534)</f>
        <v>1.7580640680424316E-2</v>
      </c>
      <c r="F534" s="65">
        <f t="shared" ref="F534:F597" si="42">E534*SQRT(252)</f>
        <v>0.27908401877752864</v>
      </c>
      <c r="K534" s="54">
        <v>44238</v>
      </c>
      <c r="L534" s="76">
        <v>411.35</v>
      </c>
      <c r="M534" s="86">
        <v>4.5913009500085358E-3</v>
      </c>
      <c r="N534" s="65">
        <f t="shared" si="40"/>
        <v>4.5807930787260531E-3</v>
      </c>
      <c r="O534" s="84">
        <f t="shared" ref="O534:O597" si="43">STDEVA(N515:N534)</f>
        <v>7.9154878386257909E-3</v>
      </c>
      <c r="P534" s="65">
        <f t="shared" ref="P534:P597" si="44">O534*SQRT(252)</f>
        <v>0.12565447396056006</v>
      </c>
    </row>
    <row r="535" spans="1:16" x14ac:dyDescent="0.3">
      <c r="A535" s="54">
        <v>44239</v>
      </c>
      <c r="B535" s="76">
        <v>168.75</v>
      </c>
      <c r="C535" s="65">
        <v>-2.9620853080580822E-4</v>
      </c>
      <c r="D535" s="65">
        <v>-2.962524092176011E-4</v>
      </c>
      <c r="E535" s="65">
        <f t="shared" si="41"/>
        <v>1.6776820279137277E-2</v>
      </c>
      <c r="F535" s="65">
        <f t="shared" si="42"/>
        <v>0.26632376549413478</v>
      </c>
      <c r="K535" s="54">
        <v>44239</v>
      </c>
      <c r="L535" s="76">
        <v>414</v>
      </c>
      <c r="M535" s="86">
        <v>6.4422025039503512E-3</v>
      </c>
      <c r="N535" s="65">
        <f t="shared" si="40"/>
        <v>6.4215402103746655E-3</v>
      </c>
      <c r="O535" s="84">
        <f t="shared" si="43"/>
        <v>7.6712445510821198E-3</v>
      </c>
      <c r="P535" s="65">
        <f t="shared" si="44"/>
        <v>0.1217772319711357</v>
      </c>
    </row>
    <row r="536" spans="1:16" x14ac:dyDescent="0.3">
      <c r="A536" s="54">
        <v>44242</v>
      </c>
      <c r="B536" s="76">
        <v>168.3</v>
      </c>
      <c r="C536" s="65">
        <v>-2.666666666666595E-3</v>
      </c>
      <c r="D536" s="65">
        <v>-2.6702285558792838E-3</v>
      </c>
      <c r="E536" s="65">
        <f t="shared" si="41"/>
        <v>1.6756357238930864E-2</v>
      </c>
      <c r="F536" s="65">
        <f t="shared" si="42"/>
        <v>0.26599892480140785</v>
      </c>
      <c r="K536" s="54">
        <v>44242</v>
      </c>
      <c r="L536" s="76">
        <v>419.47</v>
      </c>
      <c r="M536" s="86">
        <v>1.3212560386473495E-2</v>
      </c>
      <c r="N536" s="65">
        <f t="shared" si="40"/>
        <v>1.3126035817926152E-2</v>
      </c>
      <c r="O536" s="84">
        <f t="shared" si="43"/>
        <v>8.1548062112509843E-3</v>
      </c>
      <c r="P536" s="65">
        <f t="shared" si="44"/>
        <v>0.12945353534936976</v>
      </c>
    </row>
    <row r="537" spans="1:16" x14ac:dyDescent="0.3">
      <c r="A537" s="54">
        <v>44243</v>
      </c>
      <c r="B537" s="76">
        <v>167.15</v>
      </c>
      <c r="C537" s="65">
        <v>-6.8330362448010273E-3</v>
      </c>
      <c r="D537" s="65">
        <v>-6.8564883306523328E-3</v>
      </c>
      <c r="E537" s="65">
        <f t="shared" si="41"/>
        <v>1.6308142236183473E-2</v>
      </c>
      <c r="F537" s="65">
        <f t="shared" si="42"/>
        <v>0.25888373221446148</v>
      </c>
      <c r="K537" s="54">
        <v>44243</v>
      </c>
      <c r="L537" s="76">
        <v>419.2</v>
      </c>
      <c r="M537" s="86">
        <v>-6.4366939232850652E-4</v>
      </c>
      <c r="N537" s="65">
        <f t="shared" si="40"/>
        <v>-6.4387663640808057E-4</v>
      </c>
      <c r="O537" s="84">
        <f t="shared" si="43"/>
        <v>8.1344601872465304E-3</v>
      </c>
      <c r="P537" s="65">
        <f t="shared" si="44"/>
        <v>0.12913055223126135</v>
      </c>
    </row>
    <row r="538" spans="1:16" x14ac:dyDescent="0.3">
      <c r="A538" s="54">
        <v>44244</v>
      </c>
      <c r="B538" s="76">
        <v>166</v>
      </c>
      <c r="C538" s="65">
        <v>-6.880047861202554E-3</v>
      </c>
      <c r="D538" s="65">
        <v>-6.9038245095640605E-3</v>
      </c>
      <c r="E538" s="65">
        <f t="shared" si="41"/>
        <v>1.5827806290497633E-2</v>
      </c>
      <c r="F538" s="65">
        <f t="shared" si="42"/>
        <v>0.25125863546616295</v>
      </c>
      <c r="K538" s="54">
        <v>44244</v>
      </c>
      <c r="L538" s="76">
        <v>416.1</v>
      </c>
      <c r="M538" s="86">
        <v>-7.3950381679388499E-3</v>
      </c>
      <c r="N538" s="65">
        <f t="shared" si="40"/>
        <v>-7.4225170179369471E-3</v>
      </c>
      <c r="O538" s="84">
        <f t="shared" si="43"/>
        <v>8.2415714850844774E-3</v>
      </c>
      <c r="P538" s="65">
        <f t="shared" si="44"/>
        <v>0.1308308913713688</v>
      </c>
    </row>
    <row r="539" spans="1:16" x14ac:dyDescent="0.3">
      <c r="A539" s="54">
        <v>44245</v>
      </c>
      <c r="B539" s="76">
        <v>163.85</v>
      </c>
      <c r="C539" s="65">
        <v>-1.2951807228915646E-2</v>
      </c>
      <c r="D539" s="65">
        <v>-1.3036413211720443E-2</v>
      </c>
      <c r="E539" s="65">
        <f t="shared" si="41"/>
        <v>1.5761491117683074E-2</v>
      </c>
      <c r="F539" s="65">
        <f t="shared" si="42"/>
        <v>0.25020591473365739</v>
      </c>
      <c r="K539" s="54">
        <v>44245</v>
      </c>
      <c r="L539" s="76">
        <v>412.7</v>
      </c>
      <c r="M539" s="86">
        <v>-8.1711127132901556E-3</v>
      </c>
      <c r="N539" s="65">
        <f t="shared" si="40"/>
        <v>-8.2046792303591687E-3</v>
      </c>
      <c r="O539" s="84">
        <f t="shared" si="43"/>
        <v>8.4758935552373613E-3</v>
      </c>
      <c r="P539" s="65">
        <f t="shared" si="44"/>
        <v>0.13455063891727898</v>
      </c>
    </row>
    <row r="540" spans="1:16" x14ac:dyDescent="0.3">
      <c r="A540" s="54">
        <v>44246</v>
      </c>
      <c r="B540" s="76">
        <v>163.75</v>
      </c>
      <c r="C540" s="65">
        <v>-6.1031431187053009E-4</v>
      </c>
      <c r="D540" s="65">
        <v>-6.1050062946232941E-4</v>
      </c>
      <c r="E540" s="65">
        <f t="shared" si="41"/>
        <v>1.5642678491165532E-2</v>
      </c>
      <c r="F540" s="65">
        <f t="shared" si="42"/>
        <v>0.24831982275937847</v>
      </c>
      <c r="K540" s="54">
        <v>44246</v>
      </c>
      <c r="L540" s="76">
        <v>414.88</v>
      </c>
      <c r="M540" s="86">
        <v>5.2822873758178023E-3</v>
      </c>
      <c r="N540" s="65">
        <f t="shared" si="40"/>
        <v>5.2683850318180347E-3</v>
      </c>
      <c r="O540" s="84">
        <f t="shared" si="43"/>
        <v>8.425965281425753E-3</v>
      </c>
      <c r="P540" s="65">
        <f t="shared" si="44"/>
        <v>0.13375805214190145</v>
      </c>
    </row>
    <row r="541" spans="1:16" x14ac:dyDescent="0.3">
      <c r="A541" s="54">
        <v>44249</v>
      </c>
      <c r="B541" s="76">
        <v>162.25</v>
      </c>
      <c r="C541" s="65">
        <v>-9.1603053435114212E-3</v>
      </c>
      <c r="D541" s="65">
        <v>-9.2025189311613076E-3</v>
      </c>
      <c r="E541" s="65">
        <f t="shared" si="41"/>
        <v>1.5685476608254589E-2</v>
      </c>
      <c r="F541" s="65">
        <f t="shared" si="42"/>
        <v>0.2489992218057753</v>
      </c>
      <c r="K541" s="54">
        <v>44249</v>
      </c>
      <c r="L541" s="76">
        <v>413.06</v>
      </c>
      <c r="M541" s="86">
        <v>-4.3868106440416339E-3</v>
      </c>
      <c r="N541" s="65">
        <f t="shared" si="40"/>
        <v>-4.3964609308506652E-3</v>
      </c>
      <c r="O541" s="84">
        <f t="shared" si="43"/>
        <v>8.2432855682015634E-3</v>
      </c>
      <c r="P541" s="65">
        <f t="shared" si="44"/>
        <v>0.13085810159729463</v>
      </c>
    </row>
    <row r="542" spans="1:16" x14ac:dyDescent="0.3">
      <c r="A542" s="54">
        <v>44250</v>
      </c>
      <c r="B542" s="76">
        <v>161.19999999999999</v>
      </c>
      <c r="C542" s="65">
        <v>-6.4714946070878465E-3</v>
      </c>
      <c r="D542" s="65">
        <v>-6.4925255116721203E-3</v>
      </c>
      <c r="E542" s="65">
        <f t="shared" si="41"/>
        <v>1.5694075893274376E-2</v>
      </c>
      <c r="F542" s="65">
        <f t="shared" si="42"/>
        <v>0.24913573122346722</v>
      </c>
      <c r="K542" s="54">
        <v>44250</v>
      </c>
      <c r="L542" s="76">
        <v>411.32</v>
      </c>
      <c r="M542" s="86">
        <v>-4.212463080424173E-3</v>
      </c>
      <c r="N542" s="65">
        <f t="shared" si="40"/>
        <v>-4.2213604985139597E-3</v>
      </c>
      <c r="O542" s="84">
        <f t="shared" si="43"/>
        <v>8.2199907754139864E-3</v>
      </c>
      <c r="P542" s="65">
        <f t="shared" si="44"/>
        <v>0.13048830822594237</v>
      </c>
    </row>
    <row r="543" spans="1:16" x14ac:dyDescent="0.3">
      <c r="A543" s="54">
        <v>44251</v>
      </c>
      <c r="B543" s="76">
        <v>161.05000000000001</v>
      </c>
      <c r="C543" s="65">
        <v>-9.3052109181124276E-4</v>
      </c>
      <c r="D543" s="65">
        <v>-9.3095429531953044E-4</v>
      </c>
      <c r="E543" s="65">
        <f t="shared" si="41"/>
        <v>1.5677526301422672E-2</v>
      </c>
      <c r="F543" s="65">
        <f t="shared" si="42"/>
        <v>0.24887301459743183</v>
      </c>
      <c r="K543" s="54">
        <v>44251</v>
      </c>
      <c r="L543" s="76">
        <v>413.21</v>
      </c>
      <c r="M543" s="86">
        <v>4.5949625595642961E-3</v>
      </c>
      <c r="N543" s="65">
        <f t="shared" si="40"/>
        <v>4.58443794692176E-3</v>
      </c>
      <c r="O543" s="84">
        <f t="shared" si="43"/>
        <v>7.7517390967008354E-3</v>
      </c>
      <c r="P543" s="65">
        <f t="shared" si="44"/>
        <v>0.12305504326876129</v>
      </c>
    </row>
    <row r="544" spans="1:16" x14ac:dyDescent="0.3">
      <c r="A544" s="54">
        <v>44252</v>
      </c>
      <c r="B544" s="76">
        <v>159.65</v>
      </c>
      <c r="C544" s="65">
        <v>-8.6929524992238605E-3</v>
      </c>
      <c r="D544" s="65">
        <v>-8.730956616417096E-3</v>
      </c>
      <c r="E544" s="65">
        <f t="shared" si="41"/>
        <v>1.5725982747809123E-2</v>
      </c>
      <c r="F544" s="65">
        <f t="shared" si="42"/>
        <v>0.24964223683677073</v>
      </c>
      <c r="K544" s="54">
        <v>44252</v>
      </c>
      <c r="L544" s="76">
        <v>411.73</v>
      </c>
      <c r="M544" s="86">
        <v>-3.5817138985018791E-3</v>
      </c>
      <c r="N544" s="65">
        <f t="shared" si="40"/>
        <v>-3.5881435932028083E-3</v>
      </c>
      <c r="O544" s="84">
        <f t="shared" si="43"/>
        <v>7.8271607921418483E-3</v>
      </c>
      <c r="P544" s="65">
        <f t="shared" si="44"/>
        <v>0.12425232556633593</v>
      </c>
    </row>
    <row r="545" spans="1:16" x14ac:dyDescent="0.3">
      <c r="A545" s="54">
        <v>44253</v>
      </c>
      <c r="B545" s="76">
        <v>161.5</v>
      </c>
      <c r="C545" s="65">
        <v>1.1587848418415314E-2</v>
      </c>
      <c r="D545" s="65">
        <v>1.1521223501920197E-2</v>
      </c>
      <c r="E545" s="65">
        <f t="shared" si="41"/>
        <v>1.5925698505107055E-2</v>
      </c>
      <c r="F545" s="65">
        <f t="shared" si="42"/>
        <v>0.25281262619703831</v>
      </c>
      <c r="K545" s="54">
        <v>44253</v>
      </c>
      <c r="L545" s="76">
        <v>404.99</v>
      </c>
      <c r="M545" s="86">
        <v>-1.6369951181599614E-2</v>
      </c>
      <c r="N545" s="65">
        <f t="shared" si="40"/>
        <v>-1.6505419271030775E-2</v>
      </c>
      <c r="O545" s="84">
        <f t="shared" si="43"/>
        <v>7.5230126603161081E-3</v>
      </c>
      <c r="P545" s="65">
        <f t="shared" si="44"/>
        <v>0.11942412365512114</v>
      </c>
    </row>
    <row r="546" spans="1:16" x14ac:dyDescent="0.3">
      <c r="A546" s="54">
        <v>44256</v>
      </c>
      <c r="B546" s="76">
        <v>164.15</v>
      </c>
      <c r="C546" s="65">
        <v>1.6408668730650167E-2</v>
      </c>
      <c r="D546" s="65">
        <v>1.6275501284890304E-2</v>
      </c>
      <c r="E546" s="65">
        <f t="shared" si="41"/>
        <v>1.533085122614627E-2</v>
      </c>
      <c r="F546" s="65">
        <f t="shared" si="42"/>
        <v>0.24336971838787608</v>
      </c>
      <c r="K546" s="54">
        <v>44256</v>
      </c>
      <c r="L546" s="76">
        <v>412.44</v>
      </c>
      <c r="M546" s="86">
        <v>1.8395515938665122E-2</v>
      </c>
      <c r="N546" s="65">
        <f t="shared" si="40"/>
        <v>1.8228365206065078E-2</v>
      </c>
      <c r="O546" s="84">
        <f t="shared" si="43"/>
        <v>8.0781445049141892E-3</v>
      </c>
      <c r="P546" s="65">
        <f t="shared" si="44"/>
        <v>0.12823656848907561</v>
      </c>
    </row>
    <row r="547" spans="1:16" x14ac:dyDescent="0.3">
      <c r="A547" s="54">
        <v>44257</v>
      </c>
      <c r="B547" s="76">
        <v>162.05000000000001</v>
      </c>
      <c r="C547" s="65">
        <v>-1.2793176972281439E-2</v>
      </c>
      <c r="D547" s="65">
        <v>-1.2875714360045087E-2</v>
      </c>
      <c r="E547" s="65">
        <f t="shared" si="41"/>
        <v>1.4194762345127943E-2</v>
      </c>
      <c r="F547" s="65">
        <f t="shared" si="42"/>
        <v>0.22533486650923523</v>
      </c>
      <c r="K547" s="54">
        <v>44257</v>
      </c>
      <c r="L547" s="76">
        <v>413.23</v>
      </c>
      <c r="M547" s="86">
        <v>1.9154301231694803E-3</v>
      </c>
      <c r="N547" s="65">
        <f t="shared" si="40"/>
        <v>1.9135980260207575E-3</v>
      </c>
      <c r="O547" s="84">
        <f t="shared" si="43"/>
        <v>7.6287787601274516E-3</v>
      </c>
      <c r="P547" s="65">
        <f t="shared" si="44"/>
        <v>0.12110310843857344</v>
      </c>
    </row>
    <row r="548" spans="1:16" x14ac:dyDescent="0.3">
      <c r="A548" s="54">
        <v>44258</v>
      </c>
      <c r="B548" s="76">
        <v>160.75</v>
      </c>
      <c r="C548" s="65">
        <v>-8.0222153656279716E-3</v>
      </c>
      <c r="D548" s="65">
        <v>-8.0545664698270514E-3</v>
      </c>
      <c r="E548" s="65">
        <f t="shared" si="41"/>
        <v>1.1756416550794537E-2</v>
      </c>
      <c r="F548" s="65">
        <f t="shared" si="42"/>
        <v>0.18662732701611659</v>
      </c>
      <c r="K548" s="54">
        <v>44258</v>
      </c>
      <c r="L548" s="76">
        <v>413.42</v>
      </c>
      <c r="M548" s="86">
        <v>4.5979236744669486E-4</v>
      </c>
      <c r="N548" s="65">
        <f t="shared" si="40"/>
        <v>4.5968669532658879E-4</v>
      </c>
      <c r="O548" s="84">
        <f t="shared" si="43"/>
        <v>7.6076509361712105E-3</v>
      </c>
      <c r="P548" s="65">
        <f t="shared" si="44"/>
        <v>0.12076771463098045</v>
      </c>
    </row>
    <row r="549" spans="1:16" x14ac:dyDescent="0.3">
      <c r="A549" s="54">
        <v>44259</v>
      </c>
      <c r="B549" s="76">
        <v>157.4</v>
      </c>
      <c r="C549" s="65">
        <v>-2.083981337480556E-2</v>
      </c>
      <c r="D549" s="65">
        <v>-2.1060027134426562E-2</v>
      </c>
      <c r="E549" s="65">
        <f t="shared" si="41"/>
        <v>1.0576159078908149E-2</v>
      </c>
      <c r="F549" s="65">
        <f t="shared" si="42"/>
        <v>0.16789132049429345</v>
      </c>
      <c r="K549" s="54">
        <v>44259</v>
      </c>
      <c r="L549" s="76">
        <v>411.91</v>
      </c>
      <c r="M549" s="86">
        <v>-3.6524599680711886E-3</v>
      </c>
      <c r="N549" s="65">
        <f t="shared" si="40"/>
        <v>-3.6591464864397238E-3</v>
      </c>
      <c r="O549" s="84">
        <f t="shared" si="43"/>
        <v>7.5801434225237253E-3</v>
      </c>
      <c r="P549" s="65">
        <f t="shared" si="44"/>
        <v>0.12033104638919868</v>
      </c>
    </row>
    <row r="550" spans="1:16" x14ac:dyDescent="0.3">
      <c r="A550" s="54">
        <v>44260</v>
      </c>
      <c r="B550" s="76">
        <v>154.69999999999999</v>
      </c>
      <c r="C550" s="65">
        <v>-1.715374841169004E-2</v>
      </c>
      <c r="D550" s="65">
        <v>-1.730257840428262E-2</v>
      </c>
      <c r="E550" s="65">
        <f t="shared" si="41"/>
        <v>1.0984304575286302E-2</v>
      </c>
      <c r="F550" s="65">
        <f t="shared" si="42"/>
        <v>0.17437042938717909</v>
      </c>
      <c r="K550" s="54">
        <v>44260</v>
      </c>
      <c r="L550" s="76">
        <v>408.68</v>
      </c>
      <c r="M550" s="86">
        <v>-7.8415187783739595E-3</v>
      </c>
      <c r="N550" s="65">
        <f t="shared" si="40"/>
        <v>-7.8724251614277208E-3</v>
      </c>
      <c r="O550" s="84">
        <f t="shared" si="43"/>
        <v>7.7972055100045045E-3</v>
      </c>
      <c r="P550" s="65">
        <f t="shared" si="44"/>
        <v>0.12377680020440682</v>
      </c>
    </row>
    <row r="551" spans="1:16" x14ac:dyDescent="0.3">
      <c r="A551" s="54">
        <v>44263</v>
      </c>
      <c r="B551" s="76">
        <v>161.19999999999999</v>
      </c>
      <c r="C551" s="65">
        <v>4.2016806722689148E-2</v>
      </c>
      <c r="D551" s="65">
        <v>4.1158072493507447E-2</v>
      </c>
      <c r="E551" s="65">
        <f t="shared" si="41"/>
        <v>1.3755709310404833E-2</v>
      </c>
      <c r="F551" s="65">
        <f t="shared" si="42"/>
        <v>0.21836511565576192</v>
      </c>
      <c r="K551" s="54">
        <v>44263</v>
      </c>
      <c r="L551" s="76">
        <v>417.25</v>
      </c>
      <c r="M551" s="86">
        <v>2.0969952040716437E-2</v>
      </c>
      <c r="N551" s="65">
        <f t="shared" si="40"/>
        <v>2.0753108818722055E-2</v>
      </c>
      <c r="O551" s="84">
        <f t="shared" si="43"/>
        <v>9.0748152270083288E-3</v>
      </c>
      <c r="P551" s="65">
        <f t="shared" si="44"/>
        <v>0.14405822570715718</v>
      </c>
    </row>
    <row r="552" spans="1:16" x14ac:dyDescent="0.3">
      <c r="A552" s="54">
        <v>44264</v>
      </c>
      <c r="B552" s="76">
        <v>162.9</v>
      </c>
      <c r="C552" s="65">
        <v>1.0545905707196157E-2</v>
      </c>
      <c r="D552" s="65">
        <v>1.0490685535471833E-2</v>
      </c>
      <c r="E552" s="65">
        <f t="shared" si="41"/>
        <v>1.4058322420400938E-2</v>
      </c>
      <c r="F552" s="65">
        <f t="shared" si="42"/>
        <v>0.22316894985086708</v>
      </c>
      <c r="K552" s="54">
        <v>44264</v>
      </c>
      <c r="L552" s="76">
        <v>420.41</v>
      </c>
      <c r="M552" s="86">
        <v>7.573397243858658E-3</v>
      </c>
      <c r="N552" s="65">
        <f t="shared" si="40"/>
        <v>7.544863047596273E-3</v>
      </c>
      <c r="O552" s="84">
        <f t="shared" si="43"/>
        <v>9.1884998961772029E-3</v>
      </c>
      <c r="P552" s="65">
        <f t="shared" si="44"/>
        <v>0.14586291388216613</v>
      </c>
    </row>
    <row r="553" spans="1:16" x14ac:dyDescent="0.3">
      <c r="A553" s="54">
        <v>44265</v>
      </c>
      <c r="B553" s="76">
        <v>162.19999999999999</v>
      </c>
      <c r="C553" s="65">
        <v>-4.2971147943524635E-3</v>
      </c>
      <c r="D553" s="65">
        <v>-4.3063739266866463E-3</v>
      </c>
      <c r="E553" s="65">
        <f t="shared" si="41"/>
        <v>1.4051386389996976E-2</v>
      </c>
      <c r="F553" s="65">
        <f t="shared" si="42"/>
        <v>0.22305884378165788</v>
      </c>
      <c r="K553" s="54">
        <v>44265</v>
      </c>
      <c r="L553" s="76">
        <v>422.11</v>
      </c>
      <c r="M553" s="86">
        <v>4.0436716538616788E-3</v>
      </c>
      <c r="N553" s="65">
        <f t="shared" si="40"/>
        <v>4.0355179867503921E-3</v>
      </c>
      <c r="O553" s="84">
        <f t="shared" si="43"/>
        <v>9.1702060149716578E-3</v>
      </c>
      <c r="P553" s="65">
        <f t="shared" si="44"/>
        <v>0.14557250752106196</v>
      </c>
    </row>
    <row r="554" spans="1:16" x14ac:dyDescent="0.3">
      <c r="A554" s="54">
        <v>44266</v>
      </c>
      <c r="B554" s="76">
        <v>164.25</v>
      </c>
      <c r="C554" s="65">
        <v>1.2638717632552421E-2</v>
      </c>
      <c r="D554" s="65">
        <v>1.2559515683407518E-2</v>
      </c>
      <c r="E554" s="65">
        <f t="shared" si="41"/>
        <v>1.4124145244779271E-2</v>
      </c>
      <c r="F554" s="65">
        <f t="shared" si="42"/>
        <v>0.22421385479424877</v>
      </c>
      <c r="K554" s="54">
        <v>44266</v>
      </c>
      <c r="L554" s="76">
        <v>424.17</v>
      </c>
      <c r="M554" s="86">
        <v>4.8802444860344511E-3</v>
      </c>
      <c r="N554" s="65">
        <f t="shared" si="40"/>
        <v>4.8683746955671126E-3</v>
      </c>
      <c r="O554" s="84">
        <f t="shared" si="43"/>
        <v>9.1754817634138019E-3</v>
      </c>
      <c r="P554" s="65">
        <f t="shared" si="44"/>
        <v>0.14565625743120786</v>
      </c>
    </row>
    <row r="555" spans="1:16" x14ac:dyDescent="0.3">
      <c r="A555" s="54">
        <v>44267</v>
      </c>
      <c r="B555" s="76">
        <v>162.30000000000001</v>
      </c>
      <c r="C555" s="65">
        <v>-1.1872146118721338E-2</v>
      </c>
      <c r="D555" s="65">
        <v>-1.1943182844174949E-2</v>
      </c>
      <c r="E555" s="65">
        <f t="shared" si="41"/>
        <v>1.4316501797655368E-2</v>
      </c>
      <c r="F555" s="65">
        <f t="shared" si="42"/>
        <v>0.22726742040603154</v>
      </c>
      <c r="K555" s="54">
        <v>44267</v>
      </c>
      <c r="L555" s="76">
        <v>423.08</v>
      </c>
      <c r="M555" s="86">
        <v>-2.5697244029517217E-3</v>
      </c>
      <c r="N555" s="65">
        <f t="shared" si="40"/>
        <v>-2.5730318120062989E-3</v>
      </c>
      <c r="O555" s="84">
        <f t="shared" si="43"/>
        <v>9.1437159374576273E-3</v>
      </c>
      <c r="P555" s="65">
        <f t="shared" si="44"/>
        <v>0.14515199057718425</v>
      </c>
    </row>
    <row r="556" spans="1:16" x14ac:dyDescent="0.3">
      <c r="A556" s="54">
        <v>44270</v>
      </c>
      <c r="B556" s="76">
        <v>163.6</v>
      </c>
      <c r="C556" s="65">
        <v>8.0098582871224178E-3</v>
      </c>
      <c r="D556" s="65">
        <v>7.9779496481018342E-3</v>
      </c>
      <c r="E556" s="65">
        <f t="shared" si="41"/>
        <v>1.4485253030440912E-2</v>
      </c>
      <c r="F556" s="65">
        <f t="shared" si="42"/>
        <v>0.22994626317834826</v>
      </c>
      <c r="K556" s="54">
        <v>44270</v>
      </c>
      <c r="L556" s="76">
        <v>423.08</v>
      </c>
      <c r="M556" s="86">
        <v>0</v>
      </c>
      <c r="N556" s="65">
        <f t="shared" si="40"/>
        <v>0</v>
      </c>
      <c r="O556" s="84">
        <f t="shared" si="43"/>
        <v>8.6939578828828211E-3</v>
      </c>
      <c r="P556" s="65">
        <f t="shared" si="44"/>
        <v>0.13801230280186536</v>
      </c>
    </row>
    <row r="557" spans="1:16" x14ac:dyDescent="0.3">
      <c r="A557" s="54">
        <v>44271</v>
      </c>
      <c r="B557" s="76">
        <v>165.1</v>
      </c>
      <c r="C557" s="65">
        <v>9.1687041564791905E-3</v>
      </c>
      <c r="D557" s="65">
        <v>9.1269267574354274E-3</v>
      </c>
      <c r="E557" s="65">
        <f t="shared" si="41"/>
        <v>1.4609685580303974E-2</v>
      </c>
      <c r="F557" s="65">
        <f t="shared" si="42"/>
        <v>0.23192156866998412</v>
      </c>
      <c r="K557" s="54">
        <v>44271</v>
      </c>
      <c r="L557" s="76">
        <v>426.82</v>
      </c>
      <c r="M557" s="86">
        <v>8.8399357095584972E-3</v>
      </c>
      <c r="N557" s="65">
        <f t="shared" si="40"/>
        <v>8.8010922259726954E-3</v>
      </c>
      <c r="O557" s="84">
        <f t="shared" si="43"/>
        <v>8.887021257676429E-3</v>
      </c>
      <c r="P557" s="65">
        <f t="shared" si="44"/>
        <v>0.14107708886373779</v>
      </c>
    </row>
    <row r="558" spans="1:16" x14ac:dyDescent="0.3">
      <c r="A558" s="54">
        <v>44272</v>
      </c>
      <c r="B558" s="76">
        <v>163.69999999999999</v>
      </c>
      <c r="C558" s="65">
        <v>-8.4797092671108354E-3</v>
      </c>
      <c r="D558" s="65">
        <v>-8.5158665489935004E-3</v>
      </c>
      <c r="E558" s="65">
        <f t="shared" si="41"/>
        <v>1.4650585216429826E-2</v>
      </c>
      <c r="F558" s="65">
        <f t="shared" si="42"/>
        <v>0.23257083026539635</v>
      </c>
      <c r="K558" s="54">
        <v>44272</v>
      </c>
      <c r="L558" s="76">
        <v>424.91</v>
      </c>
      <c r="M558" s="86">
        <v>-4.4749543132935853E-3</v>
      </c>
      <c r="N558" s="65">
        <f t="shared" si="40"/>
        <v>-4.4849968926019557E-3</v>
      </c>
      <c r="O558" s="84">
        <f t="shared" si="43"/>
        <v>8.7656688457441231E-3</v>
      </c>
      <c r="P558" s="65">
        <f t="shared" si="44"/>
        <v>0.1391506790459133</v>
      </c>
    </row>
    <row r="559" spans="1:16" x14ac:dyDescent="0.3">
      <c r="A559" s="54">
        <v>44273</v>
      </c>
      <c r="B559" s="76">
        <v>163.25</v>
      </c>
      <c r="C559" s="65">
        <v>-2.7489309712889209E-3</v>
      </c>
      <c r="D559" s="65">
        <v>-2.7527162205487343E-3</v>
      </c>
      <c r="E559" s="65">
        <f t="shared" si="41"/>
        <v>1.4372567215857977E-2</v>
      </c>
      <c r="F559" s="65">
        <f t="shared" si="42"/>
        <v>0.22815743132832117</v>
      </c>
      <c r="K559" s="54">
        <v>44273</v>
      </c>
      <c r="L559" s="76">
        <v>426.59</v>
      </c>
      <c r="M559" s="86">
        <v>3.9537784472004657E-3</v>
      </c>
      <c r="N559" s="65">
        <f t="shared" si="40"/>
        <v>3.9459828065968594E-3</v>
      </c>
      <c r="O559" s="84">
        <f t="shared" si="43"/>
        <v>8.5079416864331878E-3</v>
      </c>
      <c r="P559" s="65">
        <f t="shared" si="44"/>
        <v>0.13505938722805014</v>
      </c>
    </row>
    <row r="560" spans="1:16" x14ac:dyDescent="0.3">
      <c r="A560" s="54">
        <v>44274</v>
      </c>
      <c r="B560" s="76">
        <v>164.1</v>
      </c>
      <c r="C560" s="65">
        <v>5.2067381316998063E-3</v>
      </c>
      <c r="D560" s="65">
        <v>5.1932299395049952E-3</v>
      </c>
      <c r="E560" s="65">
        <f t="shared" si="41"/>
        <v>1.4421995265867226E-2</v>
      </c>
      <c r="F560" s="65">
        <f t="shared" si="42"/>
        <v>0.22894207729701319</v>
      </c>
      <c r="K560" s="54">
        <v>44274</v>
      </c>
      <c r="L560" s="76">
        <v>423.35</v>
      </c>
      <c r="M560" s="86">
        <v>-7.5951147471810228E-3</v>
      </c>
      <c r="N560" s="65">
        <f t="shared" si="40"/>
        <v>-7.6241045115335027E-3</v>
      </c>
      <c r="O560" s="84">
        <f t="shared" si="43"/>
        <v>8.7058779537419854E-3</v>
      </c>
      <c r="P560" s="65">
        <f t="shared" si="44"/>
        <v>0.13820152806048705</v>
      </c>
    </row>
    <row r="561" spans="1:16" x14ac:dyDescent="0.3">
      <c r="A561" s="54">
        <v>44277</v>
      </c>
      <c r="B561" s="76">
        <v>172.1</v>
      </c>
      <c r="C561" s="65">
        <v>4.8750761730651959E-2</v>
      </c>
      <c r="D561" s="65">
        <v>4.7599705121448288E-2</v>
      </c>
      <c r="E561" s="65">
        <f t="shared" si="41"/>
        <v>1.771035671552032E-2</v>
      </c>
      <c r="F561" s="65">
        <f t="shared" si="42"/>
        <v>0.28114319699705681</v>
      </c>
      <c r="K561" s="54">
        <v>44277</v>
      </c>
      <c r="L561" s="76">
        <v>424.17</v>
      </c>
      <c r="M561" s="86">
        <v>1.9369316168654615E-3</v>
      </c>
      <c r="N561" s="65">
        <f t="shared" si="40"/>
        <v>1.9350581835722025E-3</v>
      </c>
      <c r="O561" s="84">
        <f t="shared" si="43"/>
        <v>8.6135423413018514E-3</v>
      </c>
      <c r="P561" s="65">
        <f t="shared" si="44"/>
        <v>0.13673574565445842</v>
      </c>
    </row>
    <row r="562" spans="1:16" x14ac:dyDescent="0.3">
      <c r="A562" s="54">
        <v>44278</v>
      </c>
      <c r="B562" s="76">
        <v>172.5</v>
      </c>
      <c r="C562" s="65">
        <v>2.3242300987798004E-3</v>
      </c>
      <c r="D562" s="65">
        <v>2.3215332539212596E-3</v>
      </c>
      <c r="E562" s="65">
        <f t="shared" si="41"/>
        <v>1.7572230616289104E-2</v>
      </c>
      <c r="F562" s="65">
        <f t="shared" si="42"/>
        <v>0.27895051314825742</v>
      </c>
      <c r="K562" s="54">
        <v>44278</v>
      </c>
      <c r="L562" s="76">
        <v>423.31</v>
      </c>
      <c r="M562" s="86">
        <v>-2.0274889784756434E-3</v>
      </c>
      <c r="N562" s="65">
        <f t="shared" si="40"/>
        <v>-2.0295471166260626E-3</v>
      </c>
      <c r="O562" s="84">
        <f t="shared" si="43"/>
        <v>8.5529641037313253E-3</v>
      </c>
      <c r="P562" s="65">
        <f t="shared" si="44"/>
        <v>0.13577409594561321</v>
      </c>
    </row>
    <row r="563" spans="1:16" x14ac:dyDescent="0.3">
      <c r="A563" s="54">
        <v>44279</v>
      </c>
      <c r="B563" s="76">
        <v>169.55</v>
      </c>
      <c r="C563" s="65">
        <v>-1.7101449275362279E-2</v>
      </c>
      <c r="D563" s="65">
        <v>-1.7249367899767165E-2</v>
      </c>
      <c r="E563" s="65">
        <f t="shared" si="41"/>
        <v>1.8152571980898282E-2</v>
      </c>
      <c r="F563" s="65">
        <f t="shared" si="42"/>
        <v>0.2881631467059359</v>
      </c>
      <c r="K563" s="54">
        <v>44279</v>
      </c>
      <c r="L563" s="76">
        <v>423.39</v>
      </c>
      <c r="M563" s="86">
        <v>1.8898679454769338E-4</v>
      </c>
      <c r="N563" s="65">
        <f t="shared" si="40"/>
        <v>1.8896893879283283E-4</v>
      </c>
      <c r="O563" s="84">
        <f t="shared" si="43"/>
        <v>8.5242470108663777E-3</v>
      </c>
      <c r="P563" s="65">
        <f t="shared" si="44"/>
        <v>0.13531822622902881</v>
      </c>
    </row>
    <row r="564" spans="1:16" x14ac:dyDescent="0.3">
      <c r="A564" s="54">
        <v>44280</v>
      </c>
      <c r="B564" s="76">
        <v>169.75</v>
      </c>
      <c r="C564" s="65">
        <v>1.1795930404010502E-3</v>
      </c>
      <c r="D564" s="65">
        <v>1.1788978671578576E-3</v>
      </c>
      <c r="E564" s="65">
        <f t="shared" si="41"/>
        <v>1.7962068380246776E-2</v>
      </c>
      <c r="F564" s="65">
        <f t="shared" si="42"/>
        <v>0.28513899579881841</v>
      </c>
      <c r="K564" s="54">
        <v>44280</v>
      </c>
      <c r="L564" s="76">
        <v>423.08</v>
      </c>
      <c r="M564" s="86">
        <v>-7.3218545549021531E-4</v>
      </c>
      <c r="N564" s="65">
        <f t="shared" si="40"/>
        <v>-7.3245363417306919E-4</v>
      </c>
      <c r="O564" s="84">
        <f t="shared" si="43"/>
        <v>8.4632232224525518E-3</v>
      </c>
      <c r="P564" s="65">
        <f t="shared" si="44"/>
        <v>0.13434950361981676</v>
      </c>
    </row>
    <row r="565" spans="1:16" x14ac:dyDescent="0.3">
      <c r="A565" s="54">
        <v>44281</v>
      </c>
      <c r="B565" s="76">
        <v>173.4</v>
      </c>
      <c r="C565" s="65">
        <v>2.1502209131075034E-2</v>
      </c>
      <c r="D565" s="65">
        <v>2.1274297907636353E-2</v>
      </c>
      <c r="E565" s="65">
        <f t="shared" si="41"/>
        <v>1.8332247990794734E-2</v>
      </c>
      <c r="F565" s="65">
        <f t="shared" si="42"/>
        <v>0.29101541493843824</v>
      </c>
      <c r="K565" s="54">
        <v>44281</v>
      </c>
      <c r="L565" s="76">
        <v>426.93</v>
      </c>
      <c r="M565" s="86">
        <v>9.0999338186631903E-3</v>
      </c>
      <c r="N565" s="65">
        <f t="shared" si="40"/>
        <v>9.0587789038263367E-3</v>
      </c>
      <c r="O565" s="84">
        <f t="shared" si="43"/>
        <v>7.4985437752727426E-3</v>
      </c>
      <c r="P565" s="65">
        <f t="shared" si="44"/>
        <v>0.11903569214701851</v>
      </c>
    </row>
    <row r="566" spans="1:16" x14ac:dyDescent="0.3">
      <c r="A566" s="54">
        <v>44284</v>
      </c>
      <c r="B566" s="76">
        <v>172.9</v>
      </c>
      <c r="C566" s="65">
        <v>-2.8835063437139263E-3</v>
      </c>
      <c r="D566" s="65">
        <v>-2.8876716571968331E-3</v>
      </c>
      <c r="E566" s="65">
        <f t="shared" si="41"/>
        <v>1.8132092371290324E-2</v>
      </c>
      <c r="F566" s="65">
        <f t="shared" si="42"/>
        <v>0.28783804298211385</v>
      </c>
      <c r="K566" s="54">
        <v>44284</v>
      </c>
      <c r="L566" s="76">
        <v>427.61</v>
      </c>
      <c r="M566" s="86">
        <v>1.5927669641393363E-3</v>
      </c>
      <c r="N566" s="65">
        <f t="shared" si="40"/>
        <v>1.5914998561310512E-3</v>
      </c>
      <c r="O566" s="84">
        <f t="shared" si="43"/>
        <v>6.5394655497621849E-3</v>
      </c>
      <c r="P566" s="65">
        <f t="shared" si="44"/>
        <v>0.10381079731167016</v>
      </c>
    </row>
    <row r="567" spans="1:16" x14ac:dyDescent="0.3">
      <c r="A567" s="54">
        <v>44285</v>
      </c>
      <c r="B567" s="76">
        <v>175.2</v>
      </c>
      <c r="C567" s="65">
        <v>1.3302486986697337E-2</v>
      </c>
      <c r="D567" s="65">
        <v>1.3214785813046248E-2</v>
      </c>
      <c r="E567" s="65">
        <f t="shared" si="41"/>
        <v>1.7897365869539376E-2</v>
      </c>
      <c r="F567" s="65">
        <f t="shared" si="42"/>
        <v>0.28411187528361881</v>
      </c>
      <c r="K567" s="54">
        <v>44285</v>
      </c>
      <c r="L567" s="76">
        <v>430.65</v>
      </c>
      <c r="M567" s="86">
        <v>7.1092818222210979E-3</v>
      </c>
      <c r="N567" s="65">
        <f t="shared" si="40"/>
        <v>7.0841300153725584E-3</v>
      </c>
      <c r="O567" s="84">
        <f t="shared" si="43"/>
        <v>6.6452892558276086E-3</v>
      </c>
      <c r="P567" s="65">
        <f t="shared" si="44"/>
        <v>0.105490696566056</v>
      </c>
    </row>
    <row r="568" spans="1:16" x14ac:dyDescent="0.3">
      <c r="A568" s="54">
        <v>44286</v>
      </c>
      <c r="B568" s="76">
        <v>178.35</v>
      </c>
      <c r="C568" s="65">
        <v>1.7979452054794454E-2</v>
      </c>
      <c r="D568" s="65">
        <v>1.7819733302609109E-2</v>
      </c>
      <c r="E568" s="65">
        <f t="shared" si="41"/>
        <v>1.7922804626118883E-2</v>
      </c>
      <c r="F568" s="65">
        <f t="shared" si="42"/>
        <v>0.2845157030250513</v>
      </c>
      <c r="K568" s="54">
        <v>44286</v>
      </c>
      <c r="L568" s="76">
        <v>429.6</v>
      </c>
      <c r="M568" s="86">
        <v>-2.43817485196785E-3</v>
      </c>
      <c r="N568" s="65">
        <f t="shared" si="40"/>
        <v>-2.4411520405269727E-3</v>
      </c>
      <c r="O568" s="84">
        <f t="shared" si="43"/>
        <v>6.7134689495451354E-3</v>
      </c>
      <c r="P568" s="65">
        <f t="shared" si="44"/>
        <v>0.10657301565030278</v>
      </c>
    </row>
    <row r="569" spans="1:16" x14ac:dyDescent="0.3">
      <c r="A569" s="54">
        <v>44287</v>
      </c>
      <c r="B569" s="76">
        <v>178.05</v>
      </c>
      <c r="C569" s="65">
        <v>-1.682085786374965E-3</v>
      </c>
      <c r="D569" s="65">
        <v>-1.6835020811134527E-3</v>
      </c>
      <c r="E569" s="65">
        <f t="shared" si="41"/>
        <v>1.6924804581535769E-2</v>
      </c>
      <c r="F569" s="65">
        <f t="shared" si="42"/>
        <v>0.26867294346666154</v>
      </c>
      <c r="K569" s="54">
        <v>44287</v>
      </c>
      <c r="L569" s="76">
        <v>432.22</v>
      </c>
      <c r="M569" s="86">
        <v>6.0986964618249635E-3</v>
      </c>
      <c r="N569" s="65">
        <f t="shared" si="40"/>
        <v>6.0801746802257028E-3</v>
      </c>
      <c r="O569" s="84">
        <f t="shared" si="43"/>
        <v>6.6403445353038649E-3</v>
      </c>
      <c r="P569" s="65">
        <f t="shared" si="44"/>
        <v>0.10541220156120475</v>
      </c>
    </row>
    <row r="570" spans="1:16" x14ac:dyDescent="0.3">
      <c r="A570" s="54">
        <v>44292</v>
      </c>
      <c r="B570" s="76">
        <v>176.3</v>
      </c>
      <c r="C570" s="65">
        <v>-9.8286998034260442E-3</v>
      </c>
      <c r="D570" s="65">
        <v>-9.8773203199620241E-3</v>
      </c>
      <c r="E570" s="65">
        <f t="shared" si="41"/>
        <v>1.645795684298134E-2</v>
      </c>
      <c r="F570" s="65">
        <f t="shared" si="42"/>
        <v>0.26126196536857399</v>
      </c>
      <c r="K570" s="54">
        <v>44292</v>
      </c>
      <c r="L570" s="76">
        <v>435.26</v>
      </c>
      <c r="M570" s="86">
        <v>7.0334551848594776E-3</v>
      </c>
      <c r="N570" s="65">
        <f t="shared" si="40"/>
        <v>7.0088358110398374E-3</v>
      </c>
      <c r="O570" s="84">
        <f t="shared" si="43"/>
        <v>6.2502301896259094E-3</v>
      </c>
      <c r="P570" s="65">
        <f t="shared" si="44"/>
        <v>9.9219328311949406E-2</v>
      </c>
    </row>
    <row r="571" spans="1:16" x14ac:dyDescent="0.3">
      <c r="A571" s="54">
        <v>44293</v>
      </c>
      <c r="B571" s="76">
        <v>175.4</v>
      </c>
      <c r="C571" s="65">
        <v>-5.1049347702779579E-3</v>
      </c>
      <c r="D571" s="65">
        <v>-5.118009465742368E-3</v>
      </c>
      <c r="E571" s="65">
        <f t="shared" si="41"/>
        <v>1.4466624248963597E-2</v>
      </c>
      <c r="F571" s="65">
        <f t="shared" si="42"/>
        <v>0.22965054044024541</v>
      </c>
      <c r="K571" s="54">
        <v>44293</v>
      </c>
      <c r="L571" s="76">
        <v>434.32</v>
      </c>
      <c r="M571" s="86">
        <v>-2.1596287276570273E-3</v>
      </c>
      <c r="N571" s="65">
        <f t="shared" si="40"/>
        <v>-2.1619640887253766E-3</v>
      </c>
      <c r="O571" s="84">
        <f t="shared" si="43"/>
        <v>4.7813238684589901E-3</v>
      </c>
      <c r="P571" s="65">
        <f t="shared" si="44"/>
        <v>7.5901163361598759E-2</v>
      </c>
    </row>
    <row r="572" spans="1:16" x14ac:dyDescent="0.3">
      <c r="A572" s="54">
        <v>44294</v>
      </c>
      <c r="B572" s="76">
        <v>175.2</v>
      </c>
      <c r="C572" s="65">
        <v>-1.1402508551882073E-3</v>
      </c>
      <c r="D572" s="65">
        <v>-1.1409014357912639E-3</v>
      </c>
      <c r="E572" s="65">
        <f t="shared" si="41"/>
        <v>1.4435083806809471E-2</v>
      </c>
      <c r="F572" s="65">
        <f t="shared" si="42"/>
        <v>0.22914985144316041</v>
      </c>
      <c r="K572" s="54">
        <v>44294</v>
      </c>
      <c r="L572" s="76">
        <v>436.86</v>
      </c>
      <c r="M572" s="86">
        <v>5.8482225087493562E-3</v>
      </c>
      <c r="N572" s="65">
        <f t="shared" si="40"/>
        <v>5.8311880374795066E-3</v>
      </c>
      <c r="O572" s="84">
        <f t="shared" si="43"/>
        <v>4.6913258037586184E-3</v>
      </c>
      <c r="P572" s="65">
        <f t="shared" si="44"/>
        <v>7.447248837555305E-2</v>
      </c>
    </row>
    <row r="573" spans="1:16" x14ac:dyDescent="0.3">
      <c r="A573" s="54">
        <v>44295</v>
      </c>
      <c r="B573" s="76">
        <v>174</v>
      </c>
      <c r="C573" s="65">
        <v>-6.849315068493067E-3</v>
      </c>
      <c r="D573" s="65">
        <v>-6.8728792877621459E-3</v>
      </c>
      <c r="E573" s="65">
        <f t="shared" si="41"/>
        <v>1.4520594323794248E-2</v>
      </c>
      <c r="F573" s="65">
        <f t="shared" si="42"/>
        <v>0.23050728881769411</v>
      </c>
      <c r="K573" s="54">
        <v>44295</v>
      </c>
      <c r="L573" s="76">
        <v>437.23</v>
      </c>
      <c r="M573" s="86">
        <v>8.4695325733645684E-4</v>
      </c>
      <c r="N573" s="65">
        <f t="shared" si="40"/>
        <v>8.4659479481263844E-4</v>
      </c>
      <c r="O573" s="84">
        <f t="shared" si="43"/>
        <v>4.6697509861031543E-3</v>
      </c>
      <c r="P573" s="65">
        <f t="shared" si="44"/>
        <v>7.4129998762965513E-2</v>
      </c>
    </row>
    <row r="574" spans="1:16" x14ac:dyDescent="0.3">
      <c r="A574" s="54">
        <v>44298</v>
      </c>
      <c r="B574" s="76">
        <v>176.1</v>
      </c>
      <c r="C574" s="65">
        <v>1.2068965517241237E-2</v>
      </c>
      <c r="D574" s="65">
        <v>1.1996716287630882E-2</v>
      </c>
      <c r="E574" s="65">
        <f t="shared" si="41"/>
        <v>1.4502670768112198E-2</v>
      </c>
      <c r="F574" s="65">
        <f t="shared" si="42"/>
        <v>0.23022276119202578</v>
      </c>
      <c r="K574" s="54">
        <v>44298</v>
      </c>
      <c r="L574" s="76">
        <v>435.24</v>
      </c>
      <c r="M574" s="86">
        <v>-4.5513802804016401E-3</v>
      </c>
      <c r="N574" s="65">
        <f t="shared" si="40"/>
        <v>-4.561769346675959E-3</v>
      </c>
      <c r="O574" s="84">
        <f t="shared" si="43"/>
        <v>4.8132225121483669E-3</v>
      </c>
      <c r="P574" s="65">
        <f t="shared" si="44"/>
        <v>7.6407538631772867E-2</v>
      </c>
    </row>
    <row r="575" spans="1:16" x14ac:dyDescent="0.3">
      <c r="A575" s="54">
        <v>44299</v>
      </c>
      <c r="B575" s="76">
        <v>176.35</v>
      </c>
      <c r="C575" s="65">
        <v>1.4196479273140827E-3</v>
      </c>
      <c r="D575" s="65">
        <v>1.4186411799013143E-3</v>
      </c>
      <c r="E575" s="65">
        <f t="shared" si="41"/>
        <v>1.4055502988600881E-2</v>
      </c>
      <c r="F575" s="65">
        <f t="shared" si="42"/>
        <v>0.22312419275857831</v>
      </c>
      <c r="K575" s="54">
        <v>44299</v>
      </c>
      <c r="L575" s="76">
        <v>435.75</v>
      </c>
      <c r="M575" s="86">
        <v>1.171767300799538E-3</v>
      </c>
      <c r="N575" s="65">
        <f t="shared" si="40"/>
        <v>1.1710813173184675E-3</v>
      </c>
      <c r="O575" s="84">
        <f t="shared" si="43"/>
        <v>4.7271837748114921E-3</v>
      </c>
      <c r="P575" s="65">
        <f t="shared" si="44"/>
        <v>7.5041716019104601E-2</v>
      </c>
    </row>
    <row r="576" spans="1:16" x14ac:dyDescent="0.3">
      <c r="A576" s="54">
        <v>44300</v>
      </c>
      <c r="B576" s="76">
        <v>174.15</v>
      </c>
      <c r="C576" s="65">
        <v>-1.2475191380776796E-2</v>
      </c>
      <c r="D576" s="65">
        <v>-1.2553659870050637E-2</v>
      </c>
      <c r="E576" s="65">
        <f t="shared" si="41"/>
        <v>1.4503933179684301E-2</v>
      </c>
      <c r="F576" s="65">
        <f t="shared" si="42"/>
        <v>0.23024280135445774</v>
      </c>
      <c r="K576" s="54">
        <v>44300</v>
      </c>
      <c r="L576" s="76">
        <v>436.57</v>
      </c>
      <c r="M576" s="86">
        <v>1.8818129661502998E-3</v>
      </c>
      <c r="N576" s="65">
        <f t="shared" si="40"/>
        <v>1.8800445743050176E-3</v>
      </c>
      <c r="O576" s="84">
        <f t="shared" si="43"/>
        <v>4.7149782566744108E-3</v>
      </c>
      <c r="P576" s="65">
        <f t="shared" si="44"/>
        <v>7.484795942542416E-2</v>
      </c>
    </row>
    <row r="577" spans="1:16" x14ac:dyDescent="0.3">
      <c r="A577" s="54">
        <v>44301</v>
      </c>
      <c r="B577" s="76">
        <v>175.8</v>
      </c>
      <c r="C577" s="65">
        <v>9.4745908699398473E-3</v>
      </c>
      <c r="D577" s="65">
        <v>9.4299884390656175E-3</v>
      </c>
      <c r="E577" s="65">
        <f t="shared" si="41"/>
        <v>1.4510690910180134E-2</v>
      </c>
      <c r="F577" s="65">
        <f t="shared" si="42"/>
        <v>0.23035007700037277</v>
      </c>
      <c r="K577" s="54">
        <v>44301</v>
      </c>
      <c r="L577" s="76">
        <v>438.55</v>
      </c>
      <c r="M577" s="86">
        <v>4.5353551549580096E-3</v>
      </c>
      <c r="N577" s="65">
        <f t="shared" si="40"/>
        <v>4.5251014229554798E-3</v>
      </c>
      <c r="O577" s="84">
        <f t="shared" si="43"/>
        <v>4.4598426598407796E-3</v>
      </c>
      <c r="P577" s="65">
        <f t="shared" si="44"/>
        <v>7.0797807386493203E-2</v>
      </c>
    </row>
    <row r="578" spans="1:16" x14ac:dyDescent="0.3">
      <c r="A578" s="54">
        <v>44302</v>
      </c>
      <c r="B578" s="76">
        <v>176.9</v>
      </c>
      <c r="C578" s="65">
        <v>6.2571103526734007E-3</v>
      </c>
      <c r="D578" s="65">
        <v>6.2376159146637633E-3</v>
      </c>
      <c r="E578" s="65">
        <f t="shared" si="41"/>
        <v>1.4259811102909256E-2</v>
      </c>
      <c r="F578" s="65">
        <f t="shared" si="42"/>
        <v>0.22636748352633343</v>
      </c>
      <c r="K578" s="54">
        <v>44302</v>
      </c>
      <c r="L578" s="76">
        <v>442.49</v>
      </c>
      <c r="M578" s="86">
        <v>8.9841523201459293E-3</v>
      </c>
      <c r="N578" s="65">
        <f t="shared" si="40"/>
        <v>8.944034925178812E-3</v>
      </c>
      <c r="O578" s="84">
        <f t="shared" si="43"/>
        <v>4.5443388641491682E-3</v>
      </c>
      <c r="P578" s="65">
        <f t="shared" si="44"/>
        <v>7.2139143046466611E-2</v>
      </c>
    </row>
    <row r="579" spans="1:16" x14ac:dyDescent="0.3">
      <c r="A579" s="54">
        <v>44305</v>
      </c>
      <c r="B579" s="76">
        <v>175.15</v>
      </c>
      <c r="C579" s="65">
        <v>-9.8925946862634673E-3</v>
      </c>
      <c r="D579" s="65">
        <v>-9.9418515222442494E-3</v>
      </c>
      <c r="E579" s="65">
        <f t="shared" si="41"/>
        <v>1.4523903948526883E-2</v>
      </c>
      <c r="F579" s="65">
        <f t="shared" si="42"/>
        <v>0.23055982748154713</v>
      </c>
      <c r="K579" s="54">
        <v>44305</v>
      </c>
      <c r="L579" s="76">
        <v>442.18</v>
      </c>
      <c r="M579" s="86">
        <v>-7.0058080408597317E-4</v>
      </c>
      <c r="N579" s="65">
        <f t="shared" ref="N579:N642" si="45">(LN(L579)-LN(L578))</f>
        <v>-7.008263254961733E-4</v>
      </c>
      <c r="O579" s="84">
        <f t="shared" si="43"/>
        <v>4.5598269987584487E-3</v>
      </c>
      <c r="P579" s="65">
        <f t="shared" si="44"/>
        <v>7.2385009561157301E-2</v>
      </c>
    </row>
    <row r="580" spans="1:16" x14ac:dyDescent="0.3">
      <c r="A580" s="54">
        <v>44306</v>
      </c>
      <c r="B580" s="76">
        <v>172.85</v>
      </c>
      <c r="C580" s="65">
        <v>-1.3131601484441924E-2</v>
      </c>
      <c r="D580" s="65">
        <v>-1.321858327586245E-2</v>
      </c>
      <c r="E580" s="65">
        <f t="shared" si="41"/>
        <v>1.4988221655045243E-2</v>
      </c>
      <c r="F580" s="65">
        <f t="shared" si="42"/>
        <v>0.23793064256617585</v>
      </c>
      <c r="K580" s="54">
        <v>44306</v>
      </c>
      <c r="L580" s="76">
        <v>433.8</v>
      </c>
      <c r="M580" s="86">
        <v>-1.8951558188972806E-2</v>
      </c>
      <c r="N580" s="65">
        <f t="shared" si="45"/>
        <v>-1.913344060429889E-2</v>
      </c>
      <c r="O580" s="84">
        <f t="shared" si="43"/>
        <v>6.2310681606404135E-3</v>
      </c>
      <c r="P580" s="65">
        <f t="shared" si="44"/>
        <v>9.8915140532083209E-2</v>
      </c>
    </row>
    <row r="581" spans="1:16" x14ac:dyDescent="0.3">
      <c r="A581" s="54">
        <v>44307</v>
      </c>
      <c r="B581" s="76">
        <v>177.05</v>
      </c>
      <c r="C581" s="65">
        <v>2.4298524732426996E-2</v>
      </c>
      <c r="D581" s="65">
        <v>2.400801219027926E-2</v>
      </c>
      <c r="E581" s="65">
        <f t="shared" si="41"/>
        <v>1.1862519093360299E-2</v>
      </c>
      <c r="F581" s="65">
        <f t="shared" si="42"/>
        <v>0.18831165266272051</v>
      </c>
      <c r="K581" s="54">
        <v>44307</v>
      </c>
      <c r="L581" s="76">
        <v>436.64</v>
      </c>
      <c r="M581" s="86">
        <v>6.5467957584139577E-3</v>
      </c>
      <c r="N581" s="65">
        <f t="shared" si="45"/>
        <v>6.5254585672542831E-3</v>
      </c>
      <c r="O581" s="84">
        <f t="shared" si="43"/>
        <v>6.3423728790137288E-3</v>
      </c>
      <c r="P581" s="65">
        <f t="shared" si="44"/>
        <v>0.10068204815946645</v>
      </c>
    </row>
    <row r="582" spans="1:16" x14ac:dyDescent="0.3">
      <c r="A582" s="54">
        <v>44308</v>
      </c>
      <c r="B582" s="76">
        <v>177.9</v>
      </c>
      <c r="C582" s="65">
        <v>4.8009036995197985E-3</v>
      </c>
      <c r="D582" s="65">
        <v>4.7894161138772873E-3</v>
      </c>
      <c r="E582" s="65">
        <f t="shared" si="41"/>
        <v>1.1885227999479369E-2</v>
      </c>
      <c r="F582" s="65">
        <f t="shared" si="42"/>
        <v>0.18867214537154475</v>
      </c>
      <c r="K582" s="54">
        <v>44308</v>
      </c>
      <c r="L582" s="76">
        <v>439.63</v>
      </c>
      <c r="M582" s="86">
        <v>6.8477464272627547E-3</v>
      </c>
      <c r="N582" s="65">
        <f t="shared" si="45"/>
        <v>6.8244070989846861E-3</v>
      </c>
      <c r="O582" s="84">
        <f t="shared" si="43"/>
        <v>6.3955902797760639E-3</v>
      </c>
      <c r="P582" s="65">
        <f t="shared" si="44"/>
        <v>0.10152684820649684</v>
      </c>
    </row>
    <row r="583" spans="1:16" x14ac:dyDescent="0.3">
      <c r="A583" s="54">
        <v>44309</v>
      </c>
      <c r="B583" s="76">
        <v>178</v>
      </c>
      <c r="C583" s="65">
        <v>5.6211354693647131E-4</v>
      </c>
      <c r="D583" s="65">
        <v>5.6195562029515145E-4</v>
      </c>
      <c r="E583" s="65">
        <f t="shared" si="41"/>
        <v>1.1040416002538102E-2</v>
      </c>
      <c r="F583" s="65">
        <f t="shared" si="42"/>
        <v>0.17526117068048203</v>
      </c>
      <c r="K583" s="54">
        <v>44309</v>
      </c>
      <c r="L583" s="76">
        <v>439.04</v>
      </c>
      <c r="M583" s="86">
        <v>-1.3420376225461751E-3</v>
      </c>
      <c r="N583" s="65">
        <f t="shared" si="45"/>
        <v>-1.3429389615478016E-3</v>
      </c>
      <c r="O583" s="84">
        <f t="shared" si="43"/>
        <v>6.4261528622222615E-3</v>
      </c>
      <c r="P583" s="65">
        <f t="shared" si="44"/>
        <v>0.10201201416195613</v>
      </c>
    </row>
    <row r="584" spans="1:16" x14ac:dyDescent="0.3">
      <c r="A584" s="54">
        <v>44312</v>
      </c>
      <c r="B584" s="76">
        <v>179.35</v>
      </c>
      <c r="C584" s="65">
        <v>7.5842696629213613E-3</v>
      </c>
      <c r="D584" s="65">
        <v>7.555653686206476E-3</v>
      </c>
      <c r="E584" s="65">
        <f t="shared" si="41"/>
        <v>1.1094275645186948E-2</v>
      </c>
      <c r="F584" s="65">
        <f t="shared" si="42"/>
        <v>0.17611616600139196</v>
      </c>
      <c r="K584" s="54">
        <v>44312</v>
      </c>
      <c r="L584" s="76">
        <v>440.2</v>
      </c>
      <c r="M584" s="86">
        <v>2.6421282798833093E-3</v>
      </c>
      <c r="N584" s="65">
        <f t="shared" si="45"/>
        <v>2.6386439948957729E-3</v>
      </c>
      <c r="O584" s="84">
        <f t="shared" si="43"/>
        <v>6.3999798923280284E-3</v>
      </c>
      <c r="P584" s="65">
        <f t="shared" si="44"/>
        <v>0.10159653114548339</v>
      </c>
    </row>
    <row r="585" spans="1:16" x14ac:dyDescent="0.3">
      <c r="A585" s="54">
        <v>44313</v>
      </c>
      <c r="B585" s="76">
        <v>180.7</v>
      </c>
      <c r="C585" s="65">
        <v>7.5271814887092336E-3</v>
      </c>
      <c r="D585" s="65">
        <v>7.4989936198912588E-3</v>
      </c>
      <c r="E585" s="65">
        <f t="shared" si="41"/>
        <v>1.0281584456650195E-2</v>
      </c>
      <c r="F585" s="65">
        <f t="shared" si="42"/>
        <v>0.16321509333602144</v>
      </c>
      <c r="K585" s="54">
        <v>44313</v>
      </c>
      <c r="L585" s="76">
        <v>439.85</v>
      </c>
      <c r="M585" s="86">
        <v>-7.9509313948197618E-4</v>
      </c>
      <c r="N585" s="65">
        <f t="shared" si="45"/>
        <v>-7.9540939367728214E-4</v>
      </c>
      <c r="O585" s="84">
        <f t="shared" si="43"/>
        <v>6.2028878581260683E-3</v>
      </c>
      <c r="P585" s="65">
        <f t="shared" si="44"/>
        <v>9.8467792098142062E-2</v>
      </c>
    </row>
    <row r="586" spans="1:16" x14ac:dyDescent="0.3">
      <c r="A586" s="54">
        <v>44314</v>
      </c>
      <c r="B586" s="76">
        <v>179.8</v>
      </c>
      <c r="C586" s="65">
        <v>-4.9806308799112964E-3</v>
      </c>
      <c r="D586" s="65">
        <v>-4.9930755606624189E-3</v>
      </c>
      <c r="E586" s="65">
        <f t="shared" si="41"/>
        <v>1.0345508055627081E-2</v>
      </c>
      <c r="F586" s="65">
        <f t="shared" si="42"/>
        <v>0.16422984901082779</v>
      </c>
      <c r="K586" s="54">
        <v>44314</v>
      </c>
      <c r="L586" s="76">
        <v>439.92</v>
      </c>
      <c r="M586" s="86">
        <v>1.5914516312377669E-4</v>
      </c>
      <c r="N586" s="65">
        <f t="shared" si="45"/>
        <v>1.5913250087518094E-4</v>
      </c>
      <c r="O586" s="84">
        <f t="shared" si="43"/>
        <v>6.2099276274642078E-3</v>
      </c>
      <c r="P586" s="65">
        <f t="shared" si="44"/>
        <v>9.8579544971877903E-2</v>
      </c>
    </row>
    <row r="587" spans="1:16" x14ac:dyDescent="0.3">
      <c r="A587" s="54">
        <v>44315</v>
      </c>
      <c r="B587" s="76">
        <v>178.6</v>
      </c>
      <c r="C587" s="65">
        <v>-6.6740823136819394E-3</v>
      </c>
      <c r="D587" s="65">
        <v>-6.6964535951212767E-3</v>
      </c>
      <c r="E587" s="65">
        <f t="shared" si="41"/>
        <v>1.0161502113190748E-2</v>
      </c>
      <c r="F587" s="65">
        <f t="shared" si="42"/>
        <v>0.16130884523016017</v>
      </c>
      <c r="K587" s="54">
        <v>44315</v>
      </c>
      <c r="L587" s="76">
        <v>438.77</v>
      </c>
      <c r="M587" s="86">
        <v>-2.6141116566649257E-3</v>
      </c>
      <c r="N587" s="65">
        <f t="shared" si="45"/>
        <v>-2.6175344128205325E-3</v>
      </c>
      <c r="O587" s="84">
        <f t="shared" si="43"/>
        <v>6.1224174205631639E-3</v>
      </c>
      <c r="P587" s="65">
        <f t="shared" si="44"/>
        <v>9.7190363504038091E-2</v>
      </c>
    </row>
    <row r="588" spans="1:16" x14ac:dyDescent="0.3">
      <c r="A588" s="54">
        <v>44316</v>
      </c>
      <c r="B588" s="76">
        <v>178.15</v>
      </c>
      <c r="C588" s="65">
        <v>-2.5195968645016498E-3</v>
      </c>
      <c r="D588" s="65">
        <v>-2.5227763905544265E-3</v>
      </c>
      <c r="E588" s="65">
        <f t="shared" si="41"/>
        <v>9.3726823092499714E-3</v>
      </c>
      <c r="F588" s="65">
        <f t="shared" si="42"/>
        <v>0.14878671904734003</v>
      </c>
      <c r="K588" s="54">
        <v>44316</v>
      </c>
      <c r="L588" s="76">
        <v>437.39</v>
      </c>
      <c r="M588" s="86">
        <v>-3.1451557763748561E-3</v>
      </c>
      <c r="N588" s="65">
        <f t="shared" si="45"/>
        <v>-3.1501121739605509E-3</v>
      </c>
      <c r="O588" s="84">
        <f t="shared" si="43"/>
        <v>6.1449982748754423E-3</v>
      </c>
      <c r="P588" s="65">
        <f t="shared" si="44"/>
        <v>9.7548823453448105E-2</v>
      </c>
    </row>
    <row r="589" spans="1:16" x14ac:dyDescent="0.3">
      <c r="A589" s="54">
        <v>44319</v>
      </c>
      <c r="B589" s="76">
        <v>182.7</v>
      </c>
      <c r="C589" s="65">
        <v>2.5540275049115824E-2</v>
      </c>
      <c r="D589" s="65">
        <v>2.5219571332116608E-2</v>
      </c>
      <c r="E589" s="65">
        <f t="shared" si="41"/>
        <v>1.0928279848934424E-2</v>
      </c>
      <c r="F589" s="65">
        <f t="shared" si="42"/>
        <v>0.17348106442799399</v>
      </c>
      <c r="K589" s="54">
        <v>44319</v>
      </c>
      <c r="L589" s="76">
        <v>439.92</v>
      </c>
      <c r="M589" s="86">
        <v>5.7843114840303378E-3</v>
      </c>
      <c r="N589" s="65">
        <f t="shared" si="45"/>
        <v>5.7676465867810833E-3</v>
      </c>
      <c r="O589" s="84">
        <f t="shared" si="43"/>
        <v>6.1315107025755461E-3</v>
      </c>
      <c r="P589" s="65">
        <f t="shared" si="44"/>
        <v>9.7334714880874931E-2</v>
      </c>
    </row>
    <row r="590" spans="1:16" x14ac:dyDescent="0.3">
      <c r="A590" s="54">
        <v>44320</v>
      </c>
      <c r="B590" s="76">
        <v>168.05</v>
      </c>
      <c r="C590" s="65">
        <v>-8.0186097427476621E-2</v>
      </c>
      <c r="D590" s="65">
        <v>-8.3583909212846308E-2</v>
      </c>
      <c r="E590" s="65">
        <f t="shared" si="41"/>
        <v>2.1856249764141834E-2</v>
      </c>
      <c r="F590" s="65">
        <f t="shared" si="42"/>
        <v>0.34695720881060044</v>
      </c>
      <c r="K590" s="54">
        <v>44320</v>
      </c>
      <c r="L590" s="76">
        <v>433.65</v>
      </c>
      <c r="M590" s="86">
        <v>-1.4252591380251043E-2</v>
      </c>
      <c r="N590" s="65">
        <f t="shared" si="45"/>
        <v>-1.4355135069094693E-2</v>
      </c>
      <c r="O590" s="84">
        <f t="shared" si="43"/>
        <v>6.8293602977936496E-3</v>
      </c>
      <c r="P590" s="65">
        <f t="shared" si="44"/>
        <v>0.10841273376972008</v>
      </c>
    </row>
    <row r="591" spans="1:16" x14ac:dyDescent="0.3">
      <c r="A591" s="54">
        <v>44321</v>
      </c>
      <c r="B591" s="76">
        <v>170.65</v>
      </c>
      <c r="C591" s="65">
        <v>1.5471585837548263E-2</v>
      </c>
      <c r="D591" s="65">
        <v>1.5353121181600926E-2</v>
      </c>
      <c r="E591" s="65">
        <f t="shared" si="41"/>
        <v>2.2198740315415934E-2</v>
      </c>
      <c r="F591" s="65">
        <f t="shared" si="42"/>
        <v>0.35239407776096454</v>
      </c>
      <c r="K591" s="54">
        <v>44321</v>
      </c>
      <c r="L591" s="76">
        <v>441.55</v>
      </c>
      <c r="M591" s="86">
        <v>1.821745647411515E-2</v>
      </c>
      <c r="N591" s="65">
        <f t="shared" si="45"/>
        <v>1.8053506784347029E-2</v>
      </c>
      <c r="O591" s="84">
        <f t="shared" si="43"/>
        <v>7.9288821706928331E-3</v>
      </c>
      <c r="P591" s="65">
        <f t="shared" si="44"/>
        <v>0.12586710239032334</v>
      </c>
    </row>
    <row r="592" spans="1:16" x14ac:dyDescent="0.3">
      <c r="A592" s="54">
        <v>44322</v>
      </c>
      <c r="B592" s="76">
        <v>165.85</v>
      </c>
      <c r="C592" s="65">
        <v>-2.8127746850278412E-2</v>
      </c>
      <c r="D592" s="65">
        <v>-2.8530909959654238E-2</v>
      </c>
      <c r="E592" s="65">
        <f t="shared" si="41"/>
        <v>2.3013611831817625E-2</v>
      </c>
      <c r="F592" s="65">
        <f t="shared" si="42"/>
        <v>0.36532976205817835</v>
      </c>
      <c r="K592" s="54">
        <v>44322</v>
      </c>
      <c r="L592" s="76">
        <v>441.02</v>
      </c>
      <c r="M592" s="86">
        <v>-1.2003170648851309E-3</v>
      </c>
      <c r="N592" s="65">
        <f t="shared" si="45"/>
        <v>-1.2010380223896888E-3</v>
      </c>
      <c r="O592" s="84">
        <f t="shared" si="43"/>
        <v>7.8507571927487856E-3</v>
      </c>
      <c r="P592" s="65">
        <f t="shared" si="44"/>
        <v>0.12462690681338918</v>
      </c>
    </row>
    <row r="593" spans="1:16" x14ac:dyDescent="0.3">
      <c r="A593" s="54">
        <v>44323</v>
      </c>
      <c r="B593" s="76">
        <v>165.5</v>
      </c>
      <c r="C593" s="65">
        <v>-2.110340669279398E-3</v>
      </c>
      <c r="D593" s="65">
        <v>-2.1125705759441615E-3</v>
      </c>
      <c r="E593" s="65">
        <f t="shared" si="41"/>
        <v>2.2993249985365144E-2</v>
      </c>
      <c r="F593" s="65">
        <f t="shared" si="42"/>
        <v>0.36500652776649428</v>
      </c>
      <c r="K593" s="54">
        <v>44323</v>
      </c>
      <c r="L593" s="76">
        <v>444.93</v>
      </c>
      <c r="M593" s="86">
        <v>8.8658110743277518E-3</v>
      </c>
      <c r="N593" s="65">
        <f t="shared" si="45"/>
        <v>8.8267405295594514E-3</v>
      </c>
      <c r="O593" s="84">
        <f t="shared" si="43"/>
        <v>8.0704161798169673E-3</v>
      </c>
      <c r="P593" s="65">
        <f t="shared" si="44"/>
        <v>0.12811388513152577</v>
      </c>
    </row>
    <row r="594" spans="1:16" x14ac:dyDescent="0.3">
      <c r="A594" s="54">
        <v>44326</v>
      </c>
      <c r="B594" s="76">
        <v>165.25</v>
      </c>
      <c r="C594" s="65">
        <v>-1.5105740181269312E-3</v>
      </c>
      <c r="D594" s="65">
        <v>-1.5117160853215239E-3</v>
      </c>
      <c r="E594" s="65">
        <f t="shared" si="41"/>
        <v>2.2741899397318247E-2</v>
      </c>
      <c r="F594" s="65">
        <f t="shared" si="42"/>
        <v>0.36101646087932265</v>
      </c>
      <c r="K594" s="54">
        <v>44326</v>
      </c>
      <c r="L594" s="76">
        <v>445.39</v>
      </c>
      <c r="M594" s="86">
        <v>1.0338704964825468E-3</v>
      </c>
      <c r="N594" s="65">
        <f t="shared" si="45"/>
        <v>1.0333364204591078E-3</v>
      </c>
      <c r="O594" s="84">
        <f t="shared" si="43"/>
        <v>7.9684436989028683E-3</v>
      </c>
      <c r="P594" s="65">
        <f t="shared" si="44"/>
        <v>0.12649512218109984</v>
      </c>
    </row>
    <row r="595" spans="1:16" x14ac:dyDescent="0.3">
      <c r="A595" s="54">
        <v>44327</v>
      </c>
      <c r="B595" s="76">
        <v>162.5</v>
      </c>
      <c r="C595" s="65">
        <v>-1.6641452344931973E-2</v>
      </c>
      <c r="D595" s="65">
        <v>-1.6781476962004049E-2</v>
      </c>
      <c r="E595" s="65">
        <f t="shared" si="41"/>
        <v>2.2911718236872318E-2</v>
      </c>
      <c r="F595" s="65">
        <f t="shared" si="42"/>
        <v>0.36371225138368457</v>
      </c>
      <c r="K595" s="54">
        <v>44327</v>
      </c>
      <c r="L595" s="76">
        <v>436.61</v>
      </c>
      <c r="M595" s="86">
        <v>-1.971306046386307E-2</v>
      </c>
      <c r="N595" s="65">
        <f t="shared" si="45"/>
        <v>-1.9909954728703383E-2</v>
      </c>
      <c r="O595" s="84">
        <f t="shared" si="43"/>
        <v>9.2561150368617885E-3</v>
      </c>
      <c r="P595" s="65">
        <f t="shared" si="44"/>
        <v>0.14693627096485048</v>
      </c>
    </row>
    <row r="596" spans="1:16" x14ac:dyDescent="0.3">
      <c r="A596" s="54">
        <v>44328</v>
      </c>
      <c r="B596" s="76">
        <v>163.69999999999999</v>
      </c>
      <c r="C596" s="65">
        <v>7.3846153846153229E-3</v>
      </c>
      <c r="D596" s="65">
        <v>7.3574826072970723E-3</v>
      </c>
      <c r="E596" s="65">
        <f t="shared" si="41"/>
        <v>2.2957126899084482E-2</v>
      </c>
      <c r="F596" s="65">
        <f t="shared" si="42"/>
        <v>0.36443309154917369</v>
      </c>
      <c r="K596" s="54">
        <v>44328</v>
      </c>
      <c r="L596" s="76">
        <v>437.93</v>
      </c>
      <c r="M596" s="86">
        <v>3.0232930991044484E-3</v>
      </c>
      <c r="N596" s="65">
        <f t="shared" si="45"/>
        <v>3.0187321389574251E-3</v>
      </c>
      <c r="O596" s="84">
        <f t="shared" si="43"/>
        <v>9.2711393744198088E-3</v>
      </c>
      <c r="P596" s="65">
        <f t="shared" si="44"/>
        <v>0.14717477492960254</v>
      </c>
    </row>
    <row r="597" spans="1:16" x14ac:dyDescent="0.3">
      <c r="A597" s="54">
        <v>44329</v>
      </c>
      <c r="B597" s="76">
        <v>162.75</v>
      </c>
      <c r="C597" s="65">
        <v>-5.8032987171654504E-3</v>
      </c>
      <c r="D597" s="65">
        <v>-5.8202032884100419E-3</v>
      </c>
      <c r="E597" s="65">
        <f t="shared" si="41"/>
        <v>2.2771768079451377E-2</v>
      </c>
      <c r="F597" s="65">
        <f t="shared" si="42"/>
        <v>0.36149061150880368</v>
      </c>
      <c r="K597" s="54">
        <v>44329</v>
      </c>
      <c r="L597" s="76">
        <v>437.32</v>
      </c>
      <c r="M597" s="86">
        <v>-1.3929166761811559E-3</v>
      </c>
      <c r="N597" s="65">
        <f t="shared" si="45"/>
        <v>-1.3938876864099115E-3</v>
      </c>
      <c r="O597" s="84">
        <f t="shared" si="43"/>
        <v>9.2186371655841922E-3</v>
      </c>
      <c r="P597" s="65">
        <f t="shared" si="44"/>
        <v>0.14634132820243884</v>
      </c>
    </row>
    <row r="598" spans="1:16" x14ac:dyDescent="0.3">
      <c r="A598" s="54">
        <v>44330</v>
      </c>
      <c r="B598" s="76">
        <v>163.25</v>
      </c>
      <c r="C598" s="65">
        <v>3.0721966205837781E-3</v>
      </c>
      <c r="D598" s="65">
        <v>3.0674870678613075E-3</v>
      </c>
      <c r="E598" s="65">
        <f t="shared" ref="E598:E661" si="46">STDEVA(D579:D598)</f>
        <v>2.270875370581114E-2</v>
      </c>
      <c r="F598" s="65">
        <f t="shared" ref="F598:F661" si="47">E598*SQRT(252)</f>
        <v>0.36049028933875626</v>
      </c>
      <c r="K598" s="54">
        <v>44330</v>
      </c>
      <c r="L598" s="76">
        <v>442.53</v>
      </c>
      <c r="M598" s="86">
        <v>1.1913472971736897E-2</v>
      </c>
      <c r="N598" s="65">
        <f t="shared" si="45"/>
        <v>1.1843066193782725E-2</v>
      </c>
      <c r="O598" s="84">
        <f t="shared" ref="O598:O661" si="48">STDEVA(N579:N598)</f>
        <v>9.3901925952034303E-3</v>
      </c>
      <c r="P598" s="65">
        <f t="shared" ref="P598:P661" si="49">O598*SQRT(252)</f>
        <v>0.14906468621945093</v>
      </c>
    </row>
    <row r="599" spans="1:16" x14ac:dyDescent="0.3">
      <c r="A599" s="54">
        <v>44333</v>
      </c>
      <c r="B599" s="76">
        <v>165.25</v>
      </c>
      <c r="C599" s="65">
        <v>1.2251148545176171E-2</v>
      </c>
      <c r="D599" s="65">
        <v>1.2176710575255711E-2</v>
      </c>
      <c r="E599" s="65">
        <f t="shared" si="46"/>
        <v>2.2942317645310843E-2</v>
      </c>
      <c r="F599" s="65">
        <f t="shared" si="47"/>
        <v>0.36419800193364876</v>
      </c>
      <c r="K599" s="54">
        <v>44333</v>
      </c>
      <c r="L599" s="76">
        <v>442.29</v>
      </c>
      <c r="M599" s="86">
        <v>-5.4233611280580358E-4</v>
      </c>
      <c r="N599" s="65">
        <f t="shared" si="45"/>
        <v>-5.4248323022942913E-4</v>
      </c>
      <c r="O599" s="84">
        <f t="shared" si="48"/>
        <v>9.3896333320523037E-3</v>
      </c>
      <c r="P599" s="65">
        <f t="shared" si="49"/>
        <v>0.149055808192159</v>
      </c>
    </row>
    <row r="600" spans="1:16" x14ac:dyDescent="0.3">
      <c r="A600" s="54">
        <v>44334</v>
      </c>
      <c r="B600" s="76">
        <v>167.7</v>
      </c>
      <c r="C600" s="65">
        <v>1.482602118003018E-2</v>
      </c>
      <c r="D600" s="65">
        <v>1.4717190097367272E-2</v>
      </c>
      <c r="E600" s="65">
        <f t="shared" si="46"/>
        <v>2.3131241889546884E-2</v>
      </c>
      <c r="F600" s="65">
        <f t="shared" si="47"/>
        <v>0.36719708133492512</v>
      </c>
      <c r="K600" s="54">
        <v>44334</v>
      </c>
      <c r="L600" s="76">
        <v>443.04</v>
      </c>
      <c r="M600" s="86">
        <v>1.6957200027131519E-3</v>
      </c>
      <c r="N600" s="65">
        <f t="shared" si="45"/>
        <v>1.694283892813786E-3</v>
      </c>
      <c r="O600" s="84">
        <f t="shared" si="48"/>
        <v>8.2389107279022718E-3</v>
      </c>
      <c r="P600" s="65">
        <f t="shared" si="49"/>
        <v>0.13078865316054933</v>
      </c>
    </row>
    <row r="601" spans="1:16" x14ac:dyDescent="0.3">
      <c r="A601" s="54">
        <v>44335</v>
      </c>
      <c r="B601" s="76">
        <v>166</v>
      </c>
      <c r="C601" s="65">
        <v>-1.0137149672033274E-2</v>
      </c>
      <c r="D601" s="65">
        <v>-1.0188880472619566E-2</v>
      </c>
      <c r="E601" s="65">
        <f t="shared" si="46"/>
        <v>2.2397782897331891E-2</v>
      </c>
      <c r="F601" s="65">
        <f t="shared" si="47"/>
        <v>0.35555378079333549</v>
      </c>
      <c r="K601" s="54">
        <v>44335</v>
      </c>
      <c r="L601" s="76">
        <v>436.34</v>
      </c>
      <c r="M601" s="86">
        <v>-1.5122788010112055E-2</v>
      </c>
      <c r="N601" s="65">
        <f t="shared" si="45"/>
        <v>-1.523830345877375E-2</v>
      </c>
      <c r="O601" s="84">
        <f t="shared" si="48"/>
        <v>8.889748305588252E-3</v>
      </c>
      <c r="P601" s="65">
        <f t="shared" si="49"/>
        <v>0.14112037940726604</v>
      </c>
    </row>
    <row r="602" spans="1:16" x14ac:dyDescent="0.3">
      <c r="A602" s="54">
        <v>44336</v>
      </c>
      <c r="B602" s="76">
        <v>169.75</v>
      </c>
      <c r="C602" s="65">
        <v>2.2590361445783191E-2</v>
      </c>
      <c r="D602" s="65">
        <v>2.2338978082261818E-2</v>
      </c>
      <c r="E602" s="65">
        <f t="shared" si="46"/>
        <v>2.3062092451196791E-2</v>
      </c>
      <c r="F602" s="65">
        <f t="shared" si="47"/>
        <v>0.36609936803188026</v>
      </c>
      <c r="K602" s="54">
        <v>44336</v>
      </c>
      <c r="L602" s="76">
        <v>441.9</v>
      </c>
      <c r="M602" s="86">
        <v>1.2742356877664212E-2</v>
      </c>
      <c r="N602" s="65">
        <f t="shared" si="45"/>
        <v>1.2661856172816677E-2</v>
      </c>
      <c r="O602" s="84">
        <f t="shared" si="48"/>
        <v>9.2166107515260359E-3</v>
      </c>
      <c r="P602" s="65">
        <f t="shared" si="49"/>
        <v>0.14630915987653206</v>
      </c>
    </row>
    <row r="603" spans="1:16" x14ac:dyDescent="0.3">
      <c r="A603" s="54">
        <v>44337</v>
      </c>
      <c r="B603" s="76">
        <v>173.15</v>
      </c>
      <c r="C603" s="65">
        <v>2.0029455081001402E-2</v>
      </c>
      <c r="D603" s="65">
        <v>1.9831504409625111E-2</v>
      </c>
      <c r="E603" s="65">
        <f t="shared" si="46"/>
        <v>2.358647390247022E-2</v>
      </c>
      <c r="F603" s="65">
        <f t="shared" si="47"/>
        <v>0.37442366550510803</v>
      </c>
      <c r="K603" s="54">
        <v>44337</v>
      </c>
      <c r="L603" s="76">
        <v>444.44</v>
      </c>
      <c r="M603" s="86">
        <v>5.7479067662367517E-3</v>
      </c>
      <c r="N603" s="65">
        <f t="shared" si="45"/>
        <v>5.7314505791135062E-3</v>
      </c>
      <c r="O603" s="84">
        <f t="shared" si="48"/>
        <v>9.2874353071519707E-3</v>
      </c>
      <c r="P603" s="65">
        <f t="shared" si="49"/>
        <v>0.14743346484194939</v>
      </c>
    </row>
    <row r="604" spans="1:16" x14ac:dyDescent="0.3">
      <c r="A604" s="54">
        <v>44341</v>
      </c>
      <c r="B604" s="76">
        <v>174.2</v>
      </c>
      <c r="C604" s="65">
        <v>6.0641062662429857E-3</v>
      </c>
      <c r="D604" s="65">
        <v>6.0457935699718135E-3</v>
      </c>
      <c r="E604" s="65">
        <f t="shared" si="46"/>
        <v>2.3558764124619127E-2</v>
      </c>
      <c r="F604" s="65">
        <f t="shared" si="47"/>
        <v>0.373983786418635</v>
      </c>
      <c r="K604" s="54">
        <v>44341</v>
      </c>
      <c r="L604" s="76">
        <v>445.2</v>
      </c>
      <c r="M604" s="86">
        <v>1.7100171001709812E-3</v>
      </c>
      <c r="N604" s="65">
        <f t="shared" si="45"/>
        <v>1.7085566855818968E-3</v>
      </c>
      <c r="O604" s="84">
        <f t="shared" si="48"/>
        <v>9.2790740705608298E-3</v>
      </c>
      <c r="P604" s="65">
        <f t="shared" si="49"/>
        <v>0.14730073432591059</v>
      </c>
    </row>
    <row r="605" spans="1:16" x14ac:dyDescent="0.3">
      <c r="A605" s="54">
        <v>44342</v>
      </c>
      <c r="B605" s="76">
        <v>174.15</v>
      </c>
      <c r="C605" s="65">
        <v>-2.8702640642930266E-4</v>
      </c>
      <c r="D605" s="65">
        <v>-2.8706760639174433E-4</v>
      </c>
      <c r="E605" s="65">
        <f t="shared" si="46"/>
        <v>2.3467136642203242E-2</v>
      </c>
      <c r="F605" s="65">
        <f t="shared" si="47"/>
        <v>0.37252924522824676</v>
      </c>
      <c r="K605" s="54">
        <v>44342</v>
      </c>
      <c r="L605" s="76">
        <v>445.22</v>
      </c>
      <c r="M605" s="86">
        <v>4.4923629829377031E-5</v>
      </c>
      <c r="N605" s="65">
        <f t="shared" si="45"/>
        <v>4.4922620793030887E-5</v>
      </c>
      <c r="O605" s="84">
        <f t="shared" si="48"/>
        <v>9.274492529052783E-3</v>
      </c>
      <c r="P605" s="65">
        <f t="shared" si="49"/>
        <v>0.14722800460920091</v>
      </c>
    </row>
    <row r="606" spans="1:16" x14ac:dyDescent="0.3">
      <c r="A606" s="54">
        <v>44343</v>
      </c>
      <c r="B606" s="76">
        <v>173.2</v>
      </c>
      <c r="C606" s="65">
        <v>-5.4550674705714508E-3</v>
      </c>
      <c r="D606" s="65">
        <v>-5.4700006836760906E-3</v>
      </c>
      <c r="E606" s="65">
        <f t="shared" si="46"/>
        <v>2.3470744844679044E-2</v>
      </c>
      <c r="F606" s="65">
        <f t="shared" si="47"/>
        <v>0.37258652366683237</v>
      </c>
      <c r="K606" s="54">
        <v>44343</v>
      </c>
      <c r="L606" s="76">
        <v>446.44</v>
      </c>
      <c r="M606" s="86">
        <v>2.7402183190332204E-3</v>
      </c>
      <c r="N606" s="65">
        <f t="shared" si="45"/>
        <v>2.7364707653312337E-3</v>
      </c>
      <c r="O606" s="84">
        <f t="shared" si="48"/>
        <v>9.285844612965161E-3</v>
      </c>
      <c r="P606" s="65">
        <f t="shared" si="49"/>
        <v>0.14740821335456786</v>
      </c>
    </row>
    <row r="607" spans="1:16" x14ac:dyDescent="0.3">
      <c r="A607" s="54">
        <v>44344</v>
      </c>
      <c r="B607" s="76">
        <v>173.1</v>
      </c>
      <c r="C607" s="65">
        <v>-5.7736720554268928E-4</v>
      </c>
      <c r="D607" s="65">
        <v>-5.7753394617066078E-4</v>
      </c>
      <c r="E607" s="65">
        <f t="shared" si="46"/>
        <v>2.3444384375622084E-2</v>
      </c>
      <c r="F607" s="65">
        <f t="shared" si="47"/>
        <v>0.37216806419342602</v>
      </c>
      <c r="K607" s="54">
        <v>44344</v>
      </c>
      <c r="L607" s="76">
        <v>448.98</v>
      </c>
      <c r="M607" s="86">
        <v>5.6894543499686869E-3</v>
      </c>
      <c r="N607" s="65">
        <f t="shared" si="45"/>
        <v>5.6733305328080519E-3</v>
      </c>
      <c r="O607" s="84">
        <f t="shared" si="48"/>
        <v>9.3132953739195491E-3</v>
      </c>
      <c r="P607" s="65">
        <f t="shared" si="49"/>
        <v>0.1478439806752766</v>
      </c>
    </row>
    <row r="608" spans="1:16" x14ac:dyDescent="0.3">
      <c r="A608" s="54">
        <v>44347</v>
      </c>
      <c r="B608" s="76">
        <v>172.95</v>
      </c>
      <c r="C608" s="65">
        <v>-8.6655112651645716E-4</v>
      </c>
      <c r="D608" s="65">
        <v>-8.6692679898625613E-4</v>
      </c>
      <c r="E608" s="65">
        <f t="shared" si="46"/>
        <v>2.3443743921232257E-2</v>
      </c>
      <c r="F608" s="65">
        <f t="shared" si="47"/>
        <v>0.37215789729517662</v>
      </c>
      <c r="K608" s="54">
        <v>44347</v>
      </c>
      <c r="L608" s="76">
        <v>446.76</v>
      </c>
      <c r="M608" s="86">
        <v>-4.9445409595082791E-3</v>
      </c>
      <c r="N608" s="65">
        <f t="shared" si="45"/>
        <v>-4.956805647696072E-3</v>
      </c>
      <c r="O608" s="84">
        <f t="shared" si="48"/>
        <v>9.3658151823101804E-3</v>
      </c>
      <c r="P608" s="65">
        <f t="shared" si="49"/>
        <v>0.14867770678671485</v>
      </c>
    </row>
    <row r="609" spans="1:16" x14ac:dyDescent="0.3">
      <c r="A609" s="54">
        <v>44348</v>
      </c>
      <c r="B609" s="76">
        <v>173.4</v>
      </c>
      <c r="C609" s="65">
        <v>2.6019080659152038E-3</v>
      </c>
      <c r="D609" s="65">
        <v>2.5985289632641795E-3</v>
      </c>
      <c r="E609" s="65">
        <f t="shared" si="46"/>
        <v>2.2618928179636528E-2</v>
      </c>
      <c r="F609" s="65">
        <f t="shared" si="47"/>
        <v>0.35906435331689496</v>
      </c>
      <c r="K609" s="54">
        <v>44348</v>
      </c>
      <c r="L609" s="76">
        <v>450.1</v>
      </c>
      <c r="M609" s="86">
        <v>7.4760497806429221E-3</v>
      </c>
      <c r="N609" s="65">
        <f t="shared" si="45"/>
        <v>7.4482426262605372E-3</v>
      </c>
      <c r="O609" s="84">
        <f t="shared" si="48"/>
        <v>9.4176723490946683E-3</v>
      </c>
      <c r="P609" s="65">
        <f t="shared" si="49"/>
        <v>0.14950091378876376</v>
      </c>
    </row>
    <row r="610" spans="1:16" x14ac:dyDescent="0.3">
      <c r="A610" s="54">
        <v>44349</v>
      </c>
      <c r="B610" s="76">
        <v>174.35</v>
      </c>
      <c r="C610" s="65">
        <v>5.4786620530564711E-3</v>
      </c>
      <c r="D610" s="65">
        <v>5.4637087752187341E-3</v>
      </c>
      <c r="E610" s="65">
        <f t="shared" si="46"/>
        <v>1.2210941119551908E-2</v>
      </c>
      <c r="F610" s="65">
        <f t="shared" si="47"/>
        <v>0.19384268085832188</v>
      </c>
      <c r="K610" s="54">
        <v>44349</v>
      </c>
      <c r="L610" s="76">
        <v>451.34</v>
      </c>
      <c r="M610" s="86">
        <v>2.7549433459230221E-3</v>
      </c>
      <c r="N610" s="65">
        <f t="shared" si="45"/>
        <v>2.7511554448773623E-3</v>
      </c>
      <c r="O610" s="84">
        <f t="shared" si="48"/>
        <v>8.6842032095408028E-3</v>
      </c>
      <c r="P610" s="65">
        <f t="shared" si="49"/>
        <v>0.13785745216316345</v>
      </c>
    </row>
    <row r="611" spans="1:16" x14ac:dyDescent="0.3">
      <c r="A611" s="54">
        <v>44350</v>
      </c>
      <c r="B611" s="76">
        <v>177.9</v>
      </c>
      <c r="C611" s="65">
        <v>2.0361342127903637E-2</v>
      </c>
      <c r="D611" s="65">
        <v>2.0156821550129322E-2</v>
      </c>
      <c r="E611" s="65">
        <f t="shared" si="46"/>
        <v>1.2533703535415046E-2</v>
      </c>
      <c r="F611" s="65">
        <f t="shared" si="47"/>
        <v>0.19896637536791553</v>
      </c>
      <c r="K611" s="54">
        <v>44350</v>
      </c>
      <c r="L611" s="76">
        <v>450.79</v>
      </c>
      <c r="M611" s="86">
        <v>-1.218593521513614E-3</v>
      </c>
      <c r="N611" s="65">
        <f t="shared" si="45"/>
        <v>-1.2193366103421255E-3</v>
      </c>
      <c r="O611" s="84">
        <f t="shared" si="48"/>
        <v>7.8369463246787605E-3</v>
      </c>
      <c r="P611" s="65">
        <f t="shared" si="49"/>
        <v>0.12440766607956993</v>
      </c>
    </row>
    <row r="612" spans="1:16" x14ac:dyDescent="0.3">
      <c r="A612" s="54">
        <v>44351</v>
      </c>
      <c r="B612" s="76">
        <v>178.95</v>
      </c>
      <c r="C612" s="65">
        <v>5.9021922428330598E-3</v>
      </c>
      <c r="D612" s="65">
        <v>5.8848425402446836E-3</v>
      </c>
      <c r="E612" s="65">
        <f t="shared" si="46"/>
        <v>1.0267433866340514E-2</v>
      </c>
      <c r="F612" s="65">
        <f t="shared" si="47"/>
        <v>0.16299045967883638</v>
      </c>
      <c r="K612" s="54">
        <v>44351</v>
      </c>
      <c r="L612" s="76">
        <v>452.57</v>
      </c>
      <c r="M612" s="86">
        <v>3.9486235275848457E-3</v>
      </c>
      <c r="N612" s="65">
        <f t="shared" si="45"/>
        <v>3.9408481749427793E-3</v>
      </c>
      <c r="O612" s="84">
        <f t="shared" si="48"/>
        <v>7.8440512151940599E-3</v>
      </c>
      <c r="P612" s="65">
        <f t="shared" si="49"/>
        <v>0.12452045271994489</v>
      </c>
    </row>
    <row r="613" spans="1:16" x14ac:dyDescent="0.3">
      <c r="A613" s="54">
        <v>44354</v>
      </c>
      <c r="B613" s="76">
        <v>180.3</v>
      </c>
      <c r="C613" s="65">
        <v>7.5440067057839233E-3</v>
      </c>
      <c r="D613" s="65">
        <v>7.5156929972370889E-3</v>
      </c>
      <c r="E613" s="65">
        <f t="shared" si="46"/>
        <v>1.0201069725721065E-2</v>
      </c>
      <c r="F613" s="65">
        <f t="shared" si="47"/>
        <v>0.16193696160652687</v>
      </c>
      <c r="K613" s="54">
        <v>44354</v>
      </c>
      <c r="L613" s="76">
        <v>453.56</v>
      </c>
      <c r="M613" s="86">
        <v>2.1875069050091901E-3</v>
      </c>
      <c r="N613" s="65">
        <f t="shared" si="45"/>
        <v>2.1851177952747491E-3</v>
      </c>
      <c r="O613" s="84">
        <f t="shared" si="48"/>
        <v>7.646401127292638E-3</v>
      </c>
      <c r="P613" s="65">
        <f t="shared" si="49"/>
        <v>0.12138285484476156</v>
      </c>
    </row>
    <row r="614" spans="1:16" x14ac:dyDescent="0.3">
      <c r="A614" s="54">
        <v>44355</v>
      </c>
      <c r="B614" s="76">
        <v>179.55</v>
      </c>
      <c r="C614" s="65">
        <v>-4.1597337770382659E-3</v>
      </c>
      <c r="D614" s="65">
        <v>-4.1684095371801178E-3</v>
      </c>
      <c r="E614" s="65">
        <f t="shared" si="46"/>
        <v>1.02973346753159E-2</v>
      </c>
      <c r="F614" s="65">
        <f t="shared" si="47"/>
        <v>0.1634651203061275</v>
      </c>
      <c r="K614" s="54">
        <v>44355</v>
      </c>
      <c r="L614" s="76">
        <v>454.01</v>
      </c>
      <c r="M614" s="86">
        <v>9.921509833318385E-4</v>
      </c>
      <c r="N614" s="65">
        <f t="shared" si="45"/>
        <v>9.916591268481767E-4</v>
      </c>
      <c r="O614" s="84">
        <f t="shared" si="48"/>
        <v>7.6463859202347629E-3</v>
      </c>
      <c r="P614" s="65">
        <f t="shared" si="49"/>
        <v>0.12138261344020171</v>
      </c>
    </row>
    <row r="615" spans="1:16" x14ac:dyDescent="0.3">
      <c r="A615" s="54">
        <v>44356</v>
      </c>
      <c r="B615" s="76">
        <v>174.8</v>
      </c>
      <c r="C615" s="65">
        <v>-2.6455026455026398E-2</v>
      </c>
      <c r="D615" s="65">
        <v>-2.6811257450656711E-2</v>
      </c>
      <c r="E615" s="65">
        <f t="shared" si="46"/>
        <v>1.1539643481605681E-2</v>
      </c>
      <c r="F615" s="65">
        <f t="shared" si="47"/>
        <v>0.18318616122405715</v>
      </c>
      <c r="K615" s="54">
        <v>44356</v>
      </c>
      <c r="L615" s="76">
        <v>454.44</v>
      </c>
      <c r="M615" s="86">
        <v>9.4711570229732132E-4</v>
      </c>
      <c r="N615" s="65">
        <f t="shared" si="45"/>
        <v>9.4666747121596728E-4</v>
      </c>
      <c r="O615" s="84">
        <f t="shared" si="48"/>
        <v>5.865318170432063E-3</v>
      </c>
      <c r="P615" s="65">
        <f t="shared" si="49"/>
        <v>9.310903943538959E-2</v>
      </c>
    </row>
    <row r="616" spans="1:16" x14ac:dyDescent="0.3">
      <c r="A616" s="54">
        <v>44357</v>
      </c>
      <c r="B616" s="76">
        <v>173.9</v>
      </c>
      <c r="C616" s="65">
        <v>-5.1487414187643132E-3</v>
      </c>
      <c r="D616" s="65">
        <v>-5.1620418611975083E-3</v>
      </c>
      <c r="E616" s="65">
        <f t="shared" si="46"/>
        <v>1.1666707692427464E-2</v>
      </c>
      <c r="F616" s="65">
        <f t="shared" si="47"/>
        <v>0.18520324303828387</v>
      </c>
      <c r="K616" s="54">
        <v>44357</v>
      </c>
      <c r="L616" s="76">
        <v>454.56</v>
      </c>
      <c r="M616" s="86">
        <v>2.640612622128434E-4</v>
      </c>
      <c r="N616" s="65">
        <f t="shared" si="45"/>
        <v>2.6402640417444445E-4</v>
      </c>
      <c r="O616" s="84">
        <f t="shared" si="48"/>
        <v>5.8725077268871311E-3</v>
      </c>
      <c r="P616" s="65">
        <f t="shared" si="49"/>
        <v>9.3223170105891401E-2</v>
      </c>
    </row>
    <row r="617" spans="1:16" x14ac:dyDescent="0.3">
      <c r="A617" s="54">
        <v>44358</v>
      </c>
      <c r="B617" s="76">
        <v>174</v>
      </c>
      <c r="C617" s="65">
        <v>5.7504312823453141E-4</v>
      </c>
      <c r="D617" s="65">
        <v>5.7487785429177762E-4</v>
      </c>
      <c r="E617" s="65">
        <f t="shared" si="46"/>
        <v>1.1498020737342839E-2</v>
      </c>
      <c r="F617" s="65">
        <f t="shared" si="47"/>
        <v>0.182525420642836</v>
      </c>
      <c r="K617" s="54">
        <v>44358</v>
      </c>
      <c r="L617" s="76">
        <v>457.51</v>
      </c>
      <c r="M617" s="86">
        <v>6.4897923266455226E-3</v>
      </c>
      <c r="N617" s="65">
        <f t="shared" si="45"/>
        <v>6.4688242943145013E-3</v>
      </c>
      <c r="O617" s="84">
        <f t="shared" si="48"/>
        <v>5.9060506868466893E-3</v>
      </c>
      <c r="P617" s="65">
        <f t="shared" si="49"/>
        <v>9.375564808763133E-2</v>
      </c>
    </row>
    <row r="618" spans="1:16" x14ac:dyDescent="0.3">
      <c r="A618" s="54">
        <v>44361</v>
      </c>
      <c r="B618" s="76">
        <v>168.25</v>
      </c>
      <c r="C618" s="65">
        <v>-3.3045977011494254E-2</v>
      </c>
      <c r="D618" s="65">
        <v>-3.3604330689692041E-2</v>
      </c>
      <c r="E618" s="65">
        <f t="shared" si="46"/>
        <v>1.4159988266278496E-2</v>
      </c>
      <c r="F618" s="65">
        <f t="shared" si="47"/>
        <v>0.22478284512099331</v>
      </c>
      <c r="K618" s="54">
        <v>44361</v>
      </c>
      <c r="L618" s="76">
        <v>458.32</v>
      </c>
      <c r="M618" s="86">
        <v>1.7704531048501721E-3</v>
      </c>
      <c r="N618" s="65">
        <f t="shared" si="45"/>
        <v>1.7688877001296177E-3</v>
      </c>
      <c r="O618" s="84">
        <f t="shared" si="48"/>
        <v>5.4580307636092383E-3</v>
      </c>
      <c r="P618" s="65">
        <f t="shared" si="49"/>
        <v>8.6643552291900072E-2</v>
      </c>
    </row>
    <row r="619" spans="1:16" x14ac:dyDescent="0.3">
      <c r="A619" s="54">
        <v>44362</v>
      </c>
      <c r="B619" s="76">
        <v>167.85</v>
      </c>
      <c r="C619" s="65">
        <v>-2.3774145616641817E-3</v>
      </c>
      <c r="D619" s="65">
        <v>-2.3802450987933099E-3</v>
      </c>
      <c r="E619" s="65">
        <f t="shared" si="46"/>
        <v>1.3955406121391463E-2</v>
      </c>
      <c r="F619" s="65">
        <f t="shared" si="47"/>
        <v>0.22153520425266165</v>
      </c>
      <c r="K619" s="54">
        <v>44362</v>
      </c>
      <c r="L619" s="76">
        <v>458.81</v>
      </c>
      <c r="M619" s="86">
        <v>1.0691220108221529E-3</v>
      </c>
      <c r="N619" s="65">
        <f t="shared" si="45"/>
        <v>1.068550906902388E-3</v>
      </c>
      <c r="O619" s="84">
        <f t="shared" si="48"/>
        <v>5.4342067331035462E-3</v>
      </c>
      <c r="P619" s="65">
        <f t="shared" si="49"/>
        <v>8.6265357532228401E-2</v>
      </c>
    </row>
    <row r="620" spans="1:16" x14ac:dyDescent="0.3">
      <c r="A620" s="54">
        <v>44363</v>
      </c>
      <c r="B620" s="76">
        <v>166.4</v>
      </c>
      <c r="C620" s="65">
        <v>-8.6386654751264835E-3</v>
      </c>
      <c r="D620" s="65">
        <v>-8.6761950389355746E-3</v>
      </c>
      <c r="E620" s="65">
        <f t="shared" si="46"/>
        <v>1.3703921795161665E-2</v>
      </c>
      <c r="F620" s="65">
        <f t="shared" si="47"/>
        <v>0.21754301433765358</v>
      </c>
      <c r="K620" s="54">
        <v>44363</v>
      </c>
      <c r="L620" s="76">
        <v>459.86</v>
      </c>
      <c r="M620" s="86">
        <v>2.2885290207275591E-3</v>
      </c>
      <c r="N620" s="65">
        <f t="shared" si="45"/>
        <v>2.2859143266300563E-3</v>
      </c>
      <c r="O620" s="84">
        <f t="shared" si="48"/>
        <v>5.4350191295102429E-3</v>
      </c>
      <c r="P620" s="65">
        <f t="shared" si="49"/>
        <v>8.6278253925377135E-2</v>
      </c>
    </row>
    <row r="621" spans="1:16" x14ac:dyDescent="0.3">
      <c r="A621" s="54">
        <v>44364</v>
      </c>
      <c r="B621" s="76">
        <v>169.6</v>
      </c>
      <c r="C621" s="65">
        <v>1.9230769230769162E-2</v>
      </c>
      <c r="D621" s="65">
        <v>1.9048194970694432E-2</v>
      </c>
      <c r="E621" s="65">
        <f t="shared" si="46"/>
        <v>1.415549883640922E-2</v>
      </c>
      <c r="F621" s="65">
        <f t="shared" si="47"/>
        <v>0.22471157763121791</v>
      </c>
      <c r="K621" s="54">
        <v>44364</v>
      </c>
      <c r="L621" s="76">
        <v>459.33</v>
      </c>
      <c r="M621" s="86">
        <v>-1.1525246814248456E-3</v>
      </c>
      <c r="N621" s="65">
        <f t="shared" si="45"/>
        <v>-1.1531893487415346E-3</v>
      </c>
      <c r="O621" s="84">
        <f t="shared" si="48"/>
        <v>3.755484792058744E-3</v>
      </c>
      <c r="P621" s="65">
        <f t="shared" si="49"/>
        <v>5.9616472873635321E-2</v>
      </c>
    </row>
    <row r="622" spans="1:16" x14ac:dyDescent="0.3">
      <c r="A622" s="54">
        <v>44365</v>
      </c>
      <c r="B622" s="76">
        <v>169.1</v>
      </c>
      <c r="C622" s="65">
        <v>-2.9481132075471761E-3</v>
      </c>
      <c r="D622" s="65">
        <v>-2.9524674532677153E-3</v>
      </c>
      <c r="E622" s="65">
        <f t="shared" si="46"/>
        <v>1.3256878437622958E-2</v>
      </c>
      <c r="F622" s="65">
        <f t="shared" si="47"/>
        <v>0.21044642104178907</v>
      </c>
      <c r="K622" s="54">
        <v>44365</v>
      </c>
      <c r="L622" s="76">
        <v>452.05</v>
      </c>
      <c r="M622" s="86">
        <v>-1.584917161953274E-2</v>
      </c>
      <c r="N622" s="65">
        <f t="shared" si="45"/>
        <v>-1.5976112801737941E-2</v>
      </c>
      <c r="O622" s="84">
        <f t="shared" si="48"/>
        <v>4.9679201331176643E-3</v>
      </c>
      <c r="P622" s="65">
        <f t="shared" si="49"/>
        <v>7.8863287232761412E-2</v>
      </c>
    </row>
    <row r="623" spans="1:16" x14ac:dyDescent="0.3">
      <c r="A623" s="54">
        <v>44368</v>
      </c>
      <c r="B623" s="76">
        <v>170.55</v>
      </c>
      <c r="C623" s="65">
        <v>8.5748078060319255E-3</v>
      </c>
      <c r="D623" s="65">
        <v>8.5382529601201185E-3</v>
      </c>
      <c r="E623" s="65">
        <f t="shared" si="46"/>
        <v>1.2582476002089595E-2</v>
      </c>
      <c r="F623" s="65">
        <f t="shared" si="47"/>
        <v>0.19974061427380377</v>
      </c>
      <c r="K623" s="54">
        <v>44368</v>
      </c>
      <c r="L623" s="76">
        <v>455.23</v>
      </c>
      <c r="M623" s="86">
        <v>7.0346200641522106E-3</v>
      </c>
      <c r="N623" s="65">
        <f t="shared" si="45"/>
        <v>7.0099925537618901E-3</v>
      </c>
      <c r="O623" s="84">
        <f t="shared" si="48"/>
        <v>5.0379070988582648E-3</v>
      </c>
      <c r="P623" s="65">
        <f t="shared" si="49"/>
        <v>7.997429587095517E-2</v>
      </c>
    </row>
    <row r="624" spans="1:16" x14ac:dyDescent="0.3">
      <c r="A624" s="54">
        <v>44369</v>
      </c>
      <c r="B624" s="76">
        <v>168.7</v>
      </c>
      <c r="C624" s="65">
        <v>-1.0847258868367127E-2</v>
      </c>
      <c r="D624" s="65">
        <v>-1.0906519312732676E-2</v>
      </c>
      <c r="E624" s="65">
        <f t="shared" si="46"/>
        <v>1.2670808549462925E-2</v>
      </c>
      <c r="F624" s="65">
        <f t="shared" si="47"/>
        <v>0.20114284999193976</v>
      </c>
      <c r="K624" s="54">
        <v>44369</v>
      </c>
      <c r="L624" s="76">
        <v>456.42</v>
      </c>
      <c r="M624" s="86">
        <v>2.6140632207894859E-3</v>
      </c>
      <c r="N624" s="65">
        <f t="shared" si="45"/>
        <v>2.6106525001274861E-3</v>
      </c>
      <c r="O624" s="84">
        <f t="shared" si="48"/>
        <v>5.0467362044542977E-3</v>
      </c>
      <c r="P624" s="65">
        <f t="shared" si="49"/>
        <v>8.0114453577192574E-2</v>
      </c>
    </row>
    <row r="625" spans="1:16" x14ac:dyDescent="0.3">
      <c r="A625" s="54">
        <v>44370</v>
      </c>
      <c r="B625" s="76">
        <v>167.3</v>
      </c>
      <c r="C625" s="65">
        <v>-8.2987551867218512E-3</v>
      </c>
      <c r="D625" s="65">
        <v>-8.3333815591437599E-3</v>
      </c>
      <c r="E625" s="65">
        <f t="shared" si="46"/>
        <v>1.2754255912957259E-2</v>
      </c>
      <c r="F625" s="65">
        <f t="shared" si="47"/>
        <v>0.20246753582015986</v>
      </c>
      <c r="K625" s="54">
        <v>44370</v>
      </c>
      <c r="L625" s="76">
        <v>453.1</v>
      </c>
      <c r="M625" s="86">
        <v>-7.2740020156872908E-3</v>
      </c>
      <c r="N625" s="65">
        <f t="shared" si="45"/>
        <v>-7.3005865641722067E-3</v>
      </c>
      <c r="O625" s="84">
        <f t="shared" si="48"/>
        <v>5.3939680745525064E-3</v>
      </c>
      <c r="P625" s="65">
        <f t="shared" si="49"/>
        <v>8.5626588630527037E-2</v>
      </c>
    </row>
    <row r="626" spans="1:16" x14ac:dyDescent="0.3">
      <c r="A626" s="54">
        <v>44371</v>
      </c>
      <c r="B626" s="76">
        <v>169.75</v>
      </c>
      <c r="C626" s="65">
        <v>1.464435146443499E-2</v>
      </c>
      <c r="D626" s="65">
        <v>1.4538158446026905E-2</v>
      </c>
      <c r="E626" s="65">
        <f t="shared" si="46"/>
        <v>1.3243588666967298E-2</v>
      </c>
      <c r="F626" s="65">
        <f t="shared" si="47"/>
        <v>0.21023545247297332</v>
      </c>
      <c r="K626" s="54">
        <v>44371</v>
      </c>
      <c r="L626" s="76">
        <v>457.04</v>
      </c>
      <c r="M626" s="86">
        <v>8.6956521739130384E-3</v>
      </c>
      <c r="N626" s="65">
        <f t="shared" si="45"/>
        <v>8.6580627431152024E-3</v>
      </c>
      <c r="O626" s="84">
        <f t="shared" si="48"/>
        <v>5.6574795927474475E-3</v>
      </c>
      <c r="P626" s="65">
        <f t="shared" si="49"/>
        <v>8.980970429899636E-2</v>
      </c>
    </row>
    <row r="627" spans="1:16" x14ac:dyDescent="0.3">
      <c r="A627" s="54">
        <v>44372</v>
      </c>
      <c r="B627" s="76">
        <v>170.45</v>
      </c>
      <c r="C627" s="65">
        <v>4.1237113402061709E-3</v>
      </c>
      <c r="D627" s="65">
        <v>4.1152321451063401E-3</v>
      </c>
      <c r="E627" s="65">
        <f t="shared" si="46"/>
        <v>1.3293058369433206E-2</v>
      </c>
      <c r="F627" s="65">
        <f t="shared" si="47"/>
        <v>0.2110207596539162</v>
      </c>
      <c r="K627" s="54">
        <v>44372</v>
      </c>
      <c r="L627" s="76">
        <v>457.63</v>
      </c>
      <c r="M627" s="86">
        <v>1.2909154559775401E-3</v>
      </c>
      <c r="N627" s="65">
        <f t="shared" si="45"/>
        <v>1.2900829410140702E-3</v>
      </c>
      <c r="O627" s="84">
        <f t="shared" si="48"/>
        <v>5.5580056479616682E-3</v>
      </c>
      <c r="P627" s="65">
        <f t="shared" si="49"/>
        <v>8.8230604379993902E-2</v>
      </c>
    </row>
    <row r="628" spans="1:16" x14ac:dyDescent="0.3">
      <c r="A628" s="54">
        <v>44375</v>
      </c>
      <c r="B628" s="76">
        <v>171.6</v>
      </c>
      <c r="C628" s="65">
        <v>6.7468465825755164E-3</v>
      </c>
      <c r="D628" s="65">
        <v>6.7241884699500432E-3</v>
      </c>
      <c r="E628" s="65">
        <f t="shared" si="46"/>
        <v>1.3398145350543398E-2</v>
      </c>
      <c r="F628" s="65">
        <f t="shared" si="47"/>
        <v>0.21268896376220489</v>
      </c>
      <c r="K628" s="54">
        <v>44375</v>
      </c>
      <c r="L628" s="76">
        <v>454.94</v>
      </c>
      <c r="M628" s="86">
        <v>-5.8781111378187574E-3</v>
      </c>
      <c r="N628" s="65">
        <f t="shared" si="45"/>
        <v>-5.8954552335057642E-3</v>
      </c>
      <c r="O628" s="84">
        <f t="shared" si="48"/>
        <v>5.6142240333323405E-3</v>
      </c>
      <c r="P628" s="65">
        <f t="shared" si="49"/>
        <v>8.9123043580796243E-2</v>
      </c>
    </row>
    <row r="629" spans="1:16" x14ac:dyDescent="0.3">
      <c r="A629" s="54">
        <v>44376</v>
      </c>
      <c r="B629" s="76">
        <v>173.5</v>
      </c>
      <c r="C629" s="65">
        <v>1.1072261072261114E-2</v>
      </c>
      <c r="D629" s="65">
        <v>1.1011412333052029E-2</v>
      </c>
      <c r="E629" s="65">
        <f t="shared" si="46"/>
        <v>1.3627078933180119E-2</v>
      </c>
      <c r="F629" s="65">
        <f t="shared" si="47"/>
        <v>0.2163231717206518</v>
      </c>
      <c r="K629" s="54">
        <v>44376</v>
      </c>
      <c r="L629" s="76">
        <v>456.37</v>
      </c>
      <c r="M629" s="86">
        <v>3.1432716402163075E-3</v>
      </c>
      <c r="N629" s="65">
        <f t="shared" si="45"/>
        <v>3.1383418895760684E-3</v>
      </c>
      <c r="O629" s="84">
        <f t="shared" si="48"/>
        <v>5.429620097332187E-3</v>
      </c>
      <c r="P629" s="65">
        <f t="shared" si="49"/>
        <v>8.6192546946595713E-2</v>
      </c>
    </row>
    <row r="630" spans="1:16" x14ac:dyDescent="0.3">
      <c r="A630" s="54">
        <v>44377</v>
      </c>
      <c r="B630" s="76">
        <v>174</v>
      </c>
      <c r="C630" s="65">
        <v>2.8818443804035088E-3</v>
      </c>
      <c r="D630" s="65">
        <v>2.8776998276152099E-3</v>
      </c>
      <c r="E630" s="65">
        <f t="shared" si="46"/>
        <v>1.3584999637472117E-2</v>
      </c>
      <c r="F630" s="65">
        <f t="shared" si="47"/>
        <v>0.21565518360992306</v>
      </c>
      <c r="K630" s="54">
        <v>44377</v>
      </c>
      <c r="L630" s="76">
        <v>452.84</v>
      </c>
      <c r="M630" s="86">
        <v>-7.7349519030611774E-3</v>
      </c>
      <c r="N630" s="65">
        <f t="shared" si="45"/>
        <v>-7.7650218033831209E-3</v>
      </c>
      <c r="O630" s="84">
        <f t="shared" si="48"/>
        <v>5.7210604023902861E-3</v>
      </c>
      <c r="P630" s="65">
        <f t="shared" si="49"/>
        <v>9.0819018361822892E-2</v>
      </c>
    </row>
    <row r="631" spans="1:16" x14ac:dyDescent="0.3">
      <c r="A631" s="54">
        <v>44378</v>
      </c>
      <c r="B631" s="76">
        <v>171.7</v>
      </c>
      <c r="C631" s="65">
        <v>-1.3218390804597746E-2</v>
      </c>
      <c r="D631" s="65">
        <v>-1.3306531311099157E-2</v>
      </c>
      <c r="E631" s="65">
        <f t="shared" si="46"/>
        <v>1.3007172587509689E-2</v>
      </c>
      <c r="F631" s="65">
        <f t="shared" si="47"/>
        <v>0.20648246355988301</v>
      </c>
      <c r="K631" s="54">
        <v>44378</v>
      </c>
      <c r="L631" s="76">
        <v>455.63</v>
      </c>
      <c r="M631" s="86">
        <v>6.1611165091423475E-3</v>
      </c>
      <c r="N631" s="65">
        <f t="shared" si="45"/>
        <v>6.1422144297003101E-3</v>
      </c>
      <c r="O631" s="84">
        <f t="shared" si="48"/>
        <v>5.8623149575588287E-3</v>
      </c>
      <c r="P631" s="65">
        <f t="shared" si="49"/>
        <v>9.3061364909008987E-2</v>
      </c>
    </row>
    <row r="632" spans="1:16" x14ac:dyDescent="0.3">
      <c r="A632" s="54">
        <v>44379</v>
      </c>
      <c r="B632" s="76">
        <v>173.95</v>
      </c>
      <c r="C632" s="65">
        <v>1.3104251601630645E-2</v>
      </c>
      <c r="D632" s="65">
        <v>1.3019133694521123E-2</v>
      </c>
      <c r="E632" s="65">
        <f t="shared" si="46"/>
        <v>1.3322266971711839E-2</v>
      </c>
      <c r="F632" s="65">
        <f t="shared" si="47"/>
        <v>0.21148443184055454</v>
      </c>
      <c r="K632" s="54">
        <v>44379</v>
      </c>
      <c r="L632" s="76">
        <v>456.81</v>
      </c>
      <c r="M632" s="86">
        <v>2.5898206878388315E-3</v>
      </c>
      <c r="N632" s="65">
        <f t="shared" si="45"/>
        <v>2.5864728811413329E-3</v>
      </c>
      <c r="O632" s="84">
        <f t="shared" si="48"/>
        <v>5.8286147113969997E-3</v>
      </c>
      <c r="P632" s="65">
        <f t="shared" si="49"/>
        <v>9.2526390086213842E-2</v>
      </c>
    </row>
    <row r="633" spans="1:16" x14ac:dyDescent="0.3">
      <c r="A633" s="54">
        <v>44382</v>
      </c>
      <c r="B633" s="76">
        <v>173.1</v>
      </c>
      <c r="C633" s="65">
        <v>-4.8864616269042038E-3</v>
      </c>
      <c r="D633" s="65">
        <v>-4.8984394157871591E-3</v>
      </c>
      <c r="E633" s="65">
        <f t="shared" si="46"/>
        <v>1.3172532921912068E-2</v>
      </c>
      <c r="F633" s="65">
        <f t="shared" si="47"/>
        <v>0.20910747748914202</v>
      </c>
      <c r="K633" s="54">
        <v>44382</v>
      </c>
      <c r="L633" s="76">
        <v>458.36</v>
      </c>
      <c r="M633" s="86">
        <v>3.3930955977321234E-3</v>
      </c>
      <c r="N633" s="65">
        <f t="shared" si="45"/>
        <v>3.3873520374969601E-3</v>
      </c>
      <c r="O633" s="84">
        <f t="shared" si="48"/>
        <v>5.8534213548605439E-3</v>
      </c>
      <c r="P633" s="65">
        <f t="shared" si="49"/>
        <v>9.2920183343014537E-2</v>
      </c>
    </row>
    <row r="634" spans="1:16" x14ac:dyDescent="0.3">
      <c r="A634" s="54">
        <v>44383</v>
      </c>
      <c r="B634" s="76">
        <v>174.4</v>
      </c>
      <c r="C634" s="65">
        <v>7.5101097631427027E-3</v>
      </c>
      <c r="D634" s="65">
        <v>7.4820492927152316E-3</v>
      </c>
      <c r="E634" s="65">
        <f t="shared" si="46"/>
        <v>1.3330010344896136E-2</v>
      </c>
      <c r="F634" s="65">
        <f t="shared" si="47"/>
        <v>0.21160735407908104</v>
      </c>
      <c r="K634" s="54">
        <v>44383</v>
      </c>
      <c r="L634" s="76">
        <v>455.98</v>
      </c>
      <c r="M634" s="86">
        <v>-5.192425167990216E-3</v>
      </c>
      <c r="N634" s="65">
        <f t="shared" si="45"/>
        <v>-5.2059526548466906E-3</v>
      </c>
      <c r="O634" s="84">
        <f t="shared" si="48"/>
        <v>5.989951057124185E-3</v>
      </c>
      <c r="P634" s="65">
        <f t="shared" si="49"/>
        <v>9.5087525175594267E-2</v>
      </c>
    </row>
    <row r="635" spans="1:16" x14ac:dyDescent="0.3">
      <c r="A635" s="54">
        <v>44384</v>
      </c>
      <c r="B635" s="76">
        <v>174.85</v>
      </c>
      <c r="C635" s="65">
        <v>2.5802752293577758E-3</v>
      </c>
      <c r="D635" s="65">
        <v>2.5769520345058083E-3</v>
      </c>
      <c r="E635" s="65">
        <f t="shared" si="46"/>
        <v>1.193454590895944E-2</v>
      </c>
      <c r="F635" s="65">
        <f t="shared" si="47"/>
        <v>0.18945504291353993</v>
      </c>
      <c r="K635" s="54">
        <v>44384</v>
      </c>
      <c r="L635" s="76">
        <v>459.53</v>
      </c>
      <c r="M635" s="86">
        <v>7.7854291854904919E-3</v>
      </c>
      <c r="N635" s="65">
        <f t="shared" si="45"/>
        <v>7.7552791180588443E-3</v>
      </c>
      <c r="O635" s="84">
        <f t="shared" si="48"/>
        <v>6.2225952174086493E-3</v>
      </c>
      <c r="P635" s="65">
        <f t="shared" si="49"/>
        <v>9.8780636728099114E-2</v>
      </c>
    </row>
    <row r="636" spans="1:16" x14ac:dyDescent="0.3">
      <c r="A636" s="54">
        <v>44385</v>
      </c>
      <c r="B636" s="76">
        <v>173.7</v>
      </c>
      <c r="C636" s="65">
        <v>-6.5770660566200068E-3</v>
      </c>
      <c r="D636" s="65">
        <v>-6.5987902623261263E-3</v>
      </c>
      <c r="E636" s="65">
        <f t="shared" si="46"/>
        <v>1.1971610212465157E-2</v>
      </c>
      <c r="F636" s="65">
        <f t="shared" si="47"/>
        <v>0.19004342049110359</v>
      </c>
      <c r="K636" s="54">
        <v>44385</v>
      </c>
      <c r="L636" s="76">
        <v>451.61</v>
      </c>
      <c r="M636" s="86">
        <v>-1.7235000979261332E-2</v>
      </c>
      <c r="N636" s="65">
        <f t="shared" si="45"/>
        <v>-1.7385252501301629E-2</v>
      </c>
      <c r="O636" s="84">
        <f t="shared" si="48"/>
        <v>7.4053818845962105E-3</v>
      </c>
      <c r="P636" s="65">
        <f t="shared" si="49"/>
        <v>0.11755679298062637</v>
      </c>
    </row>
    <row r="637" spans="1:16" x14ac:dyDescent="0.3">
      <c r="A637" s="54">
        <v>44386</v>
      </c>
      <c r="B637" s="76">
        <v>176</v>
      </c>
      <c r="C637" s="65">
        <v>1.3241220495106676E-2</v>
      </c>
      <c r="D637" s="65">
        <v>1.3154321791092549E-2</v>
      </c>
      <c r="E637" s="65">
        <f t="shared" si="46"/>
        <v>1.2331625419799402E-2</v>
      </c>
      <c r="F637" s="65">
        <f t="shared" si="47"/>
        <v>0.19575848473195021</v>
      </c>
      <c r="K637" s="54">
        <v>44386</v>
      </c>
      <c r="L637" s="76">
        <v>457.67</v>
      </c>
      <c r="M637" s="86">
        <v>1.3418657691370878E-2</v>
      </c>
      <c r="N637" s="65">
        <f t="shared" si="45"/>
        <v>1.3329424874374496E-2</v>
      </c>
      <c r="O637" s="84">
        <f t="shared" si="48"/>
        <v>7.8803396989308491E-3</v>
      </c>
      <c r="P637" s="65">
        <f t="shared" si="49"/>
        <v>0.12509651454048382</v>
      </c>
    </row>
    <row r="638" spans="1:16" x14ac:dyDescent="0.3">
      <c r="A638" s="54">
        <v>44389</v>
      </c>
      <c r="B638" s="76">
        <v>177.3</v>
      </c>
      <c r="C638" s="65">
        <v>7.3863636363638019E-3</v>
      </c>
      <c r="D638" s="65">
        <v>7.3592180420112285E-3</v>
      </c>
      <c r="E638" s="65">
        <f t="shared" si="46"/>
        <v>9.4130401247488095E-3</v>
      </c>
      <c r="F638" s="65">
        <f t="shared" si="47"/>
        <v>0.14942737950694657</v>
      </c>
      <c r="K638" s="54">
        <v>44389</v>
      </c>
      <c r="L638" s="76">
        <v>460.83</v>
      </c>
      <c r="M638" s="86">
        <v>6.904538204383001E-3</v>
      </c>
      <c r="N638" s="65">
        <f t="shared" si="45"/>
        <v>6.880811034631229E-3</v>
      </c>
      <c r="O638" s="84">
        <f t="shared" si="48"/>
        <v>8.0217683702865708E-3</v>
      </c>
      <c r="P638" s="65">
        <f t="shared" si="49"/>
        <v>0.12734162509645297</v>
      </c>
    </row>
    <row r="639" spans="1:16" x14ac:dyDescent="0.3">
      <c r="A639" s="54">
        <v>44390</v>
      </c>
      <c r="B639" s="76">
        <v>177.25</v>
      </c>
      <c r="C639" s="65">
        <v>-2.8200789622112588E-4</v>
      </c>
      <c r="D639" s="65">
        <v>-2.8204766792594427E-4</v>
      </c>
      <c r="E639" s="65">
        <f t="shared" si="46"/>
        <v>9.3659576705772806E-3</v>
      </c>
      <c r="F639" s="65">
        <f t="shared" si="47"/>
        <v>0.14867996871783179</v>
      </c>
      <c r="K639" s="54">
        <v>44390</v>
      </c>
      <c r="L639" s="76">
        <v>460.96</v>
      </c>
      <c r="M639" s="86">
        <v>2.8209968969033149E-4</v>
      </c>
      <c r="N639" s="65">
        <f t="shared" si="45"/>
        <v>2.820599070547658E-4</v>
      </c>
      <c r="O639" s="84">
        <f t="shared" si="48"/>
        <v>8.019591027589092E-3</v>
      </c>
      <c r="P639" s="65">
        <f t="shared" si="49"/>
        <v>0.12730706085267401</v>
      </c>
    </row>
    <row r="640" spans="1:16" x14ac:dyDescent="0.3">
      <c r="A640" s="54">
        <v>44391</v>
      </c>
      <c r="B640" s="76">
        <v>177.9</v>
      </c>
      <c r="C640" s="65">
        <v>3.6671368124119308E-3</v>
      </c>
      <c r="D640" s="65">
        <v>3.6604292595532328E-3</v>
      </c>
      <c r="E640" s="65">
        <f t="shared" si="46"/>
        <v>8.9736223239532103E-3</v>
      </c>
      <c r="F640" s="65">
        <f t="shared" si="47"/>
        <v>0.1424518381715861</v>
      </c>
      <c r="K640" s="54">
        <v>44391</v>
      </c>
      <c r="L640" s="76">
        <v>460.56</v>
      </c>
      <c r="M640" s="86">
        <v>-8.6775425199578544E-4</v>
      </c>
      <c r="N640" s="65">
        <f t="shared" si="45"/>
        <v>-8.6813096866400485E-4</v>
      </c>
      <c r="O640" s="84">
        <f t="shared" si="48"/>
        <v>8.0081154770957463E-3</v>
      </c>
      <c r="P640" s="65">
        <f t="shared" si="49"/>
        <v>0.12712489213609626</v>
      </c>
    </row>
    <row r="641" spans="1:16" x14ac:dyDescent="0.3">
      <c r="A641" s="54">
        <v>44392</v>
      </c>
      <c r="B641" s="76">
        <v>173.7</v>
      </c>
      <c r="C641" s="65">
        <v>-2.360876897133235E-2</v>
      </c>
      <c r="D641" s="65">
        <v>-2.3891921424731066E-2</v>
      </c>
      <c r="E641" s="65">
        <f t="shared" si="46"/>
        <v>1.0085804910159838E-2</v>
      </c>
      <c r="F641" s="65">
        <f t="shared" si="47"/>
        <v>0.16010718938518248</v>
      </c>
      <c r="K641" s="54">
        <v>44392</v>
      </c>
      <c r="L641" s="76">
        <v>456.2</v>
      </c>
      <c r="M641" s="86">
        <v>-9.4667361472989698E-3</v>
      </c>
      <c r="N641" s="65">
        <f t="shared" si="45"/>
        <v>-9.5118305172663398E-3</v>
      </c>
      <c r="O641" s="84">
        <f t="shared" si="48"/>
        <v>8.2888367330792544E-3</v>
      </c>
      <c r="P641" s="65">
        <f t="shared" si="49"/>
        <v>0.13158120392246866</v>
      </c>
    </row>
    <row r="642" spans="1:16" x14ac:dyDescent="0.3">
      <c r="A642" s="54">
        <v>44393</v>
      </c>
      <c r="B642" s="76">
        <v>175.85</v>
      </c>
      <c r="C642" s="65">
        <v>1.2377662636730014E-2</v>
      </c>
      <c r="D642" s="65">
        <v>1.230168567293255E-2</v>
      </c>
      <c r="E642" s="65">
        <f t="shared" si="46"/>
        <v>1.0329539096179648E-2</v>
      </c>
      <c r="F642" s="65">
        <f t="shared" si="47"/>
        <v>0.1639763496384615</v>
      </c>
      <c r="K642" s="54">
        <v>44393</v>
      </c>
      <c r="L642" s="76">
        <v>454.74</v>
      </c>
      <c r="M642" s="86">
        <v>-3.2003507233668996E-3</v>
      </c>
      <c r="N642" s="65">
        <f t="shared" si="45"/>
        <v>-3.2054827982950229E-3</v>
      </c>
      <c r="O642" s="84">
        <f t="shared" si="48"/>
        <v>7.4727857293627568E-3</v>
      </c>
      <c r="P642" s="65">
        <f t="shared" si="49"/>
        <v>0.11862679584459766</v>
      </c>
    </row>
    <row r="643" spans="1:16" x14ac:dyDescent="0.3">
      <c r="A643" s="54">
        <v>44396</v>
      </c>
      <c r="B643" s="76">
        <v>173.5</v>
      </c>
      <c r="C643" s="65">
        <v>-1.3363662212112604E-2</v>
      </c>
      <c r="D643" s="65">
        <v>-1.3453759533077481E-2</v>
      </c>
      <c r="E643" s="65">
        <f t="shared" si="46"/>
        <v>1.0753914329674872E-2</v>
      </c>
      <c r="F643" s="65">
        <f t="shared" si="47"/>
        <v>0.17071309762088149</v>
      </c>
      <c r="K643" s="54">
        <v>44396</v>
      </c>
      <c r="L643" s="76">
        <v>444.29</v>
      </c>
      <c r="M643" s="86">
        <v>-2.2980164489598425E-2</v>
      </c>
      <c r="N643" s="65">
        <f t="shared" ref="N643:N706" si="50">(LN(L643)-LN(L642))</f>
        <v>-2.3248324678300847E-2</v>
      </c>
      <c r="O643" s="84">
        <f t="shared" si="48"/>
        <v>8.9575803926794598E-3</v>
      </c>
      <c r="P643" s="65">
        <f t="shared" si="49"/>
        <v>0.14219718040738891</v>
      </c>
    </row>
    <row r="644" spans="1:16" x14ac:dyDescent="0.3">
      <c r="A644" s="54">
        <v>44397</v>
      </c>
      <c r="B644" s="76">
        <v>172.45</v>
      </c>
      <c r="C644" s="65">
        <v>-6.0518731988473684E-3</v>
      </c>
      <c r="D644" s="65">
        <v>-6.0702600040638544E-3</v>
      </c>
      <c r="E644" s="65">
        <f t="shared" si="46"/>
        <v>1.0527456514715493E-2</v>
      </c>
      <c r="F644" s="65">
        <f t="shared" si="47"/>
        <v>0.16711819125590391</v>
      </c>
      <c r="K644" s="54">
        <v>44397</v>
      </c>
      <c r="L644" s="76">
        <v>446.61</v>
      </c>
      <c r="M644" s="86">
        <v>5.2218145805667309E-3</v>
      </c>
      <c r="N644" s="65">
        <f t="shared" si="50"/>
        <v>5.2082281833838451E-3</v>
      </c>
      <c r="O644" s="84">
        <f t="shared" si="48"/>
        <v>9.0344898325442832E-3</v>
      </c>
      <c r="P644" s="65">
        <f t="shared" si="49"/>
        <v>0.14341807991552252</v>
      </c>
    </row>
    <row r="645" spans="1:16" x14ac:dyDescent="0.3">
      <c r="A645" s="54">
        <v>44398</v>
      </c>
      <c r="B645" s="76">
        <v>174.65</v>
      </c>
      <c r="C645" s="65">
        <v>1.2757320962597962E-2</v>
      </c>
      <c r="D645" s="65">
        <v>1.2676631869990906E-2</v>
      </c>
      <c r="E645" s="65">
        <f t="shared" si="46"/>
        <v>1.0584767946983899E-2</v>
      </c>
      <c r="F645" s="65">
        <f t="shared" si="47"/>
        <v>0.16802798203828265</v>
      </c>
      <c r="K645" s="54">
        <v>44398</v>
      </c>
      <c r="L645" s="76">
        <v>453.97</v>
      </c>
      <c r="M645" s="86">
        <v>1.647970264884354E-2</v>
      </c>
      <c r="N645" s="65">
        <f t="shared" si="50"/>
        <v>1.6345386005784945E-2</v>
      </c>
      <c r="O645" s="84">
        <f t="shared" si="48"/>
        <v>9.7010902281844322E-3</v>
      </c>
      <c r="P645" s="65">
        <f t="shared" si="49"/>
        <v>0.15400003313984911</v>
      </c>
    </row>
    <row r="646" spans="1:16" x14ac:dyDescent="0.3">
      <c r="A646" s="54">
        <v>44399</v>
      </c>
      <c r="B646" s="76">
        <v>174.9</v>
      </c>
      <c r="C646" s="65">
        <v>1.4314342971657457E-3</v>
      </c>
      <c r="D646" s="65">
        <v>1.4304107717153514E-3</v>
      </c>
      <c r="E646" s="65">
        <f t="shared" si="46"/>
        <v>1.017521122536651E-2</v>
      </c>
      <c r="F646" s="65">
        <f t="shared" si="47"/>
        <v>0.1615264706392355</v>
      </c>
      <c r="K646" s="54">
        <v>44399</v>
      </c>
      <c r="L646" s="76">
        <v>456.53</v>
      </c>
      <c r="M646" s="86">
        <v>5.6391391501639876E-3</v>
      </c>
      <c r="N646" s="65">
        <f t="shared" si="50"/>
        <v>5.6232987279827285E-3</v>
      </c>
      <c r="O646" s="84">
        <f t="shared" si="48"/>
        <v>9.5831347945150788E-3</v>
      </c>
      <c r="P646" s="65">
        <f t="shared" si="49"/>
        <v>0.1521275486801818</v>
      </c>
    </row>
    <row r="647" spans="1:16" x14ac:dyDescent="0.3">
      <c r="A647" s="54">
        <v>44400</v>
      </c>
      <c r="B647" s="76">
        <v>179.2</v>
      </c>
      <c r="C647" s="65">
        <v>2.4585477415665968E-2</v>
      </c>
      <c r="D647" s="65">
        <v>2.4288118516273549E-2</v>
      </c>
      <c r="E647" s="65">
        <f t="shared" si="46"/>
        <v>1.1377498330729395E-2</v>
      </c>
      <c r="F647" s="65">
        <f t="shared" si="47"/>
        <v>0.18061218675097493</v>
      </c>
      <c r="K647" s="54">
        <v>44400</v>
      </c>
      <c r="L647" s="76">
        <v>461.51</v>
      </c>
      <c r="M647" s="86">
        <v>1.0908374038946003E-2</v>
      </c>
      <c r="N647" s="65">
        <f t="shared" si="50"/>
        <v>1.0849306889677557E-2</v>
      </c>
      <c r="O647" s="84">
        <f t="shared" si="48"/>
        <v>9.8873509615263477E-3</v>
      </c>
      <c r="P647" s="65">
        <f t="shared" si="49"/>
        <v>0.15695683061648447</v>
      </c>
    </row>
    <row r="648" spans="1:16" x14ac:dyDescent="0.3">
      <c r="A648" s="54">
        <v>44403</v>
      </c>
      <c r="B648" s="76">
        <v>179.5</v>
      </c>
      <c r="C648" s="65">
        <v>1.6741071428572063E-3</v>
      </c>
      <c r="D648" s="65">
        <v>1.6727073875033582E-3</v>
      </c>
      <c r="E648" s="65">
        <f t="shared" si="46"/>
        <v>1.1334848990889377E-2</v>
      </c>
      <c r="F648" s="65">
        <f t="shared" si="47"/>
        <v>0.17993514947018835</v>
      </c>
      <c r="K648" s="54">
        <v>44403</v>
      </c>
      <c r="L648" s="76">
        <v>461.14</v>
      </c>
      <c r="M648" s="86">
        <v>-8.0171610582653585E-4</v>
      </c>
      <c r="N648" s="65">
        <f t="shared" si="50"/>
        <v>-8.0203765205411059E-4</v>
      </c>
      <c r="O648" s="84">
        <f t="shared" si="48"/>
        <v>9.7810879984595485E-3</v>
      </c>
      <c r="P648" s="65">
        <f t="shared" si="49"/>
        <v>0.1552699583733749</v>
      </c>
    </row>
    <row r="649" spans="1:16" x14ac:dyDescent="0.3">
      <c r="A649" s="54">
        <v>44404</v>
      </c>
      <c r="B649" s="76">
        <v>178.05</v>
      </c>
      <c r="C649" s="65">
        <v>-8.0779944289692818E-3</v>
      </c>
      <c r="D649" s="65">
        <v>-8.110798204546299E-3</v>
      </c>
      <c r="E649" s="65">
        <f t="shared" si="46"/>
        <v>1.1363411570193405E-2</v>
      </c>
      <c r="F649" s="65">
        <f t="shared" si="47"/>
        <v>0.18038856636003445</v>
      </c>
      <c r="K649" s="54">
        <v>44404</v>
      </c>
      <c r="L649" s="76">
        <v>458.65</v>
      </c>
      <c r="M649" s="86">
        <v>-5.3996617079412092E-3</v>
      </c>
      <c r="N649" s="65">
        <f t="shared" si="50"/>
        <v>-5.4142925728024593E-3</v>
      </c>
      <c r="O649" s="84">
        <f t="shared" si="48"/>
        <v>9.8544911761515204E-3</v>
      </c>
      <c r="P649" s="65">
        <f t="shared" si="49"/>
        <v>0.15643519769506395</v>
      </c>
    </row>
    <row r="650" spans="1:16" x14ac:dyDescent="0.3">
      <c r="A650" s="54">
        <v>44405</v>
      </c>
      <c r="B650" s="76">
        <v>179.4</v>
      </c>
      <c r="C650" s="65">
        <v>7.5821398483570945E-3</v>
      </c>
      <c r="D650" s="65">
        <v>7.553539900908568E-3</v>
      </c>
      <c r="E650" s="65">
        <f t="shared" si="46"/>
        <v>1.1445506367040715E-2</v>
      </c>
      <c r="F650" s="65">
        <f t="shared" si="47"/>
        <v>0.18169178085837656</v>
      </c>
      <c r="K650" s="54">
        <v>44405</v>
      </c>
      <c r="L650" s="76">
        <v>461.7</v>
      </c>
      <c r="M650" s="86">
        <v>6.6499509429848716E-3</v>
      </c>
      <c r="N650" s="65">
        <f t="shared" si="50"/>
        <v>6.6279375572788624E-3</v>
      </c>
      <c r="O650" s="84">
        <f t="shared" si="48"/>
        <v>9.7635528381553958E-3</v>
      </c>
      <c r="P650" s="65">
        <f t="shared" si="49"/>
        <v>0.15499159633318826</v>
      </c>
    </row>
    <row r="651" spans="1:16" x14ac:dyDescent="0.3">
      <c r="A651" s="54">
        <v>44406</v>
      </c>
      <c r="B651" s="76">
        <v>180.95</v>
      </c>
      <c r="C651" s="65">
        <v>8.639910813823759E-3</v>
      </c>
      <c r="D651" s="65">
        <v>8.6028003850557866E-3</v>
      </c>
      <c r="E651" s="65">
        <f t="shared" si="46"/>
        <v>1.0990367642884939E-2</v>
      </c>
      <c r="F651" s="65">
        <f t="shared" si="47"/>
        <v>0.17446667760146808</v>
      </c>
      <c r="K651" s="54">
        <v>44406</v>
      </c>
      <c r="L651" s="76">
        <v>463.84</v>
      </c>
      <c r="M651" s="86">
        <v>4.635044401126243E-3</v>
      </c>
      <c r="N651" s="65">
        <f t="shared" si="50"/>
        <v>4.6243356604014352E-3</v>
      </c>
      <c r="O651" s="84">
        <f t="shared" si="48"/>
        <v>9.7270537370931255E-3</v>
      </c>
      <c r="P651" s="65">
        <f t="shared" si="49"/>
        <v>0.15441219106625917</v>
      </c>
    </row>
    <row r="652" spans="1:16" x14ac:dyDescent="0.3">
      <c r="A652" s="54">
        <v>44407</v>
      </c>
      <c r="B652" s="76">
        <v>183.85</v>
      </c>
      <c r="C652" s="65">
        <v>1.6026526664824514E-2</v>
      </c>
      <c r="D652" s="65">
        <v>1.5899457737529765E-2</v>
      </c>
      <c r="E652" s="65">
        <f t="shared" si="46"/>
        <v>1.1151450005521349E-2</v>
      </c>
      <c r="F652" s="65">
        <f t="shared" si="47"/>
        <v>0.17702378083427608</v>
      </c>
      <c r="K652" s="54">
        <v>44407</v>
      </c>
      <c r="L652" s="76">
        <v>461.74</v>
      </c>
      <c r="M652" s="86">
        <v>-4.5274232493962702E-3</v>
      </c>
      <c r="N652" s="65">
        <f t="shared" si="50"/>
        <v>-4.5377030691664544E-3</v>
      </c>
      <c r="O652" s="84">
        <f t="shared" si="48"/>
        <v>9.7919996866561096E-3</v>
      </c>
      <c r="P652" s="65">
        <f t="shared" si="49"/>
        <v>0.15544317605348679</v>
      </c>
    </row>
    <row r="653" spans="1:16" x14ac:dyDescent="0.3">
      <c r="A653" s="54">
        <v>44410</v>
      </c>
      <c r="B653" s="76">
        <v>180.4</v>
      </c>
      <c r="C653" s="65">
        <v>-1.8765297797117109E-2</v>
      </c>
      <c r="D653" s="65">
        <v>-1.8943600118757509E-2</v>
      </c>
      <c r="E653" s="65">
        <f t="shared" si="46"/>
        <v>1.2064491309520841E-2</v>
      </c>
      <c r="F653" s="65">
        <f t="shared" si="47"/>
        <v>0.19151786219695277</v>
      </c>
      <c r="K653" s="54">
        <v>44410</v>
      </c>
      <c r="L653" s="76">
        <v>464.45</v>
      </c>
      <c r="M653" s="86">
        <v>5.8691038246631863E-3</v>
      </c>
      <c r="N653" s="65">
        <f t="shared" si="50"/>
        <v>5.8519477293517141E-3</v>
      </c>
      <c r="O653" s="84">
        <f t="shared" si="48"/>
        <v>9.8451263056508198E-3</v>
      </c>
      <c r="P653" s="65">
        <f t="shared" si="49"/>
        <v>0.15628653498463288</v>
      </c>
    </row>
    <row r="654" spans="1:16" x14ac:dyDescent="0.3">
      <c r="A654" s="54">
        <v>44411</v>
      </c>
      <c r="B654" s="76">
        <v>175.65</v>
      </c>
      <c r="C654" s="65">
        <v>-2.6330376940133071E-2</v>
      </c>
      <c r="D654" s="65">
        <v>-2.6683228916687618E-2</v>
      </c>
      <c r="E654" s="65">
        <f t="shared" si="46"/>
        <v>1.3580683658977454E-2</v>
      </c>
      <c r="F654" s="65">
        <f t="shared" si="47"/>
        <v>0.21558666957535838</v>
      </c>
      <c r="K654" s="54">
        <v>44411</v>
      </c>
      <c r="L654" s="76">
        <v>465.38</v>
      </c>
      <c r="M654" s="86">
        <v>2.0023683927225897E-3</v>
      </c>
      <c r="N654" s="65">
        <f t="shared" si="50"/>
        <v>2.00036632527123E-3</v>
      </c>
      <c r="O654" s="84">
        <f t="shared" si="48"/>
        <v>9.7505602318222039E-3</v>
      </c>
      <c r="P654" s="65">
        <f t="shared" si="49"/>
        <v>0.15478534510174713</v>
      </c>
    </row>
    <row r="655" spans="1:16" x14ac:dyDescent="0.3">
      <c r="A655" s="54">
        <v>44412</v>
      </c>
      <c r="B655" s="76">
        <v>178.3</v>
      </c>
      <c r="C655" s="65">
        <v>1.5086820381440491E-2</v>
      </c>
      <c r="D655" s="65">
        <v>1.4974146157259227E-2</v>
      </c>
      <c r="E655" s="65">
        <f t="shared" si="46"/>
        <v>1.396482487698163E-2</v>
      </c>
      <c r="F655" s="65">
        <f t="shared" si="47"/>
        <v>0.22168472236236936</v>
      </c>
      <c r="K655" s="54">
        <v>44412</v>
      </c>
      <c r="L655" s="76">
        <v>468.22</v>
      </c>
      <c r="M655" s="86">
        <v>6.1025398598995055E-3</v>
      </c>
      <c r="N655" s="65">
        <f t="shared" si="50"/>
        <v>6.0839947733706268E-3</v>
      </c>
      <c r="O655" s="84">
        <f t="shared" si="48"/>
        <v>9.6968154319040586E-3</v>
      </c>
      <c r="P655" s="65">
        <f t="shared" si="49"/>
        <v>0.15393217285266911</v>
      </c>
    </row>
    <row r="656" spans="1:16" x14ac:dyDescent="0.3">
      <c r="A656" s="54">
        <v>44413</v>
      </c>
      <c r="B656" s="76">
        <v>184.25</v>
      </c>
      <c r="C656" s="65">
        <v>3.337072349971959E-2</v>
      </c>
      <c r="D656" s="65">
        <v>3.2826006200350477E-2</v>
      </c>
      <c r="E656" s="65">
        <f t="shared" si="46"/>
        <v>1.553360518811733E-2</v>
      </c>
      <c r="F656" s="65">
        <f t="shared" si="47"/>
        <v>0.24658833775212691</v>
      </c>
      <c r="K656" s="54">
        <v>44413</v>
      </c>
      <c r="L656" s="76">
        <v>469.96</v>
      </c>
      <c r="M656" s="86">
        <v>3.7162017854853535E-3</v>
      </c>
      <c r="N656" s="65">
        <f t="shared" si="50"/>
        <v>3.709313767199518E-3</v>
      </c>
      <c r="O656" s="84">
        <f t="shared" si="48"/>
        <v>8.6944648989695436E-3</v>
      </c>
      <c r="P656" s="65">
        <f t="shared" si="49"/>
        <v>0.1380203514327224</v>
      </c>
    </row>
    <row r="657" spans="1:16" x14ac:dyDescent="0.3">
      <c r="A657" s="54">
        <v>44414</v>
      </c>
      <c r="B657" s="76">
        <v>187.55</v>
      </c>
      <c r="C657" s="65">
        <v>1.7910447761193993E-2</v>
      </c>
      <c r="D657" s="65">
        <v>1.7751945458450713E-2</v>
      </c>
      <c r="E657" s="65">
        <f t="shared" si="46"/>
        <v>1.5725430340439647E-2</v>
      </c>
      <c r="F657" s="65">
        <f t="shared" si="47"/>
        <v>0.24963346764163855</v>
      </c>
      <c r="K657" s="54">
        <v>44414</v>
      </c>
      <c r="L657" s="76">
        <v>469.97</v>
      </c>
      <c r="M657" s="86">
        <v>2.1278406673009936E-5</v>
      </c>
      <c r="N657" s="65">
        <f t="shared" si="50"/>
        <v>2.1278180291517401E-5</v>
      </c>
      <c r="O657" s="84">
        <f t="shared" si="48"/>
        <v>8.2804675749128687E-3</v>
      </c>
      <c r="P657" s="65">
        <f t="shared" si="49"/>
        <v>0.13144834765532132</v>
      </c>
    </row>
    <row r="658" spans="1:16" x14ac:dyDescent="0.3">
      <c r="A658" s="54">
        <v>44417</v>
      </c>
      <c r="B658" s="76">
        <v>188.7</v>
      </c>
      <c r="C658" s="65">
        <v>6.1316982138095444E-3</v>
      </c>
      <c r="D658" s="65">
        <v>6.1129758466078599E-3</v>
      </c>
      <c r="E658" s="65">
        <f t="shared" si="46"/>
        <v>1.5710452531260386E-2</v>
      </c>
      <c r="F658" s="65">
        <f t="shared" si="47"/>
        <v>0.24939570229200111</v>
      </c>
      <c r="K658" s="54">
        <v>44417</v>
      </c>
      <c r="L658" s="76">
        <v>470.68</v>
      </c>
      <c r="M658" s="86">
        <v>1.510734727748536E-3</v>
      </c>
      <c r="N658" s="65">
        <f t="shared" si="50"/>
        <v>1.5095947160652656E-3</v>
      </c>
      <c r="O658" s="84">
        <f t="shared" si="48"/>
        <v>8.1772864289719176E-3</v>
      </c>
      <c r="P658" s="65">
        <f t="shared" si="49"/>
        <v>0.12981039774241881</v>
      </c>
    </row>
    <row r="659" spans="1:16" x14ac:dyDescent="0.3">
      <c r="A659" s="54">
        <v>44418</v>
      </c>
      <c r="B659" s="76">
        <v>188.7</v>
      </c>
      <c r="C659" s="65">
        <v>0</v>
      </c>
      <c r="D659" s="65">
        <v>0</v>
      </c>
      <c r="E659" s="65">
        <f t="shared" si="46"/>
        <v>1.5707368268929142E-2</v>
      </c>
      <c r="F659" s="65">
        <f t="shared" si="47"/>
        <v>0.24934674114536176</v>
      </c>
      <c r="K659" s="54">
        <v>44418</v>
      </c>
      <c r="L659" s="76">
        <v>472.32</v>
      </c>
      <c r="M659" s="86">
        <v>3.4843205574912601E-3</v>
      </c>
      <c r="N659" s="65">
        <f t="shared" si="50"/>
        <v>3.4782643763247023E-3</v>
      </c>
      <c r="O659" s="84">
        <f t="shared" si="48"/>
        <v>8.1925527835235313E-3</v>
      </c>
      <c r="P659" s="65">
        <f t="shared" si="49"/>
        <v>0.13005274360783947</v>
      </c>
    </row>
    <row r="660" spans="1:16" x14ac:dyDescent="0.3">
      <c r="A660" s="54">
        <v>44419</v>
      </c>
      <c r="B660" s="76">
        <v>190.5</v>
      </c>
      <c r="C660" s="65">
        <v>9.5389507154213238E-3</v>
      </c>
      <c r="D660" s="65">
        <v>9.4937421922516307E-3</v>
      </c>
      <c r="E660" s="65">
        <f t="shared" si="46"/>
        <v>1.5771765254938466E-2</v>
      </c>
      <c r="F660" s="65">
        <f t="shared" si="47"/>
        <v>0.25036901160633845</v>
      </c>
      <c r="K660" s="54">
        <v>44419</v>
      </c>
      <c r="L660" s="76">
        <v>474.32</v>
      </c>
      <c r="M660" s="86">
        <v>4.2344173441734422E-3</v>
      </c>
      <c r="N660" s="65">
        <f t="shared" si="50"/>
        <v>4.2254774270595874E-3</v>
      </c>
      <c r="O660" s="84">
        <f t="shared" si="48"/>
        <v>8.2034769512795286E-3</v>
      </c>
      <c r="P660" s="65">
        <f t="shared" si="49"/>
        <v>0.1302261593948158</v>
      </c>
    </row>
    <row r="661" spans="1:16" x14ac:dyDescent="0.3">
      <c r="A661" s="54">
        <v>44420</v>
      </c>
      <c r="B661" s="76">
        <v>190.7</v>
      </c>
      <c r="C661" s="65">
        <v>1.0498687664042272E-3</v>
      </c>
      <c r="D661" s="65">
        <v>1.0493180396178303E-3</v>
      </c>
      <c r="E661" s="65">
        <f t="shared" si="46"/>
        <v>1.4427171907450969E-2</v>
      </c>
      <c r="F661" s="65">
        <f t="shared" si="47"/>
        <v>0.2290242539345558</v>
      </c>
      <c r="K661" s="54">
        <v>44420</v>
      </c>
      <c r="L661" s="76">
        <v>474.84</v>
      </c>
      <c r="M661" s="86">
        <v>1.0963062911114477E-3</v>
      </c>
      <c r="N661" s="65">
        <f t="shared" si="50"/>
        <v>1.0957057862208686E-3</v>
      </c>
      <c r="O661" s="84">
        <f t="shared" si="48"/>
        <v>7.7883709499646375E-3</v>
      </c>
      <c r="P661" s="65">
        <f t="shared" si="49"/>
        <v>0.12363655591155787</v>
      </c>
    </row>
    <row r="662" spans="1:16" x14ac:dyDescent="0.3">
      <c r="A662" s="54">
        <v>44421</v>
      </c>
      <c r="B662" s="76">
        <v>192.1</v>
      </c>
      <c r="C662" s="65">
        <v>7.3413738856844546E-3</v>
      </c>
      <c r="D662" s="65">
        <v>7.3145571681374477E-3</v>
      </c>
      <c r="E662" s="65">
        <f t="shared" ref="E662:E725" si="51">STDEVA(D643:D662)</f>
        <v>1.4331077631444438E-2</v>
      </c>
      <c r="F662" s="65">
        <f t="shared" ref="F662:F725" si="52">E662*SQRT(252)</f>
        <v>0.22749880459417529</v>
      </c>
      <c r="K662" s="54">
        <v>44421</v>
      </c>
      <c r="L662" s="76">
        <v>475.83</v>
      </c>
      <c r="M662" s="86">
        <v>2.0849128127369411E-3</v>
      </c>
      <c r="N662" s="65">
        <f t="shared" si="50"/>
        <v>2.0827423982447968E-3</v>
      </c>
      <c r="O662" s="84">
        <f t="shared" ref="O662:O725" si="53">STDEVA(N643:N662)</f>
        <v>7.6914258729512746E-3</v>
      </c>
      <c r="P662" s="65">
        <f t="shared" ref="P662:P725" si="54">O662*SQRT(252)</f>
        <v>0.1220976005239017</v>
      </c>
    </row>
    <row r="663" spans="1:16" x14ac:dyDescent="0.3">
      <c r="A663" s="54">
        <v>44424</v>
      </c>
      <c r="B663" s="76">
        <v>190.9</v>
      </c>
      <c r="C663" s="65">
        <v>-6.2467464862050459E-3</v>
      </c>
      <c r="D663" s="65">
        <v>-6.2663390428090437E-3</v>
      </c>
      <c r="E663" s="65">
        <f t="shared" si="51"/>
        <v>1.3944194294758237E-2</v>
      </c>
      <c r="F663" s="65">
        <f t="shared" si="52"/>
        <v>0.22135722202257596</v>
      </c>
      <c r="K663" s="54">
        <v>44424</v>
      </c>
      <c r="L663" s="76">
        <v>473.45</v>
      </c>
      <c r="M663" s="86">
        <v>-5.0017863522686581E-3</v>
      </c>
      <c r="N663" s="65">
        <f t="shared" si="50"/>
        <v>-5.0143371540691817E-3</v>
      </c>
      <c r="O663" s="84">
        <f t="shared" si="53"/>
        <v>5.1777571537432836E-3</v>
      </c>
      <c r="P663" s="65">
        <f t="shared" si="54"/>
        <v>8.2194346667342141E-2</v>
      </c>
    </row>
    <row r="664" spans="1:16" x14ac:dyDescent="0.3">
      <c r="A664" s="54">
        <v>44425</v>
      </c>
      <c r="B664" s="76">
        <v>189.3</v>
      </c>
      <c r="C664" s="65">
        <v>-8.3813514929281796E-3</v>
      </c>
      <c r="D664" s="65">
        <v>-8.4166725164251943E-3</v>
      </c>
      <c r="E664" s="65">
        <f t="shared" si="51"/>
        <v>1.4049747586605739E-2</v>
      </c>
      <c r="F664" s="65">
        <f t="shared" si="52"/>
        <v>0.22303282858433221</v>
      </c>
      <c r="K664" s="54">
        <v>44425</v>
      </c>
      <c r="L664" s="76">
        <v>473.78</v>
      </c>
      <c r="M664" s="86">
        <v>6.9701130003164871E-4</v>
      </c>
      <c r="N664" s="65">
        <f t="shared" si="50"/>
        <v>6.9676850047173389E-4</v>
      </c>
      <c r="O664" s="84">
        <f t="shared" si="53"/>
        <v>5.182943724080096E-3</v>
      </c>
      <c r="P664" s="65">
        <f t="shared" si="54"/>
        <v>8.2276680918953432E-2</v>
      </c>
    </row>
    <row r="665" spans="1:16" x14ac:dyDescent="0.3">
      <c r="A665" s="54">
        <v>44426</v>
      </c>
      <c r="B665" s="76">
        <v>187.45</v>
      </c>
      <c r="C665" s="65">
        <v>-9.7728473322769016E-3</v>
      </c>
      <c r="D665" s="65">
        <v>-9.8209150333561368E-3</v>
      </c>
      <c r="E665" s="65">
        <f t="shared" si="51"/>
        <v>1.4273077585724546E-2</v>
      </c>
      <c r="F665" s="65">
        <f t="shared" si="52"/>
        <v>0.22657808241214403</v>
      </c>
      <c r="K665" s="54">
        <v>44426</v>
      </c>
      <c r="L665" s="76">
        <v>474.42</v>
      </c>
      <c r="M665" s="86">
        <v>1.3508379416607777E-3</v>
      </c>
      <c r="N665" s="65">
        <f t="shared" si="50"/>
        <v>1.349926380910027E-3</v>
      </c>
      <c r="O665" s="84">
        <f t="shared" si="53"/>
        <v>4.1190308178410007E-3</v>
      </c>
      <c r="P665" s="65">
        <f t="shared" si="54"/>
        <v>6.5387587119709684E-2</v>
      </c>
    </row>
    <row r="666" spans="1:16" x14ac:dyDescent="0.3">
      <c r="A666" s="54">
        <v>44427</v>
      </c>
      <c r="B666" s="76">
        <v>182.2</v>
      </c>
      <c r="C666" s="65">
        <v>-2.8007468658308832E-2</v>
      </c>
      <c r="D666" s="65">
        <v>-2.8407158356063E-2</v>
      </c>
      <c r="E666" s="65">
        <f t="shared" si="51"/>
        <v>1.5963999544754505E-2</v>
      </c>
      <c r="F666" s="65">
        <f t="shared" si="52"/>
        <v>0.25342063635221257</v>
      </c>
      <c r="K666" s="54">
        <v>44427</v>
      </c>
      <c r="L666" s="76">
        <v>467.24</v>
      </c>
      <c r="M666" s="86">
        <v>-1.5134269212933701E-2</v>
      </c>
      <c r="N666" s="65">
        <f t="shared" si="50"/>
        <v>-1.5249961023395819E-2</v>
      </c>
      <c r="O666" s="84">
        <f t="shared" si="53"/>
        <v>5.5889391780555705E-3</v>
      </c>
      <c r="P666" s="65">
        <f t="shared" si="54"/>
        <v>8.8721658946804685E-2</v>
      </c>
    </row>
    <row r="667" spans="1:16" x14ac:dyDescent="0.3">
      <c r="A667" s="54">
        <v>44428</v>
      </c>
      <c r="B667" s="76">
        <v>181.5</v>
      </c>
      <c r="C667" s="65">
        <v>-3.8419319429198184E-3</v>
      </c>
      <c r="D667" s="65">
        <v>-3.8493311209526482E-3</v>
      </c>
      <c r="E667" s="65">
        <f t="shared" si="51"/>
        <v>1.5117976265539812E-2</v>
      </c>
      <c r="F667" s="65">
        <f t="shared" si="52"/>
        <v>0.23999043315117194</v>
      </c>
      <c r="K667" s="54">
        <v>44428</v>
      </c>
      <c r="L667" s="76">
        <v>468.8</v>
      </c>
      <c r="M667" s="86">
        <v>3.3387552435579192E-3</v>
      </c>
      <c r="N667" s="65">
        <f t="shared" si="50"/>
        <v>3.3331939753074025E-3</v>
      </c>
      <c r="O667" s="84">
        <f t="shared" si="53"/>
        <v>5.1375579975953076E-3</v>
      </c>
      <c r="P667" s="65">
        <f t="shared" si="54"/>
        <v>8.1556204846848945E-2</v>
      </c>
    </row>
    <row r="668" spans="1:16" x14ac:dyDescent="0.3">
      <c r="A668" s="54">
        <v>44431</v>
      </c>
      <c r="B668" s="76">
        <v>183.65</v>
      </c>
      <c r="C668" s="65">
        <v>1.1845730027548296E-2</v>
      </c>
      <c r="D668" s="65">
        <v>1.1776118560771209E-2</v>
      </c>
      <c r="E668" s="65">
        <f t="shared" si="51"/>
        <v>1.532181272498747E-2</v>
      </c>
      <c r="F668" s="65">
        <f t="shared" si="52"/>
        <v>0.24322623663013038</v>
      </c>
      <c r="K668" s="54">
        <v>44431</v>
      </c>
      <c r="L668" s="76">
        <v>471.88</v>
      </c>
      <c r="M668" s="86">
        <v>6.5699658703071333E-3</v>
      </c>
      <c r="N668" s="65">
        <f t="shared" si="50"/>
        <v>6.5484777108393288E-3</v>
      </c>
      <c r="O668" s="84">
        <f t="shared" si="53"/>
        <v>5.2791208722849352E-3</v>
      </c>
      <c r="P668" s="65">
        <f t="shared" si="54"/>
        <v>8.3803445814697883E-2</v>
      </c>
    </row>
    <row r="669" spans="1:16" x14ac:dyDescent="0.3">
      <c r="A669" s="54">
        <v>44432</v>
      </c>
      <c r="B669" s="76">
        <v>183.3</v>
      </c>
      <c r="C669" s="65">
        <v>-1.9057990743260866E-3</v>
      </c>
      <c r="D669" s="65">
        <v>-1.9076174200165497E-3</v>
      </c>
      <c r="E669" s="65">
        <f t="shared" si="51"/>
        <v>1.5186823586767567E-2</v>
      </c>
      <c r="F669" s="65">
        <f t="shared" si="52"/>
        <v>0.24108335049358165</v>
      </c>
      <c r="K669" s="54">
        <v>44432</v>
      </c>
      <c r="L669" s="76">
        <v>471.79</v>
      </c>
      <c r="M669" s="86">
        <v>-1.9072645587856019E-4</v>
      </c>
      <c r="N669" s="65">
        <f t="shared" si="50"/>
        <v>-1.9074464648216605E-4</v>
      </c>
      <c r="O669" s="84">
        <f t="shared" si="53"/>
        <v>5.0619560526109046E-3</v>
      </c>
      <c r="P669" s="65">
        <f t="shared" si="54"/>
        <v>8.0356061176479851E-2</v>
      </c>
    </row>
    <row r="670" spans="1:16" x14ac:dyDescent="0.3">
      <c r="A670" s="54">
        <v>44433</v>
      </c>
      <c r="B670" s="76">
        <v>184.25</v>
      </c>
      <c r="C670" s="65">
        <v>5.1827605019094669E-3</v>
      </c>
      <c r="D670" s="65">
        <v>5.169376223785882E-3</v>
      </c>
      <c r="E670" s="65">
        <f t="shared" si="51"/>
        <v>1.5145718858409176E-2</v>
      </c>
      <c r="F670" s="65">
        <f t="shared" si="52"/>
        <v>0.24043083315991065</v>
      </c>
      <c r="K670" s="54">
        <v>44433</v>
      </c>
      <c r="L670" s="76">
        <v>471.84</v>
      </c>
      <c r="M670" s="86">
        <v>1.0597935522150643E-4</v>
      </c>
      <c r="N670" s="65">
        <f t="shared" si="50"/>
        <v>1.0597373980658631E-4</v>
      </c>
      <c r="O670" s="84">
        <f t="shared" si="53"/>
        <v>4.9162553835214234E-3</v>
      </c>
      <c r="P670" s="65">
        <f t="shared" si="54"/>
        <v>7.8043134758880944E-2</v>
      </c>
    </row>
    <row r="671" spans="1:16" x14ac:dyDescent="0.3">
      <c r="A671" s="54">
        <v>44434</v>
      </c>
      <c r="B671" s="76">
        <v>182.9</v>
      </c>
      <c r="C671" s="65">
        <v>-7.3270013568520476E-3</v>
      </c>
      <c r="D671" s="65">
        <v>-7.3539756726255234E-3</v>
      </c>
      <c r="E671" s="65">
        <f t="shared" si="51"/>
        <v>1.5162923394660289E-2</v>
      </c>
      <c r="F671" s="65">
        <f t="shared" si="52"/>
        <v>0.24070394670596648</v>
      </c>
      <c r="K671" s="54">
        <v>44434</v>
      </c>
      <c r="L671" s="76">
        <v>470.34</v>
      </c>
      <c r="M671" s="86">
        <v>-3.1790437436419127E-3</v>
      </c>
      <c r="N671" s="65">
        <f t="shared" si="50"/>
        <v>-3.1841076382805866E-3</v>
      </c>
      <c r="O671" s="84">
        <f t="shared" si="53"/>
        <v>4.9305214179939764E-3</v>
      </c>
      <c r="P671" s="65">
        <f t="shared" si="54"/>
        <v>7.8269601035337644E-2</v>
      </c>
    </row>
    <row r="672" spans="1:16" x14ac:dyDescent="0.3">
      <c r="A672" s="54">
        <v>44435</v>
      </c>
      <c r="B672" s="76">
        <v>183.1</v>
      </c>
      <c r="C672" s="65">
        <v>1.0934937124111865E-3</v>
      </c>
      <c r="D672" s="65">
        <v>1.0928962836445066E-3</v>
      </c>
      <c r="E672" s="65">
        <f t="shared" si="51"/>
        <v>1.472856424466793E-2</v>
      </c>
      <c r="F672" s="65">
        <f t="shared" si="52"/>
        <v>0.23380870896257536</v>
      </c>
      <c r="K672" s="54">
        <v>44435</v>
      </c>
      <c r="L672" s="76">
        <v>472.34</v>
      </c>
      <c r="M672" s="86">
        <v>4.2522430582132079E-3</v>
      </c>
      <c r="N672" s="65">
        <f t="shared" si="50"/>
        <v>4.2432278203197171E-3</v>
      </c>
      <c r="O672" s="84">
        <f t="shared" si="53"/>
        <v>4.8298964179670726E-3</v>
      </c>
      <c r="P672" s="65">
        <f t="shared" si="54"/>
        <v>7.6672228680855312E-2</v>
      </c>
    </row>
    <row r="673" spans="1:16" x14ac:dyDescent="0.3">
      <c r="A673" s="54">
        <v>44438</v>
      </c>
      <c r="B673" s="76">
        <v>184.15</v>
      </c>
      <c r="C673" s="65">
        <v>5.7345712725287434E-3</v>
      </c>
      <c r="D673" s="65">
        <v>5.718191210609902E-3</v>
      </c>
      <c r="E673" s="65">
        <f t="shared" si="51"/>
        <v>1.4095893683272786E-2</v>
      </c>
      <c r="F673" s="65">
        <f t="shared" si="52"/>
        <v>0.22376537515887632</v>
      </c>
      <c r="K673" s="54">
        <v>44438</v>
      </c>
      <c r="L673" s="76">
        <v>472.68</v>
      </c>
      <c r="M673" s="86">
        <v>7.1982046830679561E-4</v>
      </c>
      <c r="N673" s="65">
        <f t="shared" si="50"/>
        <v>7.1956152180963073E-4</v>
      </c>
      <c r="O673" s="84">
        <f t="shared" si="53"/>
        <v>4.7006971813155704E-3</v>
      </c>
      <c r="P673" s="65">
        <f t="shared" si="54"/>
        <v>7.4621254382299773E-2</v>
      </c>
    </row>
    <row r="674" spans="1:16" x14ac:dyDescent="0.3">
      <c r="A674" s="54">
        <v>44439</v>
      </c>
      <c r="B674" s="76">
        <v>183.7</v>
      </c>
      <c r="C674" s="65">
        <v>-2.4436600597339542E-3</v>
      </c>
      <c r="D674" s="65">
        <v>-2.4466506699942769E-3</v>
      </c>
      <c r="E674" s="65">
        <f t="shared" si="51"/>
        <v>1.2544544929231367E-2</v>
      </c>
      <c r="F674" s="65">
        <f t="shared" si="52"/>
        <v>0.1991384771593353</v>
      </c>
      <c r="K674" s="54">
        <v>44439</v>
      </c>
      <c r="L674" s="76">
        <v>470.88</v>
      </c>
      <c r="M674" s="86">
        <v>-3.8080731150038319E-3</v>
      </c>
      <c r="N674" s="65">
        <f t="shared" si="50"/>
        <v>-3.815342285652612E-3</v>
      </c>
      <c r="O674" s="84">
        <f t="shared" si="53"/>
        <v>4.8063220502367436E-3</v>
      </c>
      <c r="P674" s="65">
        <f t="shared" si="54"/>
        <v>7.6297997194875095E-2</v>
      </c>
    </row>
    <row r="675" spans="1:16" x14ac:dyDescent="0.3">
      <c r="A675" s="54">
        <v>44440</v>
      </c>
      <c r="B675" s="76">
        <v>184.75</v>
      </c>
      <c r="C675" s="65">
        <v>5.7158410451825237E-3</v>
      </c>
      <c r="D675" s="65">
        <v>5.6995676072313373E-3</v>
      </c>
      <c r="E675" s="65">
        <f t="shared" si="51"/>
        <v>1.2216179144762411E-2</v>
      </c>
      <c r="F675" s="65">
        <f t="shared" si="52"/>
        <v>0.19392583193073035</v>
      </c>
      <c r="K675" s="54">
        <v>44440</v>
      </c>
      <c r="L675" s="76">
        <v>473.12</v>
      </c>
      <c r="M675" s="86">
        <v>4.7570506286102807E-3</v>
      </c>
      <c r="N675" s="65">
        <f t="shared" si="50"/>
        <v>4.7457716190049126E-3</v>
      </c>
      <c r="O675" s="84">
        <f t="shared" si="53"/>
        <v>4.7345538035549221E-3</v>
      </c>
      <c r="P675" s="65">
        <f t="shared" si="54"/>
        <v>7.5158711598367678E-2</v>
      </c>
    </row>
    <row r="676" spans="1:16" x14ac:dyDescent="0.3">
      <c r="A676" s="54">
        <v>44441</v>
      </c>
      <c r="B676" s="76">
        <v>185.3</v>
      </c>
      <c r="C676" s="65">
        <v>2.976995940460192E-3</v>
      </c>
      <c r="D676" s="65">
        <v>2.9725734630021705E-3</v>
      </c>
      <c r="E676" s="65">
        <f t="shared" si="51"/>
        <v>9.8094503993253583E-3</v>
      </c>
      <c r="F676" s="65">
        <f t="shared" si="52"/>
        <v>0.15572019752902883</v>
      </c>
      <c r="K676" s="54">
        <v>44441</v>
      </c>
      <c r="L676" s="76">
        <v>474.6</v>
      </c>
      <c r="M676" s="86">
        <v>3.1281704430166091E-3</v>
      </c>
      <c r="N676" s="65">
        <f t="shared" si="50"/>
        <v>3.123287897495608E-3</v>
      </c>
      <c r="O676" s="84">
        <f t="shared" si="53"/>
        <v>4.7155556738530807E-3</v>
      </c>
      <c r="P676" s="65">
        <f t="shared" si="54"/>
        <v>7.4857125638969152E-2</v>
      </c>
    </row>
    <row r="677" spans="1:16" x14ac:dyDescent="0.3">
      <c r="A677" s="54">
        <v>44442</v>
      </c>
      <c r="B677" s="76">
        <v>184.3</v>
      </c>
      <c r="C677" s="65">
        <v>-5.3966540744738722E-3</v>
      </c>
      <c r="D677" s="65">
        <v>-5.4112686155356471E-3</v>
      </c>
      <c r="E677" s="65">
        <f t="shared" si="51"/>
        <v>8.9700299093959917E-3</v>
      </c>
      <c r="F677" s="65">
        <f t="shared" si="52"/>
        <v>0.14239481035843823</v>
      </c>
      <c r="K677" s="54">
        <v>44442</v>
      </c>
      <c r="L677" s="76">
        <v>471.93</v>
      </c>
      <c r="M677" s="86">
        <v>-5.6257901390645085E-3</v>
      </c>
      <c r="N677" s="65">
        <f t="shared" si="50"/>
        <v>-5.6416744991398815E-3</v>
      </c>
      <c r="O677" s="84">
        <f t="shared" si="53"/>
        <v>4.9112177844160979E-3</v>
      </c>
      <c r="P677" s="65">
        <f t="shared" si="54"/>
        <v>7.7963165352255753E-2</v>
      </c>
    </row>
    <row r="678" spans="1:16" x14ac:dyDescent="0.3">
      <c r="A678" s="54">
        <v>44445</v>
      </c>
      <c r="B678" s="76">
        <v>186.45</v>
      </c>
      <c r="C678" s="65">
        <v>1.1665762344004182E-2</v>
      </c>
      <c r="D678" s="65">
        <v>1.1598241949052124E-2</v>
      </c>
      <c r="E678" s="65">
        <f t="shared" si="51"/>
        <v>9.2736247699272759E-3</v>
      </c>
      <c r="F678" s="65">
        <f t="shared" si="52"/>
        <v>0.14721422936013692</v>
      </c>
      <c r="K678" s="54">
        <v>44445</v>
      </c>
      <c r="L678" s="76">
        <v>475.19</v>
      </c>
      <c r="M678" s="86">
        <v>6.9078041234928713E-3</v>
      </c>
      <c r="N678" s="65">
        <f t="shared" si="50"/>
        <v>6.8840545534447628E-3</v>
      </c>
      <c r="O678" s="84">
        <f t="shared" si="53"/>
        <v>5.1284115017771106E-3</v>
      </c>
      <c r="P678" s="65">
        <f t="shared" si="54"/>
        <v>8.1411008727033107E-2</v>
      </c>
    </row>
    <row r="679" spans="1:16" x14ac:dyDescent="0.3">
      <c r="A679" s="54">
        <v>44446</v>
      </c>
      <c r="B679" s="76">
        <v>186.05</v>
      </c>
      <c r="C679" s="65">
        <v>-2.1453472780905702E-3</v>
      </c>
      <c r="D679" s="65">
        <v>-2.1476518321987825E-3</v>
      </c>
      <c r="E679" s="65">
        <f t="shared" si="51"/>
        <v>9.2787471262920328E-3</v>
      </c>
      <c r="F679" s="65">
        <f t="shared" si="52"/>
        <v>0.1472955442465437</v>
      </c>
      <c r="K679" s="54">
        <v>44446</v>
      </c>
      <c r="L679" s="76">
        <v>472.87</v>
      </c>
      <c r="M679" s="86">
        <v>-4.8822576232664689E-3</v>
      </c>
      <c r="N679" s="65">
        <f t="shared" si="50"/>
        <v>-4.8942147774964084E-3</v>
      </c>
      <c r="O679" s="84">
        <f t="shared" si="53"/>
        <v>5.2115549764143567E-3</v>
      </c>
      <c r="P679" s="65">
        <f t="shared" si="54"/>
        <v>8.2730870469200857E-2</v>
      </c>
    </row>
    <row r="680" spans="1:16" x14ac:dyDescent="0.3">
      <c r="A680" s="54">
        <v>44447</v>
      </c>
      <c r="B680" s="76">
        <v>186.35</v>
      </c>
      <c r="C680" s="65">
        <v>1.612469766191893E-3</v>
      </c>
      <c r="D680" s="65">
        <v>1.611171132635647E-3</v>
      </c>
      <c r="E680" s="65">
        <f t="shared" si="51"/>
        <v>8.9854194272149836E-3</v>
      </c>
      <c r="F680" s="65">
        <f t="shared" si="52"/>
        <v>0.14263911138011573</v>
      </c>
      <c r="K680" s="54">
        <v>44447</v>
      </c>
      <c r="L680" s="76">
        <v>467.87</v>
      </c>
      <c r="M680" s="86">
        <v>-1.0573730623638632E-2</v>
      </c>
      <c r="N680" s="65">
        <f t="shared" si="50"/>
        <v>-1.0630029725994916E-2</v>
      </c>
      <c r="O680" s="84">
        <f t="shared" si="53"/>
        <v>5.6283270071428183E-3</v>
      </c>
      <c r="P680" s="65">
        <f t="shared" si="54"/>
        <v>8.9346921349490127E-2</v>
      </c>
    </row>
    <row r="681" spans="1:16" x14ac:dyDescent="0.3">
      <c r="A681" s="54">
        <v>44448</v>
      </c>
      <c r="B681" s="76">
        <v>187.25</v>
      </c>
      <c r="C681" s="65">
        <v>4.8296216796350766E-3</v>
      </c>
      <c r="D681" s="65">
        <v>4.817996472061381E-3</v>
      </c>
      <c r="E681" s="65">
        <f t="shared" si="51"/>
        <v>9.0719930112488027E-3</v>
      </c>
      <c r="F681" s="65">
        <f t="shared" si="52"/>
        <v>0.14401342442088194</v>
      </c>
      <c r="K681" s="54">
        <v>44448</v>
      </c>
      <c r="L681" s="76">
        <v>467.57</v>
      </c>
      <c r="M681" s="86">
        <v>-6.4120375317932622E-4</v>
      </c>
      <c r="N681" s="65">
        <f t="shared" si="50"/>
        <v>-6.4140941222401437E-4</v>
      </c>
      <c r="O681" s="84">
        <f t="shared" si="53"/>
        <v>5.6127898121259177E-3</v>
      </c>
      <c r="P681" s="65">
        <f t="shared" si="54"/>
        <v>8.9100276024972752E-2</v>
      </c>
    </row>
    <row r="682" spans="1:16" x14ac:dyDescent="0.3">
      <c r="A682" s="54">
        <v>44449</v>
      </c>
      <c r="B682" s="76">
        <v>186</v>
      </c>
      <c r="C682" s="65">
        <v>-6.6755674232309437E-3</v>
      </c>
      <c r="D682" s="65">
        <v>-6.6979486841267644E-3</v>
      </c>
      <c r="E682" s="65">
        <f t="shared" si="51"/>
        <v>8.9433299539324832E-3</v>
      </c>
      <c r="F682" s="65">
        <f t="shared" si="52"/>
        <v>0.14197096170540055</v>
      </c>
      <c r="K682" s="54">
        <v>44449</v>
      </c>
      <c r="L682" s="76">
        <v>466.34</v>
      </c>
      <c r="M682" s="86">
        <v>-2.6306221528327699E-3</v>
      </c>
      <c r="N682" s="65">
        <f t="shared" si="50"/>
        <v>-2.634088319405592E-3</v>
      </c>
      <c r="O682" s="84">
        <f t="shared" si="53"/>
        <v>5.5855803095546117E-3</v>
      </c>
      <c r="P682" s="65">
        <f t="shared" si="54"/>
        <v>8.8668338562364057E-2</v>
      </c>
    </row>
    <row r="683" spans="1:16" x14ac:dyDescent="0.3">
      <c r="A683" s="54">
        <v>44452</v>
      </c>
      <c r="B683" s="76">
        <v>184.4</v>
      </c>
      <c r="C683" s="65">
        <v>-8.6021505376343566E-3</v>
      </c>
      <c r="D683" s="65">
        <v>-8.6393625907081883E-3</v>
      </c>
      <c r="E683" s="65">
        <f t="shared" si="51"/>
        <v>9.023688934939867E-3</v>
      </c>
      <c r="F683" s="65">
        <f t="shared" si="52"/>
        <v>0.14324662098153715</v>
      </c>
      <c r="K683" s="54">
        <v>44452</v>
      </c>
      <c r="L683" s="76">
        <v>467.69</v>
      </c>
      <c r="M683" s="86">
        <v>2.894883561350137E-3</v>
      </c>
      <c r="N683" s="65">
        <f t="shared" si="50"/>
        <v>2.8907014551293742E-3</v>
      </c>
      <c r="O683" s="84">
        <f t="shared" si="53"/>
        <v>5.5667658715234294E-3</v>
      </c>
      <c r="P683" s="65">
        <f t="shared" si="54"/>
        <v>8.8369668617836392E-2</v>
      </c>
    </row>
    <row r="684" spans="1:16" x14ac:dyDescent="0.3">
      <c r="A684" s="54">
        <v>44453</v>
      </c>
      <c r="B684" s="76">
        <v>187.8</v>
      </c>
      <c r="C684" s="65">
        <v>1.8438177874186668E-2</v>
      </c>
      <c r="D684" s="65">
        <v>1.8270255651668954E-2</v>
      </c>
      <c r="E684" s="65">
        <f t="shared" si="51"/>
        <v>9.9125505582853563E-3</v>
      </c>
      <c r="F684" s="65">
        <f t="shared" si="52"/>
        <v>0.15735686181346514</v>
      </c>
      <c r="K684" s="54">
        <v>44453</v>
      </c>
      <c r="L684" s="76">
        <v>467.65</v>
      </c>
      <c r="M684" s="86">
        <v>-8.5526737796447357E-5</v>
      </c>
      <c r="N684" s="65">
        <f t="shared" si="50"/>
        <v>-8.5530395415922555E-5</v>
      </c>
      <c r="O684" s="84">
        <f t="shared" si="53"/>
        <v>5.5598296533694979E-3</v>
      </c>
      <c r="P684" s="65">
        <f t="shared" si="54"/>
        <v>8.8259559568188831E-2</v>
      </c>
    </row>
    <row r="685" spans="1:16" x14ac:dyDescent="0.3">
      <c r="A685" s="54">
        <v>44454</v>
      </c>
      <c r="B685" s="76">
        <v>187.2</v>
      </c>
      <c r="C685" s="65">
        <v>-3.1948881789138905E-3</v>
      </c>
      <c r="D685" s="65">
        <v>-3.2000027306704482E-3</v>
      </c>
      <c r="E685" s="65">
        <f t="shared" si="51"/>
        <v>9.6893310706979117E-3</v>
      </c>
      <c r="F685" s="65">
        <f t="shared" si="52"/>
        <v>0.15381336230182724</v>
      </c>
      <c r="K685" s="54">
        <v>44454</v>
      </c>
      <c r="L685" s="76">
        <v>463.91</v>
      </c>
      <c r="M685" s="86">
        <v>-7.9974339784025499E-3</v>
      </c>
      <c r="N685" s="65">
        <f t="shared" si="50"/>
        <v>-8.0295849852900503E-3</v>
      </c>
      <c r="O685" s="84">
        <f t="shared" si="53"/>
        <v>5.7736274903708844E-3</v>
      </c>
      <c r="P685" s="65">
        <f t="shared" si="54"/>
        <v>9.1653495013483979E-2</v>
      </c>
    </row>
    <row r="686" spans="1:16" x14ac:dyDescent="0.3">
      <c r="A686" s="54">
        <v>44455</v>
      </c>
      <c r="B686" s="76">
        <v>187.6</v>
      </c>
      <c r="C686" s="65">
        <v>2.1367521367521292E-3</v>
      </c>
      <c r="D686" s="65">
        <v>2.1344725286320809E-3</v>
      </c>
      <c r="E686" s="65">
        <f t="shared" si="51"/>
        <v>7.0292823020324819E-3</v>
      </c>
      <c r="F686" s="65">
        <f t="shared" si="52"/>
        <v>0.11158639719867337</v>
      </c>
      <c r="K686" s="54">
        <v>44455</v>
      </c>
      <c r="L686" s="76">
        <v>465.95</v>
      </c>
      <c r="M686" s="86">
        <v>4.3974046690089964E-3</v>
      </c>
      <c r="N686" s="65">
        <f t="shared" si="50"/>
        <v>4.3877643363945396E-3</v>
      </c>
      <c r="O686" s="84">
        <f t="shared" si="53"/>
        <v>4.8382421594758591E-3</v>
      </c>
      <c r="P686" s="65">
        <f t="shared" si="54"/>
        <v>7.6804713220087389E-2</v>
      </c>
    </row>
    <row r="687" spans="1:16" x14ac:dyDescent="0.3">
      <c r="A687" s="54">
        <v>44456</v>
      </c>
      <c r="B687" s="76">
        <v>184.4</v>
      </c>
      <c r="C687" s="65">
        <v>-1.7057569296375252E-2</v>
      </c>
      <c r="D687" s="65">
        <v>-1.7204725449630587E-2</v>
      </c>
      <c r="E687" s="65">
        <f t="shared" si="51"/>
        <v>8.1113288323746407E-3</v>
      </c>
      <c r="F687" s="65">
        <f t="shared" si="52"/>
        <v>0.12876335335638733</v>
      </c>
      <c r="K687" s="54">
        <v>44456</v>
      </c>
      <c r="L687" s="76">
        <v>461.84</v>
      </c>
      <c r="M687" s="86">
        <v>-8.8206889151196781E-3</v>
      </c>
      <c r="N687" s="65">
        <f t="shared" si="50"/>
        <v>-8.8598214789863405E-3</v>
      </c>
      <c r="O687" s="84">
        <f t="shared" si="53"/>
        <v>5.1367863815689465E-3</v>
      </c>
      <c r="P687" s="65">
        <f t="shared" si="54"/>
        <v>8.1543955822168654E-2</v>
      </c>
    </row>
    <row r="688" spans="1:16" x14ac:dyDescent="0.3">
      <c r="A688" s="54">
        <v>44459</v>
      </c>
      <c r="B688" s="76">
        <v>181.65</v>
      </c>
      <c r="C688" s="65">
        <v>-1.4913232104121432E-2</v>
      </c>
      <c r="D688" s="65">
        <v>-1.502555245528292E-2</v>
      </c>
      <c r="E688" s="65">
        <f t="shared" si="51"/>
        <v>8.4097009258867518E-3</v>
      </c>
      <c r="F688" s="65">
        <f t="shared" si="52"/>
        <v>0.13349986350195586</v>
      </c>
      <c r="K688" s="54">
        <v>44459</v>
      </c>
      <c r="L688" s="76">
        <v>454.12</v>
      </c>
      <c r="M688" s="86">
        <v>-1.6715745712800906E-2</v>
      </c>
      <c r="N688" s="65">
        <f t="shared" si="50"/>
        <v>-1.685703045634579E-2</v>
      </c>
      <c r="O688" s="84">
        <f t="shared" si="53"/>
        <v>5.9834051903933675E-3</v>
      </c>
      <c r="P688" s="65">
        <f t="shared" si="54"/>
        <v>9.4983612762683578E-2</v>
      </c>
    </row>
    <row r="689" spans="1:16" x14ac:dyDescent="0.3">
      <c r="A689" s="54">
        <v>44460</v>
      </c>
      <c r="B689" s="76">
        <v>183.6</v>
      </c>
      <c r="C689" s="65">
        <v>1.073492981007429E-2</v>
      </c>
      <c r="D689" s="65">
        <v>1.0677719519179618E-2</v>
      </c>
      <c r="E689" s="65">
        <f t="shared" si="51"/>
        <v>8.7658861481143581E-3</v>
      </c>
      <c r="F689" s="65">
        <f t="shared" si="52"/>
        <v>0.13915412861409898</v>
      </c>
      <c r="K689" s="54">
        <v>44460</v>
      </c>
      <c r="L689" s="76">
        <v>458.68</v>
      </c>
      <c r="M689" s="86">
        <v>1.0041398749229283E-2</v>
      </c>
      <c r="N689" s="65">
        <f t="shared" si="50"/>
        <v>9.9913188737712488E-3</v>
      </c>
      <c r="O689" s="84">
        <f t="shared" si="53"/>
        <v>6.5449444308994511E-3</v>
      </c>
      <c r="P689" s="65">
        <f t="shared" si="54"/>
        <v>0.10389777185338268</v>
      </c>
    </row>
    <row r="690" spans="1:16" x14ac:dyDescent="0.3">
      <c r="A690" s="54">
        <v>44461</v>
      </c>
      <c r="B690" s="76">
        <v>183.7</v>
      </c>
      <c r="C690" s="65">
        <v>5.4466230936811577E-4</v>
      </c>
      <c r="D690" s="65">
        <v>5.4451403469002457E-4</v>
      </c>
      <c r="E690" s="65">
        <f t="shared" si="51"/>
        <v>8.685242569283028E-3</v>
      </c>
      <c r="F690" s="65">
        <f t="shared" si="52"/>
        <v>0.1378739514875674</v>
      </c>
      <c r="K690" s="54">
        <v>44461</v>
      </c>
      <c r="L690" s="76">
        <v>463.2</v>
      </c>
      <c r="M690" s="86">
        <v>9.8543646987005792E-3</v>
      </c>
      <c r="N690" s="65">
        <f t="shared" si="50"/>
        <v>9.806127088682004E-3</v>
      </c>
      <c r="O690" s="84">
        <f t="shared" si="53"/>
        <v>7.0062756564585596E-3</v>
      </c>
      <c r="P690" s="65">
        <f t="shared" si="54"/>
        <v>0.11122117802253095</v>
      </c>
    </row>
    <row r="691" spans="1:16" x14ac:dyDescent="0.3">
      <c r="A691" s="54">
        <v>44462</v>
      </c>
      <c r="B691" s="76">
        <v>184.3</v>
      </c>
      <c r="C691" s="65">
        <v>3.2661948829615373E-3</v>
      </c>
      <c r="D691" s="65">
        <v>3.2608724546978607E-3</v>
      </c>
      <c r="E691" s="65">
        <f t="shared" si="51"/>
        <v>8.5450116635594695E-3</v>
      </c>
      <c r="F691" s="65">
        <f t="shared" si="52"/>
        <v>0.13564785487154812</v>
      </c>
      <c r="K691" s="54">
        <v>44462</v>
      </c>
      <c r="L691" s="76">
        <v>467.5</v>
      </c>
      <c r="M691" s="86">
        <v>9.2832469775475206E-3</v>
      </c>
      <c r="N691" s="65">
        <f t="shared" si="50"/>
        <v>9.2404224699560444E-3</v>
      </c>
      <c r="O691" s="84">
        <f t="shared" si="53"/>
        <v>7.3382928206960083E-3</v>
      </c>
      <c r="P691" s="65">
        <f t="shared" si="54"/>
        <v>0.11649178710799403</v>
      </c>
    </row>
    <row r="692" spans="1:16" x14ac:dyDescent="0.3">
      <c r="A692" s="54">
        <v>44463</v>
      </c>
      <c r="B692" s="76">
        <v>184.75</v>
      </c>
      <c r="C692" s="65">
        <v>2.4416711882799813E-3</v>
      </c>
      <c r="D692" s="65">
        <v>2.4386951525334766E-3</v>
      </c>
      <c r="E692" s="65">
        <f t="shared" si="51"/>
        <v>8.5562021273802389E-3</v>
      </c>
      <c r="F692" s="65">
        <f t="shared" si="52"/>
        <v>0.13582549797749943</v>
      </c>
      <c r="K692" s="54">
        <v>44463</v>
      </c>
      <c r="L692" s="76">
        <v>463.29</v>
      </c>
      <c r="M692" s="86">
        <v>-9.0053475935828447E-3</v>
      </c>
      <c r="N692" s="65">
        <f t="shared" si="50"/>
        <v>-9.0461408257223042E-3</v>
      </c>
      <c r="O692" s="84">
        <f t="shared" si="53"/>
        <v>7.5047666023984319E-3</v>
      </c>
      <c r="P692" s="65">
        <f t="shared" si="54"/>
        <v>0.11913447646517643</v>
      </c>
    </row>
    <row r="693" spans="1:16" x14ac:dyDescent="0.3">
      <c r="A693" s="54">
        <v>44466</v>
      </c>
      <c r="B693" s="76">
        <v>184.45</v>
      </c>
      <c r="C693" s="65">
        <v>-1.6238159675237007E-3</v>
      </c>
      <c r="D693" s="65">
        <v>-1.6251357856269522E-3</v>
      </c>
      <c r="E693" s="65">
        <f t="shared" si="51"/>
        <v>8.4753457098994418E-3</v>
      </c>
      <c r="F693" s="65">
        <f t="shared" si="52"/>
        <v>0.13454194214215262</v>
      </c>
      <c r="K693" s="54">
        <v>44466</v>
      </c>
      <c r="L693" s="76">
        <v>462.42</v>
      </c>
      <c r="M693" s="86">
        <v>-1.8778734701806741E-3</v>
      </c>
      <c r="N693" s="65">
        <f t="shared" si="50"/>
        <v>-1.8796388850628176E-3</v>
      </c>
      <c r="O693" s="84">
        <f t="shared" si="53"/>
        <v>7.4965185560447491E-3</v>
      </c>
      <c r="P693" s="65">
        <f t="shared" si="54"/>
        <v>0.11900354278845256</v>
      </c>
    </row>
    <row r="694" spans="1:16" x14ac:dyDescent="0.3">
      <c r="A694" s="54">
        <v>44467</v>
      </c>
      <c r="B694" s="76">
        <v>180.85</v>
      </c>
      <c r="C694" s="65">
        <v>-1.9517484413120068E-2</v>
      </c>
      <c r="D694" s="65">
        <v>-1.9710465644577901E-2</v>
      </c>
      <c r="E694" s="65">
        <f t="shared" si="51"/>
        <v>9.5565430202426641E-3</v>
      </c>
      <c r="F694" s="65">
        <f t="shared" si="52"/>
        <v>0.15170541735031315</v>
      </c>
      <c r="K694" s="54">
        <v>44467</v>
      </c>
      <c r="L694" s="76">
        <v>452.35</v>
      </c>
      <c r="M694" s="86">
        <v>-2.1776739760390972E-2</v>
      </c>
      <c r="N694" s="65">
        <f t="shared" si="50"/>
        <v>-2.2017352546206403E-2</v>
      </c>
      <c r="O694" s="84">
        <f t="shared" si="53"/>
        <v>8.8301365538518209E-3</v>
      </c>
      <c r="P694" s="65">
        <f t="shared" si="54"/>
        <v>0.14017407218539693</v>
      </c>
    </row>
    <row r="695" spans="1:16" x14ac:dyDescent="0.3">
      <c r="A695" s="54">
        <v>44468</v>
      </c>
      <c r="B695" s="76">
        <v>180.4</v>
      </c>
      <c r="C695" s="65">
        <v>-2.488249930881925E-3</v>
      </c>
      <c r="D695" s="65">
        <v>-2.4913507695831782E-3</v>
      </c>
      <c r="E695" s="65">
        <f t="shared" si="51"/>
        <v>9.4389524071210769E-3</v>
      </c>
      <c r="F695" s="65">
        <f t="shared" si="52"/>
        <v>0.14983872423730119</v>
      </c>
      <c r="K695" s="54">
        <v>44468</v>
      </c>
      <c r="L695" s="76">
        <v>455.03</v>
      </c>
      <c r="M695" s="86">
        <v>5.9246158947716364E-3</v>
      </c>
      <c r="N695" s="65">
        <f t="shared" si="50"/>
        <v>5.9071343715793034E-3</v>
      </c>
      <c r="O695" s="84">
        <f t="shared" si="53"/>
        <v>8.8805580094570534E-3</v>
      </c>
      <c r="P695" s="65">
        <f t="shared" si="54"/>
        <v>0.14097448797903692</v>
      </c>
    </row>
    <row r="696" spans="1:16" x14ac:dyDescent="0.3">
      <c r="A696" s="54">
        <v>44469</v>
      </c>
      <c r="B696" s="76">
        <v>180.95</v>
      </c>
      <c r="C696" s="65">
        <v>3.0487804878047697E-3</v>
      </c>
      <c r="D696" s="65">
        <v>3.0441423812277435E-3</v>
      </c>
      <c r="E696" s="65">
        <f t="shared" si="51"/>
        <v>9.4406275131312754E-3</v>
      </c>
      <c r="F696" s="65">
        <f t="shared" si="52"/>
        <v>0.14986531572083711</v>
      </c>
      <c r="K696" s="54">
        <v>44469</v>
      </c>
      <c r="L696" s="76">
        <v>454.81</v>
      </c>
      <c r="M696" s="86">
        <v>-4.8348460541056733E-4</v>
      </c>
      <c r="N696" s="65">
        <f t="shared" si="50"/>
        <v>-4.8360152177906457E-4</v>
      </c>
      <c r="O696" s="84">
        <f t="shared" si="53"/>
        <v>8.8084548152793998E-3</v>
      </c>
      <c r="P696" s="65">
        <f t="shared" si="54"/>
        <v>0.13982988525587209</v>
      </c>
    </row>
    <row r="697" spans="1:16" x14ac:dyDescent="0.3">
      <c r="A697" s="54">
        <v>44470</v>
      </c>
      <c r="B697" s="76">
        <v>179.75</v>
      </c>
      <c r="C697" s="65">
        <v>-6.6316662061342013E-3</v>
      </c>
      <c r="D697" s="65">
        <v>-6.6537534085950867E-3</v>
      </c>
      <c r="E697" s="65">
        <f t="shared" si="51"/>
        <v>9.4739125378281459E-3</v>
      </c>
      <c r="F697" s="65">
        <f t="shared" si="52"/>
        <v>0.15039369910722047</v>
      </c>
      <c r="K697" s="54">
        <v>44470</v>
      </c>
      <c r="L697" s="76">
        <v>452.9</v>
      </c>
      <c r="M697" s="86">
        <v>-4.199555858490414E-3</v>
      </c>
      <c r="N697" s="65">
        <f t="shared" si="50"/>
        <v>-4.2083987593821703E-3</v>
      </c>
      <c r="O697" s="84">
        <f t="shared" si="53"/>
        <v>8.7841746360168907E-3</v>
      </c>
      <c r="P697" s="65">
        <f t="shared" si="54"/>
        <v>0.13944444935917208</v>
      </c>
    </row>
    <row r="698" spans="1:16" x14ac:dyDescent="0.3">
      <c r="A698" s="54">
        <v>44473</v>
      </c>
      <c r="B698" s="76">
        <v>177.6</v>
      </c>
      <c r="C698" s="65">
        <v>-1.1961057023644028E-2</v>
      </c>
      <c r="D698" s="65">
        <v>-1.2033166043086574E-2</v>
      </c>
      <c r="E698" s="65">
        <f t="shared" si="51"/>
        <v>9.2583605781352777E-3</v>
      </c>
      <c r="F698" s="65">
        <f t="shared" si="52"/>
        <v>0.1469719178274608</v>
      </c>
      <c r="K698" s="54">
        <v>44473</v>
      </c>
      <c r="L698" s="76">
        <v>450.77</v>
      </c>
      <c r="M698" s="86">
        <v>-4.7030249503201491E-3</v>
      </c>
      <c r="N698" s="65">
        <f t="shared" si="50"/>
        <v>-4.7141189694617225E-3</v>
      </c>
      <c r="O698" s="84">
        <f t="shared" si="53"/>
        <v>8.5422858196872922E-3</v>
      </c>
      <c r="P698" s="65">
        <f t="shared" si="54"/>
        <v>0.13560458344155668</v>
      </c>
    </row>
    <row r="699" spans="1:16" x14ac:dyDescent="0.3">
      <c r="A699" s="54">
        <v>44474</v>
      </c>
      <c r="B699" s="76">
        <v>180.65</v>
      </c>
      <c r="C699" s="65">
        <v>1.7173423423423539E-2</v>
      </c>
      <c r="D699" s="65">
        <v>1.7027627035579584E-2</v>
      </c>
      <c r="E699" s="65">
        <f t="shared" si="51"/>
        <v>1.0231063823782863E-2</v>
      </c>
      <c r="F699" s="65">
        <f t="shared" si="52"/>
        <v>0.1624131031521541</v>
      </c>
      <c r="K699" s="54">
        <v>44474</v>
      </c>
      <c r="L699" s="76">
        <v>456.03</v>
      </c>
      <c r="M699" s="86">
        <v>1.1668922066685874E-2</v>
      </c>
      <c r="N699" s="65">
        <f t="shared" si="50"/>
        <v>1.1601365231331151E-2</v>
      </c>
      <c r="O699" s="84">
        <f t="shared" si="53"/>
        <v>9.0916444179597617E-3</v>
      </c>
      <c r="P699" s="65">
        <f t="shared" si="54"/>
        <v>0.14432538083130064</v>
      </c>
    </row>
    <row r="700" spans="1:16" x14ac:dyDescent="0.3">
      <c r="A700" s="54">
        <v>44475</v>
      </c>
      <c r="B700" s="76">
        <v>179.15</v>
      </c>
      <c r="C700" s="65">
        <v>-8.3033490174370117E-3</v>
      </c>
      <c r="D700" s="65">
        <v>-8.3380138426862871E-3</v>
      </c>
      <c r="E700" s="65">
        <f t="shared" si="51"/>
        <v>1.0314761098999037E-2</v>
      </c>
      <c r="F700" s="65">
        <f t="shared" si="52"/>
        <v>0.16374175620596845</v>
      </c>
      <c r="K700" s="54">
        <v>44475</v>
      </c>
      <c r="L700" s="76">
        <v>451.33</v>
      </c>
      <c r="M700" s="86">
        <v>-1.0306339495208624E-2</v>
      </c>
      <c r="N700" s="65">
        <f t="shared" si="50"/>
        <v>-1.0359817571572449E-2</v>
      </c>
      <c r="O700" s="84">
        <f t="shared" si="53"/>
        <v>9.0780430437774409E-3</v>
      </c>
      <c r="P700" s="65">
        <f t="shared" si="54"/>
        <v>0.1441094657098497</v>
      </c>
    </row>
    <row r="701" spans="1:16" x14ac:dyDescent="0.3">
      <c r="A701" s="54">
        <v>44476</v>
      </c>
      <c r="B701" s="76">
        <v>183.05</v>
      </c>
      <c r="C701" s="65">
        <v>2.1769466927155978E-2</v>
      </c>
      <c r="D701" s="65">
        <v>2.153589581528248E-2</v>
      </c>
      <c r="E701" s="65">
        <f t="shared" si="51"/>
        <v>1.1502797801628219E-2</v>
      </c>
      <c r="F701" s="65">
        <f t="shared" si="52"/>
        <v>0.18260125418741252</v>
      </c>
      <c r="K701" s="54">
        <v>44476</v>
      </c>
      <c r="L701" s="76">
        <v>458.57</v>
      </c>
      <c r="M701" s="86">
        <v>1.6041477411206897E-2</v>
      </c>
      <c r="N701" s="65">
        <f t="shared" si="50"/>
        <v>1.5914172546632521E-2</v>
      </c>
      <c r="O701" s="84">
        <f t="shared" si="53"/>
        <v>9.9062391719734119E-3</v>
      </c>
      <c r="P701" s="65">
        <f t="shared" si="54"/>
        <v>0.15725667166180837</v>
      </c>
    </row>
    <row r="702" spans="1:16" x14ac:dyDescent="0.3">
      <c r="A702" s="54">
        <v>44477</v>
      </c>
      <c r="B702" s="76">
        <v>184.5</v>
      </c>
      <c r="C702" s="65">
        <v>7.9213329691341094E-3</v>
      </c>
      <c r="D702" s="65">
        <v>7.8901239143363E-3</v>
      </c>
      <c r="E702" s="65">
        <f t="shared" si="51"/>
        <v>1.1593594395238606E-2</v>
      </c>
      <c r="F702" s="65">
        <f t="shared" si="52"/>
        <v>0.1840426054269218</v>
      </c>
      <c r="K702" s="54">
        <v>44477</v>
      </c>
      <c r="L702" s="76">
        <v>457.29</v>
      </c>
      <c r="M702" s="86">
        <v>-2.7912859541617914E-3</v>
      </c>
      <c r="N702" s="65">
        <f t="shared" si="50"/>
        <v>-2.7951888572381733E-3</v>
      </c>
      <c r="O702" s="84">
        <f t="shared" si="53"/>
        <v>9.9077273431203827E-3</v>
      </c>
      <c r="P702" s="65">
        <f t="shared" si="54"/>
        <v>0.15728029564638749</v>
      </c>
    </row>
    <row r="703" spans="1:16" x14ac:dyDescent="0.3">
      <c r="A703" s="54">
        <v>44480</v>
      </c>
      <c r="B703" s="76">
        <v>187</v>
      </c>
      <c r="C703" s="65">
        <v>1.3550135501354976E-2</v>
      </c>
      <c r="D703" s="65">
        <v>1.3459153374005162E-2</v>
      </c>
      <c r="E703" s="65">
        <f t="shared" si="51"/>
        <v>1.1818370680213124E-2</v>
      </c>
      <c r="F703" s="65">
        <f t="shared" si="52"/>
        <v>0.18761081833092713</v>
      </c>
      <c r="K703" s="54">
        <v>44480</v>
      </c>
      <c r="L703" s="76">
        <v>457.53</v>
      </c>
      <c r="M703" s="86">
        <v>5.2483106999923949E-4</v>
      </c>
      <c r="N703" s="65">
        <f t="shared" si="50"/>
        <v>5.2469339434235707E-4</v>
      </c>
      <c r="O703" s="84">
        <f t="shared" si="53"/>
        <v>9.8731445739152612E-3</v>
      </c>
      <c r="P703" s="65">
        <f t="shared" si="54"/>
        <v>0.15673131120459932</v>
      </c>
    </row>
    <row r="704" spans="1:16" x14ac:dyDescent="0.3">
      <c r="A704" s="54">
        <v>44481</v>
      </c>
      <c r="B704" s="76">
        <v>187.45</v>
      </c>
      <c r="C704" s="65">
        <v>2.4064171122994971E-3</v>
      </c>
      <c r="D704" s="65">
        <v>2.4035263273338714E-3</v>
      </c>
      <c r="E704" s="65">
        <f t="shared" si="51"/>
        <v>1.1086754449492758E-2</v>
      </c>
      <c r="F704" s="65">
        <f t="shared" si="52"/>
        <v>0.17599677072117989</v>
      </c>
      <c r="K704" s="54">
        <v>44481</v>
      </c>
      <c r="L704" s="76">
        <v>457.21</v>
      </c>
      <c r="M704" s="86">
        <v>-6.994076891132673E-4</v>
      </c>
      <c r="N704" s="65">
        <f t="shared" si="50"/>
        <v>-6.9965238877411906E-4</v>
      </c>
      <c r="O704" s="84">
        <f t="shared" si="53"/>
        <v>9.8707841698454871E-3</v>
      </c>
      <c r="P704" s="65">
        <f t="shared" si="54"/>
        <v>0.15669384095162583</v>
      </c>
    </row>
    <row r="705" spans="1:16" x14ac:dyDescent="0.3">
      <c r="A705" s="54">
        <v>44482</v>
      </c>
      <c r="B705" s="76">
        <v>185.1</v>
      </c>
      <c r="C705" s="65">
        <v>-1.2536676447052475E-2</v>
      </c>
      <c r="D705" s="65">
        <v>-1.2615923602468548E-2</v>
      </c>
      <c r="E705" s="65">
        <f t="shared" si="51"/>
        <v>1.1420522673825158E-2</v>
      </c>
      <c r="F705" s="65">
        <f t="shared" si="52"/>
        <v>0.18129517702389478</v>
      </c>
      <c r="K705" s="54">
        <v>44482</v>
      </c>
      <c r="L705" s="76">
        <v>460.39</v>
      </c>
      <c r="M705" s="86">
        <v>6.9552284508213012E-3</v>
      </c>
      <c r="N705" s="65">
        <f t="shared" si="50"/>
        <v>6.9311524211448372E-3</v>
      </c>
      <c r="O705" s="84">
        <f t="shared" si="53"/>
        <v>9.8871741930748706E-3</v>
      </c>
      <c r="P705" s="65">
        <f t="shared" si="54"/>
        <v>0.15695402450431095</v>
      </c>
    </row>
    <row r="706" spans="1:16" x14ac:dyDescent="0.3">
      <c r="A706" s="54">
        <v>44483</v>
      </c>
      <c r="B706" s="76">
        <v>189.3</v>
      </c>
      <c r="C706" s="65">
        <v>2.2690437601296631E-2</v>
      </c>
      <c r="D706" s="65">
        <v>2.2436838635824685E-2</v>
      </c>
      <c r="E706" s="65">
        <f t="shared" si="51"/>
        <v>1.2522167028681556E-2</v>
      </c>
      <c r="F706" s="65">
        <f t="shared" si="52"/>
        <v>0.1987832390010241</v>
      </c>
      <c r="K706" s="54">
        <v>44483</v>
      </c>
      <c r="L706" s="76">
        <v>465.92</v>
      </c>
      <c r="M706" s="86">
        <v>1.2011555420404505E-2</v>
      </c>
      <c r="N706" s="65">
        <f t="shared" si="50"/>
        <v>1.1939989199693635E-2</v>
      </c>
      <c r="O706" s="84">
        <f t="shared" si="53"/>
        <v>1.0217578646246157E-2</v>
      </c>
      <c r="P706" s="65">
        <f t="shared" si="54"/>
        <v>0.16219903259526802</v>
      </c>
    </row>
    <row r="707" spans="1:16" x14ac:dyDescent="0.3">
      <c r="A707" s="54">
        <v>44484</v>
      </c>
      <c r="B707" s="76">
        <v>192.15</v>
      </c>
      <c r="C707" s="65">
        <v>1.5055467511885912E-2</v>
      </c>
      <c r="D707" s="65">
        <v>1.4943258795575787E-2</v>
      </c>
      <c r="E707" s="65">
        <f t="shared" si="51"/>
        <v>1.2195580885815072E-2</v>
      </c>
      <c r="F707" s="65">
        <f t="shared" si="52"/>
        <v>0.19359884470703692</v>
      </c>
      <c r="K707" s="54">
        <v>44484</v>
      </c>
      <c r="L707" s="76">
        <v>469.39</v>
      </c>
      <c r="M707" s="86">
        <v>7.4476304945054307E-3</v>
      </c>
      <c r="N707" s="65">
        <f t="shared" ref="N707:N770" si="55">(LN(L707)-LN(L706))</f>
        <v>7.4200338296526169E-3</v>
      </c>
      <c r="O707" s="84">
        <f t="shared" si="53"/>
        <v>1.0122910326162051E-2</v>
      </c>
      <c r="P707" s="65">
        <f t="shared" si="54"/>
        <v>0.16069621960339517</v>
      </c>
    </row>
    <row r="708" spans="1:16" x14ac:dyDescent="0.3">
      <c r="A708" s="54">
        <v>44487</v>
      </c>
      <c r="B708" s="76">
        <v>191.25</v>
      </c>
      <c r="C708" s="65">
        <v>-4.6838407494145251E-3</v>
      </c>
      <c r="D708" s="65">
        <v>-4.6948443042076349E-3</v>
      </c>
      <c r="E708" s="65">
        <f t="shared" si="51"/>
        <v>1.1640038277983735E-2</v>
      </c>
      <c r="F708" s="65">
        <f t="shared" si="52"/>
        <v>0.18477987920890493</v>
      </c>
      <c r="K708" s="54">
        <v>44487</v>
      </c>
      <c r="L708" s="76">
        <v>467.04</v>
      </c>
      <c r="M708" s="86">
        <v>-5.0064977950104728E-3</v>
      </c>
      <c r="N708" s="65">
        <f t="shared" si="55"/>
        <v>-5.0190722921144015E-3</v>
      </c>
      <c r="O708" s="84">
        <f t="shared" si="53"/>
        <v>9.3522355903412537E-3</v>
      </c>
      <c r="P708" s="65">
        <f t="shared" si="54"/>
        <v>0.14846213744718179</v>
      </c>
    </row>
    <row r="709" spans="1:16" x14ac:dyDescent="0.3">
      <c r="A709" s="54">
        <v>44488</v>
      </c>
      <c r="B709" s="76">
        <v>193.4</v>
      </c>
      <c r="C709" s="65">
        <v>1.1241830065359615E-2</v>
      </c>
      <c r="D709" s="65">
        <v>1.1179110312548701E-2</v>
      </c>
      <c r="E709" s="65">
        <f t="shared" si="51"/>
        <v>1.1658932483657129E-2</v>
      </c>
      <c r="F709" s="65">
        <f t="shared" si="52"/>
        <v>0.18507981542549637</v>
      </c>
      <c r="K709" s="54">
        <v>44488</v>
      </c>
      <c r="L709" s="76">
        <v>468.58</v>
      </c>
      <c r="M709" s="86">
        <v>3.2973621103116724E-3</v>
      </c>
      <c r="N709" s="65">
        <f t="shared" si="55"/>
        <v>3.2919377326887655E-3</v>
      </c>
      <c r="O709" s="84">
        <f t="shared" si="53"/>
        <v>9.1461302598522826E-3</v>
      </c>
      <c r="P709" s="65">
        <f t="shared" si="54"/>
        <v>0.1451903167570302</v>
      </c>
    </row>
    <row r="710" spans="1:16" x14ac:dyDescent="0.3">
      <c r="A710" s="54">
        <v>44489</v>
      </c>
      <c r="B710" s="76">
        <v>192.05</v>
      </c>
      <c r="C710" s="65">
        <v>-6.9803516028955626E-3</v>
      </c>
      <c r="D710" s="65">
        <v>-7.0048282272798801E-3</v>
      </c>
      <c r="E710" s="65">
        <f t="shared" si="51"/>
        <v>1.184963320524861E-2</v>
      </c>
      <c r="F710" s="65">
        <f t="shared" si="52"/>
        <v>0.1881070955305261</v>
      </c>
      <c r="K710" s="54">
        <v>44489</v>
      </c>
      <c r="L710" s="76">
        <v>470.07</v>
      </c>
      <c r="M710" s="86">
        <v>3.1798198813436534E-3</v>
      </c>
      <c r="N710" s="65">
        <f t="shared" si="55"/>
        <v>3.1747749459336561E-3</v>
      </c>
      <c r="O710" s="84">
        <f t="shared" si="53"/>
        <v>8.9303245106339378E-3</v>
      </c>
      <c r="P710" s="65">
        <f t="shared" si="54"/>
        <v>0.14176450669345195</v>
      </c>
    </row>
    <row r="711" spans="1:16" x14ac:dyDescent="0.3">
      <c r="A711" s="54">
        <v>44490</v>
      </c>
      <c r="B711" s="76">
        <v>193</v>
      </c>
      <c r="C711" s="65">
        <v>4.9466284821659823E-3</v>
      </c>
      <c r="D711" s="65">
        <v>4.9344341129717861E-3</v>
      </c>
      <c r="E711" s="65">
        <f t="shared" si="51"/>
        <v>1.1863252347058529E-2</v>
      </c>
      <c r="F711" s="65">
        <f t="shared" si="52"/>
        <v>0.1883232927043211</v>
      </c>
      <c r="K711" s="54">
        <v>44490</v>
      </c>
      <c r="L711" s="76">
        <v>469.71</v>
      </c>
      <c r="M711" s="86">
        <v>-7.6584338502779089E-4</v>
      </c>
      <c r="N711" s="65">
        <f t="shared" si="55"/>
        <v>-7.6613679288595193E-4</v>
      </c>
      <c r="O711" s="84">
        <f t="shared" si="53"/>
        <v>8.7062910367484512E-3</v>
      </c>
      <c r="P711" s="65">
        <f t="shared" si="54"/>
        <v>0.13820808554992264</v>
      </c>
    </row>
    <row r="712" spans="1:16" x14ac:dyDescent="0.3">
      <c r="A712" s="54">
        <v>44491</v>
      </c>
      <c r="B712" s="76">
        <v>191.65</v>
      </c>
      <c r="C712" s="65">
        <v>-6.994818652849677E-3</v>
      </c>
      <c r="D712" s="65">
        <v>-7.0193970783218873E-3</v>
      </c>
      <c r="E712" s="65">
        <f t="shared" si="51"/>
        <v>1.2044819921066088E-2</v>
      </c>
      <c r="F712" s="65">
        <f t="shared" si="52"/>
        <v>0.19120558858618503</v>
      </c>
      <c r="K712" s="54">
        <v>44491</v>
      </c>
      <c r="L712" s="76">
        <v>471.88</v>
      </c>
      <c r="M712" s="86">
        <v>4.6198718358136208E-3</v>
      </c>
      <c r="N712" s="65">
        <f t="shared" si="55"/>
        <v>4.6092329821005862E-3</v>
      </c>
      <c r="O712" s="84">
        <f t="shared" si="53"/>
        <v>8.4723681342381806E-3</v>
      </c>
      <c r="P712" s="65">
        <f t="shared" si="54"/>
        <v>0.13449467459389516</v>
      </c>
    </row>
    <row r="713" spans="1:16" x14ac:dyDescent="0.3">
      <c r="A713" s="54">
        <v>44494</v>
      </c>
      <c r="B713" s="76">
        <v>199.5</v>
      </c>
      <c r="C713" s="65">
        <v>4.0960083485520382E-2</v>
      </c>
      <c r="D713" s="65">
        <v>4.0143444503354608E-2</v>
      </c>
      <c r="E713" s="65">
        <f t="shared" si="51"/>
        <v>1.4734396893738956E-2</v>
      </c>
      <c r="F713" s="65">
        <f t="shared" si="52"/>
        <v>0.23390129939613527</v>
      </c>
      <c r="K713" s="54">
        <v>44494</v>
      </c>
      <c r="L713" s="76">
        <v>472.21</v>
      </c>
      <c r="M713" s="86">
        <v>6.9933033822154806E-4</v>
      </c>
      <c r="N713" s="65">
        <f t="shared" si="55"/>
        <v>6.9908592070611064E-4</v>
      </c>
      <c r="O713" s="84">
        <f t="shared" si="53"/>
        <v>8.447126872449846E-3</v>
      </c>
      <c r="P713" s="65">
        <f t="shared" si="54"/>
        <v>0.13409398198507869</v>
      </c>
    </row>
    <row r="714" spans="1:16" x14ac:dyDescent="0.3">
      <c r="A714" s="54">
        <v>44495</v>
      </c>
      <c r="B714" s="76">
        <v>200.3</v>
      </c>
      <c r="C714" s="65">
        <v>4.0100250626566858E-3</v>
      </c>
      <c r="D714" s="65">
        <v>4.002006341853992E-3</v>
      </c>
      <c r="E714" s="65">
        <f t="shared" si="51"/>
        <v>1.364658317928095E-2</v>
      </c>
      <c r="F714" s="65">
        <f t="shared" si="52"/>
        <v>0.21663279202880739</v>
      </c>
      <c r="K714" s="54">
        <v>44495</v>
      </c>
      <c r="L714" s="76">
        <v>475.74</v>
      </c>
      <c r="M714" s="86">
        <v>7.4754876008556147E-3</v>
      </c>
      <c r="N714" s="65">
        <f t="shared" si="55"/>
        <v>7.4476846180147049E-3</v>
      </c>
      <c r="O714" s="84">
        <f t="shared" si="53"/>
        <v>6.5746319842048227E-3</v>
      </c>
      <c r="P714" s="65">
        <f t="shared" si="54"/>
        <v>0.10436904715186261</v>
      </c>
    </row>
    <row r="715" spans="1:16" x14ac:dyDescent="0.3">
      <c r="A715" s="54">
        <v>44496</v>
      </c>
      <c r="B715" s="76">
        <v>199</v>
      </c>
      <c r="C715" s="65">
        <v>-6.4902646030954303E-3</v>
      </c>
      <c r="D715" s="65">
        <v>-6.5114179472800515E-3</v>
      </c>
      <c r="E715" s="65">
        <f t="shared" si="51"/>
        <v>1.3793216107965427E-2</v>
      </c>
      <c r="F715" s="65">
        <f t="shared" si="52"/>
        <v>0.21896051760868057</v>
      </c>
      <c r="K715" s="54">
        <v>44496</v>
      </c>
      <c r="L715" s="76">
        <v>474.04</v>
      </c>
      <c r="M715" s="86">
        <v>-3.5733804178752862E-3</v>
      </c>
      <c r="N715" s="65">
        <f t="shared" si="55"/>
        <v>-3.5797801921146899E-3</v>
      </c>
      <c r="O715" s="84">
        <f t="shared" si="53"/>
        <v>6.659140837296143E-3</v>
      </c>
      <c r="P715" s="65">
        <f t="shared" si="54"/>
        <v>0.10571058360504017</v>
      </c>
    </row>
    <row r="716" spans="1:16" x14ac:dyDescent="0.3">
      <c r="A716" s="54">
        <v>44497</v>
      </c>
      <c r="B716" s="76">
        <v>203.5</v>
      </c>
      <c r="C716" s="65">
        <v>2.2613065326633208E-2</v>
      </c>
      <c r="D716" s="65">
        <v>2.2361180158157801E-2</v>
      </c>
      <c r="E716" s="65">
        <f t="shared" si="51"/>
        <v>1.4322134013958172E-2</v>
      </c>
      <c r="F716" s="65">
        <f t="shared" si="52"/>
        <v>0.22735682906803562</v>
      </c>
      <c r="K716" s="54">
        <v>44497</v>
      </c>
      <c r="L716" s="76">
        <v>475.16</v>
      </c>
      <c r="M716" s="86">
        <v>2.3626698168930987E-3</v>
      </c>
      <c r="N716" s="65">
        <f t="shared" si="55"/>
        <v>2.3598831010911425E-3</v>
      </c>
      <c r="O716" s="84">
        <f t="shared" si="53"/>
        <v>6.6325829284917493E-3</v>
      </c>
      <c r="P716" s="65">
        <f t="shared" si="54"/>
        <v>0.10528898987281</v>
      </c>
    </row>
    <row r="717" spans="1:16" x14ac:dyDescent="0.3">
      <c r="A717" s="54">
        <v>44498</v>
      </c>
      <c r="B717" s="76">
        <v>205</v>
      </c>
      <c r="C717" s="65">
        <v>7.3710073710073765E-3</v>
      </c>
      <c r="D717" s="65">
        <v>7.3439742557583898E-3</v>
      </c>
      <c r="E717" s="65">
        <f t="shared" si="51"/>
        <v>1.4016559692588835E-2</v>
      </c>
      <c r="F717" s="65">
        <f t="shared" si="52"/>
        <v>0.22250598709969205</v>
      </c>
      <c r="K717" s="54">
        <v>44498</v>
      </c>
      <c r="L717" s="76">
        <v>475.51</v>
      </c>
      <c r="M717" s="86">
        <v>7.3659398939297479E-4</v>
      </c>
      <c r="N717" s="65">
        <f t="shared" si="55"/>
        <v>7.3632283718438885E-4</v>
      </c>
      <c r="O717" s="84">
        <f t="shared" si="53"/>
        <v>6.4717891899991522E-3</v>
      </c>
      <c r="P717" s="65">
        <f t="shared" si="54"/>
        <v>0.10273646840624341</v>
      </c>
    </row>
    <row r="718" spans="1:16" x14ac:dyDescent="0.3">
      <c r="A718" s="54">
        <v>44501</v>
      </c>
      <c r="B718" s="76">
        <v>210.6</v>
      </c>
      <c r="C718" s="65">
        <v>2.7317073170731732E-2</v>
      </c>
      <c r="D718" s="65">
        <v>2.6950620561466465E-2</v>
      </c>
      <c r="E718" s="65">
        <f t="shared" si="51"/>
        <v>1.4003669690550049E-2</v>
      </c>
      <c r="F718" s="65">
        <f t="shared" si="52"/>
        <v>0.22230136466092959</v>
      </c>
      <c r="K718" s="54">
        <v>44501</v>
      </c>
      <c r="L718" s="76">
        <v>478.87</v>
      </c>
      <c r="M718" s="86">
        <v>7.0660974532607383E-3</v>
      </c>
      <c r="N718" s="65">
        <f t="shared" si="55"/>
        <v>7.0412495696965394E-3</v>
      </c>
      <c r="O718" s="84">
        <f t="shared" si="53"/>
        <v>6.3202922183268661E-3</v>
      </c>
      <c r="P718" s="65">
        <f t="shared" si="54"/>
        <v>0.10033152853769782</v>
      </c>
    </row>
    <row r="719" spans="1:16" x14ac:dyDescent="0.3">
      <c r="A719" s="54">
        <v>44502</v>
      </c>
      <c r="B719" s="76">
        <v>213.1</v>
      </c>
      <c r="C719" s="65">
        <v>1.1870845204178471E-2</v>
      </c>
      <c r="D719" s="65">
        <v>1.1800939404696287E-2</v>
      </c>
      <c r="E719" s="65">
        <f t="shared" si="51"/>
        <v>1.3884837347291415E-2</v>
      </c>
      <c r="F719" s="65">
        <f t="shared" si="52"/>
        <v>0.22041495969308914</v>
      </c>
      <c r="K719" s="54">
        <v>44502</v>
      </c>
      <c r="L719" s="76">
        <v>479.53</v>
      </c>
      <c r="M719" s="86">
        <v>1.3782446175370521E-3</v>
      </c>
      <c r="N719" s="65">
        <f t="shared" si="55"/>
        <v>1.3772957102080596E-3</v>
      </c>
      <c r="O719" s="84">
        <f t="shared" si="53"/>
        <v>5.9950918127390247E-3</v>
      </c>
      <c r="P719" s="65">
        <f t="shared" si="54"/>
        <v>9.516913214104121E-2</v>
      </c>
    </row>
    <row r="720" spans="1:16" x14ac:dyDescent="0.3">
      <c r="A720" s="54">
        <v>44503</v>
      </c>
      <c r="B720" s="76">
        <v>221.6</v>
      </c>
      <c r="C720" s="65">
        <v>3.9887376818395159E-2</v>
      </c>
      <c r="D720" s="65">
        <v>3.9112415768557618E-2</v>
      </c>
      <c r="E720" s="65">
        <f t="shared" si="51"/>
        <v>1.4915173129190077E-2</v>
      </c>
      <c r="F720" s="65">
        <f t="shared" si="52"/>
        <v>0.23677103316786</v>
      </c>
      <c r="K720" s="54">
        <v>44503</v>
      </c>
      <c r="L720" s="76">
        <v>481.22</v>
      </c>
      <c r="M720" s="86">
        <v>3.5242841949409938E-3</v>
      </c>
      <c r="N720" s="65">
        <f t="shared" si="55"/>
        <v>3.5180884581551553E-3</v>
      </c>
      <c r="O720" s="84">
        <f t="shared" si="53"/>
        <v>5.1736640512868035E-3</v>
      </c>
      <c r="P720" s="65">
        <f t="shared" si="54"/>
        <v>8.2129370680198807E-2</v>
      </c>
    </row>
    <row r="721" spans="1:16" x14ac:dyDescent="0.3">
      <c r="A721" s="54">
        <v>44504</v>
      </c>
      <c r="B721" s="76">
        <v>223.7</v>
      </c>
      <c r="C721" s="65">
        <v>9.4765342960287935E-3</v>
      </c>
      <c r="D721" s="65">
        <v>9.4319136229552569E-3</v>
      </c>
      <c r="E721" s="65">
        <f t="shared" si="51"/>
        <v>1.469338925245732E-2</v>
      </c>
      <c r="F721" s="65">
        <f t="shared" si="52"/>
        <v>0.23325032327202794</v>
      </c>
      <c r="K721" s="54">
        <v>44504</v>
      </c>
      <c r="L721" s="76">
        <v>483.21</v>
      </c>
      <c r="M721" s="86">
        <v>4.1353227214163003E-3</v>
      </c>
      <c r="N721" s="65">
        <f t="shared" si="55"/>
        <v>4.1267957741144556E-3</v>
      </c>
      <c r="O721" s="84">
        <f t="shared" si="53"/>
        <v>4.2363035954169834E-3</v>
      </c>
      <c r="P721" s="65">
        <f t="shared" si="54"/>
        <v>6.724923474985274E-2</v>
      </c>
    </row>
    <row r="722" spans="1:16" x14ac:dyDescent="0.3">
      <c r="A722" s="54">
        <v>44505</v>
      </c>
      <c r="B722" s="76">
        <v>228.8</v>
      </c>
      <c r="C722" s="65">
        <v>2.2798390701832982E-2</v>
      </c>
      <c r="D722" s="65">
        <v>2.2542391009558571E-2</v>
      </c>
      <c r="E722" s="65">
        <f t="shared" si="51"/>
        <v>1.4944357897782245E-2</v>
      </c>
      <c r="F722" s="65">
        <f t="shared" si="52"/>
        <v>0.23723432700645505</v>
      </c>
      <c r="K722" s="54">
        <v>44505</v>
      </c>
      <c r="L722" s="76">
        <v>483.44</v>
      </c>
      <c r="M722" s="86">
        <v>4.7598352683102214E-4</v>
      </c>
      <c r="N722" s="65">
        <f t="shared" si="55"/>
        <v>4.7587028260576147E-4</v>
      </c>
      <c r="O722" s="84">
        <f t="shared" si="53"/>
        <v>4.076487641879979E-3</v>
      </c>
      <c r="P722" s="65">
        <f t="shared" si="54"/>
        <v>6.4712235138255331E-2</v>
      </c>
    </row>
    <row r="723" spans="1:16" x14ac:dyDescent="0.3">
      <c r="A723" s="54">
        <v>44508</v>
      </c>
      <c r="B723" s="76">
        <v>226.5</v>
      </c>
      <c r="C723" s="65">
        <v>-1.0052447552447608E-2</v>
      </c>
      <c r="D723" s="65">
        <v>-1.0103314582553757E-2</v>
      </c>
      <c r="E723" s="65">
        <f t="shared" si="51"/>
        <v>1.5633252281973958E-2</v>
      </c>
      <c r="F723" s="65">
        <f t="shared" si="52"/>
        <v>0.24817018632741664</v>
      </c>
      <c r="K723" s="54">
        <v>44508</v>
      </c>
      <c r="L723" s="76">
        <v>483.61</v>
      </c>
      <c r="M723" s="86">
        <v>3.5164653317891758E-4</v>
      </c>
      <c r="N723" s="65">
        <f t="shared" si="55"/>
        <v>3.5158472002727592E-4</v>
      </c>
      <c r="O723" s="84">
        <f t="shared" si="53"/>
        <v>4.0817097586398838E-3</v>
      </c>
      <c r="P723" s="65">
        <f t="shared" si="54"/>
        <v>6.4795133671839644E-2</v>
      </c>
    </row>
    <row r="724" spans="1:16" x14ac:dyDescent="0.3">
      <c r="A724" s="54">
        <v>44509</v>
      </c>
      <c r="B724" s="76">
        <v>221.7</v>
      </c>
      <c r="C724" s="65">
        <v>-2.1192052980132492E-2</v>
      </c>
      <c r="D724" s="65">
        <v>-2.141982830082334E-2</v>
      </c>
      <c r="E724" s="65">
        <f t="shared" si="51"/>
        <v>1.7052194604847224E-2</v>
      </c>
      <c r="F724" s="65">
        <f t="shared" si="52"/>
        <v>0.27069519739381848</v>
      </c>
      <c r="K724" s="54">
        <v>44509</v>
      </c>
      <c r="L724" s="76">
        <v>482.71</v>
      </c>
      <c r="M724" s="86">
        <v>-1.8610037013296543E-3</v>
      </c>
      <c r="N724" s="65">
        <f t="shared" si="55"/>
        <v>-1.8627375201472063E-3</v>
      </c>
      <c r="O724" s="84">
        <f t="shared" si="53"/>
        <v>4.1416186392359547E-3</v>
      </c>
      <c r="P724" s="65">
        <f t="shared" si="54"/>
        <v>6.5746157668128441E-2</v>
      </c>
    </row>
    <row r="725" spans="1:16" x14ac:dyDescent="0.3">
      <c r="A725" s="54">
        <v>44510</v>
      </c>
      <c r="B725" s="76">
        <v>222.1</v>
      </c>
      <c r="C725" s="65">
        <v>1.8042399639153217E-3</v>
      </c>
      <c r="D725" s="65">
        <v>1.8026142781160104E-3</v>
      </c>
      <c r="E725" s="65">
        <f t="shared" si="51"/>
        <v>1.6410043270592062E-2</v>
      </c>
      <c r="F725" s="65">
        <f t="shared" si="52"/>
        <v>0.26050136098677368</v>
      </c>
      <c r="K725" s="54">
        <v>44510</v>
      </c>
      <c r="L725" s="76">
        <v>483.76</v>
      </c>
      <c r="M725" s="86">
        <v>2.1752190756354982E-3</v>
      </c>
      <c r="N725" s="65">
        <f t="shared" si="55"/>
        <v>2.1728567117742514E-3</v>
      </c>
      <c r="O725" s="84">
        <f t="shared" si="53"/>
        <v>4.0215228680833661E-3</v>
      </c>
      <c r="P725" s="65">
        <f t="shared" si="54"/>
        <v>6.383969640424679E-2</v>
      </c>
    </row>
    <row r="726" spans="1:16" x14ac:dyDescent="0.3">
      <c r="A726" s="54">
        <v>44511</v>
      </c>
      <c r="B726" s="76">
        <v>223.4</v>
      </c>
      <c r="C726" s="65">
        <v>5.8532192705988972E-3</v>
      </c>
      <c r="D726" s="65">
        <v>5.8361557347188509E-3</v>
      </c>
      <c r="E726" s="65">
        <f t="shared" ref="E726:E789" si="56">STDEVA(D707:D726)</f>
        <v>1.6117802332016016E-2</v>
      </c>
      <c r="F726" s="65">
        <f t="shared" ref="F726:F789" si="57">E726*SQRT(252)</f>
        <v>0.25586217990846777</v>
      </c>
      <c r="K726" s="54">
        <v>44511</v>
      </c>
      <c r="L726" s="76">
        <v>485.29</v>
      </c>
      <c r="M726" s="86">
        <v>3.1627253183397338E-3</v>
      </c>
      <c r="N726" s="65">
        <f t="shared" si="55"/>
        <v>3.1577344230715454E-3</v>
      </c>
      <c r="O726" s="84">
        <f t="shared" ref="O726:O789" si="58">STDEVA(N707:N726)</f>
        <v>3.3585485671842105E-3</v>
      </c>
      <c r="P726" s="65">
        <f t="shared" ref="P726:P789" si="59">O726*SQRT(252)</f>
        <v>5.3315305649410366E-2</v>
      </c>
    </row>
    <row r="727" spans="1:16" x14ac:dyDescent="0.3">
      <c r="A727" s="54">
        <v>44512</v>
      </c>
      <c r="B727" s="76">
        <v>228</v>
      </c>
      <c r="C727" s="65">
        <v>2.0590868397493356E-2</v>
      </c>
      <c r="D727" s="65">
        <v>2.0381742319340646E-2</v>
      </c>
      <c r="E727" s="65">
        <f t="shared" si="56"/>
        <v>1.62811563932285E-2</v>
      </c>
      <c r="F727" s="65">
        <f t="shared" si="57"/>
        <v>0.25845534523819169</v>
      </c>
      <c r="K727" s="54">
        <v>44512</v>
      </c>
      <c r="L727" s="76">
        <v>486.75</v>
      </c>
      <c r="M727" s="86">
        <v>3.0085103752395051E-3</v>
      </c>
      <c r="N727" s="65">
        <f t="shared" si="55"/>
        <v>3.0039938642794084E-3</v>
      </c>
      <c r="O727" s="84">
        <f t="shared" si="58"/>
        <v>3.1228938416441457E-3</v>
      </c>
      <c r="P727" s="65">
        <f t="shared" si="59"/>
        <v>4.957440285507321E-2</v>
      </c>
    </row>
    <row r="728" spans="1:16" x14ac:dyDescent="0.3">
      <c r="A728" s="54">
        <v>44515</v>
      </c>
      <c r="B728" s="76">
        <v>227.2</v>
      </c>
      <c r="C728" s="65">
        <v>-3.5087719298245723E-3</v>
      </c>
      <c r="D728" s="65">
        <v>-3.5149421074445186E-3</v>
      </c>
      <c r="E728" s="65">
        <f t="shared" si="56"/>
        <v>1.623268982045778E-2</v>
      </c>
      <c r="F728" s="65">
        <f t="shared" si="57"/>
        <v>0.25768596224748602</v>
      </c>
      <c r="K728" s="54">
        <v>44515</v>
      </c>
      <c r="L728" s="76">
        <v>488.43</v>
      </c>
      <c r="M728" s="86">
        <v>3.4514637904468552E-3</v>
      </c>
      <c r="N728" s="65">
        <f t="shared" si="55"/>
        <v>3.4455211592243629E-3</v>
      </c>
      <c r="O728" s="84">
        <f t="shared" si="58"/>
        <v>2.6916472641515567E-3</v>
      </c>
      <c r="P728" s="65">
        <f t="shared" si="59"/>
        <v>4.2728575668314402E-2</v>
      </c>
    </row>
    <row r="729" spans="1:16" x14ac:dyDescent="0.3">
      <c r="A729" s="54">
        <v>44516</v>
      </c>
      <c r="B729" s="76">
        <v>228.7</v>
      </c>
      <c r="C729" s="65">
        <v>6.6021126760562598E-3</v>
      </c>
      <c r="D729" s="65">
        <v>6.5804141817391582E-3</v>
      </c>
      <c r="E729" s="65">
        <f t="shared" si="56"/>
        <v>1.6226989019134021E-2</v>
      </c>
      <c r="F729" s="65">
        <f t="shared" si="57"/>
        <v>0.25759546483202733</v>
      </c>
      <c r="K729" s="54">
        <v>44516</v>
      </c>
      <c r="L729" s="76">
        <v>489.27</v>
      </c>
      <c r="M729" s="86">
        <v>1.7197960813217349E-3</v>
      </c>
      <c r="N729" s="65">
        <f t="shared" si="55"/>
        <v>1.7183189254028619E-3</v>
      </c>
      <c r="O729" s="84">
        <f t="shared" si="58"/>
        <v>2.6822334567338335E-3</v>
      </c>
      <c r="P729" s="65">
        <f t="shared" si="59"/>
        <v>4.2579136108409098E-2</v>
      </c>
    </row>
    <row r="730" spans="1:16" x14ac:dyDescent="0.3">
      <c r="A730" s="54">
        <v>44517</v>
      </c>
      <c r="B730" s="76">
        <v>236.1</v>
      </c>
      <c r="C730" s="65">
        <v>3.235679930039348E-2</v>
      </c>
      <c r="D730" s="65">
        <v>3.1844343062731539E-2</v>
      </c>
      <c r="E730" s="65">
        <f t="shared" si="56"/>
        <v>1.6608830200450998E-2</v>
      </c>
      <c r="F730" s="65">
        <f t="shared" si="57"/>
        <v>0.26365700566855438</v>
      </c>
      <c r="K730" s="54">
        <v>44517</v>
      </c>
      <c r="L730" s="76">
        <v>489.95</v>
      </c>
      <c r="M730" s="86">
        <v>1.3898256586343059E-3</v>
      </c>
      <c r="N730" s="65">
        <f t="shared" si="55"/>
        <v>1.3888607448917512E-3</v>
      </c>
      <c r="O730" s="84">
        <f t="shared" si="58"/>
        <v>2.6764069339331163E-3</v>
      </c>
      <c r="P730" s="65">
        <f t="shared" si="59"/>
        <v>4.2486642926375426E-2</v>
      </c>
    </row>
    <row r="731" spans="1:16" x14ac:dyDescent="0.3">
      <c r="A731" s="54">
        <v>44518</v>
      </c>
      <c r="B731" s="76">
        <v>234.5</v>
      </c>
      <c r="C731" s="65">
        <v>-6.7767894959762653E-3</v>
      </c>
      <c r="D731" s="65">
        <v>-6.7998562051334588E-3</v>
      </c>
      <c r="E731" s="65">
        <f t="shared" si="56"/>
        <v>1.701165085020535E-2</v>
      </c>
      <c r="F731" s="65">
        <f t="shared" si="57"/>
        <v>0.27005158524182321</v>
      </c>
      <c r="K731" s="54">
        <v>44518</v>
      </c>
      <c r="L731" s="76">
        <v>487.7</v>
      </c>
      <c r="M731" s="86">
        <v>-4.5923053372793144E-3</v>
      </c>
      <c r="N731" s="65">
        <f t="shared" si="55"/>
        <v>-4.6028823658206264E-3</v>
      </c>
      <c r="O731" s="84">
        <f t="shared" si="58"/>
        <v>3.0074986915909914E-3</v>
      </c>
      <c r="P731" s="65">
        <f t="shared" si="59"/>
        <v>4.7742561637811438E-2</v>
      </c>
    </row>
    <row r="732" spans="1:16" x14ac:dyDescent="0.3">
      <c r="A732" s="54">
        <v>44519</v>
      </c>
      <c r="B732" s="76">
        <v>239.7</v>
      </c>
      <c r="C732" s="65">
        <v>2.2174840085287695E-2</v>
      </c>
      <c r="D732" s="65">
        <v>2.1932553554004919E-2</v>
      </c>
      <c r="E732" s="65">
        <f t="shared" si="56"/>
        <v>1.674027511014306E-2</v>
      </c>
      <c r="F732" s="65">
        <f t="shared" si="57"/>
        <v>0.26574362892145764</v>
      </c>
      <c r="K732" s="54">
        <v>44519</v>
      </c>
      <c r="L732" s="76">
        <v>486.08</v>
      </c>
      <c r="M732" s="86">
        <v>-3.3217141685462468E-3</v>
      </c>
      <c r="N732" s="65">
        <f t="shared" si="55"/>
        <v>-3.3272433085986819E-3</v>
      </c>
      <c r="O732" s="84">
        <f t="shared" si="58"/>
        <v>3.1486111041734428E-3</v>
      </c>
      <c r="P732" s="65">
        <f t="shared" si="59"/>
        <v>4.9982651741396489E-2</v>
      </c>
    </row>
    <row r="733" spans="1:16" x14ac:dyDescent="0.3">
      <c r="A733" s="54">
        <v>44522</v>
      </c>
      <c r="B733" s="76">
        <v>246.3</v>
      </c>
      <c r="C733" s="65">
        <v>2.7534418022528317E-2</v>
      </c>
      <c r="D733" s="65">
        <v>2.7162163686153207E-2</v>
      </c>
      <c r="E733" s="65">
        <f t="shared" si="56"/>
        <v>1.5782692878327509E-2</v>
      </c>
      <c r="F733" s="65">
        <f t="shared" si="57"/>
        <v>0.2505424822497887</v>
      </c>
      <c r="K733" s="54">
        <v>44522</v>
      </c>
      <c r="L733" s="76">
        <v>485.46</v>
      </c>
      <c r="M733" s="86">
        <v>-1.2755102040816421E-3</v>
      </c>
      <c r="N733" s="65">
        <f t="shared" si="55"/>
        <v>-1.2763243596047857E-3</v>
      </c>
      <c r="O733" s="84">
        <f t="shared" si="58"/>
        <v>3.2049571154587567E-3</v>
      </c>
      <c r="P733" s="65">
        <f t="shared" si="59"/>
        <v>5.087711694078477E-2</v>
      </c>
    </row>
    <row r="734" spans="1:16" x14ac:dyDescent="0.3">
      <c r="A734" s="54">
        <v>44523</v>
      </c>
      <c r="B734" s="76">
        <v>237</v>
      </c>
      <c r="C734" s="65">
        <v>-3.7758830694275325E-2</v>
      </c>
      <c r="D734" s="65">
        <v>-3.8490163991360404E-2</v>
      </c>
      <c r="E734" s="65">
        <f t="shared" si="56"/>
        <v>1.9199006595389551E-2</v>
      </c>
      <c r="F734" s="65">
        <f t="shared" si="57"/>
        <v>0.3047747812253378</v>
      </c>
      <c r="K734" s="54">
        <v>44523</v>
      </c>
      <c r="L734" s="76">
        <v>479.25</v>
      </c>
      <c r="M734" s="86">
        <v>-1.2791991101223541E-2</v>
      </c>
      <c r="N734" s="65">
        <f t="shared" si="55"/>
        <v>-1.2874513122049791E-2</v>
      </c>
      <c r="O734" s="84">
        <f t="shared" si="58"/>
        <v>4.2366605217350941E-3</v>
      </c>
      <c r="P734" s="65">
        <f t="shared" si="59"/>
        <v>6.7254900779497306E-2</v>
      </c>
    </row>
    <row r="735" spans="1:16" x14ac:dyDescent="0.3">
      <c r="A735" s="54">
        <v>44524</v>
      </c>
      <c r="B735" s="76">
        <v>237.3</v>
      </c>
      <c r="C735" s="65">
        <v>1.2658227848101333E-3</v>
      </c>
      <c r="D735" s="65">
        <v>1.2650223065859834E-3</v>
      </c>
      <c r="E735" s="65">
        <f t="shared" si="56"/>
        <v>1.8958097054875549E-2</v>
      </c>
      <c r="F735" s="65">
        <f t="shared" si="57"/>
        <v>0.30095046082936044</v>
      </c>
      <c r="K735" s="54">
        <v>44524</v>
      </c>
      <c r="L735" s="76">
        <v>479.69</v>
      </c>
      <c r="M735" s="86">
        <v>9.1810119979133587E-4</v>
      </c>
      <c r="N735" s="65">
        <f t="shared" si="55"/>
        <v>9.1768000266601035E-4</v>
      </c>
      <c r="O735" s="84">
        <f t="shared" si="58"/>
        <v>4.1342374855628475E-3</v>
      </c>
      <c r="P735" s="65">
        <f t="shared" si="59"/>
        <v>6.562898548608169E-2</v>
      </c>
    </row>
    <row r="736" spans="1:16" x14ac:dyDescent="0.3">
      <c r="A736" s="54">
        <v>44525</v>
      </c>
      <c r="B736" s="76">
        <v>238.8</v>
      </c>
      <c r="C736" s="65">
        <v>6.321112515802696E-3</v>
      </c>
      <c r="D736" s="65">
        <v>6.3012180767296755E-3</v>
      </c>
      <c r="E736" s="65">
        <f t="shared" si="56"/>
        <v>1.8691757659344322E-2</v>
      </c>
      <c r="F736" s="65">
        <f t="shared" si="57"/>
        <v>0.29672245399987107</v>
      </c>
      <c r="K736" s="54">
        <v>44525</v>
      </c>
      <c r="L736" s="76">
        <v>481.72</v>
      </c>
      <c r="M736" s="86">
        <v>4.2318997686006162E-3</v>
      </c>
      <c r="N736" s="65">
        <f t="shared" si="55"/>
        <v>4.2229704638589993E-3</v>
      </c>
      <c r="O736" s="84">
        <f t="shared" si="58"/>
        <v>4.196677235467022E-3</v>
      </c>
      <c r="P736" s="65">
        <f t="shared" si="59"/>
        <v>6.6620185787110778E-2</v>
      </c>
    </row>
    <row r="737" spans="1:16" x14ac:dyDescent="0.3">
      <c r="A737" s="54">
        <v>44526</v>
      </c>
      <c r="B737" s="76">
        <v>231.4</v>
      </c>
      <c r="C737" s="65">
        <v>-3.0988274706867713E-2</v>
      </c>
      <c r="D737" s="65">
        <v>-3.1478566758870841E-2</v>
      </c>
      <c r="E737" s="65">
        <f t="shared" si="56"/>
        <v>2.0673995660153897E-2</v>
      </c>
      <c r="F737" s="65">
        <f t="shared" si="57"/>
        <v>0.32818950673677499</v>
      </c>
      <c r="K737" s="54">
        <v>44526</v>
      </c>
      <c r="L737" s="76">
        <v>464.05</v>
      </c>
      <c r="M737" s="86">
        <v>-3.6681059536660329E-2</v>
      </c>
      <c r="N737" s="65">
        <f t="shared" si="55"/>
        <v>-3.7370727350876543E-2</v>
      </c>
      <c r="O737" s="84">
        <f t="shared" si="58"/>
        <v>9.4876703613044188E-3</v>
      </c>
      <c r="P737" s="65">
        <f t="shared" si="59"/>
        <v>0.15061209778421894</v>
      </c>
    </row>
    <row r="738" spans="1:16" x14ac:dyDescent="0.3">
      <c r="A738" s="54">
        <v>44529</v>
      </c>
      <c r="B738" s="76">
        <v>235.8</v>
      </c>
      <c r="C738" s="65">
        <v>1.9014693171996555E-2</v>
      </c>
      <c r="D738" s="65">
        <v>1.8836173343694362E-2</v>
      </c>
      <c r="E738" s="65">
        <f t="shared" si="56"/>
        <v>2.0318953760869309E-2</v>
      </c>
      <c r="F738" s="65">
        <f t="shared" si="57"/>
        <v>0.3225533913136846</v>
      </c>
      <c r="K738" s="54">
        <v>44529</v>
      </c>
      <c r="L738" s="76">
        <v>467.24</v>
      </c>
      <c r="M738" s="86">
        <v>6.8742592393061042E-3</v>
      </c>
      <c r="N738" s="65">
        <f t="shared" si="55"/>
        <v>6.8507392460928074E-3</v>
      </c>
      <c r="O738" s="84">
        <f t="shared" si="58"/>
        <v>9.4790315553364042E-3</v>
      </c>
      <c r="P738" s="65">
        <f t="shared" si="59"/>
        <v>0.1504749609909235</v>
      </c>
    </row>
    <row r="739" spans="1:16" x14ac:dyDescent="0.3">
      <c r="A739" s="54">
        <v>44530</v>
      </c>
      <c r="B739" s="76">
        <v>231.7</v>
      </c>
      <c r="C739" s="65">
        <v>-1.7387616624257918E-2</v>
      </c>
      <c r="D739" s="65">
        <v>-1.7540556664940254E-2</v>
      </c>
      <c r="E739" s="65">
        <f t="shared" si="56"/>
        <v>2.090244014356939E-2</v>
      </c>
      <c r="F739" s="65">
        <f t="shared" si="57"/>
        <v>0.3318159504857871</v>
      </c>
      <c r="K739" s="54">
        <v>44530</v>
      </c>
      <c r="L739" s="76">
        <v>462.96</v>
      </c>
      <c r="M739" s="86">
        <v>-9.1601746425820346E-3</v>
      </c>
      <c r="N739" s="65">
        <f t="shared" si="55"/>
        <v>-9.2023870219115622E-3</v>
      </c>
      <c r="O739" s="84">
        <f t="shared" si="58"/>
        <v>9.6200665061896545E-3</v>
      </c>
      <c r="P739" s="65">
        <f t="shared" si="59"/>
        <v>0.152713821427679</v>
      </c>
    </row>
    <row r="740" spans="1:16" x14ac:dyDescent="0.3">
      <c r="A740" s="54">
        <v>44531</v>
      </c>
      <c r="B740" s="76">
        <v>232.5</v>
      </c>
      <c r="C740" s="65">
        <v>3.4527406128614935E-3</v>
      </c>
      <c r="D740" s="65">
        <v>3.4467935890809542E-3</v>
      </c>
      <c r="E740" s="65">
        <f t="shared" si="56"/>
        <v>1.9219346392302931E-2</v>
      </c>
      <c r="F740" s="65">
        <f t="shared" si="57"/>
        <v>0.30509766549143996</v>
      </c>
      <c r="K740" s="54">
        <v>44531</v>
      </c>
      <c r="L740" s="76">
        <v>470.86</v>
      </c>
      <c r="M740" s="86">
        <v>1.7064109210299019E-2</v>
      </c>
      <c r="N740" s="65">
        <f t="shared" si="55"/>
        <v>1.6920152651220377E-2</v>
      </c>
      <c r="O740" s="84">
        <f t="shared" si="58"/>
        <v>1.0438872686822002E-2</v>
      </c>
      <c r="P740" s="65">
        <f t="shared" si="59"/>
        <v>0.16571196658317394</v>
      </c>
    </row>
    <row r="741" spans="1:16" x14ac:dyDescent="0.3">
      <c r="A741" s="54">
        <v>44532</v>
      </c>
      <c r="B741" s="76">
        <v>230.5</v>
      </c>
      <c r="C741" s="65">
        <v>-8.6021505376343566E-3</v>
      </c>
      <c r="D741" s="65">
        <v>-8.6393625907081883E-3</v>
      </c>
      <c r="E741" s="65">
        <f t="shared" si="56"/>
        <v>1.9296035599727857E-2</v>
      </c>
      <c r="F741" s="65">
        <f t="shared" si="57"/>
        <v>0.30631506891797394</v>
      </c>
      <c r="K741" s="54">
        <v>44532</v>
      </c>
      <c r="L741" s="76">
        <v>465.44</v>
      </c>
      <c r="M741" s="86">
        <v>-1.151085248269128E-2</v>
      </c>
      <c r="N741" s="65">
        <f t="shared" si="55"/>
        <v>-1.1577615169912292E-2</v>
      </c>
      <c r="O741" s="84">
        <f t="shared" si="58"/>
        <v>1.0615112946472171E-2</v>
      </c>
      <c r="P741" s="65">
        <f t="shared" si="59"/>
        <v>0.16850969397136475</v>
      </c>
    </row>
    <row r="742" spans="1:16" x14ac:dyDescent="0.3">
      <c r="A742" s="54">
        <v>44533</v>
      </c>
      <c r="B742" s="76">
        <v>229.3</v>
      </c>
      <c r="C742" s="65">
        <v>-5.2060737527114265E-3</v>
      </c>
      <c r="D742" s="65">
        <v>-5.2196725728439475E-3</v>
      </c>
      <c r="E742" s="65">
        <f t="shared" si="56"/>
        <v>1.8691519707654293E-2</v>
      </c>
      <c r="F742" s="65">
        <f t="shared" si="57"/>
        <v>0.29671867663389589</v>
      </c>
      <c r="K742" s="54">
        <v>44533</v>
      </c>
      <c r="L742" s="76">
        <v>462.77</v>
      </c>
      <c r="M742" s="86">
        <v>-5.7365073908559987E-3</v>
      </c>
      <c r="N742" s="65">
        <f t="shared" si="55"/>
        <v>-5.7530243460917063E-3</v>
      </c>
      <c r="O742" s="84">
        <f t="shared" si="58"/>
        <v>1.063391842586869E-2</v>
      </c>
      <c r="P742" s="65">
        <f t="shared" si="59"/>
        <v>0.16880822170197599</v>
      </c>
    </row>
    <row r="743" spans="1:16" x14ac:dyDescent="0.3">
      <c r="A743" s="54">
        <v>44536</v>
      </c>
      <c r="B743" s="76">
        <v>230.5</v>
      </c>
      <c r="C743" s="65">
        <v>5.2333187963367056E-3</v>
      </c>
      <c r="D743" s="65">
        <v>5.2196725728439475E-3</v>
      </c>
      <c r="E743" s="65">
        <f t="shared" si="56"/>
        <v>1.8564494533939005E-2</v>
      </c>
      <c r="F743" s="65">
        <f t="shared" si="57"/>
        <v>0.29470221451452328</v>
      </c>
      <c r="K743" s="54">
        <v>44536</v>
      </c>
      <c r="L743" s="76">
        <v>468.71</v>
      </c>
      <c r="M743" s="86">
        <v>1.2835749940575228E-2</v>
      </c>
      <c r="N743" s="65">
        <f t="shared" si="55"/>
        <v>1.2754069909391319E-2</v>
      </c>
      <c r="O743" s="84">
        <f t="shared" si="58"/>
        <v>1.1139240731374279E-2</v>
      </c>
      <c r="P743" s="65">
        <f t="shared" si="59"/>
        <v>0.17682996461578554</v>
      </c>
    </row>
    <row r="744" spans="1:16" x14ac:dyDescent="0.3">
      <c r="A744" s="54">
        <v>44537</v>
      </c>
      <c r="B744" s="76">
        <v>237.5</v>
      </c>
      <c r="C744" s="65">
        <v>3.0368763557483636E-2</v>
      </c>
      <c r="D744" s="65">
        <v>2.9916761037992678E-2</v>
      </c>
      <c r="E744" s="65">
        <f t="shared" si="56"/>
        <v>1.8866191643133415E-2</v>
      </c>
      <c r="F744" s="65">
        <f t="shared" si="57"/>
        <v>0.29949150764769633</v>
      </c>
      <c r="K744" s="54">
        <v>44537</v>
      </c>
      <c r="L744" s="76">
        <v>480.18</v>
      </c>
      <c r="M744" s="86">
        <v>2.4471421561306623E-2</v>
      </c>
      <c r="N744" s="65">
        <f t="shared" si="55"/>
        <v>2.4176793296818211E-2</v>
      </c>
      <c r="O744" s="84">
        <f t="shared" si="58"/>
        <v>1.2536694013324691E-2</v>
      </c>
      <c r="P744" s="65">
        <f t="shared" si="59"/>
        <v>0.19901384773301645</v>
      </c>
    </row>
    <row r="745" spans="1:16" x14ac:dyDescent="0.3">
      <c r="A745" s="54">
        <v>44538</v>
      </c>
      <c r="B745" s="76">
        <v>234.8</v>
      </c>
      <c r="C745" s="65">
        <v>-1.1368421052631583E-2</v>
      </c>
      <c r="D745" s="65">
        <v>-1.1433535520754212E-2</v>
      </c>
      <c r="E745" s="65">
        <f t="shared" si="56"/>
        <v>1.915665070949997E-2</v>
      </c>
      <c r="F745" s="65">
        <f t="shared" si="57"/>
        <v>0.3041024023815958</v>
      </c>
      <c r="K745" s="54">
        <v>44538</v>
      </c>
      <c r="L745" s="76">
        <v>477.36</v>
      </c>
      <c r="M745" s="86">
        <v>-5.8727977008621625E-3</v>
      </c>
      <c r="N745" s="65">
        <f t="shared" si="55"/>
        <v>-5.890110393182546E-3</v>
      </c>
      <c r="O745" s="84">
        <f t="shared" si="58"/>
        <v>1.2583802561492764E-2</v>
      </c>
      <c r="P745" s="65">
        <f t="shared" si="59"/>
        <v>0.1997616727514846</v>
      </c>
    </row>
    <row r="746" spans="1:16" x14ac:dyDescent="0.3">
      <c r="A746" s="54">
        <v>44539</v>
      </c>
      <c r="B746" s="76">
        <v>232.8</v>
      </c>
      <c r="C746" s="65">
        <v>-8.5178875638841633E-3</v>
      </c>
      <c r="D746" s="65">
        <v>-8.5543720966585468E-3</v>
      </c>
      <c r="E746" s="65">
        <f t="shared" si="56"/>
        <v>1.9305508824157616E-2</v>
      </c>
      <c r="F746" s="65">
        <f t="shared" si="57"/>
        <v>0.30646545169370421</v>
      </c>
      <c r="K746" s="54">
        <v>44539</v>
      </c>
      <c r="L746" s="76">
        <v>476.99</v>
      </c>
      <c r="M746" s="86">
        <v>-7.7509636333166691E-4</v>
      </c>
      <c r="N746" s="65">
        <f t="shared" si="55"/>
        <v>-7.75396905828174E-4</v>
      </c>
      <c r="O746" s="84">
        <f t="shared" si="58"/>
        <v>1.2551594546103337E-2</v>
      </c>
      <c r="P746" s="65">
        <f t="shared" si="59"/>
        <v>0.19925038635782441</v>
      </c>
    </row>
    <row r="747" spans="1:16" x14ac:dyDescent="0.3">
      <c r="A747" s="54">
        <v>44540</v>
      </c>
      <c r="B747" s="76">
        <v>229.2</v>
      </c>
      <c r="C747" s="65">
        <v>-1.5463917525773252E-2</v>
      </c>
      <c r="D747" s="65">
        <v>-1.5584731016698328E-2</v>
      </c>
      <c r="E747" s="65">
        <f t="shared" si="56"/>
        <v>1.918384546707326E-2</v>
      </c>
      <c r="F747" s="65">
        <f t="shared" si="57"/>
        <v>0.30453410577461748</v>
      </c>
      <c r="K747" s="54">
        <v>44540</v>
      </c>
      <c r="L747" s="76">
        <v>475.56</v>
      </c>
      <c r="M747" s="86">
        <v>-2.9979664143902529E-3</v>
      </c>
      <c r="N747" s="65">
        <f t="shared" si="55"/>
        <v>-3.0024693176544659E-3</v>
      </c>
      <c r="O747" s="84">
        <f t="shared" si="58"/>
        <v>1.2526042610353236E-2</v>
      </c>
      <c r="P747" s="65">
        <f t="shared" si="59"/>
        <v>0.19884476195275802</v>
      </c>
    </row>
    <row r="748" spans="1:16" x14ac:dyDescent="0.3">
      <c r="A748" s="54">
        <v>44543</v>
      </c>
      <c r="B748" s="76">
        <v>229.3</v>
      </c>
      <c r="C748" s="65">
        <v>4.3630017452023218E-4</v>
      </c>
      <c r="D748" s="65">
        <v>4.3620502327446076E-4</v>
      </c>
      <c r="E748" s="65">
        <f t="shared" si="56"/>
        <v>1.9163231504303185E-2</v>
      </c>
      <c r="F748" s="65">
        <f t="shared" si="57"/>
        <v>0.30420686926046653</v>
      </c>
      <c r="K748" s="54">
        <v>44543</v>
      </c>
      <c r="L748" s="76">
        <v>473.53</v>
      </c>
      <c r="M748" s="86">
        <v>-4.2686516948440357E-3</v>
      </c>
      <c r="N748" s="65">
        <f t="shared" si="55"/>
        <v>-4.2777883986984122E-3</v>
      </c>
      <c r="O748" s="84">
        <f t="shared" si="58"/>
        <v>1.2495506462747781E-2</v>
      </c>
      <c r="P748" s="65">
        <f t="shared" si="59"/>
        <v>0.19836001563738606</v>
      </c>
    </row>
    <row r="749" spans="1:16" x14ac:dyDescent="0.3">
      <c r="A749" s="54">
        <v>44544</v>
      </c>
      <c r="B749" s="76">
        <v>225</v>
      </c>
      <c r="C749" s="65">
        <v>-1.875272568687314E-2</v>
      </c>
      <c r="D749" s="65">
        <v>-1.8930787659439119E-2</v>
      </c>
      <c r="E749" s="65">
        <f t="shared" si="56"/>
        <v>1.9578939787230125E-2</v>
      </c>
      <c r="F749" s="65">
        <f t="shared" si="57"/>
        <v>0.31080603366791271</v>
      </c>
      <c r="K749" s="54">
        <v>44544</v>
      </c>
      <c r="L749" s="76">
        <v>469.56</v>
      </c>
      <c r="M749" s="86">
        <v>-8.3838405169682408E-3</v>
      </c>
      <c r="N749" s="65">
        <f t="shared" si="55"/>
        <v>-8.419182581324236E-3</v>
      </c>
      <c r="O749" s="84">
        <f t="shared" si="58"/>
        <v>1.2561429337879076E-2</v>
      </c>
      <c r="P749" s="65">
        <f t="shared" si="59"/>
        <v>0.19940650883723268</v>
      </c>
    </row>
    <row r="750" spans="1:16" x14ac:dyDescent="0.3">
      <c r="A750" s="54">
        <v>44545</v>
      </c>
      <c r="B750" s="76">
        <v>229.1</v>
      </c>
      <c r="C750" s="65">
        <v>1.822222222222214E-2</v>
      </c>
      <c r="D750" s="65">
        <v>1.8058187255030056E-2</v>
      </c>
      <c r="E750" s="65">
        <f t="shared" si="56"/>
        <v>1.8586086525534295E-2</v>
      </c>
      <c r="F750" s="65">
        <f t="shared" si="57"/>
        <v>0.29504497675495372</v>
      </c>
      <c r="K750" s="54">
        <v>44545</v>
      </c>
      <c r="L750" s="76">
        <v>470.76</v>
      </c>
      <c r="M750" s="86">
        <v>2.5555839509327641E-3</v>
      </c>
      <c r="N750" s="65">
        <f t="shared" si="55"/>
        <v>2.5523239991400715E-3</v>
      </c>
      <c r="O750" s="84">
        <f t="shared" si="58"/>
        <v>1.2580901040954261E-2</v>
      </c>
      <c r="P750" s="65">
        <f t="shared" si="59"/>
        <v>0.19971561254087167</v>
      </c>
    </row>
    <row r="751" spans="1:16" x14ac:dyDescent="0.3">
      <c r="A751" s="54">
        <v>44546</v>
      </c>
      <c r="B751" s="76">
        <v>228.9</v>
      </c>
      <c r="C751" s="65">
        <v>-8.7298123090351343E-4</v>
      </c>
      <c r="D751" s="65">
        <v>-8.7336250092917567E-4</v>
      </c>
      <c r="E751" s="65">
        <f t="shared" si="56"/>
        <v>1.8544420451238355E-2</v>
      </c>
      <c r="F751" s="65">
        <f t="shared" si="57"/>
        <v>0.29438354833078134</v>
      </c>
      <c r="K751" s="54">
        <v>44546</v>
      </c>
      <c r="L751" s="76">
        <v>476.56</v>
      </c>
      <c r="M751" s="86">
        <v>1.2320503016399038E-2</v>
      </c>
      <c r="N751" s="65">
        <f t="shared" si="55"/>
        <v>1.2245223310970665E-2</v>
      </c>
      <c r="O751" s="84">
        <f t="shared" si="58"/>
        <v>1.2955764578590595E-2</v>
      </c>
      <c r="P751" s="65">
        <f t="shared" si="59"/>
        <v>0.20566638671790152</v>
      </c>
    </row>
    <row r="752" spans="1:16" x14ac:dyDescent="0.3">
      <c r="A752" s="54">
        <v>44547</v>
      </c>
      <c r="B752" s="76">
        <v>227.3</v>
      </c>
      <c r="C752" s="65">
        <v>-6.9899519440803637E-3</v>
      </c>
      <c r="D752" s="65">
        <v>-7.0144961000231376E-3</v>
      </c>
      <c r="E752" s="65">
        <f t="shared" si="56"/>
        <v>1.7756123731998592E-2</v>
      </c>
      <c r="F752" s="65">
        <f t="shared" si="57"/>
        <v>0.28186972586016223</v>
      </c>
      <c r="K752" s="54">
        <v>44547</v>
      </c>
      <c r="L752" s="76">
        <v>473.9</v>
      </c>
      <c r="M752" s="86">
        <v>-5.5816686251469383E-3</v>
      </c>
      <c r="N752" s="65">
        <f t="shared" si="55"/>
        <v>-5.5973043468897643E-3</v>
      </c>
      <c r="O752" s="84">
        <f t="shared" si="58"/>
        <v>1.2985702863351146E-2</v>
      </c>
      <c r="P752" s="65">
        <f t="shared" si="59"/>
        <v>0.20614164225483902</v>
      </c>
    </row>
    <row r="753" spans="1:16" x14ac:dyDescent="0.3">
      <c r="A753" s="54">
        <v>44550</v>
      </c>
      <c r="B753" s="76">
        <v>220</v>
      </c>
      <c r="C753" s="65">
        <v>-3.2116146062472595E-2</v>
      </c>
      <c r="D753" s="65">
        <v>-3.2643184506135903E-2</v>
      </c>
      <c r="E753" s="65">
        <f t="shared" si="56"/>
        <v>1.7504298000342446E-2</v>
      </c>
      <c r="F753" s="65">
        <f t="shared" si="57"/>
        <v>0.27787211630202791</v>
      </c>
      <c r="K753" s="54">
        <v>44550</v>
      </c>
      <c r="L753" s="76">
        <v>467.35</v>
      </c>
      <c r="M753" s="86">
        <v>-1.3821481325173992E-2</v>
      </c>
      <c r="N753" s="65">
        <f t="shared" si="55"/>
        <v>-1.3917887344949698E-2</v>
      </c>
      <c r="O753" s="84">
        <f t="shared" si="58"/>
        <v>1.3290180132062394E-2</v>
      </c>
      <c r="P753" s="65">
        <f t="shared" si="59"/>
        <v>0.21097506905213192</v>
      </c>
    </row>
    <row r="754" spans="1:16" x14ac:dyDescent="0.3">
      <c r="A754" s="54">
        <v>44551</v>
      </c>
      <c r="B754" s="76">
        <v>220.4</v>
      </c>
      <c r="C754" s="65">
        <v>1.8181818181819409E-3</v>
      </c>
      <c r="D754" s="65">
        <v>1.8165309263977747E-3</v>
      </c>
      <c r="E754" s="65">
        <f t="shared" si="56"/>
        <v>1.5756934008630152E-2</v>
      </c>
      <c r="F754" s="65">
        <f t="shared" si="57"/>
        <v>0.25013357287014876</v>
      </c>
      <c r="K754" s="54">
        <v>44551</v>
      </c>
      <c r="L754" s="76">
        <v>473.99</v>
      </c>
      <c r="M754" s="86">
        <v>1.4207767198031424E-2</v>
      </c>
      <c r="N754" s="65">
        <f t="shared" si="55"/>
        <v>1.4107782797524671E-2</v>
      </c>
      <c r="O754" s="84">
        <f t="shared" si="58"/>
        <v>1.3485675869807293E-2</v>
      </c>
      <c r="P754" s="65">
        <f t="shared" si="59"/>
        <v>0.21407846767880856</v>
      </c>
    </row>
    <row r="755" spans="1:16" x14ac:dyDescent="0.3">
      <c r="A755" s="54">
        <v>44552</v>
      </c>
      <c r="B755" s="76">
        <v>221.4</v>
      </c>
      <c r="C755" s="65">
        <v>4.5372050816696596E-3</v>
      </c>
      <c r="D755" s="65">
        <v>4.5269429957768281E-3</v>
      </c>
      <c r="E755" s="65">
        <f t="shared" si="56"/>
        <v>1.5827002454037342E-2</v>
      </c>
      <c r="F755" s="65">
        <f t="shared" si="57"/>
        <v>0.25124587495795075</v>
      </c>
      <c r="K755" s="54">
        <v>44552</v>
      </c>
      <c r="L755" s="76">
        <v>478.36</v>
      </c>
      <c r="M755" s="86">
        <v>9.2196037891094842E-3</v>
      </c>
      <c r="N755" s="65">
        <f t="shared" si="55"/>
        <v>9.1773626744888759E-3</v>
      </c>
      <c r="O755" s="84">
        <f t="shared" si="58"/>
        <v>1.3658411456355045E-2</v>
      </c>
      <c r="P755" s="65">
        <f t="shared" si="59"/>
        <v>0.21682056010626591</v>
      </c>
    </row>
    <row r="756" spans="1:16" x14ac:dyDescent="0.3">
      <c r="A756" s="54">
        <v>44553</v>
      </c>
      <c r="B756" s="76">
        <v>223.7</v>
      </c>
      <c r="C756" s="65">
        <v>1.0388437217705437E-2</v>
      </c>
      <c r="D756" s="65">
        <v>1.033484822154751E-2</v>
      </c>
      <c r="E756" s="65">
        <f t="shared" si="56"/>
        <v>1.5982969971489808E-2</v>
      </c>
      <c r="F756" s="65">
        <f t="shared" si="57"/>
        <v>0.25372178254065086</v>
      </c>
      <c r="K756" s="54">
        <v>44553</v>
      </c>
      <c r="L756" s="76">
        <v>483.01</v>
      </c>
      <c r="M756" s="86">
        <v>9.7207124341499654E-3</v>
      </c>
      <c r="N756" s="65">
        <f t="shared" si="55"/>
        <v>9.6737702713900475E-3</v>
      </c>
      <c r="O756" s="84">
        <f t="shared" si="58"/>
        <v>1.3803638075663708E-2</v>
      </c>
      <c r="P756" s="65">
        <f t="shared" si="59"/>
        <v>0.21912596121689015</v>
      </c>
    </row>
    <row r="757" spans="1:16" x14ac:dyDescent="0.3">
      <c r="A757" s="54">
        <v>44557</v>
      </c>
      <c r="B757" s="76">
        <v>226.4</v>
      </c>
      <c r="C757" s="65">
        <v>1.2069736253911501E-2</v>
      </c>
      <c r="D757" s="65">
        <v>1.1997477832943915E-2</v>
      </c>
      <c r="E757" s="65">
        <f t="shared" si="56"/>
        <v>1.4861058248897243E-2</v>
      </c>
      <c r="F757" s="65">
        <f t="shared" si="57"/>
        <v>0.23591198607496278</v>
      </c>
      <c r="K757" s="54">
        <v>44557</v>
      </c>
      <c r="L757" s="76">
        <v>485.49</v>
      </c>
      <c r="M757" s="86">
        <v>5.1344692656467121E-3</v>
      </c>
      <c r="N757" s="65">
        <f t="shared" si="55"/>
        <v>5.1213328249071211E-3</v>
      </c>
      <c r="O757" s="84">
        <f t="shared" si="58"/>
        <v>1.0633319848051534E-2</v>
      </c>
      <c r="P757" s="65">
        <f t="shared" si="59"/>
        <v>0.16879871957370887</v>
      </c>
    </row>
    <row r="758" spans="1:16" x14ac:dyDescent="0.3">
      <c r="A758" s="54">
        <v>44558</v>
      </c>
      <c r="B758" s="76">
        <v>227.6</v>
      </c>
      <c r="C758" s="65">
        <v>5.300353356890497E-3</v>
      </c>
      <c r="D758" s="65">
        <v>5.2863559231477453E-3</v>
      </c>
      <c r="E758" s="65">
        <f t="shared" si="56"/>
        <v>1.4198842414794034E-2</v>
      </c>
      <c r="F758" s="65">
        <f t="shared" si="57"/>
        <v>0.22539963560724502</v>
      </c>
      <c r="K758" s="54">
        <v>44558</v>
      </c>
      <c r="L758" s="76">
        <v>488.5</v>
      </c>
      <c r="M758" s="86">
        <v>6.1999217285628764E-3</v>
      </c>
      <c r="N758" s="65">
        <f t="shared" si="55"/>
        <v>6.1807812859342448E-3</v>
      </c>
      <c r="O758" s="84">
        <f t="shared" si="58"/>
        <v>1.0619136830959568E-2</v>
      </c>
      <c r="P758" s="65">
        <f t="shared" si="59"/>
        <v>0.16857357115731336</v>
      </c>
    </row>
    <row r="759" spans="1:16" x14ac:dyDescent="0.3">
      <c r="A759" s="54">
        <v>44559</v>
      </c>
      <c r="B759" s="76">
        <v>225.8</v>
      </c>
      <c r="C759" s="65">
        <v>-7.9086115992968997E-3</v>
      </c>
      <c r="D759" s="65">
        <v>-7.9400505366136187E-3</v>
      </c>
      <c r="E759" s="65">
        <f t="shared" si="56"/>
        <v>1.3794126299218508E-2</v>
      </c>
      <c r="F759" s="65">
        <f t="shared" si="57"/>
        <v>0.21897496644688752</v>
      </c>
      <c r="K759" s="54">
        <v>44559</v>
      </c>
      <c r="L759" s="76">
        <v>487.98</v>
      </c>
      <c r="M759" s="86">
        <v>-1.0644831115659812E-3</v>
      </c>
      <c r="N759" s="65">
        <f t="shared" si="55"/>
        <v>-1.0650500760993609E-3</v>
      </c>
      <c r="O759" s="84">
        <f t="shared" si="58"/>
        <v>1.030964449766369E-2</v>
      </c>
      <c r="P759" s="65">
        <f t="shared" si="59"/>
        <v>0.1636605326778213</v>
      </c>
    </row>
    <row r="760" spans="1:16" x14ac:dyDescent="0.3">
      <c r="A760" s="54">
        <v>44560</v>
      </c>
      <c r="B760" s="76">
        <v>227.5</v>
      </c>
      <c r="C760" s="65">
        <v>7.5287865367581475E-3</v>
      </c>
      <c r="D760" s="65">
        <v>7.5005866754427331E-3</v>
      </c>
      <c r="E760" s="65">
        <f t="shared" si="56"/>
        <v>1.3896787784685161E-2</v>
      </c>
      <c r="F760" s="65">
        <f t="shared" si="57"/>
        <v>0.22060466700550294</v>
      </c>
      <c r="K760" s="54">
        <v>44560</v>
      </c>
      <c r="L760" s="76">
        <v>488.71</v>
      </c>
      <c r="M760" s="86">
        <v>1.4959629493011216E-3</v>
      </c>
      <c r="N760" s="65">
        <f t="shared" si="55"/>
        <v>1.4948451114191741E-3</v>
      </c>
      <c r="O760" s="84">
        <f t="shared" si="58"/>
        <v>9.7460432298204901E-3</v>
      </c>
      <c r="P760" s="65">
        <f t="shared" si="59"/>
        <v>0.15471363991793843</v>
      </c>
    </row>
    <row r="761" spans="1:16" x14ac:dyDescent="0.3">
      <c r="A761" s="54">
        <v>44564</v>
      </c>
      <c r="B761" s="76">
        <v>228.2</v>
      </c>
      <c r="C761" s="65">
        <v>3.0769230769229772E-3</v>
      </c>
      <c r="D761" s="65">
        <v>3.0721990369704244E-3</v>
      </c>
      <c r="E761" s="65">
        <f t="shared" si="56"/>
        <v>1.3808266422705157E-2</v>
      </c>
      <c r="F761" s="65">
        <f t="shared" si="57"/>
        <v>0.21919943394840802</v>
      </c>
      <c r="K761" s="54">
        <v>44564</v>
      </c>
      <c r="L761" s="76">
        <v>489.99</v>
      </c>
      <c r="M761" s="86">
        <v>2.619140185386077E-3</v>
      </c>
      <c r="N761" s="65">
        <f t="shared" si="55"/>
        <v>2.6157162149997859E-3</v>
      </c>
      <c r="O761" s="84">
        <f t="shared" si="58"/>
        <v>9.2185136492631981E-3</v>
      </c>
      <c r="P761" s="65">
        <f t="shared" si="59"/>
        <v>0.14633936744162959</v>
      </c>
    </row>
    <row r="762" spans="1:16" x14ac:dyDescent="0.3">
      <c r="A762" s="54">
        <v>44565</v>
      </c>
      <c r="B762" s="76">
        <v>235.1</v>
      </c>
      <c r="C762" s="65">
        <v>3.0236634531113138E-2</v>
      </c>
      <c r="D762" s="65">
        <v>2.9788518118048835E-2</v>
      </c>
      <c r="E762" s="65">
        <f t="shared" si="56"/>
        <v>1.5315345024277107E-2</v>
      </c>
      <c r="F762" s="65">
        <f t="shared" si="57"/>
        <v>0.24312356506432628</v>
      </c>
      <c r="K762" s="54">
        <v>44565</v>
      </c>
      <c r="L762" s="76">
        <v>494.02</v>
      </c>
      <c r="M762" s="86">
        <v>8.2246576460743535E-3</v>
      </c>
      <c r="N762" s="65">
        <f t="shared" si="55"/>
        <v>8.1910194651957369E-3</v>
      </c>
      <c r="O762" s="84">
        <f t="shared" si="58"/>
        <v>9.0821910717954601E-3</v>
      </c>
      <c r="P762" s="65">
        <f t="shared" si="59"/>
        <v>0.14417531361325175</v>
      </c>
    </row>
    <row r="763" spans="1:16" x14ac:dyDescent="0.3">
      <c r="A763" s="54">
        <v>44566</v>
      </c>
      <c r="B763" s="76">
        <v>236.9</v>
      </c>
      <c r="C763" s="65">
        <v>7.6563164610803369E-3</v>
      </c>
      <c r="D763" s="65">
        <v>7.6271556187155198E-3</v>
      </c>
      <c r="E763" s="65">
        <f t="shared" si="56"/>
        <v>1.5357598765735298E-2</v>
      </c>
      <c r="F763" s="65">
        <f t="shared" si="57"/>
        <v>0.24379432241548862</v>
      </c>
      <c r="K763" s="54">
        <v>44566</v>
      </c>
      <c r="L763" s="76">
        <v>494.35</v>
      </c>
      <c r="M763" s="86">
        <v>6.6798915023691537E-4</v>
      </c>
      <c r="N763" s="65">
        <f t="shared" si="55"/>
        <v>6.6776614478847307E-4</v>
      </c>
      <c r="O763" s="84">
        <f t="shared" si="58"/>
        <v>8.8159315456942753E-3</v>
      </c>
      <c r="P763" s="65">
        <f t="shared" si="59"/>
        <v>0.13994857467165789</v>
      </c>
    </row>
    <row r="764" spans="1:16" x14ac:dyDescent="0.3">
      <c r="A764" s="54">
        <v>44567</v>
      </c>
      <c r="B764" s="76">
        <v>229.2</v>
      </c>
      <c r="C764" s="65">
        <v>-3.2503165892781793E-2</v>
      </c>
      <c r="D764" s="65">
        <v>-3.3043126324154848E-2</v>
      </c>
      <c r="E764" s="65">
        <f t="shared" si="56"/>
        <v>1.5647984571892596E-2</v>
      </c>
      <c r="F764" s="65">
        <f t="shared" si="57"/>
        <v>0.24840405417961994</v>
      </c>
      <c r="K764" s="54">
        <v>44567</v>
      </c>
      <c r="L764" s="76">
        <v>488.16</v>
      </c>
      <c r="M764" s="86">
        <v>-1.2521492869424491E-2</v>
      </c>
      <c r="N764" s="65">
        <f t="shared" si="55"/>
        <v>-1.260054737478189E-2</v>
      </c>
      <c r="O764" s="84">
        <f t="shared" si="58"/>
        <v>7.8779991204016332E-3</v>
      </c>
      <c r="P764" s="65">
        <f t="shared" si="59"/>
        <v>0.12505935900820989</v>
      </c>
    </row>
    <row r="765" spans="1:16" x14ac:dyDescent="0.3">
      <c r="A765" s="54">
        <v>44568</v>
      </c>
      <c r="B765" s="76">
        <v>225.1</v>
      </c>
      <c r="C765" s="65">
        <v>-1.7888307155322858E-2</v>
      </c>
      <c r="D765" s="65">
        <v>-1.8050236927898311E-2</v>
      </c>
      <c r="E765" s="65">
        <f t="shared" si="56"/>
        <v>1.5930255773286651E-2</v>
      </c>
      <c r="F765" s="65">
        <f t="shared" si="57"/>
        <v>0.25288497058660453</v>
      </c>
      <c r="K765" s="54">
        <v>44568</v>
      </c>
      <c r="L765" s="76">
        <v>486.25</v>
      </c>
      <c r="M765" s="86">
        <v>-3.9126515896427908E-3</v>
      </c>
      <c r="N765" s="65">
        <f t="shared" si="55"/>
        <v>-3.9203260357032477E-3</v>
      </c>
      <c r="O765" s="84">
        <f t="shared" si="58"/>
        <v>7.8015836801773215E-3</v>
      </c>
      <c r="P765" s="65">
        <f t="shared" si="59"/>
        <v>0.12384630150125558</v>
      </c>
    </row>
    <row r="766" spans="1:16" x14ac:dyDescent="0.3">
      <c r="A766" s="54">
        <v>44571</v>
      </c>
      <c r="B766" s="76">
        <v>221</v>
      </c>
      <c r="C766" s="65">
        <v>-1.8214127054642315E-2</v>
      </c>
      <c r="D766" s="65">
        <v>-1.8382046394934015E-2</v>
      </c>
      <c r="E766" s="65">
        <f t="shared" si="56"/>
        <v>1.6287093389289995E-2</v>
      </c>
      <c r="F766" s="65">
        <f t="shared" si="57"/>
        <v>0.25854959212887257</v>
      </c>
      <c r="K766" s="54">
        <v>44571</v>
      </c>
      <c r="L766" s="76">
        <v>479.04</v>
      </c>
      <c r="M766" s="86">
        <v>-1.4827763496143917E-2</v>
      </c>
      <c r="N766" s="65">
        <f t="shared" si="55"/>
        <v>-1.4938793701392505E-2</v>
      </c>
      <c r="O766" s="84">
        <f t="shared" si="58"/>
        <v>8.5689154771017711E-3</v>
      </c>
      <c r="P766" s="65">
        <f t="shared" si="59"/>
        <v>0.13602731614766203</v>
      </c>
    </row>
    <row r="767" spans="1:16" x14ac:dyDescent="0.3">
      <c r="A767" s="54">
        <v>44572</v>
      </c>
      <c r="B767" s="76">
        <v>223.9</v>
      </c>
      <c r="C767" s="65">
        <v>1.3122171945701311E-2</v>
      </c>
      <c r="D767" s="65">
        <v>1.3036822086956334E-2</v>
      </c>
      <c r="E767" s="65">
        <f t="shared" si="56"/>
        <v>1.6343540182655967E-2</v>
      </c>
      <c r="F767" s="65">
        <f t="shared" si="57"/>
        <v>0.25944565719419305</v>
      </c>
      <c r="K767" s="54">
        <v>44572</v>
      </c>
      <c r="L767" s="76">
        <v>483.08</v>
      </c>
      <c r="M767" s="86">
        <v>8.4335337341348605E-3</v>
      </c>
      <c r="N767" s="65">
        <f t="shared" si="55"/>
        <v>8.39817017591038E-3</v>
      </c>
      <c r="O767" s="84">
        <f t="shared" si="58"/>
        <v>8.7214991414544529E-3</v>
      </c>
      <c r="P767" s="65">
        <f t="shared" si="59"/>
        <v>0.13844950672771092</v>
      </c>
    </row>
    <row r="768" spans="1:16" x14ac:dyDescent="0.3">
      <c r="A768" s="54">
        <v>44573</v>
      </c>
      <c r="B768" s="76">
        <v>226.4</v>
      </c>
      <c r="C768" s="65">
        <v>1.1165698972755767E-2</v>
      </c>
      <c r="D768" s="65">
        <v>1.1103822724319201E-2</v>
      </c>
      <c r="E768" s="65">
        <f t="shared" si="56"/>
        <v>1.6571197099469883E-2</v>
      </c>
      <c r="F768" s="65">
        <f t="shared" si="57"/>
        <v>0.2630595987109931</v>
      </c>
      <c r="K768" s="54">
        <v>44573</v>
      </c>
      <c r="L768" s="76">
        <v>486.2</v>
      </c>
      <c r="M768" s="86">
        <v>6.4585575888051767E-3</v>
      </c>
      <c r="N768" s="65">
        <f t="shared" si="55"/>
        <v>6.4377904748482706E-3</v>
      </c>
      <c r="O768" s="84">
        <f t="shared" si="58"/>
        <v>8.7232870067571987E-3</v>
      </c>
      <c r="P768" s="65">
        <f t="shared" si="59"/>
        <v>0.13847788820952339</v>
      </c>
    </row>
    <row r="769" spans="1:16" x14ac:dyDescent="0.3">
      <c r="A769" s="54">
        <v>44574</v>
      </c>
      <c r="B769" s="76">
        <v>222</v>
      </c>
      <c r="C769" s="65">
        <v>-1.9434628975265045E-2</v>
      </c>
      <c r="D769" s="65">
        <v>-1.962596445674869E-2</v>
      </c>
      <c r="E769" s="65">
        <f t="shared" si="56"/>
        <v>1.6612268260854681E-2</v>
      </c>
      <c r="F769" s="65">
        <f t="shared" si="57"/>
        <v>0.26371158318547777</v>
      </c>
      <c r="K769" s="54">
        <v>44574</v>
      </c>
      <c r="L769" s="76">
        <v>486.05</v>
      </c>
      <c r="M769" s="86">
        <v>-3.0851501439732056E-4</v>
      </c>
      <c r="N769" s="65">
        <f t="shared" si="55"/>
        <v>-3.0856261494438542E-4</v>
      </c>
      <c r="O769" s="84">
        <f t="shared" si="58"/>
        <v>8.4302916576060143E-3</v>
      </c>
      <c r="P769" s="65">
        <f t="shared" si="59"/>
        <v>0.13382673123460798</v>
      </c>
    </row>
    <row r="770" spans="1:16" x14ac:dyDescent="0.3">
      <c r="A770" s="54">
        <v>44575</v>
      </c>
      <c r="B770" s="76">
        <v>213.4</v>
      </c>
      <c r="C770" s="65">
        <v>-3.8738738738738676E-2</v>
      </c>
      <c r="D770" s="65">
        <v>-3.9509043004626321E-2</v>
      </c>
      <c r="E770" s="65">
        <f t="shared" si="56"/>
        <v>1.8115530006094688E-2</v>
      </c>
      <c r="F770" s="65">
        <f t="shared" si="57"/>
        <v>0.28757512358552972</v>
      </c>
      <c r="K770" s="54">
        <v>44575</v>
      </c>
      <c r="L770" s="76">
        <v>481.16</v>
      </c>
      <c r="M770" s="86">
        <v>-1.0060693344306114E-2</v>
      </c>
      <c r="N770" s="65">
        <f t="shared" si="55"/>
        <v>-1.0111644141206355E-2</v>
      </c>
      <c r="O770" s="84">
        <f t="shared" si="58"/>
        <v>8.8310127141318102E-3</v>
      </c>
      <c r="P770" s="65">
        <f t="shared" si="59"/>
        <v>0.14018798079865383</v>
      </c>
    </row>
    <row r="771" spans="1:16" x14ac:dyDescent="0.3">
      <c r="A771" s="54">
        <v>44578</v>
      </c>
      <c r="B771" s="76">
        <v>213.5</v>
      </c>
      <c r="C771" s="65">
        <v>4.6860356138700432E-4</v>
      </c>
      <c r="D771" s="65">
        <v>4.6849380102642613E-4</v>
      </c>
      <c r="E771" s="65">
        <f t="shared" si="56"/>
        <v>1.8128443321001976E-2</v>
      </c>
      <c r="F771" s="65">
        <f t="shared" si="57"/>
        <v>0.28778011610460663</v>
      </c>
      <c r="K771" s="54">
        <v>44578</v>
      </c>
      <c r="L771" s="76">
        <v>484.51</v>
      </c>
      <c r="M771" s="86">
        <v>6.9623410092276286E-3</v>
      </c>
      <c r="N771" s="65">
        <f t="shared" ref="N771:N834" si="60">(LN(L771)-LN(L770))</f>
        <v>6.9382158268318506E-3</v>
      </c>
      <c r="O771" s="84">
        <f t="shared" si="58"/>
        <v>8.5536407525977683E-3</v>
      </c>
      <c r="P771" s="65">
        <f t="shared" si="59"/>
        <v>0.13578483741336636</v>
      </c>
    </row>
    <row r="772" spans="1:16" x14ac:dyDescent="0.3">
      <c r="A772" s="54">
        <v>44579</v>
      </c>
      <c r="B772" s="76">
        <v>209</v>
      </c>
      <c r="C772" s="65">
        <v>-2.1077283372365363E-2</v>
      </c>
      <c r="D772" s="65">
        <v>-2.1302580703868479E-2</v>
      </c>
      <c r="E772" s="65">
        <f t="shared" si="56"/>
        <v>1.8551555181829136E-2</v>
      </c>
      <c r="F772" s="65">
        <f t="shared" si="57"/>
        <v>0.29449680866766925</v>
      </c>
      <c r="K772" s="54">
        <v>44579</v>
      </c>
      <c r="L772" s="76">
        <v>479.79</v>
      </c>
      <c r="M772" s="86">
        <v>-9.7418009948194474E-3</v>
      </c>
      <c r="N772" s="65">
        <f t="shared" si="60"/>
        <v>-9.7895627818145314E-3</v>
      </c>
      <c r="O772" s="84">
        <f t="shared" si="58"/>
        <v>8.7680444322585423E-3</v>
      </c>
      <c r="P772" s="65">
        <f t="shared" si="59"/>
        <v>0.13918839031272373</v>
      </c>
    </row>
    <row r="773" spans="1:16" x14ac:dyDescent="0.3">
      <c r="A773" s="54">
        <v>44580</v>
      </c>
      <c r="B773" s="76">
        <v>210.8</v>
      </c>
      <c r="C773" s="65">
        <v>8.612440191387627E-3</v>
      </c>
      <c r="D773" s="65">
        <v>8.5755647023963988E-3</v>
      </c>
      <c r="E773" s="65">
        <f t="shared" si="56"/>
        <v>1.7483876801015621E-2</v>
      </c>
      <c r="F773" s="65">
        <f t="shared" si="57"/>
        <v>0.27754793981267317</v>
      </c>
      <c r="K773" s="54">
        <v>44580</v>
      </c>
      <c r="L773" s="76">
        <v>480.9</v>
      </c>
      <c r="M773" s="86">
        <v>2.313512161570597E-3</v>
      </c>
      <c r="N773" s="65">
        <f t="shared" si="60"/>
        <v>2.3108401127274192E-3</v>
      </c>
      <c r="O773" s="84">
        <f t="shared" si="58"/>
        <v>8.0756660449448486E-3</v>
      </c>
      <c r="P773" s="65">
        <f t="shared" si="59"/>
        <v>0.1281972241567958</v>
      </c>
    </row>
    <row r="774" spans="1:16" x14ac:dyDescent="0.3">
      <c r="A774" s="54">
        <v>44581</v>
      </c>
      <c r="B774" s="76">
        <v>214.1</v>
      </c>
      <c r="C774" s="65">
        <v>1.5654648956356709E-2</v>
      </c>
      <c r="D774" s="65">
        <v>1.5533378928429542E-2</v>
      </c>
      <c r="E774" s="65">
        <f t="shared" si="56"/>
        <v>1.7910900463344932E-2</v>
      </c>
      <c r="F774" s="65">
        <f t="shared" si="57"/>
        <v>0.28432673029945343</v>
      </c>
      <c r="K774" s="54">
        <v>44581</v>
      </c>
      <c r="L774" s="76">
        <v>483.35</v>
      </c>
      <c r="M774" s="86">
        <v>5.0946142649200363E-3</v>
      </c>
      <c r="N774" s="65">
        <f t="shared" si="60"/>
        <v>5.0816806269979864E-3</v>
      </c>
      <c r="O774" s="84">
        <f t="shared" si="58"/>
        <v>7.5659524540171545E-3</v>
      </c>
      <c r="P774" s="65">
        <f t="shared" si="59"/>
        <v>0.12010577174800946</v>
      </c>
    </row>
    <row r="775" spans="1:16" x14ac:dyDescent="0.3">
      <c r="A775" s="54">
        <v>44582</v>
      </c>
      <c r="B775" s="76">
        <v>207.6</v>
      </c>
      <c r="C775" s="65">
        <v>-3.0359645025688886E-2</v>
      </c>
      <c r="D775" s="65">
        <v>-3.083004430390357E-2</v>
      </c>
      <c r="E775" s="65">
        <f t="shared" si="56"/>
        <v>1.9001607914736734E-2</v>
      </c>
      <c r="F775" s="65">
        <f t="shared" si="57"/>
        <v>0.30164117431650012</v>
      </c>
      <c r="K775" s="54">
        <v>44582</v>
      </c>
      <c r="L775" s="76">
        <v>474.44</v>
      </c>
      <c r="M775" s="86">
        <v>-1.8433847108720439E-2</v>
      </c>
      <c r="N775" s="65">
        <f t="shared" si="60"/>
        <v>-1.8605867749539762E-2</v>
      </c>
      <c r="O775" s="84">
        <f t="shared" si="58"/>
        <v>8.476958219649576E-3</v>
      </c>
      <c r="P775" s="65">
        <f t="shared" si="59"/>
        <v>0.13456753994086576</v>
      </c>
    </row>
    <row r="776" spans="1:16" x14ac:dyDescent="0.3">
      <c r="A776" s="54">
        <v>44585</v>
      </c>
      <c r="B776" s="76">
        <v>197.95</v>
      </c>
      <c r="C776" s="65">
        <v>-4.6483622350674381E-2</v>
      </c>
      <c r="D776" s="65">
        <v>-4.7598677739594031E-2</v>
      </c>
      <c r="E776" s="65">
        <f t="shared" si="56"/>
        <v>2.1124098858999903E-2</v>
      </c>
      <c r="F776" s="65">
        <f t="shared" si="57"/>
        <v>0.33533467350754209</v>
      </c>
      <c r="K776" s="54">
        <v>44585</v>
      </c>
      <c r="L776" s="76">
        <v>456.36</v>
      </c>
      <c r="M776" s="86">
        <v>-3.8108085321642324E-2</v>
      </c>
      <c r="N776" s="65">
        <f t="shared" si="60"/>
        <v>-3.8853189432906277E-2</v>
      </c>
      <c r="O776" s="84">
        <f t="shared" si="58"/>
        <v>1.1750997158214215E-2</v>
      </c>
      <c r="P776" s="65">
        <f t="shared" si="59"/>
        <v>0.18654129682596923</v>
      </c>
    </row>
    <row r="777" spans="1:16" x14ac:dyDescent="0.3">
      <c r="A777" s="54">
        <v>44586</v>
      </c>
      <c r="B777" s="76">
        <v>200.5</v>
      </c>
      <c r="C777" s="65">
        <v>1.2882040919424131E-2</v>
      </c>
      <c r="D777" s="65">
        <v>1.2799773194484665E-2</v>
      </c>
      <c r="E777" s="65">
        <f t="shared" si="56"/>
        <v>2.1161033475121594E-2</v>
      </c>
      <c r="F777" s="65">
        <f t="shared" si="57"/>
        <v>0.33592099236170792</v>
      </c>
      <c r="K777" s="54">
        <v>44586</v>
      </c>
      <c r="L777" s="76">
        <v>459.59</v>
      </c>
      <c r="M777" s="86">
        <v>7.0777456394074002E-3</v>
      </c>
      <c r="N777" s="65">
        <f t="shared" si="60"/>
        <v>7.0528159592431194E-3</v>
      </c>
      <c r="O777" s="84">
        <f t="shared" si="58"/>
        <v>1.1827538313851244E-2</v>
      </c>
      <c r="P777" s="65">
        <f t="shared" si="59"/>
        <v>0.18775635000323165</v>
      </c>
    </row>
    <row r="778" spans="1:16" x14ac:dyDescent="0.3">
      <c r="A778" s="54">
        <v>44587</v>
      </c>
      <c r="B778" s="76">
        <v>203.5</v>
      </c>
      <c r="C778" s="65">
        <v>1.4962593516209433E-2</v>
      </c>
      <c r="D778" s="65">
        <v>1.4851758136026127E-2</v>
      </c>
      <c r="E778" s="65">
        <f t="shared" si="56"/>
        <v>2.1536090812227696E-2</v>
      </c>
      <c r="F778" s="65">
        <f t="shared" si="57"/>
        <v>0.34187484300994508</v>
      </c>
      <c r="K778" s="54">
        <v>44587</v>
      </c>
      <c r="L778" s="76">
        <v>467.31</v>
      </c>
      <c r="M778" s="86">
        <v>1.6797580452142188E-2</v>
      </c>
      <c r="N778" s="65">
        <f t="shared" si="60"/>
        <v>1.6658061319212436E-2</v>
      </c>
      <c r="O778" s="84">
        <f t="shared" si="58"/>
        <v>1.2458696828073178E-2</v>
      </c>
      <c r="P778" s="65">
        <f t="shared" si="59"/>
        <v>0.19777568080218522</v>
      </c>
    </row>
    <row r="779" spans="1:16" x14ac:dyDescent="0.3">
      <c r="A779" s="54">
        <v>44588</v>
      </c>
      <c r="B779" s="76">
        <v>200.4</v>
      </c>
      <c r="C779" s="65">
        <v>-1.5233415233415259E-2</v>
      </c>
      <c r="D779" s="65">
        <v>-1.5350635671940616E-2</v>
      </c>
      <c r="E779" s="65">
        <f t="shared" si="56"/>
        <v>2.1642028686383138E-2</v>
      </c>
      <c r="F779" s="65">
        <f t="shared" si="57"/>
        <v>0.34355655462657403</v>
      </c>
      <c r="K779" s="54">
        <v>44588</v>
      </c>
      <c r="L779" s="76">
        <v>470.33</v>
      </c>
      <c r="M779" s="86">
        <v>6.4625195266525045E-3</v>
      </c>
      <c r="N779" s="65">
        <f t="shared" si="60"/>
        <v>6.4417269807481858E-3</v>
      </c>
      <c r="O779" s="84">
        <f t="shared" si="58"/>
        <v>1.2607427545486459E-2</v>
      </c>
      <c r="P779" s="65">
        <f t="shared" si="59"/>
        <v>0.2001367077457358</v>
      </c>
    </row>
    <row r="780" spans="1:16" x14ac:dyDescent="0.3">
      <c r="A780" s="54">
        <v>44589</v>
      </c>
      <c r="B780" s="76">
        <v>200.5</v>
      </c>
      <c r="C780" s="65">
        <v>4.9900199600805273E-4</v>
      </c>
      <c r="D780" s="65">
        <v>4.9887753591448813E-4</v>
      </c>
      <c r="E780" s="65">
        <f t="shared" si="56"/>
        <v>2.1468649352892201E-2</v>
      </c>
      <c r="F780" s="65">
        <f t="shared" si="57"/>
        <v>0.34080424303320311</v>
      </c>
      <c r="K780" s="54">
        <v>44589</v>
      </c>
      <c r="L780" s="76">
        <v>465.55</v>
      </c>
      <c r="M780" s="86">
        <v>-1.0163076988497379E-2</v>
      </c>
      <c r="N780" s="65">
        <f t="shared" si="60"/>
        <v>-1.0215073652833695E-2</v>
      </c>
      <c r="O780" s="84">
        <f t="shared" si="58"/>
        <v>1.2715749155686911E-2</v>
      </c>
      <c r="P780" s="65">
        <f t="shared" si="59"/>
        <v>0.20185625999896264</v>
      </c>
    </row>
    <row r="781" spans="1:16" x14ac:dyDescent="0.3">
      <c r="A781" s="54">
        <v>44592</v>
      </c>
      <c r="B781" s="76">
        <v>202.9</v>
      </c>
      <c r="C781" s="65">
        <v>1.1970074812967635E-2</v>
      </c>
      <c r="D781" s="65">
        <v>1.1899000085144884E-2</v>
      </c>
      <c r="E781" s="65">
        <f t="shared" si="56"/>
        <v>2.1760565053282346E-2</v>
      </c>
      <c r="F781" s="65">
        <f t="shared" si="57"/>
        <v>0.34543826111536852</v>
      </c>
      <c r="K781" s="54">
        <v>44592</v>
      </c>
      <c r="L781" s="76">
        <v>468.88</v>
      </c>
      <c r="M781" s="86">
        <v>7.1528299860379851E-3</v>
      </c>
      <c r="N781" s="65">
        <f t="shared" si="60"/>
        <v>7.1273698336353775E-3</v>
      </c>
      <c r="O781" s="84">
        <f t="shared" si="58"/>
        <v>1.2849245125589579E-2</v>
      </c>
      <c r="P781" s="65">
        <f t="shared" si="59"/>
        <v>0.20397544282331359</v>
      </c>
    </row>
    <row r="782" spans="1:16" x14ac:dyDescent="0.3">
      <c r="A782" s="54">
        <v>44593</v>
      </c>
      <c r="B782" s="76">
        <v>207.1</v>
      </c>
      <c r="C782" s="65">
        <v>2.0699852143913233E-2</v>
      </c>
      <c r="D782" s="65">
        <v>2.048852156976988E-2</v>
      </c>
      <c r="E782" s="65">
        <f t="shared" si="56"/>
        <v>2.1045986413574205E-2</v>
      </c>
      <c r="F782" s="65">
        <f t="shared" si="57"/>
        <v>0.33409467687816913</v>
      </c>
      <c r="K782" s="54">
        <v>44593</v>
      </c>
      <c r="L782" s="76">
        <v>474.86</v>
      </c>
      <c r="M782" s="86">
        <v>1.2753796280498247E-2</v>
      </c>
      <c r="N782" s="65">
        <f t="shared" si="60"/>
        <v>1.2673151580922415E-2</v>
      </c>
      <c r="O782" s="84">
        <f t="shared" si="58"/>
        <v>1.3077117146331897E-2</v>
      </c>
      <c r="P782" s="65">
        <f t="shared" si="59"/>
        <v>0.20759279900911715</v>
      </c>
    </row>
    <row r="783" spans="1:16" x14ac:dyDescent="0.3">
      <c r="A783" s="54">
        <v>44594</v>
      </c>
      <c r="B783" s="76">
        <v>210.4</v>
      </c>
      <c r="C783" s="65">
        <v>1.5934331240946564E-2</v>
      </c>
      <c r="D783" s="65">
        <v>1.5808712462016317E-2</v>
      </c>
      <c r="E783" s="65">
        <f t="shared" si="56"/>
        <v>2.1408166160590738E-2</v>
      </c>
      <c r="F783" s="65">
        <f t="shared" si="57"/>
        <v>0.33984410212122929</v>
      </c>
      <c r="K783" s="54">
        <v>44594</v>
      </c>
      <c r="L783" s="76">
        <v>477.01</v>
      </c>
      <c r="M783" s="86">
        <v>4.5276502548118967E-3</v>
      </c>
      <c r="N783" s="65">
        <f t="shared" si="60"/>
        <v>4.5174312800826399E-3</v>
      </c>
      <c r="O783" s="84">
        <f t="shared" si="58"/>
        <v>1.3146255959087784E-2</v>
      </c>
      <c r="P783" s="65">
        <f t="shared" si="59"/>
        <v>0.20869034363608316</v>
      </c>
    </row>
    <row r="784" spans="1:16" x14ac:dyDescent="0.3">
      <c r="A784" s="54">
        <v>44595</v>
      </c>
      <c r="B784" s="76">
        <v>202.6</v>
      </c>
      <c r="C784" s="65">
        <v>-3.7072243346007672E-2</v>
      </c>
      <c r="D784" s="65">
        <v>-3.7776889048972251E-2</v>
      </c>
      <c r="E784" s="65">
        <f t="shared" si="56"/>
        <v>2.1747173085317054E-2</v>
      </c>
      <c r="F784" s="65">
        <f t="shared" si="57"/>
        <v>0.34522567021455702</v>
      </c>
      <c r="K784" s="54">
        <v>44595</v>
      </c>
      <c r="L784" s="76">
        <v>468.63</v>
      </c>
      <c r="M784" s="86">
        <v>-1.7567765874929239E-2</v>
      </c>
      <c r="N784" s="65">
        <f t="shared" si="60"/>
        <v>-1.7723910518151698E-2</v>
      </c>
      <c r="O784" s="84">
        <f t="shared" si="58"/>
        <v>1.3415258389629007E-2</v>
      </c>
      <c r="P784" s="65">
        <f t="shared" si="59"/>
        <v>0.21296062483578718</v>
      </c>
    </row>
    <row r="785" spans="1:16" x14ac:dyDescent="0.3">
      <c r="A785" s="54">
        <v>44596</v>
      </c>
      <c r="B785" s="76">
        <v>200</v>
      </c>
      <c r="C785" s="65">
        <v>-1.2833168805528095E-2</v>
      </c>
      <c r="D785" s="65">
        <v>-1.2916225266546455E-2</v>
      </c>
      <c r="E785" s="65">
        <f t="shared" si="56"/>
        <v>2.1629518095811377E-2</v>
      </c>
      <c r="F785" s="65">
        <f t="shared" si="57"/>
        <v>0.34335795515812945</v>
      </c>
      <c r="K785" s="54">
        <v>44596</v>
      </c>
      <c r="L785" s="76">
        <v>462.15</v>
      </c>
      <c r="M785" s="86">
        <v>-1.382753985020169E-2</v>
      </c>
      <c r="N785" s="65">
        <f t="shared" si="60"/>
        <v>-1.392403080024085E-2</v>
      </c>
      <c r="O785" s="84">
        <f t="shared" si="58"/>
        <v>1.3673014461277336E-2</v>
      </c>
      <c r="P785" s="65">
        <f t="shared" si="59"/>
        <v>0.21705237562277774</v>
      </c>
    </row>
    <row r="786" spans="1:16" x14ac:dyDescent="0.3">
      <c r="A786" s="54">
        <v>44599</v>
      </c>
      <c r="B786" s="76">
        <v>197.25</v>
      </c>
      <c r="C786" s="65">
        <v>-1.375000000000004E-2</v>
      </c>
      <c r="D786" s="65">
        <v>-1.3845406822052375E-2</v>
      </c>
      <c r="E786" s="65">
        <f t="shared" si="56"/>
        <v>2.1515339833960357E-2</v>
      </c>
      <c r="F786" s="65">
        <f t="shared" si="57"/>
        <v>0.34154543144220495</v>
      </c>
      <c r="K786" s="54">
        <v>44599</v>
      </c>
      <c r="L786" s="76">
        <v>465.28</v>
      </c>
      <c r="M786" s="86">
        <v>6.7726928486422063E-3</v>
      </c>
      <c r="N786" s="65">
        <f t="shared" si="60"/>
        <v>6.7498611943133113E-3</v>
      </c>
      <c r="O786" s="84">
        <f t="shared" si="58"/>
        <v>1.3496976488494444E-2</v>
      </c>
      <c r="P786" s="65">
        <f t="shared" si="59"/>
        <v>0.21425785943905279</v>
      </c>
    </row>
    <row r="787" spans="1:16" x14ac:dyDescent="0.3">
      <c r="A787" s="54">
        <v>44600</v>
      </c>
      <c r="B787" s="76">
        <v>197.3</v>
      </c>
      <c r="C787" s="65">
        <v>2.5348542458814016E-4</v>
      </c>
      <c r="D787" s="65">
        <v>2.5345330258552679E-4</v>
      </c>
      <c r="E787" s="65">
        <f t="shared" si="56"/>
        <v>2.1116078720219613E-2</v>
      </c>
      <c r="F787" s="65">
        <f t="shared" si="57"/>
        <v>0.33520735775138488</v>
      </c>
      <c r="K787" s="54">
        <v>44600</v>
      </c>
      <c r="L787" s="76">
        <v>465.34</v>
      </c>
      <c r="M787" s="86">
        <v>1.2895460797799664E-4</v>
      </c>
      <c r="N787" s="65">
        <f t="shared" si="60"/>
        <v>1.2894629404769375E-4</v>
      </c>
      <c r="O787" s="84">
        <f t="shared" si="58"/>
        <v>1.3304465113666435E-2</v>
      </c>
      <c r="P787" s="65">
        <f t="shared" si="59"/>
        <v>0.21120183610497648</v>
      </c>
    </row>
    <row r="788" spans="1:16" x14ac:dyDescent="0.3">
      <c r="A788" s="54">
        <v>44601</v>
      </c>
      <c r="B788" s="76">
        <v>203.5</v>
      </c>
      <c r="C788" s="65">
        <v>3.1424227065382615E-2</v>
      </c>
      <c r="D788" s="65">
        <v>3.0940591854080601E-2</v>
      </c>
      <c r="E788" s="65">
        <f t="shared" si="56"/>
        <v>2.2404324157113201E-2</v>
      </c>
      <c r="F788" s="65">
        <f t="shared" si="57"/>
        <v>0.35565762007319002</v>
      </c>
      <c r="K788" s="54">
        <v>44601</v>
      </c>
      <c r="L788" s="76">
        <v>473.33</v>
      </c>
      <c r="M788" s="86">
        <v>1.7170241114024175E-2</v>
      </c>
      <c r="N788" s="65">
        <f t="shared" si="60"/>
        <v>1.7024498449731418E-2</v>
      </c>
      <c r="O788" s="84">
        <f t="shared" si="58"/>
        <v>1.3851772802630306E-2</v>
      </c>
      <c r="P788" s="65">
        <f t="shared" si="59"/>
        <v>0.21989007631876784</v>
      </c>
    </row>
    <row r="789" spans="1:16" x14ac:dyDescent="0.3">
      <c r="A789" s="54">
        <v>44602</v>
      </c>
      <c r="B789" s="76">
        <v>198.65</v>
      </c>
      <c r="C789" s="65">
        <v>-2.3832923832923791E-2</v>
      </c>
      <c r="D789" s="65">
        <v>-2.4121522622041702E-2</v>
      </c>
      <c r="E789" s="65">
        <f t="shared" si="56"/>
        <v>2.2577166517575024E-2</v>
      </c>
      <c r="F789" s="65">
        <f t="shared" si="57"/>
        <v>0.35840140748398619</v>
      </c>
      <c r="K789" s="54">
        <v>44602</v>
      </c>
      <c r="L789" s="76">
        <v>472.35</v>
      </c>
      <c r="M789" s="86">
        <v>-2.0704371157542548E-3</v>
      </c>
      <c r="N789" s="65">
        <f t="shared" si="60"/>
        <v>-2.0725834337351756E-3</v>
      </c>
      <c r="O789" s="84">
        <f t="shared" si="58"/>
        <v>1.3850466469604401E-2</v>
      </c>
      <c r="P789" s="65">
        <f t="shared" si="59"/>
        <v>0.21986933892487198</v>
      </c>
    </row>
    <row r="790" spans="1:16" x14ac:dyDescent="0.3">
      <c r="A790" s="54">
        <v>44603</v>
      </c>
      <c r="B790" s="76">
        <v>194.95</v>
      </c>
      <c r="C790" s="65">
        <v>-1.8625723634533187E-2</v>
      </c>
      <c r="D790" s="65">
        <v>-1.8801366832001953E-2</v>
      </c>
      <c r="E790" s="65">
        <f t="shared" ref="E790:E853" si="61">STDEVA(D771:D790)</f>
        <v>2.1381321710904604E-2</v>
      </c>
      <c r="F790" s="65">
        <f t="shared" ref="F790:F853" si="62">E790*SQRT(252)</f>
        <v>0.3394179596935179</v>
      </c>
      <c r="K790" s="54">
        <v>44603</v>
      </c>
      <c r="L790" s="76">
        <v>469.57</v>
      </c>
      <c r="M790" s="86">
        <v>-5.8854662855933725E-3</v>
      </c>
      <c r="N790" s="65">
        <f t="shared" si="60"/>
        <v>-5.9028538986662937E-3</v>
      </c>
      <c r="O790" s="84">
        <f t="shared" ref="O790:O853" si="63">STDEVA(N771:N790)</f>
        <v>1.3743168850718621E-2</v>
      </c>
      <c r="P790" s="65">
        <f t="shared" ref="P790:P853" si="64">O790*SQRT(252)</f>
        <v>0.21816604202982501</v>
      </c>
    </row>
    <row r="791" spans="1:16" x14ac:dyDescent="0.3">
      <c r="A791" s="54">
        <v>44606</v>
      </c>
      <c r="B791" s="76">
        <v>193.8</v>
      </c>
      <c r="C791" s="65">
        <v>-5.8989484483199517E-3</v>
      </c>
      <c r="D791" s="65">
        <v>-5.9164159719404807E-3</v>
      </c>
      <c r="E791" s="65">
        <f t="shared" si="61"/>
        <v>2.1350542816449627E-2</v>
      </c>
      <c r="F791" s="65">
        <f t="shared" si="62"/>
        <v>0.33892935989137368</v>
      </c>
      <c r="K791" s="54">
        <v>44606</v>
      </c>
      <c r="L791" s="76">
        <v>460.96</v>
      </c>
      <c r="M791" s="86">
        <v>-1.8335924356326031E-2</v>
      </c>
      <c r="N791" s="65">
        <f t="shared" si="60"/>
        <v>-1.8506110980259116E-2</v>
      </c>
      <c r="O791" s="84">
        <f t="shared" si="63"/>
        <v>1.4120806162493978E-2</v>
      </c>
      <c r="P791" s="65">
        <f t="shared" si="64"/>
        <v>0.22416084850624438</v>
      </c>
    </row>
    <row r="792" spans="1:16" x14ac:dyDescent="0.3">
      <c r="A792" s="54">
        <v>44607</v>
      </c>
      <c r="B792" s="76">
        <v>198.6</v>
      </c>
      <c r="C792" s="65">
        <v>2.4767801857584981E-2</v>
      </c>
      <c r="D792" s="65">
        <v>2.4466052154406448E-2</v>
      </c>
      <c r="E792" s="65">
        <f t="shared" si="61"/>
        <v>2.1937955588515138E-2</v>
      </c>
      <c r="F792" s="65">
        <f t="shared" si="62"/>
        <v>0.34825424856234416</v>
      </c>
      <c r="K792" s="54">
        <v>44607</v>
      </c>
      <c r="L792" s="76">
        <v>467.56</v>
      </c>
      <c r="M792" s="86">
        <v>1.4317945157931325E-2</v>
      </c>
      <c r="N792" s="65">
        <f t="shared" si="60"/>
        <v>1.4216411403351614E-2</v>
      </c>
      <c r="O792" s="84">
        <f t="shared" si="63"/>
        <v>1.4483414702285877E-2</v>
      </c>
      <c r="P792" s="65">
        <f t="shared" si="64"/>
        <v>0.22991708062359018</v>
      </c>
    </row>
    <row r="793" spans="1:16" x14ac:dyDescent="0.3">
      <c r="A793" s="54">
        <v>44608</v>
      </c>
      <c r="B793" s="76">
        <v>195.65</v>
      </c>
      <c r="C793" s="65">
        <v>-1.4853977844914379E-2</v>
      </c>
      <c r="D793" s="65">
        <v>-1.4965402954651097E-2</v>
      </c>
      <c r="E793" s="65">
        <f t="shared" si="61"/>
        <v>2.1941023220740881E-2</v>
      </c>
      <c r="F793" s="65">
        <f t="shared" si="62"/>
        <v>0.34830294571424286</v>
      </c>
      <c r="K793" s="54">
        <v>44608</v>
      </c>
      <c r="L793" s="76">
        <v>467.77</v>
      </c>
      <c r="M793" s="86">
        <v>4.491402172982709E-4</v>
      </c>
      <c r="N793" s="65">
        <f t="shared" si="60"/>
        <v>4.490393840219653E-4</v>
      </c>
      <c r="O793" s="84">
        <f t="shared" si="63"/>
        <v>1.4465017225621822E-2</v>
      </c>
      <c r="P793" s="65">
        <f t="shared" si="64"/>
        <v>0.22962502973556495</v>
      </c>
    </row>
    <row r="794" spans="1:16" x14ac:dyDescent="0.3">
      <c r="A794" s="54">
        <v>44609</v>
      </c>
      <c r="B794" s="76">
        <v>196.75</v>
      </c>
      <c r="C794" s="65">
        <v>5.6222846920521707E-3</v>
      </c>
      <c r="D794" s="65">
        <v>5.6065386410910634E-3</v>
      </c>
      <c r="E794" s="65">
        <f t="shared" si="61"/>
        <v>2.1591841760216324E-2</v>
      </c>
      <c r="F794" s="65">
        <f t="shared" si="62"/>
        <v>0.34275986187234914</v>
      </c>
      <c r="K794" s="54">
        <v>44609</v>
      </c>
      <c r="L794" s="76">
        <v>464.55</v>
      </c>
      <c r="M794" s="86">
        <v>-6.8837249075399676E-3</v>
      </c>
      <c r="N794" s="65">
        <f t="shared" si="60"/>
        <v>-6.907527036270622E-3</v>
      </c>
      <c r="O794" s="84">
        <f t="shared" si="63"/>
        <v>1.4431347212133331E-2</v>
      </c>
      <c r="P794" s="65">
        <f t="shared" si="64"/>
        <v>0.22909053484158051</v>
      </c>
    </row>
    <row r="795" spans="1:16" x14ac:dyDescent="0.3">
      <c r="A795" s="54">
        <v>44610</v>
      </c>
      <c r="B795" s="76">
        <v>194.5</v>
      </c>
      <c r="C795" s="65">
        <v>-1.1435832274459989E-2</v>
      </c>
      <c r="D795" s="65">
        <v>-1.1501724239010969E-2</v>
      </c>
      <c r="E795" s="65">
        <f t="shared" si="61"/>
        <v>2.075471551765138E-2</v>
      </c>
      <c r="F795" s="65">
        <f t="shared" si="62"/>
        <v>0.32947089474959246</v>
      </c>
      <c r="K795" s="54">
        <v>44610</v>
      </c>
      <c r="L795" s="76">
        <v>460.81</v>
      </c>
      <c r="M795" s="86">
        <v>-8.0508018512539213E-3</v>
      </c>
      <c r="N795" s="65">
        <f t="shared" si="60"/>
        <v>-8.0833845522230163E-3</v>
      </c>
      <c r="O795" s="84">
        <f t="shared" si="63"/>
        <v>1.3978146748145123E-2</v>
      </c>
      <c r="P795" s="65">
        <f t="shared" si="64"/>
        <v>0.22189620051094922</v>
      </c>
    </row>
    <row r="796" spans="1:16" x14ac:dyDescent="0.3">
      <c r="A796" s="54">
        <v>44613</v>
      </c>
      <c r="B796" s="76">
        <v>191.15</v>
      </c>
      <c r="C796" s="65">
        <v>-1.7223650385604139E-2</v>
      </c>
      <c r="D796" s="65">
        <v>-1.7373702916079203E-2</v>
      </c>
      <c r="E796" s="65">
        <f t="shared" si="61"/>
        <v>1.8312994317079903E-2</v>
      </c>
      <c r="F796" s="65">
        <f t="shared" si="62"/>
        <v>0.2907097723435953</v>
      </c>
      <c r="K796" s="54">
        <v>44613</v>
      </c>
      <c r="L796" s="76">
        <v>454.81</v>
      </c>
      <c r="M796" s="86">
        <v>-1.3020550769297541E-2</v>
      </c>
      <c r="N796" s="65">
        <f t="shared" si="60"/>
        <v>-1.3106061213547626E-2</v>
      </c>
      <c r="O796" s="84">
        <f t="shared" si="63"/>
        <v>1.1277567700144434E-2</v>
      </c>
      <c r="P796" s="65">
        <f t="shared" si="64"/>
        <v>0.17902583716966092</v>
      </c>
    </row>
    <row r="797" spans="1:16" x14ac:dyDescent="0.3">
      <c r="A797" s="54">
        <v>44614</v>
      </c>
      <c r="B797" s="76">
        <v>191.7</v>
      </c>
      <c r="C797" s="65">
        <v>2.8773214752810805E-3</v>
      </c>
      <c r="D797" s="65">
        <v>2.8731899091765101E-3</v>
      </c>
      <c r="E797" s="65">
        <f t="shared" si="61"/>
        <v>1.8030302347473944E-2</v>
      </c>
      <c r="F797" s="65">
        <f t="shared" si="62"/>
        <v>0.28622217644832093</v>
      </c>
      <c r="K797" s="54">
        <v>44614</v>
      </c>
      <c r="L797" s="76">
        <v>455.12</v>
      </c>
      <c r="M797" s="86">
        <v>6.8160330687540348E-4</v>
      </c>
      <c r="N797" s="65">
        <f t="shared" si="60"/>
        <v>6.8137112084087903E-4</v>
      </c>
      <c r="O797" s="84">
        <f t="shared" si="63"/>
        <v>1.1152086687770062E-2</v>
      </c>
      <c r="P797" s="65">
        <f t="shared" si="64"/>
        <v>0.17703388785164165</v>
      </c>
    </row>
    <row r="798" spans="1:16" x14ac:dyDescent="0.3">
      <c r="A798" s="54">
        <v>44615</v>
      </c>
      <c r="B798" s="76">
        <v>192.25</v>
      </c>
      <c r="C798" s="65">
        <v>2.8690662493480179E-3</v>
      </c>
      <c r="D798" s="65">
        <v>2.864958334154899E-3</v>
      </c>
      <c r="E798" s="65">
        <f t="shared" si="61"/>
        <v>1.7626823877289886E-2</v>
      </c>
      <c r="F798" s="65">
        <f t="shared" si="62"/>
        <v>0.27981715429946608</v>
      </c>
      <c r="K798" s="54">
        <v>44615</v>
      </c>
      <c r="L798" s="76">
        <v>453.86</v>
      </c>
      <c r="M798" s="86">
        <v>-2.7685006152223389E-3</v>
      </c>
      <c r="N798" s="65">
        <f t="shared" si="60"/>
        <v>-2.7723400009147525E-3</v>
      </c>
      <c r="O798" s="84">
        <f t="shared" si="63"/>
        <v>1.0400756354172125E-2</v>
      </c>
      <c r="P798" s="65">
        <f t="shared" si="64"/>
        <v>0.16510688856068562</v>
      </c>
    </row>
    <row r="799" spans="1:16" x14ac:dyDescent="0.3">
      <c r="A799" s="54">
        <v>44616</v>
      </c>
      <c r="B799" s="76">
        <v>188.25</v>
      </c>
      <c r="C799" s="65">
        <v>-2.0806241872561748E-2</v>
      </c>
      <c r="D799" s="65">
        <v>-2.1025741705750889E-2</v>
      </c>
      <c r="E799" s="65">
        <f t="shared" si="61"/>
        <v>1.788258334072072E-2</v>
      </c>
      <c r="F799" s="65">
        <f t="shared" si="62"/>
        <v>0.28387720991360194</v>
      </c>
      <c r="K799" s="54">
        <v>44616</v>
      </c>
      <c r="L799" s="76">
        <v>438.96</v>
      </c>
      <c r="M799" s="86">
        <v>-3.2829506896399845E-2</v>
      </c>
      <c r="N799" s="65">
        <f t="shared" si="60"/>
        <v>-3.3380487690757299E-2</v>
      </c>
      <c r="O799" s="84">
        <f t="shared" si="63"/>
        <v>1.2423476346652916E-2</v>
      </c>
      <c r="P799" s="65">
        <f t="shared" si="64"/>
        <v>0.1972165729928213</v>
      </c>
    </row>
    <row r="800" spans="1:16" x14ac:dyDescent="0.3">
      <c r="A800" s="54">
        <v>44617</v>
      </c>
      <c r="B800" s="76">
        <v>190.45</v>
      </c>
      <c r="C800" s="65">
        <v>1.1686586985391711E-2</v>
      </c>
      <c r="D800" s="65">
        <v>1.161882624460997E-2</v>
      </c>
      <c r="E800" s="65">
        <f t="shared" si="61"/>
        <v>1.8171787994430803E-2</v>
      </c>
      <c r="F800" s="65">
        <f t="shared" si="62"/>
        <v>0.2884681914639185</v>
      </c>
      <c r="K800" s="54">
        <v>44617</v>
      </c>
      <c r="L800" s="76">
        <v>453.53</v>
      </c>
      <c r="M800" s="86">
        <v>3.3192090395480212E-2</v>
      </c>
      <c r="N800" s="65">
        <f t="shared" si="60"/>
        <v>3.2653126766459373E-2</v>
      </c>
      <c r="O800" s="84">
        <f t="shared" si="63"/>
        <v>1.4686926890254675E-2</v>
      </c>
      <c r="P800" s="65">
        <f t="shared" si="64"/>
        <v>0.23314773645240658</v>
      </c>
    </row>
    <row r="801" spans="1:16" x14ac:dyDescent="0.3">
      <c r="A801" s="54">
        <v>44620</v>
      </c>
      <c r="B801" s="76">
        <v>192.75</v>
      </c>
      <c r="C801" s="65">
        <v>1.2076660540824458E-2</v>
      </c>
      <c r="D801" s="65">
        <v>1.2004319518826634E-2</v>
      </c>
      <c r="E801" s="65">
        <f t="shared" si="61"/>
        <v>1.8176216717891609E-2</v>
      </c>
      <c r="F801" s="65">
        <f t="shared" si="62"/>
        <v>0.28853849526933512</v>
      </c>
      <c r="K801" s="54">
        <v>44620</v>
      </c>
      <c r="L801" s="76">
        <v>453.11</v>
      </c>
      <c r="M801" s="86">
        <v>-9.2606883778351839E-4</v>
      </c>
      <c r="N801" s="65">
        <f t="shared" si="60"/>
        <v>-9.2649790444632174E-4</v>
      </c>
      <c r="O801" s="84">
        <f t="shared" si="63"/>
        <v>1.4553275978694994E-2</v>
      </c>
      <c r="P801" s="65">
        <f t="shared" si="64"/>
        <v>0.23102609400550256</v>
      </c>
    </row>
    <row r="802" spans="1:16" x14ac:dyDescent="0.3">
      <c r="A802" s="54">
        <v>44621</v>
      </c>
      <c r="B802" s="76">
        <v>189.3</v>
      </c>
      <c r="C802" s="65">
        <v>-1.7898832684824839E-2</v>
      </c>
      <c r="D802" s="65">
        <v>-1.8060954228162451E-2</v>
      </c>
      <c r="E802" s="65">
        <f t="shared" si="61"/>
        <v>1.7638780119891093E-2</v>
      </c>
      <c r="F802" s="65">
        <f t="shared" si="62"/>
        <v>0.28000695376669138</v>
      </c>
      <c r="K802" s="54">
        <v>44621</v>
      </c>
      <c r="L802" s="76">
        <v>442.37</v>
      </c>
      <c r="M802" s="86">
        <v>-2.3702853611705786E-2</v>
      </c>
      <c r="N802" s="65">
        <f t="shared" si="60"/>
        <v>-2.3988285638841589E-2</v>
      </c>
      <c r="O802" s="84">
        <f t="shared" si="63"/>
        <v>1.494966835177014E-2</v>
      </c>
      <c r="P802" s="65">
        <f t="shared" si="64"/>
        <v>0.23731862785006</v>
      </c>
    </row>
    <row r="803" spans="1:16" x14ac:dyDescent="0.3">
      <c r="A803" s="54">
        <v>44622</v>
      </c>
      <c r="B803" s="76">
        <v>188.45</v>
      </c>
      <c r="C803" s="65">
        <v>-4.4902271526678916E-3</v>
      </c>
      <c r="D803" s="65">
        <v>-4.5003385021322728E-3</v>
      </c>
      <c r="E803" s="65">
        <f t="shared" si="61"/>
        <v>1.698080135125947E-2</v>
      </c>
      <c r="F803" s="65">
        <f t="shared" si="62"/>
        <v>0.2695618646281327</v>
      </c>
      <c r="K803" s="54">
        <v>44622</v>
      </c>
      <c r="L803" s="76">
        <v>446.33</v>
      </c>
      <c r="M803" s="86">
        <v>8.9517824445599376E-3</v>
      </c>
      <c r="N803" s="65">
        <f t="shared" si="60"/>
        <v>8.9119527613892302E-3</v>
      </c>
      <c r="O803" s="84">
        <f t="shared" si="63"/>
        <v>1.5105862718497967E-2</v>
      </c>
      <c r="P803" s="65">
        <f t="shared" si="64"/>
        <v>0.23979813655336632</v>
      </c>
    </row>
    <row r="804" spans="1:16" x14ac:dyDescent="0.3">
      <c r="A804" s="54">
        <v>44623</v>
      </c>
      <c r="B804" s="76">
        <v>185.4</v>
      </c>
      <c r="C804" s="65">
        <v>-1.6184664367206114E-2</v>
      </c>
      <c r="D804" s="65">
        <v>-1.6317066581390094E-2</v>
      </c>
      <c r="E804" s="65">
        <f t="shared" si="61"/>
        <v>1.5442885113745109E-2</v>
      </c>
      <c r="F804" s="65">
        <f t="shared" si="62"/>
        <v>0.24514820121786585</v>
      </c>
      <c r="K804" s="54">
        <v>44623</v>
      </c>
      <c r="L804" s="76">
        <v>437.36</v>
      </c>
      <c r="M804" s="86">
        <v>-2.0097237470033318E-2</v>
      </c>
      <c r="N804" s="65">
        <f t="shared" si="60"/>
        <v>-2.0301934148536205E-2</v>
      </c>
      <c r="O804" s="84">
        <f t="shared" si="63"/>
        <v>1.5245561024241322E-2</v>
      </c>
      <c r="P804" s="65">
        <f t="shared" si="64"/>
        <v>0.24201577840681021</v>
      </c>
    </row>
    <row r="805" spans="1:16" x14ac:dyDescent="0.3">
      <c r="A805" s="54">
        <v>44624</v>
      </c>
      <c r="B805" s="76">
        <v>180.6</v>
      </c>
      <c r="C805" s="65">
        <v>-2.5889967637540479E-2</v>
      </c>
      <c r="D805" s="65">
        <v>-2.6231012148869581E-2</v>
      </c>
      <c r="E805" s="65">
        <f t="shared" si="61"/>
        <v>1.6100699908294401E-2</v>
      </c>
      <c r="F805" s="65">
        <f t="shared" si="62"/>
        <v>0.25559068734856466</v>
      </c>
      <c r="K805" s="54">
        <v>44624</v>
      </c>
      <c r="L805" s="76">
        <v>421.78</v>
      </c>
      <c r="M805" s="86">
        <v>-3.5622827876349093E-2</v>
      </c>
      <c r="N805" s="65">
        <f t="shared" si="60"/>
        <v>-3.6272803503125672E-2</v>
      </c>
      <c r="O805" s="84">
        <f t="shared" si="63"/>
        <v>1.6793868042060865E-2</v>
      </c>
      <c r="P805" s="65">
        <f t="shared" si="64"/>
        <v>0.26659439034076959</v>
      </c>
    </row>
    <row r="806" spans="1:16" x14ac:dyDescent="0.3">
      <c r="A806" s="54">
        <v>44627</v>
      </c>
      <c r="B806" s="76">
        <v>170.35</v>
      </c>
      <c r="C806" s="65">
        <v>-5.6755260243632311E-2</v>
      </c>
      <c r="D806" s="65">
        <v>-5.8429496875909592E-2</v>
      </c>
      <c r="E806" s="65">
        <f t="shared" si="61"/>
        <v>1.9991364387636063E-2</v>
      </c>
      <c r="F806" s="65">
        <f t="shared" si="62"/>
        <v>0.31735307123134848</v>
      </c>
      <c r="K806" s="54">
        <v>44627</v>
      </c>
      <c r="L806" s="76">
        <v>417.13</v>
      </c>
      <c r="M806" s="86">
        <v>-1.1024704822419218E-2</v>
      </c>
      <c r="N806" s="65">
        <f t="shared" si="60"/>
        <v>-1.1085927269417262E-2</v>
      </c>
      <c r="O806" s="84">
        <f t="shared" si="63"/>
        <v>1.6633903640239284E-2</v>
      </c>
      <c r="P806" s="65">
        <f t="shared" si="64"/>
        <v>0.26405503418571091</v>
      </c>
    </row>
    <row r="807" spans="1:16" x14ac:dyDescent="0.3">
      <c r="A807" s="54">
        <v>44628</v>
      </c>
      <c r="B807" s="76">
        <v>165</v>
      </c>
      <c r="C807" s="65">
        <v>-3.1405928969768127E-2</v>
      </c>
      <c r="D807" s="65">
        <v>-3.1909670206395013E-2</v>
      </c>
      <c r="E807" s="65">
        <f t="shared" si="61"/>
        <v>2.06325144078243E-2</v>
      </c>
      <c r="F807" s="65">
        <f t="shared" si="62"/>
        <v>0.32753101227036119</v>
      </c>
      <c r="K807" s="54">
        <v>44628</v>
      </c>
      <c r="L807" s="76">
        <v>415.01</v>
      </c>
      <c r="M807" s="86">
        <v>-5.0823484285474662E-3</v>
      </c>
      <c r="N807" s="65">
        <f t="shared" si="60"/>
        <v>-5.0953074882738036E-3</v>
      </c>
      <c r="O807" s="84">
        <f t="shared" si="63"/>
        <v>1.6582423541068005E-2</v>
      </c>
      <c r="P807" s="65">
        <f t="shared" si="64"/>
        <v>0.26323781294645404</v>
      </c>
    </row>
    <row r="808" spans="1:16" x14ac:dyDescent="0.3">
      <c r="A808" s="54">
        <v>44629</v>
      </c>
      <c r="B808" s="76">
        <v>179.7</v>
      </c>
      <c r="C808" s="65">
        <v>8.9090909090909109E-2</v>
      </c>
      <c r="D808" s="65">
        <v>8.5343319888933067E-2</v>
      </c>
      <c r="E808" s="65">
        <f t="shared" si="61"/>
        <v>2.8320629629989241E-2</v>
      </c>
      <c r="F808" s="65">
        <f t="shared" si="62"/>
        <v>0.44957605784231236</v>
      </c>
      <c r="K808" s="54">
        <v>44629</v>
      </c>
      <c r="L808" s="76">
        <v>434.45</v>
      </c>
      <c r="M808" s="86">
        <v>4.6842244765186378E-2</v>
      </c>
      <c r="N808" s="65">
        <f t="shared" si="60"/>
        <v>4.5778246959288005E-2</v>
      </c>
      <c r="O808" s="84">
        <f t="shared" si="63"/>
        <v>1.9625662433385052E-2</v>
      </c>
      <c r="P808" s="65">
        <f t="shared" si="64"/>
        <v>0.3115477326818375</v>
      </c>
    </row>
    <row r="809" spans="1:16" x14ac:dyDescent="0.3">
      <c r="A809" s="54">
        <v>44630</v>
      </c>
      <c r="B809" s="76">
        <v>173</v>
      </c>
      <c r="C809" s="65">
        <v>-3.7284362826933704E-2</v>
      </c>
      <c r="D809" s="65">
        <v>-3.7997199291734063E-2</v>
      </c>
      <c r="E809" s="65">
        <f t="shared" si="61"/>
        <v>2.8945351389143486E-2</v>
      </c>
      <c r="F809" s="65">
        <f t="shared" si="62"/>
        <v>0.45949320832230989</v>
      </c>
      <c r="K809" s="54">
        <v>44630</v>
      </c>
      <c r="L809" s="76">
        <v>427.12</v>
      </c>
      <c r="M809" s="86">
        <v>-1.6871907008861743E-2</v>
      </c>
      <c r="N809" s="65">
        <f t="shared" si="60"/>
        <v>-1.7015859093284291E-2</v>
      </c>
      <c r="O809" s="84">
        <f t="shared" si="63"/>
        <v>1.9820461169058744E-2</v>
      </c>
      <c r="P809" s="65">
        <f t="shared" si="64"/>
        <v>0.31464006674365191</v>
      </c>
    </row>
    <row r="810" spans="1:16" x14ac:dyDescent="0.3">
      <c r="A810" s="54">
        <v>44631</v>
      </c>
      <c r="B810" s="76">
        <v>175.5</v>
      </c>
      <c r="C810" s="65">
        <v>1.4450867052023142E-2</v>
      </c>
      <c r="D810" s="65">
        <v>1.4347448408141616E-2</v>
      </c>
      <c r="E810" s="65">
        <f t="shared" si="61"/>
        <v>2.9176902906009113E-2</v>
      </c>
      <c r="F810" s="65">
        <f t="shared" si="62"/>
        <v>0.46316897469826723</v>
      </c>
      <c r="K810" s="54">
        <v>44631</v>
      </c>
      <c r="L810" s="76">
        <v>431.17</v>
      </c>
      <c r="M810" s="86">
        <v>9.4821127551976293E-3</v>
      </c>
      <c r="N810" s="65">
        <f t="shared" si="60"/>
        <v>9.437439698664285E-3</v>
      </c>
      <c r="O810" s="84">
        <f t="shared" si="63"/>
        <v>2.0080137309236194E-2</v>
      </c>
      <c r="P810" s="65">
        <f t="shared" si="64"/>
        <v>0.31876229767361197</v>
      </c>
    </row>
    <row r="811" spans="1:16" x14ac:dyDescent="0.3">
      <c r="A811" s="54">
        <v>44634</v>
      </c>
      <c r="B811" s="76">
        <v>177.95</v>
      </c>
      <c r="C811" s="65">
        <v>1.3960113960113985E-2</v>
      </c>
      <c r="D811" s="65">
        <v>1.3863569050280411E-2</v>
      </c>
      <c r="E811" s="65">
        <f t="shared" si="61"/>
        <v>2.9486901174892079E-2</v>
      </c>
      <c r="F811" s="65">
        <f t="shared" si="62"/>
        <v>0.46809004465621645</v>
      </c>
      <c r="K811" s="54">
        <v>44634</v>
      </c>
      <c r="L811" s="76">
        <v>436.35</v>
      </c>
      <c r="M811" s="86">
        <v>1.2013822854094688E-2</v>
      </c>
      <c r="N811" s="65">
        <f t="shared" si="60"/>
        <v>1.1942229718725272E-2</v>
      </c>
      <c r="O811" s="84">
        <f t="shared" si="63"/>
        <v>2.0097894415065484E-2</v>
      </c>
      <c r="P811" s="65">
        <f t="shared" si="64"/>
        <v>0.31904418298978332</v>
      </c>
    </row>
    <row r="812" spans="1:16" x14ac:dyDescent="0.3">
      <c r="A812" s="54">
        <v>44635</v>
      </c>
      <c r="B812" s="76">
        <v>177.9</v>
      </c>
      <c r="C812" s="65">
        <v>-2.8097780275349038E-4</v>
      </c>
      <c r="D812" s="65">
        <v>-2.8101728441143337E-4</v>
      </c>
      <c r="E812" s="65">
        <f t="shared" si="61"/>
        <v>2.8727199430837343E-2</v>
      </c>
      <c r="F812" s="65">
        <f t="shared" si="62"/>
        <v>0.45603015334411118</v>
      </c>
      <c r="K812" s="54">
        <v>44635</v>
      </c>
      <c r="L812" s="76">
        <v>435.12</v>
      </c>
      <c r="M812" s="86">
        <v>-2.8188380886903131E-3</v>
      </c>
      <c r="N812" s="65">
        <f t="shared" si="60"/>
        <v>-2.8228184946152979E-3</v>
      </c>
      <c r="O812" s="84">
        <f t="shared" si="63"/>
        <v>1.9698301509084092E-2</v>
      </c>
      <c r="P812" s="65">
        <f t="shared" si="64"/>
        <v>0.31270084226042905</v>
      </c>
    </row>
    <row r="813" spans="1:16" x14ac:dyDescent="0.3">
      <c r="A813" s="54">
        <v>44636</v>
      </c>
      <c r="B813" s="76">
        <v>187.1</v>
      </c>
      <c r="C813" s="65">
        <v>5.1714446318156249E-2</v>
      </c>
      <c r="D813" s="65">
        <v>5.0421638608254327E-2</v>
      </c>
      <c r="E813" s="65">
        <f t="shared" si="61"/>
        <v>3.1207384063069357E-2</v>
      </c>
      <c r="F813" s="65">
        <f t="shared" si="62"/>
        <v>0.49540186379857176</v>
      </c>
      <c r="K813" s="54">
        <v>44636</v>
      </c>
      <c r="L813" s="76">
        <v>448.45</v>
      </c>
      <c r="M813" s="86">
        <v>3.0635227063798457E-2</v>
      </c>
      <c r="N813" s="65">
        <f t="shared" si="60"/>
        <v>3.0175337449306561E-2</v>
      </c>
      <c r="O813" s="84">
        <f t="shared" si="63"/>
        <v>2.1091722852630689E-2</v>
      </c>
      <c r="P813" s="65">
        <f t="shared" si="64"/>
        <v>0.3348207203397518</v>
      </c>
    </row>
    <row r="814" spans="1:16" x14ac:dyDescent="0.3">
      <c r="A814" s="54">
        <v>44637</v>
      </c>
      <c r="B814" s="76">
        <v>188.3</v>
      </c>
      <c r="C814" s="65">
        <v>6.4136825227152361E-3</v>
      </c>
      <c r="D814" s="65">
        <v>6.3932023830624019E-3</v>
      </c>
      <c r="E814" s="65">
        <f t="shared" si="61"/>
        <v>3.1218280354595087E-2</v>
      </c>
      <c r="F814" s="65">
        <f t="shared" si="62"/>
        <v>0.49557483706411143</v>
      </c>
      <c r="K814" s="54">
        <v>44637</v>
      </c>
      <c r="L814" s="76">
        <v>450.49</v>
      </c>
      <c r="M814" s="86">
        <v>4.5490021184078954E-3</v>
      </c>
      <c r="N814" s="65">
        <f t="shared" si="60"/>
        <v>4.538686679742554E-3</v>
      </c>
      <c r="O814" s="84">
        <f t="shared" si="63"/>
        <v>2.1109949303746135E-2</v>
      </c>
      <c r="P814" s="65">
        <f t="shared" si="64"/>
        <v>0.33511005628136031</v>
      </c>
    </row>
    <row r="815" spans="1:16" x14ac:dyDescent="0.3">
      <c r="A815" s="54">
        <v>44638</v>
      </c>
      <c r="B815" s="76">
        <v>189.05</v>
      </c>
      <c r="C815" s="65">
        <v>3.9830058417418268E-3</v>
      </c>
      <c r="D815" s="65">
        <v>3.9750946738354997E-3</v>
      </c>
      <c r="E815" s="65">
        <f t="shared" si="61"/>
        <v>3.1167217890500386E-2</v>
      </c>
      <c r="F815" s="65">
        <f t="shared" si="62"/>
        <v>0.494764245576163</v>
      </c>
      <c r="K815" s="54">
        <v>44638</v>
      </c>
      <c r="L815" s="76">
        <v>454.6</v>
      </c>
      <c r="M815" s="86">
        <v>9.1233989655708538E-3</v>
      </c>
      <c r="N815" s="65">
        <f t="shared" si="60"/>
        <v>9.0820321746889476E-3</v>
      </c>
      <c r="O815" s="84">
        <f t="shared" si="63"/>
        <v>2.1178606231097692E-2</v>
      </c>
      <c r="P815" s="65">
        <f t="shared" si="64"/>
        <v>0.3361999512146846</v>
      </c>
    </row>
    <row r="816" spans="1:16" x14ac:dyDescent="0.3">
      <c r="A816" s="54">
        <v>44641</v>
      </c>
      <c r="B816" s="76">
        <v>188.4</v>
      </c>
      <c r="C816" s="65">
        <v>-3.4382438508331337E-3</v>
      </c>
      <c r="D816" s="65">
        <v>-3.44416819467952E-3</v>
      </c>
      <c r="E816" s="65">
        <f t="shared" si="61"/>
        <v>3.0946828519876218E-2</v>
      </c>
      <c r="F816" s="65">
        <f t="shared" si="62"/>
        <v>0.4912656727785214</v>
      </c>
      <c r="K816" s="54">
        <v>44641</v>
      </c>
      <c r="L816" s="76">
        <v>454.79</v>
      </c>
      <c r="M816" s="86">
        <v>4.1794984601847276E-4</v>
      </c>
      <c r="N816" s="65">
        <f t="shared" si="60"/>
        <v>4.1786252930986478E-4</v>
      </c>
      <c r="O816" s="84">
        <f t="shared" si="63"/>
        <v>2.0975855722004166E-2</v>
      </c>
      <c r="P816" s="65">
        <f t="shared" si="64"/>
        <v>0.33298138666316535</v>
      </c>
    </row>
    <row r="817" spans="1:16" x14ac:dyDescent="0.3">
      <c r="A817" s="54">
        <v>44642</v>
      </c>
      <c r="B817" s="76">
        <v>193.2</v>
      </c>
      <c r="C817" s="65">
        <v>2.5477707006369421E-2</v>
      </c>
      <c r="D817" s="65">
        <v>2.5158559636154543E-2</v>
      </c>
      <c r="E817" s="65">
        <f t="shared" si="61"/>
        <v>3.1479799436364156E-2</v>
      </c>
      <c r="F817" s="65">
        <f t="shared" si="62"/>
        <v>0.49972632378486498</v>
      </c>
      <c r="K817" s="54">
        <v>44642</v>
      </c>
      <c r="L817" s="76">
        <v>458.65</v>
      </c>
      <c r="M817" s="86">
        <v>8.4874337606366812E-3</v>
      </c>
      <c r="N817" s="65">
        <f t="shared" si="60"/>
        <v>8.4516180079114989E-3</v>
      </c>
      <c r="O817" s="84">
        <f t="shared" si="63"/>
        <v>2.1060970207572083E-2</v>
      </c>
      <c r="P817" s="65">
        <f t="shared" si="64"/>
        <v>0.33433253723385675</v>
      </c>
    </row>
    <row r="818" spans="1:16" x14ac:dyDescent="0.3">
      <c r="A818" s="54">
        <v>44643</v>
      </c>
      <c r="B818" s="76">
        <v>190.35</v>
      </c>
      <c r="C818" s="65">
        <v>-1.4751552795031042E-2</v>
      </c>
      <c r="D818" s="65">
        <v>-1.4861438949910877E-2</v>
      </c>
      <c r="E818" s="65">
        <f t="shared" si="61"/>
        <v>3.1655495272176808E-2</v>
      </c>
      <c r="F818" s="65">
        <f t="shared" si="62"/>
        <v>0.5025154087125645</v>
      </c>
      <c r="K818" s="54">
        <v>44643</v>
      </c>
      <c r="L818" s="76">
        <v>454.03</v>
      </c>
      <c r="M818" s="86">
        <v>-1.0073040444783615E-2</v>
      </c>
      <c r="N818" s="65">
        <f t="shared" si="60"/>
        <v>-1.0124116802303185E-2</v>
      </c>
      <c r="O818" s="84">
        <f t="shared" si="63"/>
        <v>2.1182806432535305E-2</v>
      </c>
      <c r="P818" s="65">
        <f t="shared" si="64"/>
        <v>0.33626662734544638</v>
      </c>
    </row>
    <row r="819" spans="1:16" x14ac:dyDescent="0.3">
      <c r="A819" s="54">
        <v>44644</v>
      </c>
      <c r="B819" s="76">
        <v>193.5</v>
      </c>
      <c r="C819" s="65">
        <v>1.654846335697413E-2</v>
      </c>
      <c r="D819" s="65">
        <v>1.641302964133029E-2</v>
      </c>
      <c r="E819" s="65">
        <f t="shared" si="61"/>
        <v>3.1484118421760611E-2</v>
      </c>
      <c r="F819" s="65">
        <f t="shared" si="62"/>
        <v>0.49979488555251583</v>
      </c>
      <c r="K819" s="54">
        <v>44644</v>
      </c>
      <c r="L819" s="76">
        <v>453.07</v>
      </c>
      <c r="M819" s="86">
        <v>-2.1143977270223985E-3</v>
      </c>
      <c r="N819" s="65">
        <f t="shared" si="60"/>
        <v>-2.1166362218316692E-3</v>
      </c>
      <c r="O819" s="84">
        <f t="shared" si="63"/>
        <v>1.968929101673415E-2</v>
      </c>
      <c r="P819" s="65">
        <f t="shared" si="64"/>
        <v>0.31255780512873987</v>
      </c>
    </row>
    <row r="820" spans="1:16" x14ac:dyDescent="0.3">
      <c r="A820" s="54">
        <v>44645</v>
      </c>
      <c r="B820" s="76">
        <v>192.1</v>
      </c>
      <c r="C820" s="65">
        <v>-7.2351421188631138E-3</v>
      </c>
      <c r="D820" s="65">
        <v>-7.2614426953254707E-3</v>
      </c>
      <c r="E820" s="65">
        <f t="shared" si="61"/>
        <v>3.1443839685416308E-2</v>
      </c>
      <c r="F820" s="65">
        <f t="shared" si="62"/>
        <v>0.49915548043557001</v>
      </c>
      <c r="K820" s="54">
        <v>44645</v>
      </c>
      <c r="L820" s="76">
        <v>453.55</v>
      </c>
      <c r="M820" s="86">
        <v>1.0594389387953698E-3</v>
      </c>
      <c r="N820" s="65">
        <f t="shared" si="60"/>
        <v>1.0588781294229577E-3</v>
      </c>
      <c r="O820" s="84">
        <f t="shared" si="63"/>
        <v>1.8282345697105531E-2</v>
      </c>
      <c r="P820" s="65">
        <f t="shared" si="64"/>
        <v>0.29022324058471821</v>
      </c>
    </row>
    <row r="821" spans="1:16" x14ac:dyDescent="0.3">
      <c r="A821" s="54">
        <v>44648</v>
      </c>
      <c r="B821" s="76">
        <v>195.75</v>
      </c>
      <c r="C821" s="65">
        <v>1.9000520562207246E-2</v>
      </c>
      <c r="D821" s="65">
        <v>1.8822265096401836E-2</v>
      </c>
      <c r="E821" s="65">
        <f t="shared" si="61"/>
        <v>3.1612417921015462E-2</v>
      </c>
      <c r="F821" s="65">
        <f t="shared" si="62"/>
        <v>0.50183157696269054</v>
      </c>
      <c r="K821" s="54">
        <v>44648</v>
      </c>
      <c r="L821" s="76">
        <v>454.17</v>
      </c>
      <c r="M821" s="86">
        <v>1.3669937162385725E-3</v>
      </c>
      <c r="N821" s="65">
        <f t="shared" si="60"/>
        <v>1.3660602309446546E-3</v>
      </c>
      <c r="O821" s="84">
        <f t="shared" si="63"/>
        <v>1.8283403375754018E-2</v>
      </c>
      <c r="P821" s="65">
        <f t="shared" si="64"/>
        <v>0.29024003071274374</v>
      </c>
    </row>
    <row r="822" spans="1:16" x14ac:dyDescent="0.3">
      <c r="A822" s="54">
        <v>44649</v>
      </c>
      <c r="B822" s="76">
        <v>200.1</v>
      </c>
      <c r="C822" s="65">
        <v>2.2222222222222143E-2</v>
      </c>
      <c r="D822" s="65">
        <v>2.197890671877456E-2</v>
      </c>
      <c r="E822" s="65">
        <f t="shared" si="61"/>
        <v>3.1624798952464832E-2</v>
      </c>
      <c r="F822" s="65">
        <f t="shared" si="62"/>
        <v>0.50202811974382755</v>
      </c>
      <c r="K822" s="54">
        <v>44649</v>
      </c>
      <c r="L822" s="76">
        <v>462.09</v>
      </c>
      <c r="M822" s="86">
        <v>1.7438404121804519E-2</v>
      </c>
      <c r="N822" s="65">
        <f t="shared" si="60"/>
        <v>1.7288100012578411E-2</v>
      </c>
      <c r="O822" s="84">
        <f t="shared" si="63"/>
        <v>1.7740798392476411E-2</v>
      </c>
      <c r="P822" s="65">
        <f t="shared" si="64"/>
        <v>0.28162644363736228</v>
      </c>
    </row>
    <row r="823" spans="1:16" x14ac:dyDescent="0.3">
      <c r="A823" s="54">
        <v>44650</v>
      </c>
      <c r="B823" s="76">
        <v>200.9</v>
      </c>
      <c r="C823" s="65">
        <v>3.9980009995002064E-3</v>
      </c>
      <c r="D823" s="65">
        <v>3.9900302312014801E-3</v>
      </c>
      <c r="E823" s="65">
        <f t="shared" si="61"/>
        <v>3.1578961289100503E-2</v>
      </c>
      <c r="F823" s="65">
        <f t="shared" si="62"/>
        <v>0.50130046939617368</v>
      </c>
      <c r="K823" s="54">
        <v>44650</v>
      </c>
      <c r="L823" s="76">
        <v>460.19</v>
      </c>
      <c r="M823" s="86">
        <v>-4.1117531216862029E-3</v>
      </c>
      <c r="N823" s="65">
        <f t="shared" si="60"/>
        <v>-4.1202296220497203E-3</v>
      </c>
      <c r="O823" s="84">
        <f t="shared" si="63"/>
        <v>1.7719869068918183E-2</v>
      </c>
      <c r="P823" s="65">
        <f t="shared" si="64"/>
        <v>0.28129420092589902</v>
      </c>
    </row>
    <row r="824" spans="1:16" x14ac:dyDescent="0.3">
      <c r="A824" s="54">
        <v>44651</v>
      </c>
      <c r="B824" s="76">
        <v>198.7</v>
      </c>
      <c r="C824" s="65">
        <v>-1.0950721752115533E-2</v>
      </c>
      <c r="D824" s="65">
        <v>-1.1011122263117734E-2</v>
      </c>
      <c r="E824" s="65">
        <f t="shared" si="61"/>
        <v>3.1428306955891501E-2</v>
      </c>
      <c r="F824" s="65">
        <f t="shared" si="62"/>
        <v>0.49890890599854198</v>
      </c>
      <c r="K824" s="54">
        <v>44651</v>
      </c>
      <c r="L824" s="76">
        <v>455.86</v>
      </c>
      <c r="M824" s="86">
        <v>-9.4091570872899977E-3</v>
      </c>
      <c r="N824" s="65">
        <f t="shared" si="60"/>
        <v>-9.4537028514345423E-3</v>
      </c>
      <c r="O824" s="84">
        <f t="shared" si="63"/>
        <v>1.717407221852962E-2</v>
      </c>
      <c r="P824" s="65">
        <f t="shared" si="64"/>
        <v>0.27262994453095624</v>
      </c>
    </row>
    <row r="825" spans="1:16" x14ac:dyDescent="0.3">
      <c r="A825" s="54">
        <v>44652</v>
      </c>
      <c r="B825" s="76">
        <v>199.55</v>
      </c>
      <c r="C825" s="65">
        <v>4.2778057372925282E-3</v>
      </c>
      <c r="D825" s="65">
        <v>4.2686819369714968E-3</v>
      </c>
      <c r="E825" s="65">
        <f t="shared" si="61"/>
        <v>3.0641708563061681E-2</v>
      </c>
      <c r="F825" s="65">
        <f t="shared" si="62"/>
        <v>0.48642204362387725</v>
      </c>
      <c r="K825" s="54">
        <v>44652</v>
      </c>
      <c r="L825" s="76">
        <v>458.34</v>
      </c>
      <c r="M825" s="86">
        <v>5.4402667485630701E-3</v>
      </c>
      <c r="N825" s="65">
        <f t="shared" si="60"/>
        <v>5.4255219503316354E-3</v>
      </c>
      <c r="O825" s="84">
        <f t="shared" si="63"/>
        <v>1.4614442213692265E-2</v>
      </c>
      <c r="P825" s="65">
        <f t="shared" si="64"/>
        <v>0.23199707788412408</v>
      </c>
    </row>
    <row r="826" spans="1:16" x14ac:dyDescent="0.3">
      <c r="A826" s="54">
        <v>44655</v>
      </c>
      <c r="B826" s="76">
        <v>209.5</v>
      </c>
      <c r="C826" s="65">
        <v>4.9862189927336376E-2</v>
      </c>
      <c r="D826" s="65">
        <v>4.8658907867449308E-2</v>
      </c>
      <c r="E826" s="65">
        <f t="shared" si="61"/>
        <v>2.8238764430883172E-2</v>
      </c>
      <c r="F826" s="65">
        <f t="shared" si="62"/>
        <v>0.44827648809511972</v>
      </c>
      <c r="K826" s="54">
        <v>44655</v>
      </c>
      <c r="L826" s="76">
        <v>462.19</v>
      </c>
      <c r="M826" s="86">
        <v>8.399877819959033E-3</v>
      </c>
      <c r="N826" s="65">
        <f t="shared" si="60"/>
        <v>8.3647951693430755E-3</v>
      </c>
      <c r="O826" s="84">
        <f t="shared" si="63"/>
        <v>1.4187695111171586E-2</v>
      </c>
      <c r="P826" s="65">
        <f t="shared" si="64"/>
        <v>0.22522267764820145</v>
      </c>
    </row>
    <row r="827" spans="1:16" x14ac:dyDescent="0.3">
      <c r="A827" s="54">
        <v>44656</v>
      </c>
      <c r="B827" s="76">
        <v>207.7</v>
      </c>
      <c r="C827" s="65">
        <v>-8.591885441527447E-3</v>
      </c>
      <c r="D827" s="65">
        <v>-8.6290084801250444E-3</v>
      </c>
      <c r="E827" s="65">
        <f t="shared" si="61"/>
        <v>2.685110799481126E-2</v>
      </c>
      <c r="F827" s="65">
        <f t="shared" si="62"/>
        <v>0.42624812508485282</v>
      </c>
      <c r="K827" s="54">
        <v>44656</v>
      </c>
      <c r="L827" s="76">
        <v>463.07</v>
      </c>
      <c r="M827" s="86">
        <v>1.9039788831432861E-3</v>
      </c>
      <c r="N827" s="65">
        <f t="shared" si="60"/>
        <v>1.902168612796018E-3</v>
      </c>
      <c r="O827" s="84">
        <f t="shared" si="63"/>
        <v>1.4007426987167351E-2</v>
      </c>
      <c r="P827" s="65">
        <f t="shared" si="64"/>
        <v>0.22236100989563728</v>
      </c>
    </row>
    <row r="828" spans="1:16" x14ac:dyDescent="0.3">
      <c r="A828" s="54">
        <v>44657</v>
      </c>
      <c r="B828" s="76">
        <v>201.4</v>
      </c>
      <c r="C828" s="65">
        <v>-3.033220991815111E-2</v>
      </c>
      <c r="D828" s="65">
        <v>-3.0801750597604816E-2</v>
      </c>
      <c r="E828" s="65">
        <f t="shared" si="61"/>
        <v>2.2198280988663326E-2</v>
      </c>
      <c r="F828" s="65">
        <f t="shared" si="62"/>
        <v>0.35238678617481706</v>
      </c>
      <c r="K828" s="54">
        <v>44657</v>
      </c>
      <c r="L828" s="76">
        <v>455.97</v>
      </c>
      <c r="M828" s="86">
        <v>-1.5332455136372398E-2</v>
      </c>
      <c r="N828" s="65">
        <f t="shared" si="60"/>
        <v>-1.5451212686982352E-2</v>
      </c>
      <c r="O828" s="84">
        <f t="shared" si="63"/>
        <v>1.1132024719219567E-2</v>
      </c>
      <c r="P828" s="65">
        <f t="shared" si="64"/>
        <v>0.17671541397407162</v>
      </c>
    </row>
    <row r="829" spans="1:16" x14ac:dyDescent="0.3">
      <c r="A829" s="54">
        <v>44658</v>
      </c>
      <c r="B829" s="76">
        <v>200.1</v>
      </c>
      <c r="C829" s="65">
        <v>-6.4548162859980884E-3</v>
      </c>
      <c r="D829" s="65">
        <v>-6.4757386947746909E-3</v>
      </c>
      <c r="E829" s="65">
        <f t="shared" si="61"/>
        <v>1.9936240426672133E-2</v>
      </c>
      <c r="F829" s="65">
        <f t="shared" si="62"/>
        <v>0.31647800547940014</v>
      </c>
      <c r="K829" s="54">
        <v>44658</v>
      </c>
      <c r="L829" s="76">
        <v>455.02</v>
      </c>
      <c r="M829" s="86">
        <v>-2.0834704037547328E-3</v>
      </c>
      <c r="N829" s="65">
        <f t="shared" si="60"/>
        <v>-2.0856438476117845E-3</v>
      </c>
      <c r="O829" s="84">
        <f t="shared" si="63"/>
        <v>1.0223812622898539E-2</v>
      </c>
      <c r="P829" s="65">
        <f t="shared" si="64"/>
        <v>0.16229799390667513</v>
      </c>
    </row>
    <row r="830" spans="1:16" x14ac:dyDescent="0.3">
      <c r="A830" s="54">
        <v>44659</v>
      </c>
      <c r="B830" s="76">
        <v>203.2</v>
      </c>
      <c r="C830" s="65">
        <v>1.5492253873063522E-2</v>
      </c>
      <c r="D830" s="65">
        <v>1.5373474114639407E-2</v>
      </c>
      <c r="E830" s="65">
        <f t="shared" si="61"/>
        <v>1.9956703732219423E-2</v>
      </c>
      <c r="F830" s="65">
        <f t="shared" si="62"/>
        <v>0.31680285038428291</v>
      </c>
      <c r="K830" s="54">
        <v>44659</v>
      </c>
      <c r="L830" s="76">
        <v>460.97</v>
      </c>
      <c r="M830" s="86">
        <v>1.3076348292382852E-2</v>
      </c>
      <c r="N830" s="65">
        <f t="shared" si="60"/>
        <v>1.2991590928342234E-2</v>
      </c>
      <c r="O830" s="84">
        <f t="shared" si="63"/>
        <v>1.0368463660450042E-2</v>
      </c>
      <c r="P830" s="65">
        <f t="shared" si="64"/>
        <v>0.16459425794016758</v>
      </c>
    </row>
    <row r="831" spans="1:16" x14ac:dyDescent="0.3">
      <c r="A831" s="54">
        <v>44662</v>
      </c>
      <c r="B831" s="76">
        <v>201.6</v>
      </c>
      <c r="C831" s="65">
        <v>-7.8740157480314821E-3</v>
      </c>
      <c r="D831" s="65">
        <v>-7.9051795071132247E-3</v>
      </c>
      <c r="E831" s="65">
        <f t="shared" si="61"/>
        <v>2.0173920763382487E-2</v>
      </c>
      <c r="F831" s="65">
        <f t="shared" si="62"/>
        <v>0.32025106385419433</v>
      </c>
      <c r="K831" s="54">
        <v>44662</v>
      </c>
      <c r="L831" s="76">
        <v>458.26</v>
      </c>
      <c r="M831" s="86">
        <v>-5.8789075210968957E-3</v>
      </c>
      <c r="N831" s="65">
        <f t="shared" si="60"/>
        <v>-5.8962563260136491E-3</v>
      </c>
      <c r="O831" s="84">
        <f t="shared" si="63"/>
        <v>1.0356919058782233E-2</v>
      </c>
      <c r="P831" s="65">
        <f t="shared" si="64"/>
        <v>0.16441099307017765</v>
      </c>
    </row>
    <row r="832" spans="1:16" x14ac:dyDescent="0.3">
      <c r="A832" s="54">
        <v>44663</v>
      </c>
      <c r="B832" s="76">
        <v>206.6</v>
      </c>
      <c r="C832" s="65">
        <v>2.4801587301587213E-2</v>
      </c>
      <c r="D832" s="65">
        <v>2.4499020488324419E-2</v>
      </c>
      <c r="E832" s="65">
        <f t="shared" si="61"/>
        <v>2.051053960559544E-2</v>
      </c>
      <c r="F832" s="65">
        <f t="shared" si="62"/>
        <v>0.32559472231287806</v>
      </c>
      <c r="K832" s="54">
        <v>44663</v>
      </c>
      <c r="L832" s="76">
        <v>456.65</v>
      </c>
      <c r="M832" s="86">
        <v>-3.5132893990311477E-3</v>
      </c>
      <c r="N832" s="65">
        <f t="shared" si="60"/>
        <v>-3.5194754935083949E-3</v>
      </c>
      <c r="O832" s="84">
        <f t="shared" si="63"/>
        <v>1.0376737335246123E-2</v>
      </c>
      <c r="P832" s="65">
        <f t="shared" si="64"/>
        <v>0.1647255984558019</v>
      </c>
    </row>
    <row r="833" spans="1:16" x14ac:dyDescent="0.3">
      <c r="A833" s="54">
        <v>44664</v>
      </c>
      <c r="B833" s="76">
        <v>205.2</v>
      </c>
      <c r="C833" s="65">
        <v>-6.776379477250738E-3</v>
      </c>
      <c r="D833" s="65">
        <v>-6.7994433889237982E-3</v>
      </c>
      <c r="E833" s="65">
        <f t="shared" si="61"/>
        <v>1.8048117111102904E-2</v>
      </c>
      <c r="F833" s="65">
        <f t="shared" si="62"/>
        <v>0.28650497705368666</v>
      </c>
      <c r="K833" s="54">
        <v>44664</v>
      </c>
      <c r="L833" s="76">
        <v>456.78</v>
      </c>
      <c r="M833" s="86">
        <v>2.8468192269789873E-4</v>
      </c>
      <c r="N833" s="65">
        <f t="shared" si="60"/>
        <v>2.8464140848782904E-4</v>
      </c>
      <c r="O833" s="84">
        <f t="shared" si="63"/>
        <v>8.062494286564895E-3</v>
      </c>
      <c r="P833" s="65">
        <f t="shared" si="64"/>
        <v>0.12798812897477907</v>
      </c>
    </row>
    <row r="834" spans="1:16" x14ac:dyDescent="0.3">
      <c r="A834" s="54">
        <v>44665</v>
      </c>
      <c r="B834" s="76">
        <v>206.8</v>
      </c>
      <c r="C834" s="65">
        <v>7.7972709551659136E-3</v>
      </c>
      <c r="D834" s="65">
        <v>7.7670293376597144E-3</v>
      </c>
      <c r="E834" s="65">
        <f t="shared" si="61"/>
        <v>1.8057844563748236E-2</v>
      </c>
      <c r="F834" s="65">
        <f t="shared" si="62"/>
        <v>0.28665939557722492</v>
      </c>
      <c r="K834" s="54">
        <v>44665</v>
      </c>
      <c r="L834" s="76">
        <v>459.82</v>
      </c>
      <c r="M834" s="86">
        <v>6.6552826305880742E-3</v>
      </c>
      <c r="N834" s="65">
        <f t="shared" si="60"/>
        <v>6.6332340096142417E-3</v>
      </c>
      <c r="O834" s="84">
        <f t="shared" si="63"/>
        <v>8.1253284331035819E-3</v>
      </c>
      <c r="P834" s="65">
        <f t="shared" si="64"/>
        <v>0.1289855901282852</v>
      </c>
    </row>
    <row r="835" spans="1:16" x14ac:dyDescent="0.3">
      <c r="A835" s="54">
        <v>44670</v>
      </c>
      <c r="B835" s="76">
        <v>205.6</v>
      </c>
      <c r="C835" s="65">
        <v>-5.8027079303676343E-3</v>
      </c>
      <c r="D835" s="65">
        <v>-5.8196090532636191E-3</v>
      </c>
      <c r="E835" s="65">
        <f t="shared" si="61"/>
        <v>1.821030748422291E-2</v>
      </c>
      <c r="F835" s="65">
        <f t="shared" si="62"/>
        <v>0.28907966940763258</v>
      </c>
      <c r="K835" s="54">
        <v>44670</v>
      </c>
      <c r="L835" s="76">
        <v>456.28</v>
      </c>
      <c r="M835" s="86">
        <v>-7.6986646948806504E-3</v>
      </c>
      <c r="N835" s="65">
        <f t="shared" ref="N835:N898" si="65">(LN(L835)-LN(L834))</f>
        <v>-7.7284523960932106E-3</v>
      </c>
      <c r="O835" s="84">
        <f t="shared" si="63"/>
        <v>8.1174747402647466E-3</v>
      </c>
      <c r="P835" s="65">
        <f t="shared" si="64"/>
        <v>0.12886091661953492</v>
      </c>
    </row>
    <row r="836" spans="1:16" x14ac:dyDescent="0.3">
      <c r="A836" s="54">
        <v>44671</v>
      </c>
      <c r="B836" s="76">
        <v>205.1</v>
      </c>
      <c r="C836" s="65">
        <v>-2.4319066147859836E-3</v>
      </c>
      <c r="D836" s="65">
        <v>-2.4348685026751582E-3</v>
      </c>
      <c r="E836" s="65">
        <f t="shared" si="61"/>
        <v>1.8189406816280562E-2</v>
      </c>
      <c r="F836" s="65">
        <f t="shared" si="62"/>
        <v>0.288747881589969</v>
      </c>
      <c r="K836" s="54">
        <v>44671</v>
      </c>
      <c r="L836" s="76">
        <v>460.1</v>
      </c>
      <c r="M836" s="86">
        <v>8.3720522486193782E-3</v>
      </c>
      <c r="N836" s="65">
        <f t="shared" si="65"/>
        <v>8.3372010017255249E-3</v>
      </c>
      <c r="O836" s="84">
        <f t="shared" si="63"/>
        <v>8.3200828707955098E-3</v>
      </c>
      <c r="P836" s="65">
        <f t="shared" si="64"/>
        <v>0.13207722098143959</v>
      </c>
    </row>
    <row r="837" spans="1:16" x14ac:dyDescent="0.3">
      <c r="A837" s="54">
        <v>44672</v>
      </c>
      <c r="B837" s="76">
        <v>204.2</v>
      </c>
      <c r="C837" s="65">
        <v>-4.3881033642125811E-3</v>
      </c>
      <c r="D837" s="65">
        <v>-4.3977593477704247E-3</v>
      </c>
      <c r="E837" s="65">
        <f t="shared" si="61"/>
        <v>1.7591814728587327E-2</v>
      </c>
      <c r="F837" s="65">
        <f t="shared" si="62"/>
        <v>0.27926140129299176</v>
      </c>
      <c r="K837" s="54">
        <v>44672</v>
      </c>
      <c r="L837" s="76">
        <v>461.57</v>
      </c>
      <c r="M837" s="86">
        <v>3.1949576179090859E-3</v>
      </c>
      <c r="N837" s="65">
        <f t="shared" si="65"/>
        <v>3.189864585950275E-3</v>
      </c>
      <c r="O837" s="84">
        <f t="shared" si="63"/>
        <v>8.1393158072400138E-3</v>
      </c>
      <c r="P837" s="65">
        <f t="shared" si="64"/>
        <v>0.12920763280904407</v>
      </c>
    </row>
    <row r="838" spans="1:16" x14ac:dyDescent="0.3">
      <c r="A838" s="54">
        <v>44673</v>
      </c>
      <c r="B838" s="76">
        <v>197.05</v>
      </c>
      <c r="C838" s="65">
        <v>-3.5014691478942095E-2</v>
      </c>
      <c r="D838" s="65">
        <v>-3.564240208955205E-2</v>
      </c>
      <c r="E838" s="65">
        <f t="shared" si="61"/>
        <v>1.9225757767552067E-2</v>
      </c>
      <c r="F838" s="65">
        <f t="shared" si="62"/>
        <v>0.30519944291826673</v>
      </c>
      <c r="K838" s="54">
        <v>44673</v>
      </c>
      <c r="L838" s="76">
        <v>453.31</v>
      </c>
      <c r="M838" s="86">
        <v>-1.7895443811339538E-2</v>
      </c>
      <c r="N838" s="65">
        <f t="shared" si="65"/>
        <v>-1.8057503598276625E-2</v>
      </c>
      <c r="O838" s="84">
        <f t="shared" si="63"/>
        <v>8.8382670579325202E-3</v>
      </c>
      <c r="P838" s="65">
        <f t="shared" si="64"/>
        <v>0.14030313993638369</v>
      </c>
    </row>
    <row r="839" spans="1:16" x14ac:dyDescent="0.3">
      <c r="A839" s="54">
        <v>44676</v>
      </c>
      <c r="B839" s="76">
        <v>195.6</v>
      </c>
      <c r="C839" s="65">
        <v>-7.3585384420198352E-3</v>
      </c>
      <c r="D839" s="65">
        <v>-7.3857460402955155E-3</v>
      </c>
      <c r="E839" s="65">
        <f t="shared" si="61"/>
        <v>1.9004341946553583E-2</v>
      </c>
      <c r="F839" s="65">
        <f t="shared" si="62"/>
        <v>0.30168457572608365</v>
      </c>
      <c r="K839" s="54">
        <v>44676</v>
      </c>
      <c r="L839" s="76">
        <v>445.11</v>
      </c>
      <c r="M839" s="86">
        <v>-1.8089166354150556E-2</v>
      </c>
      <c r="N839" s="65">
        <f t="shared" si="65"/>
        <v>-1.8254775518284028E-2</v>
      </c>
      <c r="O839" s="84">
        <f t="shared" si="63"/>
        <v>9.7261389964540257E-3</v>
      </c>
      <c r="P839" s="65">
        <f t="shared" si="64"/>
        <v>0.1543976700087881</v>
      </c>
    </row>
    <row r="840" spans="1:16" x14ac:dyDescent="0.3">
      <c r="A840" s="54">
        <v>44677</v>
      </c>
      <c r="B840" s="76">
        <v>192.55</v>
      </c>
      <c r="C840" s="65">
        <v>-1.5593047034764718E-2</v>
      </c>
      <c r="D840" s="65">
        <v>-1.5715897339799056E-2</v>
      </c>
      <c r="E840" s="65">
        <f t="shared" si="61"/>
        <v>1.9279042586798287E-2</v>
      </c>
      <c r="F840" s="65">
        <f t="shared" si="62"/>
        <v>0.3060453132005499</v>
      </c>
      <c r="K840" s="54">
        <v>44677</v>
      </c>
      <c r="L840" s="76">
        <v>441.1</v>
      </c>
      <c r="M840" s="86">
        <v>-9.0090090090089881E-3</v>
      </c>
      <c r="N840" s="65">
        <f t="shared" si="65"/>
        <v>-9.0498355199182257E-3</v>
      </c>
      <c r="O840" s="84">
        <f t="shared" si="63"/>
        <v>9.8811594191665266E-3</v>
      </c>
      <c r="P840" s="65">
        <f t="shared" si="64"/>
        <v>0.15685854292858842</v>
      </c>
    </row>
    <row r="841" spans="1:16" x14ac:dyDescent="0.3">
      <c r="A841" s="54">
        <v>44678</v>
      </c>
      <c r="B841" s="76">
        <v>197.75</v>
      </c>
      <c r="C841" s="65">
        <v>2.7005972474681839E-2</v>
      </c>
      <c r="D841" s="65">
        <v>2.6647746386845306E-2</v>
      </c>
      <c r="E841" s="65">
        <f t="shared" si="61"/>
        <v>1.9752255028900274E-2</v>
      </c>
      <c r="F841" s="65">
        <f t="shared" si="62"/>
        <v>0.31355732783517032</v>
      </c>
      <c r="K841" s="54">
        <v>44678</v>
      </c>
      <c r="L841" s="76">
        <v>444.31</v>
      </c>
      <c r="M841" s="86">
        <v>7.2772613919745623E-3</v>
      </c>
      <c r="N841" s="65">
        <f t="shared" si="65"/>
        <v>7.2509098925603865E-3</v>
      </c>
      <c r="O841" s="84">
        <f t="shared" si="63"/>
        <v>1.0053715616799956E-2</v>
      </c>
      <c r="P841" s="65">
        <f t="shared" si="64"/>
        <v>0.15959778764531421</v>
      </c>
    </row>
    <row r="842" spans="1:16" x14ac:dyDescent="0.3">
      <c r="A842" s="54">
        <v>44679</v>
      </c>
      <c r="B842" s="76">
        <v>201.4</v>
      </c>
      <c r="C842" s="65">
        <v>1.8457648546144068E-2</v>
      </c>
      <c r="D842" s="65">
        <v>1.8289373636698691E-2</v>
      </c>
      <c r="E842" s="65">
        <f t="shared" si="61"/>
        <v>1.9557444027935134E-2</v>
      </c>
      <c r="F842" s="65">
        <f t="shared" si="62"/>
        <v>0.31046479906789037</v>
      </c>
      <c r="K842" s="54">
        <v>44679</v>
      </c>
      <c r="L842" s="76">
        <v>447.07</v>
      </c>
      <c r="M842" s="86">
        <v>6.2118790934257411E-3</v>
      </c>
      <c r="N842" s="65">
        <f t="shared" si="65"/>
        <v>6.1926649022572278E-3</v>
      </c>
      <c r="O842" s="84">
        <f t="shared" si="63"/>
        <v>9.2606370744882285E-3</v>
      </c>
      <c r="P842" s="65">
        <f t="shared" si="64"/>
        <v>0.14700805608672352</v>
      </c>
    </row>
    <row r="843" spans="1:16" x14ac:dyDescent="0.3">
      <c r="A843" s="54">
        <v>44680</v>
      </c>
      <c r="B843" s="76">
        <v>203</v>
      </c>
      <c r="C843" s="65">
        <v>7.9443892750743483E-3</v>
      </c>
      <c r="D843" s="65">
        <v>7.9129987573249849E-3</v>
      </c>
      <c r="E843" s="65">
        <f t="shared" si="61"/>
        <v>1.9615734867282429E-2</v>
      </c>
      <c r="F843" s="65">
        <f t="shared" si="62"/>
        <v>0.31139013745564736</v>
      </c>
      <c r="K843" s="54">
        <v>44680</v>
      </c>
      <c r="L843" s="76">
        <v>450.39</v>
      </c>
      <c r="M843" s="86">
        <v>7.4261301362202638E-3</v>
      </c>
      <c r="N843" s="65">
        <f t="shared" si="65"/>
        <v>7.3986921866113775E-3</v>
      </c>
      <c r="O843" s="84">
        <f t="shared" si="63"/>
        <v>9.4552195368343365E-3</v>
      </c>
      <c r="P843" s="65">
        <f t="shared" si="64"/>
        <v>0.15009695691589786</v>
      </c>
    </row>
    <row r="844" spans="1:16" x14ac:dyDescent="0.3">
      <c r="A844" s="54">
        <v>44683</v>
      </c>
      <c r="B844" s="76">
        <v>198.55</v>
      </c>
      <c r="C844" s="65">
        <v>-2.1921182266009809E-2</v>
      </c>
      <c r="D844" s="65">
        <v>-2.2165021464526369E-2</v>
      </c>
      <c r="E844" s="65">
        <f t="shared" si="61"/>
        <v>2.0113082330928411E-2</v>
      </c>
      <c r="F844" s="65">
        <f t="shared" si="62"/>
        <v>0.31928528367962339</v>
      </c>
      <c r="K844" s="54">
        <v>44683</v>
      </c>
      <c r="L844" s="76">
        <v>443.83</v>
      </c>
      <c r="M844" s="86">
        <v>-1.4565154643753197E-2</v>
      </c>
      <c r="N844" s="65">
        <f t="shared" si="65"/>
        <v>-1.4672267861347343E-2</v>
      </c>
      <c r="O844" s="84">
        <f t="shared" si="63"/>
        <v>9.7654880179429242E-3</v>
      </c>
      <c r="P844" s="65">
        <f t="shared" si="64"/>
        <v>0.15502231635994826</v>
      </c>
    </row>
    <row r="845" spans="1:16" x14ac:dyDescent="0.3">
      <c r="A845" s="54">
        <v>44684</v>
      </c>
      <c r="B845" s="76">
        <v>203.9</v>
      </c>
      <c r="C845" s="65">
        <v>2.6945353815159834E-2</v>
      </c>
      <c r="D845" s="65">
        <v>2.6588720003148936E-2</v>
      </c>
      <c r="E845" s="65">
        <f t="shared" si="61"/>
        <v>2.0965761949704242E-2</v>
      </c>
      <c r="F845" s="65">
        <f t="shared" si="62"/>
        <v>0.33282115299538867</v>
      </c>
      <c r="K845" s="54">
        <v>44684</v>
      </c>
      <c r="L845" s="76">
        <v>446.2</v>
      </c>
      <c r="M845" s="86">
        <v>5.3398823874005914E-3</v>
      </c>
      <c r="N845" s="65">
        <f t="shared" si="65"/>
        <v>5.3256757674562394E-3</v>
      </c>
      <c r="O845" s="84">
        <f t="shared" si="63"/>
        <v>9.7618736710232655E-3</v>
      </c>
      <c r="P845" s="65">
        <f t="shared" si="64"/>
        <v>0.15496494038134029</v>
      </c>
    </row>
    <row r="846" spans="1:16" x14ac:dyDescent="0.3">
      <c r="A846" s="54">
        <v>44685</v>
      </c>
      <c r="B846" s="76">
        <v>192.55</v>
      </c>
      <c r="C846" s="65">
        <v>-5.5664541441883264E-2</v>
      </c>
      <c r="D846" s="65">
        <v>-5.7273817319491549E-2</v>
      </c>
      <c r="E846" s="65">
        <f t="shared" si="61"/>
        <v>2.1681493833424659E-2</v>
      </c>
      <c r="F846" s="65">
        <f t="shared" si="62"/>
        <v>0.34418304441373276</v>
      </c>
      <c r="K846" s="54">
        <v>44685</v>
      </c>
      <c r="L846" s="76">
        <v>441.37</v>
      </c>
      <c r="M846" s="86">
        <v>-1.0824742268041202E-2</v>
      </c>
      <c r="N846" s="65">
        <f t="shared" si="65"/>
        <v>-1.0883756049674176E-2</v>
      </c>
      <c r="O846" s="84">
        <f t="shared" si="63"/>
        <v>9.7031725781121514E-3</v>
      </c>
      <c r="P846" s="65">
        <f t="shared" si="64"/>
        <v>0.15403308942015725</v>
      </c>
    </row>
    <row r="847" spans="1:16" x14ac:dyDescent="0.3">
      <c r="A847" s="54">
        <v>44686</v>
      </c>
      <c r="B847" s="76">
        <v>191.9</v>
      </c>
      <c r="C847" s="65">
        <v>-3.3757465593352576E-3</v>
      </c>
      <c r="D847" s="65">
        <v>-3.3814572472641302E-3</v>
      </c>
      <c r="E847" s="65">
        <f t="shared" si="61"/>
        <v>2.1657047503726799E-2</v>
      </c>
      <c r="F847" s="65">
        <f t="shared" si="62"/>
        <v>0.34379497096063977</v>
      </c>
      <c r="K847" s="54">
        <v>44686</v>
      </c>
      <c r="L847" s="76">
        <v>438.26</v>
      </c>
      <c r="M847" s="86">
        <v>-7.046242381675269E-3</v>
      </c>
      <c r="N847" s="65">
        <f t="shared" si="65"/>
        <v>-7.0711843815001174E-3</v>
      </c>
      <c r="O847" s="84">
        <f t="shared" si="63"/>
        <v>9.7058758488292058E-3</v>
      </c>
      <c r="P847" s="65">
        <f t="shared" si="64"/>
        <v>0.15407600251242012</v>
      </c>
    </row>
    <row r="848" spans="1:16" x14ac:dyDescent="0.3">
      <c r="A848" s="54">
        <v>44687</v>
      </c>
      <c r="B848" s="76">
        <v>188.1</v>
      </c>
      <c r="C848" s="65">
        <v>-1.980198019801982E-2</v>
      </c>
      <c r="D848" s="65">
        <v>-2.0000666706669001E-2</v>
      </c>
      <c r="E848" s="65">
        <f t="shared" si="61"/>
        <v>2.1079337117619369E-2</v>
      </c>
      <c r="F848" s="65">
        <f t="shared" si="62"/>
        <v>0.3346241028918836</v>
      </c>
      <c r="K848" s="54">
        <v>44687</v>
      </c>
      <c r="L848" s="76">
        <v>429.91</v>
      </c>
      <c r="M848" s="86">
        <v>-1.9052617167891129E-2</v>
      </c>
      <c r="N848" s="65">
        <f t="shared" si="65"/>
        <v>-1.92364571120196E-2</v>
      </c>
      <c r="O848" s="84">
        <f t="shared" si="63"/>
        <v>9.9989936701226825E-3</v>
      </c>
      <c r="P848" s="65">
        <f t="shared" si="64"/>
        <v>0.15872910367232179</v>
      </c>
    </row>
    <row r="849" spans="1:16" x14ac:dyDescent="0.3">
      <c r="A849" s="54">
        <v>44690</v>
      </c>
      <c r="B849" s="76">
        <v>182</v>
      </c>
      <c r="C849" s="65">
        <v>-3.2429558745348142E-2</v>
      </c>
      <c r="D849" s="65">
        <v>-3.2967049230189893E-2</v>
      </c>
      <c r="E849" s="65">
        <f t="shared" si="61"/>
        <v>2.2089823387919497E-2</v>
      </c>
      <c r="F849" s="65">
        <f t="shared" si="62"/>
        <v>0.35066507513863959</v>
      </c>
      <c r="K849" s="54">
        <v>44690</v>
      </c>
      <c r="L849" s="76">
        <v>417.46</v>
      </c>
      <c r="M849" s="86">
        <v>-2.8959549673187514E-2</v>
      </c>
      <c r="N849" s="65">
        <f t="shared" si="65"/>
        <v>-2.938715313747764E-2</v>
      </c>
      <c r="O849" s="84">
        <f t="shared" si="63"/>
        <v>1.160973134486131E-2</v>
      </c>
      <c r="P849" s="65">
        <f t="shared" si="64"/>
        <v>0.18429877156064689</v>
      </c>
    </row>
    <row r="850" spans="1:16" x14ac:dyDescent="0.3">
      <c r="A850" s="54">
        <v>44691</v>
      </c>
      <c r="B850" s="76">
        <v>179.45</v>
      </c>
      <c r="C850" s="65">
        <v>-1.4010989010989072E-2</v>
      </c>
      <c r="D850" s="65">
        <v>-1.4110069483178833E-2</v>
      </c>
      <c r="E850" s="65">
        <f t="shared" si="61"/>
        <v>2.1656404090441131E-2</v>
      </c>
      <c r="F850" s="65">
        <f t="shared" si="62"/>
        <v>0.34378475709137513</v>
      </c>
      <c r="K850" s="54">
        <v>44691</v>
      </c>
      <c r="L850" s="76">
        <v>420.29</v>
      </c>
      <c r="M850" s="86">
        <v>6.7790926076750852E-3</v>
      </c>
      <c r="N850" s="65">
        <f t="shared" si="65"/>
        <v>6.7562178811177986E-3</v>
      </c>
      <c r="O850" s="84">
        <f t="shared" si="63"/>
        <v>1.1197116736069762E-2</v>
      </c>
      <c r="P850" s="65">
        <f t="shared" si="64"/>
        <v>0.17774871770759906</v>
      </c>
    </row>
    <row r="851" spans="1:16" x14ac:dyDescent="0.3">
      <c r="A851" s="54">
        <v>44692</v>
      </c>
      <c r="B851" s="76">
        <v>184.1</v>
      </c>
      <c r="C851" s="65">
        <v>2.5912510448592885E-2</v>
      </c>
      <c r="D851" s="65">
        <v>2.5582470645415967E-2</v>
      </c>
      <c r="E851" s="65">
        <f t="shared" si="61"/>
        <v>2.2784030022714976E-2</v>
      </c>
      <c r="F851" s="65">
        <f t="shared" si="62"/>
        <v>0.36168526382359889</v>
      </c>
      <c r="K851" s="54">
        <v>44692</v>
      </c>
      <c r="L851" s="76">
        <v>427.59</v>
      </c>
      <c r="M851" s="86">
        <v>1.7368959527944882E-2</v>
      </c>
      <c r="N851" s="65">
        <f t="shared" si="65"/>
        <v>1.7219843336171436E-2</v>
      </c>
      <c r="O851" s="84">
        <f t="shared" si="63"/>
        <v>1.2205989818396193E-2</v>
      </c>
      <c r="P851" s="65">
        <f t="shared" si="64"/>
        <v>0.19376408138917664</v>
      </c>
    </row>
    <row r="852" spans="1:16" x14ac:dyDescent="0.3">
      <c r="A852" s="54">
        <v>44693</v>
      </c>
      <c r="B852" s="76">
        <v>182.2</v>
      </c>
      <c r="C852" s="65">
        <v>-1.0320478001086375E-2</v>
      </c>
      <c r="D852" s="65">
        <v>-1.0374103413174574E-2</v>
      </c>
      <c r="E852" s="65">
        <f t="shared" si="61"/>
        <v>2.1755908192804398E-2</v>
      </c>
      <c r="F852" s="65">
        <f t="shared" si="62"/>
        <v>0.34536433574707864</v>
      </c>
      <c r="K852" s="54">
        <v>44693</v>
      </c>
      <c r="L852" s="76">
        <v>424.4</v>
      </c>
      <c r="M852" s="86">
        <v>-7.4604176898430694E-3</v>
      </c>
      <c r="N852" s="65">
        <f t="shared" si="65"/>
        <v>-7.4883857952219302E-3</v>
      </c>
      <c r="O852" s="84">
        <f t="shared" si="63"/>
        <v>1.2239164404241989E-2</v>
      </c>
      <c r="P852" s="65">
        <f t="shared" si="64"/>
        <v>0.19429071161314987</v>
      </c>
    </row>
    <row r="853" spans="1:16" x14ac:dyDescent="0.3">
      <c r="A853" s="54">
        <v>44694</v>
      </c>
      <c r="B853" s="76">
        <v>186.9</v>
      </c>
      <c r="C853" s="65">
        <v>2.5795828759604955E-2</v>
      </c>
      <c r="D853" s="65">
        <v>2.5468729635659493E-2</v>
      </c>
      <c r="E853" s="65">
        <f t="shared" si="61"/>
        <v>2.2882972652586289E-2</v>
      </c>
      <c r="F853" s="65">
        <f t="shared" si="62"/>
        <v>0.3632559293798121</v>
      </c>
      <c r="K853" s="54">
        <v>44694</v>
      </c>
      <c r="L853" s="76">
        <v>433.48</v>
      </c>
      <c r="M853" s="86">
        <v>2.1394910461828561E-2</v>
      </c>
      <c r="N853" s="65">
        <f t="shared" si="65"/>
        <v>2.1169252314966691E-2</v>
      </c>
      <c r="O853" s="84">
        <f t="shared" si="63"/>
        <v>1.3426905924404948E-2</v>
      </c>
      <c r="P853" s="65">
        <f t="shared" si="64"/>
        <v>0.21314552371821185</v>
      </c>
    </row>
    <row r="854" spans="1:16" x14ac:dyDescent="0.3">
      <c r="A854" s="54">
        <v>44697</v>
      </c>
      <c r="B854" s="76">
        <v>180.4</v>
      </c>
      <c r="C854" s="65">
        <v>-3.477795612627077E-2</v>
      </c>
      <c r="D854" s="65">
        <v>-3.5397106832993686E-2</v>
      </c>
      <c r="E854" s="65">
        <f t="shared" ref="E854:E917" si="66">STDEVA(D835:D854)</f>
        <v>2.367015372716702E-2</v>
      </c>
      <c r="F854" s="65">
        <f t="shared" ref="F854:F917" si="67">E854*SQRT(252)</f>
        <v>0.37575204154051534</v>
      </c>
      <c r="K854" s="54">
        <v>44697</v>
      </c>
      <c r="L854" s="76">
        <v>433.67</v>
      </c>
      <c r="M854" s="86">
        <v>4.3831318630616805E-4</v>
      </c>
      <c r="N854" s="65">
        <f t="shared" si="65"/>
        <v>4.3821715514180681E-4</v>
      </c>
      <c r="O854" s="84">
        <f t="shared" ref="O854:O917" si="68">STDEVA(N835:N854)</f>
        <v>1.3272831008790776E-2</v>
      </c>
      <c r="P854" s="65">
        <f t="shared" ref="P854:P917" si="69">O854*SQRT(252)</f>
        <v>0.21069966025828168</v>
      </c>
    </row>
    <row r="855" spans="1:16" x14ac:dyDescent="0.3">
      <c r="A855" s="54">
        <v>44698</v>
      </c>
      <c r="B855" s="76">
        <v>182.8</v>
      </c>
      <c r="C855" s="65">
        <v>1.330376940133049E-2</v>
      </c>
      <c r="D855" s="65">
        <v>1.3216051391526484E-2</v>
      </c>
      <c r="E855" s="65">
        <f t="shared" si="66"/>
        <v>2.4091826818120981E-2</v>
      </c>
      <c r="F855" s="65">
        <f t="shared" si="67"/>
        <v>0.38244589433990789</v>
      </c>
      <c r="K855" s="54">
        <v>44698</v>
      </c>
      <c r="L855" s="76">
        <v>438.97</v>
      </c>
      <c r="M855" s="86">
        <v>1.2221274240782187E-2</v>
      </c>
      <c r="N855" s="65">
        <f t="shared" si="65"/>
        <v>1.2147197400306453E-2</v>
      </c>
      <c r="O855" s="84">
        <f t="shared" si="68"/>
        <v>1.3633628221573648E-2</v>
      </c>
      <c r="P855" s="65">
        <f t="shared" si="69"/>
        <v>0.2164271384507741</v>
      </c>
    </row>
    <row r="856" spans="1:16" x14ac:dyDescent="0.3">
      <c r="A856" s="54">
        <v>44699</v>
      </c>
      <c r="B856" s="76">
        <v>177.05</v>
      </c>
      <c r="C856" s="65">
        <v>-3.1455142231947453E-2</v>
      </c>
      <c r="D856" s="65">
        <v>-3.1960480462137397E-2</v>
      </c>
      <c r="E856" s="65">
        <f t="shared" si="66"/>
        <v>2.4765020147604164E-2</v>
      </c>
      <c r="F856" s="65">
        <f t="shared" si="67"/>
        <v>0.3931325071443883</v>
      </c>
      <c r="K856" s="54">
        <v>44699</v>
      </c>
      <c r="L856" s="76">
        <v>433.95</v>
      </c>
      <c r="M856" s="86">
        <v>-1.1435861220584638E-2</v>
      </c>
      <c r="N856" s="65">
        <f t="shared" si="65"/>
        <v>-1.1501753519988611E-2</v>
      </c>
      <c r="O856" s="84">
        <f t="shared" si="68"/>
        <v>1.3568567481564112E-2</v>
      </c>
      <c r="P856" s="65">
        <f t="shared" si="69"/>
        <v>0.21539433122169971</v>
      </c>
    </row>
    <row r="857" spans="1:16" x14ac:dyDescent="0.3">
      <c r="A857" s="54">
        <v>44700</v>
      </c>
      <c r="B857" s="76">
        <v>177.1</v>
      </c>
      <c r="C857" s="65">
        <v>2.8240609997176591E-4</v>
      </c>
      <c r="D857" s="65">
        <v>2.8236623087529722E-4</v>
      </c>
      <c r="E857" s="65">
        <f t="shared" si="66"/>
        <v>2.4816474785141197E-2</v>
      </c>
      <c r="F857" s="65">
        <f t="shared" si="67"/>
        <v>0.39394932419273204</v>
      </c>
      <c r="K857" s="54">
        <v>44700</v>
      </c>
      <c r="L857" s="76">
        <v>427.99</v>
      </c>
      <c r="M857" s="86">
        <v>-1.3734301186772623E-2</v>
      </c>
      <c r="N857" s="65">
        <f t="shared" si="65"/>
        <v>-1.3829489267392248E-2</v>
      </c>
      <c r="O857" s="84">
        <f t="shared" si="68"/>
        <v>1.369791206213272E-2</v>
      </c>
      <c r="P857" s="65">
        <f t="shared" si="69"/>
        <v>0.21744761278341071</v>
      </c>
    </row>
    <row r="858" spans="1:16" x14ac:dyDescent="0.3">
      <c r="A858" s="54">
        <v>44701</v>
      </c>
      <c r="B858" s="76">
        <v>179.4</v>
      </c>
      <c r="C858" s="65">
        <v>1.2987012987013102E-2</v>
      </c>
      <c r="D858" s="65">
        <v>1.2903404835907573E-2</v>
      </c>
      <c r="E858" s="65">
        <f t="shared" si="66"/>
        <v>2.4247402985998083E-2</v>
      </c>
      <c r="F858" s="65">
        <f t="shared" si="67"/>
        <v>0.38491558944069543</v>
      </c>
      <c r="K858" s="54">
        <v>44701</v>
      </c>
      <c r="L858" s="76">
        <v>431.1</v>
      </c>
      <c r="M858" s="86">
        <v>7.2665249188065455E-3</v>
      </c>
      <c r="N858" s="65">
        <f t="shared" si="65"/>
        <v>7.2402509302271767E-3</v>
      </c>
      <c r="O858" s="84">
        <f t="shared" si="68"/>
        <v>1.3476013512548233E-2</v>
      </c>
      <c r="P858" s="65">
        <f t="shared" si="69"/>
        <v>0.21392508251249176</v>
      </c>
    </row>
    <row r="859" spans="1:16" x14ac:dyDescent="0.3">
      <c r="A859" s="54">
        <v>44704</v>
      </c>
      <c r="B859" s="76">
        <v>177.8</v>
      </c>
      <c r="C859" s="65">
        <v>-8.9186176142697082E-3</v>
      </c>
      <c r="D859" s="65">
        <v>-8.9586265448913238E-3</v>
      </c>
      <c r="E859" s="65">
        <f t="shared" si="66"/>
        <v>2.4259147690347944E-2</v>
      </c>
      <c r="F859" s="65">
        <f t="shared" si="67"/>
        <v>0.38510203084228567</v>
      </c>
      <c r="K859" s="54">
        <v>44704</v>
      </c>
      <c r="L859" s="76">
        <v>436.54</v>
      </c>
      <c r="M859" s="86">
        <v>1.2618881929946642E-2</v>
      </c>
      <c r="N859" s="65">
        <f t="shared" si="65"/>
        <v>1.2539927357842373E-2</v>
      </c>
      <c r="O859" s="84">
        <f t="shared" si="68"/>
        <v>1.3341178468558807E-2</v>
      </c>
      <c r="P859" s="65">
        <f t="shared" si="69"/>
        <v>0.21178464254601692</v>
      </c>
    </row>
    <row r="860" spans="1:16" x14ac:dyDescent="0.3">
      <c r="A860" s="54">
        <v>44705</v>
      </c>
      <c r="B860" s="76">
        <v>176.5</v>
      </c>
      <c r="C860" s="65">
        <v>-7.311586051743646E-3</v>
      </c>
      <c r="D860" s="65">
        <v>-7.3384467064530057E-3</v>
      </c>
      <c r="E860" s="65">
        <f t="shared" si="66"/>
        <v>2.4132206335205197E-2</v>
      </c>
      <c r="F860" s="65">
        <f t="shared" si="67"/>
        <v>0.38308689930150225</v>
      </c>
      <c r="K860" s="54">
        <v>44705</v>
      </c>
      <c r="L860" s="76">
        <v>431.58</v>
      </c>
      <c r="M860" s="86">
        <v>-1.1362074494891732E-2</v>
      </c>
      <c r="N860" s="65">
        <f t="shared" si="65"/>
        <v>-1.1427116003611459E-2</v>
      </c>
      <c r="O860" s="84">
        <f t="shared" si="68"/>
        <v>1.3427248269486495E-2</v>
      </c>
      <c r="P860" s="65">
        <f t="shared" si="69"/>
        <v>0.2131509582779019</v>
      </c>
    </row>
    <row r="861" spans="1:16" x14ac:dyDescent="0.3">
      <c r="A861" s="54">
        <v>44706</v>
      </c>
      <c r="B861" s="76">
        <v>178.35</v>
      </c>
      <c r="C861" s="65">
        <v>1.0481586402266263E-2</v>
      </c>
      <c r="D861" s="65">
        <v>1.0427035431549214E-2</v>
      </c>
      <c r="E861" s="65">
        <f t="shared" si="66"/>
        <v>2.3293541509485011E-2</v>
      </c>
      <c r="F861" s="65">
        <f t="shared" si="67"/>
        <v>0.36977350792834457</v>
      </c>
      <c r="K861" s="54">
        <v>44706</v>
      </c>
      <c r="L861" s="76">
        <v>434.31</v>
      </c>
      <c r="M861" s="86">
        <v>6.3255943278187551E-3</v>
      </c>
      <c r="N861" s="65">
        <f t="shared" si="65"/>
        <v>6.3056717267420126E-3</v>
      </c>
      <c r="O861" s="84">
        <f t="shared" si="68"/>
        <v>1.3397972481122707E-2</v>
      </c>
      <c r="P861" s="65">
        <f t="shared" si="69"/>
        <v>0.21268621954522626</v>
      </c>
    </row>
    <row r="862" spans="1:16" x14ac:dyDescent="0.3">
      <c r="A862" s="54">
        <v>44707</v>
      </c>
      <c r="B862" s="76">
        <v>183.8</v>
      </c>
      <c r="C862" s="65">
        <v>3.0557891785814473E-2</v>
      </c>
      <c r="D862" s="65">
        <v>3.010029811668602E-2</v>
      </c>
      <c r="E862" s="65">
        <f t="shared" si="66"/>
        <v>2.4056620522444099E-2</v>
      </c>
      <c r="F862" s="65">
        <f t="shared" si="67"/>
        <v>0.38188701172223888</v>
      </c>
      <c r="K862" s="54">
        <v>44707</v>
      </c>
      <c r="L862" s="76">
        <v>437.71</v>
      </c>
      <c r="M862" s="86">
        <v>7.8285095899241954E-3</v>
      </c>
      <c r="N862" s="65">
        <f t="shared" si="65"/>
        <v>7.7980258004579639E-3</v>
      </c>
      <c r="O862" s="84">
        <f t="shared" si="68"/>
        <v>1.3448915726156471E-2</v>
      </c>
      <c r="P862" s="65">
        <f t="shared" si="69"/>
        <v>0.21349491848925403</v>
      </c>
    </row>
    <row r="863" spans="1:16" x14ac:dyDescent="0.3">
      <c r="A863" s="54">
        <v>44708</v>
      </c>
      <c r="B863" s="76">
        <v>187.2</v>
      </c>
      <c r="C863" s="65">
        <v>1.8498367791077053E-2</v>
      </c>
      <c r="D863" s="65">
        <v>1.8329354121905617E-2</v>
      </c>
      <c r="E863" s="65">
        <f t="shared" si="66"/>
        <v>2.4450676022220997E-2</v>
      </c>
      <c r="F863" s="65">
        <f t="shared" si="67"/>
        <v>0.38814244885324051</v>
      </c>
      <c r="K863" s="54">
        <v>44708</v>
      </c>
      <c r="L863" s="76">
        <v>443.93</v>
      </c>
      <c r="M863" s="86">
        <v>1.4210321902629658E-2</v>
      </c>
      <c r="N863" s="65">
        <f t="shared" si="65"/>
        <v>1.4110301710772433E-2</v>
      </c>
      <c r="O863" s="84">
        <f t="shared" si="68"/>
        <v>1.3751367115618637E-2</v>
      </c>
      <c r="P863" s="65">
        <f t="shared" si="69"/>
        <v>0.21829618545047105</v>
      </c>
    </row>
    <row r="864" spans="1:16" x14ac:dyDescent="0.3">
      <c r="A864" s="54">
        <v>44711</v>
      </c>
      <c r="B864" s="76">
        <v>189.55</v>
      </c>
      <c r="C864" s="65">
        <v>1.255341880341887E-2</v>
      </c>
      <c r="D864" s="65">
        <v>1.2475277918851724E-2</v>
      </c>
      <c r="E864" s="65">
        <f t="shared" si="66"/>
        <v>2.4326623191258424E-2</v>
      </c>
      <c r="F864" s="65">
        <f t="shared" si="67"/>
        <v>0.38617317121227751</v>
      </c>
      <c r="K864" s="54">
        <v>44711</v>
      </c>
      <c r="L864" s="76">
        <v>446.57</v>
      </c>
      <c r="M864" s="86">
        <v>5.9468835176716738E-3</v>
      </c>
      <c r="N864" s="65">
        <f t="shared" si="65"/>
        <v>5.929270599372316E-3</v>
      </c>
      <c r="O864" s="84">
        <f t="shared" si="68"/>
        <v>1.3419005561104549E-2</v>
      </c>
      <c r="P864" s="65">
        <f t="shared" si="69"/>
        <v>0.21302010933885238</v>
      </c>
    </row>
    <row r="865" spans="1:16" x14ac:dyDescent="0.3">
      <c r="A865" s="54">
        <v>44712</v>
      </c>
      <c r="B865" s="76">
        <v>181.4</v>
      </c>
      <c r="C865" s="65">
        <v>-4.2996570825639679E-2</v>
      </c>
      <c r="D865" s="65">
        <v>-4.3948304281307138E-2</v>
      </c>
      <c r="E865" s="65">
        <f t="shared" si="66"/>
        <v>2.5018329266220232E-2</v>
      </c>
      <c r="F865" s="65">
        <f t="shared" si="67"/>
        <v>0.3971536647404868</v>
      </c>
      <c r="K865" s="54">
        <v>44712</v>
      </c>
      <c r="L865" s="76">
        <v>443.35</v>
      </c>
      <c r="M865" s="86">
        <v>-7.2105157086234418E-3</v>
      </c>
      <c r="N865" s="65">
        <f t="shared" si="65"/>
        <v>-7.2366371186483036E-3</v>
      </c>
      <c r="O865" s="84">
        <f t="shared" si="68"/>
        <v>1.3465690418705477E-2</v>
      </c>
      <c r="P865" s="65">
        <f t="shared" si="69"/>
        <v>0.21376120847807947</v>
      </c>
    </row>
    <row r="866" spans="1:16" x14ac:dyDescent="0.3">
      <c r="A866" s="54">
        <v>44713</v>
      </c>
      <c r="B866" s="76">
        <v>177.65</v>
      </c>
      <c r="C866" s="65">
        <v>-2.0672546857772867E-2</v>
      </c>
      <c r="D866" s="65">
        <v>-2.0889215214000778E-2</v>
      </c>
      <c r="E866" s="65">
        <f t="shared" si="66"/>
        <v>2.2251817020681092E-2</v>
      </c>
      <c r="F866" s="65">
        <f t="shared" si="67"/>
        <v>0.35323664433621826</v>
      </c>
      <c r="K866" s="54">
        <v>44713</v>
      </c>
      <c r="L866" s="76">
        <v>438.72</v>
      </c>
      <c r="M866" s="86">
        <v>-1.0443216420435312E-2</v>
      </c>
      <c r="N866" s="65">
        <f t="shared" si="65"/>
        <v>-1.0498129452066962E-2</v>
      </c>
      <c r="O866" s="84">
        <f t="shared" si="68"/>
        <v>1.3450035788578717E-2</v>
      </c>
      <c r="P866" s="65">
        <f t="shared" si="69"/>
        <v>0.21351269892898683</v>
      </c>
    </row>
    <row r="867" spans="1:16" x14ac:dyDescent="0.3">
      <c r="A867" s="54">
        <v>44714</v>
      </c>
      <c r="B867" s="76">
        <v>181.25</v>
      </c>
      <c r="C867" s="65">
        <v>2.0264565156205894E-2</v>
      </c>
      <c r="D867" s="65">
        <v>2.0061971267748113E-2</v>
      </c>
      <c r="E867" s="65">
        <f t="shared" si="66"/>
        <v>2.2895767488377097E-2</v>
      </c>
      <c r="F867" s="65">
        <f t="shared" si="67"/>
        <v>0.3634590411012224</v>
      </c>
      <c r="K867" s="54">
        <v>44714</v>
      </c>
      <c r="L867" s="76">
        <v>441.23</v>
      </c>
      <c r="M867" s="86">
        <v>5.7211889132020213E-3</v>
      </c>
      <c r="N867" s="65">
        <f t="shared" si="65"/>
        <v>5.7048850672760665E-3</v>
      </c>
      <c r="O867" s="84">
        <f t="shared" si="68"/>
        <v>1.3414921726590224E-2</v>
      </c>
      <c r="P867" s="65">
        <f t="shared" si="69"/>
        <v>0.21295528047572967</v>
      </c>
    </row>
    <row r="868" spans="1:16" x14ac:dyDescent="0.3">
      <c r="A868" s="54">
        <v>44715</v>
      </c>
      <c r="B868" s="76">
        <v>177.7</v>
      </c>
      <c r="C868" s="65">
        <v>-1.9586206896551772E-2</v>
      </c>
      <c r="D868" s="65">
        <v>-1.9780558574177931E-2</v>
      </c>
      <c r="E868" s="65">
        <f t="shared" si="66"/>
        <v>2.2887143448002942E-2</v>
      </c>
      <c r="F868" s="65">
        <f t="shared" si="67"/>
        <v>0.36332213870446284</v>
      </c>
      <c r="K868" s="54">
        <v>44715</v>
      </c>
      <c r="L868" s="76">
        <v>440.09</v>
      </c>
      <c r="M868" s="86">
        <v>-2.5836865127032232E-3</v>
      </c>
      <c r="N868" s="65">
        <f t="shared" si="65"/>
        <v>-2.5870299909422911E-3</v>
      </c>
      <c r="O868" s="84">
        <f t="shared" si="68"/>
        <v>1.2629932536152678E-2</v>
      </c>
      <c r="P868" s="65">
        <f t="shared" si="69"/>
        <v>0.20049396339709968</v>
      </c>
    </row>
    <row r="869" spans="1:16" x14ac:dyDescent="0.3">
      <c r="A869" s="54">
        <v>44718</v>
      </c>
      <c r="B869" s="76">
        <v>180.55</v>
      </c>
      <c r="C869" s="65">
        <v>1.6038266741699614E-2</v>
      </c>
      <c r="D869" s="65">
        <v>1.5911012562860982E-2</v>
      </c>
      <c r="E869" s="65">
        <f t="shared" si="66"/>
        <v>2.209726092366358E-2</v>
      </c>
      <c r="F869" s="65">
        <f t="shared" si="67"/>
        <v>0.35078314235831559</v>
      </c>
      <c r="K869" s="54">
        <v>44718</v>
      </c>
      <c r="L869" s="76">
        <v>444.12</v>
      </c>
      <c r="M869" s="86">
        <v>9.1572178418051538E-3</v>
      </c>
      <c r="N869" s="65">
        <f t="shared" si="65"/>
        <v>9.1155447357813557E-3</v>
      </c>
      <c r="O869" s="84">
        <f t="shared" si="68"/>
        <v>1.0478160103038796E-2</v>
      </c>
      <c r="P869" s="65">
        <f t="shared" si="69"/>
        <v>0.16633563498095749</v>
      </c>
    </row>
    <row r="870" spans="1:16" x14ac:dyDescent="0.3">
      <c r="A870" s="54">
        <v>44719</v>
      </c>
      <c r="B870" s="76">
        <v>177.05</v>
      </c>
      <c r="C870" s="65">
        <v>-1.938521185267239E-2</v>
      </c>
      <c r="D870" s="65">
        <v>-1.9575569165554363E-2</v>
      </c>
      <c r="E870" s="65">
        <f t="shared" si="66"/>
        <v>2.2308522455953429E-2</v>
      </c>
      <c r="F870" s="65">
        <f t="shared" si="67"/>
        <v>0.3541368152145159</v>
      </c>
      <c r="K870" s="54">
        <v>44719</v>
      </c>
      <c r="L870" s="76">
        <v>442.88</v>
      </c>
      <c r="M870" s="86">
        <v>-2.7920381878771706E-3</v>
      </c>
      <c r="N870" s="65">
        <f t="shared" si="65"/>
        <v>-2.7959431968147541E-3</v>
      </c>
      <c r="O870" s="84">
        <f t="shared" si="68"/>
        <v>1.0520124182090258E-2</v>
      </c>
      <c r="P870" s="65">
        <f t="shared" si="69"/>
        <v>0.16700179408396565</v>
      </c>
    </row>
    <row r="871" spans="1:16" x14ac:dyDescent="0.3">
      <c r="A871" s="54">
        <v>44720</v>
      </c>
      <c r="B871" s="76">
        <v>180.9</v>
      </c>
      <c r="C871" s="65">
        <v>2.1745269697825531E-2</v>
      </c>
      <c r="D871" s="65">
        <v>2.1512213843337236E-2</v>
      </c>
      <c r="E871" s="65">
        <f t="shared" si="66"/>
        <v>2.2073724708143058E-2</v>
      </c>
      <c r="F871" s="65">
        <f t="shared" si="67"/>
        <v>0.35040951651989005</v>
      </c>
      <c r="K871" s="54">
        <v>44720</v>
      </c>
      <c r="L871" s="76">
        <v>440.37</v>
      </c>
      <c r="M871" s="86">
        <v>-5.6674494219652975E-3</v>
      </c>
      <c r="N871" s="65">
        <f t="shared" si="65"/>
        <v>-5.6835703519979575E-3</v>
      </c>
      <c r="O871" s="84">
        <f t="shared" si="68"/>
        <v>1.008450401799661E-2</v>
      </c>
      <c r="P871" s="65">
        <f t="shared" si="69"/>
        <v>0.16008653836230399</v>
      </c>
    </row>
    <row r="872" spans="1:16" x14ac:dyDescent="0.3">
      <c r="A872" s="54">
        <v>44721</v>
      </c>
      <c r="B872" s="76">
        <v>176.5</v>
      </c>
      <c r="C872" s="65">
        <v>-2.4322830292979547E-2</v>
      </c>
      <c r="D872" s="65">
        <v>-2.4623516027898695E-2</v>
      </c>
      <c r="E872" s="65">
        <f t="shared" si="66"/>
        <v>2.2619617065579797E-2</v>
      </c>
      <c r="F872" s="65">
        <f t="shared" si="67"/>
        <v>0.35907528904222041</v>
      </c>
      <c r="K872" s="54">
        <v>44721</v>
      </c>
      <c r="L872" s="76">
        <v>434.38</v>
      </c>
      <c r="M872" s="86">
        <v>-1.3602198151554395E-2</v>
      </c>
      <c r="N872" s="65">
        <f t="shared" si="65"/>
        <v>-1.3695555593076669E-2</v>
      </c>
      <c r="O872" s="84">
        <f t="shared" si="68"/>
        <v>1.0463202430926176E-2</v>
      </c>
      <c r="P872" s="65">
        <f t="shared" si="69"/>
        <v>0.16609818929734285</v>
      </c>
    </row>
    <row r="873" spans="1:16" x14ac:dyDescent="0.3">
      <c r="A873" s="54">
        <v>44722</v>
      </c>
      <c r="B873" s="76">
        <v>173.65</v>
      </c>
      <c r="C873" s="65">
        <v>-1.6147308781869651E-2</v>
      </c>
      <c r="D873" s="65">
        <v>-1.6279097183268476E-2</v>
      </c>
      <c r="E873" s="65">
        <f t="shared" si="66"/>
        <v>2.190627339346065E-2</v>
      </c>
      <c r="F873" s="65">
        <f t="shared" si="67"/>
        <v>0.34775130930772724</v>
      </c>
      <c r="K873" s="54">
        <v>44722</v>
      </c>
      <c r="L873" s="76">
        <v>422.71</v>
      </c>
      <c r="M873" s="86">
        <v>-2.686587780284547E-2</v>
      </c>
      <c r="N873" s="65">
        <f t="shared" si="65"/>
        <v>-2.7233362310998821E-2</v>
      </c>
      <c r="O873" s="84">
        <f t="shared" si="68"/>
        <v>1.1166150372508805E-2</v>
      </c>
      <c r="P873" s="65">
        <f t="shared" si="69"/>
        <v>0.17725714192565722</v>
      </c>
    </row>
    <row r="874" spans="1:16" x14ac:dyDescent="0.3">
      <c r="A874" s="54">
        <v>44725</v>
      </c>
      <c r="B874" s="76">
        <v>166.2</v>
      </c>
      <c r="C874" s="65">
        <v>-4.2902389864670432E-2</v>
      </c>
      <c r="D874" s="65">
        <v>-4.3849896768734631E-2</v>
      </c>
      <c r="E874" s="65">
        <f t="shared" si="66"/>
        <v>2.2620370718200274E-2</v>
      </c>
      <c r="F874" s="65">
        <f t="shared" si="67"/>
        <v>0.3590872529066727</v>
      </c>
      <c r="K874" s="54">
        <v>44725</v>
      </c>
      <c r="L874" s="76">
        <v>412.52</v>
      </c>
      <c r="M874" s="86">
        <v>-2.4106361335194337E-2</v>
      </c>
      <c r="N874" s="65">
        <f t="shared" si="65"/>
        <v>-2.4401675285307789E-2</v>
      </c>
      <c r="O874" s="84">
        <f t="shared" si="68"/>
        <v>1.2292228314622459E-2</v>
      </c>
      <c r="P874" s="65">
        <f t="shared" si="69"/>
        <v>0.19513307507590594</v>
      </c>
    </row>
    <row r="875" spans="1:16" x14ac:dyDescent="0.3">
      <c r="A875" s="54">
        <v>44726</v>
      </c>
      <c r="B875" s="76">
        <v>162.65</v>
      </c>
      <c r="C875" s="65">
        <v>-2.135980746089039E-2</v>
      </c>
      <c r="D875" s="65">
        <v>-2.1591229501987108E-2</v>
      </c>
      <c r="E875" s="65">
        <f t="shared" si="66"/>
        <v>2.2556963632551857E-2</v>
      </c>
      <c r="F875" s="65">
        <f t="shared" si="67"/>
        <v>0.35808069662676223</v>
      </c>
      <c r="K875" s="54">
        <v>44726</v>
      </c>
      <c r="L875" s="76">
        <v>407.32</v>
      </c>
      <c r="M875" s="86">
        <v>-1.2605449432754748E-2</v>
      </c>
      <c r="N875" s="65">
        <f t="shared" si="65"/>
        <v>-1.2685572144404134E-2</v>
      </c>
      <c r="O875" s="84">
        <f t="shared" si="68"/>
        <v>1.1985194479230601E-2</v>
      </c>
      <c r="P875" s="65">
        <f t="shared" si="69"/>
        <v>0.19025906404073073</v>
      </c>
    </row>
    <row r="876" spans="1:16" x14ac:dyDescent="0.3">
      <c r="A876" s="54">
        <v>44727</v>
      </c>
      <c r="B876" s="76">
        <v>168</v>
      </c>
      <c r="C876" s="65">
        <v>3.2892714417460667E-2</v>
      </c>
      <c r="D876" s="65">
        <v>3.2363326483897836E-2</v>
      </c>
      <c r="E876" s="65">
        <f t="shared" si="66"/>
        <v>2.3212747389654498E-2</v>
      </c>
      <c r="F876" s="65">
        <f t="shared" si="67"/>
        <v>0.36849094103753727</v>
      </c>
      <c r="K876" s="54">
        <v>44727</v>
      </c>
      <c r="L876" s="76">
        <v>413.1</v>
      </c>
      <c r="M876" s="86">
        <v>1.4190317195325616E-2</v>
      </c>
      <c r="N876" s="65">
        <f t="shared" si="65"/>
        <v>1.4090577099254098E-2</v>
      </c>
      <c r="O876" s="84">
        <f t="shared" si="68"/>
        <v>1.2469480476436976E-2</v>
      </c>
      <c r="P876" s="65">
        <f t="shared" si="69"/>
        <v>0.19794686591296468</v>
      </c>
    </row>
    <row r="877" spans="1:16" x14ac:dyDescent="0.3">
      <c r="A877" s="54">
        <v>44728</v>
      </c>
      <c r="B877" s="76">
        <v>166.8</v>
      </c>
      <c r="C877" s="65">
        <v>-7.1428571428571175E-3</v>
      </c>
      <c r="D877" s="65">
        <v>-7.1684894786123721E-3</v>
      </c>
      <c r="E877" s="65">
        <f t="shared" si="66"/>
        <v>2.3223445091221907E-2</v>
      </c>
      <c r="F877" s="65">
        <f t="shared" si="67"/>
        <v>0.36866076178522139</v>
      </c>
      <c r="K877" s="54">
        <v>44728</v>
      </c>
      <c r="L877" s="76">
        <v>402.88</v>
      </c>
      <c r="M877" s="86">
        <v>-2.4739772452190816E-2</v>
      </c>
      <c r="N877" s="65">
        <f t="shared" si="65"/>
        <v>-2.5050943546736093E-2</v>
      </c>
      <c r="O877" s="84">
        <f t="shared" si="68"/>
        <v>1.323674282210381E-2</v>
      </c>
      <c r="P877" s="65">
        <f t="shared" si="69"/>
        <v>0.21012677805483579</v>
      </c>
    </row>
    <row r="878" spans="1:16" x14ac:dyDescent="0.3">
      <c r="A878" s="54">
        <v>44729</v>
      </c>
      <c r="B878" s="76">
        <v>167.3</v>
      </c>
      <c r="C878" s="65">
        <v>2.9976019184652092E-3</v>
      </c>
      <c r="D878" s="65">
        <v>2.9931180681321834E-3</v>
      </c>
      <c r="E878" s="65">
        <f t="shared" si="66"/>
        <v>2.2970700267444463E-2</v>
      </c>
      <c r="F878" s="65">
        <f t="shared" si="67"/>
        <v>0.3646485620919776</v>
      </c>
      <c r="K878" s="54">
        <v>44729</v>
      </c>
      <c r="L878" s="76">
        <v>403.25</v>
      </c>
      <c r="M878" s="86">
        <v>9.1838760921367289E-4</v>
      </c>
      <c r="N878" s="65">
        <f t="shared" si="65"/>
        <v>9.179661493359248E-4</v>
      </c>
      <c r="O878" s="84">
        <f t="shared" si="68"/>
        <v>1.3052955901849385E-2</v>
      </c>
      <c r="P878" s="65">
        <f t="shared" si="69"/>
        <v>0.20720925114351779</v>
      </c>
    </row>
    <row r="879" spans="1:16" x14ac:dyDescent="0.3">
      <c r="A879" s="54">
        <v>44732</v>
      </c>
      <c r="B879" s="76">
        <v>172</v>
      </c>
      <c r="C879" s="65">
        <v>2.8093245666467315E-2</v>
      </c>
      <c r="D879" s="65">
        <v>2.7705868820674162E-2</v>
      </c>
      <c r="E879" s="65">
        <f t="shared" si="66"/>
        <v>2.3953439505292096E-2</v>
      </c>
      <c r="F879" s="65">
        <f t="shared" si="67"/>
        <v>0.38024906385379753</v>
      </c>
      <c r="K879" s="54">
        <v>44732</v>
      </c>
      <c r="L879" s="76">
        <v>407.14</v>
      </c>
      <c r="M879" s="86">
        <v>9.6466212027278026E-3</v>
      </c>
      <c r="N879" s="65">
        <f t="shared" si="65"/>
        <v>9.6003896335821182E-3</v>
      </c>
      <c r="O879" s="84">
        <f t="shared" si="68"/>
        <v>1.288015187596173E-2</v>
      </c>
      <c r="P879" s="65">
        <f t="shared" si="69"/>
        <v>0.20446607227522076</v>
      </c>
    </row>
    <row r="880" spans="1:16" x14ac:dyDescent="0.3">
      <c r="A880" s="54">
        <v>44733</v>
      </c>
      <c r="B880" s="76">
        <v>174.95</v>
      </c>
      <c r="C880" s="65">
        <v>1.7151162790697505E-2</v>
      </c>
      <c r="D880" s="65">
        <v>1.7005742000244517E-2</v>
      </c>
      <c r="E880" s="65">
        <f t="shared" si="66"/>
        <v>2.4266096807187169E-2</v>
      </c>
      <c r="F880" s="65">
        <f t="shared" si="67"/>
        <v>0.38521234465221438</v>
      </c>
      <c r="K880" s="54">
        <v>44733</v>
      </c>
      <c r="L880" s="76">
        <v>408.58</v>
      </c>
      <c r="M880" s="86">
        <v>3.536866925381927E-3</v>
      </c>
      <c r="N880" s="65">
        <f t="shared" si="65"/>
        <v>3.5306269206065721E-3</v>
      </c>
      <c r="O880" s="84">
        <f t="shared" si="68"/>
        <v>1.2828950201836541E-2</v>
      </c>
      <c r="P880" s="65">
        <f t="shared" si="69"/>
        <v>0.20365327089654825</v>
      </c>
    </row>
    <row r="881" spans="1:16" x14ac:dyDescent="0.3">
      <c r="A881" s="54">
        <v>44734</v>
      </c>
      <c r="B881" s="76">
        <v>174</v>
      </c>
      <c r="C881" s="65">
        <v>-5.4301228922548628E-3</v>
      </c>
      <c r="D881" s="65">
        <v>-5.444919599168152E-3</v>
      </c>
      <c r="E881" s="65">
        <f t="shared" si="66"/>
        <v>2.4151227119932561E-2</v>
      </c>
      <c r="F881" s="65">
        <f t="shared" si="67"/>
        <v>0.38338884489828162</v>
      </c>
      <c r="K881" s="54">
        <v>44734</v>
      </c>
      <c r="L881" s="76">
        <v>405.74</v>
      </c>
      <c r="M881" s="86">
        <v>-6.9509031279063466E-3</v>
      </c>
      <c r="N881" s="65">
        <f t="shared" si="65"/>
        <v>-6.9751731863236799E-3</v>
      </c>
      <c r="O881" s="84">
        <f t="shared" si="68"/>
        <v>1.2679027536711301E-2</v>
      </c>
      <c r="P881" s="65">
        <f t="shared" si="69"/>
        <v>0.20127332236966783</v>
      </c>
    </row>
    <row r="882" spans="1:16" x14ac:dyDescent="0.3">
      <c r="A882" s="54">
        <v>44735</v>
      </c>
      <c r="B882" s="76">
        <v>176.1</v>
      </c>
      <c r="C882" s="65">
        <v>1.2068965517241237E-2</v>
      </c>
      <c r="D882" s="65">
        <v>1.1996716287630882E-2</v>
      </c>
      <c r="E882" s="65">
        <f t="shared" si="66"/>
        <v>2.3236945915970395E-2</v>
      </c>
      <c r="F882" s="65">
        <f t="shared" si="67"/>
        <v>0.36887508073389397</v>
      </c>
      <c r="K882" s="54">
        <v>44735</v>
      </c>
      <c r="L882" s="76">
        <v>402.4</v>
      </c>
      <c r="M882" s="86">
        <v>-8.231872627791275E-3</v>
      </c>
      <c r="N882" s="65">
        <f t="shared" si="65"/>
        <v>-8.2659415876538134E-3</v>
      </c>
      <c r="O882" s="84">
        <f t="shared" si="68"/>
        <v>1.2438696407699642E-2</v>
      </c>
      <c r="P882" s="65">
        <f t="shared" si="69"/>
        <v>0.19745818397163445</v>
      </c>
    </row>
    <row r="883" spans="1:16" x14ac:dyDescent="0.3">
      <c r="A883" s="54">
        <v>44736</v>
      </c>
      <c r="B883" s="76">
        <v>179.7</v>
      </c>
      <c r="C883" s="65">
        <v>2.0442930153321992E-2</v>
      </c>
      <c r="D883" s="65">
        <v>2.0236778287353374E-2</v>
      </c>
      <c r="E883" s="65">
        <f t="shared" si="66"/>
        <v>2.3329110529272609E-2</v>
      </c>
      <c r="F883" s="65">
        <f t="shared" si="67"/>
        <v>0.37033814861276249</v>
      </c>
      <c r="K883" s="54">
        <v>44736</v>
      </c>
      <c r="L883" s="76">
        <v>412.93</v>
      </c>
      <c r="M883" s="86">
        <v>2.6167992047713792E-2</v>
      </c>
      <c r="N883" s="65">
        <f t="shared" si="65"/>
        <v>2.5831468284767567E-2</v>
      </c>
      <c r="O883" s="84">
        <f t="shared" si="68"/>
        <v>1.3571610751236031E-2</v>
      </c>
      <c r="P883" s="65">
        <f t="shared" si="69"/>
        <v>0.21544264163004614</v>
      </c>
    </row>
    <row r="884" spans="1:16" x14ac:dyDescent="0.3">
      <c r="A884" s="54">
        <v>44739</v>
      </c>
      <c r="B884" s="76">
        <v>177.7</v>
      </c>
      <c r="C884" s="65">
        <v>-1.1129660545353359E-2</v>
      </c>
      <c r="D884" s="65">
        <v>-1.1192058628907375E-2</v>
      </c>
      <c r="E884" s="65">
        <f t="shared" si="66"/>
        <v>2.3153435815546412E-2</v>
      </c>
      <c r="F884" s="65">
        <f t="shared" si="67"/>
        <v>0.3675493989877906</v>
      </c>
      <c r="K884" s="54">
        <v>44739</v>
      </c>
      <c r="L884" s="76">
        <v>415.09</v>
      </c>
      <c r="M884" s="86">
        <v>5.2309108081272085E-3</v>
      </c>
      <c r="N884" s="65">
        <f t="shared" si="65"/>
        <v>5.2172771179304078E-3</v>
      </c>
      <c r="O884" s="84">
        <f t="shared" si="68"/>
        <v>1.3546155208025761E-2</v>
      </c>
      <c r="P884" s="65">
        <f t="shared" si="69"/>
        <v>0.21503854740911155</v>
      </c>
    </row>
    <row r="885" spans="1:16" x14ac:dyDescent="0.3">
      <c r="A885" s="54">
        <v>44740</v>
      </c>
      <c r="B885" s="76">
        <v>178.85</v>
      </c>
      <c r="C885" s="65">
        <v>6.4715813168261249E-3</v>
      </c>
      <c r="D885" s="65">
        <v>6.4507305444205798E-3</v>
      </c>
      <c r="E885" s="65">
        <f t="shared" si="66"/>
        <v>2.1143696458314466E-2</v>
      </c>
      <c r="F885" s="65">
        <f t="shared" si="67"/>
        <v>0.33564577575202348</v>
      </c>
      <c r="K885" s="54">
        <v>44740</v>
      </c>
      <c r="L885" s="76">
        <v>416.19</v>
      </c>
      <c r="M885" s="86">
        <v>2.6500277048351509E-3</v>
      </c>
      <c r="N885" s="65">
        <f t="shared" si="65"/>
        <v>2.6465225725162966E-3</v>
      </c>
      <c r="O885" s="84">
        <f t="shared" si="68"/>
        <v>1.3588823013418993E-2</v>
      </c>
      <c r="P885" s="65">
        <f t="shared" si="69"/>
        <v>0.21571587782146789</v>
      </c>
    </row>
    <row r="886" spans="1:16" x14ac:dyDescent="0.3">
      <c r="A886" s="54">
        <v>44741</v>
      </c>
      <c r="B886" s="76">
        <v>175.4</v>
      </c>
      <c r="C886" s="65">
        <v>-1.9289907743919477E-2</v>
      </c>
      <c r="D886" s="65">
        <v>-1.9478385766944051E-2</v>
      </c>
      <c r="E886" s="65">
        <f t="shared" si="66"/>
        <v>2.10750639603835E-2</v>
      </c>
      <c r="F886" s="65">
        <f t="shared" si="67"/>
        <v>0.3345562686237285</v>
      </c>
      <c r="K886" s="54">
        <v>44741</v>
      </c>
      <c r="L886" s="76">
        <v>413.42</v>
      </c>
      <c r="M886" s="86">
        <v>-6.65561402244163E-3</v>
      </c>
      <c r="N886" s="65">
        <f t="shared" si="65"/>
        <v>-6.6778613896536498E-3</v>
      </c>
      <c r="O886" s="84">
        <f t="shared" si="68"/>
        <v>1.3506860494625739E-2</v>
      </c>
      <c r="P886" s="65">
        <f t="shared" si="69"/>
        <v>0.21441476317213545</v>
      </c>
    </row>
    <row r="887" spans="1:16" x14ac:dyDescent="0.3">
      <c r="A887" s="54">
        <v>44742</v>
      </c>
      <c r="B887" s="76">
        <v>175.2</v>
      </c>
      <c r="C887" s="65">
        <v>-1.1402508551882073E-3</v>
      </c>
      <c r="D887" s="65">
        <v>-1.1409014357912639E-3</v>
      </c>
      <c r="E887" s="65">
        <f t="shared" si="66"/>
        <v>2.0504586491250126E-2</v>
      </c>
      <c r="F887" s="65">
        <f t="shared" si="67"/>
        <v>0.3255002195523739</v>
      </c>
      <c r="K887" s="54">
        <v>44742</v>
      </c>
      <c r="L887" s="76">
        <v>407.2</v>
      </c>
      <c r="M887" s="86">
        <v>-1.5045232451260285E-2</v>
      </c>
      <c r="N887" s="65">
        <f t="shared" si="65"/>
        <v>-1.5159560134777372E-2</v>
      </c>
      <c r="O887" s="84">
        <f t="shared" si="68"/>
        <v>1.3606966684928746E-2</v>
      </c>
      <c r="P887" s="65">
        <f t="shared" si="69"/>
        <v>0.21600389967757461</v>
      </c>
    </row>
    <row r="888" spans="1:16" x14ac:dyDescent="0.3">
      <c r="A888" s="54">
        <v>44743</v>
      </c>
      <c r="B888" s="76">
        <v>177.65</v>
      </c>
      <c r="C888" s="65">
        <v>1.3984018264840303E-2</v>
      </c>
      <c r="D888" s="65">
        <v>1.3887143964744553E-2</v>
      </c>
      <c r="E888" s="65">
        <f t="shared" si="66"/>
        <v>2.0323086053414451E-2</v>
      </c>
      <c r="F888" s="65">
        <f t="shared" si="67"/>
        <v>0.3226189894241987</v>
      </c>
      <c r="K888" s="54">
        <v>44743</v>
      </c>
      <c r="L888" s="76">
        <v>407.13</v>
      </c>
      <c r="M888" s="86">
        <v>-1.7190569744595575E-4</v>
      </c>
      <c r="N888" s="65">
        <f t="shared" si="65"/>
        <v>-1.7192047492375906E-4</v>
      </c>
      <c r="O888" s="84">
        <f t="shared" si="68"/>
        <v>1.3630983683305628E-2</v>
      </c>
      <c r="P888" s="65">
        <f t="shared" si="69"/>
        <v>0.21638515770723546</v>
      </c>
    </row>
    <row r="889" spans="1:16" x14ac:dyDescent="0.3">
      <c r="A889" s="54">
        <v>44746</v>
      </c>
      <c r="B889" s="76">
        <v>181.9</v>
      </c>
      <c r="C889" s="65">
        <v>2.3923444976076569E-2</v>
      </c>
      <c r="D889" s="65">
        <v>2.3641763057041132E-2</v>
      </c>
      <c r="E889" s="65">
        <f t="shared" si="66"/>
        <v>2.0711718874000407E-2</v>
      </c>
      <c r="F889" s="65">
        <f t="shared" si="67"/>
        <v>0.32878834419172681</v>
      </c>
      <c r="K889" s="54">
        <v>44746</v>
      </c>
      <c r="L889" s="76">
        <v>409.31</v>
      </c>
      <c r="M889" s="86">
        <v>5.3545550561245958E-3</v>
      </c>
      <c r="N889" s="65">
        <f t="shared" si="65"/>
        <v>5.3402703955125475E-3</v>
      </c>
      <c r="O889" s="84">
        <f t="shared" si="68"/>
        <v>1.3466516052285077E-2</v>
      </c>
      <c r="P889" s="65">
        <f t="shared" si="69"/>
        <v>0.2137743150048336</v>
      </c>
    </row>
    <row r="890" spans="1:16" x14ac:dyDescent="0.3">
      <c r="A890" s="54">
        <v>44747</v>
      </c>
      <c r="B890" s="76">
        <v>182.2</v>
      </c>
      <c r="C890" s="65">
        <v>1.6492578339746267E-3</v>
      </c>
      <c r="D890" s="65">
        <v>1.6478993017807753E-3</v>
      </c>
      <c r="E890" s="65">
        <f t="shared" si="66"/>
        <v>2.0172560154132383E-2</v>
      </c>
      <c r="F890" s="65">
        <f t="shared" si="67"/>
        <v>0.32022946485195047</v>
      </c>
      <c r="K890" s="54">
        <v>44747</v>
      </c>
      <c r="L890" s="76">
        <v>400.68</v>
      </c>
      <c r="M890" s="86">
        <v>-2.1084263760963562E-2</v>
      </c>
      <c r="N890" s="65">
        <f t="shared" si="65"/>
        <v>-2.1309711413338484E-2</v>
      </c>
      <c r="O890" s="84">
        <f t="shared" si="68"/>
        <v>1.3999303581943743E-2</v>
      </c>
      <c r="P890" s="65">
        <f t="shared" si="69"/>
        <v>0.22223205483551325</v>
      </c>
    </row>
    <row r="891" spans="1:16" x14ac:dyDescent="0.3">
      <c r="A891" s="54">
        <v>44748</v>
      </c>
      <c r="B891" s="76">
        <v>184.15</v>
      </c>
      <c r="C891" s="65">
        <v>1.0702524698134042E-2</v>
      </c>
      <c r="D891" s="65">
        <v>1.0645658065216779E-2</v>
      </c>
      <c r="E891" s="65">
        <f t="shared" si="66"/>
        <v>1.9745112032852962E-2</v>
      </c>
      <c r="F891" s="65">
        <f t="shared" si="67"/>
        <v>0.3134439362882277</v>
      </c>
      <c r="K891" s="54">
        <v>44748</v>
      </c>
      <c r="L891" s="76">
        <v>407.34</v>
      </c>
      <c r="M891" s="86">
        <v>1.6621743036837298E-2</v>
      </c>
      <c r="N891" s="65">
        <f t="shared" si="65"/>
        <v>1.6485113798047735E-2</v>
      </c>
      <c r="O891" s="84">
        <f t="shared" si="68"/>
        <v>1.4797760804409537E-2</v>
      </c>
      <c r="P891" s="65">
        <f t="shared" si="69"/>
        <v>0.23490717029452046</v>
      </c>
    </row>
    <row r="892" spans="1:16" x14ac:dyDescent="0.3">
      <c r="A892" s="54">
        <v>44749</v>
      </c>
      <c r="B892" s="76">
        <v>189</v>
      </c>
      <c r="C892" s="65">
        <v>2.633722508824321E-2</v>
      </c>
      <c r="D892" s="65">
        <v>2.5996372168568094E-2</v>
      </c>
      <c r="E892" s="65">
        <f t="shared" si="66"/>
        <v>1.9545843095559567E-2</v>
      </c>
      <c r="F892" s="65">
        <f t="shared" si="67"/>
        <v>0.31028063997563704</v>
      </c>
      <c r="K892" s="54">
        <v>44749</v>
      </c>
      <c r="L892" s="76">
        <v>415.01</v>
      </c>
      <c r="M892" s="86">
        <v>1.8829479059262574E-2</v>
      </c>
      <c r="N892" s="65">
        <f t="shared" si="65"/>
        <v>1.8654398784316406E-2</v>
      </c>
      <c r="O892" s="84">
        <f t="shared" si="68"/>
        <v>1.5425229240187662E-2</v>
      </c>
      <c r="P892" s="65">
        <f t="shared" si="69"/>
        <v>0.24486792291419021</v>
      </c>
    </row>
    <row r="893" spans="1:16" x14ac:dyDescent="0.3">
      <c r="A893" s="54">
        <v>44750</v>
      </c>
      <c r="B893" s="76">
        <v>190.7</v>
      </c>
      <c r="C893" s="65">
        <v>8.9947089947088887E-3</v>
      </c>
      <c r="D893" s="65">
        <v>8.954497546731055E-3</v>
      </c>
      <c r="E893" s="65">
        <f t="shared" si="66"/>
        <v>1.9014444958913954E-2</v>
      </c>
      <c r="F893" s="65">
        <f t="shared" si="67"/>
        <v>0.30184495607527256</v>
      </c>
      <c r="K893" s="54">
        <v>44750</v>
      </c>
      <c r="L893" s="76">
        <v>417.12</v>
      </c>
      <c r="M893" s="86">
        <v>5.0842148381967031E-3</v>
      </c>
      <c r="N893" s="65">
        <f t="shared" si="65"/>
        <v>5.0713338592647261E-3</v>
      </c>
      <c r="O893" s="84">
        <f t="shared" si="68"/>
        <v>1.4327124936441435E-2</v>
      </c>
      <c r="P893" s="65">
        <f t="shared" si="69"/>
        <v>0.2274360575062567</v>
      </c>
    </row>
    <row r="894" spans="1:16" x14ac:dyDescent="0.3">
      <c r="A894" s="54">
        <v>44753</v>
      </c>
      <c r="B894" s="76">
        <v>191</v>
      </c>
      <c r="C894" s="65">
        <v>1.5731515469323831E-3</v>
      </c>
      <c r="D894" s="65">
        <v>1.5719154402562552E-3</v>
      </c>
      <c r="E894" s="65">
        <f t="shared" si="66"/>
        <v>1.5253151810351744E-2</v>
      </c>
      <c r="F894" s="65">
        <f t="shared" si="67"/>
        <v>0.24213627840063218</v>
      </c>
      <c r="K894" s="54">
        <v>44753</v>
      </c>
      <c r="L894" s="76">
        <v>415.02</v>
      </c>
      <c r="M894" s="86">
        <v>-5.0345224395857849E-3</v>
      </c>
      <c r="N894" s="65">
        <f t="shared" si="65"/>
        <v>-5.0472383446438229E-3</v>
      </c>
      <c r="O894" s="84">
        <f t="shared" si="68"/>
        <v>1.325286909442803E-2</v>
      </c>
      <c r="P894" s="65">
        <f t="shared" si="69"/>
        <v>0.21038277469170213</v>
      </c>
    </row>
    <row r="895" spans="1:16" x14ac:dyDescent="0.3">
      <c r="A895" s="54">
        <v>44754</v>
      </c>
      <c r="B895" s="76">
        <v>189.75</v>
      </c>
      <c r="C895" s="65">
        <v>-6.5445026178010401E-3</v>
      </c>
      <c r="D895" s="65">
        <v>-6.5660117708903343E-3</v>
      </c>
      <c r="E895" s="65">
        <f t="shared" si="66"/>
        <v>1.4099616592543834E-2</v>
      </c>
      <c r="F895" s="65">
        <f t="shared" si="67"/>
        <v>0.22382447451138543</v>
      </c>
      <c r="K895" s="54">
        <v>44754</v>
      </c>
      <c r="L895" s="76">
        <v>417.04</v>
      </c>
      <c r="M895" s="86">
        <v>4.8672353139608661E-3</v>
      </c>
      <c r="N895" s="65">
        <f t="shared" si="65"/>
        <v>4.8554286193027707E-3</v>
      </c>
      <c r="O895" s="84">
        <f t="shared" si="68"/>
        <v>1.2924479109045827E-2</v>
      </c>
      <c r="P895" s="65">
        <f t="shared" si="69"/>
        <v>0.20516974528550946</v>
      </c>
    </row>
    <row r="896" spans="1:16" x14ac:dyDescent="0.3">
      <c r="A896" s="54">
        <v>44755</v>
      </c>
      <c r="B896" s="76">
        <v>189.35</v>
      </c>
      <c r="C896" s="65">
        <v>-2.1080368906456481E-3</v>
      </c>
      <c r="D896" s="65">
        <v>-2.1102619279353974E-3</v>
      </c>
      <c r="E896" s="65">
        <f t="shared" si="66"/>
        <v>1.2990062549224383E-2</v>
      </c>
      <c r="F896" s="65">
        <f t="shared" si="67"/>
        <v>0.20621085012252871</v>
      </c>
      <c r="K896" s="54">
        <v>44755</v>
      </c>
      <c r="L896" s="76">
        <v>412.81</v>
      </c>
      <c r="M896" s="86">
        <v>-1.0142911950892043E-2</v>
      </c>
      <c r="N896" s="65">
        <f t="shared" si="65"/>
        <v>-1.0194701779711934E-2</v>
      </c>
      <c r="O896" s="84">
        <f t="shared" si="68"/>
        <v>1.2787683047730475E-2</v>
      </c>
      <c r="P896" s="65">
        <f t="shared" si="69"/>
        <v>0.20299817513406807</v>
      </c>
    </row>
    <row r="897" spans="1:16" x14ac:dyDescent="0.3">
      <c r="A897" s="54">
        <v>44756</v>
      </c>
      <c r="B897" s="76">
        <v>188.45</v>
      </c>
      <c r="C897" s="65">
        <v>-4.7531027198309816E-3</v>
      </c>
      <c r="D897" s="65">
        <v>-4.7644346346595867E-3</v>
      </c>
      <c r="E897" s="65">
        <f t="shared" si="66"/>
        <v>1.2872565536316532E-2</v>
      </c>
      <c r="F897" s="65">
        <f t="shared" si="67"/>
        <v>0.20434564286684598</v>
      </c>
      <c r="K897" s="54">
        <v>44756</v>
      </c>
      <c r="L897" s="76">
        <v>406.5</v>
      </c>
      <c r="M897" s="86">
        <v>-1.528548242532885E-2</v>
      </c>
      <c r="N897" s="65">
        <f t="shared" si="65"/>
        <v>-1.5403509692273332E-2</v>
      </c>
      <c r="O897" s="84">
        <f t="shared" si="68"/>
        <v>1.1948825317022614E-2</v>
      </c>
      <c r="P897" s="65">
        <f t="shared" si="69"/>
        <v>0.18968172148916615</v>
      </c>
    </row>
    <row r="898" spans="1:16" x14ac:dyDescent="0.3">
      <c r="A898" s="54">
        <v>44757</v>
      </c>
      <c r="B898" s="76">
        <v>193.05</v>
      </c>
      <c r="C898" s="65">
        <v>2.440965773414705E-2</v>
      </c>
      <c r="D898" s="65">
        <v>2.4116502997101108E-2</v>
      </c>
      <c r="E898" s="65">
        <f t="shared" si="66"/>
        <v>1.3457357759930179E-2</v>
      </c>
      <c r="F898" s="65">
        <f t="shared" si="67"/>
        <v>0.2136289316208031</v>
      </c>
      <c r="K898" s="54">
        <v>44757</v>
      </c>
      <c r="L898" s="76">
        <v>413.78</v>
      </c>
      <c r="M898" s="86">
        <v>1.790897908979083E-2</v>
      </c>
      <c r="N898" s="65">
        <f t="shared" si="65"/>
        <v>1.7750502627731812E-2</v>
      </c>
      <c r="O898" s="84">
        <f t="shared" si="68"/>
        <v>1.2560858306299197E-2</v>
      </c>
      <c r="P898" s="65">
        <f t="shared" si="69"/>
        <v>0.19939744399192594</v>
      </c>
    </row>
    <row r="899" spans="1:16" x14ac:dyDescent="0.3">
      <c r="A899" s="54">
        <v>44760</v>
      </c>
      <c r="B899" s="76">
        <v>195.45</v>
      </c>
      <c r="C899" s="65">
        <v>1.2432012432012307E-2</v>
      </c>
      <c r="D899" s="65">
        <v>1.2355369528718185E-2</v>
      </c>
      <c r="E899" s="65">
        <f t="shared" si="66"/>
        <v>1.2636467421169134E-2</v>
      </c>
      <c r="F899" s="65">
        <f t="shared" si="67"/>
        <v>0.20059770148069936</v>
      </c>
      <c r="K899" s="54">
        <v>44760</v>
      </c>
      <c r="L899" s="76">
        <v>417.63</v>
      </c>
      <c r="M899" s="86">
        <v>9.3044613079414744E-3</v>
      </c>
      <c r="N899" s="65">
        <f t="shared" ref="N899:N962" si="70">(LN(L899)-LN(L898))</f>
        <v>9.2614414529883504E-3</v>
      </c>
      <c r="O899" s="84">
        <f t="shared" si="68"/>
        <v>1.2549277332414869E-2</v>
      </c>
      <c r="P899" s="65">
        <f t="shared" si="69"/>
        <v>0.19921360173089875</v>
      </c>
    </row>
    <row r="900" spans="1:16" x14ac:dyDescent="0.3">
      <c r="A900" s="54">
        <v>44761</v>
      </c>
      <c r="B900" s="76">
        <v>196.3</v>
      </c>
      <c r="C900" s="65">
        <v>4.3489383474035748E-3</v>
      </c>
      <c r="D900" s="65">
        <v>4.3395090434517058E-3</v>
      </c>
      <c r="E900" s="65">
        <f t="shared" si="66"/>
        <v>1.2391481673765487E-2</v>
      </c>
      <c r="F900" s="65">
        <f t="shared" si="67"/>
        <v>0.19670867330638733</v>
      </c>
      <c r="K900" s="54">
        <v>44761</v>
      </c>
      <c r="L900" s="76">
        <v>423.41</v>
      </c>
      <c r="M900" s="86">
        <v>1.3840001915571271E-2</v>
      </c>
      <c r="N900" s="65">
        <f t="shared" si="70"/>
        <v>1.3745103681093163E-2</v>
      </c>
      <c r="O900" s="84">
        <f t="shared" si="68"/>
        <v>1.2850280097043936E-2</v>
      </c>
      <c r="P900" s="65">
        <f t="shared" si="69"/>
        <v>0.20399187248580725</v>
      </c>
    </row>
    <row r="901" spans="1:16" x14ac:dyDescent="0.3">
      <c r="A901" s="54">
        <v>44762</v>
      </c>
      <c r="B901" s="76">
        <v>193.4</v>
      </c>
      <c r="C901" s="65">
        <v>-1.4773306164034716E-2</v>
      </c>
      <c r="D901" s="65">
        <v>-1.4883518263221873E-2</v>
      </c>
      <c r="E901" s="65">
        <f t="shared" si="66"/>
        <v>1.300511001206342E-2</v>
      </c>
      <c r="F901" s="65">
        <f t="shared" si="67"/>
        <v>0.20644972118973617</v>
      </c>
      <c r="K901" s="54">
        <v>44762</v>
      </c>
      <c r="L901" s="76">
        <v>422.51</v>
      </c>
      <c r="M901" s="86">
        <v>-2.1255993009140881E-3</v>
      </c>
      <c r="N901" s="65">
        <f t="shared" si="70"/>
        <v>-2.127861593494984E-3</v>
      </c>
      <c r="O901" s="84">
        <f t="shared" si="68"/>
        <v>1.2721473697052937E-2</v>
      </c>
      <c r="P901" s="65">
        <f t="shared" si="69"/>
        <v>0.20194713427590907</v>
      </c>
    </row>
    <row r="902" spans="1:16" x14ac:dyDescent="0.3">
      <c r="A902" s="54">
        <v>44763</v>
      </c>
      <c r="B902" s="76">
        <v>197.2</v>
      </c>
      <c r="C902" s="65">
        <v>1.9648397104446547E-2</v>
      </c>
      <c r="D902" s="65">
        <v>1.9457859149341061E-2</v>
      </c>
      <c r="E902" s="65">
        <f t="shared" si="66"/>
        <v>1.331117509951832E-2</v>
      </c>
      <c r="F902" s="65">
        <f t="shared" si="67"/>
        <v>0.21130835382816557</v>
      </c>
      <c r="K902" s="54">
        <v>44763</v>
      </c>
      <c r="L902" s="76">
        <v>424.39</v>
      </c>
      <c r="M902" s="86">
        <v>4.4495988260632776E-3</v>
      </c>
      <c r="N902" s="65">
        <f t="shared" si="70"/>
        <v>4.4397286293200722E-3</v>
      </c>
      <c r="O902" s="84">
        <f t="shared" si="68"/>
        <v>1.2495761376925145E-2</v>
      </c>
      <c r="P902" s="65">
        <f t="shared" si="69"/>
        <v>0.19836406227449987</v>
      </c>
    </row>
    <row r="903" spans="1:16" x14ac:dyDescent="0.3">
      <c r="A903" s="54">
        <v>44764</v>
      </c>
      <c r="B903" s="76">
        <v>197.45</v>
      </c>
      <c r="C903" s="65">
        <v>1.2677484787018134E-3</v>
      </c>
      <c r="D903" s="65">
        <v>1.2669455641232119E-3</v>
      </c>
      <c r="E903" s="65">
        <f t="shared" si="66"/>
        <v>1.2886795188504854E-2</v>
      </c>
      <c r="F903" s="65">
        <f t="shared" si="67"/>
        <v>0.20457153159244545</v>
      </c>
      <c r="K903" s="54">
        <v>44764</v>
      </c>
      <c r="L903" s="76">
        <v>425.71</v>
      </c>
      <c r="M903" s="86">
        <v>3.110346615141717E-3</v>
      </c>
      <c r="N903" s="65">
        <f t="shared" si="70"/>
        <v>3.1055194938653941E-3</v>
      </c>
      <c r="O903" s="84">
        <f t="shared" si="68"/>
        <v>1.1248881230968295E-2</v>
      </c>
      <c r="P903" s="65">
        <f t="shared" si="69"/>
        <v>0.1785704535890654</v>
      </c>
    </row>
    <row r="904" spans="1:16" x14ac:dyDescent="0.3">
      <c r="A904" s="54">
        <v>44767</v>
      </c>
      <c r="B904" s="76">
        <v>198.25</v>
      </c>
      <c r="C904" s="65">
        <v>4.0516586477590266E-3</v>
      </c>
      <c r="D904" s="65">
        <v>4.0434727822997729E-3</v>
      </c>
      <c r="E904" s="65">
        <f t="shared" si="66"/>
        <v>1.2335844695574251E-2</v>
      </c>
      <c r="F904" s="65">
        <f t="shared" si="67"/>
        <v>0.19582546365842851</v>
      </c>
      <c r="K904" s="54">
        <v>44767</v>
      </c>
      <c r="L904" s="76">
        <v>426.25</v>
      </c>
      <c r="M904" s="86">
        <v>1.2684691456625883E-3</v>
      </c>
      <c r="N904" s="65">
        <f t="shared" si="70"/>
        <v>1.2676653183572029E-3</v>
      </c>
      <c r="O904" s="84">
        <f t="shared" si="68"/>
        <v>1.1215249953905252E-2</v>
      </c>
      <c r="P904" s="65">
        <f t="shared" si="69"/>
        <v>0.17803657361677147</v>
      </c>
    </row>
    <row r="905" spans="1:16" x14ac:dyDescent="0.3">
      <c r="A905" s="54">
        <v>44768</v>
      </c>
      <c r="B905" s="76">
        <v>194.5</v>
      </c>
      <c r="C905" s="65">
        <v>-1.8915510718789386E-2</v>
      </c>
      <c r="D905" s="65">
        <v>-1.9096697456456369E-2</v>
      </c>
      <c r="E905" s="65">
        <f t="shared" si="66"/>
        <v>1.3497168382126931E-2</v>
      </c>
      <c r="F905" s="65">
        <f t="shared" si="67"/>
        <v>0.2142609056560312</v>
      </c>
      <c r="K905" s="54">
        <v>44768</v>
      </c>
      <c r="L905" s="76">
        <v>426.13</v>
      </c>
      <c r="M905" s="86">
        <v>-2.8152492668622766E-4</v>
      </c>
      <c r="N905" s="65">
        <f t="shared" si="70"/>
        <v>-2.8156456226735571E-4</v>
      </c>
      <c r="O905" s="84">
        <f t="shared" si="68"/>
        <v>1.121622349643769E-2</v>
      </c>
      <c r="P905" s="65">
        <f t="shared" si="69"/>
        <v>0.17805202812536092</v>
      </c>
    </row>
    <row r="906" spans="1:16" x14ac:dyDescent="0.3">
      <c r="A906" s="54">
        <v>44769</v>
      </c>
      <c r="B906" s="76">
        <v>196.55</v>
      </c>
      <c r="C906" s="65">
        <v>1.053984575835476E-2</v>
      </c>
      <c r="D906" s="65">
        <v>1.0484688809367704E-2</v>
      </c>
      <c r="E906" s="65">
        <f t="shared" si="66"/>
        <v>1.2345007692336313E-2</v>
      </c>
      <c r="F906" s="65">
        <f t="shared" si="67"/>
        <v>0.19597092172260755</v>
      </c>
      <c r="K906" s="54">
        <v>44769</v>
      </c>
      <c r="L906" s="76">
        <v>428.12</v>
      </c>
      <c r="M906" s="86">
        <v>4.6699364043836598E-3</v>
      </c>
      <c r="N906" s="65">
        <f t="shared" si="70"/>
        <v>4.6590660807153128E-3</v>
      </c>
      <c r="O906" s="84">
        <f t="shared" si="68"/>
        <v>1.1083886877693648E-2</v>
      </c>
      <c r="P906" s="65">
        <f t="shared" si="69"/>
        <v>0.17595124943009749</v>
      </c>
    </row>
    <row r="907" spans="1:16" x14ac:dyDescent="0.3">
      <c r="A907" s="54">
        <v>44770</v>
      </c>
      <c r="B907" s="76">
        <v>204.2</v>
      </c>
      <c r="C907" s="65">
        <v>3.8921394047316094E-2</v>
      </c>
      <c r="D907" s="65">
        <v>3.8183053862695715E-2</v>
      </c>
      <c r="E907" s="65">
        <f t="shared" si="66"/>
        <v>1.4192688791124567E-2</v>
      </c>
      <c r="F907" s="65">
        <f t="shared" si="67"/>
        <v>0.22530194985989727</v>
      </c>
      <c r="K907" s="54">
        <v>44770</v>
      </c>
      <c r="L907" s="76">
        <v>432.77</v>
      </c>
      <c r="M907" s="86">
        <v>1.0861440717555772E-2</v>
      </c>
      <c r="N907" s="65">
        <f t="shared" si="70"/>
        <v>1.0802878932295812E-2</v>
      </c>
      <c r="O907" s="84">
        <f t="shared" si="68"/>
        <v>1.0504822099160529E-2</v>
      </c>
      <c r="P907" s="65">
        <f t="shared" si="69"/>
        <v>0.16675888104812553</v>
      </c>
    </row>
    <row r="908" spans="1:16" x14ac:dyDescent="0.3">
      <c r="A908" s="54">
        <v>44771</v>
      </c>
      <c r="B908" s="76">
        <v>206.2</v>
      </c>
      <c r="C908" s="65">
        <v>9.7943192948091173E-3</v>
      </c>
      <c r="D908" s="65">
        <v>9.746665852294889E-3</v>
      </c>
      <c r="E908" s="65">
        <f t="shared" si="66"/>
        <v>1.4127099481613699E-2</v>
      </c>
      <c r="F908" s="65">
        <f t="shared" si="67"/>
        <v>0.22426075185011607</v>
      </c>
      <c r="K908" s="54">
        <v>44771</v>
      </c>
      <c r="L908" s="76">
        <v>438.29</v>
      </c>
      <c r="M908" s="86">
        <v>1.2755043094484457E-2</v>
      </c>
      <c r="N908" s="65">
        <f t="shared" si="70"/>
        <v>1.2674382692790864E-2</v>
      </c>
      <c r="O908" s="84">
        <f t="shared" si="68"/>
        <v>1.068889492770192E-2</v>
      </c>
      <c r="P908" s="65">
        <f t="shared" si="69"/>
        <v>0.16968094661279404</v>
      </c>
    </row>
    <row r="909" spans="1:16" x14ac:dyDescent="0.3">
      <c r="A909" s="54">
        <v>44774</v>
      </c>
      <c r="B909" s="76">
        <v>206.9</v>
      </c>
      <c r="C909" s="65">
        <v>3.3947623666343851E-3</v>
      </c>
      <c r="D909" s="65">
        <v>3.3890131686380442E-3</v>
      </c>
      <c r="E909" s="65">
        <f t="shared" si="66"/>
        <v>1.3622344015014285E-2</v>
      </c>
      <c r="F909" s="65">
        <f t="shared" si="67"/>
        <v>0.21624800722498155</v>
      </c>
      <c r="K909" s="54">
        <v>44774</v>
      </c>
      <c r="L909" s="76">
        <v>437.46</v>
      </c>
      <c r="M909" s="86">
        <v>-1.8937233338657987E-3</v>
      </c>
      <c r="N909" s="65">
        <f t="shared" si="70"/>
        <v>-1.8955186948677039E-3</v>
      </c>
      <c r="O909" s="84">
        <f t="shared" si="68"/>
        <v>1.0752273609907935E-2</v>
      </c>
      <c r="P909" s="65">
        <f t="shared" si="69"/>
        <v>0.17068705200203471</v>
      </c>
    </row>
    <row r="910" spans="1:16" x14ac:dyDescent="0.3">
      <c r="A910" s="54">
        <v>44775</v>
      </c>
      <c r="B910" s="76">
        <v>209.1</v>
      </c>
      <c r="C910" s="65">
        <v>1.0633156114064679E-2</v>
      </c>
      <c r="D910" s="65">
        <v>1.0577021683090493E-2</v>
      </c>
      <c r="E910" s="65">
        <f t="shared" si="66"/>
        <v>1.3603367093030094E-2</v>
      </c>
      <c r="F910" s="65">
        <f t="shared" si="67"/>
        <v>0.21594675792766369</v>
      </c>
      <c r="K910" s="54">
        <v>44775</v>
      </c>
      <c r="L910" s="76">
        <v>436.07</v>
      </c>
      <c r="M910" s="86">
        <v>-3.1774333653362282E-3</v>
      </c>
      <c r="N910" s="65">
        <f t="shared" si="70"/>
        <v>-3.1824921254894889E-3</v>
      </c>
      <c r="O910" s="84">
        <f t="shared" si="68"/>
        <v>9.2213779897412709E-3</v>
      </c>
      <c r="P910" s="65">
        <f t="shared" si="69"/>
        <v>0.14638483743708078</v>
      </c>
    </row>
    <row r="911" spans="1:16" x14ac:dyDescent="0.3">
      <c r="A911" s="54">
        <v>44776</v>
      </c>
      <c r="B911" s="76">
        <v>212.2</v>
      </c>
      <c r="C911" s="65">
        <v>1.4825442372070841E-2</v>
      </c>
      <c r="D911" s="65">
        <v>1.4716619745294146E-2</v>
      </c>
      <c r="E911" s="65">
        <f t="shared" si="66"/>
        <v>1.3692757034018514E-2</v>
      </c>
      <c r="F911" s="65">
        <f t="shared" si="67"/>
        <v>0.21736577924906028</v>
      </c>
      <c r="K911" s="54">
        <v>44776</v>
      </c>
      <c r="L911" s="76">
        <v>438.29</v>
      </c>
      <c r="M911" s="86">
        <v>5.0909257687986502E-3</v>
      </c>
      <c r="N911" s="65">
        <f t="shared" si="70"/>
        <v>5.0780108203571928E-3</v>
      </c>
      <c r="O911" s="84">
        <f t="shared" si="68"/>
        <v>8.765100945045616E-3</v>
      </c>
      <c r="P911" s="65">
        <f t="shared" si="69"/>
        <v>0.13914166390180754</v>
      </c>
    </row>
    <row r="912" spans="1:16" x14ac:dyDescent="0.3">
      <c r="A912" s="54">
        <v>44777</v>
      </c>
      <c r="B912" s="76">
        <v>210.4</v>
      </c>
      <c r="C912" s="65">
        <v>-8.482563619227057E-3</v>
      </c>
      <c r="D912" s="65">
        <v>-8.5187453163273474E-3</v>
      </c>
      <c r="E912" s="65">
        <f t="shared" si="66"/>
        <v>1.3355235014689283E-2</v>
      </c>
      <c r="F912" s="65">
        <f t="shared" si="67"/>
        <v>0.21200778329813938</v>
      </c>
      <c r="K912" s="54">
        <v>44777</v>
      </c>
      <c r="L912" s="76">
        <v>439.06</v>
      </c>
      <c r="M912" s="86">
        <v>1.7568276711765766E-3</v>
      </c>
      <c r="N912" s="65">
        <f t="shared" si="70"/>
        <v>1.7552862545153758E-3</v>
      </c>
      <c r="O912" s="84">
        <f t="shared" si="68"/>
        <v>8.0272066446451899E-3</v>
      </c>
      <c r="P912" s="65">
        <f t="shared" si="69"/>
        <v>0.12742795502553844</v>
      </c>
    </row>
    <row r="913" spans="1:16" x14ac:dyDescent="0.3">
      <c r="A913" s="54">
        <v>44778</v>
      </c>
      <c r="B913" s="76">
        <v>208.1</v>
      </c>
      <c r="C913" s="65">
        <v>-1.0931558935361241E-2</v>
      </c>
      <c r="D913" s="65">
        <v>-1.0991747463966028E-2</v>
      </c>
      <c r="E913" s="65">
        <f t="shared" si="66"/>
        <v>1.3809944799828817E-2</v>
      </c>
      <c r="F913" s="65">
        <f t="shared" si="67"/>
        <v>0.21922607735926031</v>
      </c>
      <c r="K913" s="54">
        <v>44778</v>
      </c>
      <c r="L913" s="76">
        <v>435.72</v>
      </c>
      <c r="M913" s="86">
        <v>-7.6071607525166835E-3</v>
      </c>
      <c r="N913" s="65">
        <f t="shared" si="70"/>
        <v>-7.6362427815315215E-3</v>
      </c>
      <c r="O913" s="84">
        <f t="shared" si="68"/>
        <v>8.3363210157158876E-3</v>
      </c>
      <c r="P913" s="65">
        <f t="shared" si="69"/>
        <v>0.13233499354071365</v>
      </c>
    </row>
    <row r="914" spans="1:16" x14ac:dyDescent="0.3">
      <c r="A914" s="54">
        <v>44781</v>
      </c>
      <c r="B914" s="76">
        <v>210.7</v>
      </c>
      <c r="C914" s="65">
        <v>1.2493993272465032E-2</v>
      </c>
      <c r="D914" s="65">
        <v>1.2416587410553959E-2</v>
      </c>
      <c r="E914" s="65">
        <f t="shared" si="66"/>
        <v>1.3907030879324949E-2</v>
      </c>
      <c r="F914" s="65">
        <f t="shared" si="67"/>
        <v>0.22076727109193839</v>
      </c>
      <c r="K914" s="54">
        <v>44781</v>
      </c>
      <c r="L914" s="76">
        <v>438.93</v>
      </c>
      <c r="M914" s="86">
        <v>7.3671164968327806E-3</v>
      </c>
      <c r="N914" s="65">
        <f t="shared" si="70"/>
        <v>7.3401118439351265E-3</v>
      </c>
      <c r="O914" s="84">
        <f t="shared" si="68"/>
        <v>8.2304956258296338E-3</v>
      </c>
      <c r="P914" s="65">
        <f t="shared" si="69"/>
        <v>0.1306550675565008</v>
      </c>
    </row>
    <row r="915" spans="1:16" x14ac:dyDescent="0.3">
      <c r="A915" s="54">
        <v>44782</v>
      </c>
      <c r="B915" s="76">
        <v>206.9</v>
      </c>
      <c r="C915" s="65">
        <v>-1.8035121025154144E-2</v>
      </c>
      <c r="D915" s="65">
        <v>-1.8199736058645222E-2</v>
      </c>
      <c r="E915" s="65">
        <f t="shared" si="66"/>
        <v>1.4636389751642359E-2</v>
      </c>
      <c r="F915" s="65">
        <f t="shared" si="67"/>
        <v>0.23234548424796067</v>
      </c>
      <c r="K915" s="54">
        <v>44782</v>
      </c>
      <c r="L915" s="76">
        <v>435.98</v>
      </c>
      <c r="M915" s="86">
        <v>-6.7208894356730877E-3</v>
      </c>
      <c r="N915" s="65">
        <f t="shared" si="70"/>
        <v>-6.7435763209111599E-3</v>
      </c>
      <c r="O915" s="84">
        <f t="shared" si="68"/>
        <v>8.4828733793404533E-3</v>
      </c>
      <c r="P915" s="65">
        <f t="shared" si="69"/>
        <v>0.13466144018990953</v>
      </c>
    </row>
    <row r="916" spans="1:16" x14ac:dyDescent="0.3">
      <c r="A916" s="54">
        <v>44783</v>
      </c>
      <c r="B916" s="76">
        <v>208.4</v>
      </c>
      <c r="C916" s="65">
        <v>7.2498791686805841E-3</v>
      </c>
      <c r="D916" s="65">
        <v>7.2237251277140757E-3</v>
      </c>
      <c r="E916" s="65">
        <f t="shared" si="66"/>
        <v>1.4569004133552619E-2</v>
      </c>
      <c r="F916" s="65">
        <f t="shared" si="67"/>
        <v>0.23127577072351369</v>
      </c>
      <c r="K916" s="54">
        <v>44783</v>
      </c>
      <c r="L916" s="76">
        <v>439.88</v>
      </c>
      <c r="M916" s="86">
        <v>8.9453644662598683E-3</v>
      </c>
      <c r="N916" s="65">
        <f t="shared" si="70"/>
        <v>8.9055917054645661E-3</v>
      </c>
      <c r="O916" s="84">
        <f t="shared" si="68"/>
        <v>8.0770231292978285E-3</v>
      </c>
      <c r="P916" s="65">
        <f t="shared" si="69"/>
        <v>0.12821876720303252</v>
      </c>
    </row>
    <row r="917" spans="1:16" x14ac:dyDescent="0.3">
      <c r="A917" s="54">
        <v>44784</v>
      </c>
      <c r="B917" s="76">
        <v>209.4</v>
      </c>
      <c r="C917" s="65">
        <v>4.7984644913627861E-3</v>
      </c>
      <c r="D917" s="65">
        <v>4.7869885572247028E-3</v>
      </c>
      <c r="E917" s="65">
        <f t="shared" si="66"/>
        <v>1.4394724332708725E-2</v>
      </c>
      <c r="F917" s="65">
        <f t="shared" si="67"/>
        <v>0.22850916465406484</v>
      </c>
      <c r="K917" s="54">
        <v>44784</v>
      </c>
      <c r="L917" s="76">
        <v>440.16</v>
      </c>
      <c r="M917" s="86">
        <v>6.3653723742845673E-4</v>
      </c>
      <c r="N917" s="65">
        <f t="shared" si="70"/>
        <v>6.3633473353075232E-4</v>
      </c>
      <c r="O917" s="84">
        <f t="shared" si="68"/>
        <v>6.836143967690618E-3</v>
      </c>
      <c r="P917" s="65">
        <f t="shared" si="69"/>
        <v>0.10852042119086247</v>
      </c>
    </row>
    <row r="918" spans="1:16" x14ac:dyDescent="0.3">
      <c r="A918" s="54">
        <v>44785</v>
      </c>
      <c r="B918" s="76">
        <v>209</v>
      </c>
      <c r="C918" s="65">
        <v>-1.9102196752627254E-3</v>
      </c>
      <c r="D918" s="65">
        <v>-1.9120464716255725E-3</v>
      </c>
      <c r="E918" s="65">
        <f t="shared" ref="E918:E981" si="71">STDEVA(D899:D918)</f>
        <v>1.3763999330929063E-2</v>
      </c>
      <c r="F918" s="65">
        <f t="shared" ref="F918:F981" si="72">E918*SQRT(252)</f>
        <v>0.2184967156517863</v>
      </c>
      <c r="K918" s="54">
        <v>44785</v>
      </c>
      <c r="L918" s="76">
        <v>440.87</v>
      </c>
      <c r="M918" s="86">
        <v>1.6130498000726543E-3</v>
      </c>
      <c r="N918" s="65">
        <f t="shared" si="70"/>
        <v>1.6117502325672106E-3</v>
      </c>
      <c r="O918" s="84">
        <f t="shared" ref="O918:O981" si="73">STDEVA(N899:N918)</f>
        <v>6.0297930331896276E-3</v>
      </c>
      <c r="P918" s="65">
        <f t="shared" ref="P918:P981" si="74">O918*SQRT(252)</f>
        <v>9.571999693805755E-2</v>
      </c>
    </row>
    <row r="919" spans="1:16" x14ac:dyDescent="0.3">
      <c r="A919" s="54">
        <v>44789</v>
      </c>
      <c r="B919" s="76">
        <v>208.1</v>
      </c>
      <c r="C919" s="65">
        <v>-4.3062200956938135E-3</v>
      </c>
      <c r="D919" s="65">
        <v>-4.315518565221943E-3</v>
      </c>
      <c r="E919" s="65">
        <f t="shared" si="71"/>
        <v>1.3734168659840135E-2</v>
      </c>
      <c r="F919" s="65">
        <f t="shared" si="72"/>
        <v>0.2180231684289255</v>
      </c>
      <c r="K919" s="54">
        <v>44789</v>
      </c>
      <c r="L919" s="76">
        <v>443.07</v>
      </c>
      <c r="M919" s="86">
        <v>4.9901331458252745E-3</v>
      </c>
      <c r="N919" s="65">
        <f t="shared" si="70"/>
        <v>4.9777236974968275E-3</v>
      </c>
      <c r="O919" s="84">
        <f t="shared" si="73"/>
        <v>5.8761832398826911E-3</v>
      </c>
      <c r="P919" s="65">
        <f t="shared" si="74"/>
        <v>9.3281517065852429E-2</v>
      </c>
    </row>
    <row r="920" spans="1:16" x14ac:dyDescent="0.3">
      <c r="A920" s="54">
        <v>44790</v>
      </c>
      <c r="B920" s="76">
        <v>206.3</v>
      </c>
      <c r="C920" s="65">
        <v>-8.6496876501681585E-3</v>
      </c>
      <c r="D920" s="65">
        <v>-8.6873133223823729E-3</v>
      </c>
      <c r="E920" s="65">
        <f t="shared" si="71"/>
        <v>1.3980757741323171E-2</v>
      </c>
      <c r="F920" s="65">
        <f t="shared" si="72"/>
        <v>0.22193764874269323</v>
      </c>
      <c r="K920" s="54">
        <v>44790</v>
      </c>
      <c r="L920" s="76">
        <v>439.03</v>
      </c>
      <c r="M920" s="86">
        <v>-9.1181980273997796E-3</v>
      </c>
      <c r="N920" s="65">
        <f t="shared" si="70"/>
        <v>-9.1600232361921385E-3</v>
      </c>
      <c r="O920" s="84">
        <f t="shared" si="73"/>
        <v>5.8949100764315275E-3</v>
      </c>
      <c r="P920" s="65">
        <f t="shared" si="74"/>
        <v>9.3578796379959486E-2</v>
      </c>
    </row>
    <row r="921" spans="1:16" x14ac:dyDescent="0.3">
      <c r="A921" s="54">
        <v>44791</v>
      </c>
      <c r="B921" s="76">
        <v>208.8</v>
      </c>
      <c r="C921" s="65">
        <v>1.2118274357731496E-2</v>
      </c>
      <c r="D921" s="65">
        <v>1.2045435931277382E-2</v>
      </c>
      <c r="E921" s="65">
        <f t="shared" si="71"/>
        <v>1.3508832164268103E-2</v>
      </c>
      <c r="F921" s="65">
        <f t="shared" si="72"/>
        <v>0.21444606245738307</v>
      </c>
      <c r="K921" s="54">
        <v>44791</v>
      </c>
      <c r="L921" s="76">
        <v>440.76</v>
      </c>
      <c r="M921" s="86">
        <v>3.9405052046557597E-3</v>
      </c>
      <c r="N921" s="65">
        <f t="shared" si="70"/>
        <v>3.9327617494402389E-3</v>
      </c>
      <c r="O921" s="84">
        <f t="shared" si="73"/>
        <v>5.8372484152138986E-3</v>
      </c>
      <c r="P921" s="65">
        <f t="shared" si="74"/>
        <v>9.2663445885371259E-2</v>
      </c>
    </row>
    <row r="922" spans="1:16" x14ac:dyDescent="0.3">
      <c r="A922" s="54">
        <v>44792</v>
      </c>
      <c r="B922" s="76">
        <v>205.3</v>
      </c>
      <c r="C922" s="65">
        <v>-1.6762452107279668E-2</v>
      </c>
      <c r="D922" s="65">
        <v>-1.6904531983596094E-2</v>
      </c>
      <c r="E922" s="65">
        <f t="shared" si="71"/>
        <v>1.3739917289697741E-2</v>
      </c>
      <c r="F922" s="65">
        <f t="shared" si="72"/>
        <v>0.21811442509882101</v>
      </c>
      <c r="K922" s="54">
        <v>44792</v>
      </c>
      <c r="L922" s="76">
        <v>437.36</v>
      </c>
      <c r="M922" s="86">
        <v>-7.7139486341772784E-3</v>
      </c>
      <c r="N922" s="65">
        <f t="shared" si="70"/>
        <v>-7.7438550328325917E-3</v>
      </c>
      <c r="O922" s="84">
        <f t="shared" si="73"/>
        <v>6.2059022326891805E-3</v>
      </c>
      <c r="P922" s="65">
        <f t="shared" si="74"/>
        <v>9.8515643810856424E-2</v>
      </c>
    </row>
    <row r="923" spans="1:16" x14ac:dyDescent="0.3">
      <c r="A923" s="54">
        <v>44795</v>
      </c>
      <c r="B923" s="76">
        <v>203</v>
      </c>
      <c r="C923" s="65">
        <v>-1.1203117389186557E-2</v>
      </c>
      <c r="D923" s="65">
        <v>-1.1266344983100751E-2</v>
      </c>
      <c r="E923" s="65">
        <f t="shared" si="71"/>
        <v>1.4057857485821388E-2</v>
      </c>
      <c r="F923" s="65">
        <f t="shared" si="72"/>
        <v>0.22316156924322667</v>
      </c>
      <c r="K923" s="54">
        <v>44795</v>
      </c>
      <c r="L923" s="76">
        <v>433.17</v>
      </c>
      <c r="M923" s="86">
        <v>-9.5802085238704902E-3</v>
      </c>
      <c r="N923" s="65">
        <f t="shared" si="70"/>
        <v>-9.6263939355063499E-3</v>
      </c>
      <c r="O923" s="84">
        <f t="shared" si="73"/>
        <v>6.6688485043676117E-3</v>
      </c>
      <c r="P923" s="65">
        <f t="shared" si="74"/>
        <v>0.10586468804233046</v>
      </c>
    </row>
    <row r="924" spans="1:16" x14ac:dyDescent="0.3">
      <c r="A924" s="54">
        <v>44796</v>
      </c>
      <c r="B924" s="76">
        <v>203.2</v>
      </c>
      <c r="C924" s="65">
        <v>9.8522167487669066E-4</v>
      </c>
      <c r="D924" s="65">
        <v>9.8473666253973136E-4</v>
      </c>
      <c r="E924" s="65">
        <f t="shared" si="71"/>
        <v>1.404405666194084E-2</v>
      </c>
      <c r="F924" s="65">
        <f t="shared" si="72"/>
        <v>0.22294248795597227</v>
      </c>
      <c r="K924" s="54">
        <v>44796</v>
      </c>
      <c r="L924" s="76">
        <v>431.35</v>
      </c>
      <c r="M924" s="86">
        <v>-4.20158367384628E-3</v>
      </c>
      <c r="N924" s="65">
        <f t="shared" si="70"/>
        <v>-4.2104351286500474E-3</v>
      </c>
      <c r="O924" s="84">
        <f t="shared" si="73"/>
        <v>6.7634235972991851E-3</v>
      </c>
      <c r="P924" s="65">
        <f t="shared" si="74"/>
        <v>0.10736602109903706</v>
      </c>
    </row>
    <row r="925" spans="1:16" x14ac:dyDescent="0.3">
      <c r="A925" s="54">
        <v>44797</v>
      </c>
      <c r="B925" s="76">
        <v>205.5</v>
      </c>
      <c r="C925" s="65">
        <v>1.1318897637795367E-2</v>
      </c>
      <c r="D925" s="65">
        <v>1.1255318231962796E-2</v>
      </c>
      <c r="E925" s="65">
        <f t="shared" si="71"/>
        <v>1.335459198244242E-2</v>
      </c>
      <c r="F925" s="65">
        <f t="shared" si="72"/>
        <v>0.21199757547767822</v>
      </c>
      <c r="K925" s="54">
        <v>44797</v>
      </c>
      <c r="L925" s="76">
        <v>432.05</v>
      </c>
      <c r="M925" s="86">
        <v>1.6228121015416451E-3</v>
      </c>
      <c r="N925" s="65">
        <f t="shared" si="70"/>
        <v>1.6214967648204848E-3</v>
      </c>
      <c r="O925" s="84">
        <f t="shared" si="73"/>
        <v>6.7638337965217907E-3</v>
      </c>
      <c r="P925" s="65">
        <f t="shared" si="74"/>
        <v>0.10737253280982309</v>
      </c>
    </row>
    <row r="926" spans="1:16" x14ac:dyDescent="0.3">
      <c r="A926" s="54">
        <v>44798</v>
      </c>
      <c r="B926" s="76">
        <v>205.8</v>
      </c>
      <c r="C926" s="65">
        <v>1.4598540145986938E-3</v>
      </c>
      <c r="D926" s="65">
        <v>1.4587894636592935E-3</v>
      </c>
      <c r="E926" s="65">
        <f t="shared" si="71"/>
        <v>1.3231418756264483E-2</v>
      </c>
      <c r="F926" s="65">
        <f t="shared" si="72"/>
        <v>0.21004226112978824</v>
      </c>
      <c r="K926" s="54">
        <v>44798</v>
      </c>
      <c r="L926" s="76">
        <v>433.36</v>
      </c>
      <c r="M926" s="86">
        <v>3.0320564749450347E-3</v>
      </c>
      <c r="N926" s="65">
        <f t="shared" si="70"/>
        <v>3.0274690622356104E-3</v>
      </c>
      <c r="O926" s="84">
        <f t="shared" si="73"/>
        <v>6.7231577908319021E-3</v>
      </c>
      <c r="P926" s="65">
        <f t="shared" si="74"/>
        <v>0.10672682123752573</v>
      </c>
    </row>
    <row r="927" spans="1:16" x14ac:dyDescent="0.3">
      <c r="A927" s="54">
        <v>44799</v>
      </c>
      <c r="B927" s="76">
        <v>199.85</v>
      </c>
      <c r="C927" s="65">
        <v>-2.8911564625850428E-2</v>
      </c>
      <c r="D927" s="65">
        <v>-2.9337738242616318E-2</v>
      </c>
      <c r="E927" s="65">
        <f t="shared" si="71"/>
        <v>1.2164783609102512E-2</v>
      </c>
      <c r="F927" s="65">
        <f t="shared" si="72"/>
        <v>0.19310995309560008</v>
      </c>
      <c r="K927" s="54">
        <v>44799</v>
      </c>
      <c r="L927" s="76">
        <v>426.09</v>
      </c>
      <c r="M927" s="86">
        <v>-1.6775890714417662E-2</v>
      </c>
      <c r="N927" s="65">
        <f t="shared" si="70"/>
        <v>-1.691819978849729E-2</v>
      </c>
      <c r="O927" s="84">
        <f t="shared" si="73"/>
        <v>7.3400127633070581E-3</v>
      </c>
      <c r="P927" s="65">
        <f t="shared" si="74"/>
        <v>0.11651909035050287</v>
      </c>
    </row>
    <row r="928" spans="1:16" x14ac:dyDescent="0.3">
      <c r="A928" s="54">
        <v>44802</v>
      </c>
      <c r="B928" s="76">
        <v>198.55</v>
      </c>
      <c r="C928" s="65">
        <v>-6.5048786589941843E-3</v>
      </c>
      <c r="D928" s="65">
        <v>-6.5261275800718721E-3</v>
      </c>
      <c r="E928" s="65">
        <f t="shared" si="71"/>
        <v>1.1944983502003346E-2</v>
      </c>
      <c r="F928" s="65">
        <f t="shared" si="72"/>
        <v>0.18962073456642156</v>
      </c>
      <c r="K928" s="54">
        <v>44802</v>
      </c>
      <c r="L928" s="76">
        <v>422.65</v>
      </c>
      <c r="M928" s="86">
        <v>-8.0734117205285214E-3</v>
      </c>
      <c r="N928" s="65">
        <f t="shared" si="70"/>
        <v>-8.1061781862095117E-3</v>
      </c>
      <c r="O928" s="84">
        <f t="shared" si="73"/>
        <v>6.7854048528862539E-3</v>
      </c>
      <c r="P928" s="65">
        <f t="shared" si="74"/>
        <v>0.10771496271376706</v>
      </c>
    </row>
    <row r="929" spans="1:16" x14ac:dyDescent="0.3">
      <c r="A929" s="54">
        <v>44803</v>
      </c>
      <c r="B929" s="76">
        <v>196</v>
      </c>
      <c r="C929" s="65">
        <v>-1.2843112566104264E-2</v>
      </c>
      <c r="D929" s="65">
        <v>-1.292629834674397E-2</v>
      </c>
      <c r="E929" s="65">
        <f t="shared" si="71"/>
        <v>1.2121280240369747E-2</v>
      </c>
      <c r="F929" s="65">
        <f t="shared" si="72"/>
        <v>0.19241935852643743</v>
      </c>
      <c r="K929" s="54">
        <v>44803</v>
      </c>
      <c r="L929" s="76">
        <v>419.81</v>
      </c>
      <c r="M929" s="86">
        <v>-6.7195078670293984E-3</v>
      </c>
      <c r="N929" s="65">
        <f t="shared" si="70"/>
        <v>-6.7421854050371266E-3</v>
      </c>
      <c r="O929" s="84">
        <f t="shared" si="73"/>
        <v>6.8743275031762589E-3</v>
      </c>
      <c r="P929" s="65">
        <f t="shared" si="74"/>
        <v>0.10912656602529577</v>
      </c>
    </row>
    <row r="930" spans="1:16" x14ac:dyDescent="0.3">
      <c r="A930" s="54">
        <v>44804</v>
      </c>
      <c r="B930" s="76">
        <v>193.2</v>
      </c>
      <c r="C930" s="65">
        <v>-1.4285714285714346E-2</v>
      </c>
      <c r="D930" s="65">
        <v>-1.4388737452099676E-2</v>
      </c>
      <c r="E930" s="65">
        <f t="shared" si="71"/>
        <v>1.1965881718879369E-2</v>
      </c>
      <c r="F930" s="65">
        <f t="shared" si="72"/>
        <v>0.18995248347461344</v>
      </c>
      <c r="K930" s="54">
        <v>44804</v>
      </c>
      <c r="L930" s="76">
        <v>415.12</v>
      </c>
      <c r="M930" s="86">
        <v>-1.117172054024439E-2</v>
      </c>
      <c r="N930" s="65">
        <f t="shared" si="70"/>
        <v>-1.1234592910415842E-2</v>
      </c>
      <c r="O930" s="84">
        <f t="shared" si="73"/>
        <v>7.1728882688121953E-3</v>
      </c>
      <c r="P930" s="65">
        <f t="shared" si="74"/>
        <v>0.11386607124797812</v>
      </c>
    </row>
    <row r="931" spans="1:16" x14ac:dyDescent="0.3">
      <c r="A931" s="54">
        <v>44805</v>
      </c>
      <c r="B931" s="76">
        <v>191.85</v>
      </c>
      <c r="C931" s="65">
        <v>-6.9875776397515521E-3</v>
      </c>
      <c r="D931" s="65">
        <v>-7.0121050854554667E-3</v>
      </c>
      <c r="E931" s="65">
        <f t="shared" si="71"/>
        <v>1.1139315737490021E-2</v>
      </c>
      <c r="F931" s="65">
        <f t="shared" si="72"/>
        <v>0.17683115530095991</v>
      </c>
      <c r="K931" s="54">
        <v>44805</v>
      </c>
      <c r="L931" s="76">
        <v>407.66</v>
      </c>
      <c r="M931" s="86">
        <v>-1.7970707265369E-2</v>
      </c>
      <c r="N931" s="65">
        <f t="shared" si="70"/>
        <v>-1.8134141403899129E-2</v>
      </c>
      <c r="O931" s="84">
        <f t="shared" si="73"/>
        <v>7.7438991816967048E-3</v>
      </c>
      <c r="P931" s="65">
        <f t="shared" si="74"/>
        <v>0.12293058847635641</v>
      </c>
    </row>
    <row r="932" spans="1:16" x14ac:dyDescent="0.3">
      <c r="A932" s="54">
        <v>44806</v>
      </c>
      <c r="B932" s="76">
        <v>196.65</v>
      </c>
      <c r="C932" s="65">
        <v>2.5019546520719471E-2</v>
      </c>
      <c r="D932" s="65">
        <v>2.4711682184856976E-2</v>
      </c>
      <c r="E932" s="65">
        <f t="shared" si="71"/>
        <v>1.2927941610756487E-2</v>
      </c>
      <c r="F932" s="65">
        <f t="shared" si="72"/>
        <v>0.2052247107961527</v>
      </c>
      <c r="K932" s="54">
        <v>44806</v>
      </c>
      <c r="L932" s="76">
        <v>415.97</v>
      </c>
      <c r="M932" s="86">
        <v>2.0384634254035229E-2</v>
      </c>
      <c r="N932" s="65">
        <f t="shared" si="70"/>
        <v>2.0179648620623603E-2</v>
      </c>
      <c r="O932" s="84">
        <f t="shared" si="73"/>
        <v>9.3472072260666894E-3</v>
      </c>
      <c r="P932" s="65">
        <f t="shared" si="74"/>
        <v>0.14838231463895016</v>
      </c>
    </row>
    <row r="933" spans="1:16" x14ac:dyDescent="0.3">
      <c r="A933" s="54">
        <v>44809</v>
      </c>
      <c r="B933" s="76">
        <v>190.65</v>
      </c>
      <c r="C933" s="65">
        <v>-3.0511060259344025E-2</v>
      </c>
      <c r="D933" s="65">
        <v>-3.098621257424572E-2</v>
      </c>
      <c r="E933" s="65">
        <f t="shared" si="71"/>
        <v>1.4252806151651634E-2</v>
      </c>
      <c r="F933" s="65">
        <f t="shared" si="72"/>
        <v>0.22625628337249065</v>
      </c>
      <c r="K933" s="54">
        <v>44809</v>
      </c>
      <c r="L933" s="76">
        <v>413.39</v>
      </c>
      <c r="M933" s="86">
        <v>-6.2023703632474473E-3</v>
      </c>
      <c r="N933" s="65">
        <f t="shared" si="70"/>
        <v>-6.2216849679455066E-3</v>
      </c>
      <c r="O933" s="84">
        <f t="shared" si="73"/>
        <v>9.3131891296517264E-3</v>
      </c>
      <c r="P933" s="65">
        <f t="shared" si="74"/>
        <v>0.14784229409981128</v>
      </c>
    </row>
    <row r="934" spans="1:16" x14ac:dyDescent="0.3">
      <c r="A934" s="54">
        <v>44810</v>
      </c>
      <c r="B934" s="76">
        <v>191.8</v>
      </c>
      <c r="C934" s="65">
        <v>6.0319958038290711E-3</v>
      </c>
      <c r="D934" s="65">
        <v>6.0138761457650958E-3</v>
      </c>
      <c r="E934" s="65">
        <f t="shared" si="71"/>
        <v>1.3923811330314534E-2</v>
      </c>
      <c r="F934" s="65">
        <f t="shared" si="72"/>
        <v>0.22103365249317408</v>
      </c>
      <c r="K934" s="54">
        <v>44810</v>
      </c>
      <c r="L934" s="76">
        <v>414.38</v>
      </c>
      <c r="M934" s="86">
        <v>2.3948329664481701E-3</v>
      </c>
      <c r="N934" s="65">
        <f t="shared" si="70"/>
        <v>2.3919699240737557E-3</v>
      </c>
      <c r="O934" s="84">
        <f t="shared" si="73"/>
        <v>9.0976082580926359E-3</v>
      </c>
      <c r="P934" s="65">
        <f t="shared" si="74"/>
        <v>0.14442005385840384</v>
      </c>
    </row>
    <row r="935" spans="1:16" x14ac:dyDescent="0.3">
      <c r="A935" s="54">
        <v>44811</v>
      </c>
      <c r="B935" s="76">
        <v>194.15</v>
      </c>
      <c r="C935" s="65">
        <v>1.2252346193952102E-2</v>
      </c>
      <c r="D935" s="65">
        <v>1.2177893728337885E-2</v>
      </c>
      <c r="E935" s="65">
        <f t="shared" si="71"/>
        <v>1.4030050684698404E-2</v>
      </c>
      <c r="F935" s="65">
        <f t="shared" si="72"/>
        <v>0.22272014996006076</v>
      </c>
      <c r="K935" s="54">
        <v>44811</v>
      </c>
      <c r="L935" s="76">
        <v>412.01</v>
      </c>
      <c r="M935" s="86">
        <v>-5.7193880013514274E-3</v>
      </c>
      <c r="N935" s="65">
        <f t="shared" si="70"/>
        <v>-5.735806332706872E-3</v>
      </c>
      <c r="O935" s="84">
        <f t="shared" si="73"/>
        <v>9.0778396755943347E-3</v>
      </c>
      <c r="P935" s="65">
        <f t="shared" si="74"/>
        <v>0.14410623734002723</v>
      </c>
    </row>
    <row r="936" spans="1:16" x14ac:dyDescent="0.3">
      <c r="A936" s="54">
        <v>44812</v>
      </c>
      <c r="B936" s="76">
        <v>194.3</v>
      </c>
      <c r="C936" s="65">
        <v>7.7259850630961857E-4</v>
      </c>
      <c r="D936" s="65">
        <v>7.7230020571850133E-4</v>
      </c>
      <c r="E936" s="65">
        <f t="shared" si="71"/>
        <v>1.3851284068767969E-2</v>
      </c>
      <c r="F936" s="65">
        <f t="shared" si="72"/>
        <v>0.21988231790922561</v>
      </c>
      <c r="K936" s="54">
        <v>44812</v>
      </c>
      <c r="L936" s="76">
        <v>414.09</v>
      </c>
      <c r="M936" s="86">
        <v>5.0484211548263011E-3</v>
      </c>
      <c r="N936" s="65">
        <f t="shared" si="70"/>
        <v>5.0357206039670643E-3</v>
      </c>
      <c r="O936" s="84">
        <f t="shared" si="73"/>
        <v>8.853048170627353E-3</v>
      </c>
      <c r="P936" s="65">
        <f t="shared" si="74"/>
        <v>0.14053778282613177</v>
      </c>
    </row>
    <row r="937" spans="1:16" x14ac:dyDescent="0.3">
      <c r="A937" s="54">
        <v>44813</v>
      </c>
      <c r="B937" s="76">
        <v>195.55</v>
      </c>
      <c r="C937" s="65">
        <v>6.4333504889346749E-3</v>
      </c>
      <c r="D937" s="65">
        <v>6.4127448181290347E-3</v>
      </c>
      <c r="E937" s="65">
        <f t="shared" si="71"/>
        <v>1.3907151908102598E-2</v>
      </c>
      <c r="F937" s="65">
        <f t="shared" si="72"/>
        <v>0.22076919236422124</v>
      </c>
      <c r="K937" s="54">
        <v>44813</v>
      </c>
      <c r="L937" s="76">
        <v>420.37</v>
      </c>
      <c r="M937" s="86">
        <v>1.516578521577442E-2</v>
      </c>
      <c r="N937" s="65">
        <f t="shared" si="70"/>
        <v>1.5051934343966344E-2</v>
      </c>
      <c r="O937" s="84">
        <f t="shared" si="73"/>
        <v>9.7116727681594902E-3</v>
      </c>
      <c r="P937" s="65">
        <f t="shared" si="74"/>
        <v>0.15416802575392952</v>
      </c>
    </row>
    <row r="938" spans="1:16" x14ac:dyDescent="0.3">
      <c r="A938" s="54">
        <v>44816</v>
      </c>
      <c r="B938" s="76">
        <v>199.7</v>
      </c>
      <c r="C938" s="65">
        <v>2.1222193812324042E-2</v>
      </c>
      <c r="D938" s="65">
        <v>2.1000139220245906E-2</v>
      </c>
      <c r="E938" s="65">
        <f t="shared" si="71"/>
        <v>1.494315309009215E-2</v>
      </c>
      <c r="F938" s="65">
        <f t="shared" si="72"/>
        <v>0.23721520127730117</v>
      </c>
      <c r="K938" s="54">
        <v>44816</v>
      </c>
      <c r="L938" s="76">
        <v>427.75</v>
      </c>
      <c r="M938" s="86">
        <v>1.7555962604372328E-2</v>
      </c>
      <c r="N938" s="65">
        <f t="shared" si="70"/>
        <v>1.7403636924739452E-2</v>
      </c>
      <c r="O938" s="84">
        <f t="shared" si="73"/>
        <v>1.0643708980385152E-2</v>
      </c>
      <c r="P938" s="65">
        <f t="shared" si="74"/>
        <v>0.16896364193666383</v>
      </c>
    </row>
    <row r="939" spans="1:16" x14ac:dyDescent="0.3">
      <c r="A939" s="54">
        <v>44817</v>
      </c>
      <c r="B939" s="76">
        <v>195.55</v>
      </c>
      <c r="C939" s="65">
        <v>-2.0781171757636385E-2</v>
      </c>
      <c r="D939" s="65">
        <v>-2.1000139220245906E-2</v>
      </c>
      <c r="E939" s="65">
        <f t="shared" si="71"/>
        <v>1.5517692625738105E-2</v>
      </c>
      <c r="F939" s="65">
        <f t="shared" si="72"/>
        <v>0.24633573365546355</v>
      </c>
      <c r="K939" s="54">
        <v>44817</v>
      </c>
      <c r="L939" s="76">
        <v>421.13</v>
      </c>
      <c r="M939" s="86">
        <v>-1.5476329631794282E-2</v>
      </c>
      <c r="N939" s="65">
        <f t="shared" si="70"/>
        <v>-1.5597338156733365E-2</v>
      </c>
      <c r="O939" s="84">
        <f t="shared" si="73"/>
        <v>1.0972825874552655E-2</v>
      </c>
      <c r="P939" s="65">
        <f t="shared" si="74"/>
        <v>0.1741882106620869</v>
      </c>
    </row>
    <row r="940" spans="1:16" x14ac:dyDescent="0.3">
      <c r="A940" s="54">
        <v>44818</v>
      </c>
      <c r="B940" s="76">
        <v>200.5</v>
      </c>
      <c r="C940" s="65">
        <v>2.5313219125543185E-2</v>
      </c>
      <c r="D940" s="65">
        <v>2.4998145545100492E-2</v>
      </c>
      <c r="E940" s="65">
        <f t="shared" si="71"/>
        <v>1.6666088616872819E-2</v>
      </c>
      <c r="F940" s="65">
        <f t="shared" si="72"/>
        <v>0.26456595485045947</v>
      </c>
      <c r="K940" s="54">
        <v>44818</v>
      </c>
      <c r="L940" s="76">
        <v>417.51</v>
      </c>
      <c r="M940" s="86">
        <v>-8.5959204996082072E-3</v>
      </c>
      <c r="N940" s="65">
        <f t="shared" si="70"/>
        <v>-8.633078515697612E-3</v>
      </c>
      <c r="O940" s="84">
        <f t="shared" si="73"/>
        <v>1.0956712753849431E-2</v>
      </c>
      <c r="P940" s="65">
        <f t="shared" si="74"/>
        <v>0.17393242280073154</v>
      </c>
    </row>
    <row r="941" spans="1:16" x14ac:dyDescent="0.3">
      <c r="A941" s="54">
        <v>44819</v>
      </c>
      <c r="B941" s="76">
        <v>199.4</v>
      </c>
      <c r="C941" s="65">
        <v>-5.4862842892767771E-3</v>
      </c>
      <c r="D941" s="65">
        <v>-5.5013892188862101E-3</v>
      </c>
      <c r="E941" s="65">
        <f t="shared" si="71"/>
        <v>1.6378984133114453E-2</v>
      </c>
      <c r="F941" s="65">
        <f t="shared" si="72"/>
        <v>0.26000831246456213</v>
      </c>
      <c r="K941" s="54">
        <v>44819</v>
      </c>
      <c r="L941" s="76">
        <v>414.78</v>
      </c>
      <c r="M941" s="86">
        <v>-6.5387655385500182E-3</v>
      </c>
      <c r="N941" s="65">
        <f t="shared" si="70"/>
        <v>-6.560236914642914E-3</v>
      </c>
      <c r="O941" s="84">
        <f t="shared" si="73"/>
        <v>1.0882795328839508E-2</v>
      </c>
      <c r="P941" s="65">
        <f t="shared" si="74"/>
        <v>0.1727590200559484</v>
      </c>
    </row>
    <row r="942" spans="1:16" x14ac:dyDescent="0.3">
      <c r="A942" s="54">
        <v>44820</v>
      </c>
      <c r="B942" s="76">
        <v>196.55</v>
      </c>
      <c r="C942" s="65">
        <v>-1.4292878635907669E-2</v>
      </c>
      <c r="D942" s="65">
        <v>-1.4396005659868649E-2</v>
      </c>
      <c r="E942" s="65">
        <f t="shared" si="71"/>
        <v>1.6270531516661288E-2</v>
      </c>
      <c r="F942" s="65">
        <f t="shared" si="72"/>
        <v>0.25828668055154608</v>
      </c>
      <c r="K942" s="54">
        <v>44820</v>
      </c>
      <c r="L942" s="76">
        <v>408.24</v>
      </c>
      <c r="M942" s="86">
        <v>-1.5767394763488991E-2</v>
      </c>
      <c r="N942" s="65">
        <f t="shared" si="70"/>
        <v>-1.5893022429512627E-2</v>
      </c>
      <c r="O942" s="84">
        <f t="shared" si="73"/>
        <v>1.1215735769280085E-2</v>
      </c>
      <c r="P942" s="65">
        <f t="shared" si="74"/>
        <v>0.17804428569676087</v>
      </c>
    </row>
    <row r="943" spans="1:16" x14ac:dyDescent="0.3">
      <c r="A943" s="54">
        <v>44823</v>
      </c>
      <c r="B943" s="76">
        <v>196.5</v>
      </c>
      <c r="C943" s="65">
        <v>-2.543881963877892E-4</v>
      </c>
      <c r="D943" s="65">
        <v>-2.5442055855329215E-4</v>
      </c>
      <c r="E943" s="65">
        <f t="shared" si="71"/>
        <v>1.6132523139675808E-2</v>
      </c>
      <c r="F943" s="65">
        <f t="shared" si="72"/>
        <v>0.2560958654854627</v>
      </c>
      <c r="K943" s="54">
        <v>44823</v>
      </c>
      <c r="L943" s="76">
        <v>407.87</v>
      </c>
      <c r="M943" s="86">
        <v>-9.0632961003332484E-4</v>
      </c>
      <c r="N943" s="65">
        <f t="shared" si="70"/>
        <v>-9.0674057504624983E-4</v>
      </c>
      <c r="O943" s="84">
        <f t="shared" si="73"/>
        <v>1.1131970546147224E-2</v>
      </c>
      <c r="P943" s="65">
        <f t="shared" si="74"/>
        <v>0.17671455400320857</v>
      </c>
    </row>
    <row r="944" spans="1:16" x14ac:dyDescent="0.3">
      <c r="A944" s="54">
        <v>44824</v>
      </c>
      <c r="B944" s="76">
        <v>193.6</v>
      </c>
      <c r="C944" s="65">
        <v>-1.4758269720101858E-2</v>
      </c>
      <c r="D944" s="65">
        <v>-1.4868256466838758E-2</v>
      </c>
      <c r="E944" s="65">
        <f t="shared" si="71"/>
        <v>1.6384919197143681E-2</v>
      </c>
      <c r="F944" s="65">
        <f t="shared" si="72"/>
        <v>0.26010252868518163</v>
      </c>
      <c r="K944" s="54">
        <v>44824</v>
      </c>
      <c r="L944" s="76">
        <v>403.42</v>
      </c>
      <c r="M944" s="86">
        <v>-1.0910339078627967E-2</v>
      </c>
      <c r="N944" s="65">
        <f t="shared" si="70"/>
        <v>-1.0970293307483558E-2</v>
      </c>
      <c r="O944" s="84">
        <f t="shared" si="73"/>
        <v>1.1272106617753281E-2</v>
      </c>
      <c r="P944" s="65">
        <f t="shared" si="74"/>
        <v>0.17893914517428355</v>
      </c>
    </row>
    <row r="945" spans="1:16" x14ac:dyDescent="0.3">
      <c r="A945" s="54">
        <v>44825</v>
      </c>
      <c r="B945" s="76">
        <v>196.25</v>
      </c>
      <c r="C945" s="65">
        <v>1.3688016528925706E-2</v>
      </c>
      <c r="D945" s="65">
        <v>1.3595181820040381E-2</v>
      </c>
      <c r="E945" s="65">
        <f t="shared" si="71"/>
        <v>1.649568225380818E-2</v>
      </c>
      <c r="F945" s="65">
        <f t="shared" si="72"/>
        <v>0.26186083769950735</v>
      </c>
      <c r="K945" s="54">
        <v>44825</v>
      </c>
      <c r="L945" s="76">
        <v>407.05</v>
      </c>
      <c r="M945" s="86">
        <v>8.9980665311585831E-3</v>
      </c>
      <c r="N945" s="65">
        <f t="shared" si="70"/>
        <v>8.9578251468003245E-3</v>
      </c>
      <c r="O945" s="84">
        <f t="shared" si="73"/>
        <v>1.1558046253929999E-2</v>
      </c>
      <c r="P945" s="65">
        <f t="shared" si="74"/>
        <v>0.18347829617808287</v>
      </c>
    </row>
    <row r="946" spans="1:16" x14ac:dyDescent="0.3">
      <c r="A946" s="54">
        <v>44826</v>
      </c>
      <c r="B946" s="76">
        <v>191.8</v>
      </c>
      <c r="C946" s="65">
        <v>-2.2675159235668763E-2</v>
      </c>
      <c r="D946" s="65">
        <v>-2.2936194213179384E-2</v>
      </c>
      <c r="E946" s="65">
        <f t="shared" si="71"/>
        <v>1.7093971105840471E-2</v>
      </c>
      <c r="F946" s="65">
        <f t="shared" si="72"/>
        <v>0.27135837878746594</v>
      </c>
      <c r="K946" s="54">
        <v>44826</v>
      </c>
      <c r="L946" s="76">
        <v>399.76</v>
      </c>
      <c r="M946" s="86">
        <v>-1.7909347745977203E-2</v>
      </c>
      <c r="N946" s="65">
        <f t="shared" si="70"/>
        <v>-1.807166098403723E-2</v>
      </c>
      <c r="O946" s="84">
        <f t="shared" si="73"/>
        <v>1.1937510413984886E-2</v>
      </c>
      <c r="P946" s="65">
        <f t="shared" si="74"/>
        <v>0.1895021029718863</v>
      </c>
    </row>
    <row r="947" spans="1:16" x14ac:dyDescent="0.3">
      <c r="A947" s="54">
        <v>44827</v>
      </c>
      <c r="B947" s="76">
        <v>190.15</v>
      </c>
      <c r="C947" s="65">
        <v>-8.6027111574557003E-3</v>
      </c>
      <c r="D947" s="65">
        <v>-8.6399280750697471E-3</v>
      </c>
      <c r="E947" s="65">
        <f t="shared" si="71"/>
        <v>1.6043063971496081E-2</v>
      </c>
      <c r="F947" s="65">
        <f t="shared" si="72"/>
        <v>0.25467574521647313</v>
      </c>
      <c r="K947" s="54">
        <v>44827</v>
      </c>
      <c r="L947" s="76">
        <v>390.4</v>
      </c>
      <c r="M947" s="86">
        <v>-2.341404842905747E-2</v>
      </c>
      <c r="N947" s="65">
        <f t="shared" si="70"/>
        <v>-2.369251249701243E-2</v>
      </c>
      <c r="O947" s="84">
        <f t="shared" si="73"/>
        <v>1.2409084831546287E-2</v>
      </c>
      <c r="P947" s="65">
        <f t="shared" si="74"/>
        <v>0.19698811477305189</v>
      </c>
    </row>
    <row r="948" spans="1:16" x14ac:dyDescent="0.3">
      <c r="A948" s="54">
        <v>44830</v>
      </c>
      <c r="B948" s="76">
        <v>194.5</v>
      </c>
      <c r="C948" s="65">
        <v>2.2876676308177801E-2</v>
      </c>
      <c r="D948" s="65">
        <v>2.2618928684233097E-2</v>
      </c>
      <c r="E948" s="65">
        <f t="shared" si="71"/>
        <v>1.6954707290337104E-2</v>
      </c>
      <c r="F948" s="65">
        <f t="shared" si="72"/>
        <v>0.26914763425275462</v>
      </c>
      <c r="K948" s="54">
        <v>44830</v>
      </c>
      <c r="L948" s="76">
        <v>388.75</v>
      </c>
      <c r="M948" s="86">
        <v>-4.2264344262294504E-3</v>
      </c>
      <c r="N948" s="65">
        <f t="shared" si="70"/>
        <v>-4.2353910454933086E-3</v>
      </c>
      <c r="O948" s="84">
        <f t="shared" si="73"/>
        <v>1.2377957404566792E-2</v>
      </c>
      <c r="P948" s="65">
        <f t="shared" si="74"/>
        <v>0.19649398218860548</v>
      </c>
    </row>
    <row r="949" spans="1:16" x14ac:dyDescent="0.3">
      <c r="A949" s="54">
        <v>44831</v>
      </c>
      <c r="B949" s="76">
        <v>196.55</v>
      </c>
      <c r="C949" s="65">
        <v>1.053984575835476E-2</v>
      </c>
      <c r="D949" s="65">
        <v>1.0484688809367704E-2</v>
      </c>
      <c r="E949" s="65">
        <f t="shared" si="71"/>
        <v>1.6898244853731217E-2</v>
      </c>
      <c r="F949" s="65">
        <f t="shared" si="72"/>
        <v>0.26825132085869907</v>
      </c>
      <c r="K949" s="54">
        <v>44831</v>
      </c>
      <c r="L949" s="76">
        <v>388.24</v>
      </c>
      <c r="M949" s="86">
        <v>-1.3118971061093013E-3</v>
      </c>
      <c r="N949" s="65">
        <f t="shared" si="70"/>
        <v>-1.312758396482927E-3</v>
      </c>
      <c r="O949" s="84">
        <f t="shared" si="73"/>
        <v>1.2378354247142681E-2</v>
      </c>
      <c r="P949" s="65">
        <f t="shared" si="74"/>
        <v>0.19650028186919816</v>
      </c>
    </row>
    <row r="950" spans="1:16" x14ac:dyDescent="0.3">
      <c r="A950" s="54">
        <v>44832</v>
      </c>
      <c r="B950" s="76">
        <v>195.2</v>
      </c>
      <c r="C950" s="65">
        <v>-6.8684813024676439E-3</v>
      </c>
      <c r="D950" s="65">
        <v>-6.8921778888766383E-3</v>
      </c>
      <c r="E950" s="65">
        <f t="shared" si="71"/>
        <v>1.6640183851333274E-2</v>
      </c>
      <c r="F950" s="65">
        <f t="shared" si="72"/>
        <v>0.26415472944612506</v>
      </c>
      <c r="K950" s="54">
        <v>44832</v>
      </c>
      <c r="L950" s="76">
        <v>389.41</v>
      </c>
      <c r="M950" s="86">
        <v>3.013599835153554E-3</v>
      </c>
      <c r="N950" s="65">
        <f t="shared" si="70"/>
        <v>3.0090680455545638E-3</v>
      </c>
      <c r="O950" s="84">
        <f t="shared" si="73"/>
        <v>1.2344396938308747E-2</v>
      </c>
      <c r="P950" s="65">
        <f t="shared" si="74"/>
        <v>0.19596122630299254</v>
      </c>
    </row>
    <row r="951" spans="1:16" x14ac:dyDescent="0.3">
      <c r="A951" s="54">
        <v>44833</v>
      </c>
      <c r="B951" s="76">
        <v>190.05</v>
      </c>
      <c r="C951" s="65">
        <v>-2.6383196721311397E-2</v>
      </c>
      <c r="D951" s="65">
        <v>-2.6737478543734206E-2</v>
      </c>
      <c r="E951" s="65">
        <f t="shared" si="71"/>
        <v>1.7662928692740821E-2</v>
      </c>
      <c r="F951" s="65">
        <f t="shared" si="72"/>
        <v>0.28039030047635644</v>
      </c>
      <c r="K951" s="54">
        <v>44833</v>
      </c>
      <c r="L951" s="76">
        <v>382.89</v>
      </c>
      <c r="M951" s="86">
        <v>-1.6743278292802029E-2</v>
      </c>
      <c r="N951" s="65">
        <f t="shared" si="70"/>
        <v>-1.6885031479806578E-2</v>
      </c>
      <c r="O951" s="84">
        <f t="shared" si="73"/>
        <v>1.2267766786280828E-2</v>
      </c>
      <c r="P951" s="65">
        <f t="shared" si="74"/>
        <v>0.19474476035182284</v>
      </c>
    </row>
    <row r="952" spans="1:16" x14ac:dyDescent="0.3">
      <c r="A952" s="54">
        <v>44834</v>
      </c>
      <c r="B952" s="76">
        <v>191.7</v>
      </c>
      <c r="C952" s="65">
        <v>8.6819258089974038E-3</v>
      </c>
      <c r="D952" s="65">
        <v>8.6444546163404468E-3</v>
      </c>
      <c r="E952" s="65">
        <f t="shared" si="71"/>
        <v>1.6801640822627046E-2</v>
      </c>
      <c r="F952" s="65">
        <f t="shared" si="72"/>
        <v>0.26671777940701114</v>
      </c>
      <c r="K952" s="54">
        <v>44834</v>
      </c>
      <c r="L952" s="76">
        <v>387.85</v>
      </c>
      <c r="M952" s="86">
        <v>1.295411214709195E-2</v>
      </c>
      <c r="N952" s="65">
        <f t="shared" si="70"/>
        <v>1.2870925274172329E-2</v>
      </c>
      <c r="O952" s="84">
        <f t="shared" si="73"/>
        <v>1.1628957236445877E-2</v>
      </c>
      <c r="P952" s="65">
        <f t="shared" si="74"/>
        <v>0.18460397312784443</v>
      </c>
    </row>
    <row r="953" spans="1:16" x14ac:dyDescent="0.3">
      <c r="A953" s="54">
        <v>44837</v>
      </c>
      <c r="B953" s="76">
        <v>189.75</v>
      </c>
      <c r="C953" s="65">
        <v>-1.0172143974960801E-2</v>
      </c>
      <c r="D953" s="65">
        <v>-1.0224233775859126E-2</v>
      </c>
      <c r="E953" s="65">
        <f t="shared" si="71"/>
        <v>1.545685748960729E-2</v>
      </c>
      <c r="F953" s="65">
        <f t="shared" si="72"/>
        <v>0.24537000580840215</v>
      </c>
      <c r="K953" s="54">
        <v>44837</v>
      </c>
      <c r="L953" s="76">
        <v>390.83</v>
      </c>
      <c r="M953" s="86">
        <v>7.6833827510634552E-3</v>
      </c>
      <c r="N953" s="65">
        <f t="shared" si="70"/>
        <v>7.654015894424937E-3</v>
      </c>
      <c r="O953" s="84">
        <f t="shared" si="73"/>
        <v>1.1869444104546255E-2</v>
      </c>
      <c r="P953" s="65">
        <f t="shared" si="74"/>
        <v>0.18842158380726678</v>
      </c>
    </row>
    <row r="954" spans="1:16" x14ac:dyDescent="0.3">
      <c r="A954" s="54">
        <v>44838</v>
      </c>
      <c r="B954" s="76">
        <v>196.4</v>
      </c>
      <c r="C954" s="65">
        <v>3.5046113306982818E-2</v>
      </c>
      <c r="D954" s="65">
        <v>3.4445979644625702E-2</v>
      </c>
      <c r="E954" s="65">
        <f t="shared" si="71"/>
        <v>1.7263846783283195E-2</v>
      </c>
      <c r="F954" s="65">
        <f t="shared" si="72"/>
        <v>0.27405507156533837</v>
      </c>
      <c r="K954" s="54">
        <v>44838</v>
      </c>
      <c r="L954" s="76">
        <v>403.03</v>
      </c>
      <c r="M954" s="86">
        <v>3.1215618043650663E-2</v>
      </c>
      <c r="N954" s="65">
        <f t="shared" si="70"/>
        <v>3.0738318032076606E-2</v>
      </c>
      <c r="O954" s="84">
        <f t="shared" si="73"/>
        <v>1.4020311390246896E-2</v>
      </c>
      <c r="P954" s="65">
        <f t="shared" si="74"/>
        <v>0.22256554345367724</v>
      </c>
    </row>
    <row r="955" spans="1:16" x14ac:dyDescent="0.3">
      <c r="A955" s="54">
        <v>44839</v>
      </c>
      <c r="B955" s="76">
        <v>193.2</v>
      </c>
      <c r="C955" s="65">
        <v>-1.6293279022403295E-2</v>
      </c>
      <c r="D955" s="65">
        <v>-1.6427474141948117E-2</v>
      </c>
      <c r="E955" s="65">
        <f t="shared" si="71"/>
        <v>1.748865881613729E-2</v>
      </c>
      <c r="F955" s="65">
        <f t="shared" si="72"/>
        <v>0.27762385194933931</v>
      </c>
      <c r="K955" s="54">
        <v>44839</v>
      </c>
      <c r="L955" s="76">
        <v>398.91</v>
      </c>
      <c r="M955" s="86">
        <v>-1.0222564077115718E-2</v>
      </c>
      <c r="N955" s="65">
        <f t="shared" si="70"/>
        <v>-1.0275173326657949E-2</v>
      </c>
      <c r="O955" s="84">
        <f t="shared" si="73"/>
        <v>1.4130698188362786E-2</v>
      </c>
      <c r="P955" s="65">
        <f t="shared" si="74"/>
        <v>0.22431787954871327</v>
      </c>
    </row>
    <row r="956" spans="1:16" x14ac:dyDescent="0.3">
      <c r="A956" s="54">
        <v>44840</v>
      </c>
      <c r="B956" s="76">
        <v>194.4</v>
      </c>
      <c r="C956" s="65">
        <v>6.2111801242237252E-3</v>
      </c>
      <c r="D956" s="65">
        <v>6.1919702479213967E-3</v>
      </c>
      <c r="E956" s="65">
        <f t="shared" si="71"/>
        <v>1.7547146093233948E-2</v>
      </c>
      <c r="F956" s="65">
        <f t="shared" si="72"/>
        <v>0.27855230868969377</v>
      </c>
      <c r="K956" s="54">
        <v>44840</v>
      </c>
      <c r="L956" s="76">
        <v>396.35</v>
      </c>
      <c r="M956" s="86">
        <v>-6.4174876538567651E-3</v>
      </c>
      <c r="N956" s="65">
        <f t="shared" si="70"/>
        <v>-6.4381682535596951E-3</v>
      </c>
      <c r="O956" s="84">
        <f t="shared" si="73"/>
        <v>1.4079269613461442E-2</v>
      </c>
      <c r="P956" s="65">
        <f t="shared" si="74"/>
        <v>0.22350147623188477</v>
      </c>
    </row>
    <row r="957" spans="1:16" x14ac:dyDescent="0.3">
      <c r="A957" s="54">
        <v>44841</v>
      </c>
      <c r="B957" s="76">
        <v>189.65</v>
      </c>
      <c r="C957" s="65">
        <v>-2.4434156378600802E-2</v>
      </c>
      <c r="D957" s="65">
        <v>-2.4737623891430971E-2</v>
      </c>
      <c r="E957" s="65">
        <f t="shared" si="71"/>
        <v>1.8316022103155281E-2</v>
      </c>
      <c r="F957" s="65">
        <f t="shared" si="72"/>
        <v>0.29075783695746665</v>
      </c>
      <c r="K957" s="54">
        <v>44841</v>
      </c>
      <c r="L957" s="76">
        <v>391.67</v>
      </c>
      <c r="M957" s="86">
        <v>-1.1807745679323847E-2</v>
      </c>
      <c r="N957" s="65">
        <f t="shared" si="70"/>
        <v>-1.1878010770932868E-2</v>
      </c>
      <c r="O957" s="84">
        <f t="shared" si="73"/>
        <v>1.3623975649384704E-2</v>
      </c>
      <c r="P957" s="65">
        <f t="shared" si="74"/>
        <v>0.21627390861762982</v>
      </c>
    </row>
    <row r="958" spans="1:16" x14ac:dyDescent="0.3">
      <c r="A958" s="54">
        <v>44844</v>
      </c>
      <c r="B958" s="76">
        <v>187.75</v>
      </c>
      <c r="C958" s="65">
        <v>-1.0018455048774078E-2</v>
      </c>
      <c r="D958" s="65">
        <v>-1.0068977490663045E-2</v>
      </c>
      <c r="E958" s="65">
        <f t="shared" si="71"/>
        <v>1.7608293172389995E-2</v>
      </c>
      <c r="F958" s="65">
        <f t="shared" si="72"/>
        <v>0.27952298847876306</v>
      </c>
      <c r="K958" s="54">
        <v>44844</v>
      </c>
      <c r="L958" s="76">
        <v>390.12</v>
      </c>
      <c r="M958" s="86">
        <v>-3.9574131283989364E-3</v>
      </c>
      <c r="N958" s="65">
        <f t="shared" si="70"/>
        <v>-3.9652644084178235E-3</v>
      </c>
      <c r="O958" s="84">
        <f t="shared" si="73"/>
        <v>1.2702124268037379E-2</v>
      </c>
      <c r="P958" s="65">
        <f t="shared" si="74"/>
        <v>0.20163997161279151</v>
      </c>
    </row>
    <row r="959" spans="1:16" x14ac:dyDescent="0.3">
      <c r="A959" s="54">
        <v>44845</v>
      </c>
      <c r="B959" s="76">
        <v>190.05</v>
      </c>
      <c r="C959" s="65">
        <v>1.2250332889480742E-2</v>
      </c>
      <c r="D959" s="65">
        <v>1.2175904791013714E-2</v>
      </c>
      <c r="E959" s="65">
        <f t="shared" si="71"/>
        <v>1.7393154595389603E-2</v>
      </c>
      <c r="F959" s="65">
        <f t="shared" si="72"/>
        <v>0.27610776944580689</v>
      </c>
      <c r="K959" s="54">
        <v>44845</v>
      </c>
      <c r="L959" s="76">
        <v>387.95</v>
      </c>
      <c r="M959" s="86">
        <v>-5.5623910591613241E-3</v>
      </c>
      <c r="N959" s="65">
        <f t="shared" si="70"/>
        <v>-5.577918763855827E-3</v>
      </c>
      <c r="O959" s="84">
        <f t="shared" si="73"/>
        <v>1.244062824322683E-2</v>
      </c>
      <c r="P959" s="65">
        <f t="shared" si="74"/>
        <v>0.19748885090990737</v>
      </c>
    </row>
    <row r="960" spans="1:16" x14ac:dyDescent="0.3">
      <c r="A960" s="54">
        <v>44846</v>
      </c>
      <c r="B960" s="76">
        <v>188.95</v>
      </c>
      <c r="C960" s="65">
        <v>-5.7879505393318986E-3</v>
      </c>
      <c r="D960" s="65">
        <v>-5.8047656397599567E-3</v>
      </c>
      <c r="E960" s="65">
        <f t="shared" si="71"/>
        <v>1.6256795227513433E-2</v>
      </c>
      <c r="F960" s="65">
        <f t="shared" si="72"/>
        <v>0.25806862372141348</v>
      </c>
      <c r="K960" s="54">
        <v>44846</v>
      </c>
      <c r="L960" s="76">
        <v>385.88</v>
      </c>
      <c r="M960" s="86">
        <v>-5.3357391416419464E-3</v>
      </c>
      <c r="N960" s="65">
        <f t="shared" si="70"/>
        <v>-5.3500250376057323E-3</v>
      </c>
      <c r="O960" s="84">
        <f t="shared" si="73"/>
        <v>1.2399303049426493E-2</v>
      </c>
      <c r="P960" s="65">
        <f t="shared" si="74"/>
        <v>0.19683283379584393</v>
      </c>
    </row>
    <row r="961" spans="1:16" x14ac:dyDescent="0.3">
      <c r="A961" s="54">
        <v>44847</v>
      </c>
      <c r="B961" s="76">
        <v>186.7</v>
      </c>
      <c r="C961" s="65">
        <v>-1.1907912146070343E-2</v>
      </c>
      <c r="D961" s="65">
        <v>-1.1979379247821775E-2</v>
      </c>
      <c r="E961" s="65">
        <f t="shared" si="71"/>
        <v>1.6374067051833235E-2</v>
      </c>
      <c r="F961" s="65">
        <f t="shared" si="72"/>
        <v>0.25993025621908378</v>
      </c>
      <c r="K961" s="54">
        <v>44847</v>
      </c>
      <c r="L961" s="76">
        <v>389.15</v>
      </c>
      <c r="M961" s="86">
        <v>8.4741370374209132E-3</v>
      </c>
      <c r="N961" s="65">
        <f t="shared" si="70"/>
        <v>8.4384331030440407E-3</v>
      </c>
      <c r="O961" s="84">
        <f t="shared" si="73"/>
        <v>1.2682762134164948E-2</v>
      </c>
      <c r="P961" s="65">
        <f t="shared" si="74"/>
        <v>0.20133260726632354</v>
      </c>
    </row>
    <row r="962" spans="1:16" x14ac:dyDescent="0.3">
      <c r="A962" s="54">
        <v>44848</v>
      </c>
      <c r="B962" s="76">
        <v>187.3</v>
      </c>
      <c r="C962" s="65">
        <v>3.2137118371720064E-3</v>
      </c>
      <c r="D962" s="65">
        <v>3.2085589023660432E-3</v>
      </c>
      <c r="E962" s="65">
        <f t="shared" si="71"/>
        <v>1.6218086882959507E-2</v>
      </c>
      <c r="F962" s="65">
        <f t="shared" si="72"/>
        <v>0.25745414780129733</v>
      </c>
      <c r="K962" s="54">
        <v>44848</v>
      </c>
      <c r="L962" s="76">
        <v>391.31</v>
      </c>
      <c r="M962" s="86">
        <v>5.5505589104459085E-3</v>
      </c>
      <c r="N962" s="65">
        <f t="shared" si="70"/>
        <v>5.5352113239344192E-3</v>
      </c>
      <c r="O962" s="84">
        <f t="shared" si="73"/>
        <v>1.2456165507930118E-2</v>
      </c>
      <c r="P962" s="65">
        <f t="shared" si="74"/>
        <v>0.19773549734066187</v>
      </c>
    </row>
    <row r="963" spans="1:16" x14ac:dyDescent="0.3">
      <c r="A963" s="54">
        <v>44851</v>
      </c>
      <c r="B963" s="76">
        <v>191.4</v>
      </c>
      <c r="C963" s="65">
        <v>2.1890016017084957E-2</v>
      </c>
      <c r="D963" s="65">
        <v>2.1653869568811324E-2</v>
      </c>
      <c r="E963" s="65">
        <f t="shared" si="71"/>
        <v>1.7087909888886581E-2</v>
      </c>
      <c r="F963" s="65">
        <f t="shared" si="72"/>
        <v>0.27126215995125152</v>
      </c>
      <c r="K963" s="54">
        <v>44851</v>
      </c>
      <c r="L963" s="76">
        <v>398.48</v>
      </c>
      <c r="M963" s="86">
        <v>1.8323068666785965E-2</v>
      </c>
      <c r="N963" s="65">
        <f t="shared" ref="N963:N1026" si="75">(LN(L963)-LN(L962))</f>
        <v>1.8157224035697084E-2</v>
      </c>
      <c r="O963" s="84">
        <f t="shared" si="73"/>
        <v>1.3257374720008035E-2</v>
      </c>
      <c r="P963" s="65">
        <f t="shared" si="74"/>
        <v>0.21045429928041492</v>
      </c>
    </row>
    <row r="964" spans="1:16" x14ac:dyDescent="0.3">
      <c r="A964" s="54">
        <v>44852</v>
      </c>
      <c r="B964" s="76">
        <v>193.5</v>
      </c>
      <c r="C964" s="65">
        <v>1.097178683385569E-2</v>
      </c>
      <c r="D964" s="65">
        <v>1.0912033450982683E-2</v>
      </c>
      <c r="E964" s="65">
        <f t="shared" si="71"/>
        <v>1.6983749484825807E-2</v>
      </c>
      <c r="F964" s="65">
        <f t="shared" si="72"/>
        <v>0.26960866479762269</v>
      </c>
      <c r="K964" s="54">
        <v>44852</v>
      </c>
      <c r="L964" s="76">
        <v>399.84</v>
      </c>
      <c r="M964" s="86">
        <v>3.4129692832763421E-3</v>
      </c>
      <c r="N964" s="65">
        <f t="shared" si="75"/>
        <v>3.4071583216137569E-3</v>
      </c>
      <c r="O964" s="84">
        <f t="shared" si="73"/>
        <v>1.3086381699513126E-2</v>
      </c>
      <c r="P964" s="65">
        <f t="shared" si="74"/>
        <v>0.20773986923147111</v>
      </c>
    </row>
    <row r="965" spans="1:16" x14ac:dyDescent="0.3">
      <c r="A965" s="54">
        <v>44853</v>
      </c>
      <c r="B965" s="76">
        <v>191.85</v>
      </c>
      <c r="C965" s="65">
        <v>-8.5271317829457294E-3</v>
      </c>
      <c r="D965" s="65">
        <v>-8.56369577687488E-3</v>
      </c>
      <c r="E965" s="65">
        <f t="shared" si="71"/>
        <v>1.6769834199815647E-2</v>
      </c>
      <c r="F965" s="65">
        <f t="shared" si="72"/>
        <v>0.26621286492298835</v>
      </c>
      <c r="K965" s="54">
        <v>44853</v>
      </c>
      <c r="L965" s="76">
        <v>397.73</v>
      </c>
      <c r="M965" s="86">
        <v>-5.2771108443376274E-3</v>
      </c>
      <c r="N965" s="65">
        <f t="shared" si="75"/>
        <v>-5.2910839739510607E-3</v>
      </c>
      <c r="O965" s="84">
        <f t="shared" si="73"/>
        <v>1.2934479828633039E-2</v>
      </c>
      <c r="P965" s="65">
        <f t="shared" si="74"/>
        <v>0.20532850178726619</v>
      </c>
    </row>
    <row r="966" spans="1:16" x14ac:dyDescent="0.3">
      <c r="A966" s="54">
        <v>44854</v>
      </c>
      <c r="B966" s="76">
        <v>192.3</v>
      </c>
      <c r="C966" s="65">
        <v>2.3455824863174435E-3</v>
      </c>
      <c r="D966" s="65">
        <v>2.342835901772311E-3</v>
      </c>
      <c r="E966" s="65">
        <f t="shared" si="71"/>
        <v>1.5973842788781552E-2</v>
      </c>
      <c r="F966" s="65">
        <f t="shared" si="72"/>
        <v>0.25357689300695069</v>
      </c>
      <c r="K966" s="54">
        <v>44854</v>
      </c>
      <c r="L966" s="76">
        <v>398.77</v>
      </c>
      <c r="M966" s="86">
        <v>2.6148392125310226E-3</v>
      </c>
      <c r="N966" s="65">
        <f t="shared" si="75"/>
        <v>2.6114264683680943E-3</v>
      </c>
      <c r="O966" s="84">
        <f t="shared" si="73"/>
        <v>1.2323420606571977E-2</v>
      </c>
      <c r="P966" s="65">
        <f t="shared" si="74"/>
        <v>0.1956282373598292</v>
      </c>
    </row>
    <row r="967" spans="1:16" x14ac:dyDescent="0.3">
      <c r="A967" s="54">
        <v>44855</v>
      </c>
      <c r="B967" s="76">
        <v>190.2</v>
      </c>
      <c r="C967" s="65">
        <v>-1.0920436817472789E-2</v>
      </c>
      <c r="D967" s="65">
        <v>-1.0980502483444177E-2</v>
      </c>
      <c r="E967" s="65">
        <f t="shared" si="71"/>
        <v>1.6049869559779221E-2</v>
      </c>
      <c r="F967" s="65">
        <f t="shared" si="72"/>
        <v>0.25478378058120921</v>
      </c>
      <c r="K967" s="54">
        <v>44855</v>
      </c>
      <c r="L967" s="76">
        <v>396.29</v>
      </c>
      <c r="M967" s="86">
        <v>-6.2191238057024388E-3</v>
      </c>
      <c r="N967" s="65">
        <f t="shared" si="75"/>
        <v>-6.2385431120706158E-3</v>
      </c>
      <c r="O967" s="84">
        <f t="shared" si="73"/>
        <v>1.1126420062765988E-2</v>
      </c>
      <c r="P967" s="65">
        <f t="shared" si="74"/>
        <v>0.17662644281111087</v>
      </c>
    </row>
    <row r="968" spans="1:16" x14ac:dyDescent="0.3">
      <c r="A968" s="54">
        <v>44858</v>
      </c>
      <c r="B968" s="76">
        <v>194.05</v>
      </c>
      <c r="C968" s="65">
        <v>2.0241850683491158E-2</v>
      </c>
      <c r="D968" s="65">
        <v>2.0039707703625176E-2</v>
      </c>
      <c r="E968" s="65">
        <f t="shared" si="71"/>
        <v>1.5868003369230173E-2</v>
      </c>
      <c r="F968" s="65">
        <f t="shared" si="72"/>
        <v>0.25189674430870845</v>
      </c>
      <c r="K968" s="54">
        <v>44858</v>
      </c>
      <c r="L968" s="76">
        <v>401.84</v>
      </c>
      <c r="M968" s="86">
        <v>1.4004895404880148E-2</v>
      </c>
      <c r="N968" s="65">
        <f t="shared" si="75"/>
        <v>1.3907732972801234E-2</v>
      </c>
      <c r="O968" s="84">
        <f t="shared" si="73"/>
        <v>1.1434036988542609E-2</v>
      </c>
      <c r="P968" s="65">
        <f t="shared" si="74"/>
        <v>0.18150971011918579</v>
      </c>
    </row>
    <row r="969" spans="1:16" x14ac:dyDescent="0.3">
      <c r="A969" s="54">
        <v>44859</v>
      </c>
      <c r="B969" s="76">
        <v>199.05</v>
      </c>
      <c r="C969" s="65">
        <v>2.5766555011594861E-2</v>
      </c>
      <c r="D969" s="65">
        <v>2.5440191631410869E-2</v>
      </c>
      <c r="E969" s="65">
        <f t="shared" si="71"/>
        <v>1.6723183618043921E-2</v>
      </c>
      <c r="F969" s="65">
        <f t="shared" si="72"/>
        <v>0.26547230989568155</v>
      </c>
      <c r="K969" s="54">
        <v>44859</v>
      </c>
      <c r="L969" s="76">
        <v>407.61</v>
      </c>
      <c r="M969" s="86">
        <v>1.4358948835357453E-2</v>
      </c>
      <c r="N969" s="65">
        <f t="shared" si="75"/>
        <v>1.4256835462552075E-2</v>
      </c>
      <c r="O969" s="84">
        <f t="shared" si="73"/>
        <v>1.1747021093767733E-2</v>
      </c>
      <c r="P969" s="65">
        <f t="shared" si="74"/>
        <v>0.18647817875963629</v>
      </c>
    </row>
    <row r="970" spans="1:16" x14ac:dyDescent="0.3">
      <c r="A970" s="54">
        <v>44860</v>
      </c>
      <c r="B970" s="76">
        <v>197.95</v>
      </c>
      <c r="C970" s="65">
        <v>-5.5262496860086774E-3</v>
      </c>
      <c r="D970" s="65">
        <v>-5.5415758941865789E-3</v>
      </c>
      <c r="E970" s="65">
        <f t="shared" si="71"/>
        <v>1.6693902486960972E-2</v>
      </c>
      <c r="F970" s="65">
        <f t="shared" si="72"/>
        <v>0.26500748634996851</v>
      </c>
      <c r="K970" s="54">
        <v>44860</v>
      </c>
      <c r="L970" s="76">
        <v>410.31</v>
      </c>
      <c r="M970" s="86">
        <v>6.6239788032678012E-3</v>
      </c>
      <c r="N970" s="65">
        <f t="shared" si="75"/>
        <v>6.6021366572277529E-3</v>
      </c>
      <c r="O970" s="84">
        <f t="shared" si="73"/>
        <v>1.1783691178502968E-2</v>
      </c>
      <c r="P970" s="65">
        <f t="shared" si="74"/>
        <v>0.18706029830822687</v>
      </c>
    </row>
    <row r="971" spans="1:16" x14ac:dyDescent="0.3">
      <c r="A971" s="54">
        <v>44861</v>
      </c>
      <c r="B971" s="76">
        <v>197.25</v>
      </c>
      <c r="C971" s="65">
        <v>-3.5362465269006549E-3</v>
      </c>
      <c r="D971" s="65">
        <v>-3.5425138261553357E-3</v>
      </c>
      <c r="E971" s="65">
        <f t="shared" si="71"/>
        <v>1.5446594344126346E-2</v>
      </c>
      <c r="F971" s="65">
        <f t="shared" si="72"/>
        <v>0.24520708342473105</v>
      </c>
      <c r="K971" s="54">
        <v>44861</v>
      </c>
      <c r="L971" s="76">
        <v>410.19</v>
      </c>
      <c r="M971" s="86">
        <v>-2.9246179717775473E-4</v>
      </c>
      <c r="N971" s="65">
        <f t="shared" si="75"/>
        <v>-2.9250457246909889E-4</v>
      </c>
      <c r="O971" s="84">
        <f t="shared" si="73"/>
        <v>1.0888723745981328E-2</v>
      </c>
      <c r="P971" s="65">
        <f t="shared" si="74"/>
        <v>0.17285313076050143</v>
      </c>
    </row>
    <row r="972" spans="1:16" x14ac:dyDescent="0.3">
      <c r="A972" s="54">
        <v>44862</v>
      </c>
      <c r="B972" s="76">
        <v>198.9</v>
      </c>
      <c r="C972" s="65">
        <v>8.365019011406849E-3</v>
      </c>
      <c r="D972" s="65">
        <v>8.3302261339426309E-3</v>
      </c>
      <c r="E972" s="65">
        <f t="shared" si="71"/>
        <v>1.5439487729886087E-2</v>
      </c>
      <c r="F972" s="65">
        <f t="shared" si="72"/>
        <v>0.24509426942107065</v>
      </c>
      <c r="K972" s="54">
        <v>44862</v>
      </c>
      <c r="L972" s="76">
        <v>410.76</v>
      </c>
      <c r="M972" s="86">
        <v>1.3895999414905121E-3</v>
      </c>
      <c r="N972" s="65">
        <f t="shared" si="75"/>
        <v>1.3886353409935381E-3</v>
      </c>
      <c r="O972" s="84">
        <f t="shared" si="73"/>
        <v>1.0665929261387909E-2</v>
      </c>
      <c r="P972" s="65">
        <f t="shared" si="74"/>
        <v>0.16931637796223545</v>
      </c>
    </row>
    <row r="973" spans="1:16" x14ac:dyDescent="0.3">
      <c r="A973" s="54">
        <v>44865</v>
      </c>
      <c r="B973" s="76">
        <v>199.5</v>
      </c>
      <c r="C973" s="65">
        <v>3.0165912518853588E-3</v>
      </c>
      <c r="D973" s="65">
        <v>3.0120504699917561E-3</v>
      </c>
      <c r="E973" s="65">
        <f t="shared" si="71"/>
        <v>1.5176423001584926E-2</v>
      </c>
      <c r="F973" s="65">
        <f t="shared" si="72"/>
        <v>0.24091824632228478</v>
      </c>
      <c r="K973" s="54">
        <v>44865</v>
      </c>
      <c r="L973" s="76">
        <v>412.2</v>
      </c>
      <c r="M973" s="86">
        <v>3.505696757230494E-3</v>
      </c>
      <c r="N973" s="65">
        <f t="shared" si="75"/>
        <v>3.4995661262646749E-3</v>
      </c>
      <c r="O973" s="84">
        <f t="shared" si="73"/>
        <v>1.0608143575840468E-2</v>
      </c>
      <c r="P973" s="65">
        <f t="shared" si="74"/>
        <v>0.168399058642448</v>
      </c>
    </row>
    <row r="974" spans="1:16" x14ac:dyDescent="0.3">
      <c r="A974" s="54">
        <v>44866</v>
      </c>
      <c r="B974" s="76">
        <v>199.1</v>
      </c>
      <c r="C974" s="65">
        <v>-2.0050125313283429E-3</v>
      </c>
      <c r="D974" s="65">
        <v>-2.0070252597674809E-3</v>
      </c>
      <c r="E974" s="65">
        <f t="shared" si="71"/>
        <v>1.3198621262610663E-2</v>
      </c>
      <c r="F974" s="65">
        <f t="shared" si="72"/>
        <v>0.20952161705878286</v>
      </c>
      <c r="K974" s="54">
        <v>44866</v>
      </c>
      <c r="L974" s="76">
        <v>414.61</v>
      </c>
      <c r="M974" s="86">
        <v>5.8466763706938986E-3</v>
      </c>
      <c r="N974" s="65">
        <f t="shared" si="75"/>
        <v>5.8296508878283859E-3</v>
      </c>
      <c r="O974" s="84">
        <f t="shared" si="73"/>
        <v>8.362962790523806E-3</v>
      </c>
      <c r="P974" s="65">
        <f t="shared" si="74"/>
        <v>0.1327579186044765</v>
      </c>
    </row>
    <row r="975" spans="1:16" x14ac:dyDescent="0.3">
      <c r="A975" s="54">
        <v>44867</v>
      </c>
      <c r="B975" s="76">
        <v>195.95</v>
      </c>
      <c r="C975" s="65">
        <v>-1.5821195379206454E-2</v>
      </c>
      <c r="D975" s="65">
        <v>-1.5947686424510721E-2</v>
      </c>
      <c r="E975" s="65">
        <f t="shared" si="71"/>
        <v>1.3166282003183828E-2</v>
      </c>
      <c r="F975" s="65">
        <f t="shared" si="72"/>
        <v>0.20900824723061842</v>
      </c>
      <c r="K975" s="54">
        <v>44867</v>
      </c>
      <c r="L975" s="76">
        <v>413.39</v>
      </c>
      <c r="M975" s="86">
        <v>-2.9425242999445919E-3</v>
      </c>
      <c r="N975" s="65">
        <f t="shared" si="75"/>
        <v>-2.9468620359240916E-3</v>
      </c>
      <c r="O975" s="84">
        <f t="shared" si="73"/>
        <v>7.9753048017625946E-3</v>
      </c>
      <c r="P975" s="65">
        <f t="shared" si="74"/>
        <v>0.12660403881241866</v>
      </c>
    </row>
    <row r="976" spans="1:16" x14ac:dyDescent="0.3">
      <c r="A976" s="54">
        <v>44868</v>
      </c>
      <c r="B976" s="76">
        <v>196.65</v>
      </c>
      <c r="C976" s="65">
        <v>3.5723398826232877E-3</v>
      </c>
      <c r="D976" s="65">
        <v>3.5659742321785259E-3</v>
      </c>
      <c r="E976" s="65">
        <f t="shared" si="71"/>
        <v>1.3121719673004411E-2</v>
      </c>
      <c r="F976" s="65">
        <f t="shared" si="72"/>
        <v>0.20830084216964073</v>
      </c>
      <c r="K976" s="54">
        <v>44868</v>
      </c>
      <c r="L976" s="76">
        <v>409.55</v>
      </c>
      <c r="M976" s="86">
        <v>-9.2890490819806364E-3</v>
      </c>
      <c r="N976" s="65">
        <f t="shared" si="75"/>
        <v>-9.33246134665211E-3</v>
      </c>
      <c r="O976" s="84">
        <f t="shared" si="73"/>
        <v>8.1565279279117112E-3</v>
      </c>
      <c r="P976" s="65">
        <f t="shared" si="74"/>
        <v>0.12948086675404416</v>
      </c>
    </row>
    <row r="977" spans="1:16" x14ac:dyDescent="0.3">
      <c r="A977" s="54">
        <v>44869</v>
      </c>
      <c r="B977" s="76">
        <v>201.4</v>
      </c>
      <c r="C977" s="65">
        <v>2.4154589371980784E-2</v>
      </c>
      <c r="D977" s="65">
        <v>2.386748140664352E-2</v>
      </c>
      <c r="E977" s="65">
        <f t="shared" si="71"/>
        <v>1.2680407580900747E-2</v>
      </c>
      <c r="F977" s="65">
        <f t="shared" si="72"/>
        <v>0.20129522989200915</v>
      </c>
      <c r="K977" s="54">
        <v>44869</v>
      </c>
      <c r="L977" s="76">
        <v>416.98</v>
      </c>
      <c r="M977" s="86">
        <v>1.8141863020388248E-2</v>
      </c>
      <c r="N977" s="65">
        <f t="shared" si="75"/>
        <v>1.7979263056299821E-2</v>
      </c>
      <c r="O977" s="84">
        <f t="shared" si="73"/>
        <v>8.2838698974361628E-3</v>
      </c>
      <c r="P977" s="65">
        <f t="shared" si="74"/>
        <v>0.13150235785098136</v>
      </c>
    </row>
    <row r="978" spans="1:16" x14ac:dyDescent="0.3">
      <c r="A978" s="54">
        <v>44872</v>
      </c>
      <c r="B978" s="76">
        <v>200.5</v>
      </c>
      <c r="C978" s="65">
        <v>-4.4687189672294458E-3</v>
      </c>
      <c r="D978" s="65">
        <v>-4.4787335378382309E-3</v>
      </c>
      <c r="E978" s="65">
        <f t="shared" si="71"/>
        <v>1.2436300271472297E-2</v>
      </c>
      <c r="F978" s="65">
        <f t="shared" si="72"/>
        <v>0.19742014648824452</v>
      </c>
      <c r="K978" s="54">
        <v>44872</v>
      </c>
      <c r="L978" s="76">
        <v>418.34</v>
      </c>
      <c r="M978" s="86">
        <v>3.2615473164179501E-3</v>
      </c>
      <c r="N978" s="65">
        <f t="shared" si="75"/>
        <v>3.2562400078628428E-3</v>
      </c>
      <c r="O978" s="84">
        <f t="shared" si="73"/>
        <v>8.1139247518757698E-3</v>
      </c>
      <c r="P978" s="65">
        <f t="shared" si="74"/>
        <v>0.12880456230092852</v>
      </c>
    </row>
    <row r="979" spans="1:16" x14ac:dyDescent="0.3">
      <c r="A979" s="54">
        <v>44873</v>
      </c>
      <c r="B979" s="76">
        <v>204.3</v>
      </c>
      <c r="C979" s="65">
        <v>1.8952618453865311E-2</v>
      </c>
      <c r="D979" s="65">
        <v>1.8775255076952213E-2</v>
      </c>
      <c r="E979" s="65">
        <f t="shared" si="71"/>
        <v>1.2767743106634113E-2</v>
      </c>
      <c r="F979" s="65">
        <f t="shared" si="72"/>
        <v>0.20268163838227857</v>
      </c>
      <c r="K979" s="54">
        <v>44873</v>
      </c>
      <c r="L979" s="76">
        <v>421.61</v>
      </c>
      <c r="M979" s="86">
        <v>7.8166085002630368E-3</v>
      </c>
      <c r="N979" s="65">
        <f t="shared" si="75"/>
        <v>7.7862170851696888E-3</v>
      </c>
      <c r="O979" s="84">
        <f t="shared" si="73"/>
        <v>7.8744304280631665E-3</v>
      </c>
      <c r="P979" s="65">
        <f t="shared" si="74"/>
        <v>0.12500270777361017</v>
      </c>
    </row>
    <row r="980" spans="1:16" x14ac:dyDescent="0.3">
      <c r="A980" s="54">
        <v>44874</v>
      </c>
      <c r="B980" s="76">
        <v>203</v>
      </c>
      <c r="C980" s="65">
        <v>-6.3631913852179034E-3</v>
      </c>
      <c r="D980" s="65">
        <v>-6.3835227817889972E-3</v>
      </c>
      <c r="E980" s="65">
        <f t="shared" si="71"/>
        <v>1.279085173762751E-2</v>
      </c>
      <c r="F980" s="65">
        <f t="shared" si="72"/>
        <v>0.20304847652676469</v>
      </c>
      <c r="K980" s="54">
        <v>44874</v>
      </c>
      <c r="L980" s="76">
        <v>420.34</v>
      </c>
      <c r="M980" s="86">
        <v>-3.0122625174925609E-3</v>
      </c>
      <c r="N980" s="65">
        <f t="shared" si="75"/>
        <v>-3.0168085116768495E-3</v>
      </c>
      <c r="O980" s="84">
        <f t="shared" si="73"/>
        <v>7.7422941459110778E-3</v>
      </c>
      <c r="P980" s="65">
        <f t="shared" si="74"/>
        <v>0.12290510932315164</v>
      </c>
    </row>
    <row r="981" spans="1:16" x14ac:dyDescent="0.3">
      <c r="A981" s="54">
        <v>44875</v>
      </c>
      <c r="B981" s="76">
        <v>209.2</v>
      </c>
      <c r="C981" s="65">
        <v>3.0541871921182295E-2</v>
      </c>
      <c r="D981" s="65">
        <v>3.0084753148980958E-2</v>
      </c>
      <c r="E981" s="65">
        <f t="shared" si="71"/>
        <v>1.3533448370837082E-2</v>
      </c>
      <c r="F981" s="65">
        <f t="shared" si="72"/>
        <v>0.21483683262220293</v>
      </c>
      <c r="K981" s="54">
        <v>44875</v>
      </c>
      <c r="L981" s="76">
        <v>431.89</v>
      </c>
      <c r="M981" s="86">
        <v>2.7477756102203005E-2</v>
      </c>
      <c r="N981" s="65">
        <f t="shared" si="75"/>
        <v>2.7107018591586041E-2</v>
      </c>
      <c r="O981" s="84">
        <f t="shared" si="73"/>
        <v>9.2491547312420364E-3</v>
      </c>
      <c r="P981" s="65">
        <f t="shared" si="74"/>
        <v>0.14682577953853729</v>
      </c>
    </row>
    <row r="982" spans="1:16" x14ac:dyDescent="0.3">
      <c r="A982" s="54">
        <v>44876</v>
      </c>
      <c r="B982" s="76">
        <v>209.8</v>
      </c>
      <c r="C982" s="65">
        <v>2.8680688336522042E-3</v>
      </c>
      <c r="D982" s="65">
        <v>2.8639637714285016E-3</v>
      </c>
      <c r="E982" s="65">
        <f t="shared" ref="E982:E1045" si="76">STDEVA(D963:D982)</f>
        <v>1.3536991892365706E-2</v>
      </c>
      <c r="F982" s="65">
        <f t="shared" ref="F982:F1045" si="77">E982*SQRT(252)</f>
        <v>0.2148930842825838</v>
      </c>
      <c r="K982" s="54">
        <v>44876</v>
      </c>
      <c r="L982" s="76">
        <v>432.26</v>
      </c>
      <c r="M982" s="86">
        <v>8.5669962258909577E-4</v>
      </c>
      <c r="N982" s="65">
        <f t="shared" si="75"/>
        <v>8.5633286492026173E-4</v>
      </c>
      <c r="O982" s="84">
        <f t="shared" ref="O982:O1045" si="78">STDEVA(N963:N982)</f>
        <v>9.2995395855685614E-3</v>
      </c>
      <c r="P982" s="65">
        <f t="shared" ref="P982:P1045" si="79">O982*SQRT(252)</f>
        <v>0.14762561430489049</v>
      </c>
    </row>
    <row r="983" spans="1:16" x14ac:dyDescent="0.3">
      <c r="A983" s="54">
        <v>44879</v>
      </c>
      <c r="B983" s="76">
        <v>207.9</v>
      </c>
      <c r="C983" s="65">
        <v>-9.0562440419447165E-3</v>
      </c>
      <c r="D983" s="65">
        <v>-9.0975010982292659E-3</v>
      </c>
      <c r="E983" s="65">
        <f t="shared" si="76"/>
        <v>1.3371607783726458E-2</v>
      </c>
      <c r="F983" s="65">
        <f t="shared" si="77"/>
        <v>0.21226769294901457</v>
      </c>
      <c r="K983" s="54">
        <v>44879</v>
      </c>
      <c r="L983" s="76">
        <v>432.86</v>
      </c>
      <c r="M983" s="86">
        <v>1.3880534863277257E-3</v>
      </c>
      <c r="N983" s="65">
        <f t="shared" si="75"/>
        <v>1.3870910306108541E-3</v>
      </c>
      <c r="O983" s="84">
        <f t="shared" si="78"/>
        <v>8.7906441218681044E-3</v>
      </c>
      <c r="P983" s="65">
        <f t="shared" si="79"/>
        <v>0.13954714926320866</v>
      </c>
    </row>
    <row r="984" spans="1:16" x14ac:dyDescent="0.3">
      <c r="A984" s="54">
        <v>44880</v>
      </c>
      <c r="B984" s="76">
        <v>208.2</v>
      </c>
      <c r="C984" s="65">
        <v>1.4430014430013571E-3</v>
      </c>
      <c r="D984" s="65">
        <v>1.4419613169014411E-3</v>
      </c>
      <c r="E984" s="65">
        <f t="shared" si="76"/>
        <v>1.3286380672667708E-2</v>
      </c>
      <c r="F984" s="65">
        <f t="shared" si="77"/>
        <v>0.21091475450408298</v>
      </c>
      <c r="K984" s="54">
        <v>44880</v>
      </c>
      <c r="L984" s="76">
        <v>434.44</v>
      </c>
      <c r="M984" s="86">
        <v>3.6501409231621865E-3</v>
      </c>
      <c r="N984" s="65">
        <f t="shared" si="75"/>
        <v>3.6434953254520508E-3</v>
      </c>
      <c r="O984" s="84">
        <f t="shared" si="78"/>
        <v>8.7897689926808766E-3</v>
      </c>
      <c r="P984" s="65">
        <f t="shared" si="79"/>
        <v>0.1395332570180419</v>
      </c>
    </row>
    <row r="985" spans="1:16" x14ac:dyDescent="0.3">
      <c r="A985" s="54">
        <v>44881</v>
      </c>
      <c r="B985" s="76">
        <v>205.9</v>
      </c>
      <c r="C985" s="65">
        <v>-1.1047070124879821E-2</v>
      </c>
      <c r="D985" s="65">
        <v>-1.1108542147124645E-2</v>
      </c>
      <c r="E985" s="65">
        <f t="shared" si="76"/>
        <v>1.3421120650415286E-2</v>
      </c>
      <c r="F985" s="65">
        <f t="shared" si="77"/>
        <v>0.21305368534075378</v>
      </c>
      <c r="K985" s="54">
        <v>44881</v>
      </c>
      <c r="L985" s="76">
        <v>430.17</v>
      </c>
      <c r="M985" s="86">
        <v>-9.8287450511002246E-3</v>
      </c>
      <c r="N985" s="65">
        <f t="shared" si="75"/>
        <v>-9.877366016778133E-3</v>
      </c>
      <c r="O985" s="84">
        <f t="shared" si="78"/>
        <v>9.1032641186930777E-3</v>
      </c>
      <c r="P985" s="65">
        <f t="shared" si="79"/>
        <v>0.14450983786199673</v>
      </c>
    </row>
    <row r="986" spans="1:16" x14ac:dyDescent="0.3">
      <c r="A986" s="54">
        <v>44882</v>
      </c>
      <c r="B986" s="76">
        <v>205.9</v>
      </c>
      <c r="C986" s="65">
        <v>0</v>
      </c>
      <c r="D986" s="65">
        <v>0</v>
      </c>
      <c r="E986" s="65">
        <f t="shared" si="76"/>
        <v>1.3442270720820102E-2</v>
      </c>
      <c r="F986" s="65">
        <f t="shared" si="77"/>
        <v>0.21338943229976967</v>
      </c>
      <c r="K986" s="54">
        <v>44882</v>
      </c>
      <c r="L986" s="76">
        <v>428.38</v>
      </c>
      <c r="M986" s="86">
        <v>-4.1611455936025766E-3</v>
      </c>
      <c r="N986" s="65">
        <f t="shared" si="75"/>
        <v>-4.1698272520607205E-3</v>
      </c>
      <c r="O986" s="84">
        <f t="shared" si="78"/>
        <v>9.2791714042160262E-3</v>
      </c>
      <c r="P986" s="65">
        <f t="shared" si="79"/>
        <v>0.14730227944978566</v>
      </c>
    </row>
    <row r="987" spans="1:16" x14ac:dyDescent="0.3">
      <c r="A987" s="54">
        <v>44883</v>
      </c>
      <c r="B987" s="76">
        <v>208.2</v>
      </c>
      <c r="C987" s="65">
        <v>1.1170471102476931E-2</v>
      </c>
      <c r="D987" s="65">
        <v>1.1108542147124645E-2</v>
      </c>
      <c r="E987" s="65">
        <f t="shared" si="76"/>
        <v>1.3100194830440504E-2</v>
      </c>
      <c r="F987" s="65">
        <f t="shared" si="77"/>
        <v>0.20795914588703721</v>
      </c>
      <c r="K987" s="54">
        <v>44883</v>
      </c>
      <c r="L987" s="76">
        <v>433.33</v>
      </c>
      <c r="M987" s="86">
        <v>1.1555161305383045E-2</v>
      </c>
      <c r="N987" s="65">
        <f t="shared" si="75"/>
        <v>1.1488910301243216E-2</v>
      </c>
      <c r="O987" s="84">
        <f t="shared" si="78"/>
        <v>9.1373886279619704E-3</v>
      </c>
      <c r="P987" s="65">
        <f t="shared" si="79"/>
        <v>0.14505154765282238</v>
      </c>
    </row>
    <row r="988" spans="1:16" x14ac:dyDescent="0.3">
      <c r="A988" s="54">
        <v>44886</v>
      </c>
      <c r="B988" s="76">
        <v>210</v>
      </c>
      <c r="C988" s="65">
        <v>8.6455331412105263E-3</v>
      </c>
      <c r="D988" s="65">
        <v>8.6083745365996833E-3</v>
      </c>
      <c r="E988" s="65">
        <f t="shared" si="76"/>
        <v>1.2628357805822955E-2</v>
      </c>
      <c r="F988" s="65">
        <f t="shared" si="77"/>
        <v>0.20046896532809305</v>
      </c>
      <c r="K988" s="54">
        <v>44886</v>
      </c>
      <c r="L988" s="76">
        <v>433.06</v>
      </c>
      <c r="M988" s="86">
        <v>-6.230817160131581E-4</v>
      </c>
      <c r="N988" s="65">
        <f t="shared" si="75"/>
        <v>-6.2327591209587752E-4</v>
      </c>
      <c r="O988" s="84">
        <f t="shared" si="78"/>
        <v>8.9224460508023646E-3</v>
      </c>
      <c r="P988" s="65">
        <f t="shared" si="79"/>
        <v>0.14163944002088061</v>
      </c>
    </row>
    <row r="989" spans="1:16" x14ac:dyDescent="0.3">
      <c r="A989" s="54">
        <v>44887</v>
      </c>
      <c r="B989" s="76">
        <v>210.4</v>
      </c>
      <c r="C989" s="65">
        <v>1.9047619047618536E-3</v>
      </c>
      <c r="D989" s="65">
        <v>1.9029501460865461E-3</v>
      </c>
      <c r="E989" s="65">
        <f t="shared" si="76"/>
        <v>1.1572825217515922E-2</v>
      </c>
      <c r="F989" s="65">
        <f t="shared" si="77"/>
        <v>0.18371290495178466</v>
      </c>
      <c r="K989" s="54">
        <v>44887</v>
      </c>
      <c r="L989" s="76">
        <v>436.22</v>
      </c>
      <c r="M989" s="86">
        <v>7.296910358841789E-3</v>
      </c>
      <c r="N989" s="65">
        <f t="shared" si="75"/>
        <v>7.2704167115622553E-3</v>
      </c>
      <c r="O989" s="84">
        <f t="shared" si="78"/>
        <v>8.6207397088202287E-3</v>
      </c>
      <c r="P989" s="65">
        <f t="shared" si="79"/>
        <v>0.13685000032174618</v>
      </c>
    </row>
    <row r="990" spans="1:16" x14ac:dyDescent="0.3">
      <c r="A990" s="54">
        <v>44888</v>
      </c>
      <c r="B990" s="76">
        <v>210.5</v>
      </c>
      <c r="C990" s="65">
        <v>4.7528517110273505E-4</v>
      </c>
      <c r="D990" s="65">
        <v>4.7517225888071835E-4</v>
      </c>
      <c r="E990" s="65">
        <f t="shared" si="76"/>
        <v>1.1422545836553348E-2</v>
      </c>
      <c r="F990" s="65">
        <f t="shared" si="77"/>
        <v>0.18132729373653841</v>
      </c>
      <c r="K990" s="54">
        <v>44888</v>
      </c>
      <c r="L990" s="76">
        <v>438.82</v>
      </c>
      <c r="M990" s="86">
        <v>5.9602952638576076E-3</v>
      </c>
      <c r="N990" s="65">
        <f t="shared" si="75"/>
        <v>5.9426029700979655E-3</v>
      </c>
      <c r="O990" s="84">
        <f t="shared" si="78"/>
        <v>8.6090664749718573E-3</v>
      </c>
      <c r="P990" s="65">
        <f t="shared" si="79"/>
        <v>0.13666469347919402</v>
      </c>
    </row>
    <row r="991" spans="1:16" x14ac:dyDescent="0.3">
      <c r="A991" s="54">
        <v>44889</v>
      </c>
      <c r="B991" s="76">
        <v>210.5</v>
      </c>
      <c r="C991" s="65">
        <v>0</v>
      </c>
      <c r="D991" s="65">
        <v>0</v>
      </c>
      <c r="E991" s="65">
        <f t="shared" si="76"/>
        <v>1.1341733343816105E-2</v>
      </c>
      <c r="F991" s="65">
        <f t="shared" si="77"/>
        <v>0.18004443518487867</v>
      </c>
      <c r="K991" s="54">
        <v>44889</v>
      </c>
      <c r="L991" s="76">
        <v>440.84</v>
      </c>
      <c r="M991" s="86">
        <v>4.6032541816689804E-3</v>
      </c>
      <c r="N991" s="65">
        <f t="shared" si="75"/>
        <v>4.5926916095373471E-3</v>
      </c>
      <c r="O991" s="84">
        <f t="shared" si="78"/>
        <v>8.5692274683781908E-3</v>
      </c>
      <c r="P991" s="65">
        <f t="shared" si="79"/>
        <v>0.13603226885563383</v>
      </c>
    </row>
    <row r="992" spans="1:16" x14ac:dyDescent="0.3">
      <c r="A992" s="54">
        <v>44890</v>
      </c>
      <c r="B992" s="76">
        <v>210</v>
      </c>
      <c r="C992" s="65">
        <v>-2.3752969121140222E-3</v>
      </c>
      <c r="D992" s="65">
        <v>-2.3781224049672645E-3</v>
      </c>
      <c r="E992" s="65">
        <f t="shared" si="76"/>
        <v>1.1342077412937612E-2</v>
      </c>
      <c r="F992" s="65">
        <f t="shared" si="77"/>
        <v>0.1800498971128546</v>
      </c>
      <c r="K992" s="54">
        <v>44890</v>
      </c>
      <c r="L992" s="76">
        <v>440.73</v>
      </c>
      <c r="M992" s="86">
        <v>-2.4952363669348697E-4</v>
      </c>
      <c r="N992" s="65">
        <f t="shared" si="75"/>
        <v>-2.4955477289623218E-4</v>
      </c>
      <c r="O992" s="84">
        <f t="shared" si="78"/>
        <v>8.5992850485060602E-3</v>
      </c>
      <c r="P992" s="65">
        <f t="shared" si="79"/>
        <v>0.13650941814781825</v>
      </c>
    </row>
    <row r="993" spans="1:16" x14ac:dyDescent="0.3">
      <c r="A993" s="54">
        <v>44893</v>
      </c>
      <c r="B993" s="76">
        <v>210.3</v>
      </c>
      <c r="C993" s="65">
        <v>1.4285714285715567E-3</v>
      </c>
      <c r="D993" s="65">
        <v>1.427551991185716E-3</v>
      </c>
      <c r="E993" s="65">
        <f t="shared" si="76"/>
        <v>1.1345428662761507E-2</v>
      </c>
      <c r="F993" s="65">
        <f t="shared" si="77"/>
        <v>0.18010309655454626</v>
      </c>
      <c r="K993" s="54">
        <v>44893</v>
      </c>
      <c r="L993" s="76">
        <v>437.85</v>
      </c>
      <c r="M993" s="86">
        <v>-6.5346130283847146E-3</v>
      </c>
      <c r="N993" s="65">
        <f t="shared" si="75"/>
        <v>-6.5560570822116304E-3</v>
      </c>
      <c r="O993" s="84">
        <f t="shared" si="78"/>
        <v>8.8896763453839896E-3</v>
      </c>
      <c r="P993" s="65">
        <f t="shared" si="79"/>
        <v>0.14111923707443741</v>
      </c>
    </row>
    <row r="994" spans="1:16" x14ac:dyDescent="0.3">
      <c r="A994" s="54">
        <v>44894</v>
      </c>
      <c r="B994" s="76">
        <v>208.5</v>
      </c>
      <c r="C994" s="65">
        <v>-8.5592011412268798E-3</v>
      </c>
      <c r="D994" s="65">
        <v>-8.596041469798088E-3</v>
      </c>
      <c r="E994" s="65">
        <f t="shared" si="76"/>
        <v>1.1580580733234638E-2</v>
      </c>
      <c r="F994" s="65">
        <f t="shared" si="77"/>
        <v>0.1838360199470693</v>
      </c>
      <c r="K994" s="54">
        <v>44894</v>
      </c>
      <c r="L994" s="76">
        <v>437.29</v>
      </c>
      <c r="M994" s="86">
        <v>-1.278976818545169E-3</v>
      </c>
      <c r="N994" s="65">
        <f t="shared" si="75"/>
        <v>-1.2797954074414974E-3</v>
      </c>
      <c r="O994" s="84">
        <f t="shared" si="78"/>
        <v>8.9134567251445487E-3</v>
      </c>
      <c r="P994" s="65">
        <f t="shared" si="79"/>
        <v>0.1414967389000121</v>
      </c>
    </row>
    <row r="995" spans="1:16" x14ac:dyDescent="0.3">
      <c r="A995" s="54">
        <v>44895</v>
      </c>
      <c r="B995" s="76">
        <v>211.9</v>
      </c>
      <c r="C995" s="65">
        <v>1.6306954436450916E-2</v>
      </c>
      <c r="D995" s="65">
        <v>1.6175424035397512E-2</v>
      </c>
      <c r="E995" s="65">
        <f t="shared" si="76"/>
        <v>1.1134626630440675E-2</v>
      </c>
      <c r="F995" s="65">
        <f t="shared" si="77"/>
        <v>0.17675671803421875</v>
      </c>
      <c r="K995" s="54">
        <v>44895</v>
      </c>
      <c r="L995" s="76">
        <v>440.04</v>
      </c>
      <c r="M995" s="86">
        <v>6.2887328774954834E-3</v>
      </c>
      <c r="N995" s="65">
        <f t="shared" si="75"/>
        <v>6.2690413104427023E-3</v>
      </c>
      <c r="O995" s="84">
        <f t="shared" si="78"/>
        <v>8.8461482441901246E-3</v>
      </c>
      <c r="P995" s="65">
        <f t="shared" si="79"/>
        <v>0.14042824988962649</v>
      </c>
    </row>
    <row r="996" spans="1:16" x14ac:dyDescent="0.3">
      <c r="A996" s="54">
        <v>44896</v>
      </c>
      <c r="B996" s="76">
        <v>216.1</v>
      </c>
      <c r="C996" s="65">
        <v>1.9820670127418616E-2</v>
      </c>
      <c r="D996" s="65">
        <v>1.9626798238586929E-2</v>
      </c>
      <c r="E996" s="65">
        <f t="shared" si="76"/>
        <v>1.1674380281908444E-2</v>
      </c>
      <c r="F996" s="65">
        <f t="shared" si="77"/>
        <v>0.18532504162035524</v>
      </c>
      <c r="K996" s="54">
        <v>44896</v>
      </c>
      <c r="L996" s="76">
        <v>443.96</v>
      </c>
      <c r="M996" s="86">
        <v>8.9082810653576018E-3</v>
      </c>
      <c r="N996" s="65">
        <f t="shared" si="75"/>
        <v>8.8688364125442121E-3</v>
      </c>
      <c r="O996" s="84">
        <f t="shared" si="78"/>
        <v>8.4233959696764713E-3</v>
      </c>
      <c r="P996" s="65">
        <f t="shared" si="79"/>
        <v>0.13371726558232627</v>
      </c>
    </row>
    <row r="997" spans="1:16" x14ac:dyDescent="0.3">
      <c r="A997" s="54">
        <v>44897</v>
      </c>
      <c r="B997" s="76">
        <v>214.5</v>
      </c>
      <c r="C997" s="65">
        <v>-7.4039796390559243E-3</v>
      </c>
      <c r="D997" s="65">
        <v>-7.431525144768969E-3</v>
      </c>
      <c r="E997" s="65">
        <f t="shared" si="76"/>
        <v>1.10532691630184E-2</v>
      </c>
      <c r="F997" s="65">
        <f t="shared" si="77"/>
        <v>0.17546520827763445</v>
      </c>
      <c r="K997" s="54">
        <v>44897</v>
      </c>
      <c r="L997" s="76">
        <v>443.29</v>
      </c>
      <c r="M997" s="86">
        <v>-1.5091449680150444E-3</v>
      </c>
      <c r="N997" s="65">
        <f t="shared" si="75"/>
        <v>-1.5102848742829522E-3</v>
      </c>
      <c r="O997" s="84">
        <f t="shared" si="78"/>
        <v>7.8317376524146606E-3</v>
      </c>
      <c r="P997" s="65">
        <f t="shared" si="79"/>
        <v>0.12432498097074005</v>
      </c>
    </row>
    <row r="998" spans="1:16" x14ac:dyDescent="0.3">
      <c r="A998" s="54">
        <v>44900</v>
      </c>
      <c r="B998" s="76">
        <v>215.6</v>
      </c>
      <c r="C998" s="65">
        <v>5.12820512820511E-3</v>
      </c>
      <c r="D998" s="65">
        <v>5.1151006667708998E-3</v>
      </c>
      <c r="E998" s="65">
        <f t="shared" si="76"/>
        <v>1.0912007653779948E-2</v>
      </c>
      <c r="F998" s="65">
        <f t="shared" si="77"/>
        <v>0.17322275133801088</v>
      </c>
      <c r="K998" s="54">
        <v>44900</v>
      </c>
      <c r="L998" s="76">
        <v>441.47</v>
      </c>
      <c r="M998" s="86">
        <v>-4.1056644634437801E-3</v>
      </c>
      <c r="N998" s="65">
        <f t="shared" si="75"/>
        <v>-4.1141158440742842E-3</v>
      </c>
      <c r="O998" s="84">
        <f t="shared" si="78"/>
        <v>7.9937117555276514E-3</v>
      </c>
      <c r="P998" s="65">
        <f t="shared" si="79"/>
        <v>0.12689624014475828</v>
      </c>
    </row>
    <row r="999" spans="1:16" x14ac:dyDescent="0.3">
      <c r="A999" s="54">
        <v>44901</v>
      </c>
      <c r="B999" s="76">
        <v>210.1</v>
      </c>
      <c r="C999" s="65">
        <v>-2.5510204081632626E-2</v>
      </c>
      <c r="D999" s="65">
        <v>-2.5841231183887814E-2</v>
      </c>
      <c r="E999" s="65">
        <f t="shared" si="76"/>
        <v>1.214399730989087E-2</v>
      </c>
      <c r="F999" s="65">
        <f t="shared" si="77"/>
        <v>0.1927799808252518</v>
      </c>
      <c r="K999" s="54">
        <v>44901</v>
      </c>
      <c r="L999" s="76">
        <v>438.92</v>
      </c>
      <c r="M999" s="86">
        <v>-5.7761569302557615E-3</v>
      </c>
      <c r="N999" s="65">
        <f t="shared" si="75"/>
        <v>-5.7929034428232384E-3</v>
      </c>
      <c r="O999" s="84">
        <f t="shared" si="78"/>
        <v>8.1139219610552229E-3</v>
      </c>
      <c r="P999" s="65">
        <f t="shared" si="79"/>
        <v>0.12880451799802578</v>
      </c>
    </row>
    <row r="1000" spans="1:16" x14ac:dyDescent="0.3">
      <c r="A1000" s="54">
        <v>44902</v>
      </c>
      <c r="B1000" s="76">
        <v>209.9</v>
      </c>
      <c r="C1000" s="65">
        <v>-9.5192765349827457E-4</v>
      </c>
      <c r="D1000" s="65">
        <v>-9.5238102436745464E-4</v>
      </c>
      <c r="E1000" s="65">
        <f t="shared" si="76"/>
        <v>1.2020893101595841E-2</v>
      </c>
      <c r="F1000" s="65">
        <f t="shared" si="77"/>
        <v>0.19082576210228694</v>
      </c>
      <c r="K1000" s="54">
        <v>44902</v>
      </c>
      <c r="L1000" s="76">
        <v>436.2</v>
      </c>
      <c r="M1000" s="86">
        <v>-6.1970290713570294E-3</v>
      </c>
      <c r="N1000" s="65">
        <f t="shared" si="75"/>
        <v>-6.2163103550698651E-3</v>
      </c>
      <c r="O1000" s="84">
        <f t="shared" si="78"/>
        <v>8.2487066335542869E-3</v>
      </c>
      <c r="P1000" s="65">
        <f t="shared" si="79"/>
        <v>0.13094415834188064</v>
      </c>
    </row>
    <row r="1001" spans="1:16" x14ac:dyDescent="0.3">
      <c r="A1001" s="54">
        <v>44903</v>
      </c>
      <c r="B1001" s="76">
        <v>209.1</v>
      </c>
      <c r="C1001" s="65">
        <v>-3.8113387327298742E-3</v>
      </c>
      <c r="D1001" s="65">
        <v>-3.8186203919989836E-3</v>
      </c>
      <c r="E1001" s="65">
        <f t="shared" si="76"/>
        <v>1.0028580125045757E-2</v>
      </c>
      <c r="F1001" s="65">
        <f t="shared" si="77"/>
        <v>0.15919877408373664</v>
      </c>
      <c r="K1001" s="54">
        <v>44903</v>
      </c>
      <c r="L1001" s="76">
        <v>435.47</v>
      </c>
      <c r="M1001" s="86">
        <v>-1.6735442457587377E-3</v>
      </c>
      <c r="N1001" s="65">
        <f t="shared" si="75"/>
        <v>-1.6749461852869629E-3</v>
      </c>
      <c r="O1001" s="84">
        <f t="shared" si="78"/>
        <v>5.7398724650527906E-3</v>
      </c>
      <c r="P1001" s="65">
        <f t="shared" si="79"/>
        <v>9.1117650598541794E-2</v>
      </c>
    </row>
    <row r="1002" spans="1:16" x14ac:dyDescent="0.3">
      <c r="A1002" s="54">
        <v>44904</v>
      </c>
      <c r="B1002" s="76">
        <v>209.4</v>
      </c>
      <c r="C1002" s="65">
        <v>1.4347202295552641E-3</v>
      </c>
      <c r="D1002" s="65">
        <v>1.4336920018482857E-3</v>
      </c>
      <c r="E1002" s="65">
        <f t="shared" si="76"/>
        <v>1.0011988820233212E-2</v>
      </c>
      <c r="F1002" s="65">
        <f t="shared" si="77"/>
        <v>0.15893539528497627</v>
      </c>
      <c r="K1002" s="54">
        <v>44904</v>
      </c>
      <c r="L1002" s="76">
        <v>439.13</v>
      </c>
      <c r="M1002" s="86">
        <v>8.4047121500906326E-3</v>
      </c>
      <c r="N1002" s="65">
        <f t="shared" si="75"/>
        <v>8.3695892184589837E-3</v>
      </c>
      <c r="O1002" s="84">
        <f t="shared" si="78"/>
        <v>6.0099420695436234E-3</v>
      </c>
      <c r="P1002" s="65">
        <f t="shared" si="79"/>
        <v>9.5404872659503689E-2</v>
      </c>
    </row>
    <row r="1003" spans="1:16" x14ac:dyDescent="0.3">
      <c r="A1003" s="54">
        <v>44907</v>
      </c>
      <c r="B1003" s="76">
        <v>210.4</v>
      </c>
      <c r="C1003" s="65">
        <v>4.7755491881567025E-3</v>
      </c>
      <c r="D1003" s="65">
        <v>4.7641824271185129E-3</v>
      </c>
      <c r="E1003" s="65">
        <f t="shared" si="76"/>
        <v>9.8342297943298761E-3</v>
      </c>
      <c r="F1003" s="65">
        <f t="shared" si="77"/>
        <v>0.15611355822995238</v>
      </c>
      <c r="K1003" s="54">
        <v>44907</v>
      </c>
      <c r="L1003" s="76">
        <v>436.98</v>
      </c>
      <c r="M1003" s="86">
        <v>-4.8960444515291079E-3</v>
      </c>
      <c r="N1003" s="65">
        <f t="shared" si="75"/>
        <v>-4.9080693428216193E-3</v>
      </c>
      <c r="O1003" s="84">
        <f t="shared" si="78"/>
        <v>6.1403698645139558E-3</v>
      </c>
      <c r="P1003" s="65">
        <f t="shared" si="79"/>
        <v>9.747534971675581E-2</v>
      </c>
    </row>
    <row r="1004" spans="1:16" x14ac:dyDescent="0.3">
      <c r="A1004" s="54">
        <v>44908</v>
      </c>
      <c r="B1004" s="76">
        <v>212.1</v>
      </c>
      <c r="C1004" s="65">
        <v>8.0798479087451636E-3</v>
      </c>
      <c r="D1004" s="65">
        <v>8.0473807070813308E-3</v>
      </c>
      <c r="E1004" s="65">
        <f t="shared" si="76"/>
        <v>9.9740011929264748E-3</v>
      </c>
      <c r="F1004" s="65">
        <f t="shared" si="77"/>
        <v>0.15833236039647008</v>
      </c>
      <c r="K1004" s="54">
        <v>44908</v>
      </c>
      <c r="L1004" s="76">
        <v>442.6</v>
      </c>
      <c r="M1004" s="86">
        <v>1.2861000503455546E-2</v>
      </c>
      <c r="N1004" s="65">
        <f t="shared" si="75"/>
        <v>1.2779000159070186E-2</v>
      </c>
      <c r="O1004" s="84">
        <f t="shared" si="78"/>
        <v>6.7026290184744111E-3</v>
      </c>
      <c r="P1004" s="65">
        <f t="shared" si="79"/>
        <v>0.10640093707924947</v>
      </c>
    </row>
    <row r="1005" spans="1:16" x14ac:dyDescent="0.3">
      <c r="A1005" s="54">
        <v>44909</v>
      </c>
      <c r="B1005" s="76">
        <v>212</v>
      </c>
      <c r="C1005" s="65">
        <v>-4.7147571900041374E-4</v>
      </c>
      <c r="D1005" s="65">
        <v>-4.7158689862403236E-4</v>
      </c>
      <c r="E1005" s="65">
        <f t="shared" si="76"/>
        <v>9.5739721970942715E-3</v>
      </c>
      <c r="F1005" s="65">
        <f t="shared" si="77"/>
        <v>0.15198209695534864</v>
      </c>
      <c r="K1005" s="54">
        <v>44909</v>
      </c>
      <c r="L1005" s="76">
        <v>442.51</v>
      </c>
      <c r="M1005" s="86">
        <v>-2.033438770899951E-4</v>
      </c>
      <c r="N1005" s="65">
        <f t="shared" si="75"/>
        <v>-2.0336455425962185E-4</v>
      </c>
      <c r="O1005" s="84">
        <f t="shared" si="78"/>
        <v>6.2127933237013273E-3</v>
      </c>
      <c r="P1005" s="65">
        <f t="shared" si="79"/>
        <v>9.8625036489336737E-2</v>
      </c>
    </row>
    <row r="1006" spans="1:16" x14ac:dyDescent="0.3">
      <c r="A1006" s="54">
        <v>44910</v>
      </c>
      <c r="B1006" s="76">
        <v>209.2</v>
      </c>
      <c r="C1006" s="65">
        <v>-1.3207547169811429E-2</v>
      </c>
      <c r="D1006" s="65">
        <v>-1.3295542481244205E-2</v>
      </c>
      <c r="E1006" s="65">
        <f t="shared" si="76"/>
        <v>1.0126328427445685E-2</v>
      </c>
      <c r="F1006" s="65">
        <f t="shared" si="77"/>
        <v>0.16075048027911035</v>
      </c>
      <c r="K1006" s="54">
        <v>44910</v>
      </c>
      <c r="L1006" s="76">
        <v>429.91</v>
      </c>
      <c r="M1006" s="86">
        <v>-2.847393279247919E-2</v>
      </c>
      <c r="N1006" s="65">
        <f t="shared" si="75"/>
        <v>-2.8887178607451602E-2</v>
      </c>
      <c r="O1006" s="84">
        <f t="shared" si="78"/>
        <v>9.1473853849585954E-3</v>
      </c>
      <c r="P1006" s="65">
        <f t="shared" si="79"/>
        <v>0.14521024125040369</v>
      </c>
    </row>
    <row r="1007" spans="1:16" x14ac:dyDescent="0.3">
      <c r="A1007" s="54">
        <v>44911</v>
      </c>
      <c r="B1007" s="76">
        <v>206.5</v>
      </c>
      <c r="C1007" s="65">
        <v>-1.2906309751434031E-2</v>
      </c>
      <c r="D1007" s="65">
        <v>-1.2990319789680349E-2</v>
      </c>
      <c r="E1007" s="65">
        <f t="shared" si="76"/>
        <v>1.0267312564088636E-2</v>
      </c>
      <c r="F1007" s="65">
        <f t="shared" si="77"/>
        <v>0.16298853406528471</v>
      </c>
      <c r="K1007" s="54">
        <v>44911</v>
      </c>
      <c r="L1007" s="76">
        <v>424.74</v>
      </c>
      <c r="M1007" s="86">
        <v>-1.202577283617505E-2</v>
      </c>
      <c r="N1007" s="65">
        <f t="shared" si="75"/>
        <v>-1.2098667441085453E-2</v>
      </c>
      <c r="O1007" s="84">
        <f t="shared" si="78"/>
        <v>9.132913440794992E-3</v>
      </c>
      <c r="P1007" s="65">
        <f t="shared" si="79"/>
        <v>0.14498050625893663</v>
      </c>
    </row>
    <row r="1008" spans="1:16" x14ac:dyDescent="0.3">
      <c r="A1008" s="54">
        <v>44914</v>
      </c>
      <c r="B1008" s="76">
        <v>204.9</v>
      </c>
      <c r="C1008" s="65">
        <v>-7.7481840193703855E-3</v>
      </c>
      <c r="D1008" s="65">
        <v>-7.7783571562335396E-3</v>
      </c>
      <c r="E1008" s="65">
        <f t="shared" si="76"/>
        <v>1.0163075208400017E-2</v>
      </c>
      <c r="F1008" s="65">
        <f t="shared" si="77"/>
        <v>0.16133381734243429</v>
      </c>
      <c r="K1008" s="54">
        <v>44914</v>
      </c>
      <c r="L1008" s="76">
        <v>425.87</v>
      </c>
      <c r="M1008" s="86">
        <v>2.6604510994961516E-3</v>
      </c>
      <c r="N1008" s="65">
        <f t="shared" si="75"/>
        <v>2.6569183638631699E-3</v>
      </c>
      <c r="O1008" s="84">
        <f t="shared" si="78"/>
        <v>9.1694358642875149E-3</v>
      </c>
      <c r="P1008" s="65">
        <f t="shared" si="79"/>
        <v>0.14556028175796823</v>
      </c>
    </row>
    <row r="1009" spans="1:16" x14ac:dyDescent="0.3">
      <c r="A1009" s="54">
        <v>44915</v>
      </c>
      <c r="B1009" s="76">
        <v>201.4</v>
      </c>
      <c r="C1009" s="65">
        <v>-1.7081503172279189E-2</v>
      </c>
      <c r="D1009" s="65">
        <v>-1.7229074960392055E-2</v>
      </c>
      <c r="E1009" s="65">
        <f t="shared" si="76"/>
        <v>1.0736938082200649E-2</v>
      </c>
      <c r="F1009" s="65">
        <f t="shared" si="77"/>
        <v>0.17044360804681019</v>
      </c>
      <c r="K1009" s="54">
        <v>44915</v>
      </c>
      <c r="L1009" s="76">
        <v>424.18</v>
      </c>
      <c r="M1009" s="86">
        <v>-3.9683471481907571E-3</v>
      </c>
      <c r="N1009" s="65">
        <f t="shared" si="75"/>
        <v>-3.9762419308155827E-3</v>
      </c>
      <c r="O1009" s="84">
        <f t="shared" si="78"/>
        <v>8.989146600853563E-3</v>
      </c>
      <c r="P1009" s="65">
        <f t="shared" si="79"/>
        <v>0.14269827842736074</v>
      </c>
    </row>
    <row r="1010" spans="1:16" x14ac:dyDescent="0.3">
      <c r="A1010" s="54">
        <v>44916</v>
      </c>
      <c r="B1010" s="76">
        <v>202.6</v>
      </c>
      <c r="C1010" s="65">
        <v>5.9582919563057057E-3</v>
      </c>
      <c r="D1010" s="65">
        <v>5.9406115301205986E-3</v>
      </c>
      <c r="E1010" s="65">
        <f t="shared" si="76"/>
        <v>1.0876870699464587E-2</v>
      </c>
      <c r="F1010" s="65">
        <f t="shared" si="77"/>
        <v>0.17266496948033078</v>
      </c>
      <c r="K1010" s="54">
        <v>44916</v>
      </c>
      <c r="L1010" s="76">
        <v>431.44</v>
      </c>
      <c r="M1010" s="86">
        <v>1.7115375548116343E-2</v>
      </c>
      <c r="N1010" s="65">
        <f t="shared" si="75"/>
        <v>1.6970557581771573E-2</v>
      </c>
      <c r="O1010" s="84">
        <f t="shared" si="78"/>
        <v>9.767725624024632E-3</v>
      </c>
      <c r="P1010" s="65">
        <f t="shared" si="79"/>
        <v>0.15505783725529421</v>
      </c>
    </row>
    <row r="1011" spans="1:16" x14ac:dyDescent="0.3">
      <c r="A1011" s="54">
        <v>44917</v>
      </c>
      <c r="B1011" s="76">
        <v>200.2</v>
      </c>
      <c r="C1011" s="65">
        <v>-1.184600197433372E-2</v>
      </c>
      <c r="D1011" s="65">
        <v>-1.1916724933462852E-2</v>
      </c>
      <c r="E1011" s="65">
        <f t="shared" si="76"/>
        <v>1.1090878175218005E-2</v>
      </c>
      <c r="F1011" s="65">
        <f t="shared" si="77"/>
        <v>0.17606223283764416</v>
      </c>
      <c r="K1011" s="54">
        <v>44917</v>
      </c>
      <c r="L1011" s="76">
        <v>427.26</v>
      </c>
      <c r="M1011" s="86">
        <v>-9.6884850732431079E-3</v>
      </c>
      <c r="N1011" s="65">
        <f t="shared" si="75"/>
        <v>-9.7357238068838114E-3</v>
      </c>
      <c r="O1011" s="84">
        <f t="shared" si="78"/>
        <v>9.8725694489808467E-3</v>
      </c>
      <c r="P1011" s="65">
        <f t="shared" si="79"/>
        <v>0.1567221813793038</v>
      </c>
    </row>
    <row r="1012" spans="1:16" x14ac:dyDescent="0.3">
      <c r="A1012" s="54">
        <v>44918</v>
      </c>
      <c r="B1012" s="76">
        <v>198.7</v>
      </c>
      <c r="C1012" s="65">
        <v>-7.4925074925075164E-3</v>
      </c>
      <c r="D1012" s="65">
        <v>-7.5207173233486913E-3</v>
      </c>
      <c r="E1012" s="65">
        <f t="shared" si="76"/>
        <v>1.1147167753324515E-2</v>
      </c>
      <c r="F1012" s="65">
        <f t="shared" si="77"/>
        <v>0.17695580218809159</v>
      </c>
      <c r="K1012" s="54">
        <v>44918</v>
      </c>
      <c r="L1012" s="76">
        <v>427.45</v>
      </c>
      <c r="M1012" s="86">
        <v>4.4469409727097722E-4</v>
      </c>
      <c r="N1012" s="65">
        <f t="shared" si="75"/>
        <v>4.4459525015483337E-4</v>
      </c>
      <c r="O1012" s="84">
        <f t="shared" si="78"/>
        <v>9.8786536556142116E-3</v>
      </c>
      <c r="P1012" s="65">
        <f t="shared" si="79"/>
        <v>0.15681876516536589</v>
      </c>
    </row>
    <row r="1013" spans="1:16" x14ac:dyDescent="0.3">
      <c r="A1013" s="54">
        <v>44922</v>
      </c>
      <c r="B1013" s="76">
        <v>199.05</v>
      </c>
      <c r="C1013" s="65">
        <v>1.761449421238126E-3</v>
      </c>
      <c r="D1013" s="65">
        <v>1.759899888554628E-3</v>
      </c>
      <c r="E1013" s="65">
        <f t="shared" si="76"/>
        <v>1.1153993176369033E-2</v>
      </c>
      <c r="F1013" s="65">
        <f t="shared" si="77"/>
        <v>0.1770641524199032</v>
      </c>
      <c r="K1013" s="54">
        <v>44922</v>
      </c>
      <c r="L1013" s="76">
        <v>428</v>
      </c>
      <c r="M1013" s="86">
        <v>1.2867001988536937E-3</v>
      </c>
      <c r="N1013" s="65">
        <f t="shared" si="75"/>
        <v>1.2858731095537479E-3</v>
      </c>
      <c r="O1013" s="84">
        <f t="shared" si="78"/>
        <v>9.8241309636134481E-3</v>
      </c>
      <c r="P1013" s="65">
        <f t="shared" si="79"/>
        <v>0.15595324426230311</v>
      </c>
    </row>
    <row r="1014" spans="1:16" x14ac:dyDescent="0.3">
      <c r="A1014" s="54">
        <v>44923</v>
      </c>
      <c r="B1014" s="76">
        <v>199.15</v>
      </c>
      <c r="C1014" s="65">
        <v>5.0238633509169794E-4</v>
      </c>
      <c r="D1014" s="65">
        <v>5.0226018132715211E-4</v>
      </c>
      <c r="E1014" s="65">
        <f t="shared" si="76"/>
        <v>1.1088312188005033E-2</v>
      </c>
      <c r="F1014" s="65">
        <f t="shared" si="77"/>
        <v>0.17602149905344677</v>
      </c>
      <c r="K1014" s="54">
        <v>44923</v>
      </c>
      <c r="L1014" s="76">
        <v>427.46</v>
      </c>
      <c r="M1014" s="86">
        <v>-1.2616822429907021E-3</v>
      </c>
      <c r="N1014" s="65">
        <f t="shared" si="75"/>
        <v>-1.262478834131997E-3</v>
      </c>
      <c r="O1014" s="84">
        <f t="shared" si="78"/>
        <v>9.8241185405366777E-3</v>
      </c>
      <c r="P1014" s="65">
        <f t="shared" si="79"/>
        <v>0.15595304705207322</v>
      </c>
    </row>
    <row r="1015" spans="1:16" x14ac:dyDescent="0.3">
      <c r="A1015" s="54">
        <v>44924</v>
      </c>
      <c r="B1015" s="76">
        <v>203</v>
      </c>
      <c r="C1015" s="65">
        <v>1.9332161687170446E-2</v>
      </c>
      <c r="D1015" s="65">
        <v>1.914766941413415E-2</v>
      </c>
      <c r="E1015" s="65">
        <f t="shared" si="76"/>
        <v>1.1365336831981442E-2</v>
      </c>
      <c r="F1015" s="65">
        <f t="shared" si="77"/>
        <v>0.18041912894343351</v>
      </c>
      <c r="K1015" s="54">
        <v>44924</v>
      </c>
      <c r="L1015" s="76">
        <v>430.35</v>
      </c>
      <c r="M1015" s="86">
        <v>6.7608665138259565E-3</v>
      </c>
      <c r="N1015" s="65">
        <f t="shared" si="75"/>
        <v>6.73811434781868E-3</v>
      </c>
      <c r="O1015" s="84">
        <f t="shared" si="78"/>
        <v>9.8432706907790012E-3</v>
      </c>
      <c r="P1015" s="65">
        <f t="shared" si="79"/>
        <v>0.1562570780117532</v>
      </c>
    </row>
    <row r="1016" spans="1:16" x14ac:dyDescent="0.3">
      <c r="A1016" s="54">
        <v>44925</v>
      </c>
      <c r="B1016" s="76">
        <v>200.2</v>
      </c>
      <c r="C1016" s="65">
        <v>-1.379310344827589E-2</v>
      </c>
      <c r="D1016" s="65">
        <v>-1.3889112160667239E-2</v>
      </c>
      <c r="E1016" s="65">
        <f t="shared" si="76"/>
        <v>1.0417509202776785E-2</v>
      </c>
      <c r="F1016" s="65">
        <f t="shared" si="77"/>
        <v>0.1653728317876447</v>
      </c>
      <c r="K1016" s="54">
        <v>44925</v>
      </c>
      <c r="L1016" s="76">
        <v>424.89</v>
      </c>
      <c r="M1016" s="86">
        <v>-1.2687347507842537E-2</v>
      </c>
      <c r="N1016" s="65">
        <f t="shared" si="75"/>
        <v>-1.2768519201068251E-2</v>
      </c>
      <c r="O1016" s="84">
        <f t="shared" si="78"/>
        <v>9.8774069062707876E-3</v>
      </c>
      <c r="P1016" s="65">
        <f t="shared" si="79"/>
        <v>0.15679897363310627</v>
      </c>
    </row>
    <row r="1017" spans="1:16" x14ac:dyDescent="0.3">
      <c r="A1017" s="54">
        <v>44928</v>
      </c>
      <c r="B1017" s="76">
        <v>202.5</v>
      </c>
      <c r="C1017" s="65">
        <v>1.1488511488511488E-2</v>
      </c>
      <c r="D1017" s="65">
        <v>1.1423019665474321E-2</v>
      </c>
      <c r="E1017" s="65">
        <f t="shared" si="76"/>
        <v>1.0914845762099739E-2</v>
      </c>
      <c r="F1017" s="65">
        <f t="shared" si="77"/>
        <v>0.17326780491085905</v>
      </c>
      <c r="K1017" s="54">
        <v>44928</v>
      </c>
      <c r="L1017" s="76">
        <v>428.95</v>
      </c>
      <c r="M1017" s="86">
        <v>9.5554143425357202E-3</v>
      </c>
      <c r="N1017" s="65">
        <f t="shared" si="75"/>
        <v>9.5100501245592994E-3</v>
      </c>
      <c r="O1017" s="84">
        <f t="shared" si="78"/>
        <v>1.0219104223720325E-2</v>
      </c>
      <c r="P1017" s="65">
        <f t="shared" si="79"/>
        <v>0.16222325038688248</v>
      </c>
    </row>
    <row r="1018" spans="1:16" x14ac:dyDescent="0.3">
      <c r="A1018" s="54">
        <v>44929</v>
      </c>
      <c r="B1018" s="76">
        <v>203.8</v>
      </c>
      <c r="C1018" s="65">
        <v>6.4197530864198438E-3</v>
      </c>
      <c r="D1018" s="65">
        <v>6.3992342420302606E-3</v>
      </c>
      <c r="E1018" s="65">
        <f t="shared" si="76"/>
        <v>1.096799059047926E-2</v>
      </c>
      <c r="F1018" s="65">
        <f t="shared" si="77"/>
        <v>0.17411145290702756</v>
      </c>
      <c r="K1018" s="54">
        <v>44929</v>
      </c>
      <c r="L1018" s="76">
        <v>434.18</v>
      </c>
      <c r="M1018" s="86">
        <v>1.2192563235808413E-2</v>
      </c>
      <c r="N1018" s="65">
        <f t="shared" si="75"/>
        <v>1.2118832641634825E-2</v>
      </c>
      <c r="O1018" s="84">
        <f t="shared" si="78"/>
        <v>1.064824323050763E-2</v>
      </c>
      <c r="P1018" s="65">
        <f t="shared" si="79"/>
        <v>0.1690356209259013</v>
      </c>
    </row>
    <row r="1019" spans="1:16" x14ac:dyDescent="0.3">
      <c r="A1019" s="54">
        <v>44930</v>
      </c>
      <c r="B1019" s="76">
        <v>206.1</v>
      </c>
      <c r="C1019" s="65">
        <v>1.1285574092247286E-2</v>
      </c>
      <c r="D1019" s="65">
        <v>1.1222367107788678E-2</v>
      </c>
      <c r="E1019" s="65">
        <f t="shared" si="76"/>
        <v>9.9571223855461043E-3</v>
      </c>
      <c r="F1019" s="65">
        <f t="shared" si="77"/>
        <v>0.15806441763593515</v>
      </c>
      <c r="K1019" s="54">
        <v>44930</v>
      </c>
      <c r="L1019" s="76">
        <v>440.19</v>
      </c>
      <c r="M1019" s="86">
        <v>1.3842185268782512E-2</v>
      </c>
      <c r="N1019" s="65">
        <f t="shared" si="75"/>
        <v>1.3747257226875753E-2</v>
      </c>
      <c r="O1019" s="84">
        <f t="shared" si="78"/>
        <v>1.1057722055849976E-2</v>
      </c>
      <c r="P1019" s="65">
        <f t="shared" si="79"/>
        <v>0.17553589575991749</v>
      </c>
    </row>
    <row r="1020" spans="1:16" x14ac:dyDescent="0.3">
      <c r="A1020" s="54">
        <v>44931</v>
      </c>
      <c r="B1020" s="76">
        <v>205.9</v>
      </c>
      <c r="C1020" s="65">
        <v>-9.7040271712756088E-4</v>
      </c>
      <c r="D1020" s="65">
        <v>-9.7087386266903053E-4</v>
      </c>
      <c r="E1020" s="65">
        <f t="shared" si="76"/>
        <v>9.9571223913255472E-3</v>
      </c>
      <c r="F1020" s="65">
        <f t="shared" si="77"/>
        <v>0.15806441772768096</v>
      </c>
      <c r="K1020" s="54">
        <v>44931</v>
      </c>
      <c r="L1020" s="76">
        <v>439.33</v>
      </c>
      <c r="M1020" s="86">
        <v>-1.9537018105818251E-3</v>
      </c>
      <c r="N1020" s="65">
        <f t="shared" si="75"/>
        <v>-1.9556127753395103E-3</v>
      </c>
      <c r="O1020" s="84">
        <f t="shared" si="78"/>
        <v>1.0969417572670696E-2</v>
      </c>
      <c r="P1020" s="65">
        <f t="shared" si="79"/>
        <v>0.17413410554705072</v>
      </c>
    </row>
    <row r="1021" spans="1:16" x14ac:dyDescent="0.3">
      <c r="A1021" s="54">
        <v>44932</v>
      </c>
      <c r="B1021" s="76">
        <v>208.9</v>
      </c>
      <c r="C1021" s="65">
        <v>1.4570179698882857E-2</v>
      </c>
      <c r="D1021" s="65">
        <v>1.4465054528775667E-2</v>
      </c>
      <c r="E1021" s="65">
        <f t="shared" si="76"/>
        <v>1.050529103119199E-2</v>
      </c>
      <c r="F1021" s="65">
        <f t="shared" si="77"/>
        <v>0.16676632511334777</v>
      </c>
      <c r="K1021" s="54">
        <v>44932</v>
      </c>
      <c r="L1021" s="76">
        <v>444.42</v>
      </c>
      <c r="M1021" s="86">
        <v>1.1585823868162957E-2</v>
      </c>
      <c r="N1021" s="65">
        <f t="shared" si="75"/>
        <v>1.1519222141107122E-2</v>
      </c>
      <c r="O1021" s="84">
        <f t="shared" si="78"/>
        <v>1.1234306562567527E-2</v>
      </c>
      <c r="P1021" s="65">
        <f t="shared" si="79"/>
        <v>0.17833908790088743</v>
      </c>
    </row>
    <row r="1022" spans="1:16" x14ac:dyDescent="0.3">
      <c r="A1022" s="54">
        <v>44935</v>
      </c>
      <c r="B1022" s="76">
        <v>216</v>
      </c>
      <c r="C1022" s="65">
        <v>3.3987553853518371E-2</v>
      </c>
      <c r="D1022" s="65">
        <v>3.3422739121645506E-2</v>
      </c>
      <c r="E1022" s="65">
        <f t="shared" si="76"/>
        <v>1.2904062736972302E-2</v>
      </c>
      <c r="F1022" s="65">
        <f t="shared" si="77"/>
        <v>0.20484564542642519</v>
      </c>
      <c r="K1022" s="54">
        <v>44935</v>
      </c>
      <c r="L1022" s="76">
        <v>448.35</v>
      </c>
      <c r="M1022" s="86">
        <v>8.8429863642500491E-3</v>
      </c>
      <c r="N1022" s="65">
        <f t="shared" si="75"/>
        <v>8.8041161448044747E-3</v>
      </c>
      <c r="O1022" s="84">
        <f t="shared" si="78"/>
        <v>1.1249683558964314E-2</v>
      </c>
      <c r="P1022" s="65">
        <f t="shared" si="79"/>
        <v>0.17858319015114962</v>
      </c>
    </row>
    <row r="1023" spans="1:16" x14ac:dyDescent="0.3">
      <c r="A1023" s="54">
        <v>44936</v>
      </c>
      <c r="B1023" s="76">
        <v>213.5</v>
      </c>
      <c r="C1023" s="65">
        <v>-1.157407407407407E-2</v>
      </c>
      <c r="D1023" s="65">
        <v>-1.1641575015485905E-2</v>
      </c>
      <c r="E1023" s="65">
        <f t="shared" si="76"/>
        <v>1.3206983367618996E-2</v>
      </c>
      <c r="F1023" s="65">
        <f t="shared" si="77"/>
        <v>0.20965436136051721</v>
      </c>
      <c r="K1023" s="54">
        <v>44936</v>
      </c>
      <c r="L1023" s="76">
        <v>445.71</v>
      </c>
      <c r="M1023" s="86">
        <v>-5.8882569421212071E-3</v>
      </c>
      <c r="N1023" s="65">
        <f t="shared" si="75"/>
        <v>-5.9056610806855758E-3</v>
      </c>
      <c r="O1023" s="84">
        <f t="shared" si="78"/>
        <v>1.1279611359558116E-2</v>
      </c>
      <c r="P1023" s="65">
        <f t="shared" si="79"/>
        <v>0.17905827925709961</v>
      </c>
    </row>
    <row r="1024" spans="1:16" x14ac:dyDescent="0.3">
      <c r="A1024" s="54">
        <v>44937</v>
      </c>
      <c r="B1024" s="76">
        <v>216.9</v>
      </c>
      <c r="C1024" s="65">
        <v>1.5925058548009297E-2</v>
      </c>
      <c r="D1024" s="65">
        <v>1.5799585164149477E-2</v>
      </c>
      <c r="E1024" s="65">
        <f t="shared" si="76"/>
        <v>1.3542500076718703E-2</v>
      </c>
      <c r="F1024" s="65">
        <f t="shared" si="77"/>
        <v>0.21498052399842499</v>
      </c>
      <c r="K1024" s="54">
        <v>44937</v>
      </c>
      <c r="L1024" s="76">
        <v>447.41</v>
      </c>
      <c r="M1024" s="86">
        <v>3.8141392385184214E-3</v>
      </c>
      <c r="N1024" s="65">
        <f t="shared" si="75"/>
        <v>3.8068838523033222E-3</v>
      </c>
      <c r="O1024" s="84">
        <f t="shared" si="78"/>
        <v>1.0959915998216475E-2</v>
      </c>
      <c r="P1024" s="65">
        <f t="shared" si="79"/>
        <v>0.17398327272863412</v>
      </c>
    </row>
    <row r="1025" spans="1:16" x14ac:dyDescent="0.3">
      <c r="A1025" s="54">
        <v>44938</v>
      </c>
      <c r="B1025" s="76">
        <v>216.7</v>
      </c>
      <c r="C1025" s="65">
        <v>-9.220839096358846E-4</v>
      </c>
      <c r="D1025" s="65">
        <v>-9.2250929051562736E-4</v>
      </c>
      <c r="E1025" s="65">
        <f t="shared" si="76"/>
        <v>1.3545662386089032E-2</v>
      </c>
      <c r="F1025" s="65">
        <f t="shared" si="77"/>
        <v>0.21503072410340021</v>
      </c>
      <c r="K1025" s="54">
        <v>44938</v>
      </c>
      <c r="L1025" s="76">
        <v>450.22</v>
      </c>
      <c r="M1025" s="86">
        <v>6.2805927449095956E-3</v>
      </c>
      <c r="N1025" s="65">
        <f t="shared" si="75"/>
        <v>6.2609520163423582E-3</v>
      </c>
      <c r="O1025" s="84">
        <f t="shared" si="78"/>
        <v>1.1031908139110445E-2</v>
      </c>
      <c r="P1025" s="65">
        <f t="shared" si="79"/>
        <v>0.17512611253557353</v>
      </c>
    </row>
    <row r="1026" spans="1:16" x14ac:dyDescent="0.3">
      <c r="A1026" s="54">
        <v>44939</v>
      </c>
      <c r="B1026" s="76">
        <v>217.6</v>
      </c>
      <c r="C1026" s="65">
        <v>4.1532071988925612E-3</v>
      </c>
      <c r="D1026" s="65">
        <v>4.1446064394738968E-3</v>
      </c>
      <c r="E1026" s="65">
        <f t="shared" si="76"/>
        <v>1.3125248214216855E-2</v>
      </c>
      <c r="F1026" s="65">
        <f t="shared" si="77"/>
        <v>0.20835685602487453</v>
      </c>
      <c r="K1026" s="54">
        <v>44939</v>
      </c>
      <c r="L1026" s="76">
        <v>452.54</v>
      </c>
      <c r="M1026" s="86">
        <v>5.153036293367671E-3</v>
      </c>
      <c r="N1026" s="65">
        <f t="shared" si="75"/>
        <v>5.1398048371646965E-3</v>
      </c>
      <c r="O1026" s="84">
        <f t="shared" si="78"/>
        <v>8.5459682092928115E-3</v>
      </c>
      <c r="P1026" s="65">
        <f t="shared" si="79"/>
        <v>0.13566303956431661</v>
      </c>
    </row>
    <row r="1027" spans="1:16" x14ac:dyDescent="0.3">
      <c r="A1027" s="54">
        <v>44942</v>
      </c>
      <c r="B1027" s="76">
        <v>217.3</v>
      </c>
      <c r="C1027" s="65">
        <v>-1.3786764705882026E-3</v>
      </c>
      <c r="D1027" s="65">
        <v>-1.3796277194035866E-3</v>
      </c>
      <c r="E1027" s="65">
        <f t="shared" si="76"/>
        <v>1.2677947095463575E-2</v>
      </c>
      <c r="F1027" s="65">
        <f t="shared" si="77"/>
        <v>0.20125617089658163</v>
      </c>
      <c r="K1027" s="54">
        <v>44942</v>
      </c>
      <c r="L1027" s="76">
        <v>454.63</v>
      </c>
      <c r="M1027" s="86">
        <v>4.6183762761302311E-3</v>
      </c>
      <c r="N1027" s="65">
        <f t="shared" ref="N1027:N1090" si="80">(LN(L1027)-LN(L1026))</f>
        <v>4.6077442988297079E-3</v>
      </c>
      <c r="O1027" s="84">
        <f t="shared" si="78"/>
        <v>7.8231501141899952E-3</v>
      </c>
      <c r="P1027" s="65">
        <f t="shared" si="79"/>
        <v>0.12418865802763969</v>
      </c>
    </row>
    <row r="1028" spans="1:16" x14ac:dyDescent="0.3">
      <c r="A1028" s="54">
        <v>44943</v>
      </c>
      <c r="B1028" s="76">
        <v>221.3</v>
      </c>
      <c r="C1028" s="65">
        <v>1.8407731247123804E-2</v>
      </c>
      <c r="D1028" s="65">
        <v>1.8240359794620353E-2</v>
      </c>
      <c r="E1028" s="65">
        <f t="shared" si="76"/>
        <v>1.2895524032842406E-2</v>
      </c>
      <c r="F1028" s="65">
        <f t="shared" si="77"/>
        <v>0.20471009770054641</v>
      </c>
      <c r="K1028" s="54">
        <v>44943</v>
      </c>
      <c r="L1028" s="76">
        <v>456.46</v>
      </c>
      <c r="M1028" s="86">
        <v>4.0252513032575593E-3</v>
      </c>
      <c r="N1028" s="65">
        <f t="shared" si="80"/>
        <v>4.0171716537198421E-3</v>
      </c>
      <c r="O1028" s="84">
        <f t="shared" si="78"/>
        <v>7.8222596793087705E-3</v>
      </c>
      <c r="P1028" s="65">
        <f t="shared" si="79"/>
        <v>0.12417452281211319</v>
      </c>
    </row>
    <row r="1029" spans="1:16" x14ac:dyDescent="0.3">
      <c r="A1029" s="54">
        <v>44944</v>
      </c>
      <c r="B1029" s="76">
        <v>222.7</v>
      </c>
      <c r="C1029" s="65">
        <v>6.3262539539086227E-3</v>
      </c>
      <c r="D1029" s="65">
        <v>6.3063272063184073E-3</v>
      </c>
      <c r="E1029" s="65">
        <f t="shared" si="76"/>
        <v>1.1906683782284416E-2</v>
      </c>
      <c r="F1029" s="65">
        <f t="shared" si="77"/>
        <v>0.18901274536446294</v>
      </c>
      <c r="K1029" s="54">
        <v>44944</v>
      </c>
      <c r="L1029" s="76">
        <v>457.53</v>
      </c>
      <c r="M1029" s="86">
        <v>2.3441265390176428E-3</v>
      </c>
      <c r="N1029" s="65">
        <f t="shared" si="80"/>
        <v>2.3413833604708501E-3</v>
      </c>
      <c r="O1029" s="84">
        <f t="shared" si="78"/>
        <v>7.6310298265763934E-3</v>
      </c>
      <c r="P1029" s="65">
        <f t="shared" si="79"/>
        <v>0.12113884301062494</v>
      </c>
    </row>
    <row r="1030" spans="1:16" x14ac:dyDescent="0.3">
      <c r="A1030" s="54">
        <v>44945</v>
      </c>
      <c r="B1030" s="76">
        <v>219.4</v>
      </c>
      <c r="C1030" s="65">
        <v>-1.4818140996856632E-2</v>
      </c>
      <c r="D1030" s="65">
        <v>-1.4929026422192848E-2</v>
      </c>
      <c r="E1030" s="65">
        <f t="shared" si="76"/>
        <v>1.2709774552142001E-2</v>
      </c>
      <c r="F1030" s="65">
        <f t="shared" si="77"/>
        <v>0.20176141610799042</v>
      </c>
      <c r="K1030" s="54">
        <v>44945</v>
      </c>
      <c r="L1030" s="76">
        <v>450.45</v>
      </c>
      <c r="M1030" s="86">
        <v>-1.5474395121631335E-2</v>
      </c>
      <c r="N1030" s="65">
        <f t="shared" si="80"/>
        <v>-1.5595373238753041E-2</v>
      </c>
      <c r="O1030" s="84">
        <f t="shared" si="78"/>
        <v>8.1275437517635742E-3</v>
      </c>
      <c r="P1030" s="65">
        <f t="shared" si="79"/>
        <v>0.1290207572217798</v>
      </c>
    </row>
    <row r="1031" spans="1:16" x14ac:dyDescent="0.3">
      <c r="A1031" s="54">
        <v>44946</v>
      </c>
      <c r="B1031" s="76">
        <v>222.6</v>
      </c>
      <c r="C1031" s="65">
        <v>1.458523245214205E-2</v>
      </c>
      <c r="D1031" s="65">
        <v>1.4479891000314993E-2</v>
      </c>
      <c r="E1031" s="65">
        <f t="shared" si="76"/>
        <v>1.2336863058425329E-2</v>
      </c>
      <c r="F1031" s="65">
        <f t="shared" si="77"/>
        <v>0.19584162966751878</v>
      </c>
      <c r="K1031" s="54">
        <v>44946</v>
      </c>
      <c r="L1031" s="76">
        <v>452.12</v>
      </c>
      <c r="M1031" s="86">
        <v>3.707403707403743E-3</v>
      </c>
      <c r="N1031" s="65">
        <f t="shared" si="80"/>
        <v>3.7005482250815902E-3</v>
      </c>
      <c r="O1031" s="84">
        <f t="shared" si="78"/>
        <v>7.6331344293165768E-3</v>
      </c>
      <c r="P1031" s="65">
        <f t="shared" si="79"/>
        <v>0.1211722525433796</v>
      </c>
    </row>
    <row r="1032" spans="1:16" x14ac:dyDescent="0.3">
      <c r="A1032" s="54">
        <v>44949</v>
      </c>
      <c r="B1032" s="76">
        <v>224.1</v>
      </c>
      <c r="C1032" s="65">
        <v>6.7385444743934819E-3</v>
      </c>
      <c r="D1032" s="65">
        <v>6.7159419654370112E-3</v>
      </c>
      <c r="E1032" s="65">
        <f t="shared" si="76"/>
        <v>1.1963058879499897E-2</v>
      </c>
      <c r="F1032" s="65">
        <f t="shared" si="77"/>
        <v>0.18990767228867847</v>
      </c>
      <c r="K1032" s="54">
        <v>44949</v>
      </c>
      <c r="L1032" s="76">
        <v>454.49</v>
      </c>
      <c r="M1032" s="86">
        <v>5.2419711580996295E-3</v>
      </c>
      <c r="N1032" s="65">
        <f t="shared" si="80"/>
        <v>5.2282798527309993E-3</v>
      </c>
      <c r="O1032" s="84">
        <f t="shared" si="78"/>
        <v>7.6294756116723631E-3</v>
      </c>
      <c r="P1032" s="65">
        <f t="shared" si="79"/>
        <v>0.12111417061390485</v>
      </c>
    </row>
    <row r="1033" spans="1:16" x14ac:dyDescent="0.3">
      <c r="A1033" s="54">
        <v>44950</v>
      </c>
      <c r="B1033" s="76">
        <v>223.4</v>
      </c>
      <c r="C1033" s="65">
        <v>-3.1236055332440893E-3</v>
      </c>
      <c r="D1033" s="65">
        <v>-3.128494171781071E-3</v>
      </c>
      <c r="E1033" s="65">
        <f t="shared" si="76"/>
        <v>1.2103678701134876E-2</v>
      </c>
      <c r="F1033" s="65">
        <f t="shared" si="77"/>
        <v>0.19213994275339297</v>
      </c>
      <c r="K1033" s="54">
        <v>44950</v>
      </c>
      <c r="L1033" s="76">
        <v>453.38</v>
      </c>
      <c r="M1033" s="86">
        <v>-2.4422979603511926E-3</v>
      </c>
      <c r="N1033" s="65">
        <f t="shared" si="80"/>
        <v>-2.4452852348826326E-3</v>
      </c>
      <c r="O1033" s="84">
        <f t="shared" si="78"/>
        <v>7.7203945081806905E-3</v>
      </c>
      <c r="P1033" s="65">
        <f t="shared" si="79"/>
        <v>0.12255746335172957</v>
      </c>
    </row>
    <row r="1034" spans="1:16" x14ac:dyDescent="0.3">
      <c r="A1034" s="54">
        <v>44951</v>
      </c>
      <c r="B1034" s="76">
        <v>224.6</v>
      </c>
      <c r="C1034" s="65">
        <v>5.3715308863024891E-3</v>
      </c>
      <c r="D1034" s="65">
        <v>5.3571556692419975E-3</v>
      </c>
      <c r="E1034" s="65">
        <f t="shared" si="76"/>
        <v>1.2040984345508536E-2</v>
      </c>
      <c r="F1034" s="65">
        <f t="shared" si="77"/>
        <v>0.19114470071182454</v>
      </c>
      <c r="K1034" s="54">
        <v>44951</v>
      </c>
      <c r="L1034" s="76">
        <v>452.07</v>
      </c>
      <c r="M1034" s="86">
        <v>-2.8894084432484943E-3</v>
      </c>
      <c r="N1034" s="65">
        <f t="shared" si="80"/>
        <v>-2.8935908422065282E-3</v>
      </c>
      <c r="O1034" s="84">
        <f t="shared" si="78"/>
        <v>7.7748844697950034E-3</v>
      </c>
      <c r="P1034" s="65">
        <f t="shared" si="79"/>
        <v>0.12342246467601513</v>
      </c>
    </row>
    <row r="1035" spans="1:16" x14ac:dyDescent="0.3">
      <c r="A1035" s="54">
        <v>44952</v>
      </c>
      <c r="B1035" s="76">
        <v>227.5</v>
      </c>
      <c r="C1035" s="65">
        <v>1.2911843276936841E-2</v>
      </c>
      <c r="D1035" s="65">
        <v>1.2829196086662442E-2</v>
      </c>
      <c r="E1035" s="65">
        <f t="shared" si="76"/>
        <v>1.1757791002733085E-2</v>
      </c>
      <c r="F1035" s="65">
        <f t="shared" si="77"/>
        <v>0.18664914576422703</v>
      </c>
      <c r="K1035" s="54">
        <v>44952</v>
      </c>
      <c r="L1035" s="76">
        <v>453.98</v>
      </c>
      <c r="M1035" s="86">
        <v>4.2250094011989847E-3</v>
      </c>
      <c r="N1035" s="65">
        <f t="shared" si="80"/>
        <v>4.2161091093833036E-3</v>
      </c>
      <c r="O1035" s="84">
        <f t="shared" si="78"/>
        <v>7.7279409806308907E-3</v>
      </c>
      <c r="P1035" s="65">
        <f t="shared" si="79"/>
        <v>0.12267725988800375</v>
      </c>
    </row>
    <row r="1036" spans="1:16" x14ac:dyDescent="0.3">
      <c r="A1036" s="54">
        <v>44953</v>
      </c>
      <c r="B1036" s="76">
        <v>232.7</v>
      </c>
      <c r="C1036" s="65">
        <v>2.2857142857142909E-2</v>
      </c>
      <c r="D1036" s="65">
        <v>2.2599831917241353E-2</v>
      </c>
      <c r="E1036" s="65">
        <f t="shared" si="76"/>
        <v>1.1383666922291428E-2</v>
      </c>
      <c r="F1036" s="65">
        <f t="shared" si="77"/>
        <v>0.18071011010625096</v>
      </c>
      <c r="K1036" s="54">
        <v>44953</v>
      </c>
      <c r="L1036" s="76">
        <v>455.17</v>
      </c>
      <c r="M1036" s="86">
        <v>2.6212608484955232E-3</v>
      </c>
      <c r="N1036" s="65">
        <f t="shared" si="80"/>
        <v>2.6178313360682992E-3</v>
      </c>
      <c r="O1036" s="84">
        <f t="shared" si="78"/>
        <v>6.8226968485197376E-3</v>
      </c>
      <c r="P1036" s="65">
        <f t="shared" si="79"/>
        <v>0.10830695479180408</v>
      </c>
    </row>
    <row r="1037" spans="1:16" x14ac:dyDescent="0.3">
      <c r="A1037" s="54">
        <v>44956</v>
      </c>
      <c r="B1037" s="76">
        <v>232.4</v>
      </c>
      <c r="C1037" s="65">
        <v>-1.2892135797163418E-3</v>
      </c>
      <c r="D1037" s="65">
        <v>-1.2900453304895976E-3</v>
      </c>
      <c r="E1037" s="65">
        <f t="shared" si="76"/>
        <v>1.1508610109106424E-2</v>
      </c>
      <c r="F1037" s="65">
        <f t="shared" si="77"/>
        <v>0.18269352170819714</v>
      </c>
      <c r="K1037" s="54">
        <v>44956</v>
      </c>
      <c r="L1037" s="76">
        <v>454.4</v>
      </c>
      <c r="M1037" s="86">
        <v>-1.691675637673921E-3</v>
      </c>
      <c r="N1037" s="65">
        <f t="shared" si="80"/>
        <v>-1.6931081366822198E-3</v>
      </c>
      <c r="O1037" s="84">
        <f t="shared" si="78"/>
        <v>6.7578724558292934E-3</v>
      </c>
      <c r="P1037" s="65">
        <f t="shared" si="79"/>
        <v>0.10727789946010582</v>
      </c>
    </row>
    <row r="1038" spans="1:16" x14ac:dyDescent="0.3">
      <c r="A1038" s="54">
        <v>44957</v>
      </c>
      <c r="B1038" s="76">
        <v>228.9</v>
      </c>
      <c r="C1038" s="65">
        <v>-1.5060240963855387E-2</v>
      </c>
      <c r="D1038" s="65">
        <v>-1.5174798019235602E-2</v>
      </c>
      <c r="E1038" s="65">
        <f t="shared" si="76"/>
        <v>1.2522998316400472E-2</v>
      </c>
      <c r="F1038" s="65">
        <f t="shared" si="77"/>
        <v>0.19879643528445726</v>
      </c>
      <c r="K1038" s="54">
        <v>44957</v>
      </c>
      <c r="L1038" s="76">
        <v>453.21</v>
      </c>
      <c r="M1038" s="86">
        <v>-2.6188380281690093E-3</v>
      </c>
      <c r="N1038" s="65">
        <f t="shared" si="80"/>
        <v>-2.6222731831984092E-3</v>
      </c>
      <c r="O1038" s="84">
        <f t="shared" si="78"/>
        <v>6.4962224695370076E-3</v>
      </c>
      <c r="P1038" s="65">
        <f t="shared" si="79"/>
        <v>0.10312433469446874</v>
      </c>
    </row>
    <row r="1039" spans="1:16" x14ac:dyDescent="0.3">
      <c r="A1039" s="54">
        <v>44958</v>
      </c>
      <c r="B1039" s="76">
        <v>230</v>
      </c>
      <c r="C1039" s="65">
        <v>4.8055919615552778E-3</v>
      </c>
      <c r="D1039" s="65">
        <v>4.794081964674568E-3</v>
      </c>
      <c r="E1039" s="65">
        <f t="shared" si="76"/>
        <v>1.2459031462270429E-2</v>
      </c>
      <c r="F1039" s="65">
        <f t="shared" si="77"/>
        <v>0.19778099295538185</v>
      </c>
      <c r="K1039" s="54">
        <v>44958</v>
      </c>
      <c r="L1039" s="76">
        <v>453.09</v>
      </c>
      <c r="M1039" s="86">
        <v>-2.6477791752168873E-4</v>
      </c>
      <c r="N1039" s="65">
        <f t="shared" si="80"/>
        <v>-2.6481297738367715E-4</v>
      </c>
      <c r="O1039" s="84">
        <f t="shared" si="78"/>
        <v>5.9080235202474346E-3</v>
      </c>
      <c r="P1039" s="65">
        <f t="shared" si="79"/>
        <v>9.3786965846970535E-2</v>
      </c>
    </row>
    <row r="1040" spans="1:16" x14ac:dyDescent="0.3">
      <c r="A1040" s="54">
        <v>44959</v>
      </c>
      <c r="B1040" s="76">
        <v>246.8</v>
      </c>
      <c r="C1040" s="65">
        <v>7.3043478260869543E-2</v>
      </c>
      <c r="D1040" s="65">
        <v>7.0498983108037372E-2</v>
      </c>
      <c r="E1040" s="65">
        <f t="shared" si="76"/>
        <v>1.9027593726544584E-2</v>
      </c>
      <c r="F1040" s="65">
        <f t="shared" si="77"/>
        <v>0.30205368629045826</v>
      </c>
      <c r="K1040" s="54">
        <v>44959</v>
      </c>
      <c r="L1040" s="76">
        <v>459.2</v>
      </c>
      <c r="M1040" s="86">
        <v>1.348517954490281E-2</v>
      </c>
      <c r="N1040" s="65">
        <f t="shared" si="80"/>
        <v>1.3395063758996351E-2</v>
      </c>
      <c r="O1040" s="84">
        <f t="shared" si="78"/>
        <v>6.4181971767271794E-3</v>
      </c>
      <c r="P1040" s="65">
        <f t="shared" si="79"/>
        <v>0.10188572156998194</v>
      </c>
    </row>
    <row r="1041" spans="1:16" x14ac:dyDescent="0.3">
      <c r="A1041" s="54">
        <v>44960</v>
      </c>
      <c r="B1041" s="76">
        <v>242</v>
      </c>
      <c r="C1041" s="65">
        <v>-1.9448946515397081E-2</v>
      </c>
      <c r="D1041" s="65">
        <v>-1.9640565874546212E-2</v>
      </c>
      <c r="E1041" s="65">
        <f t="shared" si="76"/>
        <v>2.002004694297255E-2</v>
      </c>
      <c r="F1041" s="65">
        <f t="shared" si="77"/>
        <v>0.31780839268166566</v>
      </c>
      <c r="K1041" s="54">
        <v>44960</v>
      </c>
      <c r="L1041" s="76">
        <v>460.77</v>
      </c>
      <c r="M1041" s="86">
        <v>3.418989547038313E-3</v>
      </c>
      <c r="N1041" s="65">
        <f t="shared" si="80"/>
        <v>3.4131580902903025E-3</v>
      </c>
      <c r="O1041" s="84">
        <f t="shared" si="78"/>
        <v>6.0445746869962173E-3</v>
      </c>
      <c r="P1041" s="65">
        <f t="shared" si="79"/>
        <v>9.5954648417688485E-2</v>
      </c>
    </row>
    <row r="1042" spans="1:16" x14ac:dyDescent="0.3">
      <c r="A1042" s="54">
        <v>44963</v>
      </c>
      <c r="B1042" s="76">
        <v>243.8</v>
      </c>
      <c r="C1042" s="65">
        <v>7.4380165289256173E-3</v>
      </c>
      <c r="D1042" s="65">
        <v>7.4104908904848443E-3</v>
      </c>
      <c r="E1042" s="65">
        <f t="shared" si="76"/>
        <v>1.9059243983969409E-2</v>
      </c>
      <c r="F1042" s="65">
        <f t="shared" si="77"/>
        <v>0.30255611855092185</v>
      </c>
      <c r="K1042" s="54">
        <v>44963</v>
      </c>
      <c r="L1042" s="76">
        <v>457.16</v>
      </c>
      <c r="M1042" s="86">
        <v>-7.8347114612495536E-3</v>
      </c>
      <c r="N1042" s="65">
        <f t="shared" si="80"/>
        <v>-7.8655640662494974E-3</v>
      </c>
      <c r="O1042" s="84">
        <f t="shared" si="78"/>
        <v>6.1767275254381842E-3</v>
      </c>
      <c r="P1042" s="65">
        <f t="shared" si="79"/>
        <v>9.8052509691100923E-2</v>
      </c>
    </row>
    <row r="1043" spans="1:16" x14ac:dyDescent="0.3">
      <c r="A1043" s="54">
        <v>44964</v>
      </c>
      <c r="B1043" s="76">
        <v>245.8</v>
      </c>
      <c r="C1043" s="65">
        <v>8.2034454470878426E-3</v>
      </c>
      <c r="D1043" s="65">
        <v>8.1699800847632176E-3</v>
      </c>
      <c r="E1043" s="65">
        <f t="shared" si="76"/>
        <v>1.8600481238287125E-2</v>
      </c>
      <c r="F1043" s="65">
        <f t="shared" si="77"/>
        <v>0.29527348573578288</v>
      </c>
      <c r="K1043" s="54">
        <v>44964</v>
      </c>
      <c r="L1043" s="76">
        <v>458.19</v>
      </c>
      <c r="M1043" s="86">
        <v>2.2530405109807785E-3</v>
      </c>
      <c r="N1043" s="65">
        <f t="shared" si="80"/>
        <v>2.250506221066928E-3</v>
      </c>
      <c r="O1043" s="84">
        <f t="shared" si="78"/>
        <v>5.9642698781187499E-3</v>
      </c>
      <c r="P1043" s="65">
        <f t="shared" si="79"/>
        <v>9.4679849097454374E-2</v>
      </c>
    </row>
    <row r="1044" spans="1:16" x14ac:dyDescent="0.3">
      <c r="A1044" s="54">
        <v>44965</v>
      </c>
      <c r="B1044" s="76">
        <v>247.3</v>
      </c>
      <c r="C1044" s="65">
        <v>6.1025223759154645E-3</v>
      </c>
      <c r="D1044" s="65">
        <v>6.0839773954359799E-3</v>
      </c>
      <c r="E1044" s="65">
        <f t="shared" si="76"/>
        <v>1.8486301029623564E-2</v>
      </c>
      <c r="F1044" s="65">
        <f t="shared" si="77"/>
        <v>0.29346093111516741</v>
      </c>
      <c r="K1044" s="54">
        <v>44965</v>
      </c>
      <c r="L1044" s="76">
        <v>459.46</v>
      </c>
      <c r="M1044" s="86">
        <v>2.7717759008271279E-3</v>
      </c>
      <c r="N1044" s="65">
        <f t="shared" si="80"/>
        <v>2.7679416135608648E-3</v>
      </c>
      <c r="O1044" s="84">
        <f t="shared" si="78"/>
        <v>5.9465250269202926E-3</v>
      </c>
      <c r="P1044" s="65">
        <f t="shared" si="79"/>
        <v>9.4398158317516592E-2</v>
      </c>
    </row>
    <row r="1045" spans="1:16" x14ac:dyDescent="0.3">
      <c r="A1045" s="54">
        <v>44966</v>
      </c>
      <c r="B1045" s="76">
        <v>250.2</v>
      </c>
      <c r="C1045" s="65">
        <v>1.1726647796198808E-2</v>
      </c>
      <c r="D1045" s="65">
        <v>1.1658423505440219E-2</v>
      </c>
      <c r="E1045" s="65">
        <f t="shared" si="76"/>
        <v>1.8432320375575392E-2</v>
      </c>
      <c r="F1045" s="65">
        <f t="shared" si="77"/>
        <v>0.29260401479784698</v>
      </c>
      <c r="K1045" s="54">
        <v>44966</v>
      </c>
      <c r="L1045" s="76">
        <v>462.31</v>
      </c>
      <c r="M1045" s="86">
        <v>6.2029338789013691E-3</v>
      </c>
      <c r="N1045" s="65">
        <f t="shared" si="80"/>
        <v>6.1837748717659125E-3</v>
      </c>
      <c r="O1045" s="84">
        <f t="shared" si="78"/>
        <v>5.9431800873099502E-3</v>
      </c>
      <c r="P1045" s="65">
        <f t="shared" si="79"/>
        <v>9.4345059047359611E-2</v>
      </c>
    </row>
    <row r="1046" spans="1:16" x14ac:dyDescent="0.3">
      <c r="A1046" s="54">
        <v>44967</v>
      </c>
      <c r="B1046" s="76">
        <v>242.6</v>
      </c>
      <c r="C1046" s="65">
        <v>-3.0375699440447601E-2</v>
      </c>
      <c r="D1046" s="65">
        <v>-3.0846601522861228E-2</v>
      </c>
      <c r="E1046" s="65">
        <f t="shared" ref="E1046:E1109" si="81">STDEVA(D1027:D1046)</f>
        <v>2.0302140301940677E-2</v>
      </c>
      <c r="F1046" s="65">
        <f t="shared" ref="F1046:F1109" si="82">E1046*SQRT(252)</f>
        <v>0.32228648592766085</v>
      </c>
      <c r="K1046" s="54">
        <v>44967</v>
      </c>
      <c r="L1046" s="76">
        <v>457.89</v>
      </c>
      <c r="M1046" s="86">
        <v>-9.5606843892626497E-3</v>
      </c>
      <c r="N1046" s="65">
        <f t="shared" si="80"/>
        <v>-9.6066811406503305E-3</v>
      </c>
      <c r="O1046" s="84">
        <f t="shared" ref="O1046:O1109" si="83">STDEVA(N1027:N1046)</f>
        <v>6.3460777669642225E-3</v>
      </c>
      <c r="P1046" s="65">
        <f t="shared" ref="P1046:P1109" si="84">O1046*SQRT(252)</f>
        <v>0.10074086143238065</v>
      </c>
    </row>
    <row r="1047" spans="1:16" x14ac:dyDescent="0.3">
      <c r="A1047" s="54">
        <v>44970</v>
      </c>
      <c r="B1047" s="76">
        <v>246.1</v>
      </c>
      <c r="C1047" s="65">
        <v>1.4427040395713187E-2</v>
      </c>
      <c r="D1047" s="65">
        <v>1.4323960887060672E-2</v>
      </c>
      <c r="E1047" s="65">
        <f t="shared" si="81"/>
        <v>2.0328251445743677E-2</v>
      </c>
      <c r="F1047" s="65">
        <f t="shared" si="82"/>
        <v>0.32270098748536197</v>
      </c>
      <c r="K1047" s="54">
        <v>44970</v>
      </c>
      <c r="L1047" s="76">
        <v>462.03</v>
      </c>
      <c r="M1047" s="86">
        <v>9.041472842822482E-3</v>
      </c>
      <c r="N1047" s="65">
        <f t="shared" si="80"/>
        <v>9.0008434433430651E-3</v>
      </c>
      <c r="O1047" s="84">
        <f t="shared" si="83"/>
        <v>6.5648070269002292E-3</v>
      </c>
      <c r="P1047" s="65">
        <f t="shared" si="84"/>
        <v>0.10421308078984391</v>
      </c>
    </row>
    <row r="1048" spans="1:16" x14ac:dyDescent="0.3">
      <c r="A1048" s="54">
        <v>44971</v>
      </c>
      <c r="B1048" s="76">
        <v>245.7</v>
      </c>
      <c r="C1048" s="65">
        <v>-1.6253555465258751E-3</v>
      </c>
      <c r="D1048" s="65">
        <v>-1.6266778698774687E-3</v>
      </c>
      <c r="E1048" s="65">
        <f t="shared" si="81"/>
        <v>2.0195077604480145E-2</v>
      </c>
      <c r="F1048" s="65">
        <f t="shared" si="82"/>
        <v>0.32058691829462699</v>
      </c>
      <c r="K1048" s="54">
        <v>44971</v>
      </c>
      <c r="L1048" s="76">
        <v>462.4</v>
      </c>
      <c r="M1048" s="86">
        <v>8.0081379996970879E-4</v>
      </c>
      <c r="N1048" s="65">
        <f t="shared" si="80"/>
        <v>8.0049331968456983E-4</v>
      </c>
      <c r="O1048" s="84">
        <f t="shared" si="83"/>
        <v>6.5212871234015682E-3</v>
      </c>
      <c r="P1048" s="65">
        <f t="shared" si="84"/>
        <v>0.10352222373940999</v>
      </c>
    </row>
    <row r="1049" spans="1:16" x14ac:dyDescent="0.3">
      <c r="A1049" s="54">
        <v>44972</v>
      </c>
      <c r="B1049" s="76">
        <v>248.9</v>
      </c>
      <c r="C1049" s="65">
        <v>1.3024013024013126E-2</v>
      </c>
      <c r="D1049" s="65">
        <v>1.2939929846413456E-2</v>
      </c>
      <c r="E1049" s="65">
        <f t="shared" si="81"/>
        <v>2.0268035008089224E-2</v>
      </c>
      <c r="F1049" s="65">
        <f t="shared" si="82"/>
        <v>0.32174508117213052</v>
      </c>
      <c r="K1049" s="54">
        <v>44972</v>
      </c>
      <c r="L1049" s="76">
        <v>464.36</v>
      </c>
      <c r="M1049" s="86">
        <v>4.2387543252595944E-3</v>
      </c>
      <c r="N1049" s="65">
        <f t="shared" si="80"/>
        <v>4.2297961116668503E-3</v>
      </c>
      <c r="O1049" s="84">
        <f t="shared" si="83"/>
        <v>6.5606712916524701E-3</v>
      </c>
      <c r="P1049" s="65">
        <f t="shared" si="84"/>
        <v>0.10414742802812006</v>
      </c>
    </row>
    <row r="1050" spans="1:16" x14ac:dyDescent="0.3">
      <c r="A1050" s="54">
        <v>44973</v>
      </c>
      <c r="B1050" s="76">
        <v>250.6</v>
      </c>
      <c r="C1050" s="65">
        <v>6.8300522298110344E-3</v>
      </c>
      <c r="D1050" s="65">
        <v>6.806833088421449E-3</v>
      </c>
      <c r="E1050" s="65">
        <f t="shared" si="81"/>
        <v>1.9685885817757386E-2</v>
      </c>
      <c r="F1050" s="65">
        <f t="shared" si="82"/>
        <v>0.3125037492707966</v>
      </c>
      <c r="K1050" s="54">
        <v>44973</v>
      </c>
      <c r="L1050" s="76">
        <v>465.24</v>
      </c>
      <c r="M1050" s="86">
        <v>1.8950814023602279E-3</v>
      </c>
      <c r="N1050" s="65">
        <f t="shared" si="80"/>
        <v>1.8932880010034125E-3</v>
      </c>
      <c r="O1050" s="84">
        <f t="shared" si="83"/>
        <v>5.3161514519841462E-3</v>
      </c>
      <c r="P1050" s="65">
        <f t="shared" si="84"/>
        <v>8.4391288043429893E-2</v>
      </c>
    </row>
    <row r="1051" spans="1:16" x14ac:dyDescent="0.3">
      <c r="A1051" s="54">
        <v>44974</v>
      </c>
      <c r="B1051" s="76">
        <v>249</v>
      </c>
      <c r="C1051" s="65">
        <v>-6.3846767757381739E-3</v>
      </c>
      <c r="D1051" s="65">
        <v>-6.4051459972604974E-3</v>
      </c>
      <c r="E1051" s="65">
        <f t="shared" si="81"/>
        <v>1.9802163484874808E-2</v>
      </c>
      <c r="F1051" s="65">
        <f t="shared" si="82"/>
        <v>0.31434960001213735</v>
      </c>
      <c r="K1051" s="54">
        <v>44974</v>
      </c>
      <c r="L1051" s="76">
        <v>464.3</v>
      </c>
      <c r="M1051" s="86">
        <v>-2.0204625569598439E-3</v>
      </c>
      <c r="N1051" s="65">
        <f t="shared" si="80"/>
        <v>-2.0225064449626018E-3</v>
      </c>
      <c r="O1051" s="84">
        <f t="shared" si="83"/>
        <v>5.3519093935964403E-3</v>
      </c>
      <c r="P1051" s="65">
        <f t="shared" si="84"/>
        <v>8.4958927768840078E-2</v>
      </c>
    </row>
    <row r="1052" spans="1:16" x14ac:dyDescent="0.3">
      <c r="A1052" s="54">
        <v>44977</v>
      </c>
      <c r="B1052" s="76">
        <v>247</v>
      </c>
      <c r="C1052" s="65">
        <v>-8.0321285140562138E-3</v>
      </c>
      <c r="D1052" s="65">
        <v>-8.0645598367299343E-3</v>
      </c>
      <c r="E1052" s="65">
        <f t="shared" si="81"/>
        <v>2.0032936840352473E-2</v>
      </c>
      <c r="F1052" s="65">
        <f t="shared" si="82"/>
        <v>0.31801301345902017</v>
      </c>
      <c r="K1052" s="54">
        <v>44977</v>
      </c>
      <c r="L1052" s="76">
        <v>464.64</v>
      </c>
      <c r="M1052" s="86">
        <v>7.3228516045654741E-4</v>
      </c>
      <c r="N1052" s="65">
        <f t="shared" si="80"/>
        <v>7.3201717050075388E-4</v>
      </c>
      <c r="O1052" s="84">
        <f t="shared" si="83"/>
        <v>5.2733610707035817E-3</v>
      </c>
      <c r="P1052" s="65">
        <f t="shared" si="84"/>
        <v>8.3712011799185845E-2</v>
      </c>
    </row>
    <row r="1053" spans="1:16" x14ac:dyDescent="0.3">
      <c r="A1053" s="54">
        <v>44978</v>
      </c>
      <c r="B1053" s="76">
        <v>246.1</v>
      </c>
      <c r="C1053" s="65">
        <v>-3.6437246963563208E-3</v>
      </c>
      <c r="D1053" s="65">
        <v>-3.6503792309670047E-3</v>
      </c>
      <c r="E1053" s="65">
        <f t="shared" si="81"/>
        <v>2.0044233342724205E-2</v>
      </c>
      <c r="F1053" s="65">
        <f t="shared" si="82"/>
        <v>0.3181923398747829</v>
      </c>
      <c r="K1053" s="54">
        <v>44978</v>
      </c>
      <c r="L1053" s="76">
        <v>463.77</v>
      </c>
      <c r="M1053" s="86">
        <v>-1.8724173553719106E-3</v>
      </c>
      <c r="N1053" s="65">
        <f t="shared" si="80"/>
        <v>-1.8741725200239756E-3</v>
      </c>
      <c r="O1053" s="84">
        <f t="shared" si="83"/>
        <v>5.2546409573113618E-3</v>
      </c>
      <c r="P1053" s="65">
        <f t="shared" si="84"/>
        <v>8.3414839211881392E-2</v>
      </c>
    </row>
    <row r="1054" spans="1:16" x14ac:dyDescent="0.3">
      <c r="A1054" s="54">
        <v>44979</v>
      </c>
      <c r="B1054" s="76">
        <v>245.5</v>
      </c>
      <c r="C1054" s="65">
        <v>-2.4380333197886461E-3</v>
      </c>
      <c r="D1054" s="65">
        <v>-2.4410101624354752E-3</v>
      </c>
      <c r="E1054" s="65">
        <f t="shared" si="81"/>
        <v>2.0109358105757692E-2</v>
      </c>
      <c r="F1054" s="65">
        <f t="shared" si="82"/>
        <v>0.31922616343785459</v>
      </c>
      <c r="K1054" s="54">
        <v>44979</v>
      </c>
      <c r="L1054" s="76">
        <v>462.22</v>
      </c>
      <c r="M1054" s="86">
        <v>-3.3421739224183422E-3</v>
      </c>
      <c r="N1054" s="65">
        <f t="shared" si="80"/>
        <v>-3.3477714611276355E-3</v>
      </c>
      <c r="O1054" s="84">
        <f t="shared" si="83"/>
        <v>5.2739042744189514E-3</v>
      </c>
      <c r="P1054" s="65">
        <f t="shared" si="84"/>
        <v>8.3720634890838544E-2</v>
      </c>
    </row>
    <row r="1055" spans="1:16" x14ac:dyDescent="0.3">
      <c r="A1055" s="54">
        <v>44980</v>
      </c>
      <c r="B1055" s="76">
        <v>247</v>
      </c>
      <c r="C1055" s="65">
        <v>6.109979633401208E-3</v>
      </c>
      <c r="D1055" s="65">
        <v>6.0913893934024799E-3</v>
      </c>
      <c r="E1055" s="65">
        <f t="shared" si="81"/>
        <v>2.0017803234574204E-2</v>
      </c>
      <c r="F1055" s="65">
        <f t="shared" si="82"/>
        <v>0.31777277491504624</v>
      </c>
      <c r="K1055" s="54">
        <v>44980</v>
      </c>
      <c r="L1055" s="76">
        <v>462.5</v>
      </c>
      <c r="M1055" s="86">
        <v>6.0577214313524452E-4</v>
      </c>
      <c r="N1055" s="65">
        <f t="shared" si="80"/>
        <v>6.0558873725469198E-4</v>
      </c>
      <c r="O1055" s="84">
        <f t="shared" si="83"/>
        <v>5.2235469081619249E-3</v>
      </c>
      <c r="P1055" s="65">
        <f t="shared" si="84"/>
        <v>8.2921236484060815E-2</v>
      </c>
    </row>
    <row r="1056" spans="1:16" x14ac:dyDescent="0.3">
      <c r="A1056" s="54">
        <v>44981</v>
      </c>
      <c r="B1056" s="76">
        <v>244.8</v>
      </c>
      <c r="C1056" s="65">
        <v>-8.9068825910930682E-3</v>
      </c>
      <c r="D1056" s="65">
        <v>-8.9467859898064717E-3</v>
      </c>
      <c r="E1056" s="65">
        <f t="shared" si="81"/>
        <v>1.9725088204010699E-2</v>
      </c>
      <c r="F1056" s="65">
        <f t="shared" si="82"/>
        <v>0.313126067859756</v>
      </c>
      <c r="K1056" s="54">
        <v>44981</v>
      </c>
      <c r="L1056" s="76">
        <v>457.7</v>
      </c>
      <c r="M1056" s="86">
        <v>-1.0378378378378402E-2</v>
      </c>
      <c r="N1056" s="65">
        <f t="shared" si="80"/>
        <v>-1.0432609292883477E-2</v>
      </c>
      <c r="O1056" s="84">
        <f t="shared" si="83"/>
        <v>5.7863688385025895E-3</v>
      </c>
      <c r="P1056" s="65">
        <f t="shared" si="84"/>
        <v>9.185575764462911E-2</v>
      </c>
    </row>
    <row r="1057" spans="1:16" x14ac:dyDescent="0.3">
      <c r="A1057" s="54">
        <v>44984</v>
      </c>
      <c r="B1057" s="76">
        <v>246.9</v>
      </c>
      <c r="C1057" s="65">
        <v>8.5784313725489891E-3</v>
      </c>
      <c r="D1057" s="65">
        <v>8.5418457129629033E-3</v>
      </c>
      <c r="E1057" s="65">
        <f t="shared" si="81"/>
        <v>1.9747257350506267E-2</v>
      </c>
      <c r="F1057" s="65">
        <f t="shared" si="82"/>
        <v>0.31347799215019101</v>
      </c>
      <c r="K1057" s="54">
        <v>44984</v>
      </c>
      <c r="L1057" s="76">
        <v>462.58</v>
      </c>
      <c r="M1057" s="86">
        <v>1.0662005680576788E-2</v>
      </c>
      <c r="N1057" s="65">
        <f t="shared" si="80"/>
        <v>1.0605567307757191E-2</v>
      </c>
      <c r="O1057" s="84">
        <f t="shared" si="83"/>
        <v>6.2043731297748714E-3</v>
      </c>
      <c r="P1057" s="65">
        <f t="shared" si="84"/>
        <v>9.849137005461471E-2</v>
      </c>
    </row>
    <row r="1058" spans="1:16" x14ac:dyDescent="0.3">
      <c r="A1058" s="54">
        <v>44985</v>
      </c>
      <c r="B1058" s="76">
        <v>245.3</v>
      </c>
      <c r="C1058" s="65">
        <v>-6.4803564196030949E-3</v>
      </c>
      <c r="D1058" s="65">
        <v>-6.5014450866902607E-3</v>
      </c>
      <c r="E1058" s="65">
        <f t="shared" si="81"/>
        <v>1.9419019663521553E-2</v>
      </c>
      <c r="F1058" s="65">
        <f t="shared" si="82"/>
        <v>0.30826738040610729</v>
      </c>
      <c r="K1058" s="54">
        <v>44985</v>
      </c>
      <c r="L1058" s="76">
        <v>461.11</v>
      </c>
      <c r="M1058" s="86">
        <v>-3.1778286999004941E-3</v>
      </c>
      <c r="N1058" s="65">
        <f t="shared" si="80"/>
        <v>-3.1828887202856038E-3</v>
      </c>
      <c r="O1058" s="84">
        <f t="shared" si="83"/>
        <v>6.2223267466029342E-3</v>
      </c>
      <c r="P1058" s="65">
        <f t="shared" si="84"/>
        <v>9.8776374886181892E-2</v>
      </c>
    </row>
    <row r="1059" spans="1:16" x14ac:dyDescent="0.3">
      <c r="A1059" s="54">
        <v>44986</v>
      </c>
      <c r="B1059" s="76">
        <v>246.1</v>
      </c>
      <c r="C1059" s="65">
        <v>3.2613126783529456E-3</v>
      </c>
      <c r="D1059" s="65">
        <v>3.2560061325668244E-3</v>
      </c>
      <c r="E1059" s="65">
        <f t="shared" si="81"/>
        <v>1.9416503046136763E-2</v>
      </c>
      <c r="F1059" s="65">
        <f t="shared" si="82"/>
        <v>0.30822743034363576</v>
      </c>
      <c r="K1059" s="54">
        <v>44986</v>
      </c>
      <c r="L1059" s="76">
        <v>457.68</v>
      </c>
      <c r="M1059" s="86">
        <v>-7.438572141137704E-3</v>
      </c>
      <c r="N1059" s="65">
        <f t="shared" si="80"/>
        <v>-7.4663762867945849E-3</v>
      </c>
      <c r="O1059" s="84">
        <f t="shared" si="83"/>
        <v>6.4935523508977844E-3</v>
      </c>
      <c r="P1059" s="65">
        <f t="shared" si="84"/>
        <v>0.10308194787512621</v>
      </c>
    </row>
    <row r="1060" spans="1:16" x14ac:dyDescent="0.3">
      <c r="A1060" s="54">
        <v>44987</v>
      </c>
      <c r="B1060" s="76">
        <v>248.5</v>
      </c>
      <c r="C1060" s="65">
        <v>9.7521332791548065E-3</v>
      </c>
      <c r="D1060" s="65">
        <v>9.7048881396730735E-3</v>
      </c>
      <c r="E1060" s="65">
        <f t="shared" si="81"/>
        <v>1.1501986065874964E-2</v>
      </c>
      <c r="F1060" s="65">
        <f t="shared" si="82"/>
        <v>0.18258836828181205</v>
      </c>
      <c r="K1060" s="54">
        <v>44987</v>
      </c>
      <c r="L1060" s="76">
        <v>460.02</v>
      </c>
      <c r="M1060" s="86">
        <v>5.1127425275300977E-3</v>
      </c>
      <c r="N1060" s="65">
        <f t="shared" si="80"/>
        <v>5.0997168385853442E-3</v>
      </c>
      <c r="O1060" s="84">
        <f t="shared" si="83"/>
        <v>5.8609242544803335E-3</v>
      </c>
      <c r="P1060" s="65">
        <f t="shared" si="84"/>
        <v>9.3039288182049609E-2</v>
      </c>
    </row>
    <row r="1061" spans="1:16" x14ac:dyDescent="0.3">
      <c r="A1061" s="54">
        <v>44988</v>
      </c>
      <c r="B1061" s="76">
        <v>256.39999999999998</v>
      </c>
      <c r="C1061" s="65">
        <v>3.1790744466800636E-2</v>
      </c>
      <c r="D1061" s="65">
        <v>3.1295879509831259E-2</v>
      </c>
      <c r="E1061" s="65">
        <f t="shared" si="81"/>
        <v>1.2444839478489206E-2</v>
      </c>
      <c r="F1061" s="65">
        <f t="shared" si="82"/>
        <v>0.19755570219720717</v>
      </c>
      <c r="K1061" s="54">
        <v>44988</v>
      </c>
      <c r="L1061" s="76">
        <v>464.26</v>
      </c>
      <c r="M1061" s="86">
        <v>9.2169905656276016E-3</v>
      </c>
      <c r="N1061" s="65">
        <f t="shared" si="80"/>
        <v>9.1747733204421422E-3</v>
      </c>
      <c r="O1061" s="84">
        <f t="shared" si="83"/>
        <v>6.166536576844836E-3</v>
      </c>
      <c r="P1061" s="65">
        <f t="shared" si="84"/>
        <v>9.7890733397489868E-2</v>
      </c>
    </row>
    <row r="1062" spans="1:16" x14ac:dyDescent="0.3">
      <c r="A1062" s="54">
        <v>44991</v>
      </c>
      <c r="B1062" s="76">
        <v>255.7</v>
      </c>
      <c r="C1062" s="65">
        <v>-2.7301092043681141E-3</v>
      </c>
      <c r="D1062" s="65">
        <v>-2.733842749373494E-3</v>
      </c>
      <c r="E1062" s="65">
        <f t="shared" si="81"/>
        <v>1.2457622842213519E-2</v>
      </c>
      <c r="F1062" s="65">
        <f t="shared" si="82"/>
        <v>0.19775863180520767</v>
      </c>
      <c r="K1062" s="54">
        <v>44991</v>
      </c>
      <c r="L1062" s="76">
        <v>464.18</v>
      </c>
      <c r="M1062" s="86">
        <v>-1.7231723603149978E-4</v>
      </c>
      <c r="N1062" s="65">
        <f t="shared" si="80"/>
        <v>-1.7233208435207814E-4</v>
      </c>
      <c r="O1062" s="84">
        <f t="shared" si="83"/>
        <v>5.8574985343963857E-3</v>
      </c>
      <c r="P1062" s="65">
        <f t="shared" si="84"/>
        <v>9.298490656162893E-2</v>
      </c>
    </row>
    <row r="1063" spans="1:16" x14ac:dyDescent="0.3">
      <c r="A1063" s="54">
        <v>44992</v>
      </c>
      <c r="B1063" s="76">
        <v>255</v>
      </c>
      <c r="C1063" s="65">
        <v>-2.7375831052013355E-3</v>
      </c>
      <c r="D1063" s="65">
        <v>-2.7413371387154939E-3</v>
      </c>
      <c r="E1063" s="65">
        <f t="shared" si="81"/>
        <v>1.2429735531925511E-2</v>
      </c>
      <c r="F1063" s="65">
        <f t="shared" si="82"/>
        <v>0.1973159344786683</v>
      </c>
      <c r="K1063" s="54">
        <v>44992</v>
      </c>
      <c r="L1063" s="76">
        <v>460.6</v>
      </c>
      <c r="M1063" s="86">
        <v>-7.7125253134559526E-3</v>
      </c>
      <c r="N1063" s="65">
        <f t="shared" si="80"/>
        <v>-7.7424206483636127E-3</v>
      </c>
      <c r="O1063" s="84">
        <f t="shared" si="83"/>
        <v>6.1430793439134967E-3</v>
      </c>
      <c r="P1063" s="65">
        <f t="shared" si="84"/>
        <v>9.7518361368797643E-2</v>
      </c>
    </row>
    <row r="1064" spans="1:16" x14ac:dyDescent="0.3">
      <c r="A1064" s="54">
        <v>44993</v>
      </c>
      <c r="B1064" s="76">
        <v>254.9</v>
      </c>
      <c r="C1064" s="65">
        <v>-3.9215686274507444E-4</v>
      </c>
      <c r="D1064" s="65">
        <v>-3.9223377635622114E-4</v>
      </c>
      <c r="E1064" s="65">
        <f t="shared" si="81"/>
        <v>1.2397595791223587E-2</v>
      </c>
      <c r="F1064" s="65">
        <f t="shared" si="82"/>
        <v>0.19680573191207196</v>
      </c>
      <c r="K1064" s="54">
        <v>44993</v>
      </c>
      <c r="L1064" s="76">
        <v>460.99</v>
      </c>
      <c r="M1064" s="86">
        <v>8.4672166739033076E-4</v>
      </c>
      <c r="N1064" s="65">
        <f t="shared" si="80"/>
        <v>8.463634008197829E-4</v>
      </c>
      <c r="O1064" s="84">
        <f t="shared" si="83"/>
        <v>6.1167988179348194E-3</v>
      </c>
      <c r="P1064" s="65">
        <f t="shared" si="84"/>
        <v>9.7101170952416327E-2</v>
      </c>
    </row>
    <row r="1065" spans="1:16" x14ac:dyDescent="0.3">
      <c r="A1065" s="54">
        <v>44994</v>
      </c>
      <c r="B1065" s="76">
        <v>252.9</v>
      </c>
      <c r="C1065" s="65">
        <v>-7.846214201647661E-3</v>
      </c>
      <c r="D1065" s="65">
        <v>-7.8771577061500508E-3</v>
      </c>
      <c r="E1065" s="65">
        <f t="shared" si="81"/>
        <v>1.2325601497019653E-2</v>
      </c>
      <c r="F1065" s="65">
        <f t="shared" si="82"/>
        <v>0.19566285792239657</v>
      </c>
      <c r="K1065" s="54">
        <v>44994</v>
      </c>
      <c r="L1065" s="76">
        <v>459.98</v>
      </c>
      <c r="M1065" s="86">
        <v>-2.1909368966788671E-3</v>
      </c>
      <c r="N1065" s="65">
        <f t="shared" si="80"/>
        <v>-2.1933405103400361E-3</v>
      </c>
      <c r="O1065" s="84">
        <f t="shared" si="83"/>
        <v>5.968060327641622E-3</v>
      </c>
      <c r="P1065" s="65">
        <f t="shared" si="84"/>
        <v>9.4740020618222356E-2</v>
      </c>
    </row>
    <row r="1066" spans="1:16" x14ac:dyDescent="0.3">
      <c r="A1066" s="54">
        <v>44995</v>
      </c>
      <c r="B1066" s="76">
        <v>248.4</v>
      </c>
      <c r="C1066" s="65">
        <v>-1.7793594306049876E-2</v>
      </c>
      <c r="D1066" s="65">
        <v>-1.795380361659582E-2</v>
      </c>
      <c r="E1066" s="65">
        <f t="shared" si="81"/>
        <v>1.0846209775846312E-2</v>
      </c>
      <c r="F1066" s="65">
        <f t="shared" si="82"/>
        <v>0.17217824240716176</v>
      </c>
      <c r="K1066" s="54">
        <v>44995</v>
      </c>
      <c r="L1066" s="76">
        <v>453.76</v>
      </c>
      <c r="M1066" s="86">
        <v>-1.352232705769822E-2</v>
      </c>
      <c r="N1066" s="65">
        <f t="shared" si="80"/>
        <v>-1.3614586373356552E-2</v>
      </c>
      <c r="O1066" s="84">
        <f t="shared" si="83"/>
        <v>6.3535218453718177E-3</v>
      </c>
      <c r="P1066" s="65">
        <f t="shared" si="84"/>
        <v>0.10085903251362002</v>
      </c>
    </row>
    <row r="1067" spans="1:16" x14ac:dyDescent="0.3">
      <c r="A1067" s="54">
        <v>44998</v>
      </c>
      <c r="B1067" s="76">
        <v>242.3</v>
      </c>
      <c r="C1067" s="65">
        <v>-2.4557165861513686E-2</v>
      </c>
      <c r="D1067" s="65">
        <v>-2.4863722236843522E-2</v>
      </c>
      <c r="E1067" s="65">
        <f t="shared" si="81"/>
        <v>1.1841044521191899E-2</v>
      </c>
      <c r="F1067" s="65">
        <f t="shared" si="82"/>
        <v>0.18797075439790592</v>
      </c>
      <c r="K1067" s="54">
        <v>44998</v>
      </c>
      <c r="L1067" s="76">
        <v>442.8</v>
      </c>
      <c r="M1067" s="86">
        <v>-2.4153737658674145E-2</v>
      </c>
      <c r="N1067" s="65">
        <f t="shared" si="80"/>
        <v>-2.4450223069226062E-2</v>
      </c>
      <c r="O1067" s="84">
        <f t="shared" si="83"/>
        <v>7.9389730258624062E-3</v>
      </c>
      <c r="P1067" s="65">
        <f t="shared" si="84"/>
        <v>0.12602728975009128</v>
      </c>
    </row>
    <row r="1068" spans="1:16" x14ac:dyDescent="0.3">
      <c r="A1068" s="54">
        <v>44999</v>
      </c>
      <c r="B1068" s="76">
        <v>245</v>
      </c>
      <c r="C1068" s="65">
        <v>1.114321089558401E-2</v>
      </c>
      <c r="D1068" s="65">
        <v>1.1081582722247241E-2</v>
      </c>
      <c r="E1068" s="65">
        <f t="shared" si="81"/>
        <v>1.2130545427962169E-2</v>
      </c>
      <c r="F1068" s="65">
        <f t="shared" si="82"/>
        <v>0.19256643881975691</v>
      </c>
      <c r="K1068" s="54">
        <v>44999</v>
      </c>
      <c r="L1068" s="76">
        <v>449.56</v>
      </c>
      <c r="M1068" s="86">
        <v>1.5266485998193295E-2</v>
      </c>
      <c r="N1068" s="65">
        <f t="shared" si="80"/>
        <v>1.5151125815584088E-2</v>
      </c>
      <c r="O1068" s="84">
        <f t="shared" si="83"/>
        <v>8.817280344556977E-3</v>
      </c>
      <c r="P1068" s="65">
        <f t="shared" si="84"/>
        <v>0.13996998618981402</v>
      </c>
    </row>
    <row r="1069" spans="1:16" x14ac:dyDescent="0.3">
      <c r="A1069" s="54">
        <v>45000</v>
      </c>
      <c r="B1069" s="76">
        <v>240.8</v>
      </c>
      <c r="C1069" s="65">
        <v>-1.7142857142857126E-2</v>
      </c>
      <c r="D1069" s="65">
        <v>-1.7291497110061727E-2</v>
      </c>
      <c r="E1069" s="65">
        <f t="shared" si="81"/>
        <v>1.229694957820375E-2</v>
      </c>
      <c r="F1069" s="65">
        <f t="shared" si="82"/>
        <v>0.19520802281176644</v>
      </c>
      <c r="K1069" s="54">
        <v>45000</v>
      </c>
      <c r="L1069" s="76">
        <v>436.45</v>
      </c>
      <c r="M1069" s="86">
        <v>-2.9161847139425247E-2</v>
      </c>
      <c r="N1069" s="65">
        <f t="shared" si="80"/>
        <v>-2.9595505468707373E-2</v>
      </c>
      <c r="O1069" s="84">
        <f t="shared" si="83"/>
        <v>1.0718120509622925E-2</v>
      </c>
      <c r="P1069" s="65">
        <f t="shared" si="84"/>
        <v>0.17014488834289879</v>
      </c>
    </row>
    <row r="1070" spans="1:16" x14ac:dyDescent="0.3">
      <c r="A1070" s="54">
        <v>45001</v>
      </c>
      <c r="B1070" s="76">
        <v>248</v>
      </c>
      <c r="C1070" s="65">
        <v>2.9900332225913484E-2</v>
      </c>
      <c r="D1070" s="65">
        <v>2.9462032730316778E-2</v>
      </c>
      <c r="E1070" s="65">
        <f t="shared" si="81"/>
        <v>1.4037643917004069E-2</v>
      </c>
      <c r="F1070" s="65">
        <f t="shared" si="82"/>
        <v>0.22284068878602836</v>
      </c>
      <c r="K1070" s="54">
        <v>45001</v>
      </c>
      <c r="L1070" s="76">
        <v>441.64</v>
      </c>
      <c r="M1070" s="86">
        <v>1.1891396494443804E-2</v>
      </c>
      <c r="N1070" s="65">
        <f t="shared" si="80"/>
        <v>1.1821249389577737E-2</v>
      </c>
      <c r="O1070" s="84">
        <f t="shared" si="83"/>
        <v>1.1181406008878915E-2</v>
      </c>
      <c r="P1070" s="65">
        <f t="shared" si="84"/>
        <v>0.17749931764522128</v>
      </c>
    </row>
    <row r="1071" spans="1:16" x14ac:dyDescent="0.3">
      <c r="A1071" s="54">
        <v>45002</v>
      </c>
      <c r="B1071" s="76">
        <v>242</v>
      </c>
      <c r="C1071" s="65">
        <v>-2.4193548387096753E-2</v>
      </c>
      <c r="D1071" s="65">
        <v>-2.4491020008295727E-2</v>
      </c>
      <c r="E1071" s="65">
        <f t="shared" si="81"/>
        <v>1.4987047772993306E-2</v>
      </c>
      <c r="F1071" s="65">
        <f t="shared" si="82"/>
        <v>0.23791200776630816</v>
      </c>
      <c r="K1071" s="54">
        <v>45002</v>
      </c>
      <c r="L1071" s="76">
        <v>436.31</v>
      </c>
      <c r="M1071" s="86">
        <v>-1.2068653201702709E-2</v>
      </c>
      <c r="N1071" s="65">
        <f t="shared" si="80"/>
        <v>-1.214207069486406E-2</v>
      </c>
      <c r="O1071" s="84">
        <f t="shared" si="83"/>
        <v>1.1380942689085729E-2</v>
      </c>
      <c r="P1071" s="65">
        <f t="shared" si="84"/>
        <v>0.18066686424479722</v>
      </c>
    </row>
    <row r="1072" spans="1:16" x14ac:dyDescent="0.3">
      <c r="A1072" s="54">
        <v>45005</v>
      </c>
      <c r="B1072" s="76">
        <v>243.9</v>
      </c>
      <c r="C1072" s="65">
        <v>7.8512396694214726E-3</v>
      </c>
      <c r="D1072" s="65">
        <v>7.8205790651875162E-3</v>
      </c>
      <c r="E1072" s="65">
        <f t="shared" si="81"/>
        <v>1.5037540063075045E-2</v>
      </c>
      <c r="F1072" s="65">
        <f t="shared" si="82"/>
        <v>0.23871354802240266</v>
      </c>
      <c r="K1072" s="54">
        <v>45005</v>
      </c>
      <c r="L1072" s="76">
        <v>440.6</v>
      </c>
      <c r="M1072" s="86">
        <v>9.8324585730329827E-3</v>
      </c>
      <c r="N1072" s="65">
        <f t="shared" si="80"/>
        <v>9.7844344921700355E-3</v>
      </c>
      <c r="O1072" s="84">
        <f t="shared" si="83"/>
        <v>1.1716787989632882E-2</v>
      </c>
      <c r="P1072" s="65">
        <f t="shared" si="84"/>
        <v>0.18599824311022228</v>
      </c>
    </row>
    <row r="1073" spans="1:16" x14ac:dyDescent="0.3">
      <c r="A1073" s="54">
        <v>45006</v>
      </c>
      <c r="B1073" s="76">
        <v>246.9</v>
      </c>
      <c r="C1073" s="65">
        <v>1.2300123001230068E-2</v>
      </c>
      <c r="D1073" s="65">
        <v>1.2225091129259624E-2</v>
      </c>
      <c r="E1073" s="65">
        <f t="shared" si="81"/>
        <v>1.5286735628569404E-2</v>
      </c>
      <c r="F1073" s="65">
        <f t="shared" si="82"/>
        <v>0.24266940498711176</v>
      </c>
      <c r="K1073" s="54">
        <v>45006</v>
      </c>
      <c r="L1073" s="76">
        <v>446.47</v>
      </c>
      <c r="M1073" s="86">
        <v>1.3322741715842043E-2</v>
      </c>
      <c r="N1073" s="65">
        <f t="shared" si="80"/>
        <v>1.3234774441292174E-2</v>
      </c>
      <c r="O1073" s="84">
        <f t="shared" si="83"/>
        <v>1.2245039845907021E-2</v>
      </c>
      <c r="P1073" s="65">
        <f t="shared" si="84"/>
        <v>0.19438398135807991</v>
      </c>
    </row>
    <row r="1074" spans="1:16" x14ac:dyDescent="0.3">
      <c r="A1074" s="54">
        <v>45007</v>
      </c>
      <c r="B1074" s="76">
        <v>248</v>
      </c>
      <c r="C1074" s="65">
        <v>4.4552450384771625E-3</v>
      </c>
      <c r="D1074" s="65">
        <v>4.445349813848587E-3</v>
      </c>
      <c r="E1074" s="65">
        <f t="shared" si="81"/>
        <v>1.5302559156377113E-2</v>
      </c>
      <c r="F1074" s="65">
        <f t="shared" si="82"/>
        <v>0.24292059570376923</v>
      </c>
      <c r="K1074" s="54">
        <v>45007</v>
      </c>
      <c r="L1074" s="76">
        <v>447.16</v>
      </c>
      <c r="M1074" s="86">
        <v>1.5454565816292196E-3</v>
      </c>
      <c r="N1074" s="65">
        <f t="shared" si="80"/>
        <v>1.5442635925904113E-3</v>
      </c>
      <c r="O1074" s="84">
        <f t="shared" si="83"/>
        <v>1.2263461801607853E-2</v>
      </c>
      <c r="P1074" s="65">
        <f t="shared" si="84"/>
        <v>0.19467642083876702</v>
      </c>
    </row>
    <row r="1075" spans="1:16" x14ac:dyDescent="0.3">
      <c r="A1075" s="54">
        <v>45008</v>
      </c>
      <c r="B1075" s="76">
        <v>247.7</v>
      </c>
      <c r="C1075" s="65">
        <v>-1.2096774193548487E-3</v>
      </c>
      <c r="D1075" s="65">
        <v>-1.2104096696683442E-3</v>
      </c>
      <c r="E1075" s="65">
        <f t="shared" si="81"/>
        <v>1.5249314578723002E-2</v>
      </c>
      <c r="F1075" s="65">
        <f t="shared" si="82"/>
        <v>0.24207536423695655</v>
      </c>
      <c r="K1075" s="54">
        <v>45008</v>
      </c>
      <c r="L1075" s="76">
        <v>446.22</v>
      </c>
      <c r="M1075" s="86">
        <v>-2.1021558278915774E-3</v>
      </c>
      <c r="N1075" s="65">
        <f t="shared" si="80"/>
        <v>-2.1043684588608613E-3</v>
      </c>
      <c r="O1075" s="84">
        <f t="shared" si="83"/>
        <v>1.2252121729773309E-2</v>
      </c>
      <c r="P1075" s="65">
        <f t="shared" si="84"/>
        <v>0.19449640277922417</v>
      </c>
    </row>
    <row r="1076" spans="1:16" x14ac:dyDescent="0.3">
      <c r="A1076" s="54">
        <v>45009</v>
      </c>
      <c r="B1076" s="76">
        <v>243.9</v>
      </c>
      <c r="C1076" s="65">
        <v>-1.5341138473960347E-2</v>
      </c>
      <c r="D1076" s="65">
        <v>-1.5460031273439867E-2</v>
      </c>
      <c r="E1076" s="65">
        <f t="shared" si="81"/>
        <v>1.5520750159649918E-2</v>
      </c>
      <c r="F1076" s="65">
        <f t="shared" si="82"/>
        <v>0.24638427050159836</v>
      </c>
      <c r="K1076" s="54">
        <v>45009</v>
      </c>
      <c r="L1076" s="76">
        <v>440.11</v>
      </c>
      <c r="M1076" s="86">
        <v>-1.3692797274886858E-2</v>
      </c>
      <c r="N1076" s="65">
        <f t="shared" si="80"/>
        <v>-1.3787408275749868E-2</v>
      </c>
      <c r="O1076" s="84">
        <f t="shared" si="83"/>
        <v>1.2398735225364678E-2</v>
      </c>
      <c r="P1076" s="65">
        <f t="shared" si="84"/>
        <v>0.19682381986830791</v>
      </c>
    </row>
    <row r="1077" spans="1:16" x14ac:dyDescent="0.3">
      <c r="A1077" s="54">
        <v>45012</v>
      </c>
      <c r="B1077" s="76">
        <v>247</v>
      </c>
      <c r="C1077" s="65">
        <v>1.2710127101271063E-2</v>
      </c>
      <c r="D1077" s="65">
        <v>1.2630031406103193E-2</v>
      </c>
      <c r="E1077" s="65">
        <f t="shared" si="81"/>
        <v>1.5667943649695638E-2</v>
      </c>
      <c r="F1077" s="65">
        <f t="shared" si="82"/>
        <v>0.24872089471721018</v>
      </c>
      <c r="K1077" s="54">
        <v>45012</v>
      </c>
      <c r="L1077" s="76">
        <v>444.72</v>
      </c>
      <c r="M1077" s="86">
        <v>1.0474654063756819E-2</v>
      </c>
      <c r="N1077" s="65">
        <f t="shared" si="80"/>
        <v>1.0420174977699759E-2</v>
      </c>
      <c r="O1077" s="84">
        <f t="shared" si="83"/>
        <v>1.2388912275524066E-2</v>
      </c>
      <c r="P1077" s="65">
        <f t="shared" si="84"/>
        <v>0.19666788537379198</v>
      </c>
    </row>
    <row r="1078" spans="1:16" x14ac:dyDescent="0.3">
      <c r="A1078" s="54">
        <v>45013</v>
      </c>
      <c r="B1078" s="76">
        <v>246</v>
      </c>
      <c r="C1078" s="65">
        <v>-4.0485829959514552E-3</v>
      </c>
      <c r="D1078" s="65">
        <v>-4.0568006956149816E-3</v>
      </c>
      <c r="E1078" s="65">
        <f t="shared" si="81"/>
        <v>1.5623861207935531E-2</v>
      </c>
      <c r="F1078" s="65">
        <f t="shared" si="82"/>
        <v>0.24802110764871979</v>
      </c>
      <c r="K1078" s="54">
        <v>45013</v>
      </c>
      <c r="L1078" s="76">
        <v>444.45</v>
      </c>
      <c r="M1078" s="86">
        <v>-6.0712358337839235E-4</v>
      </c>
      <c r="N1078" s="65">
        <f t="shared" si="80"/>
        <v>-6.0730795753016764E-4</v>
      </c>
      <c r="O1078" s="84">
        <f t="shared" si="83"/>
        <v>1.2389013424940825E-2</v>
      </c>
      <c r="P1078" s="65">
        <f t="shared" si="84"/>
        <v>0.19666949107100401</v>
      </c>
    </row>
    <row r="1079" spans="1:16" x14ac:dyDescent="0.3">
      <c r="A1079" s="54">
        <v>45014</v>
      </c>
      <c r="B1079" s="76">
        <v>247.7</v>
      </c>
      <c r="C1079" s="65">
        <v>6.910569105690989E-3</v>
      </c>
      <c r="D1079" s="65">
        <v>6.886800562951656E-3</v>
      </c>
      <c r="E1079" s="65">
        <f t="shared" si="81"/>
        <v>1.5682924722006743E-2</v>
      </c>
      <c r="F1079" s="65">
        <f t="shared" si="82"/>
        <v>0.24895871186745974</v>
      </c>
      <c r="K1079" s="54">
        <v>45014</v>
      </c>
      <c r="L1079" s="76">
        <v>450.21</v>
      </c>
      <c r="M1079" s="86">
        <v>1.2959838002024954E-2</v>
      </c>
      <c r="N1079" s="65">
        <f t="shared" si="80"/>
        <v>1.2876577888324192E-2</v>
      </c>
      <c r="O1079" s="84">
        <f t="shared" si="83"/>
        <v>1.2733076032255975E-2</v>
      </c>
      <c r="P1079" s="65">
        <f t="shared" si="84"/>
        <v>0.20213131563735817</v>
      </c>
    </row>
    <row r="1080" spans="1:16" x14ac:dyDescent="0.3">
      <c r="A1080" s="54">
        <v>45015</v>
      </c>
      <c r="B1080" s="76">
        <v>246.4</v>
      </c>
      <c r="C1080" s="65">
        <v>-5.2482842147758557E-3</v>
      </c>
      <c r="D1080" s="65">
        <v>-5.2621048359497991E-3</v>
      </c>
      <c r="E1080" s="65">
        <f t="shared" si="81"/>
        <v>1.556840923708748E-2</v>
      </c>
      <c r="F1080" s="65">
        <f t="shared" si="82"/>
        <v>0.24714083490128572</v>
      </c>
      <c r="K1080" s="54">
        <v>45015</v>
      </c>
      <c r="L1080" s="76">
        <v>454.84</v>
      </c>
      <c r="M1080" s="86">
        <v>1.0284089647053588E-2</v>
      </c>
      <c r="N1080" s="65">
        <f t="shared" si="80"/>
        <v>1.0231568180514294E-2</v>
      </c>
      <c r="O1080" s="84">
        <f t="shared" si="83"/>
        <v>1.2909195806443062E-2</v>
      </c>
      <c r="P1080" s="65">
        <f t="shared" si="84"/>
        <v>0.20492713037811749</v>
      </c>
    </row>
    <row r="1081" spans="1:16" x14ac:dyDescent="0.3">
      <c r="A1081" s="54">
        <v>45016</v>
      </c>
      <c r="B1081" s="76">
        <v>249.3</v>
      </c>
      <c r="C1081" s="65">
        <v>1.1769480519480569E-2</v>
      </c>
      <c r="D1081" s="65">
        <v>1.170075887014832E-2</v>
      </c>
      <c r="E1081" s="65">
        <f t="shared" si="81"/>
        <v>1.4005223802153311E-2</v>
      </c>
      <c r="F1081" s="65">
        <f t="shared" si="82"/>
        <v>0.22232603541780083</v>
      </c>
      <c r="K1081" s="54">
        <v>45016</v>
      </c>
      <c r="L1081" s="76">
        <v>457.84</v>
      </c>
      <c r="M1081" s="86">
        <v>6.5957259695717183E-3</v>
      </c>
      <c r="N1081" s="65">
        <f t="shared" si="80"/>
        <v>6.5740693443245846E-3</v>
      </c>
      <c r="O1081" s="84">
        <f t="shared" si="83"/>
        <v>1.2818691176158699E-2</v>
      </c>
      <c r="P1081" s="65">
        <f t="shared" si="84"/>
        <v>0.20349041391272388</v>
      </c>
    </row>
    <row r="1082" spans="1:16" x14ac:dyDescent="0.3">
      <c r="A1082" s="54">
        <v>45019</v>
      </c>
      <c r="B1082" s="76">
        <v>247.8</v>
      </c>
      <c r="C1082" s="65">
        <v>-6.0168471720818406E-3</v>
      </c>
      <c r="D1082" s="65">
        <v>-6.0350213344708692E-3</v>
      </c>
      <c r="E1082" s="65">
        <f t="shared" si="81"/>
        <v>1.4041127553471588E-2</v>
      </c>
      <c r="F1082" s="65">
        <f t="shared" si="82"/>
        <v>0.22289598980053563</v>
      </c>
      <c r="K1082" s="54">
        <v>45019</v>
      </c>
      <c r="L1082" s="76">
        <v>457.72</v>
      </c>
      <c r="M1082" s="86">
        <v>-2.6210029704688912E-4</v>
      </c>
      <c r="N1082" s="65">
        <f t="shared" si="80"/>
        <v>-2.6213465133295699E-4</v>
      </c>
      <c r="O1082" s="84">
        <f t="shared" si="83"/>
        <v>1.2818513726954901E-2</v>
      </c>
      <c r="P1082" s="65">
        <f t="shared" si="84"/>
        <v>0.20348759699394228</v>
      </c>
    </row>
    <row r="1083" spans="1:16" x14ac:dyDescent="0.3">
      <c r="A1083" s="54">
        <v>45020</v>
      </c>
      <c r="B1083" s="76">
        <v>248.3</v>
      </c>
      <c r="C1083" s="65">
        <v>2.0177562550443007E-3</v>
      </c>
      <c r="D1083" s="65">
        <v>2.0157233190793988E-3</v>
      </c>
      <c r="E1083" s="65">
        <f t="shared" si="81"/>
        <v>1.4060504160988243E-2</v>
      </c>
      <c r="F1083" s="65">
        <f t="shared" si="82"/>
        <v>0.22320358390898268</v>
      </c>
      <c r="K1083" s="54">
        <v>45020</v>
      </c>
      <c r="L1083" s="76">
        <v>457.34</v>
      </c>
      <c r="M1083" s="86">
        <v>-8.302018701390638E-4</v>
      </c>
      <c r="N1083" s="65">
        <f t="shared" si="80"/>
        <v>-8.305466785651916E-4</v>
      </c>
      <c r="O1083" s="84">
        <f t="shared" si="83"/>
        <v>1.2711400701417469E-2</v>
      </c>
      <c r="P1083" s="65">
        <f t="shared" si="84"/>
        <v>0.20178723042745575</v>
      </c>
    </row>
    <row r="1084" spans="1:16" x14ac:dyDescent="0.3">
      <c r="A1084" s="54">
        <v>45021</v>
      </c>
      <c r="B1084" s="76">
        <v>248.9</v>
      </c>
      <c r="C1084" s="65">
        <v>2.4164317358035259E-3</v>
      </c>
      <c r="D1084" s="65">
        <v>2.4135168594252576E-3</v>
      </c>
      <c r="E1084" s="65">
        <f t="shared" si="81"/>
        <v>1.4084343533689401E-2</v>
      </c>
      <c r="F1084" s="65">
        <f t="shared" si="82"/>
        <v>0.22358202221845694</v>
      </c>
      <c r="K1084" s="54">
        <v>45021</v>
      </c>
      <c r="L1084" s="76">
        <v>456.59</v>
      </c>
      <c r="M1084" s="86">
        <v>-1.6399177854550227E-3</v>
      </c>
      <c r="N1084" s="65">
        <f t="shared" si="80"/>
        <v>-1.6412639225302783E-3</v>
      </c>
      <c r="O1084" s="84">
        <f t="shared" si="83"/>
        <v>1.2711195884240398E-2</v>
      </c>
      <c r="P1084" s="65">
        <f t="shared" si="84"/>
        <v>0.20178397905556716</v>
      </c>
    </row>
    <row r="1085" spans="1:16" x14ac:dyDescent="0.3">
      <c r="A1085" s="54">
        <v>45022</v>
      </c>
      <c r="B1085" s="76">
        <v>248.9</v>
      </c>
      <c r="C1085" s="65">
        <v>0</v>
      </c>
      <c r="D1085" s="65">
        <v>0</v>
      </c>
      <c r="E1085" s="65">
        <f t="shared" si="81"/>
        <v>1.3997400695787893E-2</v>
      </c>
      <c r="F1085" s="65">
        <f t="shared" si="82"/>
        <v>0.22220184745426338</v>
      </c>
      <c r="K1085" s="54">
        <v>45022</v>
      </c>
      <c r="L1085" s="76">
        <v>458.94</v>
      </c>
      <c r="M1085" s="86">
        <v>5.146849471079136E-3</v>
      </c>
      <c r="N1085" s="65">
        <f t="shared" si="80"/>
        <v>5.1336497134109038E-3</v>
      </c>
      <c r="O1085" s="84">
        <f t="shared" si="83"/>
        <v>1.2764675467373136E-2</v>
      </c>
      <c r="P1085" s="65">
        <f t="shared" si="84"/>
        <v>0.20263294111869895</v>
      </c>
    </row>
    <row r="1086" spans="1:16" x14ac:dyDescent="0.3">
      <c r="A1086" s="54">
        <v>45027</v>
      </c>
      <c r="B1086" s="76">
        <v>251.8</v>
      </c>
      <c r="C1086" s="65">
        <v>1.165126556850149E-2</v>
      </c>
      <c r="D1086" s="65">
        <v>1.15839122367003E-2</v>
      </c>
      <c r="E1086" s="65">
        <f t="shared" si="81"/>
        <v>1.3645769037575153E-2</v>
      </c>
      <c r="F1086" s="65">
        <f t="shared" si="82"/>
        <v>0.21661986792989435</v>
      </c>
      <c r="K1086" s="54">
        <v>45027</v>
      </c>
      <c r="L1086" s="76">
        <v>461.79</v>
      </c>
      <c r="M1086" s="86">
        <v>6.2099620865473104E-3</v>
      </c>
      <c r="N1086" s="65">
        <f t="shared" si="80"/>
        <v>6.1907597282635507E-3</v>
      </c>
      <c r="O1086" s="84">
        <f t="shared" si="83"/>
        <v>1.2425866078310692E-2</v>
      </c>
      <c r="P1086" s="65">
        <f t="shared" si="84"/>
        <v>0.19725450880682122</v>
      </c>
    </row>
    <row r="1087" spans="1:16" x14ac:dyDescent="0.3">
      <c r="A1087" s="54">
        <v>45028</v>
      </c>
      <c r="B1087" s="76">
        <v>252.1</v>
      </c>
      <c r="C1087" s="65">
        <v>1.1914217633042234E-3</v>
      </c>
      <c r="D1087" s="65">
        <v>1.1907125836270183E-3</v>
      </c>
      <c r="E1087" s="65">
        <f t="shared" si="81"/>
        <v>1.2251281920633475E-2</v>
      </c>
      <c r="F1087" s="65">
        <f t="shared" si="82"/>
        <v>0.19448307122242761</v>
      </c>
      <c r="K1087" s="54">
        <v>45028</v>
      </c>
      <c r="L1087" s="76">
        <v>462.38</v>
      </c>
      <c r="M1087" s="86">
        <v>1.2776370211567487E-3</v>
      </c>
      <c r="N1087" s="65">
        <f t="shared" si="80"/>
        <v>1.2768215374983072E-3</v>
      </c>
      <c r="O1087" s="84">
        <f t="shared" si="83"/>
        <v>1.0904450365281966E-2</v>
      </c>
      <c r="P1087" s="65">
        <f t="shared" si="84"/>
        <v>0.17310278310230109</v>
      </c>
    </row>
    <row r="1088" spans="1:16" x14ac:dyDescent="0.3">
      <c r="A1088" s="54">
        <v>45029</v>
      </c>
      <c r="B1088" s="76">
        <v>255.2</v>
      </c>
      <c r="C1088" s="65">
        <v>1.229670765569213E-2</v>
      </c>
      <c r="D1088" s="65">
        <v>1.2221717276760913E-2</v>
      </c>
      <c r="E1088" s="65">
        <f t="shared" si="81"/>
        <v>1.229841158865779E-2</v>
      </c>
      <c r="F1088" s="65">
        <f t="shared" si="82"/>
        <v>0.1952312315082198</v>
      </c>
      <c r="K1088" s="54">
        <v>45029</v>
      </c>
      <c r="L1088" s="76">
        <v>464.21</v>
      </c>
      <c r="M1088" s="86">
        <v>3.9577836411609155E-3</v>
      </c>
      <c r="N1088" s="65">
        <f t="shared" si="80"/>
        <v>3.9499722193143683E-3</v>
      </c>
      <c r="O1088" s="84">
        <f t="shared" si="83"/>
        <v>1.0481744055865024E-2</v>
      </c>
      <c r="P1088" s="65">
        <f t="shared" si="84"/>
        <v>0.1663925284682902</v>
      </c>
    </row>
    <row r="1089" spans="1:16" x14ac:dyDescent="0.3">
      <c r="A1089" s="54">
        <v>45030</v>
      </c>
      <c r="B1089" s="76">
        <v>259.60000000000002</v>
      </c>
      <c r="C1089" s="65">
        <v>1.7241379310344973E-2</v>
      </c>
      <c r="D1089" s="65">
        <v>1.7094433359300609E-2</v>
      </c>
      <c r="E1089" s="65">
        <f t="shared" si="81"/>
        <v>1.1849081352879067E-2</v>
      </c>
      <c r="F1089" s="65">
        <f t="shared" si="82"/>
        <v>0.18809833514574473</v>
      </c>
      <c r="K1089" s="54">
        <v>45030</v>
      </c>
      <c r="L1089" s="76">
        <v>466.91</v>
      </c>
      <c r="M1089" s="86">
        <v>5.8163331250943445E-3</v>
      </c>
      <c r="N1089" s="65">
        <f t="shared" si="80"/>
        <v>5.7994835631243191E-3</v>
      </c>
      <c r="O1089" s="84">
        <f t="shared" si="83"/>
        <v>7.5011170802661477E-3</v>
      </c>
      <c r="P1089" s="65">
        <f t="shared" si="84"/>
        <v>0.11907654209737893</v>
      </c>
    </row>
    <row r="1090" spans="1:16" x14ac:dyDescent="0.3">
      <c r="A1090" s="54">
        <v>45033</v>
      </c>
      <c r="B1090" s="76">
        <v>255.5</v>
      </c>
      <c r="C1090" s="65">
        <v>-1.5793528505392951E-2</v>
      </c>
      <c r="D1090" s="65">
        <v>-1.591957518617626E-2</v>
      </c>
      <c r="E1090" s="65">
        <f t="shared" si="81"/>
        <v>1.0981367719999604E-2</v>
      </c>
      <c r="F1090" s="65">
        <f t="shared" si="82"/>
        <v>0.17432380825482796</v>
      </c>
      <c r="K1090" s="54">
        <v>45033</v>
      </c>
      <c r="L1090" s="76">
        <v>466.84</v>
      </c>
      <c r="M1090" s="86">
        <v>-1.4992182647630169E-4</v>
      </c>
      <c r="N1090" s="65">
        <f t="shared" si="80"/>
        <v>-1.4993306587740562E-4</v>
      </c>
      <c r="O1090" s="84">
        <f t="shared" si="83"/>
        <v>7.2654347538718489E-3</v>
      </c>
      <c r="P1090" s="65">
        <f t="shared" si="84"/>
        <v>0.11533520115306412</v>
      </c>
    </row>
    <row r="1091" spans="1:16" x14ac:dyDescent="0.3">
      <c r="A1091" s="54">
        <v>45034</v>
      </c>
      <c r="B1091" s="76">
        <v>255.3</v>
      </c>
      <c r="C1091" s="65">
        <v>-7.8277886497057914E-4</v>
      </c>
      <c r="D1091" s="65">
        <v>-7.8308539632043761E-4</v>
      </c>
      <c r="E1091" s="65">
        <f t="shared" si="81"/>
        <v>9.1573483118532716E-3</v>
      </c>
      <c r="F1091" s="65">
        <f t="shared" si="82"/>
        <v>0.14536839781176547</v>
      </c>
      <c r="K1091" s="54">
        <v>45034</v>
      </c>
      <c r="L1091" s="76">
        <v>468.61</v>
      </c>
      <c r="M1091" s="86">
        <v>3.7914488904122155E-3</v>
      </c>
      <c r="N1091" s="65">
        <f t="shared" ref="N1091:N1154" si="85">(LN(L1091)-LN(L1090))</f>
        <v>3.7842794640301491E-3</v>
      </c>
      <c r="O1091" s="84">
        <f t="shared" si="83"/>
        <v>6.3609624747670498E-3</v>
      </c>
      <c r="P1091" s="65">
        <f t="shared" si="84"/>
        <v>0.10097714884348552</v>
      </c>
    </row>
    <row r="1092" spans="1:16" x14ac:dyDescent="0.3">
      <c r="A1092" s="54">
        <v>45035</v>
      </c>
      <c r="B1092" s="76">
        <v>254.5</v>
      </c>
      <c r="C1092" s="65">
        <v>-3.1335683509596812E-3</v>
      </c>
      <c r="D1092" s="65">
        <v>-3.1384882568614714E-3</v>
      </c>
      <c r="E1092" s="65">
        <f t="shared" si="81"/>
        <v>9.1611303867968549E-3</v>
      </c>
      <c r="F1092" s="65">
        <f t="shared" si="82"/>
        <v>0.14542843639020864</v>
      </c>
      <c r="K1092" s="54">
        <v>45035</v>
      </c>
      <c r="L1092" s="76">
        <v>468.13</v>
      </c>
      <c r="M1092" s="86">
        <v>-1.0243059260366151E-3</v>
      </c>
      <c r="N1092" s="65">
        <f t="shared" si="85"/>
        <v>-1.0248308858624711E-3</v>
      </c>
      <c r="O1092" s="84">
        <f t="shared" si="83"/>
        <v>6.2637033118149452E-3</v>
      </c>
      <c r="P1092" s="65">
        <f t="shared" si="84"/>
        <v>9.9433207496124054E-2</v>
      </c>
    </row>
    <row r="1093" spans="1:16" x14ac:dyDescent="0.3">
      <c r="A1093" s="54">
        <v>45036</v>
      </c>
      <c r="B1093" s="76">
        <v>251.7</v>
      </c>
      <c r="C1093" s="65">
        <v>-1.1001964636542239E-2</v>
      </c>
      <c r="D1093" s="65">
        <v>-1.1062933849307122E-2</v>
      </c>
      <c r="E1093" s="65">
        <f t="shared" si="81"/>
        <v>9.2891903451456214E-3</v>
      </c>
      <c r="F1093" s="65">
        <f t="shared" si="82"/>
        <v>0.14746132520638539</v>
      </c>
      <c r="K1093" s="54">
        <v>45036</v>
      </c>
      <c r="L1093" s="76">
        <v>467.43</v>
      </c>
      <c r="M1093" s="86">
        <v>-1.4953111315232706E-3</v>
      </c>
      <c r="N1093" s="65">
        <f t="shared" si="85"/>
        <v>-1.4964302249476091E-3</v>
      </c>
      <c r="O1093" s="84">
        <f t="shared" si="83"/>
        <v>5.8532896912086799E-3</v>
      </c>
      <c r="P1093" s="65">
        <f t="shared" si="84"/>
        <v>9.2918093247337311E-2</v>
      </c>
    </row>
    <row r="1094" spans="1:16" x14ac:dyDescent="0.3">
      <c r="A1094" s="54">
        <v>45037</v>
      </c>
      <c r="B1094" s="76">
        <v>252.1</v>
      </c>
      <c r="C1094" s="65">
        <v>1.5891934843066391E-3</v>
      </c>
      <c r="D1094" s="65">
        <v>1.5879320526037688E-3</v>
      </c>
      <c r="E1094" s="65">
        <f t="shared" si="81"/>
        <v>9.254717306963962E-3</v>
      </c>
      <c r="F1094" s="65">
        <f t="shared" si="82"/>
        <v>0.14691408269059236</v>
      </c>
      <c r="K1094" s="54">
        <v>45037</v>
      </c>
      <c r="L1094" s="76">
        <v>469</v>
      </c>
      <c r="M1094" s="86">
        <v>3.358791690734427E-3</v>
      </c>
      <c r="N1094" s="65">
        <f t="shared" si="85"/>
        <v>3.3531635489065792E-3</v>
      </c>
      <c r="O1094" s="84">
        <f t="shared" si="83"/>
        <v>5.8550724378043381E-3</v>
      </c>
      <c r="P1094" s="65">
        <f t="shared" si="84"/>
        <v>9.2946393472193856E-2</v>
      </c>
    </row>
    <row r="1095" spans="1:16" x14ac:dyDescent="0.3">
      <c r="A1095" s="54">
        <v>45040</v>
      </c>
      <c r="B1095" s="76">
        <v>254.5</v>
      </c>
      <c r="C1095" s="65">
        <v>9.5200317334391826E-3</v>
      </c>
      <c r="D1095" s="65">
        <v>9.4750017967033529E-3</v>
      </c>
      <c r="E1095" s="65">
        <f t="shared" si="81"/>
        <v>9.4379601931145092E-3</v>
      </c>
      <c r="F1095" s="65">
        <f t="shared" si="82"/>
        <v>0.14982297332824879</v>
      </c>
      <c r="K1095" s="54">
        <v>45040</v>
      </c>
      <c r="L1095" s="76">
        <v>468.97</v>
      </c>
      <c r="M1095" s="86">
        <v>-6.3965884861349071E-5</v>
      </c>
      <c r="N1095" s="65">
        <f t="shared" si="85"/>
        <v>-6.3967930765684855E-5</v>
      </c>
      <c r="O1095" s="84">
        <f t="shared" si="83"/>
        <v>5.790160624048764E-3</v>
      </c>
      <c r="P1095" s="65">
        <f t="shared" si="84"/>
        <v>9.1915950374109517E-2</v>
      </c>
    </row>
    <row r="1096" spans="1:16" x14ac:dyDescent="0.3">
      <c r="A1096" s="54">
        <v>45041</v>
      </c>
      <c r="B1096" s="76">
        <v>254.3</v>
      </c>
      <c r="C1096" s="65">
        <v>-7.8585461689584246E-4</v>
      </c>
      <c r="D1096" s="65">
        <v>-7.8616356250282848E-4</v>
      </c>
      <c r="E1096" s="65">
        <f t="shared" si="81"/>
        <v>8.594752452065188E-3</v>
      </c>
      <c r="F1096" s="65">
        <f t="shared" si="82"/>
        <v>0.13643746540996246</v>
      </c>
      <c r="K1096" s="54">
        <v>45041</v>
      </c>
      <c r="L1096" s="76">
        <v>467.08</v>
      </c>
      <c r="M1096" s="86">
        <v>-4.0301085357273237E-3</v>
      </c>
      <c r="N1096" s="65">
        <f t="shared" si="85"/>
        <v>-4.0382513079997295E-3</v>
      </c>
      <c r="O1096" s="84">
        <f t="shared" si="83"/>
        <v>4.6451811337501056E-3</v>
      </c>
      <c r="P1096" s="65">
        <f t="shared" si="84"/>
        <v>7.3739964448511067E-2</v>
      </c>
    </row>
    <row r="1097" spans="1:16" x14ac:dyDescent="0.3">
      <c r="A1097" s="54">
        <v>45042</v>
      </c>
      <c r="B1097" s="76">
        <v>251.6</v>
      </c>
      <c r="C1097" s="65">
        <v>-1.0617381046008734E-2</v>
      </c>
      <c r="D1097" s="65">
        <v>-1.067414760178842E-2</v>
      </c>
      <c r="E1097" s="65">
        <f t="shared" si="81"/>
        <v>8.6696715954515374E-3</v>
      </c>
      <c r="F1097" s="65">
        <f t="shared" si="82"/>
        <v>0.13762676994099207</v>
      </c>
      <c r="K1097" s="54">
        <v>45042</v>
      </c>
      <c r="L1097" s="76">
        <v>463.21</v>
      </c>
      <c r="M1097" s="86">
        <v>-8.2855185407210864E-3</v>
      </c>
      <c r="N1097" s="65">
        <f t="shared" si="85"/>
        <v>-8.3200342353064727E-3</v>
      </c>
      <c r="O1097" s="84">
        <f t="shared" si="83"/>
        <v>4.9445269713152256E-3</v>
      </c>
      <c r="P1097" s="65">
        <f t="shared" si="84"/>
        <v>7.8491932301708922E-2</v>
      </c>
    </row>
    <row r="1098" spans="1:16" x14ac:dyDescent="0.3">
      <c r="A1098" s="54">
        <v>45043</v>
      </c>
      <c r="B1098" s="76">
        <v>251.3</v>
      </c>
      <c r="C1098" s="65">
        <v>-1.1923688394276377E-3</v>
      </c>
      <c r="D1098" s="65">
        <v>-1.1930802767396997E-3</v>
      </c>
      <c r="E1098" s="65">
        <f t="shared" si="81"/>
        <v>8.6065228598518322E-3</v>
      </c>
      <c r="F1098" s="65">
        <f t="shared" si="82"/>
        <v>0.13662431484096213</v>
      </c>
      <c r="K1098" s="54">
        <v>45043</v>
      </c>
      <c r="L1098" s="76">
        <v>464.03</v>
      </c>
      <c r="M1098" s="86">
        <v>1.7702553917229619E-3</v>
      </c>
      <c r="N1098" s="65">
        <f t="shared" si="85"/>
        <v>1.7686903364060313E-3</v>
      </c>
      <c r="O1098" s="84">
        <f t="shared" si="83"/>
        <v>4.9060488145545771E-3</v>
      </c>
      <c r="P1098" s="65">
        <f t="shared" si="84"/>
        <v>7.7881110499527922E-2</v>
      </c>
    </row>
    <row r="1099" spans="1:16" x14ac:dyDescent="0.3">
      <c r="A1099" s="54">
        <v>45044</v>
      </c>
      <c r="B1099" s="76">
        <v>252.3</v>
      </c>
      <c r="C1099" s="65">
        <v>3.9793076004774885E-3</v>
      </c>
      <c r="D1099" s="65">
        <v>3.9714110974662375E-3</v>
      </c>
      <c r="E1099" s="65">
        <f t="shared" si="81"/>
        <v>8.5270652873297714E-3</v>
      </c>
      <c r="F1099" s="65">
        <f t="shared" si="82"/>
        <v>0.13536296498091663</v>
      </c>
      <c r="K1099" s="54">
        <v>45044</v>
      </c>
      <c r="L1099" s="76">
        <v>466.64</v>
      </c>
      <c r="M1099" s="86">
        <v>5.6246363381678207E-3</v>
      </c>
      <c r="N1099" s="65">
        <f t="shared" si="85"/>
        <v>5.6088771367690526E-3</v>
      </c>
      <c r="O1099" s="84">
        <f t="shared" si="83"/>
        <v>4.3021506684284578E-3</v>
      </c>
      <c r="P1099" s="65">
        <f t="shared" si="84"/>
        <v>6.8294524628351991E-2</v>
      </c>
    </row>
    <row r="1100" spans="1:16" x14ac:dyDescent="0.3">
      <c r="A1100" s="54">
        <v>45048</v>
      </c>
      <c r="B1100" s="76">
        <v>249.3</v>
      </c>
      <c r="C1100" s="65">
        <v>-1.189060642092743E-2</v>
      </c>
      <c r="D1100" s="65">
        <v>-1.1961865117499748E-2</v>
      </c>
      <c r="E1100" s="65">
        <f t="shared" si="81"/>
        <v>8.9059000047684751E-3</v>
      </c>
      <c r="F1100" s="65">
        <f t="shared" si="82"/>
        <v>0.14137677968295803</v>
      </c>
      <c r="K1100" s="54">
        <v>45048</v>
      </c>
      <c r="L1100" s="76">
        <v>461.08</v>
      </c>
      <c r="M1100" s="86">
        <v>-1.1914966569518263E-2</v>
      </c>
      <c r="N1100" s="65">
        <f t="shared" si="85"/>
        <v>-1.1986518712570948E-2</v>
      </c>
      <c r="O1100" s="84">
        <f t="shared" si="83"/>
        <v>4.8428425904553703E-3</v>
      </c>
      <c r="P1100" s="65">
        <f t="shared" si="84"/>
        <v>7.6877742797860416E-2</v>
      </c>
    </row>
    <row r="1101" spans="1:16" x14ac:dyDescent="0.3">
      <c r="A1101" s="54">
        <v>45049</v>
      </c>
      <c r="B1101" s="76">
        <v>253.1</v>
      </c>
      <c r="C1101" s="65">
        <v>1.524267950260727E-2</v>
      </c>
      <c r="D1101" s="65">
        <v>1.5127677021565589E-2</v>
      </c>
      <c r="E1101" s="65">
        <f t="shared" si="81"/>
        <v>9.1603492068538274E-3</v>
      </c>
      <c r="F1101" s="65">
        <f t="shared" si="82"/>
        <v>0.14541603554305799</v>
      </c>
      <c r="K1101" s="54">
        <v>45049</v>
      </c>
      <c r="L1101" s="76">
        <v>462.51</v>
      </c>
      <c r="M1101" s="86">
        <v>3.1014140713108503E-3</v>
      </c>
      <c r="N1101" s="65">
        <f t="shared" si="85"/>
        <v>3.0966146075463996E-3</v>
      </c>
      <c r="O1101" s="84">
        <f t="shared" si="83"/>
        <v>4.6798205761096195E-3</v>
      </c>
      <c r="P1101" s="65">
        <f t="shared" si="84"/>
        <v>7.4289848548734438E-2</v>
      </c>
    </row>
    <row r="1102" spans="1:16" x14ac:dyDescent="0.3">
      <c r="A1102" s="54">
        <v>45050</v>
      </c>
      <c r="B1102" s="76">
        <v>265</v>
      </c>
      <c r="C1102" s="65">
        <v>4.7016989332279824E-2</v>
      </c>
      <c r="D1102" s="65">
        <v>4.5945158435143796E-2</v>
      </c>
      <c r="E1102" s="65">
        <f t="shared" si="81"/>
        <v>1.3485144192211066E-2</v>
      </c>
      <c r="F1102" s="65">
        <f t="shared" si="82"/>
        <v>0.21407002755862486</v>
      </c>
      <c r="K1102" s="54">
        <v>45050</v>
      </c>
      <c r="L1102" s="76">
        <v>460.34</v>
      </c>
      <c r="M1102" s="86">
        <v>-4.6917904477741367E-3</v>
      </c>
      <c r="N1102" s="65">
        <f t="shared" si="85"/>
        <v>-4.702831444809874E-3</v>
      </c>
      <c r="O1102" s="84">
        <f t="shared" si="83"/>
        <v>4.8214553837346626E-3</v>
      </c>
      <c r="P1102" s="65">
        <f t="shared" si="84"/>
        <v>7.6538231416532473E-2</v>
      </c>
    </row>
    <row r="1103" spans="1:16" x14ac:dyDescent="0.3">
      <c r="A1103" s="54">
        <v>45051</v>
      </c>
      <c r="B1103" s="76">
        <v>269.5</v>
      </c>
      <c r="C1103" s="65">
        <v>1.6981132075471805E-2</v>
      </c>
      <c r="D1103" s="65">
        <v>1.6838564362830155E-2</v>
      </c>
      <c r="E1103" s="65">
        <f t="shared" si="81"/>
        <v>1.38110339810358E-2</v>
      </c>
      <c r="F1103" s="65">
        <f t="shared" si="82"/>
        <v>0.21924336757489848</v>
      </c>
      <c r="K1103" s="54">
        <v>45051</v>
      </c>
      <c r="L1103" s="76">
        <v>465.31</v>
      </c>
      <c r="M1103" s="86">
        <v>1.0796367901985548E-2</v>
      </c>
      <c r="N1103" s="65">
        <f t="shared" si="85"/>
        <v>1.0738503234969166E-2</v>
      </c>
      <c r="O1103" s="84">
        <f t="shared" si="83"/>
        <v>5.3459893273306372E-3</v>
      </c>
      <c r="P1103" s="65">
        <f t="shared" si="84"/>
        <v>8.4864949630334058E-2</v>
      </c>
    </row>
    <row r="1104" spans="1:16" x14ac:dyDescent="0.3">
      <c r="A1104" s="54">
        <v>45054</v>
      </c>
      <c r="B1104" s="76">
        <v>268.89999999999998</v>
      </c>
      <c r="C1104" s="65">
        <v>-2.2263450834880683E-3</v>
      </c>
      <c r="D1104" s="65">
        <v>-2.2288270742336636E-3</v>
      </c>
      <c r="E1104" s="65">
        <f t="shared" si="81"/>
        <v>1.3879649281411629E-2</v>
      </c>
      <c r="F1104" s="65">
        <f t="shared" si="82"/>
        <v>0.22033260170046914</v>
      </c>
      <c r="K1104" s="54">
        <v>45054</v>
      </c>
      <c r="L1104" s="76">
        <v>466.94</v>
      </c>
      <c r="M1104" s="86">
        <v>3.5030409834303916E-3</v>
      </c>
      <c r="N1104" s="65">
        <f t="shared" si="85"/>
        <v>3.4969196267740088E-3</v>
      </c>
      <c r="O1104" s="84">
        <f t="shared" si="83"/>
        <v>5.3427273539012931E-3</v>
      </c>
      <c r="P1104" s="65">
        <f t="shared" si="84"/>
        <v>8.4813167407469983E-2</v>
      </c>
    </row>
    <row r="1105" spans="1:16" x14ac:dyDescent="0.3">
      <c r="A1105" s="54">
        <v>45055</v>
      </c>
      <c r="B1105" s="76">
        <v>269.89999999999998</v>
      </c>
      <c r="C1105" s="65">
        <v>3.7188545927853145E-3</v>
      </c>
      <c r="D1105" s="65">
        <v>3.7119567491403771E-3</v>
      </c>
      <c r="E1105" s="65">
        <f t="shared" si="81"/>
        <v>1.3850041247131347E-2</v>
      </c>
      <c r="F1105" s="65">
        <f t="shared" si="82"/>
        <v>0.21986258872737852</v>
      </c>
      <c r="K1105" s="54">
        <v>45055</v>
      </c>
      <c r="L1105" s="76">
        <v>465.41</v>
      </c>
      <c r="M1105" s="86">
        <v>-3.2766522465412532E-3</v>
      </c>
      <c r="N1105" s="65">
        <f t="shared" si="85"/>
        <v>-3.2820322269442315E-3</v>
      </c>
      <c r="O1105" s="84">
        <f t="shared" si="83"/>
        <v>5.3414460145014388E-3</v>
      </c>
      <c r="P1105" s="65">
        <f t="shared" si="84"/>
        <v>8.4792826775087482E-2</v>
      </c>
    </row>
    <row r="1106" spans="1:16" x14ac:dyDescent="0.3">
      <c r="A1106" s="54">
        <v>45056</v>
      </c>
      <c r="B1106" s="76">
        <v>268</v>
      </c>
      <c r="C1106" s="65">
        <v>-7.0396443127083153E-3</v>
      </c>
      <c r="D1106" s="65">
        <v>-7.0645395131023747E-3</v>
      </c>
      <c r="E1106" s="65">
        <f t="shared" si="81"/>
        <v>1.3943560492736144E-2</v>
      </c>
      <c r="F1106" s="65">
        <f t="shared" si="82"/>
        <v>0.2213471607273905</v>
      </c>
      <c r="K1106" s="54">
        <v>45056</v>
      </c>
      <c r="L1106" s="76">
        <v>463.64</v>
      </c>
      <c r="M1106" s="86">
        <v>-3.8030983433962281E-3</v>
      </c>
      <c r="N1106" s="65">
        <f t="shared" si="85"/>
        <v>-3.8103485098028855E-3</v>
      </c>
      <c r="O1106" s="84">
        <f t="shared" si="83"/>
        <v>5.2679907927809244E-3</v>
      </c>
      <c r="P1106" s="65">
        <f t="shared" si="84"/>
        <v>8.3626761280057943E-2</v>
      </c>
    </row>
    <row r="1107" spans="1:16" x14ac:dyDescent="0.3">
      <c r="A1107" s="54">
        <v>45057</v>
      </c>
      <c r="B1107" s="76">
        <v>269.39999999999998</v>
      </c>
      <c r="C1107" s="65">
        <v>5.2238805970148405E-3</v>
      </c>
      <c r="D1107" s="65">
        <v>5.2102834654066399E-3</v>
      </c>
      <c r="E1107" s="65">
        <f t="shared" si="81"/>
        <v>1.3943293696934473E-2</v>
      </c>
      <c r="F1107" s="65">
        <f t="shared" si="82"/>
        <v>0.22134292547533815</v>
      </c>
      <c r="K1107" s="54">
        <v>45057</v>
      </c>
      <c r="L1107" s="76">
        <v>463.62</v>
      </c>
      <c r="M1107" s="86">
        <v>-4.3136916573164116E-5</v>
      </c>
      <c r="N1107" s="65">
        <f t="shared" si="85"/>
        <v>-4.3137846996721407E-5</v>
      </c>
      <c r="O1107" s="84">
        <f t="shared" si="83"/>
        <v>5.2620539565428658E-3</v>
      </c>
      <c r="P1107" s="65">
        <f t="shared" si="84"/>
        <v>8.3532516926495423E-2</v>
      </c>
    </row>
    <row r="1108" spans="1:16" x14ac:dyDescent="0.3">
      <c r="A1108" s="54">
        <v>45058</v>
      </c>
      <c r="B1108" s="76">
        <v>272.39999999999998</v>
      </c>
      <c r="C1108" s="65">
        <v>1.1135857461024523E-2</v>
      </c>
      <c r="D1108" s="65">
        <v>1.1074310299093781E-2</v>
      </c>
      <c r="E1108" s="65">
        <f t="shared" si="81"/>
        <v>1.3907046672166263E-2</v>
      </c>
      <c r="F1108" s="65">
        <f t="shared" si="82"/>
        <v>0.22076752179552206</v>
      </c>
      <c r="K1108" s="54">
        <v>45058</v>
      </c>
      <c r="L1108" s="76">
        <v>465.49</v>
      </c>
      <c r="M1108" s="86">
        <v>4.0334756912989182E-3</v>
      </c>
      <c r="N1108" s="65">
        <f t="shared" si="85"/>
        <v>4.0253630357058867E-3</v>
      </c>
      <c r="O1108" s="84">
        <f t="shared" si="83"/>
        <v>5.2649577234463304E-3</v>
      </c>
      <c r="P1108" s="65">
        <f t="shared" si="84"/>
        <v>8.3578612797046634E-2</v>
      </c>
    </row>
    <row r="1109" spans="1:16" x14ac:dyDescent="0.3">
      <c r="A1109" s="54">
        <v>45061</v>
      </c>
      <c r="B1109" s="76">
        <v>270.3</v>
      </c>
      <c r="C1109" s="65">
        <v>-7.7092511013214793E-3</v>
      </c>
      <c r="D1109" s="65">
        <v>-7.7391209929551508E-3</v>
      </c>
      <c r="E1109" s="65">
        <f t="shared" si="81"/>
        <v>1.371423865917136E-2</v>
      </c>
      <c r="F1109" s="65">
        <f t="shared" si="82"/>
        <v>0.21770678947653191</v>
      </c>
      <c r="K1109" s="54">
        <v>45061</v>
      </c>
      <c r="L1109" s="76">
        <v>466.67</v>
      </c>
      <c r="M1109" s="86">
        <v>2.5349631571032821E-3</v>
      </c>
      <c r="N1109" s="65">
        <f t="shared" si="85"/>
        <v>2.5317555576203077E-3</v>
      </c>
      <c r="O1109" s="84">
        <f t="shared" si="83"/>
        <v>5.1289553953392138E-3</v>
      </c>
      <c r="P1109" s="65">
        <f t="shared" si="84"/>
        <v>8.1419642769663181E-2</v>
      </c>
    </row>
    <row r="1110" spans="1:16" x14ac:dyDescent="0.3">
      <c r="A1110" s="54">
        <v>45062</v>
      </c>
      <c r="B1110" s="76">
        <v>270.8</v>
      </c>
      <c r="C1110" s="65">
        <v>1.8497965223824853E-3</v>
      </c>
      <c r="D1110" s="65">
        <v>1.8480877557180975E-3</v>
      </c>
      <c r="E1110" s="65">
        <f t="shared" ref="E1110:E1173" si="86">STDEVA(D1091:D1110)</f>
        <v>1.3050428783002756E-2</v>
      </c>
      <c r="F1110" s="65">
        <f t="shared" ref="F1110:F1173" si="87">E1110*SQRT(252)</f>
        <v>0.20716913437550769</v>
      </c>
      <c r="K1110" s="54">
        <v>45062</v>
      </c>
      <c r="L1110" s="76">
        <v>464.7</v>
      </c>
      <c r="M1110" s="86">
        <v>-4.2213984185827825E-3</v>
      </c>
      <c r="N1110" s="65">
        <f t="shared" si="85"/>
        <v>-4.2303336759408339E-3</v>
      </c>
      <c r="O1110" s="84">
        <f t="shared" ref="O1110:O1173" si="88">STDEVA(N1091:N1110)</f>
        <v>5.2145971807663087E-3</v>
      </c>
      <c r="P1110" s="65">
        <f t="shared" ref="P1110:P1173" si="89">O1110*SQRT(252)</f>
        <v>8.2779163966117078E-2</v>
      </c>
    </row>
    <row r="1111" spans="1:16" x14ac:dyDescent="0.3">
      <c r="A1111" s="54">
        <v>45063</v>
      </c>
      <c r="B1111" s="76">
        <v>270.3</v>
      </c>
      <c r="C1111" s="65">
        <v>-1.8463810930575697E-3</v>
      </c>
      <c r="D1111" s="65">
        <v>-1.8480877557180975E-3</v>
      </c>
      <c r="E1111" s="65">
        <f t="shared" si="86"/>
        <v>1.3068442273808132E-2</v>
      </c>
      <c r="F1111" s="65">
        <f t="shared" si="87"/>
        <v>0.20745508967699872</v>
      </c>
      <c r="K1111" s="54">
        <v>45063</v>
      </c>
      <c r="L1111" s="76">
        <v>463.98</v>
      </c>
      <c r="M1111" s="86">
        <v>-1.5493867010974187E-3</v>
      </c>
      <c r="N1111" s="65">
        <f t="shared" si="85"/>
        <v>-1.5505882419333261E-3</v>
      </c>
      <c r="O1111" s="84">
        <f t="shared" si="88"/>
        <v>5.1342904581992803E-3</v>
      </c>
      <c r="P1111" s="65">
        <f t="shared" si="89"/>
        <v>8.1504334267002987E-2</v>
      </c>
    </row>
    <row r="1112" spans="1:16" x14ac:dyDescent="0.3">
      <c r="A1112" s="54">
        <v>45064</v>
      </c>
      <c r="B1112" s="76">
        <v>273.60000000000002</v>
      </c>
      <c r="C1112" s="65">
        <v>1.2208657047724891E-2</v>
      </c>
      <c r="D1112" s="65">
        <v>1.2134732465993281E-2</v>
      </c>
      <c r="E1112" s="65">
        <f t="shared" si="86"/>
        <v>1.3145817725126265E-2</v>
      </c>
      <c r="F1112" s="65">
        <f t="shared" si="87"/>
        <v>0.2086833868876137</v>
      </c>
      <c r="K1112" s="54">
        <v>45064</v>
      </c>
      <c r="L1112" s="76">
        <v>465.79</v>
      </c>
      <c r="M1112" s="86">
        <v>3.9010302168196952E-3</v>
      </c>
      <c r="N1112" s="65">
        <f t="shared" si="85"/>
        <v>3.8934409294002492E-3</v>
      </c>
      <c r="O1112" s="84">
        <f t="shared" si="88"/>
        <v>5.2246406245842472E-3</v>
      </c>
      <c r="P1112" s="65">
        <f t="shared" si="89"/>
        <v>8.293859869401056E-2</v>
      </c>
    </row>
    <row r="1113" spans="1:16" x14ac:dyDescent="0.3">
      <c r="A1113" s="54">
        <v>45065</v>
      </c>
      <c r="B1113" s="76">
        <v>275.89999999999998</v>
      </c>
      <c r="C1113" s="65">
        <v>8.4064327485378065E-3</v>
      </c>
      <c r="D1113" s="65">
        <v>8.371295474844942E-3</v>
      </c>
      <c r="E1113" s="65">
        <f t="shared" si="86"/>
        <v>1.2714693416901023E-2</v>
      </c>
      <c r="F1113" s="65">
        <f t="shared" si="87"/>
        <v>0.20183950066530121</v>
      </c>
      <c r="K1113" s="54">
        <v>45065</v>
      </c>
      <c r="L1113" s="76">
        <v>468.85</v>
      </c>
      <c r="M1113" s="86">
        <v>6.569484102277855E-3</v>
      </c>
      <c r="N1113" s="65">
        <f t="shared" si="85"/>
        <v>6.5479990872345795E-3</v>
      </c>
      <c r="O1113" s="84">
        <f t="shared" si="88"/>
        <v>5.4293212292586069E-3</v>
      </c>
      <c r="P1113" s="65">
        <f t="shared" si="89"/>
        <v>8.6187802563010646E-2</v>
      </c>
    </row>
    <row r="1114" spans="1:16" x14ac:dyDescent="0.3">
      <c r="A1114" s="54">
        <v>45068</v>
      </c>
      <c r="B1114" s="76">
        <v>278.8</v>
      </c>
      <c r="C1114" s="65">
        <v>1.0511054729974711E-2</v>
      </c>
      <c r="D1114" s="65">
        <v>1.0456197663128997E-2</v>
      </c>
      <c r="E1114" s="65">
        <f t="shared" si="86"/>
        <v>1.2759046713688953E-2</v>
      </c>
      <c r="F1114" s="65">
        <f t="shared" si="87"/>
        <v>0.20254358742406142</v>
      </c>
      <c r="K1114" s="54">
        <v>45068</v>
      </c>
      <c r="L1114" s="76">
        <v>468.91</v>
      </c>
      <c r="M1114" s="86">
        <v>1.2797269915751792E-4</v>
      </c>
      <c r="N1114" s="65">
        <f t="shared" si="85"/>
        <v>1.2796451134988729E-4</v>
      </c>
      <c r="O1114" s="84">
        <f t="shared" si="88"/>
        <v>5.3768701472086591E-3</v>
      </c>
      <c r="P1114" s="65">
        <f t="shared" si="89"/>
        <v>8.5355167448408209E-2</v>
      </c>
    </row>
    <row r="1115" spans="1:16" x14ac:dyDescent="0.3">
      <c r="A1115" s="54">
        <v>45069</v>
      </c>
      <c r="B1115" s="76">
        <v>269.5</v>
      </c>
      <c r="C1115" s="65">
        <v>-3.3357245337159336E-2</v>
      </c>
      <c r="D1115" s="65">
        <v>-3.3926288537316829E-2</v>
      </c>
      <c r="E1115" s="65">
        <f t="shared" si="86"/>
        <v>1.5384581752256871E-2</v>
      </c>
      <c r="F1115" s="65">
        <f t="shared" si="87"/>
        <v>0.24422266404728396</v>
      </c>
      <c r="K1115" s="54">
        <v>45069</v>
      </c>
      <c r="L1115" s="76">
        <v>466.1</v>
      </c>
      <c r="M1115" s="86">
        <v>-5.992621185302088E-3</v>
      </c>
      <c r="N1115" s="65">
        <f t="shared" si="85"/>
        <v>-6.0106489982887368E-3</v>
      </c>
      <c r="O1115" s="84">
        <f t="shared" si="88"/>
        <v>5.5419237176456649E-3</v>
      </c>
      <c r="P1115" s="65">
        <f t="shared" si="89"/>
        <v>8.7975311650685811E-2</v>
      </c>
    </row>
    <row r="1116" spans="1:16" x14ac:dyDescent="0.3">
      <c r="A1116" s="54">
        <v>45070</v>
      </c>
      <c r="B1116" s="76">
        <v>265.5</v>
      </c>
      <c r="C1116" s="65">
        <v>-1.4842300556586308E-2</v>
      </c>
      <c r="D1116" s="65">
        <v>-1.4953549667058752E-2</v>
      </c>
      <c r="E1116" s="65">
        <f t="shared" si="86"/>
        <v>1.5879662210675657E-2</v>
      </c>
      <c r="F1116" s="65">
        <f t="shared" si="87"/>
        <v>0.25208182267894774</v>
      </c>
      <c r="K1116" s="54">
        <v>45070</v>
      </c>
      <c r="L1116" s="76">
        <v>457.65</v>
      </c>
      <c r="M1116" s="86">
        <v>-1.8129156833297671E-2</v>
      </c>
      <c r="N1116" s="65">
        <f t="shared" si="85"/>
        <v>-1.8295503547906655E-2</v>
      </c>
      <c r="O1116" s="84">
        <f t="shared" si="88"/>
        <v>6.8173463464717239E-3</v>
      </c>
      <c r="P1116" s="65">
        <f t="shared" si="89"/>
        <v>0.10822201820495377</v>
      </c>
    </row>
    <row r="1117" spans="1:16" x14ac:dyDescent="0.3">
      <c r="A1117" s="54">
        <v>45071</v>
      </c>
      <c r="B1117" s="76">
        <v>266.8</v>
      </c>
      <c r="C1117" s="65">
        <v>4.8964218455744835E-3</v>
      </c>
      <c r="D1117" s="65">
        <v>4.8844733594748391E-3</v>
      </c>
      <c r="E1117" s="65">
        <f t="shared" si="86"/>
        <v>1.559667469133447E-2</v>
      </c>
      <c r="F1117" s="65">
        <f t="shared" si="87"/>
        <v>0.24758953507707657</v>
      </c>
      <c r="K1117" s="54">
        <v>45071</v>
      </c>
      <c r="L1117" s="76">
        <v>456.18</v>
      </c>
      <c r="M1117" s="86">
        <v>-3.2120616191412005E-3</v>
      </c>
      <c r="N1117" s="65">
        <f t="shared" si="85"/>
        <v>-3.2172313623881621E-3</v>
      </c>
      <c r="O1117" s="84">
        <f t="shared" si="88"/>
        <v>6.6224549865600254E-3</v>
      </c>
      <c r="P1117" s="65">
        <f t="shared" si="89"/>
        <v>0.10512821377894455</v>
      </c>
    </row>
    <row r="1118" spans="1:16" x14ac:dyDescent="0.3">
      <c r="A1118" s="54">
        <v>45072</v>
      </c>
      <c r="B1118" s="76">
        <v>271.7</v>
      </c>
      <c r="C1118" s="65">
        <v>1.836581709145424E-2</v>
      </c>
      <c r="D1118" s="65">
        <v>1.8199202390833946E-2</v>
      </c>
      <c r="E1118" s="65">
        <f t="shared" si="86"/>
        <v>1.5925981223578863E-2</v>
      </c>
      <c r="F1118" s="65">
        <f t="shared" si="87"/>
        <v>0.252817114213643</v>
      </c>
      <c r="K1118" s="54">
        <v>45072</v>
      </c>
      <c r="L1118" s="76">
        <v>461.41</v>
      </c>
      <c r="M1118" s="86">
        <v>1.1464772677451922E-2</v>
      </c>
      <c r="N1118" s="65">
        <f t="shared" si="85"/>
        <v>1.1399550205010378E-2</v>
      </c>
      <c r="O1118" s="84">
        <f t="shared" si="88"/>
        <v>7.1458254872687867E-3</v>
      </c>
      <c r="P1118" s="65">
        <f t="shared" si="89"/>
        <v>0.11343646290948096</v>
      </c>
    </row>
    <row r="1119" spans="1:16" x14ac:dyDescent="0.3">
      <c r="A1119" s="54">
        <v>45075</v>
      </c>
      <c r="B1119" s="76">
        <v>270</v>
      </c>
      <c r="C1119" s="65">
        <v>-6.2569009937430975E-3</v>
      </c>
      <c r="D1119" s="65">
        <v>-6.2765574339271879E-3</v>
      </c>
      <c r="E1119" s="65">
        <f t="shared" si="86"/>
        <v>1.6087686035822606E-2</v>
      </c>
      <c r="F1119" s="65">
        <f t="shared" si="87"/>
        <v>0.25538409852763899</v>
      </c>
      <c r="K1119" s="54">
        <v>45075</v>
      </c>
      <c r="L1119" s="76">
        <v>460.87</v>
      </c>
      <c r="M1119" s="86">
        <v>-1.1703257406645293E-3</v>
      </c>
      <c r="N1119" s="65">
        <f t="shared" si="85"/>
        <v>-1.1710111066207674E-3</v>
      </c>
      <c r="O1119" s="84">
        <f t="shared" si="88"/>
        <v>7.01114952952694E-3</v>
      </c>
      <c r="P1119" s="65">
        <f t="shared" si="89"/>
        <v>0.11129854835889474</v>
      </c>
    </row>
    <row r="1120" spans="1:16" x14ac:dyDescent="0.3">
      <c r="A1120" s="54">
        <v>45076</v>
      </c>
      <c r="B1120" s="76">
        <v>270.3</v>
      </c>
      <c r="C1120" s="65">
        <v>1.1111111111110628E-3</v>
      </c>
      <c r="D1120" s="65">
        <v>1.110494284026764E-3</v>
      </c>
      <c r="E1120" s="65">
        <f t="shared" si="86"/>
        <v>1.5691813480201957E-2</v>
      </c>
      <c r="F1120" s="65">
        <f t="shared" si="87"/>
        <v>0.24909981652935206</v>
      </c>
      <c r="K1120" s="54">
        <v>45076</v>
      </c>
      <c r="L1120" s="76">
        <v>456.63</v>
      </c>
      <c r="M1120" s="86">
        <v>-9.1999913207629243E-3</v>
      </c>
      <c r="N1120" s="65">
        <f t="shared" si="85"/>
        <v>-9.2425726071052594E-3</v>
      </c>
      <c r="O1120" s="84">
        <f t="shared" si="88"/>
        <v>6.8007516249167458E-3</v>
      </c>
      <c r="P1120" s="65">
        <f t="shared" si="89"/>
        <v>0.10795858516708876</v>
      </c>
    </row>
    <row r="1121" spans="1:16" x14ac:dyDescent="0.3">
      <c r="A1121" s="54">
        <v>45077</v>
      </c>
      <c r="B1121" s="76">
        <v>266.60000000000002</v>
      </c>
      <c r="C1121" s="65">
        <v>-1.3688494265630791E-2</v>
      </c>
      <c r="D1121" s="65">
        <v>-1.3783045537793193E-2</v>
      </c>
      <c r="E1121" s="65">
        <f t="shared" si="86"/>
        <v>1.5946585578251096E-2</v>
      </c>
      <c r="F1121" s="65">
        <f t="shared" si="87"/>
        <v>0.25314419820396916</v>
      </c>
      <c r="K1121" s="54">
        <v>45077</v>
      </c>
      <c r="L1121" s="76">
        <v>451.76</v>
      </c>
      <c r="M1121" s="86">
        <v>-1.0665089897729026E-2</v>
      </c>
      <c r="N1121" s="65">
        <f t="shared" si="85"/>
        <v>-1.0722369595103309E-2</v>
      </c>
      <c r="O1121" s="84">
        <f t="shared" si="88"/>
        <v>7.1125699451482947E-3</v>
      </c>
      <c r="P1121" s="65">
        <f t="shared" si="89"/>
        <v>0.11290854754448823</v>
      </c>
    </row>
    <row r="1122" spans="1:16" x14ac:dyDescent="0.3">
      <c r="A1122" s="54">
        <v>45078</v>
      </c>
      <c r="B1122" s="76">
        <v>271.3</v>
      </c>
      <c r="C1122" s="65">
        <v>1.7629407351837934E-2</v>
      </c>
      <c r="D1122" s="65">
        <v>1.7475811920277806E-2</v>
      </c>
      <c r="E1122" s="65">
        <f t="shared" si="86"/>
        <v>1.2842035611084678E-2</v>
      </c>
      <c r="F1122" s="65">
        <f t="shared" si="87"/>
        <v>0.2038609953285927</v>
      </c>
      <c r="K1122" s="54">
        <v>45078</v>
      </c>
      <c r="L1122" s="76">
        <v>455.27</v>
      </c>
      <c r="M1122" s="86">
        <v>7.769612183460224E-3</v>
      </c>
      <c r="N1122" s="65">
        <f t="shared" si="85"/>
        <v>7.739584183704018E-3</v>
      </c>
      <c r="O1122" s="84">
        <f t="shared" si="88"/>
        <v>7.3287077811035857E-3</v>
      </c>
      <c r="P1122" s="65">
        <f t="shared" si="89"/>
        <v>0.11633962932158448</v>
      </c>
    </row>
    <row r="1123" spans="1:16" x14ac:dyDescent="0.3">
      <c r="A1123" s="54">
        <v>45079</v>
      </c>
      <c r="B1123" s="76">
        <v>279.10000000000002</v>
      </c>
      <c r="C1123" s="65">
        <v>2.8750460744563222E-2</v>
      </c>
      <c r="D1123" s="65">
        <v>2.8344920877390045E-2</v>
      </c>
      <c r="E1123" s="65">
        <f t="shared" si="86"/>
        <v>1.3802521764654819E-2</v>
      </c>
      <c r="F1123" s="65">
        <f t="shared" si="87"/>
        <v>0.2191082403289982</v>
      </c>
      <c r="K1123" s="54">
        <v>45079</v>
      </c>
      <c r="L1123" s="76">
        <v>462.15</v>
      </c>
      <c r="M1123" s="86">
        <v>1.5111911612889046E-2</v>
      </c>
      <c r="N1123" s="65">
        <f t="shared" si="85"/>
        <v>1.4998864162500958E-2</v>
      </c>
      <c r="O1123" s="84">
        <f t="shared" si="88"/>
        <v>7.7253865804743109E-3</v>
      </c>
      <c r="P1123" s="65">
        <f t="shared" si="89"/>
        <v>0.12263671004262422</v>
      </c>
    </row>
    <row r="1124" spans="1:16" x14ac:dyDescent="0.3">
      <c r="A1124" s="54">
        <v>45082</v>
      </c>
      <c r="B1124" s="76">
        <v>278.2</v>
      </c>
      <c r="C1124" s="65">
        <v>-3.2246506628449412E-3</v>
      </c>
      <c r="D1124" s="65">
        <v>-3.2298610529339911E-3</v>
      </c>
      <c r="E1124" s="65">
        <f t="shared" si="86"/>
        <v>1.3819514343626868E-2</v>
      </c>
      <c r="F1124" s="65">
        <f t="shared" si="87"/>
        <v>0.21937798915756021</v>
      </c>
      <c r="K1124" s="54">
        <v>45082</v>
      </c>
      <c r="L1124" s="76">
        <v>459.93</v>
      </c>
      <c r="M1124" s="86">
        <v>-4.8036351833819551E-3</v>
      </c>
      <c r="N1124" s="65">
        <f t="shared" si="85"/>
        <v>-4.8152097203137956E-3</v>
      </c>
      <c r="O1124" s="84">
        <f t="shared" si="88"/>
        <v>7.7316486191309902E-3</v>
      </c>
      <c r="P1124" s="65">
        <f t="shared" si="89"/>
        <v>0.1227361168245393</v>
      </c>
    </row>
    <row r="1125" spans="1:16" x14ac:dyDescent="0.3">
      <c r="A1125" s="54">
        <v>45083</v>
      </c>
      <c r="B1125" s="76">
        <v>278.2</v>
      </c>
      <c r="C1125" s="65">
        <v>0</v>
      </c>
      <c r="D1125" s="65">
        <v>0</v>
      </c>
      <c r="E1125" s="65">
        <f t="shared" si="86"/>
        <v>1.3815997443715694E-2</v>
      </c>
      <c r="F1125" s="65">
        <f t="shared" si="87"/>
        <v>0.219322160102255</v>
      </c>
      <c r="K1125" s="54">
        <v>45083</v>
      </c>
      <c r="L1125" s="76">
        <v>461.68</v>
      </c>
      <c r="M1125" s="86">
        <v>3.80492683669254E-3</v>
      </c>
      <c r="N1125" s="65">
        <f t="shared" si="85"/>
        <v>3.7977064122385329E-3</v>
      </c>
      <c r="O1125" s="84">
        <f t="shared" si="88"/>
        <v>7.7718901817137561E-3</v>
      </c>
      <c r="P1125" s="65">
        <f t="shared" si="89"/>
        <v>0.12337493182631515</v>
      </c>
    </row>
    <row r="1126" spans="1:16" x14ac:dyDescent="0.3">
      <c r="A1126" s="54">
        <v>45084</v>
      </c>
      <c r="B1126" s="76">
        <v>276.2</v>
      </c>
      <c r="C1126" s="65">
        <v>-7.1890726096333069E-3</v>
      </c>
      <c r="D1126" s="65">
        <v>-7.2150385141505069E-3</v>
      </c>
      <c r="E1126" s="65">
        <f t="shared" si="86"/>
        <v>1.3820956045965491E-2</v>
      </c>
      <c r="F1126" s="65">
        <f t="shared" si="87"/>
        <v>0.21940087547267567</v>
      </c>
      <c r="K1126" s="54">
        <v>45084</v>
      </c>
      <c r="L1126" s="76">
        <v>460.8</v>
      </c>
      <c r="M1126" s="86">
        <v>-1.9060821348119812E-3</v>
      </c>
      <c r="N1126" s="65">
        <f t="shared" si="85"/>
        <v>-1.9079010210294456E-3</v>
      </c>
      <c r="O1126" s="84">
        <f t="shared" si="88"/>
        <v>7.739558248426503E-3</v>
      </c>
      <c r="P1126" s="65">
        <f t="shared" si="89"/>
        <v>0.12286167829701113</v>
      </c>
    </row>
    <row r="1127" spans="1:16" x14ac:dyDescent="0.3">
      <c r="A1127" s="54">
        <v>45085</v>
      </c>
      <c r="B1127" s="76">
        <v>276.60000000000002</v>
      </c>
      <c r="C1127" s="65">
        <v>1.4482259232442285E-3</v>
      </c>
      <c r="D1127" s="65">
        <v>1.4471782554661416E-3</v>
      </c>
      <c r="E1127" s="65">
        <f t="shared" si="86"/>
        <v>1.3793473403322291E-2</v>
      </c>
      <c r="F1127" s="65">
        <f t="shared" si="87"/>
        <v>0.21896460204584708</v>
      </c>
      <c r="K1127" s="54">
        <v>45085</v>
      </c>
      <c r="L1127" s="76">
        <v>460.7</v>
      </c>
      <c r="M1127" s="86">
        <v>-2.1701388888893824E-4</v>
      </c>
      <c r="N1127" s="65">
        <f t="shared" si="85"/>
        <v>-2.1703743981049683E-4</v>
      </c>
      <c r="O1127" s="84">
        <f t="shared" si="88"/>
        <v>7.7393436389903633E-3</v>
      </c>
      <c r="P1127" s="65">
        <f t="shared" si="89"/>
        <v>0.12285827147782892</v>
      </c>
    </row>
    <row r="1128" spans="1:16" x14ac:dyDescent="0.3">
      <c r="A1128" s="54">
        <v>45086</v>
      </c>
      <c r="B1128" s="76">
        <v>276.39999999999998</v>
      </c>
      <c r="C1128" s="65">
        <v>-7.2306579898784307E-4</v>
      </c>
      <c r="D1128" s="65">
        <v>-7.2332733714297603E-4</v>
      </c>
      <c r="E1128" s="65">
        <f t="shared" si="86"/>
        <v>1.3605297643914029E-2</v>
      </c>
      <c r="F1128" s="65">
        <f t="shared" si="87"/>
        <v>0.21597740447285718</v>
      </c>
      <c r="K1128" s="54">
        <v>45086</v>
      </c>
      <c r="L1128" s="76">
        <v>460.01</v>
      </c>
      <c r="M1128" s="86">
        <v>-1.4977208595615319E-3</v>
      </c>
      <c r="N1128" s="65">
        <f t="shared" si="85"/>
        <v>-1.4988435645877374E-3</v>
      </c>
      <c r="O1128" s="84">
        <f t="shared" si="88"/>
        <v>7.6745588183762875E-3</v>
      </c>
      <c r="P1128" s="65">
        <f t="shared" si="89"/>
        <v>0.12182984433336827</v>
      </c>
    </row>
    <row r="1129" spans="1:16" x14ac:dyDescent="0.3">
      <c r="A1129" s="54">
        <v>45089</v>
      </c>
      <c r="B1129" s="76">
        <v>280</v>
      </c>
      <c r="C1129" s="65">
        <v>1.3024602026049381E-2</v>
      </c>
      <c r="D1129" s="65">
        <v>1.2940511275734146E-2</v>
      </c>
      <c r="E1129" s="65">
        <f t="shared" si="86"/>
        <v>1.3713253412651508E-2</v>
      </c>
      <c r="F1129" s="65">
        <f t="shared" si="87"/>
        <v>0.21769114917290219</v>
      </c>
      <c r="K1129" s="54">
        <v>45089</v>
      </c>
      <c r="L1129" s="76">
        <v>460.73</v>
      </c>
      <c r="M1129" s="86">
        <v>1.5651833655790685E-3</v>
      </c>
      <c r="N1129" s="65">
        <f t="shared" si="85"/>
        <v>1.5639597427252738E-3</v>
      </c>
      <c r="O1129" s="84">
        <f t="shared" si="88"/>
        <v>7.6568560930687949E-3</v>
      </c>
      <c r="P1129" s="65">
        <f t="shared" si="89"/>
        <v>0.12154882228121798</v>
      </c>
    </row>
    <row r="1130" spans="1:16" x14ac:dyDescent="0.3">
      <c r="A1130" s="54">
        <v>45090</v>
      </c>
      <c r="B1130" s="76">
        <v>279.5</v>
      </c>
      <c r="C1130" s="65">
        <v>-1.7857142857142794E-3</v>
      </c>
      <c r="D1130" s="65">
        <v>-1.7873105740955353E-3</v>
      </c>
      <c r="E1130" s="65">
        <f t="shared" si="86"/>
        <v>1.3736138826004789E-2</v>
      </c>
      <c r="F1130" s="65">
        <f t="shared" si="87"/>
        <v>0.2180544438472044</v>
      </c>
      <c r="K1130" s="54">
        <v>45090</v>
      </c>
      <c r="L1130" s="76">
        <v>463.27</v>
      </c>
      <c r="M1130" s="86">
        <v>5.5129902545958884E-3</v>
      </c>
      <c r="N1130" s="65">
        <f t="shared" si="85"/>
        <v>5.4978493461188549E-3</v>
      </c>
      <c r="O1130" s="84">
        <f t="shared" si="88"/>
        <v>7.7254949959184816E-3</v>
      </c>
      <c r="P1130" s="65">
        <f t="shared" si="89"/>
        <v>0.12263843108444554</v>
      </c>
    </row>
    <row r="1131" spans="1:16" x14ac:dyDescent="0.3">
      <c r="A1131" s="54">
        <v>45091</v>
      </c>
      <c r="B1131" s="76">
        <v>281.3</v>
      </c>
      <c r="C1131" s="65">
        <v>6.4400715563506239E-3</v>
      </c>
      <c r="D1131" s="65">
        <v>6.4194229006577785E-3</v>
      </c>
      <c r="E1131" s="65">
        <f t="shared" si="86"/>
        <v>1.3751901965495026E-2</v>
      </c>
      <c r="F1131" s="65">
        <f t="shared" si="87"/>
        <v>0.21830467592904113</v>
      </c>
      <c r="K1131" s="54">
        <v>45091</v>
      </c>
      <c r="L1131" s="76">
        <v>464.94</v>
      </c>
      <c r="M1131" s="86">
        <v>3.6048092904785892E-3</v>
      </c>
      <c r="N1131" s="65">
        <f t="shared" si="85"/>
        <v>3.5983275377864388E-3</v>
      </c>
      <c r="O1131" s="84">
        <f t="shared" si="88"/>
        <v>7.7622133011903101E-3</v>
      </c>
      <c r="P1131" s="65">
        <f t="shared" si="89"/>
        <v>0.12322131611032361</v>
      </c>
    </row>
    <row r="1132" spans="1:16" x14ac:dyDescent="0.3">
      <c r="A1132" s="54">
        <v>45092</v>
      </c>
      <c r="B1132" s="76">
        <v>280.60000000000002</v>
      </c>
      <c r="C1132" s="65">
        <v>-2.4884464984002985E-3</v>
      </c>
      <c r="D1132" s="65">
        <v>-2.4915478274509795E-3</v>
      </c>
      <c r="E1132" s="65">
        <f t="shared" si="86"/>
        <v>1.3571999374642168E-2</v>
      </c>
      <c r="F1132" s="65">
        <f t="shared" si="87"/>
        <v>0.21544881083536391</v>
      </c>
      <c r="K1132" s="54">
        <v>45092</v>
      </c>
      <c r="L1132" s="76">
        <v>464.33</v>
      </c>
      <c r="M1132" s="86">
        <v>-1.3119972469566258E-3</v>
      </c>
      <c r="N1132" s="65">
        <f t="shared" si="85"/>
        <v>-1.3128586688830879E-3</v>
      </c>
      <c r="O1132" s="84">
        <f t="shared" si="88"/>
        <v>7.7155778450041191E-3</v>
      </c>
      <c r="P1132" s="65">
        <f t="shared" si="89"/>
        <v>0.12248100119424335</v>
      </c>
    </row>
    <row r="1133" spans="1:16" x14ac:dyDescent="0.3">
      <c r="A1133" s="54">
        <v>45093</v>
      </c>
      <c r="B1133" s="76">
        <v>281.3</v>
      </c>
      <c r="C1133" s="65">
        <v>2.4946543121882048E-3</v>
      </c>
      <c r="D1133" s="65">
        <v>2.4915478274509795E-3</v>
      </c>
      <c r="E1133" s="65">
        <f t="shared" si="86"/>
        <v>1.3473246044155984E-2</v>
      </c>
      <c r="F1133" s="65">
        <f t="shared" si="87"/>
        <v>0.21388115031372903</v>
      </c>
      <c r="K1133" s="54">
        <v>45093</v>
      </c>
      <c r="L1133" s="76">
        <v>466.8</v>
      </c>
      <c r="M1133" s="86">
        <v>5.3194926022441524E-3</v>
      </c>
      <c r="N1133" s="65">
        <f t="shared" si="85"/>
        <v>5.3053940773697406E-3</v>
      </c>
      <c r="O1133" s="84">
        <f t="shared" si="88"/>
        <v>7.6635717172322763E-3</v>
      </c>
      <c r="P1133" s="65">
        <f t="shared" si="89"/>
        <v>0.12165542950982887</v>
      </c>
    </row>
    <row r="1134" spans="1:16" x14ac:dyDescent="0.3">
      <c r="A1134" s="54">
        <v>45096</v>
      </c>
      <c r="B1134" s="76">
        <v>281.2</v>
      </c>
      <c r="C1134" s="65">
        <v>-3.5549235691445524E-4</v>
      </c>
      <c r="D1134" s="65">
        <v>-3.5555555930155691E-4</v>
      </c>
      <c r="E1134" s="65">
        <f t="shared" si="86"/>
        <v>1.3288192512468159E-2</v>
      </c>
      <c r="F1134" s="65">
        <f t="shared" si="87"/>
        <v>0.21094351656924787</v>
      </c>
      <c r="K1134" s="54">
        <v>45096</v>
      </c>
      <c r="L1134" s="76">
        <v>462.04</v>
      </c>
      <c r="M1134" s="86">
        <v>-1.0197086546700923E-2</v>
      </c>
      <c r="N1134" s="65">
        <f t="shared" si="85"/>
        <v>-1.0249432991921381E-2</v>
      </c>
      <c r="O1134" s="84">
        <f t="shared" si="88"/>
        <v>7.9834661976952419E-3</v>
      </c>
      <c r="P1134" s="65">
        <f t="shared" si="89"/>
        <v>0.12673359695635217</v>
      </c>
    </row>
    <row r="1135" spans="1:16" x14ac:dyDescent="0.3">
      <c r="A1135" s="54">
        <v>45097</v>
      </c>
      <c r="B1135" s="76">
        <v>280.3</v>
      </c>
      <c r="C1135" s="65">
        <v>-3.2005689900426182E-3</v>
      </c>
      <c r="D1135" s="65">
        <v>-3.2057017657676212E-3</v>
      </c>
      <c r="E1135" s="65">
        <f t="shared" si="86"/>
        <v>1.0614560008478135E-2</v>
      </c>
      <c r="F1135" s="65">
        <f t="shared" si="87"/>
        <v>0.16850091635282879</v>
      </c>
      <c r="K1135" s="54">
        <v>45097</v>
      </c>
      <c r="L1135" s="76">
        <v>459.32</v>
      </c>
      <c r="M1135" s="86">
        <v>-5.8869361960004049E-3</v>
      </c>
      <c r="N1135" s="65">
        <f t="shared" si="85"/>
        <v>-5.9043325124905621E-3</v>
      </c>
      <c r="O1135" s="84">
        <f t="shared" si="88"/>
        <v>7.9798051372359444E-3</v>
      </c>
      <c r="P1135" s="65">
        <f t="shared" si="89"/>
        <v>0.12667547942329174</v>
      </c>
    </row>
    <row r="1136" spans="1:16" x14ac:dyDescent="0.3">
      <c r="A1136" s="54">
        <v>45098</v>
      </c>
      <c r="B1136" s="76">
        <v>281</v>
      </c>
      <c r="C1136" s="65">
        <v>2.4973242953978403E-3</v>
      </c>
      <c r="D1136" s="65">
        <v>2.4942111630030794E-3</v>
      </c>
      <c r="E1136" s="65">
        <f t="shared" si="86"/>
        <v>9.8396195981569311E-3</v>
      </c>
      <c r="F1136" s="65">
        <f t="shared" si="87"/>
        <v>0.15619911871320324</v>
      </c>
      <c r="K1136" s="54">
        <v>45098</v>
      </c>
      <c r="L1136" s="76">
        <v>457.01</v>
      </c>
      <c r="M1136" s="86">
        <v>-5.0291735609161422E-3</v>
      </c>
      <c r="N1136" s="65">
        <f t="shared" si="85"/>
        <v>-5.0418624151138403E-3</v>
      </c>
      <c r="O1136" s="84">
        <f t="shared" si="88"/>
        <v>6.9251682024604397E-3</v>
      </c>
      <c r="P1136" s="65">
        <f t="shared" si="89"/>
        <v>0.10993363710601514</v>
      </c>
    </row>
    <row r="1137" spans="1:16" x14ac:dyDescent="0.3">
      <c r="A1137" s="54">
        <v>45099</v>
      </c>
      <c r="B1137" s="76">
        <v>280.10000000000002</v>
      </c>
      <c r="C1137" s="65">
        <v>-3.2028469750888799E-3</v>
      </c>
      <c r="D1137" s="65">
        <v>-3.2079870676824385E-3</v>
      </c>
      <c r="E1137" s="65">
        <f t="shared" si="86"/>
        <v>9.9170755184436864E-3</v>
      </c>
      <c r="F1137" s="65">
        <f t="shared" si="87"/>
        <v>0.15742869332909362</v>
      </c>
      <c r="K1137" s="54">
        <v>45099</v>
      </c>
      <c r="L1137" s="76">
        <v>454.7</v>
      </c>
      <c r="M1137" s="86">
        <v>-5.0545939913787495E-3</v>
      </c>
      <c r="N1137" s="65">
        <f t="shared" si="85"/>
        <v>-5.0674116619102705E-3</v>
      </c>
      <c r="O1137" s="84">
        <f t="shared" si="88"/>
        <v>6.9815514173954245E-3</v>
      </c>
      <c r="P1137" s="65">
        <f t="shared" si="89"/>
        <v>0.11082869289503278</v>
      </c>
    </row>
    <row r="1138" spans="1:16" x14ac:dyDescent="0.3">
      <c r="A1138" s="54">
        <v>45100</v>
      </c>
      <c r="B1138" s="76">
        <v>282.60000000000002</v>
      </c>
      <c r="C1138" s="65">
        <v>8.9253837915030942E-3</v>
      </c>
      <c r="D1138" s="65">
        <v>8.8857879843642351E-3</v>
      </c>
      <c r="E1138" s="65">
        <f t="shared" si="86"/>
        <v>9.33960422914153E-3</v>
      </c>
      <c r="F1138" s="65">
        <f t="shared" si="87"/>
        <v>0.1482616208044536</v>
      </c>
      <c r="K1138" s="54">
        <v>45100</v>
      </c>
      <c r="L1138" s="76">
        <v>453.14</v>
      </c>
      <c r="M1138" s="86">
        <v>-3.4308335166043594E-3</v>
      </c>
      <c r="N1138" s="65">
        <f t="shared" si="85"/>
        <v>-3.4367323216564216E-3</v>
      </c>
      <c r="O1138" s="84">
        <f t="shared" si="88"/>
        <v>6.456875381668818E-3</v>
      </c>
      <c r="P1138" s="65">
        <f t="shared" si="89"/>
        <v>0.10249971903858573</v>
      </c>
    </row>
    <row r="1139" spans="1:16" x14ac:dyDescent="0.3">
      <c r="A1139" s="54">
        <v>45103</v>
      </c>
      <c r="B1139" s="76">
        <v>281.60000000000002</v>
      </c>
      <c r="C1139" s="65">
        <v>-3.5385704175513455E-3</v>
      </c>
      <c r="D1139" s="65">
        <v>-3.5448459665401444E-3</v>
      </c>
      <c r="E1139" s="65">
        <f t="shared" si="86"/>
        <v>9.2320627849524078E-3</v>
      </c>
      <c r="F1139" s="65">
        <f t="shared" si="87"/>
        <v>0.14655445330271069</v>
      </c>
      <c r="K1139" s="54">
        <v>45103</v>
      </c>
      <c r="L1139" s="76">
        <v>452.68</v>
      </c>
      <c r="M1139" s="86">
        <v>-1.0151388091979951E-3</v>
      </c>
      <c r="N1139" s="65">
        <f t="shared" si="85"/>
        <v>-1.0156544115673682E-3</v>
      </c>
      <c r="O1139" s="84">
        <f t="shared" si="88"/>
        <v>6.456631069938823E-3</v>
      </c>
      <c r="P1139" s="65">
        <f t="shared" si="89"/>
        <v>0.10249584071010608</v>
      </c>
    </row>
    <row r="1140" spans="1:16" x14ac:dyDescent="0.3">
      <c r="A1140" s="54">
        <v>45104</v>
      </c>
      <c r="B1140" s="76">
        <v>283.89999999999998</v>
      </c>
      <c r="C1140" s="65">
        <v>8.1676136363635354E-3</v>
      </c>
      <c r="D1140" s="65">
        <v>8.1344391950386452E-3</v>
      </c>
      <c r="E1140" s="65">
        <f t="shared" si="86"/>
        <v>9.3254352341973802E-3</v>
      </c>
      <c r="F1140" s="65">
        <f t="shared" si="87"/>
        <v>0.14803669498275387</v>
      </c>
      <c r="K1140" s="54">
        <v>45104</v>
      </c>
      <c r="L1140" s="76">
        <v>452.9</v>
      </c>
      <c r="M1140" s="86">
        <v>4.8599452151623759E-4</v>
      </c>
      <c r="N1140" s="65">
        <f t="shared" si="85"/>
        <v>4.8587646442754817E-4</v>
      </c>
      <c r="O1140" s="84">
        <f t="shared" si="88"/>
        <v>6.1541429363298596E-3</v>
      </c>
      <c r="P1140" s="65">
        <f t="shared" si="89"/>
        <v>9.7693990453641702E-2</v>
      </c>
    </row>
    <row r="1141" spans="1:16" x14ac:dyDescent="0.3">
      <c r="A1141" s="54">
        <v>45105</v>
      </c>
      <c r="B1141" s="76">
        <v>291.3</v>
      </c>
      <c r="C1141" s="65">
        <v>2.6065516026770208E-2</v>
      </c>
      <c r="D1141" s="65">
        <v>2.5731600486463613E-2</v>
      </c>
      <c r="E1141" s="65">
        <f t="shared" si="86"/>
        <v>9.8739631129859274E-3</v>
      </c>
      <c r="F1141" s="65">
        <f t="shared" si="87"/>
        <v>0.15674430510951554</v>
      </c>
      <c r="K1141" s="54">
        <v>45105</v>
      </c>
      <c r="L1141" s="76">
        <v>456.05</v>
      </c>
      <c r="M1141" s="86">
        <v>6.9551777434312964E-3</v>
      </c>
      <c r="N1141" s="65">
        <f t="shared" si="85"/>
        <v>6.9311020639988286E-3</v>
      </c>
      <c r="O1141" s="84">
        <f t="shared" si="88"/>
        <v>5.8560102718989947E-3</v>
      </c>
      <c r="P1141" s="65">
        <f t="shared" si="89"/>
        <v>9.2961281126906853E-2</v>
      </c>
    </row>
    <row r="1142" spans="1:16" x14ac:dyDescent="0.3">
      <c r="A1142" s="54">
        <v>45106</v>
      </c>
      <c r="B1142" s="76">
        <v>296</v>
      </c>
      <c r="C1142" s="65">
        <v>1.6134569172674196E-2</v>
      </c>
      <c r="D1142" s="65">
        <v>1.6005790358670779E-2</v>
      </c>
      <c r="E1142" s="65">
        <f t="shared" si="86"/>
        <v>9.7767341841639901E-3</v>
      </c>
      <c r="F1142" s="65">
        <f t="shared" si="87"/>
        <v>0.15520084371409126</v>
      </c>
      <c r="K1142" s="54">
        <v>45106</v>
      </c>
      <c r="L1142" s="76">
        <v>456.64</v>
      </c>
      <c r="M1142" s="86">
        <v>1.293717794101469E-3</v>
      </c>
      <c r="N1142" s="65">
        <f t="shared" si="85"/>
        <v>1.292881662304346E-3</v>
      </c>
      <c r="O1142" s="84">
        <f t="shared" si="88"/>
        <v>5.6070898680634371E-3</v>
      </c>
      <c r="P1142" s="65">
        <f t="shared" si="89"/>
        <v>8.9009792218114933E-2</v>
      </c>
    </row>
    <row r="1143" spans="1:16" x14ac:dyDescent="0.3">
      <c r="A1143" s="54">
        <v>45107</v>
      </c>
      <c r="B1143" s="76">
        <v>299.5</v>
      </c>
      <c r="C1143" s="65">
        <v>1.1824324324324342E-2</v>
      </c>
      <c r="D1143" s="65">
        <v>1.175496323144376E-2</v>
      </c>
      <c r="E1143" s="65">
        <f t="shared" si="86"/>
        <v>8.2130983556478257E-3</v>
      </c>
      <c r="F1143" s="65">
        <f t="shared" si="87"/>
        <v>0.13037889445414602</v>
      </c>
      <c r="K1143" s="54">
        <v>45107</v>
      </c>
      <c r="L1143" s="76">
        <v>461.93</v>
      </c>
      <c r="M1143" s="86">
        <v>1.1584618079887922E-2</v>
      </c>
      <c r="N1143" s="65">
        <f t="shared" si="85"/>
        <v>1.151803016217201E-2</v>
      </c>
      <c r="O1143" s="84">
        <f t="shared" si="88"/>
        <v>5.1579720731846418E-3</v>
      </c>
      <c r="P1143" s="65">
        <f t="shared" si="89"/>
        <v>8.1880268250376864E-2</v>
      </c>
    </row>
    <row r="1144" spans="1:16" x14ac:dyDescent="0.3">
      <c r="A1144" s="54">
        <v>45110</v>
      </c>
      <c r="B1144" s="76">
        <v>296.3</v>
      </c>
      <c r="C1144" s="65">
        <v>-1.0684474123539234E-2</v>
      </c>
      <c r="D1144" s="65">
        <v>-1.074196297598462E-2</v>
      </c>
      <c r="E1144" s="65">
        <f t="shared" si="86"/>
        <v>8.6959593450471172E-3</v>
      </c>
      <c r="F1144" s="65">
        <f t="shared" si="87"/>
        <v>0.13804407502873675</v>
      </c>
      <c r="K1144" s="54">
        <v>45110</v>
      </c>
      <c r="L1144" s="76">
        <v>460.98</v>
      </c>
      <c r="M1144" s="86">
        <v>-2.0565886606195498E-3</v>
      </c>
      <c r="N1144" s="65">
        <f t="shared" si="85"/>
        <v>-2.0587063430452801E-3</v>
      </c>
      <c r="O1144" s="84">
        <f t="shared" si="88"/>
        <v>5.0590835687925745E-3</v>
      </c>
      <c r="P1144" s="65">
        <f t="shared" si="89"/>
        <v>8.0310461909509689E-2</v>
      </c>
    </row>
    <row r="1145" spans="1:16" x14ac:dyDescent="0.3">
      <c r="A1145" s="54">
        <v>45111</v>
      </c>
      <c r="B1145" s="76">
        <v>294.60000000000002</v>
      </c>
      <c r="C1145" s="65">
        <v>-5.7374282821464062E-3</v>
      </c>
      <c r="D1145" s="65">
        <v>-5.7539505509893729E-3</v>
      </c>
      <c r="E1145" s="65">
        <f t="shared" si="86"/>
        <v>8.8985374940835985E-3</v>
      </c>
      <c r="F1145" s="65">
        <f t="shared" si="87"/>
        <v>0.14125990344917458</v>
      </c>
      <c r="K1145" s="54">
        <v>45111</v>
      </c>
      <c r="L1145" s="76">
        <v>461.3</v>
      </c>
      <c r="M1145" s="86">
        <v>6.9417328300575552E-4</v>
      </c>
      <c r="N1145" s="65">
        <f t="shared" si="85"/>
        <v>6.9393245617632715E-4</v>
      </c>
      <c r="O1145" s="84">
        <f t="shared" si="88"/>
        <v>4.9872325020369826E-3</v>
      </c>
      <c r="P1145" s="65">
        <f t="shared" si="89"/>
        <v>7.9169861585089721E-2</v>
      </c>
    </row>
    <row r="1146" spans="1:16" x14ac:dyDescent="0.3">
      <c r="A1146" s="54">
        <v>45112</v>
      </c>
      <c r="B1146" s="76">
        <v>295.8</v>
      </c>
      <c r="C1146" s="65">
        <v>4.0733197556008793E-3</v>
      </c>
      <c r="D1146" s="65">
        <v>4.0650462481695016E-3</v>
      </c>
      <c r="E1146" s="65">
        <f t="shared" si="86"/>
        <v>8.5777892593596299E-3</v>
      </c>
      <c r="F1146" s="65">
        <f t="shared" si="87"/>
        <v>0.13616818307391904</v>
      </c>
      <c r="K1146" s="54">
        <v>45112</v>
      </c>
      <c r="L1146" s="76">
        <v>457.94</v>
      </c>
      <c r="M1146" s="86">
        <v>-7.283763277693504E-3</v>
      </c>
      <c r="N1146" s="65">
        <f t="shared" si="85"/>
        <v>-7.3104193982231891E-3</v>
      </c>
      <c r="O1146" s="84">
        <f t="shared" si="88"/>
        <v>5.2338734961885E-3</v>
      </c>
      <c r="P1146" s="65">
        <f t="shared" si="89"/>
        <v>8.3085165986921616E-2</v>
      </c>
    </row>
    <row r="1147" spans="1:16" x14ac:dyDescent="0.3">
      <c r="A1147" s="54">
        <v>45113</v>
      </c>
      <c r="B1147" s="76">
        <v>287.5</v>
      </c>
      <c r="C1147" s="65">
        <v>-2.8059499661933773E-2</v>
      </c>
      <c r="D1147" s="65">
        <v>-2.8460690039294079E-2</v>
      </c>
      <c r="E1147" s="65">
        <f t="shared" si="86"/>
        <v>1.1159670611071528E-2</v>
      </c>
      <c r="F1147" s="65">
        <f t="shared" si="87"/>
        <v>0.17715427890174887</v>
      </c>
      <c r="K1147" s="54">
        <v>45113</v>
      </c>
      <c r="L1147" s="76">
        <v>447.22</v>
      </c>
      <c r="M1147" s="86">
        <v>-2.3409180241953029E-2</v>
      </c>
      <c r="N1147" s="65">
        <f t="shared" si="85"/>
        <v>-2.3687527605551928E-2</v>
      </c>
      <c r="O1147" s="84">
        <f t="shared" si="88"/>
        <v>7.3961984720568343E-3</v>
      </c>
      <c r="P1147" s="65">
        <f t="shared" si="89"/>
        <v>0.11741101082602975</v>
      </c>
    </row>
    <row r="1148" spans="1:16" x14ac:dyDescent="0.3">
      <c r="A1148" s="54">
        <v>45114</v>
      </c>
      <c r="B1148" s="76">
        <v>288.2</v>
      </c>
      <c r="C1148" s="65">
        <v>2.4347826086956736E-3</v>
      </c>
      <c r="D1148" s="65">
        <v>2.4318233280160584E-3</v>
      </c>
      <c r="E1148" s="65">
        <f t="shared" si="86"/>
        <v>1.1142438389035472E-2</v>
      </c>
      <c r="F1148" s="65">
        <f t="shared" si="87"/>
        <v>0.17688072585748216</v>
      </c>
      <c r="K1148" s="54">
        <v>45114</v>
      </c>
      <c r="L1148" s="76">
        <v>447.65</v>
      </c>
      <c r="M1148" s="86">
        <v>9.6149546084689855E-4</v>
      </c>
      <c r="N1148" s="65">
        <f t="shared" si="85"/>
        <v>9.6103352016552179E-4</v>
      </c>
      <c r="O1148" s="84">
        <f t="shared" si="88"/>
        <v>7.4163785492253583E-3</v>
      </c>
      <c r="P1148" s="65">
        <f t="shared" si="89"/>
        <v>0.1177313596197858</v>
      </c>
    </row>
    <row r="1149" spans="1:16" x14ac:dyDescent="0.3">
      <c r="A1149" s="54">
        <v>45117</v>
      </c>
      <c r="B1149" s="76">
        <v>289.5</v>
      </c>
      <c r="C1149" s="65">
        <v>4.5107564191533278E-3</v>
      </c>
      <c r="D1149" s="65">
        <v>4.5006134476288651E-3</v>
      </c>
      <c r="E1149" s="65">
        <f t="shared" si="86"/>
        <v>1.0866281307476734E-2</v>
      </c>
      <c r="F1149" s="65">
        <f t="shared" si="87"/>
        <v>0.17249686809391934</v>
      </c>
      <c r="K1149" s="54">
        <v>45117</v>
      </c>
      <c r="L1149" s="76">
        <v>448.47</v>
      </c>
      <c r="M1149" s="86">
        <v>1.8317882274099186E-3</v>
      </c>
      <c r="N1149" s="65">
        <f t="shared" si="85"/>
        <v>1.8301125493671577E-3</v>
      </c>
      <c r="O1149" s="84">
        <f t="shared" si="88"/>
        <v>7.4221413188426304E-3</v>
      </c>
      <c r="P1149" s="65">
        <f t="shared" si="89"/>
        <v>0.11782284075140737</v>
      </c>
    </row>
    <row r="1150" spans="1:16" x14ac:dyDescent="0.3">
      <c r="A1150" s="54">
        <v>45118</v>
      </c>
      <c r="B1150" s="76">
        <v>290.10000000000002</v>
      </c>
      <c r="C1150" s="65">
        <v>2.0725388601037231E-3</v>
      </c>
      <c r="D1150" s="65">
        <v>2.0703941143080939E-3</v>
      </c>
      <c r="E1150" s="65">
        <f t="shared" si="86"/>
        <v>1.0835909547428479E-2</v>
      </c>
      <c r="F1150" s="65">
        <f t="shared" si="87"/>
        <v>0.17201473135011727</v>
      </c>
      <c r="K1150" s="54">
        <v>45118</v>
      </c>
      <c r="L1150" s="76">
        <v>451.72</v>
      </c>
      <c r="M1150" s="86">
        <v>7.2468615514973125E-3</v>
      </c>
      <c r="N1150" s="65">
        <f t="shared" si="85"/>
        <v>7.2207292259376388E-3</v>
      </c>
      <c r="O1150" s="84">
        <f t="shared" si="88"/>
        <v>7.5151996732209288E-3</v>
      </c>
      <c r="P1150" s="65">
        <f t="shared" si="89"/>
        <v>0.11930009633001874</v>
      </c>
    </row>
    <row r="1151" spans="1:16" x14ac:dyDescent="0.3">
      <c r="A1151" s="54">
        <v>45119</v>
      </c>
      <c r="B1151" s="76">
        <v>289.60000000000002</v>
      </c>
      <c r="C1151" s="65">
        <v>-1.7235436056531883E-3</v>
      </c>
      <c r="D1151" s="65">
        <v>-1.7250306157965412E-3</v>
      </c>
      <c r="E1151" s="65">
        <f t="shared" si="86"/>
        <v>1.0808593892390594E-2</v>
      </c>
      <c r="F1151" s="65">
        <f t="shared" si="87"/>
        <v>0.17158110876934285</v>
      </c>
      <c r="K1151" s="54">
        <v>45119</v>
      </c>
      <c r="L1151" s="76">
        <v>458.54</v>
      </c>
      <c r="M1151" s="86">
        <v>1.5097848224563873E-2</v>
      </c>
      <c r="N1151" s="65">
        <f t="shared" si="85"/>
        <v>1.4985010039046287E-2</v>
      </c>
      <c r="O1151" s="84">
        <f t="shared" si="88"/>
        <v>8.2937978798286096E-3</v>
      </c>
      <c r="P1151" s="65">
        <f t="shared" si="89"/>
        <v>0.1316599596855676</v>
      </c>
    </row>
    <row r="1152" spans="1:16" x14ac:dyDescent="0.3">
      <c r="A1152" s="54">
        <v>45120</v>
      </c>
      <c r="B1152" s="76">
        <v>288.8</v>
      </c>
      <c r="C1152" s="65">
        <v>-2.7624309392265678E-3</v>
      </c>
      <c r="D1152" s="65">
        <v>-2.7662534928909466E-3</v>
      </c>
      <c r="E1152" s="65">
        <f t="shared" si="86"/>
        <v>1.0814044782076227E-2</v>
      </c>
      <c r="F1152" s="65">
        <f t="shared" si="87"/>
        <v>0.17166763896053625</v>
      </c>
      <c r="K1152" s="54">
        <v>45120</v>
      </c>
      <c r="L1152" s="76">
        <v>461.36</v>
      </c>
      <c r="M1152" s="86">
        <v>6.1499542024686903E-3</v>
      </c>
      <c r="N1152" s="65">
        <f t="shared" si="85"/>
        <v>6.1311204126406338E-3</v>
      </c>
      <c r="O1152" s="84">
        <f t="shared" si="88"/>
        <v>8.4304240948582018E-3</v>
      </c>
      <c r="P1152" s="65">
        <f t="shared" si="89"/>
        <v>0.13382883361080961</v>
      </c>
    </row>
    <row r="1153" spans="1:16" x14ac:dyDescent="0.3">
      <c r="A1153" s="54">
        <v>45121</v>
      </c>
      <c r="B1153" s="76">
        <v>292.89999999999998</v>
      </c>
      <c r="C1153" s="65">
        <v>1.4196675900276956E-2</v>
      </c>
      <c r="D1153" s="65">
        <v>1.4096846815016661E-2</v>
      </c>
      <c r="E1153" s="65">
        <f t="shared" si="86"/>
        <v>1.1178641939852853E-2</v>
      </c>
      <c r="F1153" s="65">
        <f t="shared" si="87"/>
        <v>0.17745543940972383</v>
      </c>
      <c r="K1153" s="54">
        <v>45121</v>
      </c>
      <c r="L1153" s="76">
        <v>460.83</v>
      </c>
      <c r="M1153" s="86">
        <v>-1.1487775273106241E-3</v>
      </c>
      <c r="N1153" s="65">
        <f t="shared" si="85"/>
        <v>-1.1494378779932646E-3</v>
      </c>
      <c r="O1153" s="84">
        <f t="shared" si="88"/>
        <v>8.3266147254169396E-3</v>
      </c>
      <c r="P1153" s="65">
        <f t="shared" si="89"/>
        <v>0.13218091095900958</v>
      </c>
    </row>
    <row r="1154" spans="1:16" x14ac:dyDescent="0.3">
      <c r="A1154" s="54">
        <v>45124</v>
      </c>
      <c r="B1154" s="76">
        <v>292.10000000000002</v>
      </c>
      <c r="C1154" s="65">
        <v>-2.7313076135198067E-3</v>
      </c>
      <c r="D1154" s="65">
        <v>-2.7350444399925067E-3</v>
      </c>
      <c r="E1154" s="65">
        <f t="shared" si="86"/>
        <v>1.1217854733111163E-2</v>
      </c>
      <c r="F1154" s="65">
        <f t="shared" si="87"/>
        <v>0.1780779232047659</v>
      </c>
      <c r="K1154" s="54">
        <v>45124</v>
      </c>
      <c r="L1154" s="76">
        <v>457.92</v>
      </c>
      <c r="M1154" s="86">
        <v>-6.3146930538375721E-3</v>
      </c>
      <c r="N1154" s="65">
        <f t="shared" si="85"/>
        <v>-6.3347150610777447E-3</v>
      </c>
      <c r="O1154" s="84">
        <f t="shared" si="88"/>
        <v>8.1326765630893114E-3</v>
      </c>
      <c r="P1154" s="65">
        <f t="shared" si="89"/>
        <v>0.12910223807554688</v>
      </c>
    </row>
    <row r="1155" spans="1:16" x14ac:dyDescent="0.3">
      <c r="A1155" s="54">
        <v>45125</v>
      </c>
      <c r="B1155" s="76">
        <v>289</v>
      </c>
      <c r="C1155" s="65">
        <v>-1.0612803834303408E-2</v>
      </c>
      <c r="D1155" s="65">
        <v>-1.0669521281262639E-2</v>
      </c>
      <c r="E1155" s="65">
        <f t="shared" si="86"/>
        <v>1.15168679597732E-2</v>
      </c>
      <c r="F1155" s="65">
        <f t="shared" si="87"/>
        <v>0.18282461102356634</v>
      </c>
      <c r="K1155" s="54">
        <v>45125</v>
      </c>
      <c r="L1155" s="76">
        <v>460.76</v>
      </c>
      <c r="M1155" s="86">
        <v>6.2019566736547316E-3</v>
      </c>
      <c r="N1155" s="65">
        <f t="shared" ref="N1155:N1218" si="90">(LN(L1155)-LN(L1154))</f>
        <v>6.1828036902200623E-3</v>
      </c>
      <c r="O1155" s="84">
        <f t="shared" si="88"/>
        <v>8.1549323866912955E-3</v>
      </c>
      <c r="P1155" s="65">
        <f t="shared" si="89"/>
        <v>0.12945553832238951</v>
      </c>
    </row>
    <row r="1156" spans="1:16" x14ac:dyDescent="0.3">
      <c r="A1156" s="54">
        <v>45126</v>
      </c>
      <c r="B1156" s="76">
        <v>288.2</v>
      </c>
      <c r="C1156" s="65">
        <v>-2.7681660899654403E-3</v>
      </c>
      <c r="D1156" s="65">
        <v>-2.7720045470109866E-3</v>
      </c>
      <c r="E1156" s="65">
        <f t="shared" si="86"/>
        <v>1.155376404598E-2</v>
      </c>
      <c r="F1156" s="65">
        <f t="shared" si="87"/>
        <v>0.1834103182342951</v>
      </c>
      <c r="K1156" s="54">
        <v>45126</v>
      </c>
      <c r="L1156" s="76">
        <v>461.97</v>
      </c>
      <c r="M1156" s="86">
        <v>2.6260960152791829E-3</v>
      </c>
      <c r="N1156" s="65">
        <f t="shared" si="90"/>
        <v>2.6226538501257224E-3</v>
      </c>
      <c r="O1156" s="84">
        <f t="shared" si="88"/>
        <v>8.0775097072821548E-3</v>
      </c>
      <c r="P1156" s="65">
        <f t="shared" si="89"/>
        <v>0.12822649138907233</v>
      </c>
    </row>
    <row r="1157" spans="1:16" x14ac:dyDescent="0.3">
      <c r="A1157" s="54">
        <v>45127</v>
      </c>
      <c r="B1157" s="76">
        <v>286</v>
      </c>
      <c r="C1157" s="65">
        <v>-7.6335877862595547E-3</v>
      </c>
      <c r="D1157" s="65">
        <v>-7.6628727455689827E-3</v>
      </c>
      <c r="E1157" s="65">
        <f t="shared" si="86"/>
        <v>1.1686714934954177E-2</v>
      </c>
      <c r="F1157" s="65">
        <f t="shared" si="87"/>
        <v>0.18552084816715889</v>
      </c>
      <c r="K1157" s="54">
        <v>45127</v>
      </c>
      <c r="L1157" s="76">
        <v>463.93</v>
      </c>
      <c r="M1157" s="86">
        <v>4.2426997424074714E-3</v>
      </c>
      <c r="N1157" s="65">
        <f t="shared" si="90"/>
        <v>4.2337248680315298E-3</v>
      </c>
      <c r="O1157" s="84">
        <f t="shared" si="88"/>
        <v>8.0051201577446777E-3</v>
      </c>
      <c r="P1157" s="65">
        <f t="shared" si="89"/>
        <v>0.12707734291549538</v>
      </c>
    </row>
    <row r="1158" spans="1:16" x14ac:dyDescent="0.3">
      <c r="A1158" s="54">
        <v>45128</v>
      </c>
      <c r="B1158" s="76">
        <v>286.7</v>
      </c>
      <c r="C1158" s="65">
        <v>2.447552447552459E-3</v>
      </c>
      <c r="D1158" s="65">
        <v>2.4445620694715231E-3</v>
      </c>
      <c r="E1158" s="65">
        <f t="shared" si="86"/>
        <v>1.1547106763885481E-2</v>
      </c>
      <c r="F1158" s="65">
        <f t="shared" si="87"/>
        <v>0.18330463715731687</v>
      </c>
      <c r="K1158" s="54">
        <v>45128</v>
      </c>
      <c r="L1158" s="76">
        <v>465.4</v>
      </c>
      <c r="M1158" s="86">
        <v>3.1685814670316006E-3</v>
      </c>
      <c r="N1158" s="65">
        <f t="shared" si="90"/>
        <v>3.1635720917284615E-3</v>
      </c>
      <c r="O1158" s="84">
        <f t="shared" si="88"/>
        <v>7.9482273193541512E-3</v>
      </c>
      <c r="P1158" s="65">
        <f t="shared" si="89"/>
        <v>0.12617419710492386</v>
      </c>
    </row>
    <row r="1159" spans="1:16" x14ac:dyDescent="0.3">
      <c r="A1159" s="54">
        <v>45131</v>
      </c>
      <c r="B1159" s="76">
        <v>287</v>
      </c>
      <c r="C1159" s="65">
        <v>1.0463899546564459E-3</v>
      </c>
      <c r="D1159" s="65">
        <v>1.0458428702975198E-3</v>
      </c>
      <c r="E1159" s="65">
        <f t="shared" si="86"/>
        <v>1.1503408116024894E-2</v>
      </c>
      <c r="F1159" s="65">
        <f t="shared" si="87"/>
        <v>0.18261094262810351</v>
      </c>
      <c r="K1159" s="54">
        <v>45131</v>
      </c>
      <c r="L1159" s="76">
        <v>465.68</v>
      </c>
      <c r="M1159" s="86">
        <v>6.016330038677043E-4</v>
      </c>
      <c r="N1159" s="65">
        <f t="shared" si="90"/>
        <v>6.014520952888347E-4</v>
      </c>
      <c r="O1159" s="84">
        <f t="shared" si="88"/>
        <v>7.9312653289021224E-3</v>
      </c>
      <c r="P1159" s="65">
        <f t="shared" si="89"/>
        <v>0.12590493385406354</v>
      </c>
    </row>
    <row r="1160" spans="1:16" x14ac:dyDescent="0.3">
      <c r="A1160" s="54">
        <v>45132</v>
      </c>
      <c r="B1160" s="76">
        <v>287.10000000000002</v>
      </c>
      <c r="C1160" s="65">
        <v>3.4843205574919267E-4</v>
      </c>
      <c r="D1160" s="65">
        <v>3.483713673970712E-4</v>
      </c>
      <c r="E1160" s="65">
        <f t="shared" si="86"/>
        <v>1.1378534740865483E-2</v>
      </c>
      <c r="F1160" s="65">
        <f t="shared" si="87"/>
        <v>0.18062863925183306</v>
      </c>
      <c r="K1160" s="54">
        <v>45132</v>
      </c>
      <c r="L1160" s="76">
        <v>467.92</v>
      </c>
      <c r="M1160" s="86">
        <v>4.8101700738704886E-3</v>
      </c>
      <c r="N1160" s="65">
        <f t="shared" si="90"/>
        <v>4.7986381712901149E-3</v>
      </c>
      <c r="O1160" s="84">
        <f t="shared" si="88"/>
        <v>7.9632195961371194E-3</v>
      </c>
      <c r="P1160" s="65">
        <f t="shared" si="89"/>
        <v>0.12641219212065014</v>
      </c>
    </row>
    <row r="1161" spans="1:16" x14ac:dyDescent="0.3">
      <c r="A1161" s="54">
        <v>45133</v>
      </c>
      <c r="B1161" s="76">
        <v>286.10000000000002</v>
      </c>
      <c r="C1161" s="65">
        <v>-3.4831069313827623E-3</v>
      </c>
      <c r="D1161" s="65">
        <v>-3.48918707095347E-3</v>
      </c>
      <c r="E1161" s="65">
        <f t="shared" si="86"/>
        <v>9.7334708325535445E-3</v>
      </c>
      <c r="F1161" s="65">
        <f t="shared" si="87"/>
        <v>0.15451405929862497</v>
      </c>
      <c r="K1161" s="54">
        <v>45133</v>
      </c>
      <c r="L1161" s="76">
        <v>465.46</v>
      </c>
      <c r="M1161" s="86">
        <v>-5.2573089416995131E-3</v>
      </c>
      <c r="N1161" s="65">
        <f t="shared" si="90"/>
        <v>-5.2711772182520988E-3</v>
      </c>
      <c r="O1161" s="84">
        <f t="shared" si="88"/>
        <v>8.0031439800177361E-3</v>
      </c>
      <c r="P1161" s="65">
        <f t="shared" si="89"/>
        <v>0.12704597206662366</v>
      </c>
    </row>
    <row r="1162" spans="1:16" x14ac:dyDescent="0.3">
      <c r="A1162" s="54">
        <v>45134</v>
      </c>
      <c r="B1162" s="76">
        <v>291.8</v>
      </c>
      <c r="C1162" s="65">
        <v>1.9923103809856624E-2</v>
      </c>
      <c r="D1162" s="65">
        <v>1.972723603262061E-2</v>
      </c>
      <c r="E1162" s="65">
        <f t="shared" si="86"/>
        <v>1.0102260974813041E-2</v>
      </c>
      <c r="F1162" s="65">
        <f t="shared" si="87"/>
        <v>0.16036842131296952</v>
      </c>
      <c r="K1162" s="54">
        <v>45134</v>
      </c>
      <c r="L1162" s="76">
        <v>471.74</v>
      </c>
      <c r="M1162" s="86">
        <v>1.3492029390280647E-2</v>
      </c>
      <c r="N1162" s="65">
        <f t="shared" si="90"/>
        <v>1.3401822439210953E-2</v>
      </c>
      <c r="O1162" s="84">
        <f t="shared" si="88"/>
        <v>8.4692353039802458E-3</v>
      </c>
      <c r="P1162" s="65">
        <f t="shared" si="89"/>
        <v>0.13444494245532151</v>
      </c>
    </row>
    <row r="1163" spans="1:16" x14ac:dyDescent="0.3">
      <c r="A1163" s="54">
        <v>45135</v>
      </c>
      <c r="B1163" s="76">
        <v>292.2</v>
      </c>
      <c r="C1163" s="65">
        <v>1.3708019191225329E-3</v>
      </c>
      <c r="D1163" s="65">
        <v>1.3698632279135481E-3</v>
      </c>
      <c r="E1163" s="65">
        <f t="shared" si="86"/>
        <v>9.6859136764281643E-3</v>
      </c>
      <c r="F1163" s="65">
        <f t="shared" si="87"/>
        <v>0.15375911284960958</v>
      </c>
      <c r="K1163" s="54">
        <v>45135</v>
      </c>
      <c r="L1163" s="76">
        <v>470.78</v>
      </c>
      <c r="M1163" s="86">
        <v>-2.0350192902870998E-3</v>
      </c>
      <c r="N1163" s="65">
        <f t="shared" si="90"/>
        <v>-2.0370927555486418E-3</v>
      </c>
      <c r="O1163" s="84">
        <f t="shared" si="88"/>
        <v>8.173213811054127E-3</v>
      </c>
      <c r="P1163" s="65">
        <f t="shared" si="89"/>
        <v>0.12974574693724605</v>
      </c>
    </row>
    <row r="1164" spans="1:16" x14ac:dyDescent="0.3">
      <c r="A1164" s="54">
        <v>45138</v>
      </c>
      <c r="B1164" s="76">
        <v>291.39999999999998</v>
      </c>
      <c r="C1164" s="65">
        <v>-2.7378507871321789E-3</v>
      </c>
      <c r="D1164" s="65">
        <v>-2.7416055554949637E-3</v>
      </c>
      <c r="E1164" s="65">
        <f t="shared" si="86"/>
        <v>9.4345097612236542E-3</v>
      </c>
      <c r="F1164" s="65">
        <f t="shared" si="87"/>
        <v>0.14976819942005498</v>
      </c>
      <c r="K1164" s="54">
        <v>45138</v>
      </c>
      <c r="L1164" s="76">
        <v>471.35</v>
      </c>
      <c r="M1164" s="86">
        <v>1.2107566166788097E-3</v>
      </c>
      <c r="N1164" s="65">
        <f t="shared" si="90"/>
        <v>1.2100242419785801E-3</v>
      </c>
      <c r="O1164" s="84">
        <f t="shared" si="88"/>
        <v>8.1425311915579637E-3</v>
      </c>
      <c r="P1164" s="65">
        <f t="shared" si="89"/>
        <v>0.12925867545269284</v>
      </c>
    </row>
    <row r="1165" spans="1:16" x14ac:dyDescent="0.3">
      <c r="A1165" s="54">
        <v>45139</v>
      </c>
      <c r="B1165" s="76">
        <v>289.89999999999998</v>
      </c>
      <c r="C1165" s="65">
        <v>-5.14756348661638E-3</v>
      </c>
      <c r="D1165" s="65">
        <v>-5.1608578334940702E-3</v>
      </c>
      <c r="E1165" s="65">
        <f t="shared" si="86"/>
        <v>9.4191502810183365E-3</v>
      </c>
      <c r="F1165" s="65">
        <f t="shared" si="87"/>
        <v>0.14952437523071202</v>
      </c>
      <c r="K1165" s="54">
        <v>45139</v>
      </c>
      <c r="L1165" s="76">
        <v>467.16</v>
      </c>
      <c r="M1165" s="86">
        <v>-8.8893603479367721E-3</v>
      </c>
      <c r="N1165" s="65">
        <f t="shared" si="90"/>
        <v>-8.9291064317942315E-3</v>
      </c>
      <c r="O1165" s="84">
        <f t="shared" si="88"/>
        <v>8.4471745126706958E-3</v>
      </c>
      <c r="P1165" s="65">
        <f t="shared" si="89"/>
        <v>0.13409473825013934</v>
      </c>
    </row>
    <row r="1166" spans="1:16" x14ac:dyDescent="0.3">
      <c r="A1166" s="54">
        <v>45140</v>
      </c>
      <c r="B1166" s="76">
        <v>289</v>
      </c>
      <c r="C1166" s="65">
        <v>-3.1045187995859536E-3</v>
      </c>
      <c r="D1166" s="65">
        <v>-3.1093478151777987E-3</v>
      </c>
      <c r="E1166" s="65">
        <f t="shared" si="86"/>
        <v>9.3603843214851955E-3</v>
      </c>
      <c r="F1166" s="65">
        <f t="shared" si="87"/>
        <v>0.14859149454382736</v>
      </c>
      <c r="K1166" s="54">
        <v>45140</v>
      </c>
      <c r="L1166" s="76">
        <v>460.84</v>
      </c>
      <c r="M1166" s="86">
        <v>-1.3528555527014405E-2</v>
      </c>
      <c r="N1166" s="65">
        <f t="shared" si="90"/>
        <v>-1.3620900240512768E-2</v>
      </c>
      <c r="O1166" s="84">
        <f t="shared" si="88"/>
        <v>8.8668567687583289E-3</v>
      </c>
      <c r="P1166" s="65">
        <f t="shared" si="89"/>
        <v>0.14075698752578575</v>
      </c>
    </row>
    <row r="1167" spans="1:16" x14ac:dyDescent="0.3">
      <c r="A1167" s="54">
        <v>45141</v>
      </c>
      <c r="B1167" s="76">
        <v>288.10000000000002</v>
      </c>
      <c r="C1167" s="65">
        <v>-3.1141868512110094E-3</v>
      </c>
      <c r="D1167" s="65">
        <v>-3.1190460219496785E-3</v>
      </c>
      <c r="E1167" s="65">
        <f t="shared" si="86"/>
        <v>6.8489854606515795E-3</v>
      </c>
      <c r="F1167" s="65">
        <f t="shared" si="87"/>
        <v>0.10872427357188742</v>
      </c>
      <c r="K1167" s="54">
        <v>45141</v>
      </c>
      <c r="L1167" s="76">
        <v>457.93</v>
      </c>
      <c r="M1167" s="86">
        <v>-6.3145560281224903E-3</v>
      </c>
      <c r="N1167" s="65">
        <f t="shared" si="90"/>
        <v>-6.3345771645977322E-3</v>
      </c>
      <c r="O1167" s="84">
        <f t="shared" si="88"/>
        <v>7.0592195151255328E-3</v>
      </c>
      <c r="P1167" s="65">
        <f t="shared" si="89"/>
        <v>0.11206163572341674</v>
      </c>
    </row>
    <row r="1168" spans="1:16" x14ac:dyDescent="0.3">
      <c r="A1168" s="54">
        <v>45142</v>
      </c>
      <c r="B1168" s="76">
        <v>285.39999999999998</v>
      </c>
      <c r="C1168" s="65">
        <v>-9.3717459215552079E-3</v>
      </c>
      <c r="D1168" s="65">
        <v>-9.4159370477466808E-3</v>
      </c>
      <c r="E1168" s="65">
        <f t="shared" si="86"/>
        <v>7.1431272417308445E-3</v>
      </c>
      <c r="F1168" s="65">
        <f t="shared" si="87"/>
        <v>0.11339362958946346</v>
      </c>
      <c r="K1168" s="54">
        <v>45142</v>
      </c>
      <c r="L1168" s="76">
        <v>459.28</v>
      </c>
      <c r="M1168" s="86">
        <v>2.9480488284234839E-3</v>
      </c>
      <c r="N1168" s="65">
        <f t="shared" si="90"/>
        <v>2.9437118541268958E-3</v>
      </c>
      <c r="O1168" s="84">
        <f t="shared" si="88"/>
        <v>7.0698476917484517E-3</v>
      </c>
      <c r="P1168" s="65">
        <f t="shared" si="89"/>
        <v>0.11223035279682261</v>
      </c>
    </row>
    <row r="1169" spans="1:16" x14ac:dyDescent="0.3">
      <c r="A1169" s="54">
        <v>45145</v>
      </c>
      <c r="B1169" s="76">
        <v>281.89999999999998</v>
      </c>
      <c r="C1169" s="65">
        <v>-1.226348983882275E-2</v>
      </c>
      <c r="D1169" s="65">
        <v>-1.233930692266938E-2</v>
      </c>
      <c r="E1169" s="65">
        <f t="shared" si="86"/>
        <v>7.5073441900604474E-3</v>
      </c>
      <c r="F1169" s="65">
        <f t="shared" si="87"/>
        <v>0.1191753944007934</v>
      </c>
      <c r="K1169" s="54">
        <v>45145</v>
      </c>
      <c r="L1169" s="76">
        <v>459.68</v>
      </c>
      <c r="M1169" s="86">
        <v>8.7092840968479822E-4</v>
      </c>
      <c r="N1169" s="65">
        <f t="shared" si="90"/>
        <v>8.7054937159791734E-4</v>
      </c>
      <c r="O1169" s="84">
        <f t="shared" si="88"/>
        <v>7.069191163892154E-3</v>
      </c>
      <c r="P1169" s="65">
        <f t="shared" si="89"/>
        <v>0.11221993074020332</v>
      </c>
    </row>
    <row r="1170" spans="1:16" x14ac:dyDescent="0.3">
      <c r="A1170" s="54">
        <v>45146</v>
      </c>
      <c r="B1170" s="76">
        <v>282.60000000000002</v>
      </c>
      <c r="C1170" s="65">
        <v>2.4831500532105366E-3</v>
      </c>
      <c r="D1170" s="65">
        <v>2.480072130360611E-3</v>
      </c>
      <c r="E1170" s="65">
        <f t="shared" si="86"/>
        <v>7.5176627647162179E-3</v>
      </c>
      <c r="F1170" s="65">
        <f t="shared" si="87"/>
        <v>0.11933919669533634</v>
      </c>
      <c r="K1170" s="54">
        <v>45146</v>
      </c>
      <c r="L1170" s="76">
        <v>458.6</v>
      </c>
      <c r="M1170" s="86">
        <v>-2.3494604942568397E-3</v>
      </c>
      <c r="N1170" s="65">
        <f t="shared" si="90"/>
        <v>-2.3522248071756735E-3</v>
      </c>
      <c r="O1170" s="84">
        <f t="shared" si="88"/>
        <v>6.9658650771196109E-3</v>
      </c>
      <c r="P1170" s="65">
        <f t="shared" si="89"/>
        <v>0.11057967996292954</v>
      </c>
    </row>
    <row r="1171" spans="1:16" x14ac:dyDescent="0.3">
      <c r="A1171" s="54">
        <v>45147</v>
      </c>
      <c r="B1171" s="76">
        <v>282.7</v>
      </c>
      <c r="C1171" s="65">
        <v>3.5385704175494581E-4</v>
      </c>
      <c r="D1171" s="65">
        <v>3.5379444911765034E-4</v>
      </c>
      <c r="E1171" s="65">
        <f t="shared" si="86"/>
        <v>7.5259840834036558E-3</v>
      </c>
      <c r="F1171" s="65">
        <f t="shared" si="87"/>
        <v>0.11947129353429879</v>
      </c>
      <c r="K1171" s="54">
        <v>45147</v>
      </c>
      <c r="L1171" s="76">
        <v>460.58</v>
      </c>
      <c r="M1171" s="86">
        <v>4.317488006977674E-3</v>
      </c>
      <c r="N1171" s="65">
        <f t="shared" si="90"/>
        <v>4.3081943960663338E-3</v>
      </c>
      <c r="O1171" s="84">
        <f t="shared" si="88"/>
        <v>6.1831326530476724E-3</v>
      </c>
      <c r="P1171" s="65">
        <f t="shared" si="89"/>
        <v>9.8154187939722956E-2</v>
      </c>
    </row>
    <row r="1172" spans="1:16" x14ac:dyDescent="0.3">
      <c r="A1172" s="54">
        <v>45148</v>
      </c>
      <c r="B1172" s="76">
        <v>288.5</v>
      </c>
      <c r="C1172" s="65">
        <v>2.0516448532012843E-2</v>
      </c>
      <c r="D1172" s="65">
        <v>2.0308821248609554E-2</v>
      </c>
      <c r="E1172" s="65">
        <f t="shared" si="86"/>
        <v>8.9147587534877757E-3</v>
      </c>
      <c r="F1172" s="65">
        <f t="shared" si="87"/>
        <v>0.14151740795918891</v>
      </c>
      <c r="K1172" s="54">
        <v>45148</v>
      </c>
      <c r="L1172" s="76">
        <v>464.23</v>
      </c>
      <c r="M1172" s="86">
        <v>7.9247904815667944E-3</v>
      </c>
      <c r="N1172" s="65">
        <f t="shared" si="90"/>
        <v>7.8935542480236265E-3</v>
      </c>
      <c r="O1172" s="84">
        <f t="shared" si="88"/>
        <v>6.2835263334848693E-3</v>
      </c>
      <c r="P1172" s="65">
        <f t="shared" si="89"/>
        <v>9.9747888209558835E-2</v>
      </c>
    </row>
    <row r="1173" spans="1:16" x14ac:dyDescent="0.3">
      <c r="A1173" s="54">
        <v>45149</v>
      </c>
      <c r="B1173" s="76">
        <v>285.2</v>
      </c>
      <c r="C1173" s="65">
        <v>-1.1438474870017368E-2</v>
      </c>
      <c r="D1173" s="65">
        <v>-1.1504397408013567E-2</v>
      </c>
      <c r="E1173" s="65">
        <f t="shared" si="86"/>
        <v>8.6090027605032846E-3</v>
      </c>
      <c r="F1173" s="65">
        <f t="shared" si="87"/>
        <v>0.13666368204336149</v>
      </c>
      <c r="K1173" s="54">
        <v>45149</v>
      </c>
      <c r="L1173" s="76">
        <v>459.17</v>
      </c>
      <c r="M1173" s="86">
        <v>-1.0899769510802839E-2</v>
      </c>
      <c r="N1173" s="65">
        <f t="shared" si="90"/>
        <v>-1.095960720715361E-2</v>
      </c>
      <c r="O1173" s="84">
        <f t="shared" si="88"/>
        <v>6.7677055076179162E-3</v>
      </c>
      <c r="P1173" s="65">
        <f t="shared" si="89"/>
        <v>0.10743399431807492</v>
      </c>
    </row>
    <row r="1174" spans="1:16" x14ac:dyDescent="0.3">
      <c r="A1174" s="54">
        <v>45152</v>
      </c>
      <c r="B1174" s="76">
        <v>288.10000000000002</v>
      </c>
      <c r="C1174" s="65">
        <v>1.0168302945301688E-2</v>
      </c>
      <c r="D1174" s="65">
        <v>1.0116953550341812E-2</v>
      </c>
      <c r="E1174" s="65">
        <f t="shared" ref="E1174:E1237" si="91">STDEVA(D1155:D1174)</f>
        <v>8.9708172474975041E-3</v>
      </c>
      <c r="F1174" s="65">
        <f t="shared" ref="F1174:F1237" si="92">E1174*SQRT(252)</f>
        <v>0.14240730896332418</v>
      </c>
      <c r="K1174" s="54">
        <v>45152</v>
      </c>
      <c r="L1174" s="76">
        <v>459.86</v>
      </c>
      <c r="M1174" s="86">
        <v>1.502711414073214E-3</v>
      </c>
      <c r="N1174" s="65">
        <f t="shared" si="90"/>
        <v>1.5015834731144651E-3</v>
      </c>
      <c r="O1174" s="84">
        <f t="shared" ref="O1174:O1237" si="93">STDEVA(N1155:N1174)</f>
        <v>6.6178330167680046E-3</v>
      </c>
      <c r="P1174" s="65">
        <f t="shared" ref="P1174:P1237" si="94">O1174*SQRT(252)</f>
        <v>0.1050548422831229</v>
      </c>
    </row>
    <row r="1175" spans="1:16" x14ac:dyDescent="0.3">
      <c r="A1175" s="54">
        <v>45154</v>
      </c>
      <c r="B1175" s="76">
        <v>289.3</v>
      </c>
      <c r="C1175" s="65">
        <v>4.165220409579895E-3</v>
      </c>
      <c r="D1175" s="65">
        <v>4.1565698916068428E-3</v>
      </c>
      <c r="E1175" s="65">
        <f t="shared" si="91"/>
        <v>8.7115364382652077E-3</v>
      </c>
      <c r="F1175" s="65">
        <f t="shared" si="92"/>
        <v>0.13829135371756276</v>
      </c>
      <c r="K1175" s="54">
        <v>45154</v>
      </c>
      <c r="L1175" s="76">
        <v>455.29</v>
      </c>
      <c r="M1175" s="86">
        <v>-9.9378071587004589E-3</v>
      </c>
      <c r="N1175" s="65">
        <f t="shared" si="90"/>
        <v>-9.9875167748431082E-3</v>
      </c>
      <c r="O1175" s="84">
        <f t="shared" si="93"/>
        <v>6.8341410448028708E-3</v>
      </c>
      <c r="P1175" s="65">
        <f t="shared" si="94"/>
        <v>0.10848862577572517</v>
      </c>
    </row>
    <row r="1176" spans="1:16" x14ac:dyDescent="0.3">
      <c r="A1176" s="54">
        <v>45155</v>
      </c>
      <c r="B1176" s="76">
        <v>284.2</v>
      </c>
      <c r="C1176" s="65">
        <v>-1.7628759073626044E-2</v>
      </c>
      <c r="D1176" s="65">
        <v>-1.7785996319089392E-2</v>
      </c>
      <c r="E1176" s="65">
        <f t="shared" si="91"/>
        <v>9.572083508226777E-3</v>
      </c>
      <c r="F1176" s="65">
        <f t="shared" si="92"/>
        <v>0.15195211494906447</v>
      </c>
      <c r="K1176" s="54">
        <v>45155</v>
      </c>
      <c r="L1176" s="76">
        <v>451.19</v>
      </c>
      <c r="M1176" s="86">
        <v>-9.0052494014804252E-3</v>
      </c>
      <c r="N1176" s="65">
        <f t="shared" si="90"/>
        <v>-9.0460417413353866E-3</v>
      </c>
      <c r="O1176" s="84">
        <f t="shared" si="93"/>
        <v>7.0397862913964462E-3</v>
      </c>
      <c r="P1176" s="65">
        <f t="shared" si="94"/>
        <v>0.11175314286046008</v>
      </c>
    </row>
    <row r="1177" spans="1:16" x14ac:dyDescent="0.3">
      <c r="A1177" s="54">
        <v>45156</v>
      </c>
      <c r="B1177" s="76">
        <v>279.60000000000002</v>
      </c>
      <c r="C1177" s="65">
        <v>-1.6185784658690916E-2</v>
      </c>
      <c r="D1177" s="65">
        <v>-1.6318205303345046E-2</v>
      </c>
      <c r="E1177" s="65">
        <f t="shared" si="91"/>
        <v>1.0085404356990534E-2</v>
      </c>
      <c r="F1177" s="65">
        <f t="shared" si="92"/>
        <v>0.16010083080074544</v>
      </c>
      <c r="K1177" s="54">
        <v>45156</v>
      </c>
      <c r="L1177" s="76">
        <v>448.44</v>
      </c>
      <c r="M1177" s="86">
        <v>-6.0949932400984064E-3</v>
      </c>
      <c r="N1177" s="65">
        <f t="shared" si="90"/>
        <v>-6.113643532283497E-3</v>
      </c>
      <c r="O1177" s="84">
        <f t="shared" si="93"/>
        <v>7.0010541904473606E-3</v>
      </c>
      <c r="P1177" s="65">
        <f t="shared" si="94"/>
        <v>0.1111382898192621</v>
      </c>
    </row>
    <row r="1178" spans="1:16" x14ac:dyDescent="0.3">
      <c r="A1178" s="54">
        <v>45159</v>
      </c>
      <c r="B1178" s="76">
        <v>285.89999999999998</v>
      </c>
      <c r="C1178" s="65">
        <v>2.2532188841201561E-2</v>
      </c>
      <c r="D1178" s="65">
        <v>2.2282088968610836E-2</v>
      </c>
      <c r="E1178" s="65">
        <f t="shared" si="91"/>
        <v>1.1351622574250569E-2</v>
      </c>
      <c r="F1178" s="65">
        <f t="shared" si="92"/>
        <v>0.18020142185120308</v>
      </c>
      <c r="K1178" s="54">
        <v>45159</v>
      </c>
      <c r="L1178" s="76">
        <v>448.66</v>
      </c>
      <c r="M1178" s="86">
        <v>4.9058959950055146E-4</v>
      </c>
      <c r="N1178" s="65">
        <f t="shared" si="90"/>
        <v>4.9046929976714893E-4</v>
      </c>
      <c r="O1178" s="84">
        <f t="shared" si="93"/>
        <v>6.9284995002369216E-3</v>
      </c>
      <c r="P1178" s="65">
        <f t="shared" si="94"/>
        <v>0.10998651981877318</v>
      </c>
    </row>
    <row r="1179" spans="1:16" x14ac:dyDescent="0.3">
      <c r="A1179" s="54">
        <v>45160</v>
      </c>
      <c r="B1179" s="76">
        <v>287.3</v>
      </c>
      <c r="C1179" s="65">
        <v>4.8968170689054347E-3</v>
      </c>
      <c r="D1179" s="65">
        <v>4.8848666569778487E-3</v>
      </c>
      <c r="E1179" s="65">
        <f t="shared" si="91"/>
        <v>1.1405057336962345E-2</v>
      </c>
      <c r="F1179" s="65">
        <f t="shared" si="92"/>
        <v>0.18104967241220973</v>
      </c>
      <c r="K1179" s="54">
        <v>45160</v>
      </c>
      <c r="L1179" s="76">
        <v>451.7</v>
      </c>
      <c r="M1179" s="86">
        <v>6.7757321802700563E-3</v>
      </c>
      <c r="N1179" s="65">
        <f t="shared" si="90"/>
        <v>6.7528800753988705E-3</v>
      </c>
      <c r="O1179" s="84">
        <f t="shared" si="93"/>
        <v>7.1743676956150118E-3</v>
      </c>
      <c r="P1179" s="65">
        <f t="shared" si="94"/>
        <v>0.11388955642039718</v>
      </c>
    </row>
    <row r="1180" spans="1:16" x14ac:dyDescent="0.3">
      <c r="A1180" s="54">
        <v>45161</v>
      </c>
      <c r="B1180" s="76">
        <v>287.2</v>
      </c>
      <c r="C1180" s="65">
        <v>-3.4806822137145588E-4</v>
      </c>
      <c r="D1180" s="65">
        <v>-3.4812881117485261E-4</v>
      </c>
      <c r="E1180" s="65">
        <f t="shared" si="91"/>
        <v>1.140516888043832E-2</v>
      </c>
      <c r="F1180" s="65">
        <f t="shared" si="92"/>
        <v>0.18105144310999652</v>
      </c>
      <c r="K1180" s="54">
        <v>45161</v>
      </c>
      <c r="L1180" s="76">
        <v>453.45</v>
      </c>
      <c r="M1180" s="86">
        <v>3.8742528226699139E-3</v>
      </c>
      <c r="N1180" s="65">
        <f t="shared" si="90"/>
        <v>3.8667672330179315E-3</v>
      </c>
      <c r="O1180" s="84">
        <f t="shared" si="93"/>
        <v>7.1340570898175849E-3</v>
      </c>
      <c r="P1180" s="65">
        <f t="shared" si="94"/>
        <v>0.11324964539156708</v>
      </c>
    </row>
    <row r="1181" spans="1:16" x14ac:dyDescent="0.3">
      <c r="A1181" s="54">
        <v>45162</v>
      </c>
      <c r="B1181" s="76">
        <v>285.7</v>
      </c>
      <c r="C1181" s="65">
        <v>-5.2228412256267731E-3</v>
      </c>
      <c r="D1181" s="65">
        <v>-5.2365279373418616E-3</v>
      </c>
      <c r="E1181" s="65">
        <f t="shared" si="91"/>
        <v>1.1440083400980114E-2</v>
      </c>
      <c r="F1181" s="65">
        <f t="shared" si="92"/>
        <v>0.18160569394098838</v>
      </c>
      <c r="K1181" s="54">
        <v>45162</v>
      </c>
      <c r="L1181" s="76">
        <v>451.57</v>
      </c>
      <c r="M1181" s="86">
        <v>-4.145991840335198E-3</v>
      </c>
      <c r="N1181" s="65">
        <f t="shared" si="90"/>
        <v>-4.1546102941127927E-3</v>
      </c>
      <c r="O1181" s="84">
        <f t="shared" si="93"/>
        <v>7.1078947175772199E-3</v>
      </c>
      <c r="P1181" s="65">
        <f t="shared" si="94"/>
        <v>0.11283433060763405</v>
      </c>
    </row>
    <row r="1182" spans="1:16" x14ac:dyDescent="0.3">
      <c r="A1182" s="54">
        <v>45163</v>
      </c>
      <c r="B1182" s="76">
        <v>286.8</v>
      </c>
      <c r="C1182" s="65">
        <v>3.850192509625483E-3</v>
      </c>
      <c r="D1182" s="65">
        <v>3.8427994887380024E-3</v>
      </c>
      <c r="E1182" s="65">
        <f t="shared" si="91"/>
        <v>1.0506638952487017E-2</v>
      </c>
      <c r="F1182" s="65">
        <f t="shared" si="92"/>
        <v>0.16678772270054892</v>
      </c>
      <c r="K1182" s="54">
        <v>45163</v>
      </c>
      <c r="L1182" s="76">
        <v>451.39</v>
      </c>
      <c r="M1182" s="86">
        <v>-3.9860929645460687E-4</v>
      </c>
      <c r="N1182" s="65">
        <f t="shared" si="90"/>
        <v>-3.9868876225845895E-4</v>
      </c>
      <c r="O1182" s="84">
        <f t="shared" si="93"/>
        <v>6.1948148015796688E-3</v>
      </c>
      <c r="P1182" s="65">
        <f t="shared" si="94"/>
        <v>9.8339636298490449E-2</v>
      </c>
    </row>
    <row r="1183" spans="1:16" x14ac:dyDescent="0.3">
      <c r="A1183" s="54">
        <v>45166</v>
      </c>
      <c r="B1183" s="76">
        <v>289</v>
      </c>
      <c r="C1183" s="65">
        <v>7.670850767085069E-3</v>
      </c>
      <c r="D1183" s="65">
        <v>7.641579386967301E-3</v>
      </c>
      <c r="E1183" s="65">
        <f t="shared" si="91"/>
        <v>1.0669163648844109E-2</v>
      </c>
      <c r="F1183" s="65">
        <f t="shared" si="92"/>
        <v>0.16936772227135186</v>
      </c>
      <c r="K1183" s="54">
        <v>45166</v>
      </c>
      <c r="L1183" s="76">
        <v>455.41</v>
      </c>
      <c r="M1183" s="86">
        <v>8.9058242318173619E-3</v>
      </c>
      <c r="N1183" s="65">
        <f t="shared" si="90"/>
        <v>8.8664012689561034E-3</v>
      </c>
      <c r="O1183" s="84">
        <f t="shared" si="93"/>
        <v>6.6717718045341944E-3</v>
      </c>
      <c r="P1183" s="65">
        <f t="shared" si="94"/>
        <v>0.10591109399382069</v>
      </c>
    </row>
    <row r="1184" spans="1:16" x14ac:dyDescent="0.3">
      <c r="A1184" s="54">
        <v>45167</v>
      </c>
      <c r="B1184" s="76">
        <v>293.10000000000002</v>
      </c>
      <c r="C1184" s="65">
        <v>1.4186851211072771E-2</v>
      </c>
      <c r="D1184" s="65">
        <v>1.408715960441409E-2</v>
      </c>
      <c r="E1184" s="65">
        <f t="shared" si="91"/>
        <v>1.114047344425881E-2</v>
      </c>
      <c r="F1184" s="65">
        <f t="shared" si="92"/>
        <v>0.17684953332616801</v>
      </c>
      <c r="K1184" s="54">
        <v>45167</v>
      </c>
      <c r="L1184" s="76">
        <v>459.83</v>
      </c>
      <c r="M1184" s="86">
        <v>9.7055400628004631E-3</v>
      </c>
      <c r="N1184" s="65">
        <f t="shared" si="90"/>
        <v>9.6587438535333803E-3</v>
      </c>
      <c r="O1184" s="84">
        <f t="shared" si="93"/>
        <v>7.1157350570078826E-3</v>
      </c>
      <c r="P1184" s="65">
        <f t="shared" si="94"/>
        <v>0.11295879213760125</v>
      </c>
    </row>
    <row r="1185" spans="1:16" x14ac:dyDescent="0.3">
      <c r="A1185" s="54">
        <v>45168</v>
      </c>
      <c r="B1185" s="76">
        <v>294.2</v>
      </c>
      <c r="C1185" s="65">
        <v>3.7529853292390669E-3</v>
      </c>
      <c r="D1185" s="65">
        <v>3.745960450491026E-3</v>
      </c>
      <c r="E1185" s="65">
        <f t="shared" si="91"/>
        <v>1.1088977369725446E-2</v>
      </c>
      <c r="F1185" s="65">
        <f t="shared" si="92"/>
        <v>0.17603205848590006</v>
      </c>
      <c r="K1185" s="54">
        <v>45168</v>
      </c>
      <c r="L1185" s="76">
        <v>459.13</v>
      </c>
      <c r="M1185" s="86">
        <v>-1.5223017202009191E-3</v>
      </c>
      <c r="N1185" s="65">
        <f t="shared" si="90"/>
        <v>-1.5234615987376188E-3</v>
      </c>
      <c r="O1185" s="84">
        <f t="shared" si="93"/>
        <v>6.8832917876123067E-3</v>
      </c>
      <c r="P1185" s="65">
        <f t="shared" si="94"/>
        <v>0.10926886962909234</v>
      </c>
    </row>
    <row r="1186" spans="1:16" x14ac:dyDescent="0.3">
      <c r="A1186" s="54">
        <v>45169</v>
      </c>
      <c r="B1186" s="76">
        <v>293</v>
      </c>
      <c r="C1186" s="65">
        <v>-4.0788579197824637E-3</v>
      </c>
      <c r="D1186" s="65">
        <v>-4.0871991502697824E-3</v>
      </c>
      <c r="E1186" s="65">
        <f t="shared" si="91"/>
        <v>1.1108962887900205E-2</v>
      </c>
      <c r="F1186" s="65">
        <f t="shared" si="92"/>
        <v>0.1763493187513791</v>
      </c>
      <c r="K1186" s="54">
        <v>45169</v>
      </c>
      <c r="L1186" s="76">
        <v>458.19</v>
      </c>
      <c r="M1186" s="86">
        <v>-2.0473504236272902E-3</v>
      </c>
      <c r="N1186" s="65">
        <f t="shared" si="90"/>
        <v>-2.0494491104932067E-3</v>
      </c>
      <c r="O1186" s="84">
        <f t="shared" si="93"/>
        <v>6.208033291514526E-3</v>
      </c>
      <c r="P1186" s="65">
        <f t="shared" si="94"/>
        <v>9.8549473320943104E-2</v>
      </c>
    </row>
    <row r="1187" spans="1:16" x14ac:dyDescent="0.3">
      <c r="A1187" s="54">
        <v>45170</v>
      </c>
      <c r="B1187" s="76">
        <v>284.2</v>
      </c>
      <c r="C1187" s="65">
        <v>-3.0034129692832812E-2</v>
      </c>
      <c r="D1187" s="65">
        <v>-3.0494393354067562E-2</v>
      </c>
      <c r="E1187" s="65">
        <f t="shared" si="91"/>
        <v>1.3109079023884279E-2</v>
      </c>
      <c r="F1187" s="65">
        <f t="shared" si="92"/>
        <v>0.20810017808574693</v>
      </c>
      <c r="K1187" s="54">
        <v>45170</v>
      </c>
      <c r="L1187" s="76">
        <v>458.13</v>
      </c>
      <c r="M1187" s="86">
        <v>-1.309500425587688E-4</v>
      </c>
      <c r="N1187" s="65">
        <f t="shared" si="90"/>
        <v>-1.3095861726419855E-4</v>
      </c>
      <c r="O1187" s="84">
        <f t="shared" si="93"/>
        <v>6.0428187630032935E-3</v>
      </c>
      <c r="P1187" s="65">
        <f t="shared" si="94"/>
        <v>9.5926773988450037E-2</v>
      </c>
    </row>
    <row r="1188" spans="1:16" x14ac:dyDescent="0.3">
      <c r="A1188" s="54">
        <v>45173</v>
      </c>
      <c r="B1188" s="76">
        <v>283.5</v>
      </c>
      <c r="C1188" s="65">
        <v>-2.4630541871920597E-3</v>
      </c>
      <c r="D1188" s="65">
        <v>-2.4660924951929175E-3</v>
      </c>
      <c r="E1188" s="65">
        <f t="shared" si="91"/>
        <v>1.2956587571534586E-2</v>
      </c>
      <c r="F1188" s="65">
        <f t="shared" si="92"/>
        <v>0.20567945132586488</v>
      </c>
      <c r="K1188" s="54">
        <v>45173</v>
      </c>
      <c r="L1188" s="76">
        <v>457.96</v>
      </c>
      <c r="M1188" s="86">
        <v>-3.7107371270166963E-4</v>
      </c>
      <c r="N1188" s="65">
        <f t="shared" si="90"/>
        <v>-3.7114257758830149E-4</v>
      </c>
      <c r="O1188" s="84">
        <f t="shared" si="93"/>
        <v>6.0037933262189523E-3</v>
      </c>
      <c r="P1188" s="65">
        <f t="shared" si="94"/>
        <v>9.5307264385227797E-2</v>
      </c>
    </row>
    <row r="1189" spans="1:16" x14ac:dyDescent="0.3">
      <c r="A1189" s="54">
        <v>45174</v>
      </c>
      <c r="B1189" s="76">
        <v>285.2</v>
      </c>
      <c r="C1189" s="65">
        <v>5.9964726631391851E-3</v>
      </c>
      <c r="D1189" s="65">
        <v>5.9785653723336551E-3</v>
      </c>
      <c r="E1189" s="65">
        <f t="shared" si="91"/>
        <v>1.2708333709076125E-2</v>
      </c>
      <c r="F1189" s="65">
        <f t="shared" si="92"/>
        <v>0.20173854343340694</v>
      </c>
      <c r="K1189" s="54">
        <v>45174</v>
      </c>
      <c r="L1189" s="76">
        <v>456.9</v>
      </c>
      <c r="M1189" s="86">
        <v>-2.3146126299240159E-3</v>
      </c>
      <c r="N1189" s="65">
        <f t="shared" si="90"/>
        <v>-2.3172954863852624E-3</v>
      </c>
      <c r="O1189" s="84">
        <f t="shared" si="93"/>
        <v>6.0177435450854662E-3</v>
      </c>
      <c r="P1189" s="65">
        <f t="shared" si="94"/>
        <v>9.5528717244362099E-2</v>
      </c>
    </row>
    <row r="1190" spans="1:16" x14ac:dyDescent="0.3">
      <c r="A1190" s="54">
        <v>45175</v>
      </c>
      <c r="B1190" s="76">
        <v>280.8</v>
      </c>
      <c r="C1190" s="65">
        <v>-1.5427769985974726E-2</v>
      </c>
      <c r="D1190" s="65">
        <v>-1.5548016388485131E-2</v>
      </c>
      <c r="E1190" s="65">
        <f t="shared" si="91"/>
        <v>1.3196598919132092E-2</v>
      </c>
      <c r="F1190" s="65">
        <f t="shared" si="92"/>
        <v>0.20948951335132376</v>
      </c>
      <c r="K1190" s="54">
        <v>45175</v>
      </c>
      <c r="L1190" s="76">
        <v>454.3</v>
      </c>
      <c r="M1190" s="86">
        <v>-5.6905230903916961E-3</v>
      </c>
      <c r="N1190" s="65">
        <f t="shared" si="90"/>
        <v>-5.706775803868247E-3</v>
      </c>
      <c r="O1190" s="84">
        <f t="shared" si="93"/>
        <v>6.123674085225024E-3</v>
      </c>
      <c r="P1190" s="65">
        <f t="shared" si="94"/>
        <v>9.7210312437098198E-2</v>
      </c>
    </row>
    <row r="1191" spans="1:16" x14ac:dyDescent="0.3">
      <c r="A1191" s="54">
        <v>45176</v>
      </c>
      <c r="B1191" s="76">
        <v>278.8</v>
      </c>
      <c r="C1191" s="65">
        <v>-7.1225071225071712E-3</v>
      </c>
      <c r="D1191" s="65">
        <v>-7.1479932652867006E-3</v>
      </c>
      <c r="E1191" s="65">
        <f t="shared" si="91"/>
        <v>1.3282785739428222E-2</v>
      </c>
      <c r="F1191" s="65">
        <f t="shared" si="92"/>
        <v>0.2108576867080936</v>
      </c>
      <c r="K1191" s="54">
        <v>45176</v>
      </c>
      <c r="L1191" s="76">
        <v>453.67</v>
      </c>
      <c r="M1191" s="86">
        <v>-1.386748844375953E-3</v>
      </c>
      <c r="N1191" s="65">
        <f t="shared" si="90"/>
        <v>-1.3877112704197003E-3</v>
      </c>
      <c r="O1191" s="84">
        <f t="shared" si="93"/>
        <v>6.0213018994772069E-3</v>
      </c>
      <c r="P1191" s="65">
        <f t="shared" si="94"/>
        <v>9.558520436914518E-2</v>
      </c>
    </row>
    <row r="1192" spans="1:16" x14ac:dyDescent="0.3">
      <c r="A1192" s="54">
        <v>45177</v>
      </c>
      <c r="B1192" s="76">
        <v>279.3</v>
      </c>
      <c r="C1192" s="65">
        <v>1.7934002869439691E-3</v>
      </c>
      <c r="D1192" s="65">
        <v>1.7917940647622643E-3</v>
      </c>
      <c r="E1192" s="65">
        <f t="shared" si="91"/>
        <v>1.2354651258054574E-2</v>
      </c>
      <c r="F1192" s="65">
        <f t="shared" si="92"/>
        <v>0.19612400858246209</v>
      </c>
      <c r="K1192" s="54">
        <v>45177</v>
      </c>
      <c r="L1192" s="76">
        <v>454.66</v>
      </c>
      <c r="M1192" s="86">
        <v>2.1822029228293891E-3</v>
      </c>
      <c r="N1192" s="65">
        <f t="shared" si="90"/>
        <v>2.1798253762623787E-3</v>
      </c>
      <c r="O1192" s="84">
        <f t="shared" si="93"/>
        <v>5.7171919851354358E-3</v>
      </c>
      <c r="P1192" s="65">
        <f t="shared" si="94"/>
        <v>9.0757609141680295E-2</v>
      </c>
    </row>
    <row r="1193" spans="1:16" x14ac:dyDescent="0.3">
      <c r="A1193" s="54">
        <v>45180</v>
      </c>
      <c r="B1193" s="76">
        <v>280.39999999999998</v>
      </c>
      <c r="C1193" s="65">
        <v>3.9384174722518761E-3</v>
      </c>
      <c r="D1193" s="65">
        <v>3.9306822093037042E-3</v>
      </c>
      <c r="E1193" s="65">
        <f t="shared" si="91"/>
        <v>1.2185670440087037E-2</v>
      </c>
      <c r="F1193" s="65">
        <f t="shared" si="92"/>
        <v>0.19344152125836783</v>
      </c>
      <c r="K1193" s="54">
        <v>45180</v>
      </c>
      <c r="L1193" s="76">
        <v>456.21</v>
      </c>
      <c r="M1193" s="86">
        <v>3.4091408964939834E-3</v>
      </c>
      <c r="N1193" s="65">
        <f t="shared" si="90"/>
        <v>3.4033429492765777E-3</v>
      </c>
      <c r="O1193" s="84">
        <f t="shared" si="93"/>
        <v>5.2920635444793033E-3</v>
      </c>
      <c r="P1193" s="65">
        <f t="shared" si="94"/>
        <v>8.4008904366259449E-2</v>
      </c>
    </row>
    <row r="1194" spans="1:16" x14ac:dyDescent="0.3">
      <c r="A1194" s="54">
        <v>45181</v>
      </c>
      <c r="B1194" s="76">
        <v>279.3</v>
      </c>
      <c r="C1194" s="65">
        <v>-3.9229671897288432E-3</v>
      </c>
      <c r="D1194" s="65">
        <v>-3.9306822093037042E-3</v>
      </c>
      <c r="E1194" s="65">
        <f t="shared" si="91"/>
        <v>1.1922353233661016E-2</v>
      </c>
      <c r="F1194" s="65">
        <f t="shared" si="92"/>
        <v>0.18926149019360278</v>
      </c>
      <c r="K1194" s="54">
        <v>45181</v>
      </c>
      <c r="L1194" s="76">
        <v>455.4</v>
      </c>
      <c r="M1194" s="86">
        <v>-1.7754981258630944E-3</v>
      </c>
      <c r="N1194" s="65">
        <f t="shared" si="90"/>
        <v>-1.7770761908382227E-3</v>
      </c>
      <c r="O1194" s="84">
        <f t="shared" si="93"/>
        <v>5.2833310831179254E-3</v>
      </c>
      <c r="P1194" s="65">
        <f t="shared" si="94"/>
        <v>8.3870280839685327E-2</v>
      </c>
    </row>
    <row r="1195" spans="1:16" x14ac:dyDescent="0.3">
      <c r="A1195" s="54">
        <v>45182</v>
      </c>
      <c r="B1195" s="76">
        <v>278.2</v>
      </c>
      <c r="C1195" s="65">
        <v>-3.9384174722520982E-3</v>
      </c>
      <c r="D1195" s="65">
        <v>-3.9461934617888161E-3</v>
      </c>
      <c r="E1195" s="65">
        <f t="shared" si="91"/>
        <v>1.1855677160094568E-2</v>
      </c>
      <c r="F1195" s="65">
        <f t="shared" si="92"/>
        <v>0.18820304033927235</v>
      </c>
      <c r="K1195" s="54">
        <v>45182</v>
      </c>
      <c r="L1195" s="76">
        <v>453.94</v>
      </c>
      <c r="M1195" s="86">
        <v>-3.2059727711901179E-3</v>
      </c>
      <c r="N1195" s="65">
        <f t="shared" si="90"/>
        <v>-3.2111229123152896E-3</v>
      </c>
      <c r="O1195" s="84">
        <f t="shared" si="93"/>
        <v>4.8407656888852166E-3</v>
      </c>
      <c r="P1195" s="65">
        <f t="shared" si="94"/>
        <v>7.6844773007547287E-2</v>
      </c>
    </row>
    <row r="1196" spans="1:16" x14ac:dyDescent="0.3">
      <c r="A1196" s="54">
        <v>45183</v>
      </c>
      <c r="B1196" s="76">
        <v>282</v>
      </c>
      <c r="C1196" s="65">
        <v>1.3659237958303372E-2</v>
      </c>
      <c r="D1196" s="65">
        <v>1.3566791448771376E-2</v>
      </c>
      <c r="E1196" s="65">
        <f t="shared" si="91"/>
        <v>1.1724502621889682E-2</v>
      </c>
      <c r="F1196" s="65">
        <f t="shared" si="92"/>
        <v>0.18612070910066913</v>
      </c>
      <c r="K1196" s="54">
        <v>45183</v>
      </c>
      <c r="L1196" s="76">
        <v>460.86</v>
      </c>
      <c r="M1196" s="86">
        <v>1.5244305414812566E-2</v>
      </c>
      <c r="N1196" s="65">
        <f t="shared" si="90"/>
        <v>1.512927852132151E-2</v>
      </c>
      <c r="O1196" s="84">
        <f t="shared" si="93"/>
        <v>5.4784174892770869E-3</v>
      </c>
      <c r="P1196" s="65">
        <f t="shared" si="94"/>
        <v>8.6967181528884219E-2</v>
      </c>
    </row>
    <row r="1197" spans="1:16" x14ac:dyDescent="0.3">
      <c r="A1197" s="54">
        <v>45184</v>
      </c>
      <c r="B1197" s="76">
        <v>284</v>
      </c>
      <c r="C1197" s="65">
        <v>7.0921985815601829E-3</v>
      </c>
      <c r="D1197" s="65">
        <v>7.0671672230924187E-3</v>
      </c>
      <c r="E1197" s="65">
        <f t="shared" si="91"/>
        <v>1.1206918986301826E-2</v>
      </c>
      <c r="F1197" s="65">
        <f t="shared" si="92"/>
        <v>0.17790432360601627</v>
      </c>
      <c r="K1197" s="54">
        <v>45184</v>
      </c>
      <c r="L1197" s="76">
        <v>461.93</v>
      </c>
      <c r="M1197" s="86">
        <v>2.321746300394899E-3</v>
      </c>
      <c r="N1197" s="65">
        <f t="shared" si="90"/>
        <v>2.3190552119984886E-3</v>
      </c>
      <c r="O1197" s="84">
        <f t="shared" si="93"/>
        <v>5.2154213430930275E-3</v>
      </c>
      <c r="P1197" s="65">
        <f t="shared" si="94"/>
        <v>8.2792247137455754E-2</v>
      </c>
    </row>
    <row r="1198" spans="1:16" x14ac:dyDescent="0.3">
      <c r="A1198" s="54">
        <v>45187</v>
      </c>
      <c r="B1198" s="76">
        <v>279.8</v>
      </c>
      <c r="C1198" s="65">
        <v>-1.4788732394366177E-2</v>
      </c>
      <c r="D1198" s="65">
        <v>-1.4899175929825148E-2</v>
      </c>
      <c r="E1198" s="65">
        <f t="shared" si="91"/>
        <v>1.0514984134840307E-2</v>
      </c>
      <c r="F1198" s="65">
        <f t="shared" si="92"/>
        <v>0.16692019836346267</v>
      </c>
      <c r="K1198" s="54">
        <v>45187</v>
      </c>
      <c r="L1198" s="76">
        <v>456.72</v>
      </c>
      <c r="M1198" s="86">
        <v>-1.1278765180871515E-2</v>
      </c>
      <c r="N1198" s="65">
        <f t="shared" si="90"/>
        <v>-1.1342852794640201E-2</v>
      </c>
      <c r="O1198" s="84">
        <f t="shared" si="93"/>
        <v>5.9528953914951563E-3</v>
      </c>
      <c r="P1198" s="65">
        <f t="shared" si="94"/>
        <v>9.4499284720072019E-2</v>
      </c>
    </row>
    <row r="1199" spans="1:16" x14ac:dyDescent="0.3">
      <c r="A1199" s="54">
        <v>45188</v>
      </c>
      <c r="B1199" s="76">
        <v>281.5</v>
      </c>
      <c r="C1199" s="65">
        <v>6.0757684060042116E-3</v>
      </c>
      <c r="D1199" s="65">
        <v>6.057385348364086E-3</v>
      </c>
      <c r="E1199" s="65">
        <f t="shared" si="91"/>
        <v>1.0553181027469632E-2</v>
      </c>
      <c r="F1199" s="65">
        <f t="shared" si="92"/>
        <v>0.16752655523597848</v>
      </c>
      <c r="K1199" s="54">
        <v>45188</v>
      </c>
      <c r="L1199" s="76">
        <v>456.52</v>
      </c>
      <c r="M1199" s="86">
        <v>-4.3790506218261836E-4</v>
      </c>
      <c r="N1199" s="65">
        <f t="shared" si="90"/>
        <v>-4.3800097060398002E-4</v>
      </c>
      <c r="O1199" s="84">
        <f t="shared" si="93"/>
        <v>5.7952375875355957E-3</v>
      </c>
      <c r="P1199" s="65">
        <f t="shared" si="94"/>
        <v>9.1996544670918584E-2</v>
      </c>
    </row>
    <row r="1200" spans="1:16" x14ac:dyDescent="0.3">
      <c r="A1200" s="54">
        <v>45189</v>
      </c>
      <c r="B1200" s="76">
        <v>287.2</v>
      </c>
      <c r="C1200" s="65">
        <v>2.0248667850799151E-2</v>
      </c>
      <c r="D1200" s="65">
        <v>2.0046389594323699E-2</v>
      </c>
      <c r="E1200" s="65">
        <f t="shared" si="91"/>
        <v>1.1558902532407437E-2</v>
      </c>
      <c r="F1200" s="65">
        <f t="shared" si="92"/>
        <v>0.18349188917750878</v>
      </c>
      <c r="K1200" s="54">
        <v>45189</v>
      </c>
      <c r="L1200" s="76">
        <v>460.66</v>
      </c>
      <c r="M1200" s="86">
        <v>9.0686059756419062E-3</v>
      </c>
      <c r="N1200" s="65">
        <f t="shared" si="90"/>
        <v>9.0277330893595575E-3</v>
      </c>
      <c r="O1200" s="84">
        <f t="shared" si="93"/>
        <v>6.0604373005625871E-3</v>
      </c>
      <c r="P1200" s="65">
        <f t="shared" si="94"/>
        <v>9.6206459601529279E-2</v>
      </c>
    </row>
    <row r="1201" spans="1:16" x14ac:dyDescent="0.3">
      <c r="A1201" s="54">
        <v>45190</v>
      </c>
      <c r="B1201" s="76">
        <v>273.8</v>
      </c>
      <c r="C1201" s="65">
        <v>-4.6657381615598847E-2</v>
      </c>
      <c r="D1201" s="65">
        <v>-4.7780924319720697E-2</v>
      </c>
      <c r="E1201" s="65">
        <f t="shared" si="91"/>
        <v>1.5734057174354839E-2</v>
      </c>
      <c r="F1201" s="65">
        <f t="shared" si="92"/>
        <v>0.24977041438448727</v>
      </c>
      <c r="K1201" s="54">
        <v>45190</v>
      </c>
      <c r="L1201" s="76">
        <v>454.67</v>
      </c>
      <c r="M1201" s="86">
        <v>-1.3003082533755934E-2</v>
      </c>
      <c r="N1201" s="65">
        <f t="shared" si="90"/>
        <v>-1.3088362688036703E-2</v>
      </c>
      <c r="O1201" s="84">
        <f t="shared" si="93"/>
        <v>6.7355934490931912E-3</v>
      </c>
      <c r="P1201" s="65">
        <f t="shared" si="94"/>
        <v>0.10692423119241827</v>
      </c>
    </row>
    <row r="1202" spans="1:16" x14ac:dyDescent="0.3">
      <c r="A1202" s="54">
        <v>45191</v>
      </c>
      <c r="B1202" s="76">
        <v>273</v>
      </c>
      <c r="C1202" s="65">
        <v>-2.9218407596786067E-3</v>
      </c>
      <c r="D1202" s="65">
        <v>-2.9261176693884394E-3</v>
      </c>
      <c r="E1202" s="65">
        <f t="shared" si="91"/>
        <v>1.5671557782737242E-2</v>
      </c>
      <c r="F1202" s="65">
        <f t="shared" si="92"/>
        <v>0.24877826730060928</v>
      </c>
      <c r="K1202" s="54">
        <v>45191</v>
      </c>
      <c r="L1202" s="76">
        <v>453.26</v>
      </c>
      <c r="M1202" s="86">
        <v>-3.1011502848220136E-3</v>
      </c>
      <c r="N1202" s="65">
        <f t="shared" si="90"/>
        <v>-3.1059688159382759E-3</v>
      </c>
      <c r="O1202" s="84">
        <f t="shared" si="93"/>
        <v>6.7783322162634314E-3</v>
      </c>
      <c r="P1202" s="65">
        <f t="shared" si="94"/>
        <v>0.10760268808806196</v>
      </c>
    </row>
    <row r="1203" spans="1:16" x14ac:dyDescent="0.3">
      <c r="A1203" s="54">
        <v>45194</v>
      </c>
      <c r="B1203" s="76">
        <v>272.7</v>
      </c>
      <c r="C1203" s="65">
        <v>-1.098901098901095E-3</v>
      </c>
      <c r="D1203" s="65">
        <v>-1.0995053334168503E-3</v>
      </c>
      <c r="E1203" s="65">
        <f t="shared" si="91"/>
        <v>1.5495748834017558E-2</v>
      </c>
      <c r="F1203" s="65">
        <f t="shared" si="92"/>
        <v>0.24598738676117735</v>
      </c>
      <c r="K1203" s="54">
        <v>45194</v>
      </c>
      <c r="L1203" s="76">
        <v>450.44</v>
      </c>
      <c r="M1203" s="86">
        <v>-6.2215946697259704E-3</v>
      </c>
      <c r="N1203" s="65">
        <f t="shared" si="90"/>
        <v>-6.241029441959256E-3</v>
      </c>
      <c r="O1203" s="84">
        <f t="shared" si="93"/>
        <v>6.6019986412247525E-3</v>
      </c>
      <c r="P1203" s="65">
        <f t="shared" si="94"/>
        <v>0.10480347936400221</v>
      </c>
    </row>
    <row r="1204" spans="1:16" x14ac:dyDescent="0.3">
      <c r="A1204" s="54">
        <v>45195</v>
      </c>
      <c r="B1204" s="76">
        <v>271.10000000000002</v>
      </c>
      <c r="C1204" s="65">
        <v>-5.8672533920057779E-3</v>
      </c>
      <c r="D1204" s="65">
        <v>-5.884533346923071E-3</v>
      </c>
      <c r="E1204" s="65">
        <f t="shared" si="91"/>
        <v>1.4978121212344058E-2</v>
      </c>
      <c r="F1204" s="65">
        <f t="shared" si="92"/>
        <v>0.23777030300906188</v>
      </c>
      <c r="K1204" s="54">
        <v>45195</v>
      </c>
      <c r="L1204" s="76">
        <v>447.7</v>
      </c>
      <c r="M1204" s="86">
        <v>-6.0829411242341027E-3</v>
      </c>
      <c r="N1204" s="65">
        <f t="shared" si="90"/>
        <v>-6.1015175819045808E-3</v>
      </c>
      <c r="O1204" s="84">
        <f t="shared" si="93"/>
        <v>6.2507478745987182E-3</v>
      </c>
      <c r="P1204" s="65">
        <f t="shared" si="94"/>
        <v>9.9227546306122572E-2</v>
      </c>
    </row>
    <row r="1205" spans="1:16" x14ac:dyDescent="0.3">
      <c r="A1205" s="54">
        <v>45196</v>
      </c>
      <c r="B1205" s="76">
        <v>272.7</v>
      </c>
      <c r="C1205" s="65">
        <v>5.9018812246403041E-3</v>
      </c>
      <c r="D1205" s="65">
        <v>5.884533346923071E-3</v>
      </c>
      <c r="E1205" s="65">
        <f t="shared" si="91"/>
        <v>1.5043081068581852E-2</v>
      </c>
      <c r="F1205" s="65">
        <f t="shared" si="92"/>
        <v>0.23880150875790815</v>
      </c>
      <c r="K1205" s="54">
        <v>45196</v>
      </c>
      <c r="L1205" s="76">
        <v>446.91</v>
      </c>
      <c r="M1205" s="86">
        <v>-1.764574491847138E-3</v>
      </c>
      <c r="N1205" s="65">
        <f t="shared" si="90"/>
        <v>-1.7661331873091157E-3</v>
      </c>
      <c r="O1205" s="84">
        <f t="shared" si="93"/>
        <v>6.2513650370213496E-3</v>
      </c>
      <c r="P1205" s="65">
        <f t="shared" si="94"/>
        <v>9.923734345585547E-2</v>
      </c>
    </row>
    <row r="1206" spans="1:16" x14ac:dyDescent="0.3">
      <c r="A1206" s="54">
        <v>45197</v>
      </c>
      <c r="B1206" s="76">
        <v>278.3</v>
      </c>
      <c r="C1206" s="65">
        <v>2.0535386872020611E-2</v>
      </c>
      <c r="D1206" s="65">
        <v>2.0327378680302211E-2</v>
      </c>
      <c r="E1206" s="65">
        <f t="shared" si="91"/>
        <v>1.5979528336853486E-2</v>
      </c>
      <c r="F1206" s="65">
        <f t="shared" si="92"/>
        <v>0.25366714828454334</v>
      </c>
      <c r="K1206" s="54">
        <v>45197</v>
      </c>
      <c r="L1206" s="76">
        <v>448.5</v>
      </c>
      <c r="M1206" s="86">
        <v>3.5577633080485444E-3</v>
      </c>
      <c r="N1206" s="65">
        <f t="shared" si="90"/>
        <v>3.5514494392394624E-3</v>
      </c>
      <c r="O1206" s="84">
        <f t="shared" si="93"/>
        <v>6.3431058919014172E-3</v>
      </c>
      <c r="P1206" s="65">
        <f t="shared" si="94"/>
        <v>0.10069368437831823</v>
      </c>
    </row>
    <row r="1207" spans="1:16" x14ac:dyDescent="0.3">
      <c r="A1207" s="54">
        <v>45198</v>
      </c>
      <c r="B1207" s="76">
        <v>279.7</v>
      </c>
      <c r="C1207" s="65">
        <v>5.030542579949504E-3</v>
      </c>
      <c r="D1207" s="65">
        <v>5.0179316760692316E-3</v>
      </c>
      <c r="E1207" s="65">
        <f t="shared" si="91"/>
        <v>1.4629762241467279E-2</v>
      </c>
      <c r="F1207" s="65">
        <f t="shared" si="92"/>
        <v>0.23224027578555181</v>
      </c>
      <c r="K1207" s="54">
        <v>45198</v>
      </c>
      <c r="L1207" s="76">
        <v>450.22</v>
      </c>
      <c r="M1207" s="86">
        <v>3.8350055741360697E-3</v>
      </c>
      <c r="N1207" s="65">
        <f t="shared" si="90"/>
        <v>3.8276706871664956E-3</v>
      </c>
      <c r="O1207" s="84">
        <f t="shared" si="93"/>
        <v>6.4350066647852668E-3</v>
      </c>
      <c r="P1207" s="65">
        <f t="shared" si="94"/>
        <v>0.10215256392038999</v>
      </c>
    </row>
    <row r="1208" spans="1:16" x14ac:dyDescent="0.3">
      <c r="A1208" s="54">
        <v>45201</v>
      </c>
      <c r="B1208" s="76">
        <v>282.8</v>
      </c>
      <c r="C1208" s="65">
        <v>1.1083303539506595E-2</v>
      </c>
      <c r="D1208" s="65">
        <v>1.1022333814503682E-2</v>
      </c>
      <c r="E1208" s="65">
        <f t="shared" si="91"/>
        <v>1.4857942459463088E-2</v>
      </c>
      <c r="F1208" s="65">
        <f t="shared" si="92"/>
        <v>0.2358625244510803</v>
      </c>
      <c r="K1208" s="54">
        <v>45201</v>
      </c>
      <c r="L1208" s="76">
        <v>445.59</v>
      </c>
      <c r="M1208" s="86">
        <v>-1.0283861223402009E-2</v>
      </c>
      <c r="N1208" s="65">
        <f t="shared" si="90"/>
        <v>-1.033710547646649E-2</v>
      </c>
      <c r="O1208" s="84">
        <f t="shared" si="93"/>
        <v>6.7713464938743886E-3</v>
      </c>
      <c r="P1208" s="65">
        <f t="shared" si="94"/>
        <v>0.10749179318304469</v>
      </c>
    </row>
    <row r="1209" spans="1:16" x14ac:dyDescent="0.3">
      <c r="A1209" s="54">
        <v>45202</v>
      </c>
      <c r="B1209" s="76">
        <v>281.2</v>
      </c>
      <c r="C1209" s="65">
        <v>-5.657708628005742E-3</v>
      </c>
      <c r="D1209" s="65">
        <v>-5.6737740859080787E-3</v>
      </c>
      <c r="E1209" s="65">
        <f t="shared" si="91"/>
        <v>1.4834507366728729E-2</v>
      </c>
      <c r="F1209" s="65">
        <f t="shared" si="92"/>
        <v>0.2354905038871192</v>
      </c>
      <c r="K1209" s="54">
        <v>45202</v>
      </c>
      <c r="L1209" s="76">
        <v>440.7</v>
      </c>
      <c r="M1209" s="86">
        <v>-1.0974213963509026E-2</v>
      </c>
      <c r="N1209" s="65">
        <f t="shared" si="90"/>
        <v>-1.1034874861609367E-2</v>
      </c>
      <c r="O1209" s="84">
        <f t="shared" si="93"/>
        <v>7.1078138330016262E-3</v>
      </c>
      <c r="P1209" s="65">
        <f t="shared" si="94"/>
        <v>0.11283304660480252</v>
      </c>
    </row>
    <row r="1210" spans="1:16" x14ac:dyDescent="0.3">
      <c r="A1210" s="54">
        <v>45203</v>
      </c>
      <c r="B1210" s="76">
        <v>283.2</v>
      </c>
      <c r="C1210" s="65">
        <v>7.1123755334281391E-3</v>
      </c>
      <c r="D1210" s="65">
        <v>7.0872018830545613E-3</v>
      </c>
      <c r="E1210" s="65">
        <f t="shared" si="91"/>
        <v>1.4502324147409479E-2</v>
      </c>
      <c r="F1210" s="65">
        <f t="shared" si="92"/>
        <v>0.23021725875895382</v>
      </c>
      <c r="K1210" s="54">
        <v>45203</v>
      </c>
      <c r="L1210" s="76">
        <v>440.08</v>
      </c>
      <c r="M1210" s="86">
        <v>-1.4068527342863729E-3</v>
      </c>
      <c r="N1210" s="65">
        <f t="shared" si="90"/>
        <v>-1.4078432807389518E-3</v>
      </c>
      <c r="O1210" s="84">
        <f t="shared" si="93"/>
        <v>7.0483639242807554E-3</v>
      </c>
      <c r="P1210" s="65">
        <f t="shared" si="94"/>
        <v>0.11188930856115703</v>
      </c>
    </row>
    <row r="1211" spans="1:16" x14ac:dyDescent="0.3">
      <c r="A1211" s="54">
        <v>45204</v>
      </c>
      <c r="B1211" s="76">
        <v>282.8</v>
      </c>
      <c r="C1211" s="65">
        <v>-1.4124293785310327E-3</v>
      </c>
      <c r="D1211" s="65">
        <v>-1.4134277971464826E-3</v>
      </c>
      <c r="E1211" s="65">
        <f t="shared" si="91"/>
        <v>1.4401041456323043E-2</v>
      </c>
      <c r="F1211" s="65">
        <f t="shared" si="92"/>
        <v>0.22860944588257329</v>
      </c>
      <c r="K1211" s="54">
        <v>45204</v>
      </c>
      <c r="L1211" s="76">
        <v>441.31</v>
      </c>
      <c r="M1211" s="86">
        <v>2.7949463733866983E-3</v>
      </c>
      <c r="N1211" s="65">
        <f t="shared" si="90"/>
        <v>2.7910477733348316E-3</v>
      </c>
      <c r="O1211" s="84">
        <f t="shared" si="93"/>
        <v>7.1162871883640568E-3</v>
      </c>
      <c r="P1211" s="65">
        <f t="shared" si="94"/>
        <v>0.11296755695115812</v>
      </c>
    </row>
    <row r="1212" spans="1:16" x14ac:dyDescent="0.3">
      <c r="A1212" s="54">
        <v>45205</v>
      </c>
      <c r="B1212" s="76">
        <v>286.2</v>
      </c>
      <c r="C1212" s="65">
        <v>1.2022630834511938E-2</v>
      </c>
      <c r="D1212" s="65">
        <v>1.1950933099932115E-2</v>
      </c>
      <c r="E1212" s="65">
        <f t="shared" si="91"/>
        <v>1.4618646750402189E-2</v>
      </c>
      <c r="F1212" s="65">
        <f t="shared" si="92"/>
        <v>0.23206382283520027</v>
      </c>
      <c r="K1212" s="54">
        <v>45205</v>
      </c>
      <c r="L1212" s="76">
        <v>444.93</v>
      </c>
      <c r="M1212" s="86">
        <v>8.2028506038839006E-3</v>
      </c>
      <c r="N1212" s="65">
        <f t="shared" si="90"/>
        <v>8.1693900814441278E-3</v>
      </c>
      <c r="O1212" s="84">
        <f t="shared" si="93"/>
        <v>7.3946194563385675E-3</v>
      </c>
      <c r="P1212" s="65">
        <f t="shared" si="94"/>
        <v>0.11738594472858897</v>
      </c>
    </row>
    <row r="1213" spans="1:16" x14ac:dyDescent="0.3">
      <c r="A1213" s="54">
        <v>45208</v>
      </c>
      <c r="B1213" s="76">
        <v>283</v>
      </c>
      <c r="C1213" s="65">
        <v>-1.1180992313067795E-2</v>
      </c>
      <c r="D1213" s="65">
        <v>-1.1243969479112437E-2</v>
      </c>
      <c r="E1213" s="65">
        <f t="shared" si="91"/>
        <v>1.4862329147161551E-2</v>
      </c>
      <c r="F1213" s="65">
        <f t="shared" si="92"/>
        <v>0.23593216095945693</v>
      </c>
      <c r="K1213" s="54">
        <v>45208</v>
      </c>
      <c r="L1213" s="76">
        <v>443.79</v>
      </c>
      <c r="M1213" s="86">
        <v>-2.5622007956307429E-3</v>
      </c>
      <c r="N1213" s="65">
        <f t="shared" si="90"/>
        <v>-2.5654888497266271E-3</v>
      </c>
      <c r="O1213" s="84">
        <f t="shared" si="93"/>
        <v>7.324195148828508E-3</v>
      </c>
      <c r="P1213" s="65">
        <f t="shared" si="94"/>
        <v>0.11626799350503564</v>
      </c>
    </row>
    <row r="1214" spans="1:16" x14ac:dyDescent="0.3">
      <c r="A1214" s="54">
        <v>45209</v>
      </c>
      <c r="B1214" s="76">
        <v>291.3</v>
      </c>
      <c r="C1214" s="65">
        <v>2.9328621908127239E-2</v>
      </c>
      <c r="D1214" s="65">
        <v>2.8906766322151611E-2</v>
      </c>
      <c r="E1214" s="65">
        <f t="shared" si="91"/>
        <v>1.6112786001363816E-2</v>
      </c>
      <c r="F1214" s="65">
        <f t="shared" si="92"/>
        <v>0.255782548128069</v>
      </c>
      <c r="K1214" s="54">
        <v>45209</v>
      </c>
      <c r="L1214" s="76">
        <v>452.48</v>
      </c>
      <c r="M1214" s="86">
        <v>1.9581333513598767E-2</v>
      </c>
      <c r="N1214" s="65">
        <f t="shared" si="90"/>
        <v>1.9392085695899119E-2</v>
      </c>
      <c r="O1214" s="84">
        <f t="shared" si="93"/>
        <v>8.6698259870052162E-3</v>
      </c>
      <c r="P1214" s="65">
        <f t="shared" si="94"/>
        <v>0.13762922083092546</v>
      </c>
    </row>
    <row r="1215" spans="1:16" x14ac:dyDescent="0.3">
      <c r="A1215" s="54">
        <v>45210</v>
      </c>
      <c r="B1215" s="76">
        <v>291.60000000000002</v>
      </c>
      <c r="C1215" s="65">
        <v>1.029866117404854E-3</v>
      </c>
      <c r="D1215" s="65">
        <v>1.0293361691138259E-3</v>
      </c>
      <c r="E1215" s="65">
        <f t="shared" si="91"/>
        <v>1.6052765332534361E-2</v>
      </c>
      <c r="F1215" s="65">
        <f t="shared" si="92"/>
        <v>0.25482974954859</v>
      </c>
      <c r="K1215" s="54">
        <v>45210</v>
      </c>
      <c r="L1215" s="76">
        <v>453.16</v>
      </c>
      <c r="M1215" s="86">
        <v>1.5028288543140179E-3</v>
      </c>
      <c r="N1215" s="65">
        <f t="shared" si="90"/>
        <v>1.5017007371342928E-3</v>
      </c>
      <c r="O1215" s="84">
        <f t="shared" si="93"/>
        <v>8.6511836612129626E-3</v>
      </c>
      <c r="P1215" s="65">
        <f t="shared" si="94"/>
        <v>0.13733328308348858</v>
      </c>
    </row>
    <row r="1216" spans="1:16" x14ac:dyDescent="0.3">
      <c r="A1216" s="54">
        <v>45211</v>
      </c>
      <c r="B1216" s="76">
        <v>295</v>
      </c>
      <c r="C1216" s="65">
        <v>1.1659807956104107E-2</v>
      </c>
      <c r="D1216" s="65">
        <v>1.1592356205317067E-2</v>
      </c>
      <c r="E1216" s="65">
        <f t="shared" si="91"/>
        <v>1.5986100005968784E-2</v>
      </c>
      <c r="F1216" s="65">
        <f t="shared" si="92"/>
        <v>0.25377147029760944</v>
      </c>
      <c r="K1216" s="54">
        <v>45211</v>
      </c>
      <c r="L1216" s="76">
        <v>453.63</v>
      </c>
      <c r="M1216" s="86">
        <v>1.0371612675434071E-3</v>
      </c>
      <c r="N1216" s="65">
        <f t="shared" si="90"/>
        <v>1.0366237873995487E-3</v>
      </c>
      <c r="O1216" s="84">
        <f t="shared" si="93"/>
        <v>7.8868390127229612E-3</v>
      </c>
      <c r="P1216" s="65">
        <f t="shared" si="94"/>
        <v>0.12519968794840283</v>
      </c>
    </row>
    <row r="1217" spans="1:16" x14ac:dyDescent="0.3">
      <c r="A1217" s="54">
        <v>45212</v>
      </c>
      <c r="B1217" s="76">
        <v>297.2</v>
      </c>
      <c r="C1217" s="65">
        <v>7.4576271186439502E-3</v>
      </c>
      <c r="D1217" s="65">
        <v>7.4299565037838633E-3</v>
      </c>
      <c r="E1217" s="65">
        <f t="shared" si="91"/>
        <v>1.5992054385352613E-2</v>
      </c>
      <c r="F1217" s="65">
        <f t="shared" si="92"/>
        <v>0.25386599313997749</v>
      </c>
      <c r="K1217" s="54">
        <v>45212</v>
      </c>
      <c r="L1217" s="76">
        <v>449.18</v>
      </c>
      <c r="M1217" s="86">
        <v>-9.8097568502964715E-3</v>
      </c>
      <c r="N1217" s="65">
        <f t="shared" si="90"/>
        <v>-9.8581895171108158E-3</v>
      </c>
      <c r="O1217" s="84">
        <f t="shared" si="93"/>
        <v>8.1012630889399292E-3</v>
      </c>
      <c r="P1217" s="65">
        <f t="shared" si="94"/>
        <v>0.12860356463305198</v>
      </c>
    </row>
    <row r="1218" spans="1:16" x14ac:dyDescent="0.3">
      <c r="A1218" s="54">
        <v>45215</v>
      </c>
      <c r="B1218" s="76">
        <v>298.39999999999998</v>
      </c>
      <c r="C1218" s="65">
        <v>4.0376850605652326E-3</v>
      </c>
      <c r="D1218" s="65">
        <v>4.0295554860012572E-3</v>
      </c>
      <c r="E1218" s="65">
        <f t="shared" si="91"/>
        <v>1.5474107465348878E-2</v>
      </c>
      <c r="F1218" s="65">
        <f t="shared" si="92"/>
        <v>0.24564384068400699</v>
      </c>
      <c r="K1218" s="54">
        <v>45215</v>
      </c>
      <c r="L1218" s="76">
        <v>450.2</v>
      </c>
      <c r="M1218" s="86">
        <v>2.2708045772295779E-3</v>
      </c>
      <c r="N1218" s="65">
        <f t="shared" si="90"/>
        <v>2.2682301970551322E-3</v>
      </c>
      <c r="O1218" s="84">
        <f t="shared" si="93"/>
        <v>7.7876327587084572E-3</v>
      </c>
      <c r="P1218" s="65">
        <f t="shared" si="94"/>
        <v>0.12362483748865474</v>
      </c>
    </row>
    <row r="1219" spans="1:16" x14ac:dyDescent="0.3">
      <c r="A1219" s="54">
        <v>45216</v>
      </c>
      <c r="B1219" s="76">
        <v>293.60000000000002</v>
      </c>
      <c r="C1219" s="65">
        <v>-1.6085790884718398E-2</v>
      </c>
      <c r="D1219" s="65">
        <v>-1.6216571589244388E-2</v>
      </c>
      <c r="E1219" s="65">
        <f t="shared" si="91"/>
        <v>1.6049832937409282E-2</v>
      </c>
      <c r="F1219" s="65">
        <f t="shared" si="92"/>
        <v>0.25478319921910958</v>
      </c>
      <c r="K1219" s="54">
        <v>45216</v>
      </c>
      <c r="L1219" s="76">
        <v>449.76</v>
      </c>
      <c r="M1219" s="86">
        <v>-9.7734340293202508E-4</v>
      </c>
      <c r="N1219" s="65">
        <f t="shared" ref="N1219:N1270" si="95">(LN(L1219)-LN(L1218))</f>
        <v>-9.7782131441004339E-4</v>
      </c>
      <c r="O1219" s="84">
        <f t="shared" si="93"/>
        <v>7.7875433255748718E-3</v>
      </c>
      <c r="P1219" s="65">
        <f t="shared" si="94"/>
        <v>0.12362341778167212</v>
      </c>
    </row>
    <row r="1220" spans="1:16" x14ac:dyDescent="0.3">
      <c r="A1220" s="54">
        <v>45217</v>
      </c>
      <c r="B1220" s="76">
        <v>288.7</v>
      </c>
      <c r="C1220" s="65">
        <v>-1.6689373297002819E-2</v>
      </c>
      <c r="D1220" s="65">
        <v>-1.6830210071471896E-2</v>
      </c>
      <c r="E1220" s="65">
        <f t="shared" si="91"/>
        <v>1.5998269586200507E-2</v>
      </c>
      <c r="F1220" s="65">
        <f t="shared" si="92"/>
        <v>0.25396465639472854</v>
      </c>
      <c r="K1220" s="54">
        <v>45217</v>
      </c>
      <c r="L1220" s="76">
        <v>445.02</v>
      </c>
      <c r="M1220" s="86">
        <v>-1.0538954108858078E-2</v>
      </c>
      <c r="N1220" s="65">
        <f t="shared" si="95"/>
        <v>-1.0594882181700349E-2</v>
      </c>
      <c r="O1220" s="84">
        <f t="shared" si="93"/>
        <v>7.7272456890053309E-3</v>
      </c>
      <c r="P1220" s="65">
        <f t="shared" si="94"/>
        <v>0.12266622247562436</v>
      </c>
    </row>
    <row r="1221" spans="1:16" x14ac:dyDescent="0.3">
      <c r="A1221" s="54">
        <v>45218</v>
      </c>
      <c r="B1221" s="76">
        <v>285.10000000000002</v>
      </c>
      <c r="C1221" s="65">
        <v>-1.2469691721510134E-2</v>
      </c>
      <c r="D1221" s="65">
        <v>-1.2548090750263086E-2</v>
      </c>
      <c r="E1221" s="65">
        <f t="shared" si="91"/>
        <v>1.1825406475306603E-2</v>
      </c>
      <c r="F1221" s="65">
        <f t="shared" si="92"/>
        <v>0.18772250811548488</v>
      </c>
      <c r="K1221" s="54">
        <v>45218</v>
      </c>
      <c r="L1221" s="76">
        <v>439.73</v>
      </c>
      <c r="M1221" s="86">
        <v>-1.1887106197474189E-2</v>
      </c>
      <c r="N1221" s="65">
        <f t="shared" si="95"/>
        <v>-1.1958322779701547E-2</v>
      </c>
      <c r="O1221" s="84">
        <f t="shared" si="93"/>
        <v>7.6434762762924028E-3</v>
      </c>
      <c r="P1221" s="65">
        <f t="shared" si="94"/>
        <v>0.12133642427455033</v>
      </c>
    </row>
    <row r="1222" spans="1:16" x14ac:dyDescent="0.3">
      <c r="A1222" s="54">
        <v>45219</v>
      </c>
      <c r="B1222" s="76">
        <v>284.39999999999998</v>
      </c>
      <c r="C1222" s="65">
        <v>-2.4552788495266764E-3</v>
      </c>
      <c r="D1222" s="65">
        <v>-2.4582979895404478E-3</v>
      </c>
      <c r="E1222" s="65">
        <f t="shared" si="91"/>
        <v>1.1815562193922852E-2</v>
      </c>
      <c r="F1222" s="65">
        <f t="shared" si="92"/>
        <v>0.18756623499321959</v>
      </c>
      <c r="K1222" s="54">
        <v>45219</v>
      </c>
      <c r="L1222" s="76">
        <v>433.73</v>
      </c>
      <c r="M1222" s="86">
        <v>-1.3644736542878583E-2</v>
      </c>
      <c r="N1222" s="65">
        <f t="shared" si="95"/>
        <v>-1.3738681508913331E-2</v>
      </c>
      <c r="O1222" s="84">
        <f t="shared" si="93"/>
        <v>8.1044449355800081E-3</v>
      </c>
      <c r="P1222" s="65">
        <f t="shared" si="94"/>
        <v>0.12865407488256952</v>
      </c>
    </row>
    <row r="1223" spans="1:16" x14ac:dyDescent="0.3">
      <c r="A1223" s="54">
        <v>45222</v>
      </c>
      <c r="B1223" s="76">
        <v>286.10000000000002</v>
      </c>
      <c r="C1223" s="65">
        <v>5.9774964838257283E-3</v>
      </c>
      <c r="D1223" s="65">
        <v>5.9597021269794936E-3</v>
      </c>
      <c r="E1223" s="65">
        <f t="shared" si="91"/>
        <v>1.1822104757638157E-2</v>
      </c>
      <c r="F1223" s="65">
        <f t="shared" si="92"/>
        <v>0.18767009497238454</v>
      </c>
      <c r="K1223" s="54">
        <v>45222</v>
      </c>
      <c r="L1223" s="76">
        <v>433.18</v>
      </c>
      <c r="M1223" s="86">
        <v>-1.2680699974638862E-3</v>
      </c>
      <c r="N1223" s="65">
        <f t="shared" si="95"/>
        <v>-1.2688746785567417E-3</v>
      </c>
      <c r="O1223" s="84">
        <f t="shared" si="93"/>
        <v>8.0501101985206679E-3</v>
      </c>
      <c r="P1223" s="65">
        <f t="shared" si="94"/>
        <v>0.12779153767170293</v>
      </c>
    </row>
    <row r="1224" spans="1:16" x14ac:dyDescent="0.3">
      <c r="A1224" s="54">
        <v>45223</v>
      </c>
      <c r="B1224" s="76">
        <v>284.89999999999998</v>
      </c>
      <c r="C1224" s="65">
        <v>-4.1943376441805347E-3</v>
      </c>
      <c r="D1224" s="65">
        <v>-4.2031585522028792E-3</v>
      </c>
      <c r="E1224" s="65">
        <f t="shared" si="91"/>
        <v>1.176594798979449E-2</v>
      </c>
      <c r="F1224" s="65">
        <f t="shared" si="92"/>
        <v>0.18677863391949934</v>
      </c>
      <c r="K1224" s="54">
        <v>45223</v>
      </c>
      <c r="L1224" s="76">
        <v>435.09</v>
      </c>
      <c r="M1224" s="86">
        <v>4.4092525047323703E-3</v>
      </c>
      <c r="N1224" s="65">
        <f t="shared" si="95"/>
        <v>4.3995602309188087E-3</v>
      </c>
      <c r="O1224" s="84">
        <f t="shared" si="93"/>
        <v>8.1075809763086482E-3</v>
      </c>
      <c r="P1224" s="65">
        <f t="shared" si="94"/>
        <v>0.12870385798578565</v>
      </c>
    </row>
    <row r="1225" spans="1:16" x14ac:dyDescent="0.3">
      <c r="A1225" s="54">
        <v>45224</v>
      </c>
      <c r="B1225" s="76">
        <v>284.5</v>
      </c>
      <c r="C1225" s="65">
        <v>-1.4040014040013205E-3</v>
      </c>
      <c r="D1225" s="65">
        <v>-1.4049879374766761E-3</v>
      </c>
      <c r="E1225" s="65">
        <f t="shared" si="91"/>
        <v>1.1767921023198093E-2</v>
      </c>
      <c r="F1225" s="65">
        <f t="shared" si="92"/>
        <v>0.18680995485378549</v>
      </c>
      <c r="K1225" s="54">
        <v>45224</v>
      </c>
      <c r="L1225" s="76">
        <v>435.27</v>
      </c>
      <c r="M1225" s="86">
        <v>4.1370750879130024E-4</v>
      </c>
      <c r="N1225" s="65">
        <f t="shared" si="95"/>
        <v>4.1362195543470648E-4</v>
      </c>
      <c r="O1225" s="84">
        <f t="shared" si="93"/>
        <v>8.1174486107599801E-3</v>
      </c>
      <c r="P1225" s="65">
        <f t="shared" si="94"/>
        <v>0.12886050182650594</v>
      </c>
    </row>
    <row r="1226" spans="1:16" x14ac:dyDescent="0.3">
      <c r="A1226" s="54">
        <v>45225</v>
      </c>
      <c r="B1226" s="76">
        <v>283</v>
      </c>
      <c r="C1226" s="65">
        <v>-5.2724077328646368E-3</v>
      </c>
      <c r="D1226" s="65">
        <v>-5.2863559231477453E-3</v>
      </c>
      <c r="E1226" s="65">
        <f t="shared" si="91"/>
        <v>1.1054024397159986E-2</v>
      </c>
      <c r="F1226" s="65">
        <f t="shared" si="92"/>
        <v>0.17547719724795605</v>
      </c>
      <c r="K1226" s="54">
        <v>45225</v>
      </c>
      <c r="L1226" s="76">
        <v>433.2</v>
      </c>
      <c r="M1226" s="86">
        <v>-4.7556688951685003E-3</v>
      </c>
      <c r="N1226" s="65">
        <f t="shared" si="95"/>
        <v>-4.7670130688679535E-3</v>
      </c>
      <c r="O1226" s="84">
        <f t="shared" si="93"/>
        <v>8.0676913756015239E-3</v>
      </c>
      <c r="P1226" s="65">
        <f t="shared" si="94"/>
        <v>0.12807063020557333</v>
      </c>
    </row>
    <row r="1227" spans="1:16" x14ac:dyDescent="0.3">
      <c r="A1227" s="54">
        <v>45226</v>
      </c>
      <c r="B1227" s="76">
        <v>282.60000000000002</v>
      </c>
      <c r="C1227" s="65">
        <v>-1.4134275618373771E-3</v>
      </c>
      <c r="D1227" s="65">
        <v>-1.4144273928105022E-3</v>
      </c>
      <c r="E1227" s="65">
        <f t="shared" si="91"/>
        <v>1.101950967381983E-2</v>
      </c>
      <c r="F1227" s="65">
        <f t="shared" si="92"/>
        <v>0.17492929300078652</v>
      </c>
      <c r="K1227" s="54">
        <v>45226</v>
      </c>
      <c r="L1227" s="76">
        <v>429.58</v>
      </c>
      <c r="M1227" s="86">
        <v>-8.3564173591874538E-3</v>
      </c>
      <c r="N1227" s="65">
        <f t="shared" si="95"/>
        <v>-8.3915279507182916E-3</v>
      </c>
      <c r="O1227" s="84">
        <f t="shared" si="93"/>
        <v>8.0868790946958067E-3</v>
      </c>
      <c r="P1227" s="65">
        <f t="shared" si="94"/>
        <v>0.12837522580327357</v>
      </c>
    </row>
    <row r="1228" spans="1:16" x14ac:dyDescent="0.3">
      <c r="A1228" s="54">
        <v>45229</v>
      </c>
      <c r="B1228" s="76">
        <v>281.8</v>
      </c>
      <c r="C1228" s="65">
        <v>-2.8308563340411208E-3</v>
      </c>
      <c r="D1228" s="65">
        <v>-2.8348707858469879E-3</v>
      </c>
      <c r="E1228" s="65">
        <f t="shared" si="91"/>
        <v>1.0756636496709658E-2</v>
      </c>
      <c r="F1228" s="65">
        <f t="shared" si="92"/>
        <v>0.17075631068288882</v>
      </c>
      <c r="K1228" s="54">
        <v>45229</v>
      </c>
      <c r="L1228" s="76">
        <v>431.12</v>
      </c>
      <c r="M1228" s="86">
        <v>3.5848968760184845E-3</v>
      </c>
      <c r="N1228" s="65">
        <f t="shared" si="95"/>
        <v>3.57848644912373E-3</v>
      </c>
      <c r="O1228" s="84">
        <f t="shared" si="93"/>
        <v>7.9608445888103042E-3</v>
      </c>
      <c r="P1228" s="65">
        <f t="shared" si="94"/>
        <v>0.1263744900481579</v>
      </c>
    </row>
    <row r="1229" spans="1:16" x14ac:dyDescent="0.3">
      <c r="A1229" s="54">
        <v>45230</v>
      </c>
      <c r="B1229" s="76">
        <v>285.5</v>
      </c>
      <c r="C1229" s="65">
        <v>1.3129879347054674E-2</v>
      </c>
      <c r="D1229" s="65">
        <v>1.3044429631484888E-2</v>
      </c>
      <c r="E1229" s="65">
        <f t="shared" si="91"/>
        <v>1.1063160379875283E-2</v>
      </c>
      <c r="F1229" s="65">
        <f t="shared" si="92"/>
        <v>0.17562222647743719</v>
      </c>
      <c r="K1229" s="54">
        <v>45230</v>
      </c>
      <c r="L1229" s="76">
        <v>433.66</v>
      </c>
      <c r="M1229" s="86">
        <v>5.89163110038973E-3</v>
      </c>
      <c r="N1229" s="65">
        <f t="shared" si="95"/>
        <v>5.8743433108308096E-3</v>
      </c>
      <c r="O1229" s="84">
        <f t="shared" si="93"/>
        <v>7.8081983439626705E-3</v>
      </c>
      <c r="P1229" s="65">
        <f t="shared" si="94"/>
        <v>0.1239513060335496</v>
      </c>
    </row>
    <row r="1230" spans="1:16" x14ac:dyDescent="0.3">
      <c r="A1230" s="54">
        <v>45231</v>
      </c>
      <c r="B1230" s="76">
        <v>287.2</v>
      </c>
      <c r="C1230" s="65">
        <v>5.9544658493870806E-3</v>
      </c>
      <c r="D1230" s="65">
        <v>5.9368080780037857E-3</v>
      </c>
      <c r="E1230" s="65">
        <f t="shared" si="91"/>
        <v>1.1031471119486637E-2</v>
      </c>
      <c r="F1230" s="65">
        <f t="shared" si="92"/>
        <v>0.17511917506411762</v>
      </c>
      <c r="K1230" s="54">
        <v>45231</v>
      </c>
      <c r="L1230" s="76">
        <v>436.57</v>
      </c>
      <c r="M1230" s="86">
        <v>6.7103260618917304E-3</v>
      </c>
      <c r="N1230" s="65">
        <f t="shared" si="95"/>
        <v>6.6879120383633861E-3</v>
      </c>
      <c r="O1230" s="84">
        <f t="shared" si="93"/>
        <v>7.9831974607474758E-3</v>
      </c>
      <c r="P1230" s="65">
        <f t="shared" si="94"/>
        <v>0.12672933088956087</v>
      </c>
    </row>
    <row r="1231" spans="1:16" x14ac:dyDescent="0.3">
      <c r="A1231" s="54">
        <v>45232</v>
      </c>
      <c r="B1231" s="76">
        <v>303.3</v>
      </c>
      <c r="C1231" s="65">
        <v>5.6058495821727172E-2</v>
      </c>
      <c r="D1231" s="65">
        <v>5.4543577520466791E-2</v>
      </c>
      <c r="E1231" s="65">
        <f t="shared" si="91"/>
        <v>1.6303270796521552E-2</v>
      </c>
      <c r="F1231" s="65">
        <f t="shared" si="92"/>
        <v>0.2588064005072277</v>
      </c>
      <c r="K1231" s="54">
        <v>45232</v>
      </c>
      <c r="L1231" s="76">
        <v>443.47</v>
      </c>
      <c r="M1231" s="86">
        <v>1.5805025540005117E-2</v>
      </c>
      <c r="N1231" s="65">
        <f t="shared" si="95"/>
        <v>1.5681426744304616E-2</v>
      </c>
      <c r="O1231" s="84">
        <f t="shared" si="93"/>
        <v>8.7389896229154145E-3</v>
      </c>
      <c r="P1231" s="65">
        <f t="shared" si="94"/>
        <v>0.13872715951324988</v>
      </c>
    </row>
    <row r="1232" spans="1:16" x14ac:dyDescent="0.3">
      <c r="A1232" s="54">
        <v>45233</v>
      </c>
      <c r="B1232" s="76">
        <v>308.7</v>
      </c>
      <c r="C1232" s="65">
        <v>1.7804154302670572E-2</v>
      </c>
      <c r="D1232" s="65">
        <v>1.7647516813577901E-2</v>
      </c>
      <c r="E1232" s="65">
        <f t="shared" si="91"/>
        <v>1.6507187466599828E-2</v>
      </c>
      <c r="F1232" s="65">
        <f t="shared" si="92"/>
        <v>0.26204347729047284</v>
      </c>
      <c r="K1232" s="54">
        <v>45233</v>
      </c>
      <c r="L1232" s="76">
        <v>444.24</v>
      </c>
      <c r="M1232" s="86">
        <v>1.7363068527746675E-3</v>
      </c>
      <c r="N1232" s="65">
        <f t="shared" si="95"/>
        <v>1.7348012146118919E-3</v>
      </c>
      <c r="O1232" s="84">
        <f t="shared" si="93"/>
        <v>8.5482254123514338E-3</v>
      </c>
      <c r="P1232" s="65">
        <f t="shared" si="94"/>
        <v>0.13569887155202676</v>
      </c>
    </row>
    <row r="1233" spans="1:16" x14ac:dyDescent="0.3">
      <c r="A1233" s="54">
        <v>45236</v>
      </c>
      <c r="B1233" s="76">
        <v>311.89999999999998</v>
      </c>
      <c r="C1233" s="65">
        <v>1.0366051182377767E-2</v>
      </c>
      <c r="D1233" s="65">
        <v>1.0312692105643784E-2</v>
      </c>
      <c r="E1233" s="65">
        <f t="shared" si="91"/>
        <v>1.6174718757784451E-2</v>
      </c>
      <c r="F1233" s="65">
        <f t="shared" si="92"/>
        <v>0.25676570015705541</v>
      </c>
      <c r="K1233" s="54">
        <v>45236</v>
      </c>
      <c r="L1233" s="76">
        <v>443.52</v>
      </c>
      <c r="M1233" s="86">
        <v>-1.6207455429498182E-3</v>
      </c>
      <c r="N1233" s="65">
        <f t="shared" si="95"/>
        <v>-1.6220603718677395E-3</v>
      </c>
      <c r="O1233" s="84">
        <f t="shared" si="93"/>
        <v>8.5363688238811308E-3</v>
      </c>
      <c r="P1233" s="65">
        <f t="shared" si="94"/>
        <v>0.13551065404508639</v>
      </c>
    </row>
    <row r="1234" spans="1:16" x14ac:dyDescent="0.3">
      <c r="A1234" s="54">
        <v>45237</v>
      </c>
      <c r="B1234" s="76">
        <v>310.89999999999998</v>
      </c>
      <c r="C1234" s="65">
        <v>-3.206155819172829E-3</v>
      </c>
      <c r="D1234" s="65">
        <v>-3.2113065490495529E-3</v>
      </c>
      <c r="E1234" s="65">
        <f t="shared" si="91"/>
        <v>1.522851246237256E-2</v>
      </c>
      <c r="F1234" s="65">
        <f t="shared" si="92"/>
        <v>0.24174514087731397</v>
      </c>
      <c r="K1234" s="54">
        <v>45237</v>
      </c>
      <c r="L1234" s="76">
        <v>442.81</v>
      </c>
      <c r="M1234" s="86">
        <v>-1.6008297258296798E-3</v>
      </c>
      <c r="N1234" s="65">
        <f t="shared" si="95"/>
        <v>-1.6021124228382533E-3</v>
      </c>
      <c r="O1234" s="84">
        <f t="shared" si="93"/>
        <v>7.2100826809771259E-3</v>
      </c>
      <c r="P1234" s="65">
        <f t="shared" si="94"/>
        <v>0.11445651423647597</v>
      </c>
    </row>
    <row r="1235" spans="1:16" x14ac:dyDescent="0.3">
      <c r="A1235" s="54">
        <v>45238</v>
      </c>
      <c r="B1235" s="76">
        <v>314.3</v>
      </c>
      <c r="C1235" s="65">
        <v>1.0935992280476148E-2</v>
      </c>
      <c r="D1235" s="65">
        <v>1.0876626738814288E-2</v>
      </c>
      <c r="E1235" s="65">
        <f t="shared" si="91"/>
        <v>1.5311698346922326E-2</v>
      </c>
      <c r="F1235" s="65">
        <f t="shared" si="92"/>
        <v>0.24306567585597164</v>
      </c>
      <c r="K1235" s="54">
        <v>45238</v>
      </c>
      <c r="L1235" s="76">
        <v>444.07</v>
      </c>
      <c r="M1235" s="86">
        <v>2.8454641945755308E-3</v>
      </c>
      <c r="N1235" s="65">
        <f t="shared" si="95"/>
        <v>2.8414235245746156E-3</v>
      </c>
      <c r="O1235" s="84">
        <f t="shared" si="93"/>
        <v>7.2414870757466923E-3</v>
      </c>
      <c r="P1235" s="65">
        <f t="shared" si="94"/>
        <v>0.11495504354828461</v>
      </c>
    </row>
    <row r="1236" spans="1:16" x14ac:dyDescent="0.3">
      <c r="A1236" s="54">
        <v>45239</v>
      </c>
      <c r="B1236" s="76">
        <v>316</v>
      </c>
      <c r="C1236" s="65">
        <v>5.4088450524976128E-3</v>
      </c>
      <c r="D1236" s="65">
        <v>5.3942697833901931E-3</v>
      </c>
      <c r="E1236" s="65">
        <f t="shared" si="91"/>
        <v>1.520694534772229E-2</v>
      </c>
      <c r="F1236" s="65">
        <f t="shared" si="92"/>
        <v>0.24140277354614295</v>
      </c>
      <c r="K1236" s="54">
        <v>45239</v>
      </c>
      <c r="L1236" s="76">
        <v>447.8</v>
      </c>
      <c r="M1236" s="86">
        <v>8.3995766433220403E-3</v>
      </c>
      <c r="N1236" s="65">
        <f t="shared" si="95"/>
        <v>8.3644965014340045E-3</v>
      </c>
      <c r="O1236" s="84">
        <f t="shared" si="93"/>
        <v>7.5302806370552101E-3</v>
      </c>
      <c r="P1236" s="65">
        <f t="shared" si="94"/>
        <v>0.11953949920903874</v>
      </c>
    </row>
    <row r="1237" spans="1:16" x14ac:dyDescent="0.3">
      <c r="A1237" s="54">
        <v>45240</v>
      </c>
      <c r="B1237" s="76">
        <v>314.7</v>
      </c>
      <c r="C1237" s="65">
        <v>-4.1139240506329333E-3</v>
      </c>
      <c r="D1237" s="65">
        <v>-4.1224095165510732E-3</v>
      </c>
      <c r="E1237" s="65">
        <f t="shared" si="91"/>
        <v>1.5266633186898556E-2</v>
      </c>
      <c r="F1237" s="65">
        <f t="shared" si="92"/>
        <v>0.24235028861867428</v>
      </c>
      <c r="K1237" s="54">
        <v>45240</v>
      </c>
      <c r="L1237" s="76">
        <v>443.31</v>
      </c>
      <c r="M1237" s="86">
        <v>-1.0026797677534633E-2</v>
      </c>
      <c r="N1237" s="65">
        <f t="shared" si="95"/>
        <v>-1.0077404581002369E-2</v>
      </c>
      <c r="O1237" s="84">
        <f t="shared" si="93"/>
        <v>7.5445401103068155E-3</v>
      </c>
      <c r="P1237" s="65">
        <f t="shared" si="94"/>
        <v>0.11976586132934189</v>
      </c>
    </row>
    <row r="1238" spans="1:16" x14ac:dyDescent="0.3">
      <c r="A1238" s="54">
        <v>45243</v>
      </c>
      <c r="B1238" s="76">
        <v>321</v>
      </c>
      <c r="C1238" s="65">
        <v>2.0019065776930356E-2</v>
      </c>
      <c r="D1238" s="65">
        <v>1.9821319059654563E-2</v>
      </c>
      <c r="E1238" s="65">
        <f t="shared" ref="E1238:E1270" si="96">STDEVA(D1219:D1238)</f>
        <v>1.5731561134046335E-2</v>
      </c>
      <c r="F1238" s="65">
        <f t="shared" ref="F1238:F1270" si="97">E1238*SQRT(252)</f>
        <v>0.2497307909729751</v>
      </c>
      <c r="K1238" s="54">
        <v>45243</v>
      </c>
      <c r="L1238" s="76">
        <v>446.62</v>
      </c>
      <c r="M1238" s="86">
        <v>7.4665583902912237E-3</v>
      </c>
      <c r="N1238" s="65">
        <f t="shared" si="95"/>
        <v>7.4388216230891757E-3</v>
      </c>
      <c r="O1238" s="84">
        <f t="shared" ref="O1238:O1270" si="98">STDEVA(N1219:N1238)</f>
        <v>7.7362362475567456E-3</v>
      </c>
      <c r="P1238" s="65">
        <f t="shared" ref="P1238:P1270" si="99">O1238*SQRT(252)</f>
        <v>0.12280894316807202</v>
      </c>
    </row>
    <row r="1239" spans="1:16" x14ac:dyDescent="0.3">
      <c r="A1239" s="54">
        <v>45244</v>
      </c>
      <c r="B1239" s="76">
        <v>324</v>
      </c>
      <c r="C1239" s="65">
        <v>9.3457943925232545E-3</v>
      </c>
      <c r="D1239" s="65">
        <v>9.3023926623132525E-3</v>
      </c>
      <c r="E1239" s="65">
        <f t="shared" si="96"/>
        <v>1.5055774091239765E-2</v>
      </c>
      <c r="F1239" s="65">
        <f t="shared" si="97"/>
        <v>0.23900300424593943</v>
      </c>
      <c r="K1239" s="54">
        <v>45244</v>
      </c>
      <c r="L1239" s="76">
        <v>452.6</v>
      </c>
      <c r="M1239" s="86">
        <v>1.3389458600152296E-2</v>
      </c>
      <c r="N1239" s="65">
        <f t="shared" si="95"/>
        <v>1.3300611992695721E-2</v>
      </c>
      <c r="O1239" s="84">
        <f t="shared" si="98"/>
        <v>8.317052116340453E-3</v>
      </c>
      <c r="P1239" s="65">
        <f t="shared" si="99"/>
        <v>0.1320291092460017</v>
      </c>
    </row>
    <row r="1240" spans="1:16" x14ac:dyDescent="0.3">
      <c r="A1240" s="54">
        <v>45245</v>
      </c>
      <c r="B1240" s="76">
        <v>325.39999999999998</v>
      </c>
      <c r="C1240" s="65">
        <v>4.3209876543208736E-3</v>
      </c>
      <c r="D1240" s="65">
        <v>4.3116789926083143E-3</v>
      </c>
      <c r="E1240" s="65">
        <f t="shared" si="96"/>
        <v>1.4163583850191916E-2</v>
      </c>
      <c r="F1240" s="65">
        <f t="shared" si="97"/>
        <v>0.22483992324611116</v>
      </c>
      <c r="K1240" s="54">
        <v>45245</v>
      </c>
      <c r="L1240" s="76">
        <v>454.52</v>
      </c>
      <c r="M1240" s="86">
        <v>4.2421564295182478E-3</v>
      </c>
      <c r="N1240" s="65">
        <f t="shared" si="95"/>
        <v>4.2331838503715247E-3</v>
      </c>
      <c r="O1240" s="84">
        <f t="shared" si="98"/>
        <v>7.9459847162552163E-3</v>
      </c>
      <c r="P1240" s="65">
        <f t="shared" si="99"/>
        <v>0.12613859688438864</v>
      </c>
    </row>
    <row r="1241" spans="1:16" x14ac:dyDescent="0.3">
      <c r="A1241" s="54">
        <v>45246</v>
      </c>
      <c r="B1241" s="76">
        <v>325.3</v>
      </c>
      <c r="C1241" s="65">
        <v>-3.0731407498452157E-4</v>
      </c>
      <c r="D1241" s="65">
        <v>-3.0736130563191466E-4</v>
      </c>
      <c r="E1241" s="65">
        <f t="shared" si="96"/>
        <v>1.3572809291855418E-2</v>
      </c>
      <c r="F1241" s="65">
        <f t="shared" si="97"/>
        <v>0.21546166787253679</v>
      </c>
      <c r="K1241" s="54">
        <v>45246</v>
      </c>
      <c r="L1241" s="76">
        <v>451.27</v>
      </c>
      <c r="M1241" s="86">
        <v>-7.1504004224236563E-3</v>
      </c>
      <c r="N1241" s="65">
        <f t="shared" si="95"/>
        <v>-7.1760870552388667E-3</v>
      </c>
      <c r="O1241" s="84">
        <f t="shared" si="98"/>
        <v>7.5980768780136926E-3</v>
      </c>
      <c r="P1241" s="65">
        <f t="shared" si="99"/>
        <v>0.12061573116944568</v>
      </c>
    </row>
    <row r="1242" spans="1:16" x14ac:dyDescent="0.3">
      <c r="A1242" s="54">
        <v>45247</v>
      </c>
      <c r="B1242" s="76">
        <v>329.6</v>
      </c>
      <c r="C1242" s="65">
        <v>1.321856747617578E-2</v>
      </c>
      <c r="D1242" s="65">
        <v>1.3131964556011511E-2</v>
      </c>
      <c r="E1242" s="65">
        <f t="shared" si="96"/>
        <v>1.3472792382843202E-2</v>
      </c>
      <c r="F1242" s="65">
        <f t="shared" si="97"/>
        <v>0.21387394866365061</v>
      </c>
      <c r="K1242" s="54">
        <v>45247</v>
      </c>
      <c r="L1242" s="76">
        <v>455.82</v>
      </c>
      <c r="M1242" s="86">
        <v>1.0082655616371599E-2</v>
      </c>
      <c r="N1242" s="65">
        <f t="shared" si="95"/>
        <v>1.0032164748615457E-2</v>
      </c>
      <c r="O1242" s="84">
        <f t="shared" si="98"/>
        <v>6.9545394882945004E-3</v>
      </c>
      <c r="P1242" s="65">
        <f t="shared" si="99"/>
        <v>0.11039989181403385</v>
      </c>
    </row>
    <row r="1243" spans="1:16" x14ac:dyDescent="0.3">
      <c r="A1243" s="54">
        <v>45250</v>
      </c>
      <c r="B1243" s="76">
        <v>332</v>
      </c>
      <c r="C1243" s="65">
        <v>7.2815533980581382E-3</v>
      </c>
      <c r="D1243" s="65">
        <v>7.2551708811712246E-3</v>
      </c>
      <c r="E1243" s="65">
        <f t="shared" si="96"/>
        <v>1.3468743899432981E-2</v>
      </c>
      <c r="F1243" s="65">
        <f t="shared" si="97"/>
        <v>0.21380968098190811</v>
      </c>
      <c r="K1243" s="54">
        <v>45250</v>
      </c>
      <c r="L1243" s="76">
        <v>456.26</v>
      </c>
      <c r="M1243" s="86">
        <v>9.6529331753761956E-4</v>
      </c>
      <c r="N1243" s="65">
        <f t="shared" si="95"/>
        <v>9.6482772154349306E-4</v>
      </c>
      <c r="O1243" s="84">
        <f t="shared" si="98"/>
        <v>6.9088884743878556E-3</v>
      </c>
      <c r="P1243" s="65">
        <f t="shared" si="99"/>
        <v>0.10967520443466425</v>
      </c>
    </row>
    <row r="1244" spans="1:16" x14ac:dyDescent="0.3">
      <c r="A1244" s="54">
        <v>45251</v>
      </c>
      <c r="B1244" s="76">
        <v>330.1</v>
      </c>
      <c r="C1244" s="65">
        <v>-5.7228915662650426E-3</v>
      </c>
      <c r="D1244" s="65">
        <v>-5.7393300573407302E-3</v>
      </c>
      <c r="E1244" s="65">
        <f t="shared" si="96"/>
        <v>1.3542810877774819E-2</v>
      </c>
      <c r="F1244" s="65">
        <f t="shared" si="97"/>
        <v>0.21498545781223516</v>
      </c>
      <c r="K1244" s="54">
        <v>45251</v>
      </c>
      <c r="L1244" s="76">
        <v>455.85</v>
      </c>
      <c r="M1244" s="86">
        <v>-8.9861044141491297E-4</v>
      </c>
      <c r="N1244" s="65">
        <f t="shared" si="95"/>
        <v>-8.9901443381634749E-4</v>
      </c>
      <c r="O1244" s="84">
        <f t="shared" si="98"/>
        <v>6.9375979265255874E-3</v>
      </c>
      <c r="P1244" s="65">
        <f t="shared" si="99"/>
        <v>0.11013095285846436</v>
      </c>
    </row>
    <row r="1245" spans="1:16" x14ac:dyDescent="0.3">
      <c r="A1245" s="54">
        <v>45252</v>
      </c>
      <c r="B1245" s="76">
        <v>335.3</v>
      </c>
      <c r="C1245" s="65">
        <v>1.5752802181157266E-2</v>
      </c>
      <c r="D1245" s="65">
        <v>1.5630014613035037E-2</v>
      </c>
      <c r="E1245" s="65">
        <f t="shared" si="96"/>
        <v>1.3497967857000744E-2</v>
      </c>
      <c r="F1245" s="65">
        <f t="shared" si="97"/>
        <v>0.21427359692620454</v>
      </c>
      <c r="K1245" s="54">
        <v>45252</v>
      </c>
      <c r="L1245" s="76">
        <v>457.24</v>
      </c>
      <c r="M1245" s="86">
        <v>3.0492486563562277E-3</v>
      </c>
      <c r="N1245" s="65">
        <f t="shared" si="95"/>
        <v>3.0446091266655984E-3</v>
      </c>
      <c r="O1245" s="84">
        <f t="shared" si="98"/>
        <v>6.9242678628172842E-3</v>
      </c>
      <c r="P1245" s="65">
        <f t="shared" si="99"/>
        <v>0.10991934465726745</v>
      </c>
    </row>
    <row r="1246" spans="1:16" x14ac:dyDescent="0.3">
      <c r="A1246" s="54">
        <v>45253</v>
      </c>
      <c r="B1246" s="76">
        <v>332.1</v>
      </c>
      <c r="C1246" s="65">
        <v>-9.5436922159259918E-3</v>
      </c>
      <c r="D1246" s="65">
        <v>-9.5895250894812989E-3</v>
      </c>
      <c r="E1246" s="65">
        <f t="shared" si="96"/>
        <v>1.375632477943667E-2</v>
      </c>
      <c r="F1246" s="65">
        <f t="shared" si="97"/>
        <v>0.21837488592374932</v>
      </c>
      <c r="K1246" s="54">
        <v>45253</v>
      </c>
      <c r="L1246" s="76">
        <v>458.47</v>
      </c>
      <c r="M1246" s="86">
        <v>2.690053363660262E-3</v>
      </c>
      <c r="N1246" s="65">
        <f t="shared" si="95"/>
        <v>2.6864416458032281E-3</v>
      </c>
      <c r="O1246" s="84">
        <f t="shared" si="98"/>
        <v>6.7120349886916064E-3</v>
      </c>
      <c r="P1246" s="65">
        <f t="shared" si="99"/>
        <v>0.10655025222745333</v>
      </c>
    </row>
    <row r="1247" spans="1:16" x14ac:dyDescent="0.3">
      <c r="A1247" s="54">
        <v>45254</v>
      </c>
      <c r="B1247" s="76">
        <v>336</v>
      </c>
      <c r="C1247" s="65">
        <v>1.1743450767840891E-2</v>
      </c>
      <c r="D1247" s="65">
        <v>1.1675031580502981E-2</v>
      </c>
      <c r="E1247" s="65">
        <f t="shared" si="96"/>
        <v>1.3595306409240173E-2</v>
      </c>
      <c r="F1247" s="65">
        <f t="shared" si="97"/>
        <v>0.21581879853943212</v>
      </c>
      <c r="K1247" s="54">
        <v>45254</v>
      </c>
      <c r="L1247" s="76">
        <v>459.98</v>
      </c>
      <c r="M1247" s="86">
        <v>3.2935633738303289E-3</v>
      </c>
      <c r="N1247" s="65">
        <f t="shared" si="95"/>
        <v>3.2881514736837758E-3</v>
      </c>
      <c r="O1247" s="84">
        <f t="shared" si="98"/>
        <v>6.1700975399289733E-3</v>
      </c>
      <c r="P1247" s="65">
        <f t="shared" si="99"/>
        <v>9.7947261933980928E-2</v>
      </c>
    </row>
    <row r="1248" spans="1:16" x14ac:dyDescent="0.3">
      <c r="A1248" s="54">
        <v>45257</v>
      </c>
      <c r="B1248" s="76">
        <v>337.1</v>
      </c>
      <c r="C1248" s="65">
        <v>3.2738095238096232E-3</v>
      </c>
      <c r="D1248" s="65">
        <v>3.2684622768108795E-3</v>
      </c>
      <c r="E1248" s="65">
        <f t="shared" si="96"/>
        <v>1.3390811660246468E-2</v>
      </c>
      <c r="F1248" s="65">
        <f t="shared" si="97"/>
        <v>0.2125725450378966</v>
      </c>
      <c r="K1248" s="54">
        <v>45257</v>
      </c>
      <c r="L1248" s="76">
        <v>458.41</v>
      </c>
      <c r="M1248" s="86">
        <v>-3.4131918779077204E-3</v>
      </c>
      <c r="N1248" s="65">
        <f t="shared" si="95"/>
        <v>-3.4190301057526185E-3</v>
      </c>
      <c r="O1248" s="84">
        <f t="shared" si="98"/>
        <v>6.3561550969040998E-3</v>
      </c>
      <c r="P1248" s="65">
        <f t="shared" si="99"/>
        <v>0.10090083408578342</v>
      </c>
    </row>
    <row r="1249" spans="1:16" x14ac:dyDescent="0.3">
      <c r="A1249" s="54">
        <v>45258</v>
      </c>
      <c r="B1249" s="76">
        <v>336.4</v>
      </c>
      <c r="C1249" s="65">
        <v>-2.0765351527738396E-3</v>
      </c>
      <c r="D1249" s="65">
        <v>-2.0786941412218596E-3</v>
      </c>
      <c r="E1249" s="65">
        <f t="shared" si="96"/>
        <v>1.3573717781067139E-2</v>
      </c>
      <c r="F1249" s="65">
        <f t="shared" si="97"/>
        <v>0.21547608969167478</v>
      </c>
      <c r="K1249" s="54">
        <v>45258</v>
      </c>
      <c r="L1249" s="76">
        <v>457.04</v>
      </c>
      <c r="M1249" s="86">
        <v>-2.9885909993237593E-3</v>
      </c>
      <c r="N1249" s="65">
        <f t="shared" si="95"/>
        <v>-2.9930657551044959E-3</v>
      </c>
      <c r="O1249" s="84">
        <f t="shared" si="98"/>
        <v>6.4586065655590124E-3</v>
      </c>
      <c r="P1249" s="65">
        <f t="shared" si="99"/>
        <v>0.10252720073086878</v>
      </c>
    </row>
    <row r="1250" spans="1:16" x14ac:dyDescent="0.3">
      <c r="A1250" s="54">
        <v>45259</v>
      </c>
      <c r="B1250" s="76">
        <v>335.4</v>
      </c>
      <c r="C1250" s="65">
        <v>-2.9726516052318575E-3</v>
      </c>
      <c r="D1250" s="65">
        <v>-2.9770787096845552E-3</v>
      </c>
      <c r="E1250" s="65">
        <f t="shared" si="96"/>
        <v>1.3796557841930294E-2</v>
      </c>
      <c r="F1250" s="65">
        <f t="shared" si="97"/>
        <v>0.21901356599079322</v>
      </c>
      <c r="K1250" s="54">
        <v>45259</v>
      </c>
      <c r="L1250" s="76">
        <v>459.1</v>
      </c>
      <c r="M1250" s="86">
        <v>4.5072641344302512E-3</v>
      </c>
      <c r="N1250" s="65">
        <f t="shared" si="95"/>
        <v>4.4971368389692401E-3</v>
      </c>
      <c r="O1250" s="84">
        <f t="shared" si="98"/>
        <v>6.4044320839864157E-3</v>
      </c>
      <c r="P1250" s="65">
        <f t="shared" si="99"/>
        <v>0.10166720749698713</v>
      </c>
    </row>
    <row r="1251" spans="1:16" x14ac:dyDescent="0.3">
      <c r="A1251" s="54">
        <v>45260</v>
      </c>
      <c r="B1251" s="76">
        <v>330.6</v>
      </c>
      <c r="C1251" s="65">
        <v>-1.4311270125223485E-2</v>
      </c>
      <c r="D1251" s="65">
        <v>-1.4414664002185162E-2</v>
      </c>
      <c r="E1251" s="65">
        <f t="shared" si="96"/>
        <v>9.4072385780835672E-3</v>
      </c>
      <c r="F1251" s="65">
        <f t="shared" si="97"/>
        <v>0.14933528280877195</v>
      </c>
      <c r="K1251" s="54">
        <v>45260</v>
      </c>
      <c r="L1251" s="76">
        <v>461.61</v>
      </c>
      <c r="M1251" s="86">
        <v>5.4672184709213482E-3</v>
      </c>
      <c r="N1251" s="65">
        <f t="shared" si="95"/>
        <v>5.4523274822200207E-3</v>
      </c>
      <c r="O1251" s="84">
        <f t="shared" si="98"/>
        <v>5.6632675938024686E-3</v>
      </c>
      <c r="P1251" s="65">
        <f t="shared" si="99"/>
        <v>8.9901585967274947E-2</v>
      </c>
    </row>
    <row r="1252" spans="1:16" x14ac:dyDescent="0.3">
      <c r="A1252" s="54">
        <v>45261</v>
      </c>
      <c r="B1252" s="76">
        <v>328.8</v>
      </c>
      <c r="C1252" s="65">
        <v>-5.4446460980036582E-3</v>
      </c>
      <c r="D1252" s="65">
        <v>-5.4595222048989811E-3</v>
      </c>
      <c r="E1252" s="65">
        <f t="shared" si="96"/>
        <v>9.0967128052750392E-3</v>
      </c>
      <c r="F1252" s="65">
        <f t="shared" si="97"/>
        <v>0.14440583898560691</v>
      </c>
      <c r="K1252" s="54">
        <v>45261</v>
      </c>
      <c r="L1252" s="76">
        <v>466.2</v>
      </c>
      <c r="M1252" s="86">
        <v>9.9434587638915425E-3</v>
      </c>
      <c r="N1252" s="65">
        <f t="shared" si="95"/>
        <v>9.8943478642601335E-3</v>
      </c>
      <c r="O1252" s="84">
        <f t="shared" si="98"/>
        <v>5.9304178728159327E-3</v>
      </c>
      <c r="P1252" s="65">
        <f t="shared" si="99"/>
        <v>9.4142465172981804E-2</v>
      </c>
    </row>
    <row r="1253" spans="1:16" x14ac:dyDescent="0.3">
      <c r="A1253" s="54">
        <v>45264</v>
      </c>
      <c r="B1253" s="76">
        <v>326.89999999999998</v>
      </c>
      <c r="C1253" s="65">
        <v>-5.7785888077860337E-3</v>
      </c>
      <c r="D1253" s="65">
        <v>-5.7953494518594439E-3</v>
      </c>
      <c r="E1253" s="65">
        <f t="shared" si="96"/>
        <v>9.1425079881600636E-3</v>
      </c>
      <c r="F1253" s="65">
        <f t="shared" si="97"/>
        <v>0.14513281497655789</v>
      </c>
      <c r="K1253" s="54">
        <v>45264</v>
      </c>
      <c r="L1253" s="76">
        <v>465.78</v>
      </c>
      <c r="M1253" s="86">
        <v>-9.0090090090093507E-4</v>
      </c>
      <c r="N1253" s="65">
        <f t="shared" si="95"/>
        <v>-9.0130695601331468E-4</v>
      </c>
      <c r="O1253" s="84">
        <f t="shared" si="98"/>
        <v>5.9067532637271138E-3</v>
      </c>
      <c r="P1253" s="65">
        <f t="shared" si="99"/>
        <v>9.3766801149846368E-2</v>
      </c>
    </row>
    <row r="1254" spans="1:16" x14ac:dyDescent="0.3">
      <c r="A1254" s="54">
        <v>45265</v>
      </c>
      <c r="B1254" s="76">
        <v>335.3</v>
      </c>
      <c r="C1254" s="65">
        <v>2.5695931477516254E-2</v>
      </c>
      <c r="D1254" s="65">
        <v>2.537133974201744E-2</v>
      </c>
      <c r="E1254" s="65">
        <f t="shared" si="96"/>
        <v>1.0378140185864471E-2</v>
      </c>
      <c r="F1254" s="65">
        <f t="shared" si="97"/>
        <v>0.16474786801897823</v>
      </c>
      <c r="K1254" s="54">
        <v>45265</v>
      </c>
      <c r="L1254" s="76">
        <v>467.62</v>
      </c>
      <c r="M1254" s="86">
        <v>3.9503628322384646E-3</v>
      </c>
      <c r="N1254" s="65">
        <f t="shared" si="95"/>
        <v>3.9425806372488381E-3</v>
      </c>
      <c r="O1254" s="84">
        <f t="shared" si="98"/>
        <v>5.8363303769639798E-3</v>
      </c>
      <c r="P1254" s="65">
        <f t="shared" si="99"/>
        <v>9.264887247995128E-2</v>
      </c>
    </row>
    <row r="1255" spans="1:16" x14ac:dyDescent="0.3">
      <c r="A1255" s="54">
        <v>45266</v>
      </c>
      <c r="B1255" s="76">
        <v>337.1</v>
      </c>
      <c r="C1255" s="65">
        <v>5.3683268714583843E-3</v>
      </c>
      <c r="D1255" s="65">
        <v>5.353968767832562E-3</v>
      </c>
      <c r="E1255" s="65">
        <f t="shared" si="96"/>
        <v>1.0252021986059134E-2</v>
      </c>
      <c r="F1255" s="65">
        <f t="shared" si="97"/>
        <v>0.16274580366407376</v>
      </c>
      <c r="K1255" s="54">
        <v>45266</v>
      </c>
      <c r="L1255" s="76">
        <v>470.06</v>
      </c>
      <c r="M1255" s="86">
        <v>5.2179119798126637E-3</v>
      </c>
      <c r="N1255" s="65">
        <f t="shared" si="95"/>
        <v>5.2043458478898685E-3</v>
      </c>
      <c r="O1255" s="84">
        <f t="shared" si="98"/>
        <v>5.8626522153138322E-3</v>
      </c>
      <c r="P1255" s="65">
        <f t="shared" si="99"/>
        <v>9.3066718709893789E-2</v>
      </c>
    </row>
    <row r="1256" spans="1:16" x14ac:dyDescent="0.3">
      <c r="A1256" s="54">
        <v>45267</v>
      </c>
      <c r="B1256" s="76">
        <v>337</v>
      </c>
      <c r="C1256" s="65">
        <v>-2.9664787896777067E-4</v>
      </c>
      <c r="D1256" s="65">
        <v>-2.9669188765346632E-4</v>
      </c>
      <c r="E1256" s="65">
        <f t="shared" si="96"/>
        <v>1.0275674976850065E-2</v>
      </c>
      <c r="F1256" s="65">
        <f t="shared" si="97"/>
        <v>0.16312128325244798</v>
      </c>
      <c r="K1256" s="54">
        <v>45267</v>
      </c>
      <c r="L1256" s="76">
        <v>468.78</v>
      </c>
      <c r="M1256" s="86">
        <v>-2.7230566310684373E-3</v>
      </c>
      <c r="N1256" s="65">
        <f t="shared" si="95"/>
        <v>-2.7267708940748037E-3</v>
      </c>
      <c r="O1256" s="84">
        <f t="shared" si="98"/>
        <v>5.8374826062689046E-3</v>
      </c>
      <c r="P1256" s="65">
        <f t="shared" si="99"/>
        <v>9.2667163553116189E-2</v>
      </c>
    </row>
    <row r="1257" spans="1:16" x14ac:dyDescent="0.3">
      <c r="A1257" s="54">
        <v>45268</v>
      </c>
      <c r="B1257" s="76">
        <v>340.7</v>
      </c>
      <c r="C1257" s="65">
        <v>1.0979228486646786E-2</v>
      </c>
      <c r="D1257" s="65">
        <v>1.0919394314559128E-2</v>
      </c>
      <c r="E1257" s="65">
        <f t="shared" si="96"/>
        <v>1.0260672244375591E-2</v>
      </c>
      <c r="F1257" s="65">
        <f t="shared" si="97"/>
        <v>0.16288312225776466</v>
      </c>
      <c r="K1257" s="54">
        <v>45268</v>
      </c>
      <c r="L1257" s="76">
        <v>472.26</v>
      </c>
      <c r="M1257" s="86">
        <v>7.4235248944067968E-3</v>
      </c>
      <c r="N1257" s="65">
        <f t="shared" si="95"/>
        <v>7.3961061457064048E-3</v>
      </c>
      <c r="O1257" s="84">
        <f t="shared" si="98"/>
        <v>5.1571322420757154E-3</v>
      </c>
      <c r="P1257" s="65">
        <f t="shared" si="99"/>
        <v>8.1866936344831776E-2</v>
      </c>
    </row>
    <row r="1258" spans="1:16" x14ac:dyDescent="0.3">
      <c r="A1258" s="54">
        <v>45271</v>
      </c>
      <c r="B1258" s="76">
        <v>343.8</v>
      </c>
      <c r="C1258" s="65">
        <v>9.0989140005870439E-3</v>
      </c>
      <c r="D1258" s="65">
        <v>9.0577682818278049E-3</v>
      </c>
      <c r="E1258" s="65">
        <f t="shared" si="96"/>
        <v>9.6495324622767036E-3</v>
      </c>
      <c r="F1258" s="65">
        <f t="shared" si="97"/>
        <v>0.15318157897937351</v>
      </c>
      <c r="K1258" s="54">
        <v>45271</v>
      </c>
      <c r="L1258" s="76">
        <v>473.7</v>
      </c>
      <c r="M1258" s="86">
        <v>3.0491678312793754E-3</v>
      </c>
      <c r="N1258" s="65">
        <f t="shared" si="95"/>
        <v>3.0445285472922023E-3</v>
      </c>
      <c r="O1258" s="84">
        <f t="shared" si="98"/>
        <v>5.0580332583414506E-3</v>
      </c>
      <c r="P1258" s="65">
        <f t="shared" si="99"/>
        <v>8.0293788747991174E-2</v>
      </c>
    </row>
    <row r="1259" spans="1:16" x14ac:dyDescent="0.3">
      <c r="A1259" s="54">
        <v>45272</v>
      </c>
      <c r="B1259" s="76">
        <v>342.5</v>
      </c>
      <c r="C1259" s="65">
        <v>-3.7812681791740133E-3</v>
      </c>
      <c r="D1259" s="65">
        <v>-3.7884352464683246E-3</v>
      </c>
      <c r="E1259" s="65">
        <f t="shared" si="96"/>
        <v>9.6742556199255307E-3</v>
      </c>
      <c r="F1259" s="65">
        <f t="shared" si="97"/>
        <v>0.15357404693995175</v>
      </c>
      <c r="K1259" s="54">
        <v>45272</v>
      </c>
      <c r="L1259" s="76">
        <v>472.72</v>
      </c>
      <c r="M1259" s="86">
        <v>-2.0688199282245332E-3</v>
      </c>
      <c r="N1259" s="65">
        <f t="shared" si="95"/>
        <v>-2.0709628922865875E-3</v>
      </c>
      <c r="O1259" s="84">
        <f t="shared" si="98"/>
        <v>4.5430403667538199E-3</v>
      </c>
      <c r="P1259" s="65">
        <f t="shared" si="99"/>
        <v>7.2118530039349663E-2</v>
      </c>
    </row>
    <row r="1260" spans="1:16" x14ac:dyDescent="0.3">
      <c r="A1260" s="54">
        <v>45273</v>
      </c>
      <c r="B1260" s="76">
        <v>339</v>
      </c>
      <c r="C1260" s="65">
        <v>-1.0218978102189746E-2</v>
      </c>
      <c r="D1260" s="65">
        <v>-1.0271550321830247E-2</v>
      </c>
      <c r="E1260" s="65">
        <f t="shared" si="96"/>
        <v>1.009296737519437E-2</v>
      </c>
      <c r="F1260" s="65">
        <f t="shared" si="97"/>
        <v>0.16022088999271586</v>
      </c>
      <c r="K1260" s="54">
        <v>45273</v>
      </c>
      <c r="L1260" s="76">
        <v>472.46</v>
      </c>
      <c r="M1260" s="86">
        <v>-5.5000846166874202E-4</v>
      </c>
      <c r="N1260" s="65">
        <f t="shared" si="95"/>
        <v>-5.501597718069462E-4</v>
      </c>
      <c r="O1260" s="84">
        <f t="shared" si="98"/>
        <v>4.5548634025094677E-3</v>
      </c>
      <c r="P1260" s="65">
        <f t="shared" si="99"/>
        <v>7.2306214913457276E-2</v>
      </c>
    </row>
    <row r="1261" spans="1:16" x14ac:dyDescent="0.3">
      <c r="A1261" s="54">
        <v>45274</v>
      </c>
      <c r="B1261" s="76">
        <v>331.2</v>
      </c>
      <c r="C1261" s="65">
        <v>-2.3008849557522137E-2</v>
      </c>
      <c r="D1261" s="65">
        <v>-2.327768486934545E-2</v>
      </c>
      <c r="E1261" s="65">
        <f t="shared" si="96"/>
        <v>1.1573376801116884E-2</v>
      </c>
      <c r="F1261" s="65">
        <f t="shared" si="97"/>
        <v>0.1837216610699971</v>
      </c>
      <c r="K1261" s="54">
        <v>45274</v>
      </c>
      <c r="L1261" s="76">
        <v>476.57</v>
      </c>
      <c r="M1261" s="86">
        <v>8.6991491343182785E-3</v>
      </c>
      <c r="N1261" s="65">
        <f t="shared" si="95"/>
        <v>8.6615295513006174E-3</v>
      </c>
      <c r="O1261" s="84">
        <f t="shared" si="98"/>
        <v>4.2541863482243045E-3</v>
      </c>
      <c r="P1261" s="65">
        <f t="shared" si="99"/>
        <v>6.7533114649965226E-2</v>
      </c>
    </row>
    <row r="1262" spans="1:16" x14ac:dyDescent="0.3">
      <c r="A1262" s="54">
        <v>45275</v>
      </c>
      <c r="B1262" s="76">
        <v>327.5</v>
      </c>
      <c r="C1262" s="65">
        <v>-1.1171497584541057E-2</v>
      </c>
      <c r="D1262" s="65">
        <v>-1.1234367435798198E-2</v>
      </c>
      <c r="E1262" s="65">
        <f t="shared" si="96"/>
        <v>1.1500096231299708E-2</v>
      </c>
      <c r="F1262" s="65">
        <f t="shared" si="97"/>
        <v>0.18255836808798098</v>
      </c>
      <c r="K1262" s="54">
        <v>45275</v>
      </c>
      <c r="L1262" s="76">
        <v>476.61</v>
      </c>
      <c r="M1262" s="86">
        <v>8.3933105315106839E-5</v>
      </c>
      <c r="N1262" s="65">
        <f t="shared" si="95"/>
        <v>8.3929583128750096E-5</v>
      </c>
      <c r="O1262" s="84">
        <f t="shared" si="98"/>
        <v>3.9239124516709011E-3</v>
      </c>
      <c r="P1262" s="65">
        <f t="shared" si="99"/>
        <v>6.2290179081065752E-2</v>
      </c>
    </row>
    <row r="1263" spans="1:16" x14ac:dyDescent="0.3">
      <c r="A1263" s="54">
        <v>45278</v>
      </c>
      <c r="B1263" s="76">
        <v>316.3</v>
      </c>
      <c r="C1263" s="65">
        <v>-3.4198473282442743E-2</v>
      </c>
      <c r="D1263" s="65">
        <v>-3.4796924763702997E-2</v>
      </c>
      <c r="E1263" s="65">
        <f t="shared" si="96"/>
        <v>1.3679956459060958E-2</v>
      </c>
      <c r="F1263" s="65">
        <f t="shared" si="97"/>
        <v>0.21716257642120226</v>
      </c>
      <c r="K1263" s="54">
        <v>45278</v>
      </c>
      <c r="L1263" s="76">
        <v>475.32</v>
      </c>
      <c r="M1263" s="86">
        <v>-2.7066154717694142E-3</v>
      </c>
      <c r="N1263" s="65">
        <f t="shared" si="95"/>
        <v>-2.7102849782165706E-3</v>
      </c>
      <c r="O1263" s="84">
        <f t="shared" si="98"/>
        <v>4.0696264181534275E-3</v>
      </c>
      <c r="P1263" s="65">
        <f t="shared" si="99"/>
        <v>6.4603316588235149E-2</v>
      </c>
    </row>
    <row r="1264" spans="1:16" x14ac:dyDescent="0.3">
      <c r="A1264" s="54">
        <v>45279</v>
      </c>
      <c r="B1264" s="76">
        <v>317</v>
      </c>
      <c r="C1264" s="65">
        <v>2.2130888397091653E-3</v>
      </c>
      <c r="D1264" s="65">
        <v>2.2106435656770174E-3</v>
      </c>
      <c r="E1264" s="65">
        <f t="shared" si="96"/>
        <v>1.3693991423559624E-2</v>
      </c>
      <c r="F1264" s="65">
        <f t="shared" si="97"/>
        <v>0.21738537457554083</v>
      </c>
      <c r="K1264" s="54">
        <v>45279</v>
      </c>
      <c r="L1264" s="76">
        <v>477.04</v>
      </c>
      <c r="M1264" s="86">
        <v>3.6186148279054686E-3</v>
      </c>
      <c r="N1264" s="65">
        <f t="shared" si="95"/>
        <v>3.6120833930253227E-3</v>
      </c>
      <c r="O1264" s="84">
        <f t="shared" si="98"/>
        <v>4.0225344060869717E-3</v>
      </c>
      <c r="P1264" s="65">
        <f t="shared" si="99"/>
        <v>6.3855754072242185E-2</v>
      </c>
    </row>
    <row r="1265" spans="1:16" x14ac:dyDescent="0.3">
      <c r="A1265" s="54">
        <v>45280</v>
      </c>
      <c r="B1265" s="76">
        <v>314.3</v>
      </c>
      <c r="C1265" s="65">
        <v>-8.5173501577286981E-3</v>
      </c>
      <c r="D1265" s="65">
        <v>-8.5538300737582063E-3</v>
      </c>
      <c r="E1265" s="65">
        <f t="shared" si="96"/>
        <v>1.3108214824557669E-2</v>
      </c>
      <c r="F1265" s="65">
        <f t="shared" si="97"/>
        <v>0.20808645934673853</v>
      </c>
      <c r="K1265" s="54">
        <v>45280</v>
      </c>
      <c r="L1265" s="76">
        <v>477.94</v>
      </c>
      <c r="M1265" s="86">
        <v>1.8866342445077503E-3</v>
      </c>
      <c r="N1265" s="65">
        <f t="shared" si="95"/>
        <v>1.8848567853799736E-3</v>
      </c>
      <c r="O1265" s="84">
        <f t="shared" si="98"/>
        <v>4.0191657945595058E-3</v>
      </c>
      <c r="P1265" s="65">
        <f t="shared" si="99"/>
        <v>6.3802279022050615E-2</v>
      </c>
    </row>
    <row r="1266" spans="1:16" x14ac:dyDescent="0.3">
      <c r="A1266" s="54">
        <v>45281</v>
      </c>
      <c r="B1266" s="76">
        <v>306.60000000000002</v>
      </c>
      <c r="C1266" s="65">
        <v>-2.4498886414253906E-2</v>
      </c>
      <c r="D1266" s="65">
        <v>-2.4803977365808194E-2</v>
      </c>
      <c r="E1266" s="65">
        <f t="shared" si="96"/>
        <v>1.3913229889033906E-2</v>
      </c>
      <c r="F1266" s="65">
        <f t="shared" si="97"/>
        <v>0.22086567732032705</v>
      </c>
      <c r="K1266" s="54">
        <v>45281</v>
      </c>
      <c r="L1266" s="76">
        <v>476.94</v>
      </c>
      <c r="M1266" s="86">
        <v>-2.0923128426162279E-3</v>
      </c>
      <c r="N1266" s="65">
        <f t="shared" si="95"/>
        <v>-2.0945047871547828E-3</v>
      </c>
      <c r="O1266" s="84">
        <f t="shared" si="98"/>
        <v>4.1302209868923139E-3</v>
      </c>
      <c r="P1266" s="65">
        <f t="shared" si="99"/>
        <v>6.5565225546340963E-2</v>
      </c>
    </row>
    <row r="1267" spans="1:16" x14ac:dyDescent="0.3">
      <c r="A1267" s="54">
        <v>45282</v>
      </c>
      <c r="B1267" s="76">
        <v>304.89999999999998</v>
      </c>
      <c r="C1267" s="65">
        <v>-5.5446836268755462E-3</v>
      </c>
      <c r="D1267" s="65">
        <v>-5.560112443505183E-3</v>
      </c>
      <c r="E1267" s="65">
        <f t="shared" si="96"/>
        <v>1.3416490324083232E-2</v>
      </c>
      <c r="F1267" s="65">
        <f t="shared" si="97"/>
        <v>0.21298018118897163</v>
      </c>
      <c r="K1267" s="54">
        <v>45282</v>
      </c>
      <c r="L1267" s="76">
        <v>477.6</v>
      </c>
      <c r="M1267" s="86">
        <v>1.3838218643855097E-3</v>
      </c>
      <c r="N1267" s="65">
        <f t="shared" si="95"/>
        <v>1.3828652653167239E-3</v>
      </c>
      <c r="O1267" s="84">
        <f t="shared" si="98"/>
        <v>4.1202947046289039E-3</v>
      </c>
      <c r="P1267" s="65">
        <f t="shared" si="99"/>
        <v>6.5407650700466474E-2</v>
      </c>
    </row>
    <row r="1268" spans="1:16" x14ac:dyDescent="0.3">
      <c r="A1268" s="54">
        <v>45287</v>
      </c>
      <c r="B1268" s="76">
        <v>304.39999999999998</v>
      </c>
      <c r="C1268" s="65">
        <v>-1.6398819285011745E-3</v>
      </c>
      <c r="D1268" s="65">
        <v>-1.641228006677764E-3</v>
      </c>
      <c r="E1268" s="65">
        <f t="shared" si="96"/>
        <v>1.330445329372126E-2</v>
      </c>
      <c r="F1268" s="65">
        <f t="shared" si="97"/>
        <v>0.21120164846916381</v>
      </c>
      <c r="K1268" s="54">
        <v>45287</v>
      </c>
      <c r="L1268" s="76">
        <v>478.62</v>
      </c>
      <c r="M1268" s="86">
        <v>2.1356783919597609E-3</v>
      </c>
      <c r="N1268" s="65">
        <f t="shared" si="95"/>
        <v>2.1334010727009911E-3</v>
      </c>
      <c r="O1268" s="84">
        <f t="shared" si="98"/>
        <v>3.9270184491314421E-3</v>
      </c>
      <c r="P1268" s="65">
        <f t="shared" si="99"/>
        <v>6.2339485262186092E-2</v>
      </c>
    </row>
    <row r="1269" spans="1:16" x14ac:dyDescent="0.3">
      <c r="A1269" s="54">
        <v>45288</v>
      </c>
      <c r="B1269" s="76">
        <v>304.39999999999998</v>
      </c>
      <c r="C1269" s="65">
        <v>0</v>
      </c>
      <c r="D1269" s="65">
        <v>0</v>
      </c>
      <c r="E1269" s="65">
        <f t="shared" si="96"/>
        <v>1.3337391886370486E-2</v>
      </c>
      <c r="F1269" s="65">
        <f t="shared" si="97"/>
        <v>0.2117245324172817</v>
      </c>
      <c r="K1269" s="54">
        <v>45288</v>
      </c>
      <c r="L1269" s="76">
        <v>478.08</v>
      </c>
      <c r="M1269" s="86">
        <v>-1.1282437006393808E-3</v>
      </c>
      <c r="N1269" s="65">
        <f t="shared" si="95"/>
        <v>-1.1288806466955847E-3</v>
      </c>
      <c r="O1269" s="84">
        <f t="shared" si="98"/>
        <v>3.8189797690401069E-3</v>
      </c>
      <c r="P1269" s="65">
        <f t="shared" si="99"/>
        <v>6.0624424385202061E-2</v>
      </c>
    </row>
    <row r="1270" spans="1:16" x14ac:dyDescent="0.3">
      <c r="A1270" s="54">
        <v>45289</v>
      </c>
      <c r="B1270" s="76">
        <v>305.2</v>
      </c>
      <c r="C1270" s="65">
        <v>2.6281208935612366E-3</v>
      </c>
      <c r="D1270" s="65">
        <v>2.6246734227708401E-3</v>
      </c>
      <c r="E1270" s="65">
        <f t="shared" si="96"/>
        <v>1.3440483855379281E-2</v>
      </c>
      <c r="F1270" s="65">
        <f t="shared" si="97"/>
        <v>0.21336106669027319</v>
      </c>
      <c r="K1270" s="54">
        <v>45289</v>
      </c>
      <c r="L1270" s="76">
        <v>478.99</v>
      </c>
      <c r="M1270" s="86">
        <v>1.9034471218206681E-3</v>
      </c>
      <c r="N1270" s="65">
        <f t="shared" si="95"/>
        <v>1.9016378618710306E-3</v>
      </c>
      <c r="O1270" s="84">
        <f t="shared" si="98"/>
        <v>3.7825380297680849E-3</v>
      </c>
      <c r="P1270" s="65">
        <f t="shared" si="99"/>
        <v>6.0045929708463508E-2</v>
      </c>
    </row>
  </sheetData>
  <pageMargins left="0.7" right="0.7" top="0.75" bottom="0.75" header="0.3" footer="0.3"/>
  <ignoredErrors>
    <ignoredError sqref="E22:E1048576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E8DE-0FC9-3040-990F-923FB185FF5E}">
  <dimension ref="A1"/>
  <sheetViews>
    <sheetView zoomScale="125" zoomScaleNormal="102" workbookViewId="0">
      <selection activeCell="K17" sqref="K17"/>
    </sheetView>
  </sheetViews>
  <sheetFormatPr defaultColWidth="11.44140625" defaultRowHeight="14.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B125-FB35-9B40-B814-2AD74B1D9C3F}">
  <dimension ref="A1"/>
  <sheetViews>
    <sheetView topLeftCell="C4" zoomScale="93" workbookViewId="0">
      <selection activeCell="N40" sqref="N40"/>
    </sheetView>
  </sheetViews>
  <sheetFormatPr defaultColWidth="11.5546875" defaultRowHeight="14.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E5B1-F7C8-4749-AC9B-4AEA379C2B2B}">
  <dimension ref="A1:B15"/>
  <sheetViews>
    <sheetView workbookViewId="0">
      <selection activeCell="E24" sqref="E24"/>
    </sheetView>
  </sheetViews>
  <sheetFormatPr defaultRowHeight="14.4" x14ac:dyDescent="0.3"/>
  <cols>
    <col min="1" max="1" width="18.77734375" bestFit="1" customWidth="1"/>
  </cols>
  <sheetData>
    <row r="1" spans="1:2" x14ac:dyDescent="0.3">
      <c r="A1" s="90" t="s">
        <v>101</v>
      </c>
      <c r="B1" s="90"/>
    </row>
    <row r="2" spans="1:2" x14ac:dyDescent="0.3">
      <c r="A2" s="91"/>
      <c r="B2" s="91"/>
    </row>
    <row r="3" spans="1:2" x14ac:dyDescent="0.3">
      <c r="A3" s="91" t="s">
        <v>106</v>
      </c>
      <c r="B3" s="91">
        <v>9.9415749079293653E-4</v>
      </c>
    </row>
    <row r="4" spans="1:2" x14ac:dyDescent="0.3">
      <c r="A4" s="91" t="s">
        <v>107</v>
      </c>
      <c r="B4" s="91">
        <v>4.7385752041331151E-4</v>
      </c>
    </row>
    <row r="5" spans="1:2" x14ac:dyDescent="0.3">
      <c r="A5" s="91" t="s">
        <v>108</v>
      </c>
      <c r="B5" s="91">
        <v>1.1016952838356353E-3</v>
      </c>
    </row>
    <row r="6" spans="1:2" x14ac:dyDescent="0.3">
      <c r="A6" s="91" t="s">
        <v>109</v>
      </c>
      <c r="B6" s="91">
        <v>0</v>
      </c>
    </row>
    <row r="7" spans="1:2" x14ac:dyDescent="0.3">
      <c r="A7" s="91" t="s">
        <v>110</v>
      </c>
      <c r="B7" s="91">
        <v>1.6873586582557235E-2</v>
      </c>
    </row>
    <row r="8" spans="1:2" x14ac:dyDescent="0.3">
      <c r="A8" s="91" t="s">
        <v>111</v>
      </c>
      <c r="B8" s="91">
        <v>2.8471792415905557E-4</v>
      </c>
    </row>
    <row r="9" spans="1:2" x14ac:dyDescent="0.3">
      <c r="A9" s="91" t="s">
        <v>112</v>
      </c>
      <c r="B9" s="91">
        <v>5.4643029449291314</v>
      </c>
    </row>
    <row r="10" spans="1:2" x14ac:dyDescent="0.3">
      <c r="A10" s="91" t="s">
        <v>113</v>
      </c>
      <c r="B10" s="91">
        <v>-6.2068309786413142E-4</v>
      </c>
    </row>
    <row r="11" spans="1:2" x14ac:dyDescent="0.3">
      <c r="A11" s="91" t="s">
        <v>114</v>
      </c>
      <c r="B11" s="91">
        <v>0.21278912158476704</v>
      </c>
    </row>
    <row r="12" spans="1:2" x14ac:dyDescent="0.3">
      <c r="A12" s="91" t="s">
        <v>115</v>
      </c>
      <c r="B12" s="91">
        <v>-0.10824676919614351</v>
      </c>
    </row>
    <row r="13" spans="1:2" x14ac:dyDescent="0.3">
      <c r="A13" s="91" t="s">
        <v>116</v>
      </c>
      <c r="B13" s="91">
        <v>0.10454235238862353</v>
      </c>
    </row>
    <row r="14" spans="1:2" x14ac:dyDescent="0.3">
      <c r="A14" s="91" t="s">
        <v>117</v>
      </c>
      <c r="B14" s="91">
        <v>1.2605916983254435</v>
      </c>
    </row>
    <row r="15" spans="1:2" x14ac:dyDescent="0.3">
      <c r="A15" s="91" t="s">
        <v>118</v>
      </c>
      <c r="B15" s="91">
        <v>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18</vt:i4>
      </vt:variant>
      <vt:variant>
        <vt:lpstr>Intervalli denominati</vt:lpstr>
      </vt:variant>
      <vt:variant>
        <vt:i4>34</vt:i4>
      </vt:variant>
    </vt:vector>
  </HeadingPairs>
  <TitlesOfParts>
    <vt:vector size="52" baseType="lpstr">
      <vt:lpstr>RACE.MI</vt:lpstr>
      <vt:lpstr>LVMH.PA</vt:lpstr>
      <vt:lpstr>PAH3.DE</vt:lpstr>
      <vt:lpstr>HRMS.PA</vt:lpstr>
      <vt:lpstr>.STOXX</vt:lpstr>
      <vt:lpstr>Andamento quotazioni RACE.MI</vt:lpstr>
      <vt:lpstr>Confronto prezzi</vt:lpstr>
      <vt:lpstr>Confronto prezzi corretto</vt:lpstr>
      <vt:lpstr>Confronto con indicizzazione</vt:lpstr>
      <vt:lpstr>Grafico con indicizzazione</vt:lpstr>
      <vt:lpstr>Confronto rendimenti</vt:lpstr>
      <vt:lpstr>Rendimenti RACE.MI</vt:lpstr>
      <vt:lpstr>Analisi rendimenti RACE.MI</vt:lpstr>
      <vt:lpstr>Grafico media mobile</vt:lpstr>
      <vt:lpstr>Volatilità</vt:lpstr>
      <vt:lpstr>Grafico volatilità a 20 gg</vt:lpstr>
      <vt:lpstr>Grafico volatilità comparata</vt:lpstr>
      <vt:lpstr>Statistiche descrittive 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HLR</vt:lpstr>
      <vt:lpstr>LOW</vt:lpstr>
      <vt:lpstr>NET</vt:lpstr>
      <vt:lpstr>OCR</vt:lpstr>
      <vt:lpstr>OPN</vt:lpstr>
      <vt:lpstr>PCC</vt:lpstr>
      <vt:lpstr>PCV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TRDPRC_1</vt:lpstr>
      <vt:lpstr>TRNOVR_UNS</vt:lpstr>
      <vt:lpstr>VOL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posto2</dc:creator>
  <cp:keywords/>
  <dc:description/>
  <cp:lastModifiedBy>Andrea Minutoli</cp:lastModifiedBy>
  <cp:revision/>
  <dcterms:created xsi:type="dcterms:W3CDTF">2026-02-13T08:54:42Z</dcterms:created>
  <dcterms:modified xsi:type="dcterms:W3CDTF">2026-03-11T16:42:52Z</dcterms:modified>
  <cp:category/>
  <cp:contentStatus/>
</cp:coreProperties>
</file>